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poonmore/Documents/Coding/IndyCar/"/>
    </mc:Choice>
  </mc:AlternateContent>
  <xr:revisionPtr revIDLastSave="0" documentId="13_ncr:1_{4AA57D96-BB37-3442-B5A0-DA46EC8BB72E}" xr6:coauthVersionLast="45" xr6:coauthVersionMax="45" xr10:uidLastSave="{00000000-0000-0000-0000-000000000000}"/>
  <bookViews>
    <workbookView xWindow="17100" yWindow="0" windowWidth="21300" windowHeight="21600" xr2:uid="{BD92B48E-E0AA-204C-AE64-D1AF408E239F}"/>
  </bookViews>
  <sheets>
    <sheet name="Results" sheetId="1" r:id="rId1"/>
    <sheet name="Tracks" sheetId="2" r:id="rId2"/>
    <sheet name="Track WIP" sheetId="3" r:id="rId3"/>
    <sheet name="Results WI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128" i="4"/>
  <c r="C4126" i="4"/>
  <c r="C3729" i="4"/>
  <c r="C3730" i="4"/>
  <c r="C3731" i="4"/>
  <c r="C3727" i="4"/>
  <c r="C3325" i="4"/>
  <c r="C3323" i="4"/>
  <c r="C2950" i="4"/>
  <c r="C2951" i="4"/>
  <c r="C2952" i="4"/>
  <c r="C2953" i="4" s="1"/>
  <c r="C2948" i="4"/>
  <c r="C2586" i="4"/>
  <c r="C2585" i="4"/>
  <c r="H138" i="3"/>
  <c r="I138" i="3"/>
  <c r="J138" i="3"/>
  <c r="H139" i="3"/>
  <c r="H140" i="3"/>
  <c r="I140" i="3"/>
  <c r="J140" i="3"/>
  <c r="H141" i="3"/>
  <c r="H142" i="3"/>
  <c r="I142" i="3"/>
  <c r="J142" i="3"/>
  <c r="H143" i="3"/>
  <c r="H144" i="3"/>
  <c r="I144" i="3"/>
  <c r="J144" i="3"/>
  <c r="H145" i="3"/>
  <c r="H146" i="3"/>
  <c r="I146" i="3"/>
  <c r="J146" i="3"/>
  <c r="H147" i="3"/>
  <c r="H148" i="3"/>
  <c r="I148" i="3"/>
  <c r="J148" i="3"/>
  <c r="H149" i="3"/>
  <c r="H150" i="3"/>
  <c r="I150" i="3"/>
  <c r="J150" i="3"/>
  <c r="H151" i="3"/>
  <c r="H152" i="3"/>
  <c r="I152" i="3"/>
  <c r="J152" i="3"/>
  <c r="H153" i="3"/>
  <c r="H154" i="3"/>
  <c r="I154" i="3"/>
  <c r="J154" i="3"/>
  <c r="H155" i="3"/>
  <c r="H156" i="3"/>
  <c r="I156" i="3"/>
  <c r="J156" i="3"/>
  <c r="H157" i="3"/>
  <c r="H158" i="3"/>
  <c r="I158" i="3"/>
  <c r="J158" i="3"/>
  <c r="H159" i="3"/>
  <c r="H160" i="3"/>
  <c r="I160" i="3"/>
  <c r="J160" i="3"/>
  <c r="H161" i="3"/>
  <c r="H162" i="3"/>
  <c r="I162" i="3"/>
  <c r="J162" i="3"/>
  <c r="H163" i="3"/>
  <c r="H164" i="3"/>
  <c r="I164" i="3"/>
  <c r="J164" i="3"/>
  <c r="H165" i="3"/>
  <c r="H166" i="3"/>
  <c r="I166" i="3"/>
  <c r="J166" i="3"/>
  <c r="H167" i="3"/>
  <c r="H168" i="3"/>
  <c r="I168" i="3"/>
  <c r="J168" i="3"/>
  <c r="H169" i="3"/>
  <c r="H170" i="3"/>
  <c r="I170" i="3"/>
  <c r="J170" i="3"/>
  <c r="H171" i="3"/>
  <c r="H172" i="3"/>
  <c r="I172" i="3"/>
  <c r="J172" i="3"/>
  <c r="H173" i="3"/>
  <c r="H174" i="3"/>
  <c r="I174" i="3"/>
  <c r="J174" i="3"/>
  <c r="H175" i="3"/>
  <c r="H176" i="3"/>
  <c r="I176" i="3"/>
  <c r="J176" i="3"/>
  <c r="H177" i="3"/>
  <c r="H178" i="3"/>
  <c r="I178" i="3"/>
  <c r="J178" i="3"/>
  <c r="H179" i="3"/>
  <c r="H180" i="3"/>
  <c r="I180" i="3"/>
  <c r="J180" i="3"/>
  <c r="H181" i="3"/>
  <c r="H182" i="3"/>
  <c r="I182" i="3"/>
  <c r="J182" i="3"/>
  <c r="H183" i="3"/>
  <c r="H184" i="3"/>
  <c r="I184" i="3"/>
  <c r="J184" i="3"/>
  <c r="H185" i="3"/>
  <c r="H186" i="3"/>
  <c r="I186" i="3"/>
  <c r="J186" i="3"/>
  <c r="H187" i="3"/>
  <c r="H188" i="3"/>
  <c r="I188" i="3"/>
  <c r="J188" i="3"/>
  <c r="H189" i="3"/>
  <c r="H190" i="3"/>
  <c r="I190" i="3"/>
  <c r="J190" i="3"/>
  <c r="H191" i="3"/>
  <c r="H192" i="3"/>
  <c r="I192" i="3"/>
  <c r="J192" i="3"/>
  <c r="H193" i="3"/>
  <c r="H194" i="3"/>
  <c r="I194" i="3"/>
  <c r="J194" i="3"/>
  <c r="H195" i="3"/>
  <c r="H196" i="3"/>
  <c r="I196" i="3"/>
  <c r="J196" i="3"/>
  <c r="H197" i="3"/>
  <c r="H198" i="3"/>
  <c r="I198" i="3"/>
  <c r="J198" i="3"/>
  <c r="H199" i="3"/>
  <c r="H200" i="3"/>
  <c r="I200" i="3"/>
  <c r="J200" i="3"/>
  <c r="H201" i="3"/>
  <c r="H202" i="3"/>
  <c r="I202" i="3"/>
  <c r="J202" i="3"/>
  <c r="H203" i="3"/>
  <c r="H204" i="3"/>
  <c r="I204" i="3"/>
  <c r="J204" i="3"/>
  <c r="H205" i="3"/>
  <c r="H206" i="3"/>
  <c r="I206" i="3"/>
  <c r="J206" i="3"/>
  <c r="H207" i="3"/>
  <c r="H208" i="3"/>
  <c r="I208" i="3"/>
  <c r="J208" i="3"/>
  <c r="H209" i="3"/>
  <c r="H210" i="3"/>
  <c r="I210" i="3"/>
  <c r="J210" i="3"/>
  <c r="H211" i="3"/>
  <c r="H212" i="3"/>
  <c r="I212" i="3"/>
  <c r="J212" i="3"/>
  <c r="H213" i="3"/>
  <c r="H214" i="3"/>
  <c r="I214" i="3"/>
  <c r="J214" i="3"/>
  <c r="H215" i="3"/>
  <c r="H216" i="3"/>
  <c r="I216" i="3"/>
  <c r="J216" i="3"/>
  <c r="H217" i="3"/>
  <c r="H218" i="3"/>
  <c r="I218" i="3"/>
  <c r="J218" i="3"/>
  <c r="H219" i="3"/>
  <c r="H220" i="3"/>
  <c r="I220" i="3"/>
  <c r="J220" i="3"/>
  <c r="H221" i="3"/>
  <c r="H222" i="3"/>
  <c r="I222" i="3"/>
  <c r="J222" i="3"/>
  <c r="H223" i="3"/>
  <c r="H224" i="3"/>
  <c r="I224" i="3"/>
  <c r="J224" i="3"/>
  <c r="H225" i="3"/>
  <c r="H226" i="3"/>
  <c r="I226" i="3"/>
  <c r="J226" i="3"/>
  <c r="H227" i="3"/>
  <c r="H228" i="3"/>
  <c r="I228" i="3"/>
  <c r="J228" i="3"/>
  <c r="H229" i="3"/>
  <c r="H230" i="3"/>
  <c r="I230" i="3"/>
  <c r="J230" i="3"/>
  <c r="H231" i="3"/>
  <c r="H232" i="3"/>
  <c r="I232" i="3"/>
  <c r="J232" i="3"/>
  <c r="H233" i="3"/>
  <c r="H234" i="3"/>
  <c r="I234" i="3"/>
  <c r="J234" i="3"/>
  <c r="H235" i="3"/>
  <c r="H236" i="3"/>
  <c r="I236" i="3"/>
  <c r="J236" i="3"/>
  <c r="H237" i="3"/>
  <c r="H238" i="3"/>
  <c r="I238" i="3"/>
  <c r="J238" i="3"/>
  <c r="H239" i="3"/>
  <c r="H240" i="3"/>
  <c r="I240" i="3"/>
  <c r="J240" i="3"/>
  <c r="H241" i="3"/>
  <c r="H242" i="3"/>
  <c r="I242" i="3"/>
  <c r="J242" i="3"/>
  <c r="H243" i="3"/>
  <c r="H244" i="3"/>
  <c r="I244" i="3"/>
  <c r="J244" i="3"/>
  <c r="H245" i="3"/>
  <c r="H246" i="3"/>
  <c r="I246" i="3"/>
  <c r="J246" i="3"/>
  <c r="H247" i="3"/>
  <c r="H248" i="3"/>
  <c r="I248" i="3"/>
  <c r="J248" i="3"/>
  <c r="H249" i="3"/>
  <c r="H250" i="3"/>
  <c r="I250" i="3"/>
  <c r="J250" i="3"/>
  <c r="H251" i="3"/>
  <c r="H252" i="3"/>
  <c r="I252" i="3"/>
  <c r="J252" i="3"/>
  <c r="H253" i="3"/>
  <c r="H254" i="3"/>
  <c r="I254" i="3"/>
  <c r="J254" i="3"/>
  <c r="H255" i="3"/>
  <c r="H256" i="3"/>
  <c r="I256" i="3"/>
  <c r="J256" i="3"/>
  <c r="H257" i="3"/>
  <c r="H258" i="3"/>
  <c r="I258" i="3"/>
  <c r="J258" i="3"/>
  <c r="H259" i="3"/>
  <c r="H260" i="3"/>
  <c r="I260" i="3"/>
  <c r="J260" i="3"/>
  <c r="H261" i="3"/>
  <c r="H262" i="3"/>
  <c r="I262" i="3"/>
  <c r="J262" i="3"/>
  <c r="H263" i="3"/>
  <c r="H264" i="3"/>
  <c r="I264" i="3"/>
  <c r="J264" i="3"/>
  <c r="H265" i="3"/>
  <c r="H266" i="3"/>
  <c r="I266" i="3"/>
  <c r="J266" i="3"/>
  <c r="H267" i="3"/>
  <c r="H268" i="3"/>
  <c r="I268" i="3"/>
  <c r="J268" i="3"/>
  <c r="H269" i="3"/>
  <c r="H270" i="3"/>
  <c r="I270" i="3"/>
  <c r="J270" i="3"/>
  <c r="H271" i="3"/>
  <c r="H272" i="3"/>
  <c r="I272" i="3"/>
  <c r="J272" i="3"/>
  <c r="H273" i="3"/>
  <c r="H274" i="3"/>
  <c r="I274" i="3"/>
  <c r="J274" i="3"/>
  <c r="H275" i="3"/>
  <c r="H276" i="3"/>
  <c r="I276" i="3"/>
  <c r="J276" i="3"/>
  <c r="H277" i="3"/>
  <c r="H278" i="3"/>
  <c r="I278" i="3"/>
  <c r="J278" i="3"/>
  <c r="H279" i="3"/>
  <c r="H280" i="3"/>
  <c r="I280" i="3"/>
  <c r="J280" i="3"/>
  <c r="H281" i="3"/>
  <c r="H282" i="3"/>
  <c r="I282" i="3"/>
  <c r="J282" i="3"/>
  <c r="H283" i="3"/>
  <c r="H284" i="3"/>
  <c r="I284" i="3"/>
  <c r="J284" i="3"/>
  <c r="H285" i="3"/>
  <c r="H286" i="3"/>
  <c r="I286" i="3"/>
  <c r="J286" i="3"/>
  <c r="H287" i="3"/>
  <c r="H288" i="3"/>
  <c r="I288" i="3"/>
  <c r="J288" i="3"/>
  <c r="H289" i="3"/>
  <c r="H290" i="3"/>
  <c r="I290" i="3"/>
  <c r="J290" i="3"/>
  <c r="H291" i="3"/>
  <c r="H292" i="3"/>
  <c r="I292" i="3"/>
  <c r="J292" i="3"/>
  <c r="H293" i="3"/>
  <c r="H294" i="3"/>
  <c r="I294" i="3"/>
  <c r="J294" i="3"/>
  <c r="H295" i="3"/>
  <c r="H296" i="3"/>
  <c r="I296" i="3"/>
  <c r="J296" i="3"/>
  <c r="H297" i="3"/>
  <c r="H298" i="3"/>
  <c r="I298" i="3"/>
  <c r="J298" i="3"/>
  <c r="H299" i="3"/>
  <c r="H300" i="3"/>
  <c r="I300" i="3"/>
  <c r="J300" i="3"/>
  <c r="H301" i="3"/>
  <c r="H302" i="3"/>
  <c r="I302" i="3"/>
  <c r="J302" i="3"/>
  <c r="H303" i="3"/>
  <c r="H304" i="3"/>
  <c r="I304" i="3"/>
  <c r="J304" i="3"/>
  <c r="H305" i="3"/>
  <c r="H306" i="3"/>
  <c r="I306" i="3"/>
  <c r="J306" i="3"/>
  <c r="H307" i="3"/>
  <c r="H308" i="3"/>
  <c r="I308" i="3"/>
  <c r="J308" i="3"/>
  <c r="H309" i="3"/>
  <c r="H310" i="3"/>
  <c r="I310" i="3"/>
  <c r="J310" i="3"/>
  <c r="H311" i="3"/>
  <c r="H312" i="3"/>
  <c r="I312" i="3"/>
  <c r="J312" i="3"/>
  <c r="H313" i="3"/>
  <c r="H314" i="3"/>
  <c r="I314" i="3"/>
  <c r="J314" i="3"/>
  <c r="H315" i="3"/>
  <c r="H316" i="3"/>
  <c r="I316" i="3"/>
  <c r="J316" i="3"/>
  <c r="H317" i="3"/>
  <c r="H318" i="3"/>
  <c r="I318" i="3"/>
  <c r="J318" i="3"/>
  <c r="H319" i="3"/>
  <c r="H320" i="3"/>
  <c r="I320" i="3"/>
  <c r="J320" i="3"/>
  <c r="H321" i="3"/>
  <c r="H322" i="3"/>
  <c r="I322" i="3"/>
  <c r="J322" i="3"/>
  <c r="H323" i="3"/>
  <c r="H324" i="3"/>
  <c r="I324" i="3"/>
  <c r="J324" i="3"/>
  <c r="H325" i="3"/>
  <c r="H326" i="3"/>
  <c r="I326" i="3"/>
  <c r="J326" i="3"/>
  <c r="H327" i="3"/>
  <c r="H328" i="3"/>
  <c r="I328" i="3"/>
  <c r="J328" i="3"/>
  <c r="H329" i="3"/>
  <c r="H330" i="3"/>
  <c r="I330" i="3"/>
  <c r="J330" i="3"/>
  <c r="H331" i="3"/>
  <c r="H332" i="3"/>
  <c r="I332" i="3"/>
  <c r="J332" i="3"/>
  <c r="H333" i="3"/>
  <c r="H334" i="3"/>
  <c r="I334" i="3"/>
  <c r="J334" i="3"/>
  <c r="H335" i="3"/>
  <c r="H336" i="3"/>
  <c r="I336" i="3"/>
  <c r="J336" i="3"/>
  <c r="H337" i="3"/>
  <c r="H338" i="3"/>
  <c r="I338" i="3"/>
  <c r="J338" i="3"/>
  <c r="H339" i="3"/>
  <c r="H340" i="3"/>
  <c r="I340" i="3"/>
  <c r="J340" i="3"/>
  <c r="H341" i="3"/>
  <c r="H342" i="3"/>
  <c r="I342" i="3"/>
  <c r="J342" i="3"/>
  <c r="H343" i="3"/>
  <c r="H344" i="3"/>
  <c r="I344" i="3"/>
  <c r="J344" i="3"/>
  <c r="H345" i="3"/>
  <c r="H346" i="3"/>
  <c r="I346" i="3"/>
  <c r="J346" i="3"/>
  <c r="H347" i="3"/>
  <c r="H348" i="3"/>
  <c r="I348" i="3"/>
  <c r="J348" i="3"/>
  <c r="H349" i="3"/>
  <c r="H350" i="3"/>
  <c r="I350" i="3"/>
  <c r="J350" i="3"/>
  <c r="H351" i="3"/>
  <c r="H352" i="3"/>
  <c r="I352" i="3"/>
  <c r="J352" i="3"/>
  <c r="H353" i="3"/>
  <c r="H354" i="3"/>
  <c r="I354" i="3"/>
  <c r="J354" i="3"/>
  <c r="H355" i="3"/>
  <c r="H356" i="3"/>
  <c r="I356" i="3"/>
  <c r="J356" i="3"/>
  <c r="H357" i="3"/>
  <c r="H358" i="3"/>
  <c r="I358" i="3"/>
  <c r="J358" i="3"/>
  <c r="H359" i="3"/>
  <c r="H360" i="3"/>
  <c r="I360" i="3"/>
  <c r="J360" i="3"/>
  <c r="H361" i="3"/>
  <c r="H362" i="3"/>
  <c r="I362" i="3"/>
  <c r="J362" i="3"/>
  <c r="H363" i="3"/>
  <c r="H364" i="3"/>
  <c r="I364" i="3"/>
  <c r="J364" i="3"/>
  <c r="H365" i="3"/>
  <c r="H366" i="3"/>
  <c r="I366" i="3"/>
  <c r="J366" i="3"/>
  <c r="H367" i="3"/>
  <c r="H74" i="3"/>
  <c r="I74" i="3"/>
  <c r="J74" i="3"/>
  <c r="H75" i="3"/>
  <c r="H76" i="3"/>
  <c r="I76" i="3"/>
  <c r="J76" i="3"/>
  <c r="H77" i="3"/>
  <c r="H78" i="3"/>
  <c r="I78" i="3"/>
  <c r="J78" i="3"/>
  <c r="H79" i="3"/>
  <c r="H80" i="3"/>
  <c r="I80" i="3"/>
  <c r="J80" i="3"/>
  <c r="H81" i="3"/>
  <c r="H82" i="3"/>
  <c r="I82" i="3"/>
  <c r="J82" i="3"/>
  <c r="H83" i="3"/>
  <c r="H84" i="3"/>
  <c r="I84" i="3"/>
  <c r="J84" i="3"/>
  <c r="H85" i="3"/>
  <c r="H86" i="3"/>
  <c r="I86" i="3"/>
  <c r="J86" i="3"/>
  <c r="H87" i="3"/>
  <c r="H88" i="3"/>
  <c r="I88" i="3"/>
  <c r="J88" i="3"/>
  <c r="H89" i="3"/>
  <c r="H90" i="3"/>
  <c r="I90" i="3"/>
  <c r="J90" i="3"/>
  <c r="H91" i="3"/>
  <c r="H92" i="3"/>
  <c r="I92" i="3"/>
  <c r="J92" i="3"/>
  <c r="H93" i="3"/>
  <c r="H94" i="3"/>
  <c r="I94" i="3"/>
  <c r="J94" i="3"/>
  <c r="H95" i="3"/>
  <c r="H96" i="3"/>
  <c r="I96" i="3"/>
  <c r="J96" i="3"/>
  <c r="H97" i="3"/>
  <c r="H98" i="3"/>
  <c r="I98" i="3"/>
  <c r="J98" i="3"/>
  <c r="H99" i="3"/>
  <c r="H100" i="3"/>
  <c r="I100" i="3"/>
  <c r="J100" i="3"/>
  <c r="H101" i="3"/>
  <c r="H102" i="3"/>
  <c r="I102" i="3"/>
  <c r="J102" i="3"/>
  <c r="H103" i="3"/>
  <c r="H104" i="3"/>
  <c r="I104" i="3"/>
  <c r="J104" i="3"/>
  <c r="H105" i="3"/>
  <c r="H106" i="3"/>
  <c r="I106" i="3"/>
  <c r="J106" i="3"/>
  <c r="H107" i="3"/>
  <c r="H108" i="3"/>
  <c r="I108" i="3"/>
  <c r="J108" i="3"/>
  <c r="H109" i="3"/>
  <c r="H110" i="3"/>
  <c r="I110" i="3"/>
  <c r="J110" i="3"/>
  <c r="H111" i="3"/>
  <c r="H112" i="3"/>
  <c r="I112" i="3"/>
  <c r="J112" i="3"/>
  <c r="H113" i="3"/>
  <c r="H114" i="3"/>
  <c r="I114" i="3"/>
  <c r="J114" i="3"/>
  <c r="H115" i="3"/>
  <c r="H116" i="3"/>
  <c r="I116" i="3"/>
  <c r="J116" i="3"/>
  <c r="H117" i="3"/>
  <c r="H118" i="3"/>
  <c r="I118" i="3"/>
  <c r="J118" i="3"/>
  <c r="H119" i="3"/>
  <c r="H120" i="3"/>
  <c r="I120" i="3"/>
  <c r="J120" i="3"/>
  <c r="H121" i="3"/>
  <c r="H122" i="3"/>
  <c r="I122" i="3"/>
  <c r="J122" i="3"/>
  <c r="H123" i="3"/>
  <c r="H124" i="3"/>
  <c r="I124" i="3"/>
  <c r="J124" i="3"/>
  <c r="H125" i="3"/>
  <c r="H126" i="3"/>
  <c r="I126" i="3"/>
  <c r="J126" i="3"/>
  <c r="H127" i="3"/>
  <c r="H128" i="3"/>
  <c r="I128" i="3"/>
  <c r="J128" i="3"/>
  <c r="H129" i="3"/>
  <c r="H130" i="3"/>
  <c r="I130" i="3"/>
  <c r="J130" i="3"/>
  <c r="H131" i="3"/>
  <c r="H132" i="3"/>
  <c r="I132" i="3"/>
  <c r="J132" i="3"/>
  <c r="H133" i="3"/>
  <c r="H134" i="3"/>
  <c r="I134" i="3"/>
  <c r="J134" i="3"/>
  <c r="H135" i="3"/>
  <c r="H136" i="3"/>
  <c r="I136" i="3"/>
  <c r="J136" i="3"/>
  <c r="H137" i="3"/>
  <c r="H70" i="3"/>
  <c r="I70" i="3"/>
  <c r="J70" i="3"/>
  <c r="H71" i="3"/>
  <c r="H72" i="3"/>
  <c r="I72" i="3"/>
  <c r="J72" i="3"/>
  <c r="H73" i="3"/>
  <c r="H40" i="3"/>
  <c r="I40" i="3"/>
  <c r="J40" i="3"/>
  <c r="H41" i="3"/>
  <c r="H42" i="3"/>
  <c r="I42" i="3"/>
  <c r="J42" i="3"/>
  <c r="H43" i="3"/>
  <c r="H44" i="3"/>
  <c r="I44" i="3"/>
  <c r="J44" i="3"/>
  <c r="H45" i="3"/>
  <c r="H46" i="3"/>
  <c r="I46" i="3"/>
  <c r="J46" i="3"/>
  <c r="H47" i="3"/>
  <c r="H48" i="3"/>
  <c r="I48" i="3"/>
  <c r="J48" i="3"/>
  <c r="H49" i="3"/>
  <c r="H50" i="3"/>
  <c r="I50" i="3"/>
  <c r="J50" i="3"/>
  <c r="H51" i="3"/>
  <c r="H52" i="3"/>
  <c r="I52" i="3"/>
  <c r="J52" i="3"/>
  <c r="H53" i="3"/>
  <c r="H54" i="3"/>
  <c r="I54" i="3"/>
  <c r="J54" i="3"/>
  <c r="H55" i="3"/>
  <c r="H56" i="3"/>
  <c r="I56" i="3"/>
  <c r="J56" i="3"/>
  <c r="H57" i="3"/>
  <c r="H58" i="3"/>
  <c r="I58" i="3"/>
  <c r="J58" i="3"/>
  <c r="H59" i="3"/>
  <c r="H60" i="3"/>
  <c r="I60" i="3"/>
  <c r="J60" i="3"/>
  <c r="H61" i="3"/>
  <c r="H62" i="3"/>
  <c r="I62" i="3"/>
  <c r="J62" i="3"/>
  <c r="H63" i="3"/>
  <c r="H64" i="3"/>
  <c r="I64" i="3"/>
  <c r="J64" i="3"/>
  <c r="H65" i="3"/>
  <c r="H66" i="3"/>
  <c r="I66" i="3"/>
  <c r="J66" i="3"/>
  <c r="H67" i="3"/>
  <c r="H68" i="3"/>
  <c r="I68" i="3"/>
  <c r="J68" i="3"/>
  <c r="H69" i="3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I4" i="3"/>
  <c r="J4" i="3"/>
  <c r="I6" i="3"/>
  <c r="J6" i="3"/>
  <c r="I8" i="3"/>
  <c r="J8" i="3"/>
  <c r="I10" i="3"/>
  <c r="J10" i="3"/>
  <c r="I12" i="3"/>
  <c r="J12" i="3"/>
  <c r="I14" i="3"/>
  <c r="J14" i="3"/>
  <c r="I16" i="3"/>
  <c r="J16" i="3"/>
  <c r="I18" i="3"/>
  <c r="J18" i="3"/>
  <c r="I20" i="3"/>
  <c r="J20" i="3"/>
  <c r="I22" i="3"/>
  <c r="J22" i="3"/>
  <c r="I24" i="3"/>
  <c r="J24" i="3"/>
  <c r="I26" i="3"/>
  <c r="J26" i="3"/>
  <c r="I28" i="3"/>
  <c r="J28" i="3"/>
  <c r="I30" i="3"/>
  <c r="J30" i="3"/>
  <c r="I32" i="3"/>
  <c r="J32" i="3"/>
  <c r="I34" i="3"/>
  <c r="J34" i="3"/>
  <c r="I36" i="3"/>
  <c r="J36" i="3"/>
  <c r="I38" i="3"/>
  <c r="J38" i="3"/>
  <c r="J2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2" i="3"/>
  <c r="K42" i="3"/>
  <c r="O46" i="3"/>
  <c r="L49" i="3"/>
  <c r="N51" i="3"/>
  <c r="K54" i="3"/>
  <c r="O58" i="3"/>
  <c r="L61" i="3"/>
  <c r="N63" i="3"/>
  <c r="K66" i="3"/>
  <c r="O70" i="3"/>
  <c r="L73" i="3"/>
  <c r="N75" i="3"/>
  <c r="K78" i="3"/>
  <c r="O82" i="3"/>
  <c r="L85" i="3"/>
  <c r="N87" i="3"/>
  <c r="K90" i="3"/>
  <c r="O94" i="3"/>
  <c r="L97" i="3"/>
  <c r="N99" i="3"/>
  <c r="K102" i="3"/>
  <c r="O106" i="3"/>
  <c r="L109" i="3"/>
  <c r="N111" i="3"/>
  <c r="K114" i="3"/>
  <c r="O118" i="3"/>
  <c r="L121" i="3"/>
  <c r="N123" i="3"/>
  <c r="K126" i="3"/>
  <c r="O130" i="3"/>
  <c r="L133" i="3"/>
  <c r="N135" i="3"/>
  <c r="K138" i="3"/>
  <c r="O142" i="3"/>
  <c r="L145" i="3"/>
  <c r="N147" i="3"/>
  <c r="K150" i="3"/>
  <c r="O154" i="3"/>
  <c r="L157" i="3"/>
  <c r="N159" i="3"/>
  <c r="K162" i="3"/>
  <c r="O166" i="3"/>
  <c r="L169" i="3"/>
  <c r="N171" i="3"/>
  <c r="K174" i="3"/>
  <c r="O178" i="3"/>
  <c r="L181" i="3"/>
  <c r="N183" i="3"/>
  <c r="K186" i="3"/>
  <c r="O190" i="3"/>
  <c r="L193" i="3"/>
  <c r="N195" i="3"/>
  <c r="K198" i="3"/>
  <c r="O202" i="3"/>
  <c r="L205" i="3"/>
  <c r="N207" i="3"/>
  <c r="K210" i="3"/>
  <c r="O214" i="3"/>
  <c r="L217" i="3"/>
  <c r="N219" i="3"/>
  <c r="K222" i="3"/>
  <c r="O226" i="3"/>
  <c r="L229" i="3"/>
  <c r="N231" i="3"/>
  <c r="K234" i="3"/>
  <c r="O238" i="3"/>
  <c r="L241" i="3"/>
  <c r="N243" i="3"/>
  <c r="N163" i="3"/>
  <c r="O194" i="3"/>
  <c r="O218" i="3"/>
  <c r="K207" i="3"/>
  <c r="O235" i="3"/>
  <c r="L51" i="3"/>
  <c r="N89" i="3"/>
  <c r="O120" i="3"/>
  <c r="O168" i="3"/>
  <c r="L195" i="3"/>
  <c r="K224" i="3"/>
  <c r="L44" i="3"/>
  <c r="L80" i="3"/>
  <c r="L116" i="3"/>
  <c r="K145" i="3"/>
  <c r="O173" i="3"/>
  <c r="N202" i="3"/>
  <c r="O233" i="3"/>
  <c r="L42" i="3"/>
  <c r="N44" i="3"/>
  <c r="K47" i="3"/>
  <c r="O51" i="3"/>
  <c r="L54" i="3"/>
  <c r="N56" i="3"/>
  <c r="K59" i="3"/>
  <c r="O63" i="3"/>
  <c r="L66" i="3"/>
  <c r="N68" i="3"/>
  <c r="K71" i="3"/>
  <c r="O75" i="3"/>
  <c r="L78" i="3"/>
  <c r="N80" i="3"/>
  <c r="K83" i="3"/>
  <c r="O87" i="3"/>
  <c r="L90" i="3"/>
  <c r="N92" i="3"/>
  <c r="K95" i="3"/>
  <c r="O99" i="3"/>
  <c r="L102" i="3"/>
  <c r="N104" i="3"/>
  <c r="K107" i="3"/>
  <c r="O111" i="3"/>
  <c r="L114" i="3"/>
  <c r="N116" i="3"/>
  <c r="K119" i="3"/>
  <c r="O123" i="3"/>
  <c r="L126" i="3"/>
  <c r="N128" i="3"/>
  <c r="K131" i="3"/>
  <c r="O135" i="3"/>
  <c r="L138" i="3"/>
  <c r="N140" i="3"/>
  <c r="K143" i="3"/>
  <c r="O147" i="3"/>
  <c r="L150" i="3"/>
  <c r="N152" i="3"/>
  <c r="K155" i="3"/>
  <c r="O159" i="3"/>
  <c r="L162" i="3"/>
  <c r="N164" i="3"/>
  <c r="K167" i="3"/>
  <c r="O171" i="3"/>
  <c r="L174" i="3"/>
  <c r="N176" i="3"/>
  <c r="K179" i="3"/>
  <c r="O183" i="3"/>
  <c r="L186" i="3"/>
  <c r="N188" i="3"/>
  <c r="K191" i="3"/>
  <c r="O195" i="3"/>
  <c r="L198" i="3"/>
  <c r="N200" i="3"/>
  <c r="K203" i="3"/>
  <c r="O207" i="3"/>
  <c r="L210" i="3"/>
  <c r="N212" i="3"/>
  <c r="K215" i="3"/>
  <c r="O219" i="3"/>
  <c r="L222" i="3"/>
  <c r="N224" i="3"/>
  <c r="K227" i="3"/>
  <c r="O231" i="3"/>
  <c r="L234" i="3"/>
  <c r="N236" i="3"/>
  <c r="K239" i="3"/>
  <c r="O243" i="3"/>
  <c r="K166" i="3"/>
  <c r="N211" i="3"/>
  <c r="O242" i="3"/>
  <c r="L214" i="3"/>
  <c r="K243" i="3"/>
  <c r="N65" i="3"/>
  <c r="K80" i="3"/>
  <c r="N101" i="3"/>
  <c r="O132" i="3"/>
  <c r="L159" i="3"/>
  <c r="N185" i="3"/>
  <c r="L219" i="3"/>
  <c r="K85" i="3"/>
  <c r="N106" i="3"/>
  <c r="N130" i="3"/>
  <c r="O149" i="3"/>
  <c r="K169" i="3"/>
  <c r="K193" i="3"/>
  <c r="N226" i="3"/>
  <c r="O44" i="3"/>
  <c r="L47" i="3"/>
  <c r="N49" i="3"/>
  <c r="K52" i="3"/>
  <c r="O56" i="3"/>
  <c r="L59" i="3"/>
  <c r="N61" i="3"/>
  <c r="K64" i="3"/>
  <c r="O68" i="3"/>
  <c r="L71" i="3"/>
  <c r="N73" i="3"/>
  <c r="K76" i="3"/>
  <c r="O80" i="3"/>
  <c r="L83" i="3"/>
  <c r="N85" i="3"/>
  <c r="K88" i="3"/>
  <c r="O92" i="3"/>
  <c r="L95" i="3"/>
  <c r="N97" i="3"/>
  <c r="K100" i="3"/>
  <c r="O104" i="3"/>
  <c r="L107" i="3"/>
  <c r="N109" i="3"/>
  <c r="K112" i="3"/>
  <c r="O116" i="3"/>
  <c r="L119" i="3"/>
  <c r="N121" i="3"/>
  <c r="K124" i="3"/>
  <c r="O128" i="3"/>
  <c r="L131" i="3"/>
  <c r="N133" i="3"/>
  <c r="K136" i="3"/>
  <c r="O140" i="3"/>
  <c r="L143" i="3"/>
  <c r="N145" i="3"/>
  <c r="K148" i="3"/>
  <c r="O152" i="3"/>
  <c r="L155" i="3"/>
  <c r="N157" i="3"/>
  <c r="K160" i="3"/>
  <c r="O164" i="3"/>
  <c r="L167" i="3"/>
  <c r="N169" i="3"/>
  <c r="K172" i="3"/>
  <c r="O176" i="3"/>
  <c r="L179" i="3"/>
  <c r="N181" i="3"/>
  <c r="K184" i="3"/>
  <c r="O188" i="3"/>
  <c r="L191" i="3"/>
  <c r="N193" i="3"/>
  <c r="K196" i="3"/>
  <c r="O200" i="3"/>
  <c r="L203" i="3"/>
  <c r="N205" i="3"/>
  <c r="K208" i="3"/>
  <c r="O212" i="3"/>
  <c r="L215" i="3"/>
  <c r="N217" i="3"/>
  <c r="K220" i="3"/>
  <c r="O224" i="3"/>
  <c r="L227" i="3"/>
  <c r="N229" i="3"/>
  <c r="K232" i="3"/>
  <c r="O236" i="3"/>
  <c r="L239" i="3"/>
  <c r="N241" i="3"/>
  <c r="O170" i="3"/>
  <c r="N199" i="3"/>
  <c r="L221" i="3"/>
  <c r="L202" i="3"/>
  <c r="L63" i="3"/>
  <c r="L75" i="3"/>
  <c r="K104" i="3"/>
  <c r="L135" i="3"/>
  <c r="N161" i="3"/>
  <c r="K188" i="3"/>
  <c r="K212" i="3"/>
  <c r="L243" i="3"/>
  <c r="K49" i="3"/>
  <c r="N70" i="3"/>
  <c r="O101" i="3"/>
  <c r="K133" i="3"/>
  <c r="L176" i="3"/>
  <c r="O197" i="3"/>
  <c r="O221" i="3"/>
  <c r="N42" i="3"/>
  <c r="K45" i="3"/>
  <c r="O49" i="3"/>
  <c r="L52" i="3"/>
  <c r="N54" i="3"/>
  <c r="K57" i="3"/>
  <c r="O61" i="3"/>
  <c r="L64" i="3"/>
  <c r="N66" i="3"/>
  <c r="K69" i="3"/>
  <c r="O73" i="3"/>
  <c r="L76" i="3"/>
  <c r="N78" i="3"/>
  <c r="K81" i="3"/>
  <c r="O85" i="3"/>
  <c r="L88" i="3"/>
  <c r="N90" i="3"/>
  <c r="K93" i="3"/>
  <c r="O97" i="3"/>
  <c r="L100" i="3"/>
  <c r="N102" i="3"/>
  <c r="K105" i="3"/>
  <c r="O109" i="3"/>
  <c r="L112" i="3"/>
  <c r="N114" i="3"/>
  <c r="K117" i="3"/>
  <c r="O121" i="3"/>
  <c r="L124" i="3"/>
  <c r="N126" i="3"/>
  <c r="K129" i="3"/>
  <c r="O133" i="3"/>
  <c r="L136" i="3"/>
  <c r="N138" i="3"/>
  <c r="K141" i="3"/>
  <c r="O145" i="3"/>
  <c r="L148" i="3"/>
  <c r="N150" i="3"/>
  <c r="K153" i="3"/>
  <c r="O157" i="3"/>
  <c r="L160" i="3"/>
  <c r="N162" i="3"/>
  <c r="K165" i="3"/>
  <c r="O169" i="3"/>
  <c r="L172" i="3"/>
  <c r="N174" i="3"/>
  <c r="K177" i="3"/>
  <c r="O181" i="3"/>
  <c r="L184" i="3"/>
  <c r="N186" i="3"/>
  <c r="K189" i="3"/>
  <c r="O193" i="3"/>
  <c r="L196" i="3"/>
  <c r="N198" i="3"/>
  <c r="K201" i="3"/>
  <c r="O205" i="3"/>
  <c r="L208" i="3"/>
  <c r="N210" i="3"/>
  <c r="K213" i="3"/>
  <c r="O217" i="3"/>
  <c r="L220" i="3"/>
  <c r="N222" i="3"/>
  <c r="K225" i="3"/>
  <c r="O229" i="3"/>
  <c r="L232" i="3"/>
  <c r="N234" i="3"/>
  <c r="K237" i="3"/>
  <c r="O241" i="3"/>
  <c r="O206" i="3"/>
  <c r="N235" i="3"/>
  <c r="N216" i="3"/>
  <c r="L87" i="3"/>
  <c r="L111" i="3"/>
  <c r="K164" i="3"/>
  <c r="L207" i="3"/>
  <c r="O228" i="3"/>
  <c r="K61" i="3"/>
  <c r="O77" i="3"/>
  <c r="L104" i="3"/>
  <c r="L128" i="3"/>
  <c r="N154" i="3"/>
  <c r="K181" i="3"/>
  <c r="K205" i="3"/>
  <c r="K229" i="3"/>
  <c r="O42" i="3"/>
  <c r="L45" i="3"/>
  <c r="N47" i="3"/>
  <c r="K50" i="3"/>
  <c r="O54" i="3"/>
  <c r="L57" i="3"/>
  <c r="N59" i="3"/>
  <c r="K62" i="3"/>
  <c r="O66" i="3"/>
  <c r="L69" i="3"/>
  <c r="N71" i="3"/>
  <c r="K74" i="3"/>
  <c r="O78" i="3"/>
  <c r="L81" i="3"/>
  <c r="N83" i="3"/>
  <c r="K86" i="3"/>
  <c r="O90" i="3"/>
  <c r="L93" i="3"/>
  <c r="N95" i="3"/>
  <c r="K98" i="3"/>
  <c r="O102" i="3"/>
  <c r="L105" i="3"/>
  <c r="N107" i="3"/>
  <c r="K110" i="3"/>
  <c r="O114" i="3"/>
  <c r="L117" i="3"/>
  <c r="N119" i="3"/>
  <c r="K122" i="3"/>
  <c r="O126" i="3"/>
  <c r="L129" i="3"/>
  <c r="N131" i="3"/>
  <c r="K134" i="3"/>
  <c r="O138" i="3"/>
  <c r="L141" i="3"/>
  <c r="N143" i="3"/>
  <c r="K146" i="3"/>
  <c r="O150" i="3"/>
  <c r="L153" i="3"/>
  <c r="N155" i="3"/>
  <c r="K158" i="3"/>
  <c r="O162" i="3"/>
  <c r="L165" i="3"/>
  <c r="N167" i="3"/>
  <c r="K170" i="3"/>
  <c r="O174" i="3"/>
  <c r="L177" i="3"/>
  <c r="N179" i="3"/>
  <c r="K182" i="3"/>
  <c r="O186" i="3"/>
  <c r="L189" i="3"/>
  <c r="N191" i="3"/>
  <c r="K194" i="3"/>
  <c r="O198" i="3"/>
  <c r="L201" i="3"/>
  <c r="N203" i="3"/>
  <c r="K206" i="3"/>
  <c r="O210" i="3"/>
  <c r="L213" i="3"/>
  <c r="N215" i="3"/>
  <c r="K218" i="3"/>
  <c r="O222" i="3"/>
  <c r="L225" i="3"/>
  <c r="N227" i="3"/>
  <c r="K230" i="3"/>
  <c r="O234" i="3"/>
  <c r="L237" i="3"/>
  <c r="N239" i="3"/>
  <c r="K242" i="3"/>
  <c r="L161" i="3"/>
  <c r="K202" i="3"/>
  <c r="K226" i="3"/>
  <c r="N228" i="3"/>
  <c r="O72" i="3"/>
  <c r="N137" i="3"/>
  <c r="K152" i="3"/>
  <c r="L171" i="3"/>
  <c r="N197" i="3"/>
  <c r="N221" i="3"/>
  <c r="O53" i="3"/>
  <c r="K73" i="3"/>
  <c r="N94" i="3"/>
  <c r="O137" i="3"/>
  <c r="K157" i="3"/>
  <c r="L212" i="3"/>
  <c r="K43" i="3"/>
  <c r="O47" i="3"/>
  <c r="L50" i="3"/>
  <c r="N52" i="3"/>
  <c r="K55" i="3"/>
  <c r="O59" i="3"/>
  <c r="L62" i="3"/>
  <c r="N64" i="3"/>
  <c r="K67" i="3"/>
  <c r="O71" i="3"/>
  <c r="L74" i="3"/>
  <c r="N76" i="3"/>
  <c r="K79" i="3"/>
  <c r="O83" i="3"/>
  <c r="L86" i="3"/>
  <c r="N88" i="3"/>
  <c r="K91" i="3"/>
  <c r="O95" i="3"/>
  <c r="L98" i="3"/>
  <c r="N100" i="3"/>
  <c r="K103" i="3"/>
  <c r="O107" i="3"/>
  <c r="L110" i="3"/>
  <c r="N112" i="3"/>
  <c r="K115" i="3"/>
  <c r="O119" i="3"/>
  <c r="L122" i="3"/>
  <c r="N124" i="3"/>
  <c r="K127" i="3"/>
  <c r="O131" i="3"/>
  <c r="L134" i="3"/>
  <c r="N136" i="3"/>
  <c r="K139" i="3"/>
  <c r="O143" i="3"/>
  <c r="L146" i="3"/>
  <c r="N148" i="3"/>
  <c r="K151" i="3"/>
  <c r="O155" i="3"/>
  <c r="L158" i="3"/>
  <c r="N160" i="3"/>
  <c r="K163" i="3"/>
  <c r="O167" i="3"/>
  <c r="L170" i="3"/>
  <c r="N172" i="3"/>
  <c r="K175" i="3"/>
  <c r="O179" i="3"/>
  <c r="L182" i="3"/>
  <c r="N184" i="3"/>
  <c r="K187" i="3"/>
  <c r="O191" i="3"/>
  <c r="L194" i="3"/>
  <c r="N196" i="3"/>
  <c r="K199" i="3"/>
  <c r="O203" i="3"/>
  <c r="L206" i="3"/>
  <c r="N208" i="3"/>
  <c r="K211" i="3"/>
  <c r="O215" i="3"/>
  <c r="L218" i="3"/>
  <c r="N220" i="3"/>
  <c r="K223" i="3"/>
  <c r="O227" i="3"/>
  <c r="L230" i="3"/>
  <c r="N232" i="3"/>
  <c r="K235" i="3"/>
  <c r="O239" i="3"/>
  <c r="L242" i="3"/>
  <c r="L173" i="3"/>
  <c r="L197" i="3"/>
  <c r="N223" i="3"/>
  <c r="O199" i="3"/>
  <c r="O60" i="3"/>
  <c r="O96" i="3"/>
  <c r="K116" i="3"/>
  <c r="K140" i="3"/>
  <c r="O180" i="3"/>
  <c r="O216" i="3"/>
  <c r="O240" i="3"/>
  <c r="N46" i="3"/>
  <c r="L92" i="3"/>
  <c r="K121" i="3"/>
  <c r="L152" i="3"/>
  <c r="N178" i="3"/>
  <c r="L200" i="3"/>
  <c r="L224" i="3"/>
  <c r="L43" i="3"/>
  <c r="N45" i="3"/>
  <c r="K48" i="3"/>
  <c r="O52" i="3"/>
  <c r="L55" i="3"/>
  <c r="N57" i="3"/>
  <c r="K60" i="3"/>
  <c r="O64" i="3"/>
  <c r="L67" i="3"/>
  <c r="N69" i="3"/>
  <c r="K72" i="3"/>
  <c r="O76" i="3"/>
  <c r="L79" i="3"/>
  <c r="N81" i="3"/>
  <c r="K84" i="3"/>
  <c r="O88" i="3"/>
  <c r="L91" i="3"/>
  <c r="N93" i="3"/>
  <c r="K96" i="3"/>
  <c r="O100" i="3"/>
  <c r="L103" i="3"/>
  <c r="N105" i="3"/>
  <c r="K108" i="3"/>
  <c r="O112" i="3"/>
  <c r="L115" i="3"/>
  <c r="N117" i="3"/>
  <c r="K120" i="3"/>
  <c r="O124" i="3"/>
  <c r="L127" i="3"/>
  <c r="N129" i="3"/>
  <c r="K132" i="3"/>
  <c r="O136" i="3"/>
  <c r="L139" i="3"/>
  <c r="N141" i="3"/>
  <c r="K144" i="3"/>
  <c r="O148" i="3"/>
  <c r="L151" i="3"/>
  <c r="N153" i="3"/>
  <c r="K156" i="3"/>
  <c r="O160" i="3"/>
  <c r="L163" i="3"/>
  <c r="N165" i="3"/>
  <c r="K168" i="3"/>
  <c r="O172" i="3"/>
  <c r="L175" i="3"/>
  <c r="N177" i="3"/>
  <c r="K180" i="3"/>
  <c r="O184" i="3"/>
  <c r="L187" i="3"/>
  <c r="N189" i="3"/>
  <c r="K192" i="3"/>
  <c r="O196" i="3"/>
  <c r="L199" i="3"/>
  <c r="N201" i="3"/>
  <c r="K204" i="3"/>
  <c r="O208" i="3"/>
  <c r="L211" i="3"/>
  <c r="N213" i="3"/>
  <c r="K216" i="3"/>
  <c r="O220" i="3"/>
  <c r="L223" i="3"/>
  <c r="N225" i="3"/>
  <c r="K228" i="3"/>
  <c r="O232" i="3"/>
  <c r="L235" i="3"/>
  <c r="N237" i="3"/>
  <c r="K240" i="3"/>
  <c r="N187" i="3"/>
  <c r="L209" i="3"/>
  <c r="L233" i="3"/>
  <c r="N204" i="3"/>
  <c r="L238" i="3"/>
  <c r="N53" i="3"/>
  <c r="O84" i="3"/>
  <c r="N113" i="3"/>
  <c r="N149" i="3"/>
  <c r="O192" i="3"/>
  <c r="O65" i="3"/>
  <c r="K217" i="3"/>
  <c r="O45" i="3"/>
  <c r="L48" i="3"/>
  <c r="N50" i="3"/>
  <c r="K53" i="3"/>
  <c r="O57" i="3"/>
  <c r="L60" i="3"/>
  <c r="N62" i="3"/>
  <c r="K65" i="3"/>
  <c r="O69" i="3"/>
  <c r="L72" i="3"/>
  <c r="N74" i="3"/>
  <c r="K77" i="3"/>
  <c r="O81" i="3"/>
  <c r="L84" i="3"/>
  <c r="N86" i="3"/>
  <c r="K89" i="3"/>
  <c r="O93" i="3"/>
  <c r="L96" i="3"/>
  <c r="N98" i="3"/>
  <c r="K101" i="3"/>
  <c r="O105" i="3"/>
  <c r="L108" i="3"/>
  <c r="N110" i="3"/>
  <c r="K113" i="3"/>
  <c r="O117" i="3"/>
  <c r="L120" i="3"/>
  <c r="N122" i="3"/>
  <c r="K125" i="3"/>
  <c r="O129" i="3"/>
  <c r="L132" i="3"/>
  <c r="N134" i="3"/>
  <c r="K137" i="3"/>
  <c r="O141" i="3"/>
  <c r="L144" i="3"/>
  <c r="N146" i="3"/>
  <c r="K149" i="3"/>
  <c r="O153" i="3"/>
  <c r="L156" i="3"/>
  <c r="N158" i="3"/>
  <c r="K161" i="3"/>
  <c r="O165" i="3"/>
  <c r="L168" i="3"/>
  <c r="N170" i="3"/>
  <c r="K173" i="3"/>
  <c r="O177" i="3"/>
  <c r="L180" i="3"/>
  <c r="N182" i="3"/>
  <c r="K185" i="3"/>
  <c r="O189" i="3"/>
  <c r="L192" i="3"/>
  <c r="N194" i="3"/>
  <c r="K197" i="3"/>
  <c r="O201" i="3"/>
  <c r="L204" i="3"/>
  <c r="N206" i="3"/>
  <c r="K209" i="3"/>
  <c r="O213" i="3"/>
  <c r="L216" i="3"/>
  <c r="N218" i="3"/>
  <c r="K221" i="3"/>
  <c r="O225" i="3"/>
  <c r="L228" i="3"/>
  <c r="N230" i="3"/>
  <c r="K233" i="3"/>
  <c r="O237" i="3"/>
  <c r="L240" i="3"/>
  <c r="N242" i="3"/>
  <c r="O158" i="3"/>
  <c r="O230" i="3"/>
  <c r="K195" i="3"/>
  <c r="K231" i="3"/>
  <c r="K44" i="3"/>
  <c r="K92" i="3"/>
  <c r="K128" i="3"/>
  <c r="O156" i="3"/>
  <c r="L183" i="3"/>
  <c r="N209" i="3"/>
  <c r="K236" i="3"/>
  <c r="L68" i="3"/>
  <c r="N82" i="3"/>
  <c r="K109" i="3"/>
  <c r="O125" i="3"/>
  <c r="O161" i="3"/>
  <c r="O185" i="3"/>
  <c r="O209" i="3"/>
  <c r="L236" i="3"/>
  <c r="N43" i="3"/>
  <c r="K46" i="3"/>
  <c r="O50" i="3"/>
  <c r="L53" i="3"/>
  <c r="N55" i="3"/>
  <c r="K58" i="3"/>
  <c r="O62" i="3"/>
  <c r="L65" i="3"/>
  <c r="N67" i="3"/>
  <c r="K70" i="3"/>
  <c r="O74" i="3"/>
  <c r="L77" i="3"/>
  <c r="N79" i="3"/>
  <c r="K82" i="3"/>
  <c r="O86" i="3"/>
  <c r="L89" i="3"/>
  <c r="N91" i="3"/>
  <c r="K94" i="3"/>
  <c r="O98" i="3"/>
  <c r="L101" i="3"/>
  <c r="N103" i="3"/>
  <c r="K106" i="3"/>
  <c r="O110" i="3"/>
  <c r="L113" i="3"/>
  <c r="N115" i="3"/>
  <c r="K118" i="3"/>
  <c r="O122" i="3"/>
  <c r="L125" i="3"/>
  <c r="N127" i="3"/>
  <c r="K130" i="3"/>
  <c r="O134" i="3"/>
  <c r="L137" i="3"/>
  <c r="N139" i="3"/>
  <c r="K142" i="3"/>
  <c r="O146" i="3"/>
  <c r="L149" i="3"/>
  <c r="N151" i="3"/>
  <c r="K154" i="3"/>
  <c r="N175" i="3"/>
  <c r="K178" i="3"/>
  <c r="O182" i="3"/>
  <c r="L185" i="3"/>
  <c r="K190" i="3"/>
  <c r="K214" i="3"/>
  <c r="K238" i="3"/>
  <c r="K219" i="3"/>
  <c r="K56" i="3"/>
  <c r="K68" i="3"/>
  <c r="O108" i="3"/>
  <c r="L123" i="3"/>
  <c r="O144" i="3"/>
  <c r="K176" i="3"/>
  <c r="O204" i="3"/>
  <c r="N233" i="3"/>
  <c r="L56" i="3"/>
  <c r="O89" i="3"/>
  <c r="O113" i="3"/>
  <c r="L140" i="3"/>
  <c r="L164" i="3"/>
  <c r="L188" i="3"/>
  <c r="N214" i="3"/>
  <c r="K241" i="3"/>
  <c r="O43" i="3"/>
  <c r="L46" i="3"/>
  <c r="N48" i="3"/>
  <c r="K51" i="3"/>
  <c r="O55" i="3"/>
  <c r="L58" i="3"/>
  <c r="N60" i="3"/>
  <c r="K63" i="3"/>
  <c r="O67" i="3"/>
  <c r="L70" i="3"/>
  <c r="N72" i="3"/>
  <c r="K75" i="3"/>
  <c r="O79" i="3"/>
  <c r="L82" i="3"/>
  <c r="N84" i="3"/>
  <c r="K87" i="3"/>
  <c r="O91" i="3"/>
  <c r="L94" i="3"/>
  <c r="N96" i="3"/>
  <c r="K99" i="3"/>
  <c r="O103" i="3"/>
  <c r="L106" i="3"/>
  <c r="N108" i="3"/>
  <c r="K111" i="3"/>
  <c r="O115" i="3"/>
  <c r="L118" i="3"/>
  <c r="N120" i="3"/>
  <c r="K123" i="3"/>
  <c r="O127" i="3"/>
  <c r="L130" i="3"/>
  <c r="N132" i="3"/>
  <c r="K135" i="3"/>
  <c r="O139" i="3"/>
  <c r="L142" i="3"/>
  <c r="N144" i="3"/>
  <c r="K147" i="3"/>
  <c r="O151" i="3"/>
  <c r="L154" i="3"/>
  <c r="N156" i="3"/>
  <c r="K159" i="3"/>
  <c r="O163" i="3"/>
  <c r="L166" i="3"/>
  <c r="N168" i="3"/>
  <c r="K171" i="3"/>
  <c r="O175" i="3"/>
  <c r="L178" i="3"/>
  <c r="N180" i="3"/>
  <c r="K183" i="3"/>
  <c r="O187" i="3"/>
  <c r="L190" i="3"/>
  <c r="N192" i="3"/>
  <c r="O211" i="3"/>
  <c r="O223" i="3"/>
  <c r="L226" i="3"/>
  <c r="N240" i="3"/>
  <c r="O48" i="3"/>
  <c r="N77" i="3"/>
  <c r="L99" i="3"/>
  <c r="N125" i="3"/>
  <c r="L147" i="3"/>
  <c r="N173" i="3"/>
  <c r="K200" i="3"/>
  <c r="L231" i="3"/>
  <c r="N58" i="3"/>
  <c r="K97" i="3"/>
  <c r="N118" i="3"/>
  <c r="N142" i="3"/>
  <c r="N166" i="3"/>
  <c r="N190" i="3"/>
  <c r="N238" i="3"/>
  <c r="L38" i="3"/>
  <c r="L39" i="3"/>
  <c r="L40" i="3"/>
  <c r="L41" i="3"/>
  <c r="L3" i="3"/>
  <c r="L15" i="3"/>
  <c r="L27" i="3"/>
  <c r="L28" i="3"/>
  <c r="L22" i="3"/>
  <c r="L24" i="3"/>
  <c r="L26" i="3"/>
  <c r="L4" i="3"/>
  <c r="L16" i="3"/>
  <c r="L35" i="3"/>
  <c r="L25" i="3"/>
  <c r="L5" i="3"/>
  <c r="L17" i="3"/>
  <c r="L29" i="3"/>
  <c r="L31" i="3"/>
  <c r="L32" i="3"/>
  <c r="L23" i="3"/>
  <c r="L13" i="3"/>
  <c r="L6" i="3"/>
  <c r="L18" i="3"/>
  <c r="L30" i="3"/>
  <c r="L19" i="3"/>
  <c r="L20" i="3"/>
  <c r="L7" i="3"/>
  <c r="L8" i="3"/>
  <c r="L34" i="3"/>
  <c r="L12" i="3"/>
  <c r="L14" i="3"/>
  <c r="L9" i="3"/>
  <c r="L21" i="3"/>
  <c r="L33" i="3"/>
  <c r="L10" i="3"/>
  <c r="L11" i="3"/>
  <c r="L36" i="3"/>
  <c r="L37" i="3"/>
  <c r="L2" i="3"/>
  <c r="K2" i="3"/>
  <c r="K3" i="3"/>
  <c r="K6" i="3"/>
  <c r="K9" i="3"/>
  <c r="K12" i="3"/>
  <c r="K15" i="3"/>
  <c r="K18" i="3"/>
  <c r="K21" i="3"/>
  <c r="K24" i="3"/>
  <c r="K27" i="3"/>
  <c r="K30" i="3"/>
  <c r="K33" i="3"/>
  <c r="K36" i="3"/>
  <c r="K39" i="3"/>
  <c r="O24" i="3"/>
  <c r="O36" i="3"/>
  <c r="K31" i="3"/>
  <c r="K40" i="3"/>
  <c r="K38" i="3"/>
  <c r="O26" i="3"/>
  <c r="N9" i="3"/>
  <c r="N24" i="3"/>
  <c r="N30" i="3"/>
  <c r="N36" i="3"/>
  <c r="O6" i="3"/>
  <c r="O12" i="3"/>
  <c r="O18" i="3"/>
  <c r="O27" i="3"/>
  <c r="O33" i="3"/>
  <c r="K22" i="3"/>
  <c r="K37" i="3"/>
  <c r="K41" i="3"/>
  <c r="O23" i="3"/>
  <c r="N3" i="3"/>
  <c r="N6" i="3"/>
  <c r="N12" i="3"/>
  <c r="N15" i="3"/>
  <c r="N18" i="3"/>
  <c r="N21" i="3"/>
  <c r="N27" i="3"/>
  <c r="N33" i="3"/>
  <c r="N39" i="3"/>
  <c r="O9" i="3"/>
  <c r="O15" i="3"/>
  <c r="O21" i="3"/>
  <c r="O30" i="3"/>
  <c r="O39" i="3"/>
  <c r="K28" i="3"/>
  <c r="K35" i="3"/>
  <c r="O29" i="3"/>
  <c r="O3" i="3"/>
  <c r="K4" i="3"/>
  <c r="K7" i="3"/>
  <c r="K10" i="3"/>
  <c r="K13" i="3"/>
  <c r="K16" i="3"/>
  <c r="K19" i="3"/>
  <c r="K25" i="3"/>
  <c r="K34" i="3"/>
  <c r="O14" i="3"/>
  <c r="N7" i="3"/>
  <c r="N10" i="3"/>
  <c r="N13" i="3"/>
  <c r="N16" i="3"/>
  <c r="N19" i="3"/>
  <c r="N25" i="3"/>
  <c r="N28" i="3"/>
  <c r="N34" i="3"/>
  <c r="O25" i="3"/>
  <c r="O37" i="3"/>
  <c r="O11" i="3"/>
  <c r="O38" i="3"/>
  <c r="N4" i="3"/>
  <c r="N22" i="3"/>
  <c r="N31" i="3"/>
  <c r="N37" i="3"/>
  <c r="N40" i="3"/>
  <c r="O31" i="3"/>
  <c r="O40" i="3"/>
  <c r="O17" i="3"/>
  <c r="O4" i="3"/>
  <c r="O7" i="3"/>
  <c r="O10" i="3"/>
  <c r="O13" i="3"/>
  <c r="O16" i="3"/>
  <c r="O19" i="3"/>
  <c r="O22" i="3"/>
  <c r="O28" i="3"/>
  <c r="O34" i="3"/>
  <c r="K5" i="3"/>
  <c r="K8" i="3"/>
  <c r="K11" i="3"/>
  <c r="K14" i="3"/>
  <c r="K17" i="3"/>
  <c r="K20" i="3"/>
  <c r="K23" i="3"/>
  <c r="K26" i="3"/>
  <c r="K29" i="3"/>
  <c r="K32" i="3"/>
  <c r="O20" i="3"/>
  <c r="O41" i="3"/>
  <c r="N11" i="3"/>
  <c r="N23" i="3"/>
  <c r="N29" i="3"/>
  <c r="N35" i="3"/>
  <c r="N41" i="3"/>
  <c r="O5" i="3"/>
  <c r="O32" i="3"/>
  <c r="N5" i="3"/>
  <c r="N8" i="3"/>
  <c r="N14" i="3"/>
  <c r="N17" i="3"/>
  <c r="N20" i="3"/>
  <c r="N26" i="3"/>
  <c r="N32" i="3"/>
  <c r="N38" i="3"/>
  <c r="O8" i="3"/>
  <c r="O35" i="3"/>
  <c r="O2" i="3"/>
  <c r="N2" i="3"/>
  <c r="M2" i="3"/>
  <c r="M32" i="3"/>
  <c r="M19" i="3"/>
  <c r="M9" i="3"/>
  <c r="M31" i="3"/>
  <c r="M13" i="3"/>
  <c r="M3" i="3"/>
  <c r="M4" i="3"/>
  <c r="M27" i="3"/>
  <c r="M22" i="3"/>
  <c r="M29" i="3"/>
  <c r="M16" i="3"/>
  <c r="M6" i="3"/>
  <c r="M33" i="3"/>
  <c r="M14" i="3"/>
  <c r="M8" i="3"/>
  <c r="M37" i="3"/>
  <c r="M26" i="3"/>
  <c r="M7" i="3"/>
  <c r="M35" i="3"/>
  <c r="M21" i="3"/>
  <c r="M34" i="3"/>
  <c r="M23" i="3"/>
  <c r="M10" i="3"/>
  <c r="M36" i="3"/>
  <c r="M17" i="3"/>
  <c r="M11" i="3"/>
  <c r="M5" i="3"/>
  <c r="M25" i="3"/>
  <c r="M20" i="3"/>
  <c r="M24" i="3"/>
  <c r="M18" i="3"/>
  <c r="M12" i="3"/>
  <c r="M30" i="3"/>
  <c r="M28" i="3"/>
  <c r="M15" i="3"/>
  <c r="B957" i="1" l="1"/>
  <c r="B950" i="1"/>
  <c r="B939" i="1"/>
  <c r="B932" i="1"/>
  <c r="B921" i="1"/>
  <c r="B914" i="1"/>
  <c r="B903" i="1"/>
  <c r="B896" i="1"/>
  <c r="B885" i="1"/>
  <c r="B878" i="1"/>
  <c r="B867" i="1"/>
  <c r="B860" i="1"/>
  <c r="B849" i="1"/>
  <c r="B964" i="1"/>
  <c r="B946" i="1"/>
  <c r="B928" i="1"/>
  <c r="B910" i="1"/>
  <c r="B892" i="1"/>
  <c r="B874" i="1"/>
  <c r="B856" i="1"/>
  <c r="B960" i="1"/>
  <c r="B953" i="1"/>
  <c r="B942" i="1"/>
  <c r="B935" i="1"/>
  <c r="B924" i="1"/>
  <c r="B917" i="1"/>
  <c r="B906" i="1"/>
  <c r="B899" i="1"/>
  <c r="B888" i="1"/>
  <c r="B881" i="1"/>
  <c r="B870" i="1"/>
  <c r="B863" i="1"/>
  <c r="B852" i="1"/>
  <c r="B949" i="1"/>
  <c r="B931" i="1"/>
  <c r="B913" i="1"/>
  <c r="B895" i="1"/>
  <c r="B877" i="1"/>
  <c r="B859" i="1"/>
  <c r="B963" i="1"/>
  <c r="B956" i="1"/>
  <c r="B945" i="1"/>
  <c r="B938" i="1"/>
  <c r="B927" i="1"/>
  <c r="B952" i="1"/>
  <c r="B934" i="1"/>
  <c r="B916" i="1"/>
  <c r="B898" i="1"/>
  <c r="B880" i="1"/>
  <c r="B862" i="1"/>
  <c r="B959" i="1"/>
  <c r="B948" i="1"/>
  <c r="B941" i="1"/>
  <c r="B930" i="1"/>
  <c r="B923" i="1"/>
  <c r="B912" i="1"/>
  <c r="B905" i="1"/>
  <c r="B894" i="1"/>
  <c r="B887" i="1"/>
  <c r="B876" i="1"/>
  <c r="B869" i="1"/>
  <c r="B858" i="1"/>
  <c r="B851" i="1"/>
  <c r="B955" i="1"/>
  <c r="B937" i="1"/>
  <c r="B919" i="1"/>
  <c r="B901" i="1"/>
  <c r="B962" i="1"/>
  <c r="B951" i="1"/>
  <c r="B944" i="1"/>
  <c r="B933" i="1"/>
  <c r="B926" i="1"/>
  <c r="B915" i="1"/>
  <c r="B908" i="1"/>
  <c r="B897" i="1"/>
  <c r="B890" i="1"/>
  <c r="B879" i="1"/>
  <c r="B872" i="1"/>
  <c r="B861" i="1"/>
  <c r="B854" i="1"/>
  <c r="B958" i="1"/>
  <c r="B940" i="1"/>
  <c r="B922" i="1"/>
  <c r="B904" i="1"/>
  <c r="B886" i="1"/>
  <c r="B868" i="1"/>
  <c r="B850" i="1"/>
  <c r="B954" i="1"/>
  <c r="B947" i="1"/>
  <c r="B961" i="1"/>
  <c r="B943" i="1"/>
  <c r="B925" i="1"/>
  <c r="B907" i="1"/>
  <c r="B889" i="1"/>
  <c r="B871" i="1"/>
  <c r="B853" i="1"/>
  <c r="B891" i="1"/>
  <c r="B848" i="1"/>
  <c r="B794" i="1"/>
  <c r="B789" i="1"/>
  <c r="B784" i="1"/>
  <c r="B660" i="1"/>
  <c r="B656" i="1"/>
  <c r="B911" i="1"/>
  <c r="B875" i="1"/>
  <c r="B841" i="1"/>
  <c r="B835" i="1"/>
  <c r="B829" i="1"/>
  <c r="B823" i="1"/>
  <c r="B817" i="1"/>
  <c r="B811" i="1"/>
  <c r="B805" i="1"/>
  <c r="B799" i="1"/>
  <c r="B773" i="1"/>
  <c r="B768" i="1"/>
  <c r="B763" i="1"/>
  <c r="B754" i="1"/>
  <c r="B745" i="1"/>
  <c r="B736" i="1"/>
  <c r="B727" i="1"/>
  <c r="B718" i="1"/>
  <c r="B709" i="1"/>
  <c r="B700" i="1"/>
  <c r="B691" i="1"/>
  <c r="B682" i="1"/>
  <c r="B673" i="1"/>
  <c r="B664" i="1"/>
  <c r="B652" i="1"/>
  <c r="B649" i="1"/>
  <c r="B646" i="1"/>
  <c r="B643" i="1"/>
  <c r="B640" i="1"/>
  <c r="B637" i="1"/>
  <c r="B634" i="1"/>
  <c r="B631" i="1"/>
  <c r="B628" i="1"/>
  <c r="B625" i="1"/>
  <c r="B622" i="1"/>
  <c r="B619" i="1"/>
  <c r="B616" i="1"/>
  <c r="B936" i="1"/>
  <c r="B909" i="1"/>
  <c r="B873" i="1"/>
  <c r="B847" i="1"/>
  <c r="B788" i="1"/>
  <c r="B783" i="1"/>
  <c r="B778" i="1"/>
  <c r="B758" i="1"/>
  <c r="B749" i="1"/>
  <c r="B740" i="1"/>
  <c r="B731" i="1"/>
  <c r="B722" i="1"/>
  <c r="B713" i="1"/>
  <c r="B704" i="1"/>
  <c r="B695" i="1"/>
  <c r="B686" i="1"/>
  <c r="B677" i="1"/>
  <c r="B668" i="1"/>
  <c r="B840" i="1"/>
  <c r="B834" i="1"/>
  <c r="B828" i="1"/>
  <c r="B822" i="1"/>
  <c r="B816" i="1"/>
  <c r="B810" i="1"/>
  <c r="B804" i="1"/>
  <c r="B798" i="1"/>
  <c r="B793" i="1"/>
  <c r="B767" i="1"/>
  <c r="B762" i="1"/>
  <c r="B753" i="1"/>
  <c r="B744" i="1"/>
  <c r="B735" i="1"/>
  <c r="B726" i="1"/>
  <c r="B717" i="1"/>
  <c r="B708" i="1"/>
  <c r="B699" i="1"/>
  <c r="B690" i="1"/>
  <c r="B681" i="1"/>
  <c r="B672" i="1"/>
  <c r="B663" i="1"/>
  <c r="B659" i="1"/>
  <c r="B655" i="1"/>
  <c r="B929" i="1"/>
  <c r="B857" i="1"/>
  <c r="B846" i="1"/>
  <c r="B839" i="1"/>
  <c r="B833" i="1"/>
  <c r="B827" i="1"/>
  <c r="B821" i="1"/>
  <c r="B815" i="1"/>
  <c r="B809" i="1"/>
  <c r="B803" i="1"/>
  <c r="B782" i="1"/>
  <c r="B777" i="1"/>
  <c r="B772" i="1"/>
  <c r="B884" i="1"/>
  <c r="B855" i="1"/>
  <c r="B845" i="1"/>
  <c r="B797" i="1"/>
  <c r="B792" i="1"/>
  <c r="B787" i="1"/>
  <c r="B757" i="1"/>
  <c r="B748" i="1"/>
  <c r="B739" i="1"/>
  <c r="B730" i="1"/>
  <c r="B721" i="1"/>
  <c r="B712" i="1"/>
  <c r="B703" i="1"/>
  <c r="B694" i="1"/>
  <c r="B685" i="1"/>
  <c r="B676" i="1"/>
  <c r="B667" i="1"/>
  <c r="B651" i="1"/>
  <c r="B648" i="1"/>
  <c r="B645" i="1"/>
  <c r="B642" i="1"/>
  <c r="B639" i="1"/>
  <c r="B636" i="1"/>
  <c r="B633" i="1"/>
  <c r="B630" i="1"/>
  <c r="B627" i="1"/>
  <c r="B624" i="1"/>
  <c r="B621" i="1"/>
  <c r="B618" i="1"/>
  <c r="B615" i="1"/>
  <c r="B612" i="1"/>
  <c r="B609" i="1"/>
  <c r="B606" i="1"/>
  <c r="B603" i="1"/>
  <c r="B902" i="1"/>
  <c r="B883" i="1"/>
  <c r="B776" i="1"/>
  <c r="B771" i="1"/>
  <c r="B766" i="1"/>
  <c r="B761" i="1"/>
  <c r="B752" i="1"/>
  <c r="B743" i="1"/>
  <c r="B734" i="1"/>
  <c r="B725" i="1"/>
  <c r="B716" i="1"/>
  <c r="B707" i="1"/>
  <c r="B698" i="1"/>
  <c r="B689" i="1"/>
  <c r="B680" i="1"/>
  <c r="B671" i="1"/>
  <c r="B662" i="1"/>
  <c r="B658" i="1"/>
  <c r="B654" i="1"/>
  <c r="B900" i="1"/>
  <c r="B882" i="1"/>
  <c r="B844" i="1"/>
  <c r="B838" i="1"/>
  <c r="B832" i="1"/>
  <c r="B826" i="1"/>
  <c r="B820" i="1"/>
  <c r="B814" i="1"/>
  <c r="B808" i="1"/>
  <c r="B802" i="1"/>
  <c r="B791" i="1"/>
  <c r="B786" i="1"/>
  <c r="B781" i="1"/>
  <c r="B756" i="1"/>
  <c r="B747" i="1"/>
  <c r="B738" i="1"/>
  <c r="B729" i="1"/>
  <c r="B720" i="1"/>
  <c r="B711" i="1"/>
  <c r="B702" i="1"/>
  <c r="B693" i="1"/>
  <c r="B684" i="1"/>
  <c r="B675" i="1"/>
  <c r="B666" i="1"/>
  <c r="B920" i="1"/>
  <c r="B866" i="1"/>
  <c r="B796" i="1"/>
  <c r="B770" i="1"/>
  <c r="B765" i="1"/>
  <c r="B918" i="1"/>
  <c r="B865" i="1"/>
  <c r="B843" i="1"/>
  <c r="B837" i="1"/>
  <c r="B831" i="1"/>
  <c r="B825" i="1"/>
  <c r="B819" i="1"/>
  <c r="B813" i="1"/>
  <c r="B807" i="1"/>
  <c r="B801" i="1"/>
  <c r="B785" i="1"/>
  <c r="B780" i="1"/>
  <c r="B775" i="1"/>
  <c r="B760" i="1"/>
  <c r="B751" i="1"/>
  <c r="B742" i="1"/>
  <c r="B733" i="1"/>
  <c r="B724" i="1"/>
  <c r="B715" i="1"/>
  <c r="B706" i="1"/>
  <c r="B697" i="1"/>
  <c r="B688" i="1"/>
  <c r="B679" i="1"/>
  <c r="B670" i="1"/>
  <c r="B661" i="1"/>
  <c r="B657" i="1"/>
  <c r="B650" i="1"/>
  <c r="B647" i="1"/>
  <c r="B644" i="1"/>
  <c r="B641" i="1"/>
  <c r="B864" i="1"/>
  <c r="B842" i="1"/>
  <c r="B836" i="1"/>
  <c r="B830" i="1"/>
  <c r="B824" i="1"/>
  <c r="B818" i="1"/>
  <c r="B812" i="1"/>
  <c r="B806" i="1"/>
  <c r="B800" i="1"/>
  <c r="B795" i="1"/>
  <c r="B790" i="1"/>
  <c r="B764" i="1"/>
  <c r="B755" i="1"/>
  <c r="B746" i="1"/>
  <c r="B737" i="1"/>
  <c r="B728" i="1"/>
  <c r="B719" i="1"/>
  <c r="B710" i="1"/>
  <c r="B701" i="1"/>
  <c r="B692" i="1"/>
  <c r="B683" i="1"/>
  <c r="B674" i="1"/>
  <c r="B665" i="1"/>
  <c r="B653" i="1"/>
  <c r="B893" i="1"/>
  <c r="B779" i="1"/>
  <c r="B774" i="1"/>
  <c r="B769" i="1"/>
  <c r="B759" i="1"/>
  <c r="B750" i="1"/>
  <c r="B741" i="1"/>
  <c r="B732" i="1"/>
  <c r="B723" i="1"/>
  <c r="B714" i="1"/>
  <c r="B705" i="1"/>
  <c r="B696" i="1"/>
  <c r="B687" i="1"/>
  <c r="B678" i="1"/>
  <c r="B669" i="1"/>
  <c r="B638" i="1"/>
  <c r="B608" i="1"/>
  <c r="B594" i="1"/>
  <c r="B582" i="1"/>
  <c r="B570" i="1"/>
  <c r="B558" i="1"/>
  <c r="B546" i="1"/>
  <c r="B539" i="1"/>
  <c r="B532" i="1"/>
  <c r="B510" i="1"/>
  <c r="B503" i="1"/>
  <c r="B496" i="1"/>
  <c r="B474" i="1"/>
  <c r="B467" i="1"/>
  <c r="B460" i="1"/>
  <c r="B438" i="1"/>
  <c r="B431" i="1"/>
  <c r="B424" i="1"/>
  <c r="B417" i="1"/>
  <c r="B411" i="1"/>
  <c r="B405" i="1"/>
  <c r="B399" i="1"/>
  <c r="B394" i="1"/>
  <c r="B389" i="1"/>
  <c r="B363" i="1"/>
  <c r="B358" i="1"/>
  <c r="B353" i="1"/>
  <c r="B327" i="1"/>
  <c r="B322" i="1"/>
  <c r="B317" i="1"/>
  <c r="B297" i="1"/>
  <c r="B293" i="1"/>
  <c r="B289" i="1"/>
  <c r="B285" i="1"/>
  <c r="B281" i="1"/>
  <c r="B277" i="1"/>
  <c r="B274" i="1"/>
  <c r="B271" i="1"/>
  <c r="B268" i="1"/>
  <c r="B265" i="1"/>
  <c r="B262" i="1"/>
  <c r="B259" i="1"/>
  <c r="B256" i="1"/>
  <c r="B253" i="1"/>
  <c r="B250" i="1"/>
  <c r="B247" i="1"/>
  <c r="B244" i="1"/>
  <c r="B241" i="1"/>
  <c r="B238" i="1"/>
  <c r="B235" i="1"/>
  <c r="B232" i="1"/>
  <c r="B229" i="1"/>
  <c r="B220" i="1"/>
  <c r="B217" i="1"/>
  <c r="B211" i="1"/>
  <c r="B208" i="1"/>
  <c r="B199" i="1"/>
  <c r="B187" i="1"/>
  <c r="B172" i="1"/>
  <c r="B160" i="1"/>
  <c r="B148" i="1"/>
  <c r="B136" i="1"/>
  <c r="B124" i="1"/>
  <c r="B112" i="1"/>
  <c r="B94" i="1"/>
  <c r="B82" i="1"/>
  <c r="B70" i="1"/>
  <c r="B61" i="1"/>
  <c r="B49" i="1"/>
  <c r="B37" i="1"/>
  <c r="B25" i="1"/>
  <c r="B13" i="1"/>
  <c r="B635" i="1"/>
  <c r="B607" i="1"/>
  <c r="B593" i="1"/>
  <c r="B581" i="1"/>
  <c r="B569" i="1"/>
  <c r="B557" i="1"/>
  <c r="B531" i="1"/>
  <c r="B524" i="1"/>
  <c r="B517" i="1"/>
  <c r="B495" i="1"/>
  <c r="B488" i="1"/>
  <c r="B481" i="1"/>
  <c r="B459" i="1"/>
  <c r="B452" i="1"/>
  <c r="B445" i="1"/>
  <c r="B423" i="1"/>
  <c r="B378" i="1"/>
  <c r="B373" i="1"/>
  <c r="B368" i="1"/>
  <c r="B342" i="1"/>
  <c r="B337" i="1"/>
  <c r="B332" i="1"/>
  <c r="B306" i="1"/>
  <c r="B301" i="1"/>
  <c r="B219" i="1"/>
  <c r="B201" i="1"/>
  <c r="B186" i="1"/>
  <c r="B174" i="1"/>
  <c r="B162" i="1"/>
  <c r="B150" i="1"/>
  <c r="B138" i="1"/>
  <c r="B126" i="1"/>
  <c r="B114" i="1"/>
  <c r="B102" i="1"/>
  <c r="B90" i="1"/>
  <c r="B78" i="1"/>
  <c r="B66" i="1"/>
  <c r="B60" i="1"/>
  <c r="B48" i="1"/>
  <c r="B36" i="1"/>
  <c r="B24" i="1"/>
  <c r="B9" i="1"/>
  <c r="B632" i="1"/>
  <c r="B605" i="1"/>
  <c r="B592" i="1"/>
  <c r="B580" i="1"/>
  <c r="B568" i="1"/>
  <c r="B556" i="1"/>
  <c r="B545" i="1"/>
  <c r="B538" i="1"/>
  <c r="B516" i="1"/>
  <c r="B509" i="1"/>
  <c r="B502" i="1"/>
  <c r="B480" i="1"/>
  <c r="B473" i="1"/>
  <c r="B466" i="1"/>
  <c r="B444" i="1"/>
  <c r="B437" i="1"/>
  <c r="B430" i="1"/>
  <c r="B416" i="1"/>
  <c r="B410" i="1"/>
  <c r="B404" i="1"/>
  <c r="B393" i="1"/>
  <c r="B388" i="1"/>
  <c r="B383" i="1"/>
  <c r="B357" i="1"/>
  <c r="B352" i="1"/>
  <c r="B347" i="1"/>
  <c r="B321" i="1"/>
  <c r="B316" i="1"/>
  <c r="B311" i="1"/>
  <c r="B213" i="1"/>
  <c r="B195" i="1"/>
  <c r="B180" i="1"/>
  <c r="B168" i="1"/>
  <c r="B156" i="1"/>
  <c r="B144" i="1"/>
  <c r="B132" i="1"/>
  <c r="B123" i="1"/>
  <c r="B111" i="1"/>
  <c r="B99" i="1"/>
  <c r="B87" i="1"/>
  <c r="B75" i="1"/>
  <c r="B63" i="1"/>
  <c r="B51" i="1"/>
  <c r="B39" i="1"/>
  <c r="B27" i="1"/>
  <c r="B15" i="1"/>
  <c r="B3" i="1"/>
  <c r="B629" i="1"/>
  <c r="B604" i="1"/>
  <c r="B591" i="1"/>
  <c r="B579" i="1"/>
  <c r="B567" i="1"/>
  <c r="B555" i="1"/>
  <c r="B537" i="1"/>
  <c r="B530" i="1"/>
  <c r="B523" i="1"/>
  <c r="B501" i="1"/>
  <c r="B494" i="1"/>
  <c r="B487" i="1"/>
  <c r="B465" i="1"/>
  <c r="B458" i="1"/>
  <c r="B451" i="1"/>
  <c r="B429" i="1"/>
  <c r="B422" i="1"/>
  <c r="B398" i="1"/>
  <c r="B372" i="1"/>
  <c r="B367" i="1"/>
  <c r="B362" i="1"/>
  <c r="B336" i="1"/>
  <c r="B331" i="1"/>
  <c r="B326" i="1"/>
  <c r="B300" i="1"/>
  <c r="B296" i="1"/>
  <c r="B292" i="1"/>
  <c r="B288" i="1"/>
  <c r="B284" i="1"/>
  <c r="B280" i="1"/>
  <c r="B216" i="1"/>
  <c r="B198" i="1"/>
  <c r="B189" i="1"/>
  <c r="B177" i="1"/>
  <c r="B165" i="1"/>
  <c r="B153" i="1"/>
  <c r="B141" i="1"/>
  <c r="B129" i="1"/>
  <c r="B117" i="1"/>
  <c r="B105" i="1"/>
  <c r="B93" i="1"/>
  <c r="B81" i="1"/>
  <c r="B72" i="1"/>
  <c r="B57" i="1"/>
  <c r="B45" i="1"/>
  <c r="B33" i="1"/>
  <c r="B21" i="1"/>
  <c r="B12" i="1"/>
  <c r="B626" i="1"/>
  <c r="B602" i="1"/>
  <c r="B590" i="1"/>
  <c r="B578" i="1"/>
  <c r="B566" i="1"/>
  <c r="B554" i="1"/>
  <c r="B544" i="1"/>
  <c r="B522" i="1"/>
  <c r="B515" i="1"/>
  <c r="B508" i="1"/>
  <c r="B486" i="1"/>
  <c r="B479" i="1"/>
  <c r="B472" i="1"/>
  <c r="B450" i="1"/>
  <c r="B443" i="1"/>
  <c r="B436" i="1"/>
  <c r="B415" i="1"/>
  <c r="B409" i="1"/>
  <c r="B403" i="1"/>
  <c r="B387" i="1"/>
  <c r="B382" i="1"/>
  <c r="B377" i="1"/>
  <c r="B351" i="1"/>
  <c r="B346" i="1"/>
  <c r="B341" i="1"/>
  <c r="B315" i="1"/>
  <c r="B310" i="1"/>
  <c r="B305" i="1"/>
  <c r="B276" i="1"/>
  <c r="B273" i="1"/>
  <c r="B270" i="1"/>
  <c r="B267" i="1"/>
  <c r="B264" i="1"/>
  <c r="B261" i="1"/>
  <c r="B258" i="1"/>
  <c r="B255" i="1"/>
  <c r="B252" i="1"/>
  <c r="B249" i="1"/>
  <c r="B246" i="1"/>
  <c r="B243" i="1"/>
  <c r="B240" i="1"/>
  <c r="B237" i="1"/>
  <c r="B234" i="1"/>
  <c r="B231" i="1"/>
  <c r="B228" i="1"/>
  <c r="B225" i="1"/>
  <c r="B222" i="1"/>
  <c r="B210" i="1"/>
  <c r="B207" i="1"/>
  <c r="B204" i="1"/>
  <c r="B192" i="1"/>
  <c r="B183" i="1"/>
  <c r="B171" i="1"/>
  <c r="B159" i="1"/>
  <c r="B147" i="1"/>
  <c r="B135" i="1"/>
  <c r="B120" i="1"/>
  <c r="B108" i="1"/>
  <c r="B96" i="1"/>
  <c r="B84" i="1"/>
  <c r="B69" i="1"/>
  <c r="B54" i="1"/>
  <c r="B42" i="1"/>
  <c r="B30" i="1"/>
  <c r="B18" i="1"/>
  <c r="B6" i="1"/>
  <c r="B623" i="1"/>
  <c r="B601" i="1"/>
  <c r="B589" i="1"/>
  <c r="B577" i="1"/>
  <c r="B565" i="1"/>
  <c r="B553" i="1"/>
  <c r="B543" i="1"/>
  <c r="B536" i="1"/>
  <c r="B529" i="1"/>
  <c r="B507" i="1"/>
  <c r="B500" i="1"/>
  <c r="B493" i="1"/>
  <c r="B471" i="1"/>
  <c r="B464" i="1"/>
  <c r="B457" i="1"/>
  <c r="B435" i="1"/>
  <c r="B428" i="1"/>
  <c r="B421" i="1"/>
  <c r="B397" i="1"/>
  <c r="B392" i="1"/>
  <c r="B366" i="1"/>
  <c r="B361" i="1"/>
  <c r="B356" i="1"/>
  <c r="B330" i="1"/>
  <c r="B325" i="1"/>
  <c r="B320" i="1"/>
  <c r="B224" i="1"/>
  <c r="B203" i="1"/>
  <c r="B191" i="1"/>
  <c r="B179" i="1"/>
  <c r="B167" i="1"/>
  <c r="B155" i="1"/>
  <c r="B143" i="1"/>
  <c r="B131" i="1"/>
  <c r="B122" i="1"/>
  <c r="B110" i="1"/>
  <c r="B98" i="1"/>
  <c r="B86" i="1"/>
  <c r="B74" i="1"/>
  <c r="B65" i="1"/>
  <c r="B53" i="1"/>
  <c r="B41" i="1"/>
  <c r="B29" i="1"/>
  <c r="B17" i="1"/>
  <c r="B5" i="1"/>
  <c r="B620" i="1"/>
  <c r="B600" i="1"/>
  <c r="B588" i="1"/>
  <c r="B576" i="1"/>
  <c r="B564" i="1"/>
  <c r="B552" i="1"/>
  <c r="B528" i="1"/>
  <c r="B521" i="1"/>
  <c r="B514" i="1"/>
  <c r="B492" i="1"/>
  <c r="B485" i="1"/>
  <c r="B478" i="1"/>
  <c r="B456" i="1"/>
  <c r="B449" i="1"/>
  <c r="B442" i="1"/>
  <c r="B420" i="1"/>
  <c r="B414" i="1"/>
  <c r="B408" i="1"/>
  <c r="B402" i="1"/>
  <c r="B381" i="1"/>
  <c r="B376" i="1"/>
  <c r="B371" i="1"/>
  <c r="B345" i="1"/>
  <c r="B340" i="1"/>
  <c r="B335" i="1"/>
  <c r="B309" i="1"/>
  <c r="B304" i="1"/>
  <c r="B299" i="1"/>
  <c r="B295" i="1"/>
  <c r="B291" i="1"/>
  <c r="B287" i="1"/>
  <c r="B283" i="1"/>
  <c r="B279" i="1"/>
  <c r="B221" i="1"/>
  <c r="B200" i="1"/>
  <c r="B188" i="1"/>
  <c r="B176" i="1"/>
  <c r="B164" i="1"/>
  <c r="B152" i="1"/>
  <c r="B140" i="1"/>
  <c r="B128" i="1"/>
  <c r="B116" i="1"/>
  <c r="B104" i="1"/>
  <c r="B92" i="1"/>
  <c r="B80" i="1"/>
  <c r="B68" i="1"/>
  <c r="B59" i="1"/>
  <c r="B47" i="1"/>
  <c r="B35" i="1"/>
  <c r="B23" i="1"/>
  <c r="B11" i="1"/>
  <c r="B617" i="1"/>
  <c r="B599" i="1"/>
  <c r="B587" i="1"/>
  <c r="B575" i="1"/>
  <c r="B563" i="1"/>
  <c r="B551" i="1"/>
  <c r="B542" i="1"/>
  <c r="B535" i="1"/>
  <c r="B513" i="1"/>
  <c r="B506" i="1"/>
  <c r="B499" i="1"/>
  <c r="B477" i="1"/>
  <c r="B470" i="1"/>
  <c r="B463" i="1"/>
  <c r="B441" i="1"/>
  <c r="B434" i="1"/>
  <c r="B427" i="1"/>
  <c r="B396" i="1"/>
  <c r="B391" i="1"/>
  <c r="B386" i="1"/>
  <c r="B360" i="1"/>
  <c r="B355" i="1"/>
  <c r="B350" i="1"/>
  <c r="B324" i="1"/>
  <c r="B319" i="1"/>
  <c r="B314" i="1"/>
  <c r="B2" i="1"/>
  <c r="B227" i="1"/>
  <c r="B209" i="1"/>
  <c r="B197" i="1"/>
  <c r="B185" i="1"/>
  <c r="B173" i="1"/>
  <c r="B161" i="1"/>
  <c r="B149" i="1"/>
  <c r="B137" i="1"/>
  <c r="B125" i="1"/>
  <c r="B113" i="1"/>
  <c r="B101" i="1"/>
  <c r="B89" i="1"/>
  <c r="B77" i="1"/>
  <c r="B62" i="1"/>
  <c r="B50" i="1"/>
  <c r="B38" i="1"/>
  <c r="B26" i="1"/>
  <c r="B14" i="1"/>
  <c r="B614" i="1"/>
  <c r="B598" i="1"/>
  <c r="B586" i="1"/>
  <c r="B574" i="1"/>
  <c r="B562" i="1"/>
  <c r="B550" i="1"/>
  <c r="B534" i="1"/>
  <c r="B527" i="1"/>
  <c r="B520" i="1"/>
  <c r="B498" i="1"/>
  <c r="B491" i="1"/>
  <c r="B484" i="1"/>
  <c r="B462" i="1"/>
  <c r="B455" i="1"/>
  <c r="B448" i="1"/>
  <c r="B426" i="1"/>
  <c r="B419" i="1"/>
  <c r="B413" i="1"/>
  <c r="B407" i="1"/>
  <c r="B401" i="1"/>
  <c r="B375" i="1"/>
  <c r="B370" i="1"/>
  <c r="B365" i="1"/>
  <c r="B339" i="1"/>
  <c r="B334" i="1"/>
  <c r="B329" i="1"/>
  <c r="B303" i="1"/>
  <c r="B275" i="1"/>
  <c r="B272" i="1"/>
  <c r="B269" i="1"/>
  <c r="B266" i="1"/>
  <c r="B263" i="1"/>
  <c r="B260" i="1"/>
  <c r="B257" i="1"/>
  <c r="B254" i="1"/>
  <c r="B251" i="1"/>
  <c r="B248" i="1"/>
  <c r="B245" i="1"/>
  <c r="B242" i="1"/>
  <c r="B239" i="1"/>
  <c r="B236" i="1"/>
  <c r="B233" i="1"/>
  <c r="B230" i="1"/>
  <c r="B218" i="1"/>
  <c r="B215" i="1"/>
  <c r="B212" i="1"/>
  <c r="B206" i="1"/>
  <c r="B194" i="1"/>
  <c r="B182" i="1"/>
  <c r="B170" i="1"/>
  <c r="B158" i="1"/>
  <c r="B146" i="1"/>
  <c r="B134" i="1"/>
  <c r="B119" i="1"/>
  <c r="B107" i="1"/>
  <c r="B95" i="1"/>
  <c r="B83" i="1"/>
  <c r="B71" i="1"/>
  <c r="B56" i="1"/>
  <c r="B44" i="1"/>
  <c r="B32" i="1"/>
  <c r="B20" i="1"/>
  <c r="B8" i="1"/>
  <c r="B613" i="1"/>
  <c r="B597" i="1"/>
  <c r="B585" i="1"/>
  <c r="B573" i="1"/>
  <c r="B561" i="1"/>
  <c r="B549" i="1"/>
  <c r="B541" i="1"/>
  <c r="B519" i="1"/>
  <c r="B512" i="1"/>
  <c r="B505" i="1"/>
  <c r="B483" i="1"/>
  <c r="B476" i="1"/>
  <c r="B469" i="1"/>
  <c r="B447" i="1"/>
  <c r="B440" i="1"/>
  <c r="B433" i="1"/>
  <c r="B390" i="1"/>
  <c r="B385" i="1"/>
  <c r="B380" i="1"/>
  <c r="B354" i="1"/>
  <c r="B349" i="1"/>
  <c r="B344" i="1"/>
  <c r="B318" i="1"/>
  <c r="B313" i="1"/>
  <c r="B308" i="1"/>
  <c r="B298" i="1"/>
  <c r="B294" i="1"/>
  <c r="B290" i="1"/>
  <c r="B286" i="1"/>
  <c r="B282" i="1"/>
  <c r="B278" i="1"/>
  <c r="B214" i="1"/>
  <c r="B190" i="1"/>
  <c r="B178" i="1"/>
  <c r="B166" i="1"/>
  <c r="B154" i="1"/>
  <c r="B142" i="1"/>
  <c r="B130" i="1"/>
  <c r="B118" i="1"/>
  <c r="B106" i="1"/>
  <c r="B100" i="1"/>
  <c r="B88" i="1"/>
  <c r="B76" i="1"/>
  <c r="B64" i="1"/>
  <c r="B52" i="1"/>
  <c r="B40" i="1"/>
  <c r="B28" i="1"/>
  <c r="B16" i="1"/>
  <c r="B4" i="1"/>
  <c r="B611" i="1"/>
  <c r="B596" i="1"/>
  <c r="B584" i="1"/>
  <c r="B572" i="1"/>
  <c r="B560" i="1"/>
  <c r="B548" i="1"/>
  <c r="B540" i="1"/>
  <c r="B533" i="1"/>
  <c r="B526" i="1"/>
  <c r="B504" i="1"/>
  <c r="B497" i="1"/>
  <c r="B490" i="1"/>
  <c r="B468" i="1"/>
  <c r="B461" i="1"/>
  <c r="B454" i="1"/>
  <c r="B432" i="1"/>
  <c r="B425" i="1"/>
  <c r="B418" i="1"/>
  <c r="B412" i="1"/>
  <c r="B406" i="1"/>
  <c r="B400" i="1"/>
  <c r="B395" i="1"/>
  <c r="B369" i="1"/>
  <c r="B364" i="1"/>
  <c r="B359" i="1"/>
  <c r="B333" i="1"/>
  <c r="B328" i="1"/>
  <c r="B323" i="1"/>
  <c r="B223" i="1"/>
  <c r="B202" i="1"/>
  <c r="B193" i="1"/>
  <c r="B181" i="1"/>
  <c r="B169" i="1"/>
  <c r="B157" i="1"/>
  <c r="B145" i="1"/>
  <c r="B133" i="1"/>
  <c r="B121" i="1"/>
  <c r="B109" i="1"/>
  <c r="B97" i="1"/>
  <c r="B85" i="1"/>
  <c r="B73" i="1"/>
  <c r="B58" i="1"/>
  <c r="B46" i="1"/>
  <c r="B31" i="1"/>
  <c r="B19" i="1"/>
  <c r="B10" i="1"/>
  <c r="B610" i="1"/>
  <c r="B595" i="1"/>
  <c r="B583" i="1"/>
  <c r="B571" i="1"/>
  <c r="B559" i="1"/>
  <c r="B547" i="1"/>
  <c r="B525" i="1"/>
  <c r="B518" i="1"/>
  <c r="B511" i="1"/>
  <c r="B489" i="1"/>
  <c r="B482" i="1"/>
  <c r="B475" i="1"/>
  <c r="B453" i="1"/>
  <c r="B446" i="1"/>
  <c r="B439" i="1"/>
  <c r="B384" i="1"/>
  <c r="B379" i="1"/>
  <c r="B374" i="1"/>
  <c r="B348" i="1"/>
  <c r="B343" i="1"/>
  <c r="B338" i="1"/>
  <c r="B312" i="1"/>
  <c r="B307" i="1"/>
  <c r="B302" i="1"/>
  <c r="B226" i="1"/>
  <c r="B205" i="1"/>
  <c r="B196" i="1"/>
  <c r="B184" i="1"/>
  <c r="B175" i="1"/>
  <c r="B163" i="1"/>
  <c r="B151" i="1"/>
  <c r="B139" i="1"/>
  <c r="B127" i="1"/>
  <c r="B115" i="1"/>
  <c r="B103" i="1"/>
  <c r="B91" i="1"/>
  <c r="B79" i="1"/>
  <c r="B67" i="1"/>
  <c r="B55" i="1"/>
  <c r="B43" i="1"/>
  <c r="B34" i="1"/>
  <c r="B22" i="1"/>
  <c r="B7" i="1"/>
  <c r="C4129" i="4"/>
  <c r="C4127" i="4"/>
  <c r="C3732" i="4"/>
  <c r="C3728" i="4"/>
  <c r="C3326" i="4"/>
  <c r="C3324" i="4"/>
  <c r="C2954" i="4"/>
  <c r="C2949" i="4"/>
  <c r="C2587" i="4"/>
  <c r="C450" i="4"/>
  <c r="B449" i="4"/>
  <c r="B448" i="4"/>
  <c r="B447" i="4"/>
  <c r="B2" i="4"/>
  <c r="B27" i="4"/>
  <c r="B39" i="4"/>
  <c r="B51" i="4"/>
  <c r="B63" i="4"/>
  <c r="B75" i="4"/>
  <c r="B87" i="4"/>
  <c r="B99" i="4"/>
  <c r="B111" i="4"/>
  <c r="B123" i="4"/>
  <c r="B135" i="4"/>
  <c r="B147" i="4"/>
  <c r="B159" i="4"/>
  <c r="B171" i="4"/>
  <c r="B183" i="4"/>
  <c r="B195" i="4"/>
  <c r="B207" i="4"/>
  <c r="B219" i="4"/>
  <c r="B231" i="4"/>
  <c r="B243" i="4"/>
  <c r="B255" i="4"/>
  <c r="B267" i="4"/>
  <c r="B279" i="4"/>
  <c r="B291" i="4"/>
  <c r="B303" i="4"/>
  <c r="B315" i="4"/>
  <c r="B327" i="4"/>
  <c r="B339" i="4"/>
  <c r="B351" i="4"/>
  <c r="B363" i="4"/>
  <c r="B375" i="4"/>
  <c r="B387" i="4"/>
  <c r="B399" i="4"/>
  <c r="B411" i="4"/>
  <c r="B423" i="4"/>
  <c r="B435" i="4"/>
  <c r="B268" i="4"/>
  <c r="B304" i="4"/>
  <c r="B328" i="4"/>
  <c r="B352" i="4"/>
  <c r="B376" i="4"/>
  <c r="B400" i="4"/>
  <c r="B424" i="4"/>
  <c r="B289" i="4"/>
  <c r="B445" i="4"/>
  <c r="B146" i="4"/>
  <c r="B230" i="4"/>
  <c r="B338" i="4"/>
  <c r="B434" i="4"/>
  <c r="B28" i="4"/>
  <c r="B40" i="4"/>
  <c r="B52" i="4"/>
  <c r="B64" i="4"/>
  <c r="B76" i="4"/>
  <c r="B88" i="4"/>
  <c r="B100" i="4"/>
  <c r="B112" i="4"/>
  <c r="B124" i="4"/>
  <c r="B136" i="4"/>
  <c r="B148" i="4"/>
  <c r="B160" i="4"/>
  <c r="B172" i="4"/>
  <c r="B184" i="4"/>
  <c r="B196" i="4"/>
  <c r="B208" i="4"/>
  <c r="B220" i="4"/>
  <c r="B232" i="4"/>
  <c r="B244" i="4"/>
  <c r="B256" i="4"/>
  <c r="B280" i="4"/>
  <c r="B292" i="4"/>
  <c r="B316" i="4"/>
  <c r="B340" i="4"/>
  <c r="B364" i="4"/>
  <c r="B388" i="4"/>
  <c r="B412" i="4"/>
  <c r="B436" i="4"/>
  <c r="B337" i="4"/>
  <c r="B38" i="4"/>
  <c r="B218" i="4"/>
  <c r="B362" i="4"/>
  <c r="B29" i="4"/>
  <c r="B41" i="4"/>
  <c r="B53" i="4"/>
  <c r="B65" i="4"/>
  <c r="B77" i="4"/>
  <c r="B89" i="4"/>
  <c r="B101" i="4"/>
  <c r="B113" i="4"/>
  <c r="B125" i="4"/>
  <c r="B137" i="4"/>
  <c r="B149" i="4"/>
  <c r="B161" i="4"/>
  <c r="B173" i="4"/>
  <c r="B185" i="4"/>
  <c r="B197" i="4"/>
  <c r="B209" i="4"/>
  <c r="B221" i="4"/>
  <c r="B233" i="4"/>
  <c r="B245" i="4"/>
  <c r="B257" i="4"/>
  <c r="B269" i="4"/>
  <c r="B281" i="4"/>
  <c r="B293" i="4"/>
  <c r="B305" i="4"/>
  <c r="B317" i="4"/>
  <c r="B329" i="4"/>
  <c r="B341" i="4"/>
  <c r="B353" i="4"/>
  <c r="B365" i="4"/>
  <c r="B377" i="4"/>
  <c r="B389" i="4"/>
  <c r="B401" i="4"/>
  <c r="B413" i="4"/>
  <c r="B425" i="4"/>
  <c r="B437" i="4"/>
  <c r="B418" i="4"/>
  <c r="B228" i="4"/>
  <c r="B372" i="4"/>
  <c r="B49" i="4"/>
  <c r="B157" i="4"/>
  <c r="B265" i="4"/>
  <c r="B385" i="4"/>
  <c r="B134" i="4"/>
  <c r="B242" i="4"/>
  <c r="B314" i="4"/>
  <c r="B446" i="4"/>
  <c r="B30" i="4"/>
  <c r="B42" i="4"/>
  <c r="B54" i="4"/>
  <c r="B66" i="4"/>
  <c r="B78" i="4"/>
  <c r="B90" i="4"/>
  <c r="B102" i="4"/>
  <c r="B114" i="4"/>
  <c r="B126" i="4"/>
  <c r="B138" i="4"/>
  <c r="B150" i="4"/>
  <c r="B162" i="4"/>
  <c r="B174" i="4"/>
  <c r="B186" i="4"/>
  <c r="B198" i="4"/>
  <c r="B210" i="4"/>
  <c r="B222" i="4"/>
  <c r="B234" i="4"/>
  <c r="B246" i="4"/>
  <c r="B258" i="4"/>
  <c r="B270" i="4"/>
  <c r="B282" i="4"/>
  <c r="B294" i="4"/>
  <c r="B306" i="4"/>
  <c r="B318" i="4"/>
  <c r="B330" i="4"/>
  <c r="B342" i="4"/>
  <c r="B354" i="4"/>
  <c r="B366" i="4"/>
  <c r="B378" i="4"/>
  <c r="B390" i="4"/>
  <c r="B402" i="4"/>
  <c r="B414" i="4"/>
  <c r="B426" i="4"/>
  <c r="B438" i="4"/>
  <c r="B430" i="4"/>
  <c r="B252" i="4"/>
  <c r="B348" i="4"/>
  <c r="B432" i="4"/>
  <c r="B121" i="4"/>
  <c r="B217" i="4"/>
  <c r="B325" i="4"/>
  <c r="B433" i="4"/>
  <c r="B122" i="4"/>
  <c r="B158" i="4"/>
  <c r="B278" i="4"/>
  <c r="B398" i="4"/>
  <c r="B31" i="4"/>
  <c r="B43" i="4"/>
  <c r="B55" i="4"/>
  <c r="B67" i="4"/>
  <c r="B79" i="4"/>
  <c r="B91" i="4"/>
  <c r="B103" i="4"/>
  <c r="B115" i="4"/>
  <c r="B127" i="4"/>
  <c r="B139" i="4"/>
  <c r="B151" i="4"/>
  <c r="B163" i="4"/>
  <c r="B175" i="4"/>
  <c r="B187" i="4"/>
  <c r="B199" i="4"/>
  <c r="B211" i="4"/>
  <c r="B223" i="4"/>
  <c r="B235" i="4"/>
  <c r="B247" i="4"/>
  <c r="B259" i="4"/>
  <c r="B271" i="4"/>
  <c r="B283" i="4"/>
  <c r="B295" i="4"/>
  <c r="B307" i="4"/>
  <c r="B319" i="4"/>
  <c r="B331" i="4"/>
  <c r="B343" i="4"/>
  <c r="B355" i="4"/>
  <c r="B367" i="4"/>
  <c r="B379" i="4"/>
  <c r="B391" i="4"/>
  <c r="B403" i="4"/>
  <c r="B415" i="4"/>
  <c r="B427" i="4"/>
  <c r="B439" i="4"/>
  <c r="B442" i="4"/>
  <c r="B240" i="4"/>
  <c r="B324" i="4"/>
  <c r="B408" i="4"/>
  <c r="B97" i="4"/>
  <c r="B205" i="4"/>
  <c r="B313" i="4"/>
  <c r="B409" i="4"/>
  <c r="B110" i="4"/>
  <c r="B194" i="4"/>
  <c r="B290" i="4"/>
  <c r="B410" i="4"/>
  <c r="B32" i="4"/>
  <c r="B44" i="4"/>
  <c r="B56" i="4"/>
  <c r="B68" i="4"/>
  <c r="B80" i="4"/>
  <c r="B92" i="4"/>
  <c r="B104" i="4"/>
  <c r="B116" i="4"/>
  <c r="B128" i="4"/>
  <c r="B140" i="4"/>
  <c r="B152" i="4"/>
  <c r="B164" i="4"/>
  <c r="B176" i="4"/>
  <c r="B188" i="4"/>
  <c r="B200" i="4"/>
  <c r="B212" i="4"/>
  <c r="B224" i="4"/>
  <c r="B236" i="4"/>
  <c r="B248" i="4"/>
  <c r="B260" i="4"/>
  <c r="B272" i="4"/>
  <c r="B284" i="4"/>
  <c r="B296" i="4"/>
  <c r="B308" i="4"/>
  <c r="B320" i="4"/>
  <c r="B332" i="4"/>
  <c r="B344" i="4"/>
  <c r="B356" i="4"/>
  <c r="B368" i="4"/>
  <c r="B380" i="4"/>
  <c r="B392" i="4"/>
  <c r="B404" i="4"/>
  <c r="B416" i="4"/>
  <c r="B428" i="4"/>
  <c r="B440" i="4"/>
  <c r="B431" i="4"/>
  <c r="B276" i="4"/>
  <c r="B396" i="4"/>
  <c r="B73" i="4"/>
  <c r="B145" i="4"/>
  <c r="B241" i="4"/>
  <c r="B361" i="4"/>
  <c r="B62" i="4"/>
  <c r="B254" i="4"/>
  <c r="B374" i="4"/>
  <c r="B33" i="4"/>
  <c r="B45" i="4"/>
  <c r="B57" i="4"/>
  <c r="B69" i="4"/>
  <c r="B81" i="4"/>
  <c r="B93" i="4"/>
  <c r="B105" i="4"/>
  <c r="B117" i="4"/>
  <c r="B129" i="4"/>
  <c r="B141" i="4"/>
  <c r="B153" i="4"/>
  <c r="B165" i="4"/>
  <c r="B177" i="4"/>
  <c r="B189" i="4"/>
  <c r="B201" i="4"/>
  <c r="B213" i="4"/>
  <c r="B225" i="4"/>
  <c r="B237" i="4"/>
  <c r="B249" i="4"/>
  <c r="B261" i="4"/>
  <c r="B273" i="4"/>
  <c r="B285" i="4"/>
  <c r="B297" i="4"/>
  <c r="B309" i="4"/>
  <c r="B321" i="4"/>
  <c r="B333" i="4"/>
  <c r="B345" i="4"/>
  <c r="B357" i="4"/>
  <c r="B369" i="4"/>
  <c r="B381" i="4"/>
  <c r="B393" i="4"/>
  <c r="B405" i="4"/>
  <c r="B417" i="4"/>
  <c r="B429" i="4"/>
  <c r="B441" i="4"/>
  <c r="B443" i="4"/>
  <c r="B300" i="4"/>
  <c r="B384" i="4"/>
  <c r="B61" i="4"/>
  <c r="B193" i="4"/>
  <c r="B301" i="4"/>
  <c r="B421" i="4"/>
  <c r="B98" i="4"/>
  <c r="B182" i="4"/>
  <c r="B302" i="4"/>
  <c r="B422" i="4"/>
  <c r="B34" i="4"/>
  <c r="B46" i="4"/>
  <c r="B58" i="4"/>
  <c r="B70" i="4"/>
  <c r="B82" i="4"/>
  <c r="B94" i="4"/>
  <c r="B106" i="4"/>
  <c r="B118" i="4"/>
  <c r="B130" i="4"/>
  <c r="B142" i="4"/>
  <c r="B154" i="4"/>
  <c r="B166" i="4"/>
  <c r="B178" i="4"/>
  <c r="B190" i="4"/>
  <c r="B202" i="4"/>
  <c r="B214" i="4"/>
  <c r="B226" i="4"/>
  <c r="B238" i="4"/>
  <c r="B250" i="4"/>
  <c r="B262" i="4"/>
  <c r="B274" i="4"/>
  <c r="B286" i="4"/>
  <c r="B298" i="4"/>
  <c r="B310" i="4"/>
  <c r="B322" i="4"/>
  <c r="B334" i="4"/>
  <c r="B346" i="4"/>
  <c r="B358" i="4"/>
  <c r="B370" i="4"/>
  <c r="B382" i="4"/>
  <c r="B394" i="4"/>
  <c r="B406" i="4"/>
  <c r="B312" i="4"/>
  <c r="B37" i="4"/>
  <c r="B181" i="4"/>
  <c r="B277" i="4"/>
  <c r="B397" i="4"/>
  <c r="B86" i="4"/>
  <c r="B170" i="4"/>
  <c r="B326" i="4"/>
  <c r="B35" i="4"/>
  <c r="B47" i="4"/>
  <c r="B59" i="4"/>
  <c r="B71" i="4"/>
  <c r="B83" i="4"/>
  <c r="B95" i="4"/>
  <c r="B107" i="4"/>
  <c r="B119" i="4"/>
  <c r="B131" i="4"/>
  <c r="B143" i="4"/>
  <c r="B155" i="4"/>
  <c r="B167" i="4"/>
  <c r="B179" i="4"/>
  <c r="B191" i="4"/>
  <c r="B203" i="4"/>
  <c r="B215" i="4"/>
  <c r="B227" i="4"/>
  <c r="B239" i="4"/>
  <c r="B251" i="4"/>
  <c r="B263" i="4"/>
  <c r="B275" i="4"/>
  <c r="B287" i="4"/>
  <c r="B299" i="4"/>
  <c r="B311" i="4"/>
  <c r="B323" i="4"/>
  <c r="B335" i="4"/>
  <c r="B347" i="4"/>
  <c r="B359" i="4"/>
  <c r="B371" i="4"/>
  <c r="B383" i="4"/>
  <c r="B395" i="4"/>
  <c r="B407" i="4"/>
  <c r="B419" i="4"/>
  <c r="B264" i="4"/>
  <c r="B360" i="4"/>
  <c r="B444" i="4"/>
  <c r="B109" i="4"/>
  <c r="B169" i="4"/>
  <c r="B253" i="4"/>
  <c r="B373" i="4"/>
  <c r="B74" i="4"/>
  <c r="B206" i="4"/>
  <c r="B350" i="4"/>
  <c r="B36" i="4"/>
  <c r="B48" i="4"/>
  <c r="B60" i="4"/>
  <c r="B72" i="4"/>
  <c r="B84" i="4"/>
  <c r="B96" i="4"/>
  <c r="B108" i="4"/>
  <c r="B120" i="4"/>
  <c r="B132" i="4"/>
  <c r="B144" i="4"/>
  <c r="B156" i="4"/>
  <c r="B168" i="4"/>
  <c r="B180" i="4"/>
  <c r="B192" i="4"/>
  <c r="B204" i="4"/>
  <c r="B216" i="4"/>
  <c r="B288" i="4"/>
  <c r="B336" i="4"/>
  <c r="B420" i="4"/>
  <c r="B85" i="4"/>
  <c r="B133" i="4"/>
  <c r="B229" i="4"/>
  <c r="B349" i="4"/>
  <c r="B50" i="4"/>
  <c r="B266" i="4"/>
  <c r="B386" i="4"/>
  <c r="B3" i="4"/>
  <c r="E3" i="4" s="1"/>
  <c r="B4" i="4"/>
  <c r="B16" i="4"/>
  <c r="B5" i="4"/>
  <c r="B17" i="4"/>
  <c r="B26" i="4"/>
  <c r="B6" i="4"/>
  <c r="B18" i="4"/>
  <c r="B14" i="4"/>
  <c r="B7" i="4"/>
  <c r="B19" i="4"/>
  <c r="B13" i="4"/>
  <c r="B8" i="4"/>
  <c r="B20" i="4"/>
  <c r="B15" i="4"/>
  <c r="B9" i="4"/>
  <c r="B21" i="4"/>
  <c r="B10" i="4"/>
  <c r="B22" i="4"/>
  <c r="B25" i="4"/>
  <c r="B11" i="4"/>
  <c r="B23" i="4"/>
  <c r="B12" i="4"/>
  <c r="B24" i="4"/>
  <c r="M97" i="3"/>
  <c r="M63" i="3"/>
  <c r="M142" i="3"/>
  <c r="M92" i="3"/>
  <c r="M137" i="3"/>
  <c r="M204" i="3"/>
  <c r="M60" i="3"/>
  <c r="M151" i="3"/>
  <c r="M152" i="3"/>
  <c r="M134" i="3"/>
  <c r="M164" i="3"/>
  <c r="M105" i="3"/>
  <c r="M220" i="3"/>
  <c r="M76" i="3"/>
  <c r="M203" i="3"/>
  <c r="M59" i="3"/>
  <c r="M150" i="3"/>
  <c r="M200" i="3"/>
  <c r="M51" i="3"/>
  <c r="M130" i="3"/>
  <c r="M44" i="3"/>
  <c r="M125" i="3"/>
  <c r="M192" i="3"/>
  <c r="M48" i="3"/>
  <c r="M139" i="3"/>
  <c r="M226" i="3"/>
  <c r="M122" i="3"/>
  <c r="M237" i="3"/>
  <c r="M93" i="3"/>
  <c r="M208" i="3"/>
  <c r="M64" i="3"/>
  <c r="M191" i="3"/>
  <c r="M47" i="3"/>
  <c r="M138" i="3"/>
  <c r="M183" i="3"/>
  <c r="M241" i="3"/>
  <c r="M118" i="3"/>
  <c r="M231" i="3"/>
  <c r="M113" i="3"/>
  <c r="M180" i="3"/>
  <c r="M121" i="3"/>
  <c r="M127" i="3"/>
  <c r="M202" i="3"/>
  <c r="M110" i="3"/>
  <c r="M225" i="3"/>
  <c r="M81" i="3"/>
  <c r="M196" i="3"/>
  <c r="M52" i="3"/>
  <c r="M179" i="3"/>
  <c r="M145" i="3"/>
  <c r="M126" i="3"/>
  <c r="M171" i="3"/>
  <c r="M176" i="3"/>
  <c r="M106" i="3"/>
  <c r="M195" i="3"/>
  <c r="M101" i="3"/>
  <c r="M168" i="3"/>
  <c r="M140" i="3"/>
  <c r="M115" i="3"/>
  <c r="M242" i="3"/>
  <c r="M98" i="3"/>
  <c r="M213" i="3"/>
  <c r="M69" i="3"/>
  <c r="M184" i="3"/>
  <c r="M193" i="3"/>
  <c r="M167" i="3"/>
  <c r="M224" i="3"/>
  <c r="M114" i="3"/>
  <c r="M159" i="3"/>
  <c r="M68" i="3"/>
  <c r="M94" i="3"/>
  <c r="M233" i="3"/>
  <c r="M89" i="3"/>
  <c r="M156" i="3"/>
  <c r="M116" i="3"/>
  <c r="M103" i="3"/>
  <c r="M230" i="3"/>
  <c r="M86" i="3"/>
  <c r="M201" i="3"/>
  <c r="M57" i="3"/>
  <c r="M172" i="3"/>
  <c r="M169" i="3"/>
  <c r="M155" i="3"/>
  <c r="M207" i="3"/>
  <c r="M102" i="3"/>
  <c r="M147" i="3"/>
  <c r="M56" i="3"/>
  <c r="M82" i="3"/>
  <c r="M221" i="3"/>
  <c r="M77" i="3"/>
  <c r="M144" i="3"/>
  <c r="M235" i="3"/>
  <c r="M91" i="3"/>
  <c r="M218" i="3"/>
  <c r="M74" i="3"/>
  <c r="M189" i="3"/>
  <c r="M45" i="3"/>
  <c r="M160" i="3"/>
  <c r="M85" i="3"/>
  <c r="M143" i="3"/>
  <c r="M234" i="3"/>
  <c r="M90" i="3"/>
  <c r="M135" i="3"/>
  <c r="M219" i="3"/>
  <c r="M70" i="3"/>
  <c r="M209" i="3"/>
  <c r="M65" i="3"/>
  <c r="M132" i="3"/>
  <c r="M223" i="3"/>
  <c r="M79" i="3"/>
  <c r="M206" i="3"/>
  <c r="M62" i="3"/>
  <c r="M177" i="3"/>
  <c r="M133" i="3"/>
  <c r="M148" i="3"/>
  <c r="M80" i="3"/>
  <c r="M131" i="3"/>
  <c r="M222" i="3"/>
  <c r="M78" i="3"/>
  <c r="M123" i="3"/>
  <c r="M238" i="3"/>
  <c r="M58" i="3"/>
  <c r="M197" i="3"/>
  <c r="M53" i="3"/>
  <c r="M120" i="3"/>
  <c r="M211" i="3"/>
  <c r="M67" i="3"/>
  <c r="M194" i="3"/>
  <c r="M50" i="3"/>
  <c r="M165" i="3"/>
  <c r="M49" i="3"/>
  <c r="M136" i="3"/>
  <c r="M243" i="3"/>
  <c r="M119" i="3"/>
  <c r="M210" i="3"/>
  <c r="M66" i="3"/>
  <c r="M111" i="3"/>
  <c r="M214" i="3"/>
  <c r="M46" i="3"/>
  <c r="M185" i="3"/>
  <c r="M217" i="3"/>
  <c r="M108" i="3"/>
  <c r="M199" i="3"/>
  <c r="M55" i="3"/>
  <c r="M182" i="3"/>
  <c r="M229" i="3"/>
  <c r="M153" i="3"/>
  <c r="M212" i="3"/>
  <c r="M124" i="3"/>
  <c r="M166" i="3"/>
  <c r="M107" i="3"/>
  <c r="M198" i="3"/>
  <c r="M54" i="3"/>
  <c r="M99" i="3"/>
  <c r="M190" i="3"/>
  <c r="M109" i="3"/>
  <c r="M173" i="3"/>
  <c r="M240" i="3"/>
  <c r="M96" i="3"/>
  <c r="M187" i="3"/>
  <c r="M43" i="3"/>
  <c r="M170" i="3"/>
  <c r="M205" i="3"/>
  <c r="M141" i="3"/>
  <c r="M188" i="3"/>
  <c r="M112" i="3"/>
  <c r="M239" i="3"/>
  <c r="M95" i="3"/>
  <c r="M186" i="3"/>
  <c r="M42" i="3"/>
  <c r="M87" i="3"/>
  <c r="M178" i="3"/>
  <c r="M236" i="3"/>
  <c r="M161" i="3"/>
  <c r="M228" i="3"/>
  <c r="M84" i="3"/>
  <c r="M175" i="3"/>
  <c r="M157" i="3"/>
  <c r="M158" i="3"/>
  <c r="M181" i="3"/>
  <c r="M129" i="3"/>
  <c r="M104" i="3"/>
  <c r="M100" i="3"/>
  <c r="M227" i="3"/>
  <c r="M83" i="3"/>
  <c r="M174" i="3"/>
  <c r="M75" i="3"/>
  <c r="M154" i="3"/>
  <c r="M128" i="3"/>
  <c r="M149" i="3"/>
  <c r="M216" i="3"/>
  <c r="M72" i="3"/>
  <c r="M163" i="3"/>
  <c r="M73" i="3"/>
  <c r="M146" i="3"/>
  <c r="M61" i="3"/>
  <c r="M117" i="3"/>
  <c r="M232" i="3"/>
  <c r="M88" i="3"/>
  <c r="M215" i="3"/>
  <c r="M71" i="3"/>
  <c r="M162" i="3"/>
  <c r="M41" i="3"/>
  <c r="M38" i="3"/>
  <c r="M40" i="3"/>
  <c r="M39" i="3"/>
  <c r="B993" i="1" l="1"/>
  <c r="B1008" i="1"/>
  <c r="B1000" i="1"/>
  <c r="B1013" i="1"/>
  <c r="B1001" i="1"/>
  <c r="B1015" i="1"/>
  <c r="B1002" i="1"/>
  <c r="B1012" i="1"/>
  <c r="B997" i="1"/>
  <c r="B995" i="1"/>
  <c r="B1009" i="1"/>
  <c r="B994" i="1"/>
  <c r="B1010" i="1"/>
  <c r="B991" i="1"/>
  <c r="B999" i="1"/>
  <c r="B1016" i="1"/>
  <c r="B992" i="1"/>
  <c r="B1006" i="1"/>
  <c r="B1005" i="1"/>
  <c r="B1014" i="1"/>
  <c r="B1003" i="1"/>
  <c r="B998" i="1"/>
  <c r="B1007" i="1"/>
  <c r="B996" i="1"/>
  <c r="B1011" i="1"/>
  <c r="B1004" i="1"/>
  <c r="B1018" i="1"/>
  <c r="B1046" i="1"/>
  <c r="B1020" i="1"/>
  <c r="B1048" i="1"/>
  <c r="B1033" i="1"/>
  <c r="B1035" i="1"/>
  <c r="B1045" i="1"/>
  <c r="B1030" i="1"/>
  <c r="B1028" i="1"/>
  <c r="B1027" i="1"/>
  <c r="B1041" i="1"/>
  <c r="B1050" i="1"/>
  <c r="B1017" i="1"/>
  <c r="B1034" i="1"/>
  <c r="B1043" i="1"/>
  <c r="B1042" i="1"/>
  <c r="B1023" i="1"/>
  <c r="B1032" i="1"/>
  <c r="B1039" i="1"/>
  <c r="B1024" i="1"/>
  <c r="B1047" i="1"/>
  <c r="B1025" i="1"/>
  <c r="B1021" i="1"/>
  <c r="B1040" i="1"/>
  <c r="B1029" i="1"/>
  <c r="B1044" i="1"/>
  <c r="B1022" i="1"/>
  <c r="B1049" i="1"/>
  <c r="B1037" i="1"/>
  <c r="B1038" i="1"/>
  <c r="B1026" i="1"/>
  <c r="B1036" i="1"/>
  <c r="B1031" i="1"/>
  <c r="B1019" i="1"/>
  <c r="B971" i="1"/>
  <c r="B986" i="1"/>
  <c r="B975" i="1"/>
  <c r="B982" i="1"/>
  <c r="B990" i="1"/>
  <c r="B968" i="1"/>
  <c r="B983" i="1"/>
  <c r="B979" i="1"/>
  <c r="B984" i="1"/>
  <c r="B976" i="1"/>
  <c r="B972" i="1"/>
  <c r="B977" i="1"/>
  <c r="B973" i="1"/>
  <c r="B965" i="1"/>
  <c r="B966" i="1"/>
  <c r="B981" i="1"/>
  <c r="B988" i="1"/>
  <c r="B985" i="1"/>
  <c r="B974" i="1"/>
  <c r="B970" i="1"/>
  <c r="B987" i="1"/>
  <c r="B967" i="1"/>
  <c r="B980" i="1"/>
  <c r="B989" i="1"/>
  <c r="B969" i="1"/>
  <c r="B978" i="1"/>
  <c r="B1063" i="1"/>
  <c r="B1059" i="1"/>
  <c r="B1068" i="1"/>
  <c r="B1052" i="1"/>
  <c r="B1061" i="1"/>
  <c r="B1075" i="1"/>
  <c r="B1060" i="1"/>
  <c r="B1065" i="1"/>
  <c r="B1057" i="1"/>
  <c r="B1058" i="1"/>
  <c r="B1073" i="1"/>
  <c r="B1074" i="1"/>
  <c r="B1062" i="1"/>
  <c r="B1067" i="1"/>
  <c r="B1055" i="1"/>
  <c r="B1056" i="1"/>
  <c r="B1072" i="1"/>
  <c r="B1071" i="1"/>
  <c r="B1054" i="1"/>
  <c r="B1064" i="1"/>
  <c r="B1069" i="1"/>
  <c r="B1053" i="1"/>
  <c r="B1070" i="1"/>
  <c r="B1066" i="1"/>
  <c r="B1051" i="1"/>
  <c r="B3940" i="1"/>
  <c r="B3935" i="1"/>
  <c r="B3928" i="1"/>
  <c r="B3930" i="1"/>
  <c r="B3943" i="1"/>
  <c r="B3929" i="1"/>
  <c r="B3942" i="1"/>
  <c r="B3924" i="1"/>
  <c r="B3944" i="1"/>
  <c r="B3927" i="1"/>
  <c r="B3937" i="1"/>
  <c r="B3932" i="1"/>
  <c r="B3926" i="1"/>
  <c r="B3938" i="1"/>
  <c r="B3941" i="1"/>
  <c r="B3931" i="1"/>
  <c r="B3934" i="1"/>
  <c r="B3933" i="1"/>
  <c r="B3939" i="1"/>
  <c r="B3923" i="1"/>
  <c r="B3925" i="1"/>
  <c r="B3936" i="1"/>
  <c r="B1821" i="1"/>
  <c r="B1820" i="1"/>
  <c r="B1808" i="1"/>
  <c r="B1810" i="1"/>
  <c r="B1813" i="1"/>
  <c r="B1805" i="1"/>
  <c r="B1814" i="1"/>
  <c r="B1819" i="1"/>
  <c r="B1804" i="1"/>
  <c r="B1812" i="1"/>
  <c r="B1815" i="1"/>
  <c r="B1824" i="1"/>
  <c r="B1802" i="1"/>
  <c r="B1811" i="1"/>
  <c r="B1822" i="1"/>
  <c r="B1818" i="1"/>
  <c r="B1816" i="1"/>
  <c r="B1809" i="1"/>
  <c r="B1823" i="1"/>
  <c r="B1803" i="1"/>
  <c r="B1806" i="1"/>
  <c r="B1817" i="1"/>
  <c r="B1807" i="1"/>
  <c r="B2218" i="1"/>
  <c r="B2205" i="1"/>
  <c r="B2209" i="1"/>
  <c r="B2201" i="1"/>
  <c r="B2217" i="1"/>
  <c r="B2197" i="1"/>
  <c r="B2208" i="1"/>
  <c r="B2219" i="1"/>
  <c r="B2204" i="1"/>
  <c r="B2214" i="1"/>
  <c r="B2200" i="1"/>
  <c r="B2216" i="1"/>
  <c r="B2210" i="1"/>
  <c r="B2196" i="1"/>
  <c r="B2212" i="1"/>
  <c r="B2207" i="1"/>
  <c r="B2211" i="1"/>
  <c r="B2203" i="1"/>
  <c r="B2213" i="1"/>
  <c r="B2199" i="1"/>
  <c r="B2215" i="1"/>
  <c r="B2206" i="1"/>
  <c r="B2202" i="1"/>
  <c r="B2198" i="1"/>
  <c r="B2902" i="1"/>
  <c r="B2887" i="1"/>
  <c r="B2899" i="1"/>
  <c r="B2885" i="1"/>
  <c r="B2901" i="1"/>
  <c r="B2890" i="1"/>
  <c r="B2895" i="1"/>
  <c r="B2889" i="1"/>
  <c r="B2903" i="1"/>
  <c r="B2883" i="1"/>
  <c r="B2888" i="1"/>
  <c r="B2897" i="1"/>
  <c r="B2898" i="1"/>
  <c r="B2882" i="1"/>
  <c r="B2892" i="1"/>
  <c r="B2884" i="1"/>
  <c r="B2893" i="1"/>
  <c r="B2900" i="1"/>
  <c r="B2894" i="1"/>
  <c r="B2891" i="1"/>
  <c r="B2886" i="1"/>
  <c r="B2896" i="1"/>
  <c r="B1565" i="1"/>
  <c r="B1578" i="1"/>
  <c r="B1584" i="1"/>
  <c r="B1571" i="1"/>
  <c r="B1567" i="1"/>
  <c r="B1581" i="1"/>
  <c r="B1573" i="1"/>
  <c r="B1570" i="1"/>
  <c r="B1566" i="1"/>
  <c r="B1563" i="1"/>
  <c r="B1576" i="1"/>
  <c r="B1580" i="1"/>
  <c r="B1569" i="1"/>
  <c r="B1582" i="1"/>
  <c r="B1562" i="1"/>
  <c r="B1575" i="1"/>
  <c r="B1564" i="1"/>
  <c r="B1577" i="1"/>
  <c r="B1574" i="1"/>
  <c r="B1579" i="1"/>
  <c r="B1572" i="1"/>
  <c r="B1583" i="1"/>
  <c r="B1568" i="1"/>
  <c r="B1585" i="1"/>
  <c r="B3562" i="1"/>
  <c r="B3556" i="1"/>
  <c r="B3553" i="1"/>
  <c r="B3551" i="1"/>
  <c r="B3548" i="1"/>
  <c r="B3563" i="1"/>
  <c r="B3546" i="1"/>
  <c r="B3543" i="1"/>
  <c r="B3557" i="1"/>
  <c r="B3560" i="1"/>
  <c r="B3554" i="1"/>
  <c r="B3559" i="1"/>
  <c r="B3552" i="1"/>
  <c r="B3544" i="1"/>
  <c r="B3549" i="1"/>
  <c r="B3550" i="1"/>
  <c r="B3545" i="1"/>
  <c r="B3564" i="1"/>
  <c r="B3558" i="1"/>
  <c r="B3561" i="1"/>
  <c r="B3547" i="1"/>
  <c r="B3555" i="1"/>
  <c r="B3542" i="1"/>
  <c r="B1870" i="1"/>
  <c r="B1859" i="1"/>
  <c r="B1857" i="1"/>
  <c r="B1871" i="1"/>
  <c r="B1867" i="1"/>
  <c r="B1863" i="1"/>
  <c r="B1853" i="1"/>
  <c r="B1852" i="1"/>
  <c r="B1860" i="1"/>
  <c r="B1868" i="1"/>
  <c r="B1869" i="1"/>
  <c r="B1865" i="1"/>
  <c r="B1850" i="1"/>
  <c r="B1866" i="1"/>
  <c r="B1858" i="1"/>
  <c r="B1855" i="1"/>
  <c r="B1851" i="1"/>
  <c r="B1848" i="1"/>
  <c r="B1872" i="1"/>
  <c r="B1861" i="1"/>
  <c r="B1849" i="1"/>
  <c r="B1856" i="1"/>
  <c r="B1862" i="1"/>
  <c r="B1854" i="1"/>
  <c r="B1864" i="1"/>
  <c r="B3953" i="1"/>
  <c r="B3946" i="1"/>
  <c r="B3966" i="1"/>
  <c r="B3948" i="1"/>
  <c r="B3961" i="1"/>
  <c r="B3947" i="1"/>
  <c r="B3960" i="1"/>
  <c r="B3962" i="1"/>
  <c r="B3965" i="1"/>
  <c r="B3963" i="1"/>
  <c r="B3955" i="1"/>
  <c r="B3958" i="1"/>
  <c r="B3967" i="1"/>
  <c r="B3945" i="1"/>
  <c r="B3956" i="1"/>
  <c r="B3959" i="1"/>
  <c r="B3949" i="1"/>
  <c r="B3952" i="1"/>
  <c r="B3950" i="1"/>
  <c r="B3951" i="1"/>
  <c r="B3957" i="1"/>
  <c r="B3954" i="1"/>
  <c r="B3964" i="1"/>
  <c r="B1838" i="1"/>
  <c r="B1844" i="1"/>
  <c r="B1843" i="1"/>
  <c r="B1841" i="1"/>
  <c r="B1836" i="1"/>
  <c r="B1846" i="1"/>
  <c r="B1831" i="1"/>
  <c r="B1827" i="1"/>
  <c r="B1829" i="1"/>
  <c r="B1839" i="1"/>
  <c r="B1842" i="1"/>
  <c r="B1835" i="1"/>
  <c r="B1845" i="1"/>
  <c r="B1825" i="1"/>
  <c r="B1833" i="1"/>
  <c r="B1828" i="1"/>
  <c r="B1834" i="1"/>
  <c r="B1847" i="1"/>
  <c r="B1832" i="1"/>
  <c r="B1826" i="1"/>
  <c r="B1840" i="1"/>
  <c r="B1837" i="1"/>
  <c r="B1830" i="1"/>
  <c r="B3625" i="1"/>
  <c r="B3629" i="1"/>
  <c r="B3622" i="1"/>
  <c r="B3633" i="1"/>
  <c r="B3626" i="1"/>
  <c r="B3631" i="1"/>
  <c r="B3623" i="1"/>
  <c r="B3619" i="1"/>
  <c r="B3613" i="1"/>
  <c r="B3630" i="1"/>
  <c r="B3620" i="1"/>
  <c r="B3627" i="1"/>
  <c r="B3617" i="1"/>
  <c r="B3624" i="1"/>
  <c r="B3614" i="1"/>
  <c r="B3621" i="1"/>
  <c r="B3611" i="1"/>
  <c r="B3610" i="1"/>
  <c r="B3618" i="1"/>
  <c r="B3632" i="1"/>
  <c r="B3615" i="1"/>
  <c r="B3612" i="1"/>
  <c r="B3616" i="1"/>
  <c r="B3628" i="1"/>
  <c r="B3145" i="1"/>
  <c r="B3149" i="1"/>
  <c r="B3141" i="1"/>
  <c r="B3137" i="1"/>
  <c r="B3133" i="1"/>
  <c r="B3148" i="1"/>
  <c r="B3151" i="1"/>
  <c r="B3144" i="1"/>
  <c r="B3147" i="1"/>
  <c r="B3136" i="1"/>
  <c r="B3139" i="1"/>
  <c r="B3143" i="1"/>
  <c r="B3150" i="1"/>
  <c r="B3132" i="1"/>
  <c r="B3135" i="1"/>
  <c r="B3131" i="1"/>
  <c r="B3142" i="1"/>
  <c r="B3152" i="1"/>
  <c r="B3138" i="1"/>
  <c r="B3146" i="1"/>
  <c r="B3140" i="1"/>
  <c r="B3134" i="1"/>
  <c r="B3744" i="1"/>
  <c r="B3747" i="1"/>
  <c r="B3735" i="1"/>
  <c r="B3748" i="1"/>
  <c r="B3738" i="1"/>
  <c r="B3749" i="1"/>
  <c r="B3739" i="1"/>
  <c r="B3729" i="1"/>
  <c r="B3740" i="1"/>
  <c r="B3730" i="1"/>
  <c r="B3743" i="1"/>
  <c r="B3750" i="1"/>
  <c r="B3731" i="1"/>
  <c r="B3734" i="1"/>
  <c r="B3742" i="1"/>
  <c r="B3741" i="1"/>
  <c r="B3746" i="1"/>
  <c r="B3733" i="1"/>
  <c r="B3732" i="1"/>
  <c r="B3737" i="1"/>
  <c r="B3728" i="1"/>
  <c r="B3745" i="1"/>
  <c r="B3736" i="1"/>
  <c r="B3727" i="1"/>
  <c r="B1925" i="1"/>
  <c r="B1924" i="1"/>
  <c r="B1921" i="1"/>
  <c r="B1920" i="1"/>
  <c r="B1917" i="1"/>
  <c r="B1916" i="1"/>
  <c r="B1913" i="1"/>
  <c r="B1912" i="1"/>
  <c r="B1927" i="1"/>
  <c r="B1926" i="1"/>
  <c r="B1909" i="1"/>
  <c r="B1908" i="1"/>
  <c r="B1923" i="1"/>
  <c r="B1922" i="1"/>
  <c r="B1919" i="1"/>
  <c r="B1918" i="1"/>
  <c r="B1915" i="1"/>
  <c r="B1914" i="1"/>
  <c r="B1911" i="1"/>
  <c r="B1910" i="1"/>
  <c r="B1907" i="1"/>
  <c r="B1906" i="1"/>
  <c r="B4202" i="1"/>
  <c r="B4214" i="1"/>
  <c r="B4199" i="1"/>
  <c r="B4218" i="1"/>
  <c r="B4206" i="1"/>
  <c r="B4215" i="1"/>
  <c r="B4204" i="1"/>
  <c r="B4221" i="1"/>
  <c r="B4216" i="1"/>
  <c r="B4212" i="1"/>
  <c r="B4209" i="1"/>
  <c r="B4203" i="1"/>
  <c r="B4200" i="1"/>
  <c r="B4220" i="1"/>
  <c r="B4210" i="1"/>
  <c r="B4213" i="1"/>
  <c r="B4211" i="1"/>
  <c r="B4201" i="1"/>
  <c r="B4208" i="1"/>
  <c r="B4219" i="1"/>
  <c r="B4217" i="1"/>
  <c r="B4205" i="1"/>
  <c r="B4207" i="1"/>
  <c r="B2097" i="1"/>
  <c r="B2094" i="1"/>
  <c r="B2102" i="1"/>
  <c r="B2091" i="1"/>
  <c r="B2093" i="1"/>
  <c r="B2105" i="1"/>
  <c r="B2088" i="1"/>
  <c r="B2096" i="1"/>
  <c r="B2107" i="1"/>
  <c r="B2085" i="1"/>
  <c r="B2087" i="1"/>
  <c r="B2104" i="1"/>
  <c r="B2101" i="1"/>
  <c r="B2098" i="1"/>
  <c r="B2095" i="1"/>
  <c r="B2092" i="1"/>
  <c r="B2106" i="1"/>
  <c r="B2089" i="1"/>
  <c r="B2103" i="1"/>
  <c r="B2099" i="1"/>
  <c r="B2086" i="1"/>
  <c r="B2100" i="1"/>
  <c r="B2090" i="1"/>
  <c r="B2491" i="1"/>
  <c r="B2507" i="1"/>
  <c r="B2506" i="1"/>
  <c r="B2510" i="1"/>
  <c r="B2496" i="1"/>
  <c r="B2494" i="1"/>
  <c r="B2501" i="1"/>
  <c r="B2492" i="1"/>
  <c r="B2493" i="1"/>
  <c r="B2502" i="1"/>
  <c r="B2489" i="1"/>
  <c r="B2498" i="1"/>
  <c r="B2497" i="1"/>
  <c r="B2503" i="1"/>
  <c r="B2490" i="1"/>
  <c r="B2499" i="1"/>
  <c r="B2495" i="1"/>
  <c r="B2504" i="1"/>
  <c r="B2487" i="1"/>
  <c r="B2508" i="1"/>
  <c r="B2505" i="1"/>
  <c r="B2509" i="1"/>
  <c r="B2500" i="1"/>
  <c r="B2488" i="1"/>
  <c r="B2599" i="1"/>
  <c r="B2594" i="1"/>
  <c r="B2604" i="1"/>
  <c r="B2592" i="1"/>
  <c r="B2602" i="1"/>
  <c r="B2586" i="1"/>
  <c r="B2605" i="1"/>
  <c r="B2603" i="1"/>
  <c r="B2587" i="1"/>
  <c r="B2597" i="1"/>
  <c r="B2589" i="1"/>
  <c r="B2584" i="1"/>
  <c r="B2598" i="1"/>
  <c r="B2601" i="1"/>
  <c r="B2593" i="1"/>
  <c r="B2596" i="1"/>
  <c r="B2588" i="1"/>
  <c r="B2591" i="1"/>
  <c r="B2590" i="1"/>
  <c r="B2585" i="1"/>
  <c r="B2595" i="1"/>
  <c r="B2600" i="1"/>
  <c r="B3173" i="1"/>
  <c r="B3168" i="1"/>
  <c r="B3160" i="1"/>
  <c r="B3163" i="1"/>
  <c r="B3156" i="1"/>
  <c r="B3159" i="1"/>
  <c r="B3171" i="1"/>
  <c r="B3166" i="1"/>
  <c r="B3167" i="1"/>
  <c r="B3162" i="1"/>
  <c r="B3155" i="1"/>
  <c r="B3154" i="1"/>
  <c r="B3172" i="1"/>
  <c r="B3170" i="1"/>
  <c r="B3169" i="1"/>
  <c r="B3164" i="1"/>
  <c r="B3158" i="1"/>
  <c r="B3165" i="1"/>
  <c r="B3157" i="1"/>
  <c r="B3153" i="1"/>
  <c r="B3161" i="1"/>
  <c r="B4376" i="1"/>
  <c r="B4375" i="1"/>
  <c r="B4388" i="1"/>
  <c r="B4379" i="1"/>
  <c r="B4374" i="1"/>
  <c r="B4380" i="1"/>
  <c r="B4391" i="1"/>
  <c r="B4389" i="1"/>
  <c r="B4372" i="1"/>
  <c r="B4377" i="1"/>
  <c r="B4381" i="1"/>
  <c r="B4386" i="1"/>
  <c r="B4378" i="1"/>
  <c r="B4392" i="1"/>
  <c r="B4384" i="1"/>
  <c r="B4382" i="1"/>
  <c r="B4387" i="1"/>
  <c r="B4370" i="1"/>
  <c r="B4373" i="1"/>
  <c r="B4385" i="1"/>
  <c r="B4371" i="1"/>
  <c r="B4390" i="1"/>
  <c r="B4383" i="1"/>
  <c r="B3843" i="1"/>
  <c r="B3845" i="1"/>
  <c r="B3839" i="1"/>
  <c r="B3840" i="1"/>
  <c r="B3844" i="1"/>
  <c r="B3827" i="1"/>
  <c r="B3841" i="1"/>
  <c r="B3832" i="1"/>
  <c r="B3836" i="1"/>
  <c r="B3837" i="1"/>
  <c r="B3828" i="1"/>
  <c r="B3824" i="1"/>
  <c r="B3829" i="1"/>
  <c r="B3842" i="1"/>
  <c r="B3825" i="1"/>
  <c r="B3833" i="1"/>
  <c r="B3838" i="1"/>
  <c r="B3830" i="1"/>
  <c r="B3835" i="1"/>
  <c r="B3834" i="1"/>
  <c r="B3831" i="1"/>
  <c r="B3826" i="1"/>
  <c r="B3823" i="1"/>
  <c r="B3822" i="1"/>
  <c r="B3811" i="1"/>
  <c r="B3810" i="1"/>
  <c r="B3807" i="1"/>
  <c r="B3800" i="1"/>
  <c r="B3801" i="1"/>
  <c r="B3815" i="1"/>
  <c r="B3803" i="1"/>
  <c r="B3820" i="1"/>
  <c r="B3812" i="1"/>
  <c r="B3816" i="1"/>
  <c r="B3817" i="1"/>
  <c r="B3821" i="1"/>
  <c r="B3808" i="1"/>
  <c r="B3818" i="1"/>
  <c r="B3813" i="1"/>
  <c r="B3809" i="1"/>
  <c r="B3804" i="1"/>
  <c r="B3806" i="1"/>
  <c r="B3805" i="1"/>
  <c r="B3802" i="1"/>
  <c r="B3819" i="1"/>
  <c r="B3814" i="1"/>
  <c r="B3799" i="1"/>
  <c r="B4231" i="1"/>
  <c r="B4244" i="1"/>
  <c r="B4230" i="1"/>
  <c r="B4222" i="1"/>
  <c r="B4235" i="1"/>
  <c r="B4236" i="1"/>
  <c r="B4228" i="1"/>
  <c r="B4232" i="1"/>
  <c r="B4233" i="1"/>
  <c r="B4237" i="1"/>
  <c r="B4242" i="1"/>
  <c r="B4225" i="1"/>
  <c r="B4223" i="1"/>
  <c r="B4234" i="1"/>
  <c r="B4240" i="1"/>
  <c r="B4238" i="1"/>
  <c r="B4243" i="1"/>
  <c r="B4226" i="1"/>
  <c r="B4224" i="1"/>
  <c r="B4229" i="1"/>
  <c r="B4241" i="1"/>
  <c r="B4227" i="1"/>
  <c r="B4239" i="1"/>
  <c r="B2124" i="1"/>
  <c r="B2111" i="1"/>
  <c r="B2121" i="1"/>
  <c r="B2120" i="1"/>
  <c r="B2114" i="1"/>
  <c r="B2113" i="1"/>
  <c r="B2116" i="1"/>
  <c r="B2110" i="1"/>
  <c r="B2123" i="1"/>
  <c r="B2118" i="1"/>
  <c r="B2129" i="1"/>
  <c r="B2112" i="1"/>
  <c r="B2126" i="1"/>
  <c r="B2109" i="1"/>
  <c r="B2119" i="1"/>
  <c r="B2115" i="1"/>
  <c r="B2127" i="1"/>
  <c r="B2108" i="1"/>
  <c r="B2117" i="1"/>
  <c r="B2122" i="1"/>
  <c r="B2128" i="1"/>
  <c r="B2125" i="1"/>
  <c r="B3921" i="1"/>
  <c r="B3913" i="1"/>
  <c r="B3916" i="1"/>
  <c r="B3908" i="1"/>
  <c r="B3911" i="1"/>
  <c r="B3917" i="1"/>
  <c r="B3912" i="1"/>
  <c r="B3914" i="1"/>
  <c r="B3903" i="1"/>
  <c r="B3909" i="1"/>
  <c r="B3902" i="1"/>
  <c r="B3906" i="1"/>
  <c r="B3922" i="1"/>
  <c r="B3910" i="1"/>
  <c r="B3918" i="1"/>
  <c r="B3907" i="1"/>
  <c r="B3905" i="1"/>
  <c r="B3904" i="1"/>
  <c r="B3919" i="1"/>
  <c r="B3901" i="1"/>
  <c r="B3920" i="1"/>
  <c r="B3915" i="1"/>
  <c r="B4314" i="1"/>
  <c r="B4304" i="1"/>
  <c r="B4306" i="1"/>
  <c r="B4320" i="1"/>
  <c r="B4323" i="1"/>
  <c r="B4307" i="1"/>
  <c r="B4312" i="1"/>
  <c r="B4310" i="1"/>
  <c r="B4315" i="1"/>
  <c r="B4301" i="1"/>
  <c r="B4321" i="1"/>
  <c r="B4313" i="1"/>
  <c r="B4318" i="1"/>
  <c r="B4311" i="1"/>
  <c r="B4303" i="1"/>
  <c r="B4316" i="1"/>
  <c r="B4302" i="1"/>
  <c r="B4322" i="1"/>
  <c r="B4308" i="1"/>
  <c r="B4319" i="1"/>
  <c r="B4317" i="1"/>
  <c r="B4305" i="1"/>
  <c r="B4309" i="1"/>
  <c r="B2183" i="1"/>
  <c r="B2194" i="1"/>
  <c r="B2179" i="1"/>
  <c r="B2190" i="1"/>
  <c r="B2175" i="1"/>
  <c r="B2186" i="1"/>
  <c r="B2182" i="1"/>
  <c r="B2193" i="1"/>
  <c r="B2178" i="1"/>
  <c r="B2189" i="1"/>
  <c r="B2174" i="1"/>
  <c r="B2185" i="1"/>
  <c r="B2181" i="1"/>
  <c r="B2192" i="1"/>
  <c r="B2177" i="1"/>
  <c r="B2188" i="1"/>
  <c r="B2184" i="1"/>
  <c r="B2195" i="1"/>
  <c r="B2180" i="1"/>
  <c r="B2191" i="1"/>
  <c r="B2176" i="1"/>
  <c r="B2187" i="1"/>
  <c r="B1079" i="1"/>
  <c r="B1099" i="1"/>
  <c r="B1083" i="1"/>
  <c r="B1078" i="1"/>
  <c r="B1095" i="1"/>
  <c r="B1076" i="1"/>
  <c r="B1091" i="1"/>
  <c r="B1080" i="1"/>
  <c r="B1097" i="1"/>
  <c r="B1085" i="1"/>
  <c r="B1098" i="1"/>
  <c r="B1093" i="1"/>
  <c r="B1094" i="1"/>
  <c r="B1089" i="1"/>
  <c r="B1090" i="1"/>
  <c r="B1082" i="1"/>
  <c r="B1100" i="1"/>
  <c r="B1096" i="1"/>
  <c r="B1088" i="1"/>
  <c r="B1087" i="1"/>
  <c r="B1092" i="1"/>
  <c r="B1077" i="1"/>
  <c r="B1084" i="1"/>
  <c r="B1086" i="1"/>
  <c r="B1081" i="1"/>
  <c r="B2374" i="1"/>
  <c r="B2371" i="1"/>
  <c r="B2386" i="1"/>
  <c r="B2388" i="1"/>
  <c r="B2389" i="1"/>
  <c r="B2385" i="1"/>
  <c r="B2387" i="1"/>
  <c r="B2393" i="1"/>
  <c r="B2383" i="1"/>
  <c r="B2390" i="1"/>
  <c r="B2380" i="1"/>
  <c r="B2392" i="1"/>
  <c r="B2377" i="1"/>
  <c r="B2372" i="1"/>
  <c r="B2376" i="1"/>
  <c r="B2384" i="1"/>
  <c r="B2382" i="1"/>
  <c r="B2379" i="1"/>
  <c r="B2381" i="1"/>
  <c r="B2378" i="1"/>
  <c r="B2373" i="1"/>
  <c r="B2375" i="1"/>
  <c r="B2391" i="1"/>
  <c r="B2784" i="1"/>
  <c r="B2785" i="1"/>
  <c r="B2780" i="1"/>
  <c r="B2783" i="1"/>
  <c r="B2793" i="1"/>
  <c r="B2775" i="1"/>
  <c r="B2778" i="1"/>
  <c r="B2789" i="1"/>
  <c r="B2782" i="1"/>
  <c r="B2792" i="1"/>
  <c r="B2777" i="1"/>
  <c r="B2786" i="1"/>
  <c r="B2779" i="1"/>
  <c r="B2774" i="1"/>
  <c r="B2788" i="1"/>
  <c r="B2772" i="1"/>
  <c r="B2776" i="1"/>
  <c r="B2781" i="1"/>
  <c r="B2773" i="1"/>
  <c r="B2791" i="1"/>
  <c r="B2790" i="1"/>
  <c r="B2787" i="1"/>
  <c r="B3437" i="1"/>
  <c r="B3433" i="1"/>
  <c r="B3438" i="1"/>
  <c r="B3429" i="1"/>
  <c r="B3434" i="1"/>
  <c r="B3425" i="1"/>
  <c r="B3439" i="1"/>
  <c r="B3430" i="1"/>
  <c r="B3421" i="1"/>
  <c r="B3435" i="1"/>
  <c r="B3426" i="1"/>
  <c r="B3417" i="1"/>
  <c r="B3431" i="1"/>
  <c r="B3422" i="1"/>
  <c r="B3440" i="1"/>
  <c r="B3427" i="1"/>
  <c r="B3418" i="1"/>
  <c r="B3436" i="1"/>
  <c r="B3423" i="1"/>
  <c r="B3432" i="1"/>
  <c r="B3419" i="1"/>
  <c r="B3428" i="1"/>
  <c r="B3424" i="1"/>
  <c r="B3420" i="1"/>
  <c r="B4118" i="1"/>
  <c r="B4110" i="1"/>
  <c r="B4105" i="1"/>
  <c r="B4119" i="1"/>
  <c r="B4114" i="1"/>
  <c r="B4112" i="1"/>
  <c r="B4107" i="1"/>
  <c r="B4102" i="1"/>
  <c r="B4109" i="1"/>
  <c r="B4108" i="1"/>
  <c r="B4122" i="1"/>
  <c r="B4115" i="1"/>
  <c r="B4111" i="1"/>
  <c r="B4104" i="1"/>
  <c r="B4124" i="1"/>
  <c r="B4116" i="1"/>
  <c r="B4123" i="1"/>
  <c r="B4120" i="1"/>
  <c r="B4103" i="1"/>
  <c r="B4121" i="1"/>
  <c r="B4113" i="1"/>
  <c r="B4125" i="1"/>
  <c r="B4117" i="1"/>
  <c r="B4106" i="1"/>
  <c r="B1122" i="1"/>
  <c r="B1117" i="1"/>
  <c r="B1103" i="1"/>
  <c r="B1118" i="1"/>
  <c r="B1113" i="1"/>
  <c r="B1114" i="1"/>
  <c r="B1109" i="1"/>
  <c r="B1124" i="1"/>
  <c r="B1110" i="1"/>
  <c r="B1105" i="1"/>
  <c r="B1120" i="1"/>
  <c r="B1106" i="1"/>
  <c r="B1101" i="1"/>
  <c r="B1116" i="1"/>
  <c r="B1102" i="1"/>
  <c r="B1112" i="1"/>
  <c r="B1108" i="1"/>
  <c r="B1104" i="1"/>
  <c r="B1123" i="1"/>
  <c r="B1119" i="1"/>
  <c r="B1115" i="1"/>
  <c r="B1125" i="1"/>
  <c r="B1111" i="1"/>
  <c r="B1121" i="1"/>
  <c r="B1107" i="1"/>
  <c r="B2396" i="1"/>
  <c r="B2413" i="1"/>
  <c r="B2401" i="1"/>
  <c r="B2399" i="1"/>
  <c r="B2398" i="1"/>
  <c r="B2412" i="1"/>
  <c r="B2408" i="1"/>
  <c r="B2400" i="1"/>
  <c r="B2407" i="1"/>
  <c r="B2415" i="1"/>
  <c r="B2410" i="1"/>
  <c r="B2411" i="1"/>
  <c r="B2403" i="1"/>
  <c r="B2406" i="1"/>
  <c r="B2416" i="1"/>
  <c r="B2414" i="1"/>
  <c r="B2404" i="1"/>
  <c r="B2397" i="1"/>
  <c r="B2409" i="1"/>
  <c r="B2405" i="1"/>
  <c r="B2395" i="1"/>
  <c r="B2394" i="1"/>
  <c r="B2402" i="1"/>
  <c r="B4177" i="1"/>
  <c r="B4198" i="1"/>
  <c r="B4189" i="1"/>
  <c r="B4196" i="1"/>
  <c r="B4197" i="1"/>
  <c r="B4193" i="1"/>
  <c r="B4183" i="1"/>
  <c r="B4181" i="1"/>
  <c r="B4188" i="1"/>
  <c r="B4190" i="1"/>
  <c r="B4176" i="1"/>
  <c r="B4182" i="1"/>
  <c r="B4180" i="1"/>
  <c r="B4187" i="1"/>
  <c r="B4186" i="1"/>
  <c r="B4194" i="1"/>
  <c r="B4191" i="1"/>
  <c r="B4179" i="1"/>
  <c r="B4185" i="1"/>
  <c r="B4178" i="1"/>
  <c r="B4192" i="1"/>
  <c r="B4195" i="1"/>
  <c r="B4184" i="1"/>
  <c r="B2706" i="1"/>
  <c r="B2726" i="1"/>
  <c r="B2720" i="1"/>
  <c r="B2707" i="1"/>
  <c r="B2723" i="1"/>
  <c r="B2702" i="1"/>
  <c r="B2717" i="1"/>
  <c r="B2725" i="1"/>
  <c r="B2695" i="1"/>
  <c r="B2724" i="1"/>
  <c r="B2710" i="1"/>
  <c r="B2727" i="1"/>
  <c r="B2709" i="1"/>
  <c r="B2721" i="1"/>
  <c r="B2719" i="1"/>
  <c r="B2698" i="1"/>
  <c r="B2722" i="1"/>
  <c r="B2705" i="1"/>
  <c r="B2716" i="1"/>
  <c r="B2715" i="1"/>
  <c r="B2718" i="1"/>
  <c r="B2697" i="1"/>
  <c r="B2704" i="1"/>
  <c r="B2711" i="1"/>
  <c r="B2703" i="1"/>
  <c r="B2713" i="1"/>
  <c r="B2699" i="1"/>
  <c r="B2701" i="1"/>
  <c r="B2712" i="1"/>
  <c r="B2708" i="1"/>
  <c r="B2700" i="1"/>
  <c r="B2696" i="1"/>
  <c r="B2714" i="1"/>
  <c r="B2471" i="1"/>
  <c r="B2479" i="1"/>
  <c r="B2463" i="1"/>
  <c r="B2467" i="1"/>
  <c r="B2482" i="1"/>
  <c r="B2484" i="1"/>
  <c r="B2470" i="1"/>
  <c r="B2480" i="1"/>
  <c r="B2481" i="1"/>
  <c r="B2472" i="1"/>
  <c r="B2485" i="1"/>
  <c r="B2477" i="1"/>
  <c r="B2468" i="1"/>
  <c r="B2486" i="1"/>
  <c r="B2473" i="1"/>
  <c r="B2469" i="1"/>
  <c r="B2478" i="1"/>
  <c r="B2465" i="1"/>
  <c r="B2474" i="1"/>
  <c r="B2483" i="1"/>
  <c r="B2466" i="1"/>
  <c r="B2475" i="1"/>
  <c r="B2476" i="1"/>
  <c r="B2464" i="1"/>
  <c r="B1387" i="1"/>
  <c r="B1403" i="1"/>
  <c r="B1397" i="1"/>
  <c r="B1401" i="1"/>
  <c r="B1383" i="1"/>
  <c r="B1391" i="1"/>
  <c r="B1385" i="1"/>
  <c r="B1395" i="1"/>
  <c r="B1406" i="1"/>
  <c r="B1404" i="1"/>
  <c r="B1400" i="1"/>
  <c r="B1398" i="1"/>
  <c r="B1402" i="1"/>
  <c r="B1394" i="1"/>
  <c r="B1392" i="1"/>
  <c r="B1396" i="1"/>
  <c r="B1388" i="1"/>
  <c r="B1405" i="1"/>
  <c r="B1386" i="1"/>
  <c r="B1390" i="1"/>
  <c r="B1382" i="1"/>
  <c r="B1399" i="1"/>
  <c r="B1384" i="1"/>
  <c r="B1389" i="1"/>
  <c r="B1393" i="1"/>
  <c r="B2655" i="1"/>
  <c r="B2664" i="1"/>
  <c r="B2669" i="1"/>
  <c r="B2657" i="1"/>
  <c r="B2661" i="1"/>
  <c r="B2653" i="1"/>
  <c r="B2650" i="1"/>
  <c r="B2668" i="1"/>
  <c r="B2665" i="1"/>
  <c r="B2654" i="1"/>
  <c r="B2666" i="1"/>
  <c r="B2656" i="1"/>
  <c r="B2663" i="1"/>
  <c r="B2658" i="1"/>
  <c r="B2659" i="1"/>
  <c r="B2652" i="1"/>
  <c r="B2660" i="1"/>
  <c r="B2649" i="1"/>
  <c r="B2667" i="1"/>
  <c r="B2651" i="1"/>
  <c r="B2662" i="1"/>
  <c r="B4021" i="1"/>
  <c r="B4014" i="1"/>
  <c r="B4013" i="1"/>
  <c r="B4017" i="1"/>
  <c r="B4034" i="1"/>
  <c r="B4030" i="1"/>
  <c r="B4026" i="1"/>
  <c r="B4018" i="1"/>
  <c r="B4022" i="1"/>
  <c r="B4032" i="1"/>
  <c r="B4031" i="1"/>
  <c r="B4015" i="1"/>
  <c r="B4028" i="1"/>
  <c r="B4027" i="1"/>
  <c r="B4033" i="1"/>
  <c r="B4024" i="1"/>
  <c r="B4023" i="1"/>
  <c r="B4029" i="1"/>
  <c r="B4020" i="1"/>
  <c r="B4016" i="1"/>
  <c r="B4019" i="1"/>
  <c r="B4025" i="1"/>
  <c r="B4012" i="1"/>
  <c r="B3046" i="1"/>
  <c r="B3045" i="1"/>
  <c r="B3042" i="1"/>
  <c r="B3033" i="1"/>
  <c r="B3037" i="1"/>
  <c r="B3036" i="1"/>
  <c r="B3034" i="1"/>
  <c r="B3048" i="1"/>
  <c r="B3052" i="1"/>
  <c r="B3039" i="1"/>
  <c r="B3043" i="1"/>
  <c r="B3035" i="1"/>
  <c r="B3032" i="1"/>
  <c r="B3049" i="1"/>
  <c r="B3040" i="1"/>
  <c r="B3047" i="1"/>
  <c r="B3038" i="1"/>
  <c r="B3053" i="1"/>
  <c r="B3050" i="1"/>
  <c r="B3044" i="1"/>
  <c r="B3051" i="1"/>
  <c r="B3041" i="1"/>
  <c r="B3720" i="1"/>
  <c r="B3706" i="1"/>
  <c r="B3708" i="1"/>
  <c r="B3713" i="1"/>
  <c r="B3702" i="1"/>
  <c r="B3726" i="1"/>
  <c r="B3719" i="1"/>
  <c r="B3725" i="1"/>
  <c r="B3714" i="1"/>
  <c r="B3712" i="1"/>
  <c r="B3718" i="1"/>
  <c r="B3722" i="1"/>
  <c r="B3707" i="1"/>
  <c r="B3705" i="1"/>
  <c r="B3704" i="1"/>
  <c r="B3723" i="1"/>
  <c r="B3715" i="1"/>
  <c r="B3711" i="1"/>
  <c r="B3716" i="1"/>
  <c r="B3717" i="1"/>
  <c r="B3724" i="1"/>
  <c r="B3709" i="1"/>
  <c r="B3710" i="1"/>
  <c r="B3703" i="1"/>
  <c r="B3721" i="1"/>
  <c r="B4416" i="1"/>
  <c r="B4408" i="1"/>
  <c r="B4413" i="1"/>
  <c r="B4417" i="1"/>
  <c r="B4394" i="1"/>
  <c r="B4405" i="1"/>
  <c r="B4403" i="1"/>
  <c r="B4414" i="1"/>
  <c r="B4400" i="1"/>
  <c r="B4406" i="1"/>
  <c r="B4404" i="1"/>
  <c r="B4409" i="1"/>
  <c r="B4396" i="1"/>
  <c r="B4395" i="1"/>
  <c r="B4407" i="1"/>
  <c r="B4399" i="1"/>
  <c r="B4412" i="1"/>
  <c r="B4411" i="1"/>
  <c r="B4415" i="1"/>
  <c r="B4398" i="1"/>
  <c r="B4397" i="1"/>
  <c r="B4410" i="1"/>
  <c r="B4401" i="1"/>
  <c r="B4402" i="1"/>
  <c r="B4393" i="1"/>
  <c r="B1409" i="1"/>
  <c r="B1436" i="1"/>
  <c r="B1434" i="1"/>
  <c r="B1438" i="1"/>
  <c r="B1430" i="1"/>
  <c r="B1428" i="1"/>
  <c r="B1432" i="1"/>
  <c r="B1424" i="1"/>
  <c r="B1422" i="1"/>
  <c r="B1426" i="1"/>
  <c r="B1418" i="1"/>
  <c r="B1435" i="1"/>
  <c r="B1416" i="1"/>
  <c r="B1420" i="1"/>
  <c r="B1437" i="1"/>
  <c r="B1412" i="1"/>
  <c r="B1429" i="1"/>
  <c r="B1410" i="1"/>
  <c r="B1414" i="1"/>
  <c r="B1431" i="1"/>
  <c r="B1423" i="1"/>
  <c r="B1408" i="1"/>
  <c r="B1425" i="1"/>
  <c r="B1417" i="1"/>
  <c r="B1439" i="1"/>
  <c r="B1419" i="1"/>
  <c r="B1411" i="1"/>
  <c r="B1433" i="1"/>
  <c r="B1413" i="1"/>
  <c r="B1427" i="1"/>
  <c r="B1407" i="1"/>
  <c r="B1421" i="1"/>
  <c r="B1415" i="1"/>
  <c r="B2684" i="1"/>
  <c r="B2676" i="1"/>
  <c r="B2694" i="1"/>
  <c r="B2672" i="1"/>
  <c r="B2683" i="1"/>
  <c r="B2690" i="1"/>
  <c r="B2671" i="1"/>
  <c r="B2686" i="1"/>
  <c r="B2682" i="1"/>
  <c r="B2674" i="1"/>
  <c r="B2678" i="1"/>
  <c r="B2693" i="1"/>
  <c r="B2692" i="1"/>
  <c r="B2670" i="1"/>
  <c r="B2685" i="1"/>
  <c r="B2680" i="1"/>
  <c r="B2681" i="1"/>
  <c r="B2691" i="1"/>
  <c r="B2689" i="1"/>
  <c r="B2673" i="1"/>
  <c r="B2675" i="1"/>
  <c r="B2687" i="1"/>
  <c r="B2677" i="1"/>
  <c r="B2679" i="1"/>
  <c r="B2688" i="1"/>
  <c r="B1177" i="1"/>
  <c r="B1179" i="1"/>
  <c r="B1196" i="1"/>
  <c r="B1176" i="1"/>
  <c r="B1193" i="1"/>
  <c r="B1181" i="1"/>
  <c r="B1187" i="1"/>
  <c r="B1178" i="1"/>
  <c r="B1198" i="1"/>
  <c r="B1200" i="1"/>
  <c r="B1195" i="1"/>
  <c r="B1197" i="1"/>
  <c r="B1184" i="1"/>
  <c r="B1192" i="1"/>
  <c r="B1194" i="1"/>
  <c r="B1189" i="1"/>
  <c r="B1191" i="1"/>
  <c r="B1186" i="1"/>
  <c r="B1188" i="1"/>
  <c r="B1190" i="1"/>
  <c r="B1183" i="1"/>
  <c r="B1185" i="1"/>
  <c r="B1180" i="1"/>
  <c r="B1182" i="1"/>
  <c r="B1199" i="1"/>
  <c r="B2764" i="1"/>
  <c r="B2765" i="1"/>
  <c r="B2768" i="1"/>
  <c r="B2761" i="1"/>
  <c r="B2771" i="1"/>
  <c r="B2760" i="1"/>
  <c r="B2763" i="1"/>
  <c r="B2757" i="1"/>
  <c r="B2766" i="1"/>
  <c r="B2755" i="1"/>
  <c r="B2758" i="1"/>
  <c r="B2752" i="1"/>
  <c r="B2751" i="1"/>
  <c r="B2769" i="1"/>
  <c r="B2754" i="1"/>
  <c r="B2762" i="1"/>
  <c r="B2756" i="1"/>
  <c r="B2759" i="1"/>
  <c r="B2753" i="1"/>
  <c r="B2770" i="1"/>
  <c r="B2750" i="1"/>
  <c r="B2767" i="1"/>
  <c r="B1685" i="1"/>
  <c r="B1695" i="1"/>
  <c r="B1694" i="1"/>
  <c r="B1704" i="1"/>
  <c r="B1691" i="1"/>
  <c r="B1690" i="1"/>
  <c r="B1700" i="1"/>
  <c r="B1687" i="1"/>
  <c r="B1686" i="1"/>
  <c r="B1696" i="1"/>
  <c r="B1683" i="1"/>
  <c r="B1692" i="1"/>
  <c r="B1688" i="1"/>
  <c r="B1706" i="1"/>
  <c r="B1684" i="1"/>
  <c r="B1705" i="1"/>
  <c r="B1701" i="1"/>
  <c r="B1697" i="1"/>
  <c r="B1693" i="1"/>
  <c r="B1703" i="1"/>
  <c r="B1702" i="1"/>
  <c r="B1689" i="1"/>
  <c r="B1699" i="1"/>
  <c r="B1698" i="1"/>
  <c r="B2947" i="1"/>
  <c r="B2934" i="1"/>
  <c r="B2941" i="1"/>
  <c r="B2928" i="1"/>
  <c r="B2935" i="1"/>
  <c r="B2933" i="1"/>
  <c r="B2929" i="1"/>
  <c r="B2942" i="1"/>
  <c r="B2945" i="1"/>
  <c r="B2936" i="1"/>
  <c r="B2932" i="1"/>
  <c r="B2930" i="1"/>
  <c r="B2944" i="1"/>
  <c r="B2938" i="1"/>
  <c r="B2943" i="1"/>
  <c r="B2939" i="1"/>
  <c r="B2926" i="1"/>
  <c r="B2937" i="1"/>
  <c r="B2946" i="1"/>
  <c r="B2931" i="1"/>
  <c r="B2940" i="1"/>
  <c r="B2927" i="1"/>
  <c r="B3318" i="1"/>
  <c r="B3316" i="1"/>
  <c r="B3311" i="1"/>
  <c r="B3322" i="1"/>
  <c r="B3320" i="1"/>
  <c r="B3304" i="1"/>
  <c r="B3309" i="1"/>
  <c r="B3313" i="1"/>
  <c r="B3302" i="1"/>
  <c r="B3305" i="1"/>
  <c r="B3317" i="1"/>
  <c r="B3315" i="1"/>
  <c r="B3310" i="1"/>
  <c r="B3306" i="1"/>
  <c r="B3319" i="1"/>
  <c r="B3308" i="1"/>
  <c r="B3307" i="1"/>
  <c r="B3301" i="1"/>
  <c r="B3321" i="1"/>
  <c r="B3312" i="1"/>
  <c r="B3303" i="1"/>
  <c r="B3314" i="1"/>
  <c r="B1259" i="1"/>
  <c r="B1277" i="1"/>
  <c r="B1273" i="1"/>
  <c r="B1265" i="1"/>
  <c r="B1261" i="1"/>
  <c r="B1253" i="1"/>
  <c r="B1276" i="1"/>
  <c r="B1270" i="1"/>
  <c r="B1264" i="1"/>
  <c r="B1258" i="1"/>
  <c r="B1275" i="1"/>
  <c r="B1274" i="1"/>
  <c r="B1263" i="1"/>
  <c r="B1262" i="1"/>
  <c r="B1272" i="1"/>
  <c r="B1269" i="1"/>
  <c r="B1267" i="1"/>
  <c r="B1260" i="1"/>
  <c r="B1257" i="1"/>
  <c r="B1255" i="1"/>
  <c r="B1266" i="1"/>
  <c r="B1268" i="1"/>
  <c r="B1254" i="1"/>
  <c r="B1271" i="1"/>
  <c r="B1256" i="1"/>
  <c r="B3998" i="1"/>
  <c r="B4001" i="1"/>
  <c r="B4010" i="1"/>
  <c r="B3991" i="1"/>
  <c r="B3994" i="1"/>
  <c r="B4004" i="1"/>
  <c r="B3990" i="1"/>
  <c r="B3996" i="1"/>
  <c r="B4003" i="1"/>
  <c r="B4006" i="1"/>
  <c r="B3992" i="1"/>
  <c r="B3999" i="1"/>
  <c r="B3995" i="1"/>
  <c r="B3997" i="1"/>
  <c r="B4007" i="1"/>
  <c r="B4005" i="1"/>
  <c r="B4008" i="1"/>
  <c r="B4011" i="1"/>
  <c r="B4000" i="1"/>
  <c r="B3993" i="1"/>
  <c r="B4002" i="1"/>
  <c r="B4009" i="1"/>
  <c r="B1289" i="1"/>
  <c r="B1285" i="1"/>
  <c r="B1300" i="1"/>
  <c r="B1294" i="1"/>
  <c r="B1288" i="1"/>
  <c r="B1282" i="1"/>
  <c r="B1299" i="1"/>
  <c r="B1298" i="1"/>
  <c r="B1287" i="1"/>
  <c r="B1286" i="1"/>
  <c r="B1303" i="1"/>
  <c r="B1296" i="1"/>
  <c r="B1293" i="1"/>
  <c r="B1291" i="1"/>
  <c r="B1302" i="1"/>
  <c r="B1284" i="1"/>
  <c r="B1281" i="1"/>
  <c r="B1279" i="1"/>
  <c r="B1290" i="1"/>
  <c r="B1292" i="1"/>
  <c r="B1278" i="1"/>
  <c r="B1295" i="1"/>
  <c r="B1280" i="1"/>
  <c r="B1283" i="1"/>
  <c r="B1301" i="1"/>
  <c r="B1297" i="1"/>
  <c r="B1713" i="1"/>
  <c r="B1716" i="1"/>
  <c r="B1707" i="1"/>
  <c r="B1718" i="1"/>
  <c r="B1709" i="1"/>
  <c r="B1715" i="1"/>
  <c r="B1729" i="1"/>
  <c r="B1728" i="1"/>
  <c r="B1726" i="1"/>
  <c r="B1725" i="1"/>
  <c r="B1714" i="1"/>
  <c r="B1723" i="1"/>
  <c r="B1722" i="1"/>
  <c r="B1720" i="1"/>
  <c r="B1730" i="1"/>
  <c r="B1717" i="1"/>
  <c r="B1719" i="1"/>
  <c r="B1724" i="1"/>
  <c r="B1708" i="1"/>
  <c r="B1712" i="1"/>
  <c r="B1710" i="1"/>
  <c r="B1727" i="1"/>
  <c r="B1711" i="1"/>
  <c r="B1721" i="1"/>
  <c r="B2966" i="1"/>
  <c r="B2960" i="1"/>
  <c r="B2963" i="1"/>
  <c r="B2954" i="1"/>
  <c r="B2957" i="1"/>
  <c r="B2948" i="1"/>
  <c r="B2951" i="1"/>
  <c r="B2968" i="1"/>
  <c r="B2962" i="1"/>
  <c r="B2967" i="1"/>
  <c r="B2956" i="1"/>
  <c r="B2961" i="1"/>
  <c r="B2950" i="1"/>
  <c r="B2955" i="1"/>
  <c r="B2964" i="1"/>
  <c r="B2949" i="1"/>
  <c r="B2958" i="1"/>
  <c r="B2965" i="1"/>
  <c r="B2952" i="1"/>
  <c r="B2959" i="1"/>
  <c r="B2953" i="1"/>
  <c r="B1370" i="1"/>
  <c r="B1368" i="1"/>
  <c r="B1372" i="1"/>
  <c r="B1364" i="1"/>
  <c r="B1381" i="1"/>
  <c r="B1362" i="1"/>
  <c r="B1366" i="1"/>
  <c r="B1358" i="1"/>
  <c r="B1375" i="1"/>
  <c r="B1356" i="1"/>
  <c r="B1360" i="1"/>
  <c r="B1371" i="1"/>
  <c r="B1369" i="1"/>
  <c r="B1365" i="1"/>
  <c r="B1363" i="1"/>
  <c r="B1377" i="1"/>
  <c r="B1379" i="1"/>
  <c r="B1373" i="1"/>
  <c r="B1367" i="1"/>
  <c r="B1361" i="1"/>
  <c r="B1359" i="1"/>
  <c r="B1355" i="1"/>
  <c r="B1380" i="1"/>
  <c r="B1357" i="1"/>
  <c r="B1376" i="1"/>
  <c r="B1374" i="1"/>
  <c r="B1378" i="1"/>
  <c r="B1491" i="1"/>
  <c r="B1505" i="1"/>
  <c r="B1502" i="1"/>
  <c r="B1510" i="1"/>
  <c r="B1503" i="1"/>
  <c r="B1506" i="1"/>
  <c r="B1511" i="1"/>
  <c r="B1492" i="1"/>
  <c r="B1493" i="1"/>
  <c r="B1507" i="1"/>
  <c r="B1499" i="1"/>
  <c r="B1496" i="1"/>
  <c r="B1500" i="1"/>
  <c r="B1504" i="1"/>
  <c r="B1512" i="1"/>
  <c r="B1508" i="1"/>
  <c r="B1495" i="1"/>
  <c r="B1490" i="1"/>
  <c r="B1509" i="1"/>
  <c r="B1501" i="1"/>
  <c r="B1497" i="1"/>
  <c r="B1498" i="1"/>
  <c r="B1494" i="1"/>
  <c r="B1513" i="1"/>
  <c r="B3015" i="1"/>
  <c r="B3028" i="1"/>
  <c r="B3021" i="1"/>
  <c r="B3019" i="1"/>
  <c r="B3026" i="1"/>
  <c r="B3030" i="1"/>
  <c r="B3029" i="1"/>
  <c r="B3014" i="1"/>
  <c r="B3027" i="1"/>
  <c r="B3012" i="1"/>
  <c r="B3023" i="1"/>
  <c r="B3020" i="1"/>
  <c r="B3031" i="1"/>
  <c r="B3024" i="1"/>
  <c r="B3013" i="1"/>
  <c r="B3017" i="1"/>
  <c r="B3025" i="1"/>
  <c r="B3018" i="1"/>
  <c r="B3016" i="1"/>
  <c r="B3022" i="1"/>
  <c r="B3011" i="1"/>
  <c r="B1976" i="1"/>
  <c r="B1985" i="1"/>
  <c r="B1980" i="1"/>
  <c r="B1993" i="1"/>
  <c r="B1992" i="1"/>
  <c r="B1988" i="1"/>
  <c r="B1983" i="1"/>
  <c r="B1972" i="1"/>
  <c r="B1984" i="1"/>
  <c r="B1994" i="1"/>
  <c r="B1991" i="1"/>
  <c r="B1975" i="1"/>
  <c r="B1979" i="1"/>
  <c r="B1989" i="1"/>
  <c r="B1987" i="1"/>
  <c r="B1986" i="1"/>
  <c r="B1974" i="1"/>
  <c r="B1978" i="1"/>
  <c r="B1982" i="1"/>
  <c r="B1973" i="1"/>
  <c r="B1977" i="1"/>
  <c r="B1981" i="1"/>
  <c r="B1990" i="1"/>
  <c r="B3207" i="1"/>
  <c r="B3212" i="1"/>
  <c r="B3211" i="1"/>
  <c r="B3202" i="1"/>
  <c r="B3201" i="1"/>
  <c r="B3206" i="1"/>
  <c r="B3197" i="1"/>
  <c r="B3196" i="1"/>
  <c r="B3213" i="1"/>
  <c r="B3215" i="1"/>
  <c r="B3208" i="1"/>
  <c r="B3195" i="1"/>
  <c r="B3210" i="1"/>
  <c r="B3203" i="1"/>
  <c r="B3205" i="1"/>
  <c r="B3200" i="1"/>
  <c r="B3204" i="1"/>
  <c r="B3199" i="1"/>
  <c r="B3214" i="1"/>
  <c r="B3209" i="1"/>
  <c r="B3198" i="1"/>
  <c r="B2021" i="1"/>
  <c r="B2036" i="1"/>
  <c r="B2034" i="1"/>
  <c r="B2030" i="1"/>
  <c r="B2028" i="1"/>
  <c r="B2038" i="1"/>
  <c r="B2024" i="1"/>
  <c r="B2022" i="1"/>
  <c r="B2032" i="1"/>
  <c r="B2018" i="1"/>
  <c r="B2026" i="1"/>
  <c r="B2020" i="1"/>
  <c r="B2037" i="1"/>
  <c r="B2031" i="1"/>
  <c r="B2025" i="1"/>
  <c r="B2019" i="1"/>
  <c r="B2039" i="1"/>
  <c r="B2035" i="1"/>
  <c r="B2033" i="1"/>
  <c r="B2029" i="1"/>
  <c r="B2027" i="1"/>
  <c r="B2023" i="1"/>
  <c r="B3609" i="1"/>
  <c r="B3592" i="1"/>
  <c r="B3603" i="1"/>
  <c r="B3602" i="1"/>
  <c r="B3595" i="1"/>
  <c r="B3591" i="1"/>
  <c r="B3590" i="1"/>
  <c r="B3607" i="1"/>
  <c r="B3594" i="1"/>
  <c r="B3599" i="1"/>
  <c r="B3597" i="1"/>
  <c r="B3600" i="1"/>
  <c r="B3587" i="1"/>
  <c r="B3588" i="1"/>
  <c r="B3606" i="1"/>
  <c r="B3593" i="1"/>
  <c r="B3608" i="1"/>
  <c r="B3596" i="1"/>
  <c r="B3605" i="1"/>
  <c r="B3601" i="1"/>
  <c r="B3598" i="1"/>
  <c r="B3604" i="1"/>
  <c r="B3589" i="1"/>
  <c r="B3257" i="1"/>
  <c r="B3249" i="1"/>
  <c r="B3251" i="1"/>
  <c r="B3244" i="1"/>
  <c r="B3246" i="1"/>
  <c r="B3239" i="1"/>
  <c r="B3241" i="1"/>
  <c r="B3256" i="1"/>
  <c r="B3240" i="1"/>
  <c r="B3253" i="1"/>
  <c r="B3250" i="1"/>
  <c r="B3245" i="1"/>
  <c r="B3255" i="1"/>
  <c r="B3258" i="1"/>
  <c r="B3254" i="1"/>
  <c r="B3252" i="1"/>
  <c r="B3243" i="1"/>
  <c r="B3248" i="1"/>
  <c r="B3247" i="1"/>
  <c r="B3238" i="1"/>
  <c r="B3237" i="1"/>
  <c r="B3242" i="1"/>
  <c r="B4297" i="1"/>
  <c r="B4295" i="1"/>
  <c r="B4272" i="1"/>
  <c r="B4283" i="1"/>
  <c r="B4281" i="1"/>
  <c r="B4293" i="1"/>
  <c r="B4292" i="1"/>
  <c r="B4269" i="1"/>
  <c r="B4273" i="1"/>
  <c r="B4278" i="1"/>
  <c r="B4298" i="1"/>
  <c r="B4296" i="1"/>
  <c r="B4290" i="1"/>
  <c r="B4271" i="1"/>
  <c r="B4270" i="1"/>
  <c r="B4284" i="1"/>
  <c r="B4288" i="1"/>
  <c r="B4287" i="1"/>
  <c r="B4299" i="1"/>
  <c r="B4276" i="1"/>
  <c r="B4274" i="1"/>
  <c r="B4279" i="1"/>
  <c r="B4291" i="1"/>
  <c r="B4277" i="1"/>
  <c r="B4289" i="1"/>
  <c r="B4282" i="1"/>
  <c r="B4275" i="1"/>
  <c r="B4294" i="1"/>
  <c r="B4280" i="1"/>
  <c r="B4300" i="1"/>
  <c r="B4268" i="1"/>
  <c r="B4286" i="1"/>
  <c r="B4285" i="1"/>
  <c r="B1599" i="1"/>
  <c r="B1591" i="1"/>
  <c r="B1589" i="1"/>
  <c r="B1588" i="1"/>
  <c r="B1605" i="1"/>
  <c r="B1594" i="1"/>
  <c r="B1587" i="1"/>
  <c r="B1600" i="1"/>
  <c r="B1598" i="1"/>
  <c r="B1593" i="1"/>
  <c r="B1608" i="1"/>
  <c r="B1595" i="1"/>
  <c r="B1597" i="1"/>
  <c r="B1592" i="1"/>
  <c r="B1590" i="1"/>
  <c r="B1604" i="1"/>
  <c r="B1603" i="1"/>
  <c r="B1609" i="1"/>
  <c r="B1601" i="1"/>
  <c r="B1586" i="1"/>
  <c r="B1596" i="1"/>
  <c r="B1606" i="1"/>
  <c r="B1602" i="1"/>
  <c r="B1607" i="1"/>
  <c r="B2017" i="1"/>
  <c r="B2015" i="1"/>
  <c r="B2002" i="1"/>
  <c r="B2011" i="1"/>
  <c r="B2009" i="1"/>
  <c r="B1997" i="1"/>
  <c r="B2005" i="1"/>
  <c r="B2000" i="1"/>
  <c r="B2016" i="1"/>
  <c r="B2003" i="1"/>
  <c r="B2012" i="1"/>
  <c r="B1995" i="1"/>
  <c r="B2010" i="1"/>
  <c r="B1998" i="1"/>
  <c r="B2006" i="1"/>
  <c r="B1999" i="1"/>
  <c r="B2014" i="1"/>
  <c r="B1996" i="1"/>
  <c r="B2001" i="1"/>
  <c r="B2008" i="1"/>
  <c r="B2004" i="1"/>
  <c r="B2013" i="1"/>
  <c r="B2007" i="1"/>
  <c r="B3233" i="1"/>
  <c r="B3217" i="1"/>
  <c r="B3232" i="1"/>
  <c r="B3216" i="1"/>
  <c r="B3228" i="1"/>
  <c r="B3227" i="1"/>
  <c r="B3223" i="1"/>
  <c r="B3231" i="1"/>
  <c r="B3225" i="1"/>
  <c r="B3218" i="1"/>
  <c r="B3226" i="1"/>
  <c r="B3220" i="1"/>
  <c r="B3221" i="1"/>
  <c r="B3236" i="1"/>
  <c r="B3235" i="1"/>
  <c r="B3230" i="1"/>
  <c r="B3219" i="1"/>
  <c r="B3234" i="1"/>
  <c r="B3229" i="1"/>
  <c r="B3224" i="1"/>
  <c r="B3222" i="1"/>
  <c r="B1660" i="1"/>
  <c r="B1681" i="1"/>
  <c r="B1677" i="1"/>
  <c r="B1673" i="1"/>
  <c r="B1682" i="1"/>
  <c r="B1669" i="1"/>
  <c r="B1679" i="1"/>
  <c r="B1678" i="1"/>
  <c r="B1665" i="1"/>
  <c r="B1675" i="1"/>
  <c r="B1674" i="1"/>
  <c r="B1661" i="1"/>
  <c r="B1671" i="1"/>
  <c r="B1670" i="1"/>
  <c r="B1680" i="1"/>
  <c r="B1667" i="1"/>
  <c r="B1666" i="1"/>
  <c r="B1676" i="1"/>
  <c r="B1663" i="1"/>
  <c r="B1662" i="1"/>
  <c r="B1672" i="1"/>
  <c r="B1659" i="1"/>
  <c r="B1658" i="1"/>
  <c r="B1668" i="1"/>
  <c r="B1664" i="1"/>
  <c r="B1794" i="1"/>
  <c r="B1782" i="1"/>
  <c r="B1781" i="1"/>
  <c r="B1798" i="1"/>
  <c r="B1797" i="1"/>
  <c r="B1787" i="1"/>
  <c r="B1795" i="1"/>
  <c r="B1785" i="1"/>
  <c r="B1784" i="1"/>
  <c r="B1793" i="1"/>
  <c r="B1791" i="1"/>
  <c r="B1799" i="1"/>
  <c r="B1783" i="1"/>
  <c r="B1789" i="1"/>
  <c r="B1792" i="1"/>
  <c r="B1801" i="1"/>
  <c r="B1796" i="1"/>
  <c r="B1788" i="1"/>
  <c r="B1786" i="1"/>
  <c r="B1790" i="1"/>
  <c r="B1780" i="1"/>
  <c r="B1800" i="1"/>
  <c r="B3296" i="1"/>
  <c r="B3286" i="1"/>
  <c r="B3298" i="1"/>
  <c r="B3300" i="1"/>
  <c r="B3294" i="1"/>
  <c r="B3280" i="1"/>
  <c r="B3293" i="1"/>
  <c r="B3282" i="1"/>
  <c r="B3287" i="1"/>
  <c r="B3291" i="1"/>
  <c r="B3284" i="1"/>
  <c r="B3292" i="1"/>
  <c r="B3299" i="1"/>
  <c r="B3297" i="1"/>
  <c r="B3295" i="1"/>
  <c r="B3289" i="1"/>
  <c r="B3288" i="1"/>
  <c r="B3283" i="1"/>
  <c r="B3290" i="1"/>
  <c r="B3285" i="1"/>
  <c r="B3281" i="1"/>
  <c r="B2259" i="1"/>
  <c r="B2263" i="1"/>
  <c r="B2253" i="1"/>
  <c r="B2257" i="1"/>
  <c r="B2261" i="1"/>
  <c r="B2247" i="1"/>
  <c r="B2251" i="1"/>
  <c r="B2255" i="1"/>
  <c r="B2266" i="1"/>
  <c r="B2245" i="1"/>
  <c r="B2249" i="1"/>
  <c r="B2260" i="1"/>
  <c r="B2254" i="1"/>
  <c r="B2248" i="1"/>
  <c r="B2262" i="1"/>
  <c r="B2264" i="1"/>
  <c r="B2256" i="1"/>
  <c r="B2258" i="1"/>
  <c r="B2250" i="1"/>
  <c r="B2252" i="1"/>
  <c r="B2244" i="1"/>
  <c r="B2246" i="1"/>
  <c r="B2265" i="1"/>
  <c r="B3483" i="1"/>
  <c r="B3474" i="1"/>
  <c r="B3494" i="1"/>
  <c r="B3475" i="1"/>
  <c r="B3480" i="1"/>
  <c r="B3485" i="1"/>
  <c r="B3476" i="1"/>
  <c r="B3496" i="1"/>
  <c r="B3487" i="1"/>
  <c r="B3488" i="1"/>
  <c r="B3478" i="1"/>
  <c r="B3489" i="1"/>
  <c r="B3495" i="1"/>
  <c r="B3486" i="1"/>
  <c r="B3490" i="1"/>
  <c r="B3491" i="1"/>
  <c r="B3477" i="1"/>
  <c r="B3481" i="1"/>
  <c r="B3493" i="1"/>
  <c r="B3482" i="1"/>
  <c r="B3484" i="1"/>
  <c r="B3492" i="1"/>
  <c r="B3479" i="1"/>
  <c r="B2146" i="1"/>
  <c r="B2130" i="1"/>
  <c r="B2142" i="1"/>
  <c r="B2149" i="1"/>
  <c r="B2134" i="1"/>
  <c r="B2145" i="1"/>
  <c r="B2141" i="1"/>
  <c r="B2137" i="1"/>
  <c r="B2148" i="1"/>
  <c r="B2147" i="1"/>
  <c r="B2144" i="1"/>
  <c r="B2135" i="1"/>
  <c r="B2131" i="1"/>
  <c r="B2140" i="1"/>
  <c r="B2151" i="1"/>
  <c r="B2133" i="1"/>
  <c r="B2136" i="1"/>
  <c r="B2139" i="1"/>
  <c r="B2132" i="1"/>
  <c r="B2143" i="1"/>
  <c r="B2150" i="1"/>
  <c r="B2138" i="1"/>
  <c r="B3895" i="1"/>
  <c r="B3892" i="1"/>
  <c r="B3886" i="1"/>
  <c r="B3900" i="1"/>
  <c r="B3891" i="1"/>
  <c r="B3888" i="1"/>
  <c r="B3884" i="1"/>
  <c r="B3894" i="1"/>
  <c r="B3893" i="1"/>
  <c r="B3880" i="1"/>
  <c r="B3885" i="1"/>
  <c r="B3899" i="1"/>
  <c r="B3879" i="1"/>
  <c r="B3890" i="1"/>
  <c r="B3887" i="1"/>
  <c r="B3883" i="1"/>
  <c r="B3897" i="1"/>
  <c r="B3896" i="1"/>
  <c r="B3889" i="1"/>
  <c r="B3881" i="1"/>
  <c r="B3898" i="1"/>
  <c r="B3882" i="1"/>
  <c r="B1172" i="1"/>
  <c r="B1151" i="1"/>
  <c r="B1174" i="1"/>
  <c r="B1167" i="1"/>
  <c r="B1171" i="1"/>
  <c r="B1173" i="1"/>
  <c r="B1158" i="1"/>
  <c r="B1168" i="1"/>
  <c r="B1170" i="1"/>
  <c r="B1166" i="1"/>
  <c r="B1165" i="1"/>
  <c r="B1157" i="1"/>
  <c r="B1162" i="1"/>
  <c r="B1159" i="1"/>
  <c r="B1161" i="1"/>
  <c r="B1156" i="1"/>
  <c r="B1152" i="1"/>
  <c r="B1164" i="1"/>
  <c r="B1153" i="1"/>
  <c r="B1175" i="1"/>
  <c r="B1155" i="1"/>
  <c r="B1163" i="1"/>
  <c r="B1154" i="1"/>
  <c r="B1169" i="1"/>
  <c r="B1160" i="1"/>
  <c r="B1878" i="1"/>
  <c r="B1895" i="1"/>
  <c r="B1894" i="1"/>
  <c r="B1891" i="1"/>
  <c r="B1890" i="1"/>
  <c r="B1887" i="1"/>
  <c r="B1886" i="1"/>
  <c r="B1884" i="1"/>
  <c r="B1876" i="1"/>
  <c r="B1883" i="1"/>
  <c r="B1873" i="1"/>
  <c r="B1905" i="1"/>
  <c r="B1904" i="1"/>
  <c r="B1901" i="1"/>
  <c r="B1900" i="1"/>
  <c r="B1897" i="1"/>
  <c r="B1896" i="1"/>
  <c r="B1879" i="1"/>
  <c r="B1893" i="1"/>
  <c r="B1892" i="1"/>
  <c r="B1882" i="1"/>
  <c r="B1889" i="1"/>
  <c r="B1874" i="1"/>
  <c r="B1888" i="1"/>
  <c r="B1880" i="1"/>
  <c r="B1903" i="1"/>
  <c r="B1902" i="1"/>
  <c r="B1875" i="1"/>
  <c r="B1885" i="1"/>
  <c r="B1881" i="1"/>
  <c r="B1877" i="1"/>
  <c r="B1899" i="1"/>
  <c r="B1898" i="1"/>
  <c r="B2273" i="1"/>
  <c r="B2284" i="1"/>
  <c r="B2267" i="1"/>
  <c r="B2278" i="1"/>
  <c r="B2272" i="1"/>
  <c r="B2286" i="1"/>
  <c r="B2288" i="1"/>
  <c r="B2280" i="1"/>
  <c r="B2282" i="1"/>
  <c r="B2274" i="1"/>
  <c r="B2276" i="1"/>
  <c r="B2268" i="1"/>
  <c r="B2270" i="1"/>
  <c r="B2289" i="1"/>
  <c r="B2283" i="1"/>
  <c r="B2287" i="1"/>
  <c r="B2277" i="1"/>
  <c r="B2281" i="1"/>
  <c r="B2285" i="1"/>
  <c r="B2271" i="1"/>
  <c r="B2275" i="1"/>
  <c r="B2279" i="1"/>
  <c r="B2269" i="1"/>
  <c r="B3503" i="1"/>
  <c r="B3497" i="1"/>
  <c r="B3514" i="1"/>
  <c r="B3505" i="1"/>
  <c r="B3513" i="1"/>
  <c r="B3517" i="1"/>
  <c r="B3518" i="1"/>
  <c r="B3504" i="1"/>
  <c r="B3508" i="1"/>
  <c r="B3509" i="1"/>
  <c r="B3499" i="1"/>
  <c r="B3511" i="1"/>
  <c r="B3515" i="1"/>
  <c r="B3519" i="1"/>
  <c r="B3500" i="1"/>
  <c r="B3516" i="1"/>
  <c r="B3502" i="1"/>
  <c r="B3506" i="1"/>
  <c r="B3510" i="1"/>
  <c r="B3507" i="1"/>
  <c r="B3501" i="1"/>
  <c r="B3512" i="1"/>
  <c r="B3498" i="1"/>
  <c r="B1958" i="1"/>
  <c r="B1971" i="1"/>
  <c r="B1956" i="1"/>
  <c r="B1955" i="1"/>
  <c r="B1966" i="1"/>
  <c r="B1961" i="1"/>
  <c r="B1969" i="1"/>
  <c r="B1953" i="1"/>
  <c r="B1952" i="1"/>
  <c r="B1964" i="1"/>
  <c r="B1967" i="1"/>
  <c r="B1959" i="1"/>
  <c r="B1962" i="1"/>
  <c r="B1970" i="1"/>
  <c r="B1963" i="1"/>
  <c r="B1957" i="1"/>
  <c r="B1960" i="1"/>
  <c r="B1965" i="1"/>
  <c r="B1954" i="1"/>
  <c r="B1951" i="1"/>
  <c r="B1950" i="1"/>
  <c r="B1968" i="1"/>
  <c r="B2083" i="1"/>
  <c r="B2081" i="1"/>
  <c r="B2080" i="1"/>
  <c r="B2072" i="1"/>
  <c r="B2077" i="1"/>
  <c r="B2063" i="1"/>
  <c r="B2074" i="1"/>
  <c r="B2084" i="1"/>
  <c r="B2071" i="1"/>
  <c r="B2075" i="1"/>
  <c r="B2068" i="1"/>
  <c r="B2082" i="1"/>
  <c r="B2066" i="1"/>
  <c r="B2078" i="1"/>
  <c r="B2065" i="1"/>
  <c r="B2079" i="1"/>
  <c r="B2069" i="1"/>
  <c r="B2062" i="1"/>
  <c r="B2076" i="1"/>
  <c r="B2073" i="1"/>
  <c r="B2070" i="1"/>
  <c r="B2067" i="1"/>
  <c r="B2064" i="1"/>
  <c r="B1455" i="1"/>
  <c r="B1442" i="1"/>
  <c r="B1454" i="1"/>
  <c r="B1440" i="1"/>
  <c r="B1444" i="1"/>
  <c r="B1452" i="1"/>
  <c r="B1463" i="1"/>
  <c r="B1459" i="1"/>
  <c r="B1456" i="1"/>
  <c r="B1447" i="1"/>
  <c r="B1449" i="1"/>
  <c r="B1441" i="1"/>
  <c r="B1443" i="1"/>
  <c r="B1451" i="1"/>
  <c r="B1460" i="1"/>
  <c r="B1445" i="1"/>
  <c r="B1453" i="1"/>
  <c r="B1464" i="1"/>
  <c r="B1461" i="1"/>
  <c r="B1462" i="1"/>
  <c r="B1457" i="1"/>
  <c r="B1458" i="1"/>
  <c r="B1448" i="1"/>
  <c r="B1446" i="1"/>
  <c r="B1450" i="1"/>
  <c r="B3586" i="1"/>
  <c r="B3571" i="1"/>
  <c r="B3577" i="1"/>
  <c r="B3582" i="1"/>
  <c r="B3569" i="1"/>
  <c r="B3584" i="1"/>
  <c r="B3573" i="1"/>
  <c r="B3581" i="1"/>
  <c r="B3580" i="1"/>
  <c r="B3575" i="1"/>
  <c r="B3566" i="1"/>
  <c r="B3572" i="1"/>
  <c r="B3565" i="1"/>
  <c r="B3583" i="1"/>
  <c r="B3574" i="1"/>
  <c r="B3578" i="1"/>
  <c r="B3579" i="1"/>
  <c r="B3570" i="1"/>
  <c r="B3567" i="1"/>
  <c r="B3585" i="1"/>
  <c r="B3576" i="1"/>
  <c r="B3568" i="1"/>
  <c r="B2548" i="1"/>
  <c r="B2536" i="1"/>
  <c r="B2543" i="1"/>
  <c r="B2557" i="1"/>
  <c r="B2552" i="1"/>
  <c r="B2555" i="1"/>
  <c r="B2558" i="1"/>
  <c r="B2547" i="1"/>
  <c r="B2542" i="1"/>
  <c r="B2537" i="1"/>
  <c r="B2556" i="1"/>
  <c r="B2550" i="1"/>
  <c r="B2544" i="1"/>
  <c r="B2551" i="1"/>
  <c r="B2545" i="1"/>
  <c r="B2539" i="1"/>
  <c r="B2553" i="1"/>
  <c r="B2541" i="1"/>
  <c r="B2546" i="1"/>
  <c r="B2535" i="1"/>
  <c r="B2540" i="1"/>
  <c r="B2554" i="1"/>
  <c r="B2538" i="1"/>
  <c r="B2549" i="1"/>
  <c r="B3774" i="1"/>
  <c r="B3769" i="1"/>
  <c r="B3767" i="1"/>
  <c r="B3756" i="1"/>
  <c r="B3771" i="1"/>
  <c r="B3770" i="1"/>
  <c r="B3757" i="1"/>
  <c r="B3768" i="1"/>
  <c r="B3758" i="1"/>
  <c r="B3761" i="1"/>
  <c r="B3773" i="1"/>
  <c r="B3765" i="1"/>
  <c r="B3772" i="1"/>
  <c r="B3752" i="1"/>
  <c r="B3760" i="1"/>
  <c r="B3762" i="1"/>
  <c r="B3759" i="1"/>
  <c r="B3766" i="1"/>
  <c r="B3751" i="1"/>
  <c r="B3755" i="1"/>
  <c r="B3754" i="1"/>
  <c r="B3763" i="1"/>
  <c r="B3764" i="1"/>
  <c r="B3753" i="1"/>
  <c r="B4079" i="1"/>
  <c r="B4082" i="1"/>
  <c r="B4100" i="1"/>
  <c r="B4080" i="1"/>
  <c r="B4096" i="1"/>
  <c r="B4088" i="1"/>
  <c r="B4085" i="1"/>
  <c r="B4081" i="1"/>
  <c r="B4101" i="1"/>
  <c r="B4094" i="1"/>
  <c r="B4092" i="1"/>
  <c r="B4090" i="1"/>
  <c r="B4083" i="1"/>
  <c r="B4098" i="1"/>
  <c r="B4097" i="1"/>
  <c r="B4084" i="1"/>
  <c r="B4089" i="1"/>
  <c r="B4087" i="1"/>
  <c r="B4093" i="1"/>
  <c r="B4099" i="1"/>
  <c r="B4095" i="1"/>
  <c r="B4086" i="1"/>
  <c r="B4091" i="1"/>
  <c r="B4162" i="1"/>
  <c r="B4170" i="1"/>
  <c r="B4150" i="1"/>
  <c r="B4163" i="1"/>
  <c r="B4174" i="1"/>
  <c r="B4165" i="1"/>
  <c r="B4151" i="1"/>
  <c r="B4167" i="1"/>
  <c r="B4158" i="1"/>
  <c r="B4171" i="1"/>
  <c r="B4160" i="1"/>
  <c r="B4159" i="1"/>
  <c r="B4169" i="1"/>
  <c r="B4175" i="1"/>
  <c r="B4153" i="1"/>
  <c r="B4173" i="1"/>
  <c r="B4155" i="1"/>
  <c r="B4154" i="1"/>
  <c r="B4166" i="1"/>
  <c r="B4172" i="1"/>
  <c r="B4157" i="1"/>
  <c r="B4168" i="1"/>
  <c r="B4161" i="1"/>
  <c r="B4164" i="1"/>
  <c r="B4156" i="1"/>
  <c r="B4152" i="1"/>
  <c r="B1475" i="1"/>
  <c r="B1466" i="1"/>
  <c r="B1488" i="1"/>
  <c r="B1468" i="1"/>
  <c r="B1485" i="1"/>
  <c r="B1487" i="1"/>
  <c r="B1482" i="1"/>
  <c r="B1477" i="1"/>
  <c r="B1480" i="1"/>
  <c r="B1479" i="1"/>
  <c r="B1489" i="1"/>
  <c r="B1472" i="1"/>
  <c r="B1478" i="1"/>
  <c r="B1476" i="1"/>
  <c r="B1486" i="1"/>
  <c r="B1465" i="1"/>
  <c r="B1471" i="1"/>
  <c r="B1473" i="1"/>
  <c r="B1483" i="1"/>
  <c r="B1470" i="1"/>
  <c r="B1467" i="1"/>
  <c r="B1469" i="1"/>
  <c r="B1474" i="1"/>
  <c r="B1484" i="1"/>
  <c r="B1481" i="1"/>
  <c r="B2161" i="1"/>
  <c r="B2172" i="1"/>
  <c r="B2157" i="1"/>
  <c r="B2168" i="1"/>
  <c r="B2153" i="1"/>
  <c r="B2164" i="1"/>
  <c r="B2160" i="1"/>
  <c r="B2171" i="1"/>
  <c r="B2156" i="1"/>
  <c r="B2167" i="1"/>
  <c r="B2152" i="1"/>
  <c r="B2163" i="1"/>
  <c r="B2159" i="1"/>
  <c r="B2170" i="1"/>
  <c r="B2155" i="1"/>
  <c r="B2166" i="1"/>
  <c r="B2162" i="1"/>
  <c r="B2173" i="1"/>
  <c r="B2158" i="1"/>
  <c r="B2169" i="1"/>
  <c r="B2154" i="1"/>
  <c r="B2165" i="1"/>
  <c r="B2562" i="1"/>
  <c r="B2565" i="1"/>
  <c r="B2560" i="1"/>
  <c r="B2568" i="1"/>
  <c r="B2563" i="1"/>
  <c r="B2583" i="1"/>
  <c r="B2578" i="1"/>
  <c r="B2573" i="1"/>
  <c r="B2580" i="1"/>
  <c r="B2581" i="1"/>
  <c r="B2575" i="1"/>
  <c r="B2577" i="1"/>
  <c r="B2582" i="1"/>
  <c r="B2571" i="1"/>
  <c r="B2576" i="1"/>
  <c r="B2570" i="1"/>
  <c r="B2572" i="1"/>
  <c r="B2566" i="1"/>
  <c r="B2579" i="1"/>
  <c r="B2567" i="1"/>
  <c r="B2561" i="1"/>
  <c r="B2574" i="1"/>
  <c r="B2569" i="1"/>
  <c r="B2559" i="1"/>
  <c r="B2564" i="1"/>
  <c r="B2877" i="1"/>
  <c r="B2873" i="1"/>
  <c r="B2881" i="1"/>
  <c r="B2868" i="1"/>
  <c r="B2865" i="1"/>
  <c r="B2861" i="1"/>
  <c r="B2869" i="1"/>
  <c r="B2874" i="1"/>
  <c r="B2862" i="1"/>
  <c r="B2872" i="1"/>
  <c r="B2860" i="1"/>
  <c r="B2876" i="1"/>
  <c r="B2864" i="1"/>
  <c r="B2875" i="1"/>
  <c r="B2863" i="1"/>
  <c r="B2870" i="1"/>
  <c r="B2878" i="1"/>
  <c r="B2871" i="1"/>
  <c r="B2879" i="1"/>
  <c r="B2866" i="1"/>
  <c r="B2880" i="1"/>
  <c r="B2867" i="1"/>
  <c r="B3796" i="1"/>
  <c r="B3788" i="1"/>
  <c r="B3793" i="1"/>
  <c r="B3776" i="1"/>
  <c r="B3790" i="1"/>
  <c r="B3775" i="1"/>
  <c r="B3797" i="1"/>
  <c r="B3782" i="1"/>
  <c r="B3798" i="1"/>
  <c r="B3794" i="1"/>
  <c r="B3795" i="1"/>
  <c r="B3791" i="1"/>
  <c r="B3792" i="1"/>
  <c r="B3789" i="1"/>
  <c r="B3779" i="1"/>
  <c r="B3786" i="1"/>
  <c r="B3783" i="1"/>
  <c r="B3778" i="1"/>
  <c r="B3780" i="1"/>
  <c r="B3781" i="1"/>
  <c r="B3777" i="1"/>
  <c r="B3787" i="1"/>
  <c r="B3785" i="1"/>
  <c r="B3784" i="1"/>
  <c r="B2234" i="1"/>
  <c r="B2243" i="1"/>
  <c r="B2229" i="1"/>
  <c r="B2224" i="1"/>
  <c r="B2226" i="1"/>
  <c r="B2241" i="1"/>
  <c r="B2242" i="1"/>
  <c r="B2221" i="1"/>
  <c r="B2236" i="1"/>
  <c r="B2240" i="1"/>
  <c r="B2238" i="1"/>
  <c r="B2237" i="1"/>
  <c r="B2231" i="1"/>
  <c r="B2235" i="1"/>
  <c r="B2233" i="1"/>
  <c r="B2230" i="1"/>
  <c r="B2228" i="1"/>
  <c r="B2232" i="1"/>
  <c r="B2225" i="1"/>
  <c r="B2227" i="1"/>
  <c r="B2222" i="1"/>
  <c r="B2239" i="1"/>
  <c r="B2223" i="1"/>
  <c r="B2220" i="1"/>
  <c r="B2368" i="1"/>
  <c r="B2365" i="1"/>
  <c r="B2362" i="1"/>
  <c r="B2359" i="1"/>
  <c r="B2349" i="1"/>
  <c r="B2369" i="1"/>
  <c r="B2364" i="1"/>
  <c r="B2351" i="1"/>
  <c r="B2356" i="1"/>
  <c r="B2366" i="1"/>
  <c r="B2353" i="1"/>
  <c r="B2363" i="1"/>
  <c r="B2360" i="1"/>
  <c r="B2352" i="1"/>
  <c r="B2357" i="1"/>
  <c r="B2354" i="1"/>
  <c r="B2355" i="1"/>
  <c r="B2370" i="1"/>
  <c r="B2367" i="1"/>
  <c r="B2358" i="1"/>
  <c r="B2348" i="1"/>
  <c r="B2350" i="1"/>
  <c r="B2361" i="1"/>
  <c r="B1744" i="1"/>
  <c r="B1743" i="1"/>
  <c r="B1741" i="1"/>
  <c r="B1740" i="1"/>
  <c r="B1738" i="1"/>
  <c r="B1737" i="1"/>
  <c r="B1735" i="1"/>
  <c r="B1734" i="1"/>
  <c r="B1732" i="1"/>
  <c r="B1731" i="1"/>
  <c r="B1754" i="1"/>
  <c r="B1748" i="1"/>
  <c r="B1742" i="1"/>
  <c r="B1751" i="1"/>
  <c r="B1736" i="1"/>
  <c r="B1745" i="1"/>
  <c r="B1739" i="1"/>
  <c r="B1753" i="1"/>
  <c r="B1752" i="1"/>
  <c r="B1733" i="1"/>
  <c r="B1750" i="1"/>
  <c r="B1749" i="1"/>
  <c r="B1747" i="1"/>
  <c r="B1746" i="1"/>
  <c r="B3863" i="1"/>
  <c r="B3867" i="1"/>
  <c r="B3871" i="1"/>
  <c r="B3852" i="1"/>
  <c r="B3856" i="1"/>
  <c r="B3868" i="1"/>
  <c r="B3854" i="1"/>
  <c r="B3858" i="1"/>
  <c r="B3862" i="1"/>
  <c r="B3847" i="1"/>
  <c r="B3859" i="1"/>
  <c r="B3849" i="1"/>
  <c r="B3853" i="1"/>
  <c r="B3874" i="1"/>
  <c r="B3850" i="1"/>
  <c r="B3869" i="1"/>
  <c r="B3876" i="1"/>
  <c r="B3860" i="1"/>
  <c r="B3878" i="1"/>
  <c r="B3866" i="1"/>
  <c r="B3851" i="1"/>
  <c r="B3873" i="1"/>
  <c r="B3857" i="1"/>
  <c r="B3848" i="1"/>
  <c r="B3864" i="1"/>
  <c r="B3875" i="1"/>
  <c r="B3855" i="1"/>
  <c r="B3877" i="1"/>
  <c r="B3870" i="1"/>
  <c r="B3846" i="1"/>
  <c r="B3872" i="1"/>
  <c r="B3861" i="1"/>
  <c r="B3865" i="1"/>
  <c r="B2827" i="1"/>
  <c r="B2834" i="1"/>
  <c r="B2835" i="1"/>
  <c r="B2822" i="1"/>
  <c r="B2830" i="1"/>
  <c r="B2823" i="1"/>
  <c r="B2831" i="1"/>
  <c r="B2818" i="1"/>
  <c r="B2837" i="1"/>
  <c r="B2832" i="1"/>
  <c r="B2819" i="1"/>
  <c r="B2829" i="1"/>
  <c r="B2825" i="1"/>
  <c r="B2833" i="1"/>
  <c r="B2820" i="1"/>
  <c r="B2817" i="1"/>
  <c r="B2821" i="1"/>
  <c r="B2826" i="1"/>
  <c r="B2836" i="1"/>
  <c r="B2824" i="1"/>
  <c r="B2828" i="1"/>
  <c r="B2816" i="1"/>
  <c r="B4053" i="1"/>
  <c r="B4046" i="1"/>
  <c r="B4051" i="1"/>
  <c r="B4050" i="1"/>
  <c r="B4042" i="1"/>
  <c r="B4047" i="1"/>
  <c r="B4038" i="1"/>
  <c r="B4044" i="1"/>
  <c r="B4054" i="1"/>
  <c r="B4043" i="1"/>
  <c r="B4040" i="1"/>
  <c r="B4048" i="1"/>
  <c r="B4039" i="1"/>
  <c r="B4045" i="1"/>
  <c r="B4036" i="1"/>
  <c r="B4035" i="1"/>
  <c r="B4041" i="1"/>
  <c r="B4037" i="1"/>
  <c r="B4055" i="1"/>
  <c r="B4052" i="1"/>
  <c r="B4056" i="1"/>
  <c r="B4049" i="1"/>
  <c r="B4466" i="1"/>
  <c r="B4456" i="1"/>
  <c r="B4463" i="1"/>
  <c r="B4453" i="1"/>
  <c r="B4464" i="1"/>
  <c r="B4460" i="1"/>
  <c r="B4452" i="1"/>
  <c r="B4449" i="1"/>
  <c r="B4457" i="1"/>
  <c r="B4443" i="1"/>
  <c r="B4454" i="1"/>
  <c r="B4451" i="1"/>
  <c r="B4455" i="1"/>
  <c r="B4448" i="1"/>
  <c r="B4461" i="1"/>
  <c r="B4444" i="1"/>
  <c r="B4445" i="1"/>
  <c r="B4458" i="1"/>
  <c r="B4465" i="1"/>
  <c r="B4462" i="1"/>
  <c r="B4446" i="1"/>
  <c r="B4459" i="1"/>
  <c r="B4450" i="1"/>
  <c r="B4447" i="1"/>
  <c r="B1773" i="1"/>
  <c r="B1771" i="1"/>
  <c r="B1760" i="1"/>
  <c r="B1777" i="1"/>
  <c r="B1772" i="1"/>
  <c r="B1774" i="1"/>
  <c r="B1764" i="1"/>
  <c r="B1757" i="1"/>
  <c r="B1762" i="1"/>
  <c r="B1778" i="1"/>
  <c r="B1761" i="1"/>
  <c r="B1759" i="1"/>
  <c r="B1758" i="1"/>
  <c r="B1776" i="1"/>
  <c r="B1779" i="1"/>
  <c r="B1756" i="1"/>
  <c r="B1755" i="1"/>
  <c r="B1763" i="1"/>
  <c r="B1770" i="1"/>
  <c r="B1766" i="1"/>
  <c r="B1775" i="1"/>
  <c r="B1769" i="1"/>
  <c r="B1768" i="1"/>
  <c r="B1765" i="1"/>
  <c r="B1767" i="1"/>
  <c r="B2454" i="1"/>
  <c r="B2450" i="1"/>
  <c r="B2459" i="1"/>
  <c r="B2442" i="1"/>
  <c r="B2455" i="1"/>
  <c r="B2451" i="1"/>
  <c r="B2443" i="1"/>
  <c r="B2447" i="1"/>
  <c r="B2458" i="1"/>
  <c r="B2446" i="1"/>
  <c r="B2460" i="1"/>
  <c r="B2461" i="1"/>
  <c r="B2456" i="1"/>
  <c r="B2449" i="1"/>
  <c r="B2457" i="1"/>
  <c r="B2448" i="1"/>
  <c r="B2453" i="1"/>
  <c r="B2444" i="1"/>
  <c r="B2462" i="1"/>
  <c r="B2445" i="1"/>
  <c r="B2452" i="1"/>
  <c r="B2441" i="1"/>
  <c r="B2440" i="1"/>
  <c r="B2847" i="1"/>
  <c r="B2855" i="1"/>
  <c r="B2842" i="1"/>
  <c r="B2856" i="1"/>
  <c r="B2843" i="1"/>
  <c r="B2853" i="1"/>
  <c r="B2849" i="1"/>
  <c r="B2857" i="1"/>
  <c r="B2844" i="1"/>
  <c r="B2841" i="1"/>
  <c r="B2845" i="1"/>
  <c r="B2850" i="1"/>
  <c r="B2838" i="1"/>
  <c r="B2848" i="1"/>
  <c r="B2852" i="1"/>
  <c r="B2840" i="1"/>
  <c r="B2851" i="1"/>
  <c r="B2858" i="1"/>
  <c r="B2839" i="1"/>
  <c r="B2859" i="1"/>
  <c r="B2846" i="1"/>
  <c r="B2854" i="1"/>
  <c r="B3398" i="1"/>
  <c r="B3416" i="1"/>
  <c r="B3403" i="1"/>
  <c r="B3394" i="1"/>
  <c r="B3412" i="1"/>
  <c r="B3399" i="1"/>
  <c r="B3408" i="1"/>
  <c r="B3395" i="1"/>
  <c r="B3404" i="1"/>
  <c r="B3400" i="1"/>
  <c r="B3396" i="1"/>
  <c r="B3413" i="1"/>
  <c r="B3409" i="1"/>
  <c r="B3414" i="1"/>
  <c r="B3405" i="1"/>
  <c r="B3410" i="1"/>
  <c r="B3401" i="1"/>
  <c r="B3415" i="1"/>
  <c r="B3406" i="1"/>
  <c r="B3397" i="1"/>
  <c r="B3411" i="1"/>
  <c r="B3402" i="1"/>
  <c r="B3407" i="1"/>
  <c r="B4078" i="1"/>
  <c r="B4073" i="1"/>
  <c r="B4060" i="1"/>
  <c r="B4072" i="1"/>
  <c r="B4070" i="1"/>
  <c r="B4069" i="1"/>
  <c r="B4074" i="1"/>
  <c r="B4067" i="1"/>
  <c r="B4061" i="1"/>
  <c r="B4076" i="1"/>
  <c r="B4075" i="1"/>
  <c r="B4058" i="1"/>
  <c r="B4066" i="1"/>
  <c r="B4062" i="1"/>
  <c r="B4068" i="1"/>
  <c r="B4059" i="1"/>
  <c r="B4077" i="1"/>
  <c r="B4063" i="1"/>
  <c r="B4064" i="1"/>
  <c r="B4057" i="1"/>
  <c r="B4071" i="1"/>
  <c r="B4065" i="1"/>
  <c r="B2516" i="1"/>
  <c r="B2530" i="1"/>
  <c r="B2515" i="1"/>
  <c r="B2519" i="1"/>
  <c r="B2531" i="1"/>
  <c r="B2525" i="1"/>
  <c r="B2520" i="1"/>
  <c r="B2526" i="1"/>
  <c r="B2511" i="1"/>
  <c r="B2529" i="1"/>
  <c r="B2521" i="1"/>
  <c r="B2524" i="1"/>
  <c r="B2532" i="1"/>
  <c r="B2512" i="1"/>
  <c r="B2527" i="1"/>
  <c r="B2522" i="1"/>
  <c r="B2513" i="1"/>
  <c r="B2517" i="1"/>
  <c r="B2534" i="1"/>
  <c r="B2533" i="1"/>
  <c r="B2523" i="1"/>
  <c r="B2528" i="1"/>
  <c r="B2514" i="1"/>
  <c r="B2518" i="1"/>
  <c r="B2644" i="1"/>
  <c r="B2635" i="1"/>
  <c r="B2629" i="1"/>
  <c r="B2628" i="1"/>
  <c r="B2642" i="1"/>
  <c r="B2646" i="1"/>
  <c r="B2643" i="1"/>
  <c r="B2639" i="1"/>
  <c r="B2634" i="1"/>
  <c r="B2636" i="1"/>
  <c r="B2647" i="1"/>
  <c r="B2633" i="1"/>
  <c r="B2637" i="1"/>
  <c r="B2630" i="1"/>
  <c r="B2645" i="1"/>
  <c r="B2641" i="1"/>
  <c r="B2638" i="1"/>
  <c r="B2631" i="1"/>
  <c r="B2648" i="1"/>
  <c r="B2640" i="1"/>
  <c r="B2632" i="1"/>
  <c r="B4257" i="1"/>
  <c r="B4264" i="1"/>
  <c r="B4250" i="1"/>
  <c r="B4249" i="1"/>
  <c r="B4261" i="1"/>
  <c r="B4259" i="1"/>
  <c r="B4247" i="1"/>
  <c r="B4245" i="1"/>
  <c r="B4246" i="1"/>
  <c r="B4256" i="1"/>
  <c r="B4254" i="1"/>
  <c r="B4262" i="1"/>
  <c r="B4260" i="1"/>
  <c r="B4265" i="1"/>
  <c r="B4248" i="1"/>
  <c r="B4252" i="1"/>
  <c r="B4251" i="1"/>
  <c r="B4263" i="1"/>
  <c r="B4255" i="1"/>
  <c r="B4267" i="1"/>
  <c r="B4253" i="1"/>
  <c r="B4266" i="1"/>
  <c r="B4258" i="1"/>
  <c r="B4126" i="1"/>
  <c r="B4127" i="1"/>
  <c r="B4146" i="1"/>
  <c r="B4141" i="1"/>
  <c r="B4142" i="1"/>
  <c r="B4129" i="1"/>
  <c r="B4148" i="1"/>
  <c r="B4138" i="1"/>
  <c r="B4130" i="1"/>
  <c r="B4136" i="1"/>
  <c r="B4131" i="1"/>
  <c r="B4149" i="1"/>
  <c r="B4137" i="1"/>
  <c r="B4145" i="1"/>
  <c r="B4144" i="1"/>
  <c r="B4135" i="1"/>
  <c r="B4139" i="1"/>
  <c r="B4147" i="1"/>
  <c r="B4132" i="1"/>
  <c r="B4140" i="1"/>
  <c r="B4143" i="1"/>
  <c r="B4128" i="1"/>
  <c r="B4133" i="1"/>
  <c r="B4134" i="1"/>
  <c r="B3099" i="1"/>
  <c r="B3096" i="1"/>
  <c r="B3107" i="1"/>
  <c r="B3093" i="1"/>
  <c r="B3104" i="1"/>
  <c r="B3090" i="1"/>
  <c r="B3101" i="1"/>
  <c r="B3098" i="1"/>
  <c r="B3095" i="1"/>
  <c r="B3092" i="1"/>
  <c r="B3106" i="1"/>
  <c r="B3089" i="1"/>
  <c r="B3087" i="1"/>
  <c r="B3103" i="1"/>
  <c r="B3094" i="1"/>
  <c r="B3091" i="1"/>
  <c r="B3088" i="1"/>
  <c r="B3100" i="1"/>
  <c r="B3108" i="1"/>
  <c r="B3097" i="1"/>
  <c r="B3105" i="1"/>
  <c r="B3102" i="1"/>
  <c r="B3537" i="1"/>
  <c r="B3532" i="1"/>
  <c r="B3523" i="1"/>
  <c r="B3531" i="1"/>
  <c r="B3535" i="1"/>
  <c r="B3541" i="1"/>
  <c r="B3522" i="1"/>
  <c r="B3526" i="1"/>
  <c r="B3538" i="1"/>
  <c r="B3527" i="1"/>
  <c r="B3536" i="1"/>
  <c r="B3539" i="1"/>
  <c r="B3529" i="1"/>
  <c r="B3533" i="1"/>
  <c r="B3534" i="1"/>
  <c r="B3520" i="1"/>
  <c r="B3524" i="1"/>
  <c r="B3528" i="1"/>
  <c r="B3540" i="1"/>
  <c r="B3525" i="1"/>
  <c r="B3530" i="1"/>
  <c r="B3521" i="1"/>
  <c r="B4334" i="1"/>
  <c r="B4332" i="1"/>
  <c r="B4337" i="1"/>
  <c r="B4324" i="1"/>
  <c r="B4329" i="1"/>
  <c r="B4335" i="1"/>
  <c r="B4327" i="1"/>
  <c r="B4340" i="1"/>
  <c r="B4339" i="1"/>
  <c r="B4326" i="1"/>
  <c r="B4325" i="1"/>
  <c r="B4338" i="1"/>
  <c r="B4330" i="1"/>
  <c r="B4344" i="1"/>
  <c r="B4336" i="1"/>
  <c r="B4341" i="1"/>
  <c r="B4345" i="1"/>
  <c r="B4333" i="1"/>
  <c r="B4331" i="1"/>
  <c r="B4342" i="1"/>
  <c r="B4343" i="1"/>
  <c r="B4328" i="1"/>
  <c r="B4346" i="1"/>
  <c r="B1337" i="1"/>
  <c r="B1353" i="1"/>
  <c r="B1351" i="1"/>
  <c r="B1330" i="1"/>
  <c r="B1329" i="1"/>
  <c r="B1352" i="1"/>
  <c r="B1350" i="1"/>
  <c r="B1354" i="1"/>
  <c r="B1347" i="1"/>
  <c r="B1341" i="1"/>
  <c r="B1336" i="1"/>
  <c r="B1346" i="1"/>
  <c r="B1344" i="1"/>
  <c r="B1335" i="1"/>
  <c r="B1340" i="1"/>
  <c r="B1338" i="1"/>
  <c r="B1339" i="1"/>
  <c r="B1334" i="1"/>
  <c r="B1332" i="1"/>
  <c r="B1345" i="1"/>
  <c r="B1348" i="1"/>
  <c r="B1333" i="1"/>
  <c r="B1349" i="1"/>
  <c r="B1343" i="1"/>
  <c r="B1342" i="1"/>
  <c r="B1331" i="1"/>
  <c r="B2050" i="1"/>
  <c r="B2044" i="1"/>
  <c r="B2049" i="1"/>
  <c r="B2043" i="1"/>
  <c r="B2055" i="1"/>
  <c r="B2060" i="1"/>
  <c r="B2058" i="1"/>
  <c r="B2051" i="1"/>
  <c r="B2047" i="1"/>
  <c r="B2059" i="1"/>
  <c r="B2045" i="1"/>
  <c r="B2041" i="1"/>
  <c r="B2056" i="1"/>
  <c r="B2061" i="1"/>
  <c r="B2052" i="1"/>
  <c r="B2053" i="1"/>
  <c r="B2048" i="1"/>
  <c r="B2054" i="1"/>
  <c r="B2046" i="1"/>
  <c r="B2057" i="1"/>
  <c r="B2042" i="1"/>
  <c r="B2040" i="1"/>
  <c r="B2729" i="1"/>
  <c r="B2733" i="1"/>
  <c r="B2732" i="1"/>
  <c r="B2736" i="1"/>
  <c r="B2730" i="1"/>
  <c r="B2728" i="1"/>
  <c r="B2731" i="1"/>
  <c r="B2748" i="1"/>
  <c r="B2746" i="1"/>
  <c r="B2749" i="1"/>
  <c r="B2743" i="1"/>
  <c r="B2747" i="1"/>
  <c r="B2742" i="1"/>
  <c r="B2745" i="1"/>
  <c r="B2744" i="1"/>
  <c r="B2739" i="1"/>
  <c r="B2738" i="1"/>
  <c r="B2737" i="1"/>
  <c r="B2741" i="1"/>
  <c r="B2740" i="1"/>
  <c r="B2735" i="1"/>
  <c r="B2734" i="1"/>
  <c r="B3127" i="1"/>
  <c r="B3110" i="1"/>
  <c r="B3124" i="1"/>
  <c r="B3121" i="1"/>
  <c r="B3129" i="1"/>
  <c r="B3118" i="1"/>
  <c r="B3126" i="1"/>
  <c r="B3115" i="1"/>
  <c r="B3123" i="1"/>
  <c r="B3112" i="1"/>
  <c r="B3120" i="1"/>
  <c r="B3109" i="1"/>
  <c r="B3117" i="1"/>
  <c r="B3128" i="1"/>
  <c r="B3114" i="1"/>
  <c r="B3125" i="1"/>
  <c r="B3111" i="1"/>
  <c r="B3122" i="1"/>
  <c r="B3119" i="1"/>
  <c r="B3116" i="1"/>
  <c r="B3130" i="1"/>
  <c r="B3113" i="1"/>
  <c r="B2989" i="1"/>
  <c r="B2969" i="1"/>
  <c r="B2982" i="1"/>
  <c r="B2980" i="1"/>
  <c r="B2986" i="1"/>
  <c r="B2974" i="1"/>
  <c r="B2979" i="1"/>
  <c r="B2973" i="1"/>
  <c r="B2985" i="1"/>
  <c r="B2983" i="1"/>
  <c r="B2976" i="1"/>
  <c r="B2987" i="1"/>
  <c r="B2984" i="1"/>
  <c r="B2970" i="1"/>
  <c r="B2977" i="1"/>
  <c r="B2971" i="1"/>
  <c r="B2988" i="1"/>
  <c r="B2978" i="1"/>
  <c r="B2981" i="1"/>
  <c r="B2972" i="1"/>
  <c r="B2975" i="1"/>
  <c r="B4363" i="1"/>
  <c r="B4349" i="1"/>
  <c r="B4362" i="1"/>
  <c r="B4361" i="1"/>
  <c r="B4365" i="1"/>
  <c r="B4354" i="1"/>
  <c r="B4347" i="1"/>
  <c r="B4366" i="1"/>
  <c r="B4357" i="1"/>
  <c r="B4352" i="1"/>
  <c r="B4358" i="1"/>
  <c r="B4369" i="1"/>
  <c r="B4367" i="1"/>
  <c r="B4355" i="1"/>
  <c r="B4353" i="1"/>
  <c r="B4364" i="1"/>
  <c r="B4350" i="1"/>
  <c r="B4368" i="1"/>
  <c r="B4356" i="1"/>
  <c r="B4360" i="1"/>
  <c r="B4359" i="1"/>
  <c r="B4348" i="1"/>
  <c r="B4351" i="1"/>
  <c r="B2815" i="1"/>
  <c r="B2796" i="1"/>
  <c r="B2803" i="1"/>
  <c r="B2810" i="1"/>
  <c r="B2811" i="1"/>
  <c r="B2798" i="1"/>
  <c r="B2806" i="1"/>
  <c r="B2799" i="1"/>
  <c r="B2807" i="1"/>
  <c r="B2795" i="1"/>
  <c r="B2797" i="1"/>
  <c r="B2813" i="1"/>
  <c r="B2808" i="1"/>
  <c r="B2805" i="1"/>
  <c r="B2801" i="1"/>
  <c r="B2809" i="1"/>
  <c r="B2794" i="1"/>
  <c r="B2814" i="1"/>
  <c r="B2802" i="1"/>
  <c r="B2812" i="1"/>
  <c r="B2800" i="1"/>
  <c r="B2804" i="1"/>
  <c r="B2925" i="1"/>
  <c r="B2921" i="1"/>
  <c r="B2919" i="1"/>
  <c r="B2913" i="1"/>
  <c r="B2922" i="1"/>
  <c r="B2907" i="1"/>
  <c r="B2916" i="1"/>
  <c r="B2904" i="1"/>
  <c r="B2923" i="1"/>
  <c r="B2917" i="1"/>
  <c r="B2911" i="1"/>
  <c r="B2915" i="1"/>
  <c r="B2924" i="1"/>
  <c r="B2905" i="1"/>
  <c r="B2920" i="1"/>
  <c r="B2908" i="1"/>
  <c r="B2918" i="1"/>
  <c r="B2909" i="1"/>
  <c r="B2912" i="1"/>
  <c r="B2910" i="1"/>
  <c r="B2906" i="1"/>
  <c r="B2914" i="1"/>
  <c r="B4441" i="1"/>
  <c r="B4439" i="1"/>
  <c r="B4427" i="1"/>
  <c r="B4425" i="1"/>
  <c r="B4436" i="1"/>
  <c r="B4422" i="1"/>
  <c r="B4440" i="1"/>
  <c r="B4428" i="1"/>
  <c r="B4432" i="1"/>
  <c r="B4431" i="1"/>
  <c r="B4420" i="1"/>
  <c r="B4418" i="1"/>
  <c r="B4423" i="1"/>
  <c r="B4435" i="1"/>
  <c r="B4421" i="1"/>
  <c r="B4434" i="1"/>
  <c r="B4433" i="1"/>
  <c r="B4437" i="1"/>
  <c r="B4442" i="1"/>
  <c r="B4426" i="1"/>
  <c r="B4419" i="1"/>
  <c r="B4438" i="1"/>
  <c r="B4429" i="1"/>
  <c r="B4424" i="1"/>
  <c r="B4430" i="1"/>
  <c r="B3352" i="1"/>
  <c r="B3348" i="1"/>
  <c r="B3369" i="1"/>
  <c r="B3360" i="1"/>
  <c r="B3367" i="1"/>
  <c r="B3362" i="1"/>
  <c r="B3353" i="1"/>
  <c r="B3349" i="1"/>
  <c r="B3351" i="1"/>
  <c r="B3368" i="1"/>
  <c r="B3364" i="1"/>
  <c r="B3361" i="1"/>
  <c r="B3357" i="1"/>
  <c r="B3355" i="1"/>
  <c r="B3350" i="1"/>
  <c r="B3365" i="1"/>
  <c r="B3354" i="1"/>
  <c r="B3363" i="1"/>
  <c r="B3366" i="1"/>
  <c r="B3347" i="1"/>
  <c r="B3356" i="1"/>
  <c r="B3359" i="1"/>
  <c r="B3358" i="1"/>
  <c r="B1225" i="1"/>
  <c r="B1221" i="1"/>
  <c r="B1220" i="1"/>
  <c r="B1216" i="1"/>
  <c r="B1215" i="1"/>
  <c r="B1211" i="1"/>
  <c r="B1210" i="1"/>
  <c r="B1207" i="1"/>
  <c r="B1212" i="1"/>
  <c r="B1204" i="1"/>
  <c r="B1206" i="1"/>
  <c r="B1214" i="1"/>
  <c r="B1222" i="1"/>
  <c r="B1201" i="1"/>
  <c r="B1203" i="1"/>
  <c r="B1217" i="1"/>
  <c r="B1219" i="1"/>
  <c r="B1208" i="1"/>
  <c r="B1224" i="1"/>
  <c r="B1223" i="1"/>
  <c r="B1209" i="1"/>
  <c r="B1218" i="1"/>
  <c r="B1213" i="1"/>
  <c r="B1205" i="1"/>
  <c r="B1202" i="1"/>
  <c r="B1637" i="1"/>
  <c r="B1647" i="1"/>
  <c r="B1646" i="1"/>
  <c r="B1656" i="1"/>
  <c r="B1643" i="1"/>
  <c r="B1642" i="1"/>
  <c r="B1652" i="1"/>
  <c r="B1639" i="1"/>
  <c r="B1638" i="1"/>
  <c r="B1648" i="1"/>
  <c r="B1635" i="1"/>
  <c r="B1634" i="1"/>
  <c r="B1644" i="1"/>
  <c r="B1640" i="1"/>
  <c r="B1636" i="1"/>
  <c r="B1657" i="1"/>
  <c r="B1653" i="1"/>
  <c r="B1649" i="1"/>
  <c r="B1645" i="1"/>
  <c r="B1655" i="1"/>
  <c r="B1654" i="1"/>
  <c r="B1641" i="1"/>
  <c r="B1651" i="1"/>
  <c r="B1650" i="1"/>
  <c r="B2319" i="1"/>
  <c r="B2324" i="1"/>
  <c r="B2344" i="1"/>
  <c r="B2336" i="1"/>
  <c r="B2321" i="1"/>
  <c r="B2337" i="1"/>
  <c r="B2342" i="1"/>
  <c r="B2330" i="1"/>
  <c r="B2329" i="1"/>
  <c r="B2320" i="1"/>
  <c r="B2341" i="1"/>
  <c r="B2346" i="1"/>
  <c r="B2322" i="1"/>
  <c r="B2334" i="1"/>
  <c r="B2339" i="1"/>
  <c r="B2315" i="1"/>
  <c r="B2327" i="1"/>
  <c r="B2317" i="1"/>
  <c r="B2345" i="1"/>
  <c r="B2323" i="1"/>
  <c r="B2316" i="1"/>
  <c r="B2347" i="1"/>
  <c r="B2332" i="1"/>
  <c r="B2340" i="1"/>
  <c r="B2325" i="1"/>
  <c r="B2333" i="1"/>
  <c r="B2318" i="1"/>
  <c r="B2338" i="1"/>
  <c r="B2335" i="1"/>
  <c r="B2326" i="1"/>
  <c r="B2331" i="1"/>
  <c r="B2343" i="1"/>
  <c r="B2328" i="1"/>
  <c r="B3002" i="1"/>
  <c r="B3008" i="1"/>
  <c r="B3004" i="1"/>
  <c r="B3007" i="1"/>
  <c r="B2992" i="1"/>
  <c r="B3005" i="1"/>
  <c r="B2997" i="1"/>
  <c r="B3001" i="1"/>
  <c r="B3000" i="1"/>
  <c r="B2998" i="1"/>
  <c r="B2990" i="1"/>
  <c r="B2994" i="1"/>
  <c r="B2993" i="1"/>
  <c r="B2991" i="1"/>
  <c r="B3010" i="1"/>
  <c r="B3006" i="1"/>
  <c r="B3003" i="1"/>
  <c r="B2995" i="1"/>
  <c r="B2999" i="1"/>
  <c r="B2996" i="1"/>
  <c r="B3009" i="1"/>
  <c r="B3378" i="1"/>
  <c r="B3389" i="1"/>
  <c r="B3380" i="1"/>
  <c r="B3371" i="1"/>
  <c r="B3385" i="1"/>
  <c r="B3390" i="1"/>
  <c r="B3386" i="1"/>
  <c r="B3391" i="1"/>
  <c r="B3375" i="1"/>
  <c r="B3382" i="1"/>
  <c r="B3387" i="1"/>
  <c r="B3379" i="1"/>
  <c r="B3373" i="1"/>
  <c r="B3376" i="1"/>
  <c r="B3392" i="1"/>
  <c r="B3383" i="1"/>
  <c r="B3388" i="1"/>
  <c r="B3372" i="1"/>
  <c r="B3381" i="1"/>
  <c r="B3384" i="1"/>
  <c r="B3374" i="1"/>
  <c r="B3377" i="1"/>
  <c r="B3393" i="1"/>
  <c r="B3370" i="1"/>
  <c r="B1244" i="1"/>
  <c r="B1247" i="1"/>
  <c r="B1232" i="1"/>
  <c r="B1230" i="1"/>
  <c r="B1235" i="1"/>
  <c r="B1249" i="1"/>
  <c r="B1241" i="1"/>
  <c r="B1237" i="1"/>
  <c r="B1252" i="1"/>
  <c r="B1226" i="1"/>
  <c r="B1229" i="1"/>
  <c r="B1228" i="1"/>
  <c r="B1246" i="1"/>
  <c r="B1240" i="1"/>
  <c r="B1234" i="1"/>
  <c r="B1251" i="1"/>
  <c r="B1250" i="1"/>
  <c r="B1239" i="1"/>
  <c r="B1238" i="1"/>
  <c r="B1227" i="1"/>
  <c r="B1248" i="1"/>
  <c r="B1245" i="1"/>
  <c r="B1243" i="1"/>
  <c r="B1236" i="1"/>
  <c r="B1233" i="1"/>
  <c r="B1231" i="1"/>
  <c r="B1242" i="1"/>
  <c r="B3061" i="1"/>
  <c r="B3080" i="1"/>
  <c r="B3086" i="1"/>
  <c r="B3068" i="1"/>
  <c r="B3074" i="1"/>
  <c r="B3057" i="1"/>
  <c r="B3062" i="1"/>
  <c r="B3082" i="1"/>
  <c r="B3081" i="1"/>
  <c r="B3070" i="1"/>
  <c r="B3069" i="1"/>
  <c r="B3079" i="1"/>
  <c r="B3058" i="1"/>
  <c r="B3067" i="1"/>
  <c r="B3083" i="1"/>
  <c r="B3056" i="1"/>
  <c r="B3075" i="1"/>
  <c r="B3084" i="1"/>
  <c r="B3071" i="1"/>
  <c r="B3078" i="1"/>
  <c r="B3077" i="1"/>
  <c r="B3076" i="1"/>
  <c r="B3063" i="1"/>
  <c r="B3072" i="1"/>
  <c r="B3059" i="1"/>
  <c r="B3066" i="1"/>
  <c r="B3065" i="1"/>
  <c r="B3064" i="1"/>
  <c r="B3085" i="1"/>
  <c r="B3060" i="1"/>
  <c r="B3055" i="1"/>
  <c r="B3054" i="1"/>
  <c r="B3073" i="1"/>
  <c r="B1132" i="1"/>
  <c r="B1128" i="1"/>
  <c r="B1147" i="1"/>
  <c r="B1143" i="1"/>
  <c r="B1139" i="1"/>
  <c r="B1149" i="1"/>
  <c r="B1135" i="1"/>
  <c r="B1150" i="1"/>
  <c r="B1145" i="1"/>
  <c r="B1131" i="1"/>
  <c r="B1146" i="1"/>
  <c r="B1141" i="1"/>
  <c r="B1127" i="1"/>
  <c r="B1142" i="1"/>
  <c r="B1137" i="1"/>
  <c r="B1138" i="1"/>
  <c r="B1133" i="1"/>
  <c r="B1148" i="1"/>
  <c r="B1134" i="1"/>
  <c r="B1129" i="1"/>
  <c r="B1144" i="1"/>
  <c r="B1130" i="1"/>
  <c r="B1140" i="1"/>
  <c r="B1126" i="1"/>
  <c r="B1136" i="1"/>
  <c r="B3178" i="1"/>
  <c r="B3193" i="1"/>
  <c r="B3188" i="1"/>
  <c r="B3186" i="1"/>
  <c r="B3181" i="1"/>
  <c r="B3180" i="1"/>
  <c r="B3192" i="1"/>
  <c r="B3176" i="1"/>
  <c r="B3191" i="1"/>
  <c r="B3175" i="1"/>
  <c r="B3187" i="1"/>
  <c r="B3189" i="1"/>
  <c r="B3182" i="1"/>
  <c r="B3190" i="1"/>
  <c r="B3184" i="1"/>
  <c r="B3177" i="1"/>
  <c r="B3185" i="1"/>
  <c r="B3179" i="1"/>
  <c r="B3174" i="1"/>
  <c r="B3194" i="1"/>
  <c r="B3183" i="1"/>
  <c r="B1323" i="1"/>
  <c r="B1313" i="1"/>
  <c r="B1306" i="1"/>
  <c r="B1312" i="1"/>
  <c r="B1311" i="1"/>
  <c r="B1325" i="1"/>
  <c r="B1321" i="1"/>
  <c r="B1318" i="1"/>
  <c r="B1308" i="1"/>
  <c r="B1305" i="1"/>
  <c r="B1317" i="1"/>
  <c r="B1319" i="1"/>
  <c r="B1328" i="1"/>
  <c r="B1326" i="1"/>
  <c r="B1324" i="1"/>
  <c r="B1304" i="1"/>
  <c r="B1322" i="1"/>
  <c r="B1320" i="1"/>
  <c r="B1307" i="1"/>
  <c r="B1316" i="1"/>
  <c r="B1314" i="1"/>
  <c r="B1327" i="1"/>
  <c r="B1310" i="1"/>
  <c r="B1315" i="1"/>
  <c r="B1309" i="1"/>
  <c r="B3647" i="1"/>
  <c r="B3646" i="1"/>
  <c r="B3640" i="1"/>
  <c r="B3644" i="1"/>
  <c r="B3642" i="1"/>
  <c r="B3635" i="1"/>
  <c r="B3639" i="1"/>
  <c r="B3649" i="1"/>
  <c r="B3652" i="1"/>
  <c r="B3641" i="1"/>
  <c r="B3637" i="1"/>
  <c r="B3651" i="1"/>
  <c r="B3653" i="1"/>
  <c r="B3636" i="1"/>
  <c r="B3648" i="1"/>
  <c r="B3638" i="1"/>
  <c r="B3650" i="1"/>
  <c r="B3634" i="1"/>
  <c r="B3643" i="1"/>
  <c r="B3645" i="1"/>
  <c r="B3654" i="1"/>
  <c r="B3655" i="1"/>
  <c r="B1521" i="1"/>
  <c r="B1533" i="1"/>
  <c r="B1532" i="1"/>
  <c r="B1515" i="1"/>
  <c r="B1529" i="1"/>
  <c r="B1536" i="1"/>
  <c r="B1525" i="1"/>
  <c r="B1535" i="1"/>
  <c r="B1518" i="1"/>
  <c r="B1517" i="1"/>
  <c r="B1537" i="1"/>
  <c r="B1534" i="1"/>
  <c r="B1530" i="1"/>
  <c r="B1531" i="1"/>
  <c r="B1527" i="1"/>
  <c r="B1519" i="1"/>
  <c r="B1526" i="1"/>
  <c r="B1514" i="1"/>
  <c r="B1524" i="1"/>
  <c r="B1516" i="1"/>
  <c r="B1522" i="1"/>
  <c r="B1523" i="1"/>
  <c r="B1528" i="1"/>
  <c r="B1520" i="1"/>
  <c r="B1929" i="1"/>
  <c r="B1928" i="1"/>
  <c r="B1943" i="1"/>
  <c r="B1942" i="1"/>
  <c r="B1939" i="1"/>
  <c r="B1938" i="1"/>
  <c r="B1935" i="1"/>
  <c r="B1934" i="1"/>
  <c r="B1931" i="1"/>
  <c r="B1930" i="1"/>
  <c r="B1949" i="1"/>
  <c r="B1948" i="1"/>
  <c r="B1945" i="1"/>
  <c r="B1944" i="1"/>
  <c r="B1941" i="1"/>
  <c r="B1940" i="1"/>
  <c r="B1937" i="1"/>
  <c r="B1936" i="1"/>
  <c r="B1933" i="1"/>
  <c r="B1932" i="1"/>
  <c r="B1947" i="1"/>
  <c r="B1946" i="1"/>
  <c r="B2621" i="1"/>
  <c r="B2623" i="1"/>
  <c r="B2618" i="1"/>
  <c r="B2616" i="1"/>
  <c r="B2610" i="1"/>
  <c r="B2622" i="1"/>
  <c r="B2614" i="1"/>
  <c r="B2626" i="1"/>
  <c r="B2617" i="1"/>
  <c r="B2615" i="1"/>
  <c r="B2608" i="1"/>
  <c r="B2620" i="1"/>
  <c r="B2619" i="1"/>
  <c r="B2611" i="1"/>
  <c r="B2609" i="1"/>
  <c r="B2613" i="1"/>
  <c r="B2607" i="1"/>
  <c r="B2627" i="1"/>
  <c r="B2624" i="1"/>
  <c r="B2612" i="1"/>
  <c r="B2606" i="1"/>
  <c r="B2625" i="1"/>
  <c r="B3984" i="1"/>
  <c r="B3979" i="1"/>
  <c r="B3980" i="1"/>
  <c r="B3983" i="1"/>
  <c r="B3986" i="1"/>
  <c r="B3978" i="1"/>
  <c r="B3973" i="1"/>
  <c r="B3976" i="1"/>
  <c r="B3985" i="1"/>
  <c r="B3981" i="1"/>
  <c r="B3988" i="1"/>
  <c r="B3974" i="1"/>
  <c r="B3977" i="1"/>
  <c r="B3970" i="1"/>
  <c r="B3968" i="1"/>
  <c r="B3987" i="1"/>
  <c r="B3989" i="1"/>
  <c r="B3969" i="1"/>
  <c r="B3975" i="1"/>
  <c r="B3982" i="1"/>
  <c r="B3971" i="1"/>
  <c r="B3972" i="1"/>
  <c r="B3271" i="1"/>
  <c r="B3268" i="1"/>
  <c r="B3270" i="1"/>
  <c r="B3265" i="1"/>
  <c r="B3262" i="1"/>
  <c r="B3259" i="1"/>
  <c r="B3276" i="1"/>
  <c r="B3275" i="1"/>
  <c r="B3267" i="1"/>
  <c r="B3269" i="1"/>
  <c r="B3279" i="1"/>
  <c r="B3261" i="1"/>
  <c r="B3266" i="1"/>
  <c r="B3264" i="1"/>
  <c r="B3277" i="1"/>
  <c r="B3260" i="1"/>
  <c r="B3278" i="1"/>
  <c r="B3272" i="1"/>
  <c r="B3273" i="1"/>
  <c r="B3263" i="1"/>
  <c r="B3274" i="1"/>
  <c r="B3685" i="1"/>
  <c r="B3700" i="1"/>
  <c r="B3677" i="1"/>
  <c r="B3694" i="1"/>
  <c r="B3696" i="1"/>
  <c r="B3688" i="1"/>
  <c r="B3690" i="1"/>
  <c r="B3684" i="1"/>
  <c r="B3701" i="1"/>
  <c r="B3699" i="1"/>
  <c r="B3698" i="1"/>
  <c r="B3679" i="1"/>
  <c r="B3695" i="1"/>
  <c r="B3693" i="1"/>
  <c r="B3681" i="1"/>
  <c r="B3692" i="1"/>
  <c r="B3689" i="1"/>
  <c r="B3687" i="1"/>
  <c r="B3686" i="1"/>
  <c r="B3683" i="1"/>
  <c r="B3682" i="1"/>
  <c r="B3680" i="1"/>
  <c r="B3697" i="1"/>
  <c r="B3678" i="1"/>
  <c r="B3691" i="1"/>
  <c r="B3657" i="1"/>
  <c r="B3674" i="1"/>
  <c r="B3669" i="1"/>
  <c r="B3672" i="1"/>
  <c r="B3667" i="1"/>
  <c r="B3656" i="1"/>
  <c r="B3664" i="1"/>
  <c r="B3668" i="1"/>
  <c r="B3661" i="1"/>
  <c r="B3670" i="1"/>
  <c r="B3663" i="1"/>
  <c r="B3676" i="1"/>
  <c r="B3659" i="1"/>
  <c r="B3673" i="1"/>
  <c r="B3671" i="1"/>
  <c r="B3665" i="1"/>
  <c r="B3675" i="1"/>
  <c r="B3658" i="1"/>
  <c r="B3662" i="1"/>
  <c r="B3666" i="1"/>
  <c r="B3660" i="1"/>
  <c r="B1554" i="1"/>
  <c r="B1550" i="1"/>
  <c r="B1547" i="1"/>
  <c r="B1543" i="1"/>
  <c r="B1540" i="1"/>
  <c r="B1553" i="1"/>
  <c r="B1555" i="1"/>
  <c r="B1542" i="1"/>
  <c r="B1552" i="1"/>
  <c r="B1548" i="1"/>
  <c r="B1545" i="1"/>
  <c r="B1558" i="1"/>
  <c r="B1544" i="1"/>
  <c r="B1551" i="1"/>
  <c r="B1557" i="1"/>
  <c r="B1559" i="1"/>
  <c r="B1546" i="1"/>
  <c r="B1556" i="1"/>
  <c r="B1549" i="1"/>
  <c r="B1541" i="1"/>
  <c r="B1539" i="1"/>
  <c r="B1538" i="1"/>
  <c r="B1561" i="1"/>
  <c r="B1560" i="1"/>
  <c r="B3345" i="1"/>
  <c r="B3329" i="1"/>
  <c r="B3330" i="1"/>
  <c r="B3338" i="1"/>
  <c r="B3334" i="1"/>
  <c r="B3327" i="1"/>
  <c r="B3342" i="1"/>
  <c r="B3331" i="1"/>
  <c r="B3344" i="1"/>
  <c r="B3323" i="1"/>
  <c r="B3335" i="1"/>
  <c r="B3333" i="1"/>
  <c r="B3346" i="1"/>
  <c r="B3324" i="1"/>
  <c r="B3326" i="1"/>
  <c r="B3343" i="1"/>
  <c r="B3328" i="1"/>
  <c r="B3337" i="1"/>
  <c r="B3325" i="1"/>
  <c r="B3339" i="1"/>
  <c r="B3332" i="1"/>
  <c r="B3341" i="1"/>
  <c r="B3336" i="1"/>
  <c r="B3340" i="1"/>
  <c r="B2304" i="1"/>
  <c r="B2312" i="1"/>
  <c r="B2298" i="1"/>
  <c r="B2314" i="1"/>
  <c r="B2300" i="1"/>
  <c r="B2292" i="1"/>
  <c r="B2307" i="1"/>
  <c r="B2294" i="1"/>
  <c r="B2308" i="1"/>
  <c r="B2313" i="1"/>
  <c r="B2306" i="1"/>
  <c r="B2301" i="1"/>
  <c r="B2305" i="1"/>
  <c r="B2310" i="1"/>
  <c r="B2295" i="1"/>
  <c r="B2299" i="1"/>
  <c r="B2303" i="1"/>
  <c r="B2293" i="1"/>
  <c r="B2297" i="1"/>
  <c r="B2309" i="1"/>
  <c r="B2291" i="1"/>
  <c r="B2302" i="1"/>
  <c r="B2296" i="1"/>
  <c r="B2311" i="1"/>
  <c r="B2290" i="1"/>
  <c r="B3473" i="1"/>
  <c r="B3463" i="1"/>
  <c r="B3465" i="1"/>
  <c r="B3464" i="1"/>
  <c r="B3454" i="1"/>
  <c r="B3442" i="1"/>
  <c r="B3461" i="1"/>
  <c r="B3448" i="1"/>
  <c r="B3455" i="1"/>
  <c r="B3462" i="1"/>
  <c r="B3452" i="1"/>
  <c r="B3466" i="1"/>
  <c r="B3443" i="1"/>
  <c r="B3453" i="1"/>
  <c r="B3446" i="1"/>
  <c r="B3456" i="1"/>
  <c r="B3467" i="1"/>
  <c r="B3447" i="1"/>
  <c r="B3449" i="1"/>
  <c r="B3458" i="1"/>
  <c r="B3444" i="1"/>
  <c r="B3470" i="1"/>
  <c r="B3469" i="1"/>
  <c r="B3459" i="1"/>
  <c r="B3460" i="1"/>
  <c r="B3451" i="1"/>
  <c r="B3457" i="1"/>
  <c r="B3445" i="1"/>
  <c r="B3450" i="1"/>
  <c r="B3468" i="1"/>
  <c r="B3472" i="1"/>
  <c r="B3471" i="1"/>
  <c r="B3441" i="1"/>
  <c r="B1612" i="1"/>
  <c r="B1633" i="1"/>
  <c r="B1629" i="1"/>
  <c r="B1611" i="1"/>
  <c r="B1625" i="1"/>
  <c r="B1621" i="1"/>
  <c r="B1631" i="1"/>
  <c r="B1630" i="1"/>
  <c r="B1617" i="1"/>
  <c r="B1627" i="1"/>
  <c r="B1626" i="1"/>
  <c r="B1613" i="1"/>
  <c r="B1623" i="1"/>
  <c r="B1622" i="1"/>
  <c r="B1610" i="1"/>
  <c r="B1632" i="1"/>
  <c r="B1619" i="1"/>
  <c r="B1618" i="1"/>
  <c r="B1628" i="1"/>
  <c r="B1615" i="1"/>
  <c r="B1614" i="1"/>
  <c r="B1624" i="1"/>
  <c r="B1620" i="1"/>
  <c r="B1616" i="1"/>
  <c r="B2436" i="1"/>
  <c r="B2432" i="1"/>
  <c r="B2424" i="1"/>
  <c r="B2420" i="1"/>
  <c r="B2438" i="1"/>
  <c r="B2431" i="1"/>
  <c r="B2439" i="1"/>
  <c r="B2419" i="1"/>
  <c r="B2435" i="1"/>
  <c r="B2427" i="1"/>
  <c r="B2434" i="1"/>
  <c r="B2423" i="1"/>
  <c r="B2422" i="1"/>
  <c r="B2437" i="1"/>
  <c r="B2425" i="1"/>
  <c r="B2433" i="1"/>
  <c r="B2428" i="1"/>
  <c r="B2429" i="1"/>
  <c r="B2421" i="1"/>
  <c r="B2417" i="1"/>
  <c r="B2430" i="1"/>
  <c r="B2426" i="1"/>
  <c r="B2418" i="1"/>
  <c r="E34" i="1"/>
  <c r="D34" i="1"/>
  <c r="E175" i="1"/>
  <c r="D175" i="1"/>
  <c r="D379" i="1"/>
  <c r="E379" i="1"/>
  <c r="E559" i="1"/>
  <c r="D559" i="1"/>
  <c r="E97" i="1"/>
  <c r="D97" i="1"/>
  <c r="D328" i="1"/>
  <c r="E328" i="1"/>
  <c r="D454" i="1"/>
  <c r="E454" i="1"/>
  <c r="E584" i="1"/>
  <c r="D584" i="1"/>
  <c r="E106" i="1"/>
  <c r="D106" i="1"/>
  <c r="E290" i="1"/>
  <c r="D290" i="1"/>
  <c r="D433" i="1"/>
  <c r="E433" i="1"/>
  <c r="E573" i="1"/>
  <c r="D573" i="1"/>
  <c r="E107" i="1"/>
  <c r="D107" i="1"/>
  <c r="E230" i="1"/>
  <c r="D230" i="1"/>
  <c r="E266" i="1"/>
  <c r="D266" i="1"/>
  <c r="E407" i="1"/>
  <c r="D407" i="1"/>
  <c r="E534" i="1"/>
  <c r="D534" i="1"/>
  <c r="E77" i="1"/>
  <c r="D77" i="1"/>
  <c r="E227" i="1"/>
  <c r="D227" i="1"/>
  <c r="E434" i="1"/>
  <c r="D434" i="1"/>
  <c r="E575" i="1"/>
  <c r="D575" i="1"/>
  <c r="E104" i="1"/>
  <c r="D104" i="1"/>
  <c r="E287" i="1"/>
  <c r="D287" i="1"/>
  <c r="E402" i="1"/>
  <c r="D402" i="1"/>
  <c r="E528" i="1"/>
  <c r="D528" i="1"/>
  <c r="E65" i="1"/>
  <c r="D65" i="1"/>
  <c r="E203" i="1"/>
  <c r="D203" i="1"/>
  <c r="E435" i="1"/>
  <c r="D435" i="1"/>
  <c r="E577" i="1"/>
  <c r="D577" i="1"/>
  <c r="E108" i="1"/>
  <c r="D108" i="1"/>
  <c r="E225" i="1"/>
  <c r="D225" i="1"/>
  <c r="E261" i="1"/>
  <c r="D261" i="1"/>
  <c r="E377" i="1"/>
  <c r="D377" i="1"/>
  <c r="D508" i="1"/>
  <c r="E508" i="1"/>
  <c r="E33" i="1"/>
  <c r="D33" i="1"/>
  <c r="E177" i="1"/>
  <c r="D177" i="1"/>
  <c r="E336" i="1"/>
  <c r="D336" i="1"/>
  <c r="E501" i="1"/>
  <c r="D501" i="1"/>
  <c r="E27" i="1"/>
  <c r="D27" i="1"/>
  <c r="E168" i="1"/>
  <c r="D168" i="1"/>
  <c r="E393" i="1"/>
  <c r="D393" i="1"/>
  <c r="E516" i="1"/>
  <c r="D516" i="1"/>
  <c r="E48" i="1"/>
  <c r="D48" i="1"/>
  <c r="E186" i="1"/>
  <c r="D186" i="1"/>
  <c r="D445" i="1"/>
  <c r="E445" i="1"/>
  <c r="E593" i="1"/>
  <c r="D593" i="1"/>
  <c r="E124" i="1"/>
  <c r="D124" i="1"/>
  <c r="E232" i="1"/>
  <c r="D232" i="1"/>
  <c r="E268" i="1"/>
  <c r="D268" i="1"/>
  <c r="E353" i="1"/>
  <c r="D353" i="1"/>
  <c r="D460" i="1"/>
  <c r="E460" i="1"/>
  <c r="E594" i="1"/>
  <c r="D594" i="1"/>
  <c r="E750" i="1"/>
  <c r="D750" i="1"/>
  <c r="E710" i="1"/>
  <c r="D710" i="1"/>
  <c r="E818" i="1"/>
  <c r="D818" i="1"/>
  <c r="E670" i="1"/>
  <c r="D670" i="1"/>
  <c r="E780" i="1"/>
  <c r="D780" i="1"/>
  <c r="E765" i="1"/>
  <c r="D765" i="1"/>
  <c r="E729" i="1"/>
  <c r="D729" i="1"/>
  <c r="E832" i="1"/>
  <c r="D832" i="1"/>
  <c r="E707" i="1"/>
  <c r="D707" i="1"/>
  <c r="E603" i="1"/>
  <c r="D603" i="1"/>
  <c r="E639" i="1"/>
  <c r="D639" i="1"/>
  <c r="E730" i="1"/>
  <c r="D730" i="1"/>
  <c r="E782" i="1"/>
  <c r="D782" i="1"/>
  <c r="E659" i="1"/>
  <c r="D659" i="1"/>
  <c r="E762" i="1"/>
  <c r="D762" i="1"/>
  <c r="E677" i="1"/>
  <c r="D677" i="1"/>
  <c r="E788" i="1"/>
  <c r="D788" i="1"/>
  <c r="E637" i="1"/>
  <c r="D637" i="1"/>
  <c r="E718" i="1"/>
  <c r="D718" i="1"/>
  <c r="E823" i="1"/>
  <c r="D823" i="1"/>
  <c r="D891" i="1"/>
  <c r="E891" i="1"/>
  <c r="D850" i="1"/>
  <c r="E850" i="1"/>
  <c r="E854" i="1"/>
  <c r="D854" i="1"/>
  <c r="E962" i="1"/>
  <c r="D962" i="1"/>
  <c r="E923" i="1"/>
  <c r="D923" i="1"/>
  <c r="D916" i="1"/>
  <c r="E916" i="1"/>
  <c r="D945" i="1"/>
  <c r="E945" i="1"/>
  <c r="D931" i="1"/>
  <c r="E931" i="1"/>
  <c r="D870" i="1"/>
  <c r="E870" i="1"/>
  <c r="E896" i="1"/>
  <c r="D896" i="1"/>
  <c r="E43" i="1"/>
  <c r="D43" i="1"/>
  <c r="E184" i="1"/>
  <c r="D184" i="1"/>
  <c r="E384" i="1"/>
  <c r="D384" i="1"/>
  <c r="E571" i="1"/>
  <c r="D571" i="1"/>
  <c r="E109" i="1"/>
  <c r="D109" i="1"/>
  <c r="E333" i="1"/>
  <c r="D333" i="1"/>
  <c r="E461" i="1"/>
  <c r="D461" i="1"/>
  <c r="E596" i="1"/>
  <c r="D596" i="1"/>
  <c r="E118" i="1"/>
  <c r="D118" i="1"/>
  <c r="E294" i="1"/>
  <c r="D294" i="1"/>
  <c r="E440" i="1"/>
  <c r="D440" i="1"/>
  <c r="E585" i="1"/>
  <c r="D585" i="1"/>
  <c r="E119" i="1"/>
  <c r="D119" i="1"/>
  <c r="E233" i="1"/>
  <c r="D233" i="1"/>
  <c r="E269" i="1"/>
  <c r="D269" i="1"/>
  <c r="E413" i="1"/>
  <c r="D413" i="1"/>
  <c r="E550" i="1"/>
  <c r="D550" i="1"/>
  <c r="E89" i="1"/>
  <c r="D89" i="1"/>
  <c r="E2" i="1"/>
  <c r="D2" i="1"/>
  <c r="E441" i="1"/>
  <c r="D441" i="1"/>
  <c r="E587" i="1"/>
  <c r="D587" i="1"/>
  <c r="E116" i="1"/>
  <c r="D116" i="1"/>
  <c r="E291" i="1"/>
  <c r="D291" i="1"/>
  <c r="E408" i="1"/>
  <c r="D408" i="1"/>
  <c r="E552" i="1"/>
  <c r="D552" i="1"/>
  <c r="E74" i="1"/>
  <c r="D74" i="1"/>
  <c r="E224" i="1"/>
  <c r="D224" i="1"/>
  <c r="D457" i="1"/>
  <c r="E457" i="1"/>
  <c r="E589" i="1"/>
  <c r="D589" i="1"/>
  <c r="E120" i="1"/>
  <c r="D120" i="1"/>
  <c r="E228" i="1"/>
  <c r="D228" i="1"/>
  <c r="E264" i="1"/>
  <c r="D264" i="1"/>
  <c r="D382" i="1"/>
  <c r="E382" i="1"/>
  <c r="E515" i="1"/>
  <c r="D515" i="1"/>
  <c r="E45" i="1"/>
  <c r="D45" i="1"/>
  <c r="E189" i="1"/>
  <c r="D189" i="1"/>
  <c r="E362" i="1"/>
  <c r="D362" i="1"/>
  <c r="D523" i="1"/>
  <c r="E523" i="1"/>
  <c r="E39" i="1"/>
  <c r="D39" i="1"/>
  <c r="E180" i="1"/>
  <c r="D180" i="1"/>
  <c r="E404" i="1"/>
  <c r="D404" i="1"/>
  <c r="D538" i="1"/>
  <c r="E538" i="1"/>
  <c r="E60" i="1"/>
  <c r="D60" i="1"/>
  <c r="E201" i="1"/>
  <c r="D201" i="1"/>
  <c r="E452" i="1"/>
  <c r="D452" i="1"/>
  <c r="E607" i="1"/>
  <c r="D607" i="1"/>
  <c r="E136" i="1"/>
  <c r="D136" i="1"/>
  <c r="E235" i="1"/>
  <c r="D235" i="1"/>
  <c r="E271" i="1"/>
  <c r="D271" i="1"/>
  <c r="D358" i="1"/>
  <c r="E358" i="1"/>
  <c r="E467" i="1"/>
  <c r="D467" i="1"/>
  <c r="E608" i="1"/>
  <c r="D608" i="1"/>
  <c r="E759" i="1"/>
  <c r="D759" i="1"/>
  <c r="E719" i="1"/>
  <c r="D719" i="1"/>
  <c r="E824" i="1"/>
  <c r="D824" i="1"/>
  <c r="E679" i="1"/>
  <c r="D679" i="1"/>
  <c r="E785" i="1"/>
  <c r="D785" i="1"/>
  <c r="E770" i="1"/>
  <c r="D770" i="1"/>
  <c r="E738" i="1"/>
  <c r="D738" i="1"/>
  <c r="E838" i="1"/>
  <c r="D838" i="1"/>
  <c r="E716" i="1"/>
  <c r="D716" i="1"/>
  <c r="E606" i="1"/>
  <c r="D606" i="1"/>
  <c r="E642" i="1"/>
  <c r="D642" i="1"/>
  <c r="E739" i="1"/>
  <c r="D739" i="1"/>
  <c r="E803" i="1"/>
  <c r="D803" i="1"/>
  <c r="E663" i="1"/>
  <c r="D663" i="1"/>
  <c r="E767" i="1"/>
  <c r="D767" i="1"/>
  <c r="E686" i="1"/>
  <c r="D686" i="1"/>
  <c r="E847" i="1"/>
  <c r="D847" i="1"/>
  <c r="E640" i="1"/>
  <c r="D640" i="1"/>
  <c r="E727" i="1"/>
  <c r="D727" i="1"/>
  <c r="E829" i="1"/>
  <c r="D829" i="1"/>
  <c r="D853" i="1"/>
  <c r="E853" i="1"/>
  <c r="D868" i="1"/>
  <c r="E868" i="1"/>
  <c r="D861" i="1"/>
  <c r="E861" i="1"/>
  <c r="D930" i="1"/>
  <c r="E930" i="1"/>
  <c r="D934" i="1"/>
  <c r="E934" i="1"/>
  <c r="E956" i="1"/>
  <c r="D956" i="1"/>
  <c r="D949" i="1"/>
  <c r="E949" i="1"/>
  <c r="D881" i="1"/>
  <c r="E881" i="1"/>
  <c r="D903" i="1"/>
  <c r="E903" i="1"/>
  <c r="E55" i="1"/>
  <c r="D55" i="1"/>
  <c r="E196" i="1"/>
  <c r="D196" i="1"/>
  <c r="D439" i="1"/>
  <c r="E439" i="1"/>
  <c r="E583" i="1"/>
  <c r="D583" i="1"/>
  <c r="E121" i="1"/>
  <c r="D121" i="1"/>
  <c r="E359" i="1"/>
  <c r="D359" i="1"/>
  <c r="E468" i="1"/>
  <c r="D468" i="1"/>
  <c r="E611" i="1"/>
  <c r="D611" i="1"/>
  <c r="E130" i="1"/>
  <c r="D130" i="1"/>
  <c r="E298" i="1"/>
  <c r="D298" i="1"/>
  <c r="E447" i="1"/>
  <c r="D447" i="1"/>
  <c r="E597" i="1"/>
  <c r="D597" i="1"/>
  <c r="E134" i="1"/>
  <c r="D134" i="1"/>
  <c r="E236" i="1"/>
  <c r="D236" i="1"/>
  <c r="E272" i="1"/>
  <c r="D272" i="1"/>
  <c r="E419" i="1"/>
  <c r="D419" i="1"/>
  <c r="E562" i="1"/>
  <c r="D562" i="1"/>
  <c r="E101" i="1"/>
  <c r="D101" i="1"/>
  <c r="E314" i="1"/>
  <c r="D314" i="1"/>
  <c r="D463" i="1"/>
  <c r="E463" i="1"/>
  <c r="E599" i="1"/>
  <c r="D599" i="1"/>
  <c r="E128" i="1"/>
  <c r="D128" i="1"/>
  <c r="E295" i="1"/>
  <c r="D295" i="1"/>
  <c r="E414" i="1"/>
  <c r="D414" i="1"/>
  <c r="E564" i="1"/>
  <c r="D564" i="1"/>
  <c r="E86" i="1"/>
  <c r="D86" i="1"/>
  <c r="E320" i="1"/>
  <c r="D320" i="1"/>
  <c r="E464" i="1"/>
  <c r="D464" i="1"/>
  <c r="E601" i="1"/>
  <c r="D601" i="1"/>
  <c r="E135" i="1"/>
  <c r="D135" i="1"/>
  <c r="E231" i="1"/>
  <c r="D231" i="1"/>
  <c r="E267" i="1"/>
  <c r="D267" i="1"/>
  <c r="E387" i="1"/>
  <c r="D387" i="1"/>
  <c r="E522" i="1"/>
  <c r="D522" i="1"/>
  <c r="E57" i="1"/>
  <c r="D57" i="1"/>
  <c r="E198" i="1"/>
  <c r="D198" i="1"/>
  <c r="D367" i="1"/>
  <c r="E367" i="1"/>
  <c r="E530" i="1"/>
  <c r="D530" i="1"/>
  <c r="E51" i="1"/>
  <c r="D51" i="1"/>
  <c r="E195" i="1"/>
  <c r="D195" i="1"/>
  <c r="E410" i="1"/>
  <c r="D410" i="1"/>
  <c r="E545" i="1"/>
  <c r="D545" i="1"/>
  <c r="E66" i="1"/>
  <c r="D66" i="1"/>
  <c r="E219" i="1"/>
  <c r="D219" i="1"/>
  <c r="E459" i="1"/>
  <c r="D459" i="1"/>
  <c r="E635" i="1"/>
  <c r="D635" i="1"/>
  <c r="E148" i="1"/>
  <c r="D148" i="1"/>
  <c r="E238" i="1"/>
  <c r="D238" i="1"/>
  <c r="E274" i="1"/>
  <c r="D274" i="1"/>
  <c r="E363" i="1"/>
  <c r="D363" i="1"/>
  <c r="E474" i="1"/>
  <c r="D474" i="1"/>
  <c r="E638" i="1"/>
  <c r="D638" i="1"/>
  <c r="E769" i="1"/>
  <c r="D769" i="1"/>
  <c r="E728" i="1"/>
  <c r="D728" i="1"/>
  <c r="E830" i="1"/>
  <c r="D830" i="1"/>
  <c r="E688" i="1"/>
  <c r="D688" i="1"/>
  <c r="E801" i="1"/>
  <c r="D801" i="1"/>
  <c r="E796" i="1"/>
  <c r="D796" i="1"/>
  <c r="E747" i="1"/>
  <c r="D747" i="1"/>
  <c r="E844" i="1"/>
  <c r="D844" i="1"/>
  <c r="E725" i="1"/>
  <c r="D725" i="1"/>
  <c r="E609" i="1"/>
  <c r="D609" i="1"/>
  <c r="E645" i="1"/>
  <c r="D645" i="1"/>
  <c r="E748" i="1"/>
  <c r="D748" i="1"/>
  <c r="E809" i="1"/>
  <c r="D809" i="1"/>
  <c r="E672" i="1"/>
  <c r="D672" i="1"/>
  <c r="E793" i="1"/>
  <c r="D793" i="1"/>
  <c r="E695" i="1"/>
  <c r="D695" i="1"/>
  <c r="D873" i="1"/>
  <c r="E873" i="1"/>
  <c r="E643" i="1"/>
  <c r="D643" i="1"/>
  <c r="E736" i="1"/>
  <c r="D736" i="1"/>
  <c r="E835" i="1"/>
  <c r="D835" i="1"/>
  <c r="D871" i="1"/>
  <c r="E871" i="1"/>
  <c r="D886" i="1"/>
  <c r="E886" i="1"/>
  <c r="E872" i="1"/>
  <c r="D872" i="1"/>
  <c r="D901" i="1"/>
  <c r="E901" i="1"/>
  <c r="E941" i="1"/>
  <c r="D941" i="1"/>
  <c r="D952" i="1"/>
  <c r="E952" i="1"/>
  <c r="D963" i="1"/>
  <c r="E963" i="1"/>
  <c r="D888" i="1"/>
  <c r="E888" i="1"/>
  <c r="D856" i="1"/>
  <c r="E856" i="1"/>
  <c r="E914" i="1"/>
  <c r="D914" i="1"/>
  <c r="E67" i="1"/>
  <c r="D67" i="1"/>
  <c r="E205" i="1"/>
  <c r="D205" i="1"/>
  <c r="E446" i="1"/>
  <c r="D446" i="1"/>
  <c r="E595" i="1"/>
  <c r="D595" i="1"/>
  <c r="E133" i="1"/>
  <c r="D133" i="1"/>
  <c r="D364" i="1"/>
  <c r="E364" i="1"/>
  <c r="D490" i="1"/>
  <c r="E490" i="1"/>
  <c r="E4" i="1"/>
  <c r="D4" i="1"/>
  <c r="E142" i="1"/>
  <c r="D142" i="1"/>
  <c r="E308" i="1"/>
  <c r="D308" i="1"/>
  <c r="D469" i="1"/>
  <c r="E469" i="1"/>
  <c r="E613" i="1"/>
  <c r="D613" i="1"/>
  <c r="E146" i="1"/>
  <c r="D146" i="1"/>
  <c r="E239" i="1"/>
  <c r="D239" i="1"/>
  <c r="E275" i="1"/>
  <c r="D275" i="1"/>
  <c r="E426" i="1"/>
  <c r="D426" i="1"/>
  <c r="E574" i="1"/>
  <c r="D574" i="1"/>
  <c r="E113" i="1"/>
  <c r="D113" i="1"/>
  <c r="D319" i="1"/>
  <c r="E319" i="1"/>
  <c r="E470" i="1"/>
  <c r="D470" i="1"/>
  <c r="E617" i="1"/>
  <c r="D617" i="1"/>
  <c r="E140" i="1"/>
  <c r="D140" i="1"/>
  <c r="E299" i="1"/>
  <c r="D299" i="1"/>
  <c r="E420" i="1"/>
  <c r="D420" i="1"/>
  <c r="E576" i="1"/>
  <c r="D576" i="1"/>
  <c r="E98" i="1"/>
  <c r="D98" i="1"/>
  <c r="D325" i="1"/>
  <c r="E325" i="1"/>
  <c r="E471" i="1"/>
  <c r="D471" i="1"/>
  <c r="E623" i="1"/>
  <c r="D623" i="1"/>
  <c r="E147" i="1"/>
  <c r="D147" i="1"/>
  <c r="E234" i="1"/>
  <c r="D234" i="1"/>
  <c r="E270" i="1"/>
  <c r="D270" i="1"/>
  <c r="D403" i="1"/>
  <c r="E403" i="1"/>
  <c r="D544" i="1"/>
  <c r="E544" i="1"/>
  <c r="E72" i="1"/>
  <c r="D72" i="1"/>
  <c r="E216" i="1"/>
  <c r="D216" i="1"/>
  <c r="E372" i="1"/>
  <c r="D372" i="1"/>
  <c r="E537" i="1"/>
  <c r="D537" i="1"/>
  <c r="E63" i="1"/>
  <c r="D63" i="1"/>
  <c r="E213" i="1"/>
  <c r="D213" i="1"/>
  <c r="E416" i="1"/>
  <c r="D416" i="1"/>
  <c r="E556" i="1"/>
  <c r="D556" i="1"/>
  <c r="E78" i="1"/>
  <c r="D78" i="1"/>
  <c r="D301" i="1"/>
  <c r="E301" i="1"/>
  <c r="D481" i="1"/>
  <c r="E481" i="1"/>
  <c r="E13" i="1"/>
  <c r="D13" i="1"/>
  <c r="E160" i="1"/>
  <c r="D160" i="1"/>
  <c r="E241" i="1"/>
  <c r="D241" i="1"/>
  <c r="E277" i="1"/>
  <c r="D277" i="1"/>
  <c r="E389" i="1"/>
  <c r="D389" i="1"/>
  <c r="D496" i="1"/>
  <c r="E496" i="1"/>
  <c r="E669" i="1"/>
  <c r="D669" i="1"/>
  <c r="E774" i="1"/>
  <c r="D774" i="1"/>
  <c r="E737" i="1"/>
  <c r="D737" i="1"/>
  <c r="E836" i="1"/>
  <c r="D836" i="1"/>
  <c r="E697" i="1"/>
  <c r="D697" i="1"/>
  <c r="E807" i="1"/>
  <c r="D807" i="1"/>
  <c r="E866" i="1"/>
  <c r="D866" i="1"/>
  <c r="E756" i="1"/>
  <c r="D756" i="1"/>
  <c r="D882" i="1"/>
  <c r="E882" i="1"/>
  <c r="E734" i="1"/>
  <c r="D734" i="1"/>
  <c r="E612" i="1"/>
  <c r="D612" i="1"/>
  <c r="E648" i="1"/>
  <c r="D648" i="1"/>
  <c r="E757" i="1"/>
  <c r="D757" i="1"/>
  <c r="E815" i="1"/>
  <c r="D815" i="1"/>
  <c r="E681" i="1"/>
  <c r="D681" i="1"/>
  <c r="E798" i="1"/>
  <c r="D798" i="1"/>
  <c r="E704" i="1"/>
  <c r="D704" i="1"/>
  <c r="D909" i="1"/>
  <c r="E909" i="1"/>
  <c r="E646" i="1"/>
  <c r="D646" i="1"/>
  <c r="E745" i="1"/>
  <c r="D745" i="1"/>
  <c r="E841" i="1"/>
  <c r="D841" i="1"/>
  <c r="D889" i="1"/>
  <c r="E889" i="1"/>
  <c r="D904" i="1"/>
  <c r="E904" i="1"/>
  <c r="D879" i="1"/>
  <c r="E879" i="1"/>
  <c r="D919" i="1"/>
  <c r="E919" i="1"/>
  <c r="D948" i="1"/>
  <c r="E948" i="1"/>
  <c r="D899" i="1"/>
  <c r="E899" i="1"/>
  <c r="D874" i="1"/>
  <c r="E874" i="1"/>
  <c r="D921" i="1"/>
  <c r="E921" i="1"/>
  <c r="E79" i="1"/>
  <c r="D79" i="1"/>
  <c r="E226" i="1"/>
  <c r="D226" i="1"/>
  <c r="E453" i="1"/>
  <c r="D453" i="1"/>
  <c r="E610" i="1"/>
  <c r="D610" i="1"/>
  <c r="E145" i="1"/>
  <c r="D145" i="1"/>
  <c r="E369" i="1"/>
  <c r="D369" i="1"/>
  <c r="E497" i="1"/>
  <c r="D497" i="1"/>
  <c r="E16" i="1"/>
  <c r="D16" i="1"/>
  <c r="E154" i="1"/>
  <c r="D154" i="1"/>
  <c r="D313" i="1"/>
  <c r="E313" i="1"/>
  <c r="E476" i="1"/>
  <c r="D476" i="1"/>
  <c r="E8" i="1"/>
  <c r="D8" i="1"/>
  <c r="E158" i="1"/>
  <c r="D158" i="1"/>
  <c r="E242" i="1"/>
  <c r="D242" i="1"/>
  <c r="E303" i="1"/>
  <c r="D303" i="1"/>
  <c r="D448" i="1"/>
  <c r="E448" i="1"/>
  <c r="E586" i="1"/>
  <c r="D586" i="1"/>
  <c r="E125" i="1"/>
  <c r="D125" i="1"/>
  <c r="E324" i="1"/>
  <c r="D324" i="1"/>
  <c r="E477" i="1"/>
  <c r="D477" i="1"/>
  <c r="E11" i="1"/>
  <c r="D11" i="1"/>
  <c r="E152" i="1"/>
  <c r="D152" i="1"/>
  <c r="D304" i="1"/>
  <c r="E304" i="1"/>
  <c r="D442" i="1"/>
  <c r="E442" i="1"/>
  <c r="E588" i="1"/>
  <c r="D588" i="1"/>
  <c r="E110" i="1"/>
  <c r="D110" i="1"/>
  <c r="E330" i="1"/>
  <c r="D330" i="1"/>
  <c r="D493" i="1"/>
  <c r="E493" i="1"/>
  <c r="E6" i="1"/>
  <c r="D6" i="1"/>
  <c r="E159" i="1"/>
  <c r="D159" i="1"/>
  <c r="E237" i="1"/>
  <c r="D237" i="1"/>
  <c r="E273" i="1"/>
  <c r="D273" i="1"/>
  <c r="D409" i="1"/>
  <c r="E409" i="1"/>
  <c r="E554" i="1"/>
  <c r="D554" i="1"/>
  <c r="E81" i="1"/>
  <c r="D81" i="1"/>
  <c r="E280" i="1"/>
  <c r="D280" i="1"/>
  <c r="E398" i="1"/>
  <c r="D398" i="1"/>
  <c r="E555" i="1"/>
  <c r="D555" i="1"/>
  <c r="E75" i="1"/>
  <c r="D75" i="1"/>
  <c r="E311" i="1"/>
  <c r="D311" i="1"/>
  <c r="D430" i="1"/>
  <c r="E430" i="1"/>
  <c r="E568" i="1"/>
  <c r="D568" i="1"/>
  <c r="E90" i="1"/>
  <c r="D90" i="1"/>
  <c r="E306" i="1"/>
  <c r="D306" i="1"/>
  <c r="E488" i="1"/>
  <c r="D488" i="1"/>
  <c r="E25" i="1"/>
  <c r="D25" i="1"/>
  <c r="E172" i="1"/>
  <c r="D172" i="1"/>
  <c r="E244" i="1"/>
  <c r="D244" i="1"/>
  <c r="E281" i="1"/>
  <c r="D281" i="1"/>
  <c r="D394" i="1"/>
  <c r="E394" i="1"/>
  <c r="E503" i="1"/>
  <c r="D503" i="1"/>
  <c r="E678" i="1"/>
  <c r="D678" i="1"/>
  <c r="E779" i="1"/>
  <c r="D779" i="1"/>
  <c r="E746" i="1"/>
  <c r="D746" i="1"/>
  <c r="E842" i="1"/>
  <c r="D842" i="1"/>
  <c r="E706" i="1"/>
  <c r="D706" i="1"/>
  <c r="E813" i="1"/>
  <c r="D813" i="1"/>
  <c r="E920" i="1"/>
  <c r="D920" i="1"/>
  <c r="E781" i="1"/>
  <c r="D781" i="1"/>
  <c r="D900" i="1"/>
  <c r="E900" i="1"/>
  <c r="E743" i="1"/>
  <c r="D743" i="1"/>
  <c r="E615" i="1"/>
  <c r="D615" i="1"/>
  <c r="E651" i="1"/>
  <c r="D651" i="1"/>
  <c r="E787" i="1"/>
  <c r="D787" i="1"/>
  <c r="E821" i="1"/>
  <c r="D821" i="1"/>
  <c r="E690" i="1"/>
  <c r="D690" i="1"/>
  <c r="E804" i="1"/>
  <c r="D804" i="1"/>
  <c r="E713" i="1"/>
  <c r="D713" i="1"/>
  <c r="D936" i="1"/>
  <c r="E936" i="1"/>
  <c r="E649" i="1"/>
  <c r="D649" i="1"/>
  <c r="E754" i="1"/>
  <c r="D754" i="1"/>
  <c r="D875" i="1"/>
  <c r="E875" i="1"/>
  <c r="D907" i="1"/>
  <c r="E907" i="1"/>
  <c r="E947" i="1"/>
  <c r="D947" i="1"/>
  <c r="D922" i="1"/>
  <c r="E922" i="1"/>
  <c r="E890" i="1"/>
  <c r="D890" i="1"/>
  <c r="D937" i="1"/>
  <c r="E937" i="1"/>
  <c r="E851" i="1"/>
  <c r="D851" i="1"/>
  <c r="E959" i="1"/>
  <c r="D959" i="1"/>
  <c r="D906" i="1"/>
  <c r="E906" i="1"/>
  <c r="D892" i="1"/>
  <c r="E892" i="1"/>
  <c r="E932" i="1"/>
  <c r="D932" i="1"/>
  <c r="E91" i="1"/>
  <c r="D91" i="1"/>
  <c r="E302" i="1"/>
  <c r="D302" i="1"/>
  <c r="D475" i="1"/>
  <c r="E475" i="1"/>
  <c r="E10" i="1"/>
  <c r="D10" i="1"/>
  <c r="E157" i="1"/>
  <c r="D157" i="1"/>
  <c r="E395" i="1"/>
  <c r="D395" i="1"/>
  <c r="E504" i="1"/>
  <c r="D504" i="1"/>
  <c r="E28" i="1"/>
  <c r="D28" i="1"/>
  <c r="E166" i="1"/>
  <c r="D166" i="1"/>
  <c r="E318" i="1"/>
  <c r="D318" i="1"/>
  <c r="E483" i="1"/>
  <c r="D483" i="1"/>
  <c r="E20" i="1"/>
  <c r="D20" i="1"/>
  <c r="E170" i="1"/>
  <c r="D170" i="1"/>
  <c r="E245" i="1"/>
  <c r="D245" i="1"/>
  <c r="E329" i="1"/>
  <c r="D329" i="1"/>
  <c r="E455" i="1"/>
  <c r="D455" i="1"/>
  <c r="E598" i="1"/>
  <c r="D598" i="1"/>
  <c r="E137" i="1"/>
  <c r="D137" i="1"/>
  <c r="E350" i="1"/>
  <c r="D350" i="1"/>
  <c r="D499" i="1"/>
  <c r="E499" i="1"/>
  <c r="E23" i="1"/>
  <c r="D23" i="1"/>
  <c r="E164" i="1"/>
  <c r="D164" i="1"/>
  <c r="E309" i="1"/>
  <c r="D309" i="1"/>
  <c r="E449" i="1"/>
  <c r="D449" i="1"/>
  <c r="E600" i="1"/>
  <c r="D600" i="1"/>
  <c r="E122" i="1"/>
  <c r="D122" i="1"/>
  <c r="E356" i="1"/>
  <c r="D356" i="1"/>
  <c r="E500" i="1"/>
  <c r="D500" i="1"/>
  <c r="E18" i="1"/>
  <c r="D18" i="1"/>
  <c r="E171" i="1"/>
  <c r="D171" i="1"/>
  <c r="E240" i="1"/>
  <c r="D240" i="1"/>
  <c r="E276" i="1"/>
  <c r="D276" i="1"/>
  <c r="D415" i="1"/>
  <c r="E415" i="1"/>
  <c r="E566" i="1"/>
  <c r="D566" i="1"/>
  <c r="E93" i="1"/>
  <c r="D93" i="1"/>
  <c r="E284" i="1"/>
  <c r="D284" i="1"/>
  <c r="E422" i="1"/>
  <c r="D422" i="1"/>
  <c r="E567" i="1"/>
  <c r="D567" i="1"/>
  <c r="E87" i="1"/>
  <c r="D87" i="1"/>
  <c r="D316" i="1"/>
  <c r="E316" i="1"/>
  <c r="E437" i="1"/>
  <c r="D437" i="1"/>
  <c r="E580" i="1"/>
  <c r="D580" i="1"/>
  <c r="E102" i="1"/>
  <c r="D102" i="1"/>
  <c r="D332" i="1"/>
  <c r="E332" i="1"/>
  <c r="E495" i="1"/>
  <c r="D495" i="1"/>
  <c r="E37" i="1"/>
  <c r="D37" i="1"/>
  <c r="E187" i="1"/>
  <c r="D187" i="1"/>
  <c r="E247" i="1"/>
  <c r="D247" i="1"/>
  <c r="E285" i="1"/>
  <c r="D285" i="1"/>
  <c r="E399" i="1"/>
  <c r="D399" i="1"/>
  <c r="E510" i="1"/>
  <c r="D510" i="1"/>
  <c r="E687" i="1"/>
  <c r="D687" i="1"/>
  <c r="E893" i="1"/>
  <c r="D893" i="1"/>
  <c r="E755" i="1"/>
  <c r="D755" i="1"/>
  <c r="D864" i="1"/>
  <c r="E864" i="1"/>
  <c r="E715" i="1"/>
  <c r="D715" i="1"/>
  <c r="E819" i="1"/>
  <c r="D819" i="1"/>
  <c r="E666" i="1"/>
  <c r="D666" i="1"/>
  <c r="E786" i="1"/>
  <c r="D786" i="1"/>
  <c r="E654" i="1"/>
  <c r="D654" i="1"/>
  <c r="E752" i="1"/>
  <c r="D752" i="1"/>
  <c r="E618" i="1"/>
  <c r="D618" i="1"/>
  <c r="E667" i="1"/>
  <c r="D667" i="1"/>
  <c r="E792" i="1"/>
  <c r="D792" i="1"/>
  <c r="E827" i="1"/>
  <c r="D827" i="1"/>
  <c r="E699" i="1"/>
  <c r="D699" i="1"/>
  <c r="E810" i="1"/>
  <c r="D810" i="1"/>
  <c r="E722" i="1"/>
  <c r="D722" i="1"/>
  <c r="E616" i="1"/>
  <c r="D616" i="1"/>
  <c r="E652" i="1"/>
  <c r="D652" i="1"/>
  <c r="E763" i="1"/>
  <c r="D763" i="1"/>
  <c r="E911" i="1"/>
  <c r="D911" i="1"/>
  <c r="D925" i="1"/>
  <c r="E925" i="1"/>
  <c r="D954" i="1"/>
  <c r="E954" i="1"/>
  <c r="D940" i="1"/>
  <c r="E940" i="1"/>
  <c r="D897" i="1"/>
  <c r="E897" i="1"/>
  <c r="D955" i="1"/>
  <c r="E955" i="1"/>
  <c r="D858" i="1"/>
  <c r="E858" i="1"/>
  <c r="D917" i="1"/>
  <c r="E917" i="1"/>
  <c r="D910" i="1"/>
  <c r="E910" i="1"/>
  <c r="D939" i="1"/>
  <c r="E939" i="1"/>
  <c r="E103" i="1"/>
  <c r="D103" i="1"/>
  <c r="D307" i="1"/>
  <c r="E307" i="1"/>
  <c r="E482" i="1"/>
  <c r="D482" i="1"/>
  <c r="E19" i="1"/>
  <c r="D19" i="1"/>
  <c r="E169" i="1"/>
  <c r="D169" i="1"/>
  <c r="D400" i="1"/>
  <c r="E400" i="1"/>
  <c r="D526" i="1"/>
  <c r="E526" i="1"/>
  <c r="E40" i="1"/>
  <c r="D40" i="1"/>
  <c r="E178" i="1"/>
  <c r="D178" i="1"/>
  <c r="E344" i="1"/>
  <c r="D344" i="1"/>
  <c r="D505" i="1"/>
  <c r="E505" i="1"/>
  <c r="E32" i="1"/>
  <c r="D32" i="1"/>
  <c r="E182" i="1"/>
  <c r="D182" i="1"/>
  <c r="E248" i="1"/>
  <c r="D248" i="1"/>
  <c r="D334" i="1"/>
  <c r="E334" i="1"/>
  <c r="E462" i="1"/>
  <c r="D462" i="1"/>
  <c r="E614" i="1"/>
  <c r="D614" i="1"/>
  <c r="E149" i="1"/>
  <c r="D149" i="1"/>
  <c r="D355" i="1"/>
  <c r="E355" i="1"/>
  <c r="E506" i="1"/>
  <c r="D506" i="1"/>
  <c r="E35" i="1"/>
  <c r="D35" i="1"/>
  <c r="E176" i="1"/>
  <c r="D176" i="1"/>
  <c r="E335" i="1"/>
  <c r="D335" i="1"/>
  <c r="E456" i="1"/>
  <c r="D456" i="1"/>
  <c r="E620" i="1"/>
  <c r="D620" i="1"/>
  <c r="E131" i="1"/>
  <c r="D131" i="1"/>
  <c r="D361" i="1"/>
  <c r="E361" i="1"/>
  <c r="E507" i="1"/>
  <c r="D507" i="1"/>
  <c r="E30" i="1"/>
  <c r="D30" i="1"/>
  <c r="E183" i="1"/>
  <c r="D183" i="1"/>
  <c r="E243" i="1"/>
  <c r="D243" i="1"/>
  <c r="E305" i="1"/>
  <c r="D305" i="1"/>
  <c r="D436" i="1"/>
  <c r="E436" i="1"/>
  <c r="E578" i="1"/>
  <c r="D578" i="1"/>
  <c r="E105" i="1"/>
  <c r="D105" i="1"/>
  <c r="E288" i="1"/>
  <c r="D288" i="1"/>
  <c r="E429" i="1"/>
  <c r="D429" i="1"/>
  <c r="E579" i="1"/>
  <c r="D579" i="1"/>
  <c r="E99" i="1"/>
  <c r="D99" i="1"/>
  <c r="E321" i="1"/>
  <c r="D321" i="1"/>
  <c r="E444" i="1"/>
  <c r="D444" i="1"/>
  <c r="E592" i="1"/>
  <c r="D592" i="1"/>
  <c r="E114" i="1"/>
  <c r="D114" i="1"/>
  <c r="D337" i="1"/>
  <c r="E337" i="1"/>
  <c r="D517" i="1"/>
  <c r="E517" i="1"/>
  <c r="E49" i="1"/>
  <c r="D49" i="1"/>
  <c r="E199" i="1"/>
  <c r="D199" i="1"/>
  <c r="E250" i="1"/>
  <c r="D250" i="1"/>
  <c r="E289" i="1"/>
  <c r="D289" i="1"/>
  <c r="E405" i="1"/>
  <c r="D405" i="1"/>
  <c r="D532" i="1"/>
  <c r="E532" i="1"/>
  <c r="E696" i="1"/>
  <c r="D696" i="1"/>
  <c r="E653" i="1"/>
  <c r="D653" i="1"/>
  <c r="E764" i="1"/>
  <c r="D764" i="1"/>
  <c r="E641" i="1"/>
  <c r="D641" i="1"/>
  <c r="E724" i="1"/>
  <c r="D724" i="1"/>
  <c r="E825" i="1"/>
  <c r="D825" i="1"/>
  <c r="E675" i="1"/>
  <c r="D675" i="1"/>
  <c r="E791" i="1"/>
  <c r="D791" i="1"/>
  <c r="E658" i="1"/>
  <c r="D658" i="1"/>
  <c r="E761" i="1"/>
  <c r="D761" i="1"/>
  <c r="E621" i="1"/>
  <c r="D621" i="1"/>
  <c r="E676" i="1"/>
  <c r="D676" i="1"/>
  <c r="E797" i="1"/>
  <c r="D797" i="1"/>
  <c r="E833" i="1"/>
  <c r="D833" i="1"/>
  <c r="E708" i="1"/>
  <c r="D708" i="1"/>
  <c r="E816" i="1"/>
  <c r="D816" i="1"/>
  <c r="E731" i="1"/>
  <c r="D731" i="1"/>
  <c r="E619" i="1"/>
  <c r="D619" i="1"/>
  <c r="E664" i="1"/>
  <c r="D664" i="1"/>
  <c r="E768" i="1"/>
  <c r="D768" i="1"/>
  <c r="E656" i="1"/>
  <c r="D656" i="1"/>
  <c r="D943" i="1"/>
  <c r="E943" i="1"/>
  <c r="D958" i="1"/>
  <c r="E958" i="1"/>
  <c r="E908" i="1"/>
  <c r="D908" i="1"/>
  <c r="E869" i="1"/>
  <c r="D869" i="1"/>
  <c r="D924" i="1"/>
  <c r="E924" i="1"/>
  <c r="D928" i="1"/>
  <c r="E928" i="1"/>
  <c r="E950" i="1"/>
  <c r="D950" i="1"/>
  <c r="E115" i="1"/>
  <c r="D115" i="1"/>
  <c r="E312" i="1"/>
  <c r="D312" i="1"/>
  <c r="E489" i="1"/>
  <c r="D489" i="1"/>
  <c r="E31" i="1"/>
  <c r="D31" i="1"/>
  <c r="E181" i="1"/>
  <c r="D181" i="1"/>
  <c r="D406" i="1"/>
  <c r="E406" i="1"/>
  <c r="E533" i="1"/>
  <c r="D533" i="1"/>
  <c r="E52" i="1"/>
  <c r="D52" i="1"/>
  <c r="E190" i="1"/>
  <c r="D190" i="1"/>
  <c r="D349" i="1"/>
  <c r="E349" i="1"/>
  <c r="E512" i="1"/>
  <c r="D512" i="1"/>
  <c r="E44" i="1"/>
  <c r="D44" i="1"/>
  <c r="E194" i="1"/>
  <c r="D194" i="1"/>
  <c r="E251" i="1"/>
  <c r="D251" i="1"/>
  <c r="E339" i="1"/>
  <c r="D339" i="1"/>
  <c r="D484" i="1"/>
  <c r="E484" i="1"/>
  <c r="E14" i="1"/>
  <c r="D14" i="1"/>
  <c r="E161" i="1"/>
  <c r="D161" i="1"/>
  <c r="E360" i="1"/>
  <c r="D360" i="1"/>
  <c r="E513" i="1"/>
  <c r="D513" i="1"/>
  <c r="E47" i="1"/>
  <c r="D47" i="1"/>
  <c r="E188" i="1"/>
  <c r="D188" i="1"/>
  <c r="D340" i="1"/>
  <c r="E340" i="1"/>
  <c r="D478" i="1"/>
  <c r="E478" i="1"/>
  <c r="E5" i="1"/>
  <c r="D5" i="1"/>
  <c r="E143" i="1"/>
  <c r="D143" i="1"/>
  <c r="E366" i="1"/>
  <c r="D366" i="1"/>
  <c r="D529" i="1"/>
  <c r="E529" i="1"/>
  <c r="E42" i="1"/>
  <c r="D42" i="1"/>
  <c r="E192" i="1"/>
  <c r="D192" i="1"/>
  <c r="E246" i="1"/>
  <c r="D246" i="1"/>
  <c r="D310" i="1"/>
  <c r="E310" i="1"/>
  <c r="E443" i="1"/>
  <c r="D443" i="1"/>
  <c r="E590" i="1"/>
  <c r="D590" i="1"/>
  <c r="E117" i="1"/>
  <c r="D117" i="1"/>
  <c r="E292" i="1"/>
  <c r="D292" i="1"/>
  <c r="D451" i="1"/>
  <c r="E451" i="1"/>
  <c r="E591" i="1"/>
  <c r="D591" i="1"/>
  <c r="E111" i="1"/>
  <c r="D111" i="1"/>
  <c r="E347" i="1"/>
  <c r="D347" i="1"/>
  <c r="D466" i="1"/>
  <c r="E466" i="1"/>
  <c r="E605" i="1"/>
  <c r="D605" i="1"/>
  <c r="E126" i="1"/>
  <c r="D126" i="1"/>
  <c r="E342" i="1"/>
  <c r="D342" i="1"/>
  <c r="E524" i="1"/>
  <c r="D524" i="1"/>
  <c r="E61" i="1"/>
  <c r="D61" i="1"/>
  <c r="E208" i="1"/>
  <c r="D208" i="1"/>
  <c r="E253" i="1"/>
  <c r="D253" i="1"/>
  <c r="E293" i="1"/>
  <c r="D293" i="1"/>
  <c r="E411" i="1"/>
  <c r="D411" i="1"/>
  <c r="E539" i="1"/>
  <c r="D539" i="1"/>
  <c r="E705" i="1"/>
  <c r="D705" i="1"/>
  <c r="E665" i="1"/>
  <c r="D665" i="1"/>
  <c r="E790" i="1"/>
  <c r="D790" i="1"/>
  <c r="E644" i="1"/>
  <c r="D644" i="1"/>
  <c r="E733" i="1"/>
  <c r="D733" i="1"/>
  <c r="E831" i="1"/>
  <c r="D831" i="1"/>
  <c r="E684" i="1"/>
  <c r="D684" i="1"/>
  <c r="E802" i="1"/>
  <c r="D802" i="1"/>
  <c r="E662" i="1"/>
  <c r="D662" i="1"/>
  <c r="E766" i="1"/>
  <c r="D766" i="1"/>
  <c r="E624" i="1"/>
  <c r="D624" i="1"/>
  <c r="E685" i="1"/>
  <c r="D685" i="1"/>
  <c r="E845" i="1"/>
  <c r="D845" i="1"/>
  <c r="E839" i="1"/>
  <c r="D839" i="1"/>
  <c r="E717" i="1"/>
  <c r="D717" i="1"/>
  <c r="E822" i="1"/>
  <c r="D822" i="1"/>
  <c r="E740" i="1"/>
  <c r="D740" i="1"/>
  <c r="E622" i="1"/>
  <c r="D622" i="1"/>
  <c r="E673" i="1"/>
  <c r="D673" i="1"/>
  <c r="E773" i="1"/>
  <c r="D773" i="1"/>
  <c r="E660" i="1"/>
  <c r="D660" i="1"/>
  <c r="D961" i="1"/>
  <c r="E961" i="1"/>
  <c r="D915" i="1"/>
  <c r="E915" i="1"/>
  <c r="D876" i="1"/>
  <c r="E876" i="1"/>
  <c r="D935" i="1"/>
  <c r="E935" i="1"/>
  <c r="D946" i="1"/>
  <c r="E946" i="1"/>
  <c r="D849" i="1"/>
  <c r="E849" i="1"/>
  <c r="D957" i="1"/>
  <c r="E957" i="1"/>
  <c r="E127" i="1"/>
  <c r="D127" i="1"/>
  <c r="E338" i="1"/>
  <c r="D338" i="1"/>
  <c r="D511" i="1"/>
  <c r="E511" i="1"/>
  <c r="E46" i="1"/>
  <c r="D46" i="1"/>
  <c r="E193" i="1"/>
  <c r="D193" i="1"/>
  <c r="D412" i="1"/>
  <c r="E412" i="1"/>
  <c r="E540" i="1"/>
  <c r="D540" i="1"/>
  <c r="E64" i="1"/>
  <c r="D64" i="1"/>
  <c r="E214" i="1"/>
  <c r="D214" i="1"/>
  <c r="E354" i="1"/>
  <c r="D354" i="1"/>
  <c r="E519" i="1"/>
  <c r="D519" i="1"/>
  <c r="E56" i="1"/>
  <c r="D56" i="1"/>
  <c r="E206" i="1"/>
  <c r="D206" i="1"/>
  <c r="E254" i="1"/>
  <c r="D254" i="1"/>
  <c r="E365" i="1"/>
  <c r="D365" i="1"/>
  <c r="E491" i="1"/>
  <c r="D491" i="1"/>
  <c r="E26" i="1"/>
  <c r="D26" i="1"/>
  <c r="E173" i="1"/>
  <c r="D173" i="1"/>
  <c r="E386" i="1"/>
  <c r="D386" i="1"/>
  <c r="D535" i="1"/>
  <c r="E535" i="1"/>
  <c r="E59" i="1"/>
  <c r="D59" i="1"/>
  <c r="E200" i="1"/>
  <c r="D200" i="1"/>
  <c r="E345" i="1"/>
  <c r="D345" i="1"/>
  <c r="E485" i="1"/>
  <c r="D485" i="1"/>
  <c r="E17" i="1"/>
  <c r="D17" i="1"/>
  <c r="E155" i="1"/>
  <c r="D155" i="1"/>
  <c r="E392" i="1"/>
  <c r="D392" i="1"/>
  <c r="E536" i="1"/>
  <c r="D536" i="1"/>
  <c r="E54" i="1"/>
  <c r="D54" i="1"/>
  <c r="E204" i="1"/>
  <c r="D204" i="1"/>
  <c r="E249" i="1"/>
  <c r="D249" i="1"/>
  <c r="E315" i="1"/>
  <c r="D315" i="1"/>
  <c r="E450" i="1"/>
  <c r="D450" i="1"/>
  <c r="E602" i="1"/>
  <c r="D602" i="1"/>
  <c r="E129" i="1"/>
  <c r="D129" i="1"/>
  <c r="E296" i="1"/>
  <c r="D296" i="1"/>
  <c r="E458" i="1"/>
  <c r="D458" i="1"/>
  <c r="E604" i="1"/>
  <c r="D604" i="1"/>
  <c r="E123" i="1"/>
  <c r="D123" i="1"/>
  <c r="D352" i="1"/>
  <c r="E352" i="1"/>
  <c r="E473" i="1"/>
  <c r="D473" i="1"/>
  <c r="E632" i="1"/>
  <c r="D632" i="1"/>
  <c r="E138" i="1"/>
  <c r="D138" i="1"/>
  <c r="D368" i="1"/>
  <c r="E368" i="1"/>
  <c r="E531" i="1"/>
  <c r="D531" i="1"/>
  <c r="E70" i="1"/>
  <c r="D70" i="1"/>
  <c r="E211" i="1"/>
  <c r="D211" i="1"/>
  <c r="E256" i="1"/>
  <c r="D256" i="1"/>
  <c r="E297" i="1"/>
  <c r="D297" i="1"/>
  <c r="E417" i="1"/>
  <c r="D417" i="1"/>
  <c r="E546" i="1"/>
  <c r="D546" i="1"/>
  <c r="E714" i="1"/>
  <c r="D714" i="1"/>
  <c r="E674" i="1"/>
  <c r="D674" i="1"/>
  <c r="E795" i="1"/>
  <c r="D795" i="1"/>
  <c r="E647" i="1"/>
  <c r="D647" i="1"/>
  <c r="E742" i="1"/>
  <c r="D742" i="1"/>
  <c r="E837" i="1"/>
  <c r="D837" i="1"/>
  <c r="E693" i="1"/>
  <c r="D693" i="1"/>
  <c r="E808" i="1"/>
  <c r="D808" i="1"/>
  <c r="E671" i="1"/>
  <c r="D671" i="1"/>
  <c r="E771" i="1"/>
  <c r="D771" i="1"/>
  <c r="E627" i="1"/>
  <c r="D627" i="1"/>
  <c r="E694" i="1"/>
  <c r="D694" i="1"/>
  <c r="D855" i="1"/>
  <c r="E855" i="1"/>
  <c r="E846" i="1"/>
  <c r="D846" i="1"/>
  <c r="E726" i="1"/>
  <c r="D726" i="1"/>
  <c r="E828" i="1"/>
  <c r="D828" i="1"/>
  <c r="E749" i="1"/>
  <c r="D749" i="1"/>
  <c r="E625" i="1"/>
  <c r="D625" i="1"/>
  <c r="E682" i="1"/>
  <c r="D682" i="1"/>
  <c r="E799" i="1"/>
  <c r="D799" i="1"/>
  <c r="E784" i="1"/>
  <c r="D784" i="1"/>
  <c r="E926" i="1"/>
  <c r="D926" i="1"/>
  <c r="E887" i="1"/>
  <c r="D887" i="1"/>
  <c r="D859" i="1"/>
  <c r="E859" i="1"/>
  <c r="D942" i="1"/>
  <c r="E942" i="1"/>
  <c r="D964" i="1"/>
  <c r="E964" i="1"/>
  <c r="E860" i="1"/>
  <c r="D860" i="1"/>
  <c r="E139" i="1"/>
  <c r="D139" i="1"/>
  <c r="D343" i="1"/>
  <c r="E343" i="1"/>
  <c r="E518" i="1"/>
  <c r="D518" i="1"/>
  <c r="E58" i="1"/>
  <c r="D58" i="1"/>
  <c r="E202" i="1"/>
  <c r="D202" i="1"/>
  <c r="D418" i="1"/>
  <c r="E418" i="1"/>
  <c r="E548" i="1"/>
  <c r="D548" i="1"/>
  <c r="E76" i="1"/>
  <c r="D76" i="1"/>
  <c r="E278" i="1"/>
  <c r="D278" i="1"/>
  <c r="E380" i="1"/>
  <c r="D380" i="1"/>
  <c r="D541" i="1"/>
  <c r="E541" i="1"/>
  <c r="E71" i="1"/>
  <c r="D71" i="1"/>
  <c r="E212" i="1"/>
  <c r="D212" i="1"/>
  <c r="E257" i="1"/>
  <c r="D257" i="1"/>
  <c r="D370" i="1"/>
  <c r="E370" i="1"/>
  <c r="E498" i="1"/>
  <c r="D498" i="1"/>
  <c r="E38" i="1"/>
  <c r="D38" i="1"/>
  <c r="E185" i="1"/>
  <c r="D185" i="1"/>
  <c r="D391" i="1"/>
  <c r="E391" i="1"/>
  <c r="E542" i="1"/>
  <c r="D542" i="1"/>
  <c r="E68" i="1"/>
  <c r="D68" i="1"/>
  <c r="E221" i="1"/>
  <c r="D221" i="1"/>
  <c r="E371" i="1"/>
  <c r="D371" i="1"/>
  <c r="E492" i="1"/>
  <c r="D492" i="1"/>
  <c r="E29" i="1"/>
  <c r="D29" i="1"/>
  <c r="E167" i="1"/>
  <c r="D167" i="1"/>
  <c r="D397" i="1"/>
  <c r="E397" i="1"/>
  <c r="E543" i="1"/>
  <c r="D543" i="1"/>
  <c r="E69" i="1"/>
  <c r="D69" i="1"/>
  <c r="E207" i="1"/>
  <c r="D207" i="1"/>
  <c r="E252" i="1"/>
  <c r="D252" i="1"/>
  <c r="E341" i="1"/>
  <c r="D341" i="1"/>
  <c r="D472" i="1"/>
  <c r="E472" i="1"/>
  <c r="E626" i="1"/>
  <c r="D626" i="1"/>
  <c r="E141" i="1"/>
  <c r="D141" i="1"/>
  <c r="E300" i="1"/>
  <c r="D300" i="1"/>
  <c r="E465" i="1"/>
  <c r="D465" i="1"/>
  <c r="E629" i="1"/>
  <c r="D629" i="1"/>
  <c r="E132" i="1"/>
  <c r="D132" i="1"/>
  <c r="E357" i="1"/>
  <c r="D357" i="1"/>
  <c r="E480" i="1"/>
  <c r="D480" i="1"/>
  <c r="E9" i="1"/>
  <c r="D9" i="1"/>
  <c r="E150" i="1"/>
  <c r="D150" i="1"/>
  <c r="D373" i="1"/>
  <c r="E373" i="1"/>
  <c r="E557" i="1"/>
  <c r="D557" i="1"/>
  <c r="E82" i="1"/>
  <c r="D82" i="1"/>
  <c r="E217" i="1"/>
  <c r="D217" i="1"/>
  <c r="E259" i="1"/>
  <c r="D259" i="1"/>
  <c r="E317" i="1"/>
  <c r="D317" i="1"/>
  <c r="D424" i="1"/>
  <c r="E424" i="1"/>
  <c r="E558" i="1"/>
  <c r="D558" i="1"/>
  <c r="E723" i="1"/>
  <c r="D723" i="1"/>
  <c r="E683" i="1"/>
  <c r="D683" i="1"/>
  <c r="E800" i="1"/>
  <c r="D800" i="1"/>
  <c r="E650" i="1"/>
  <c r="D650" i="1"/>
  <c r="E751" i="1"/>
  <c r="D751" i="1"/>
  <c r="E843" i="1"/>
  <c r="D843" i="1"/>
  <c r="E702" i="1"/>
  <c r="D702" i="1"/>
  <c r="E814" i="1"/>
  <c r="D814" i="1"/>
  <c r="E680" i="1"/>
  <c r="D680" i="1"/>
  <c r="E776" i="1"/>
  <c r="D776" i="1"/>
  <c r="E630" i="1"/>
  <c r="D630" i="1"/>
  <c r="E703" i="1"/>
  <c r="D703" i="1"/>
  <c r="E884" i="1"/>
  <c r="D884" i="1"/>
  <c r="D857" i="1"/>
  <c r="E857" i="1"/>
  <c r="E735" i="1"/>
  <c r="D735" i="1"/>
  <c r="E834" i="1"/>
  <c r="D834" i="1"/>
  <c r="E758" i="1"/>
  <c r="D758" i="1"/>
  <c r="E628" i="1"/>
  <c r="D628" i="1"/>
  <c r="E691" i="1"/>
  <c r="D691" i="1"/>
  <c r="E805" i="1"/>
  <c r="D805" i="1"/>
  <c r="E789" i="1"/>
  <c r="D789" i="1"/>
  <c r="D933" i="1"/>
  <c r="E933" i="1"/>
  <c r="D894" i="1"/>
  <c r="E894" i="1"/>
  <c r="D862" i="1"/>
  <c r="E862" i="1"/>
  <c r="D877" i="1"/>
  <c r="E877" i="1"/>
  <c r="D953" i="1"/>
  <c r="E953" i="1"/>
  <c r="D867" i="1"/>
  <c r="E867" i="1"/>
  <c r="E7" i="1"/>
  <c r="D7" i="1"/>
  <c r="E151" i="1"/>
  <c r="D151" i="1"/>
  <c r="E348" i="1"/>
  <c r="D348" i="1"/>
  <c r="E525" i="1"/>
  <c r="D525" i="1"/>
  <c r="E73" i="1"/>
  <c r="D73" i="1"/>
  <c r="E223" i="1"/>
  <c r="D223" i="1"/>
  <c r="E425" i="1"/>
  <c r="D425" i="1"/>
  <c r="E560" i="1"/>
  <c r="D560" i="1"/>
  <c r="E88" i="1"/>
  <c r="D88" i="1"/>
  <c r="E282" i="1"/>
  <c r="D282" i="1"/>
  <c r="D385" i="1"/>
  <c r="E385" i="1"/>
  <c r="E549" i="1"/>
  <c r="D549" i="1"/>
  <c r="E83" i="1"/>
  <c r="D83" i="1"/>
  <c r="E215" i="1"/>
  <c r="D215" i="1"/>
  <c r="E260" i="1"/>
  <c r="D260" i="1"/>
  <c r="E375" i="1"/>
  <c r="D375" i="1"/>
  <c r="D520" i="1"/>
  <c r="E520" i="1"/>
  <c r="E50" i="1"/>
  <c r="D50" i="1"/>
  <c r="E197" i="1"/>
  <c r="D197" i="1"/>
  <c r="E396" i="1"/>
  <c r="D396" i="1"/>
  <c r="E551" i="1"/>
  <c r="D551" i="1"/>
  <c r="E80" i="1"/>
  <c r="D80" i="1"/>
  <c r="E279" i="1"/>
  <c r="D279" i="1"/>
  <c r="D376" i="1"/>
  <c r="E376" i="1"/>
  <c r="D514" i="1"/>
  <c r="E514" i="1"/>
  <c r="E41" i="1"/>
  <c r="D41" i="1"/>
  <c r="E179" i="1"/>
  <c r="D179" i="1"/>
  <c r="D421" i="1"/>
  <c r="E421" i="1"/>
  <c r="E553" i="1"/>
  <c r="D553" i="1"/>
  <c r="E84" i="1"/>
  <c r="D84" i="1"/>
  <c r="E210" i="1"/>
  <c r="D210" i="1"/>
  <c r="E255" i="1"/>
  <c r="D255" i="1"/>
  <c r="D346" i="1"/>
  <c r="E346" i="1"/>
  <c r="E479" i="1"/>
  <c r="D479" i="1"/>
  <c r="E12" i="1"/>
  <c r="D12" i="1"/>
  <c r="E153" i="1"/>
  <c r="D153" i="1"/>
  <c r="E326" i="1"/>
  <c r="D326" i="1"/>
  <c r="D487" i="1"/>
  <c r="E487" i="1"/>
  <c r="E3" i="1"/>
  <c r="D3" i="1"/>
  <c r="E144" i="1"/>
  <c r="D144" i="1"/>
  <c r="E383" i="1"/>
  <c r="D383" i="1"/>
  <c r="D502" i="1"/>
  <c r="E502" i="1"/>
  <c r="E24" i="1"/>
  <c r="D24" i="1"/>
  <c r="E162" i="1"/>
  <c r="D162" i="1"/>
  <c r="E378" i="1"/>
  <c r="D378" i="1"/>
  <c r="E569" i="1"/>
  <c r="D569" i="1"/>
  <c r="E94" i="1"/>
  <c r="D94" i="1"/>
  <c r="E220" i="1"/>
  <c r="D220" i="1"/>
  <c r="E262" i="1"/>
  <c r="D262" i="1"/>
  <c r="D322" i="1"/>
  <c r="E322" i="1"/>
  <c r="E431" i="1"/>
  <c r="D431" i="1"/>
  <c r="E570" i="1"/>
  <c r="D570" i="1"/>
  <c r="E732" i="1"/>
  <c r="D732" i="1"/>
  <c r="E692" i="1"/>
  <c r="D692" i="1"/>
  <c r="E806" i="1"/>
  <c r="D806" i="1"/>
  <c r="E657" i="1"/>
  <c r="D657" i="1"/>
  <c r="E760" i="1"/>
  <c r="D760" i="1"/>
  <c r="D865" i="1"/>
  <c r="E865" i="1"/>
  <c r="E711" i="1"/>
  <c r="D711" i="1"/>
  <c r="E820" i="1"/>
  <c r="D820" i="1"/>
  <c r="E689" i="1"/>
  <c r="D689" i="1"/>
  <c r="D883" i="1"/>
  <c r="E883" i="1"/>
  <c r="E633" i="1"/>
  <c r="D633" i="1"/>
  <c r="E712" i="1"/>
  <c r="D712" i="1"/>
  <c r="E772" i="1"/>
  <c r="D772" i="1"/>
  <c r="E929" i="1"/>
  <c r="D929" i="1"/>
  <c r="E744" i="1"/>
  <c r="D744" i="1"/>
  <c r="E840" i="1"/>
  <c r="D840" i="1"/>
  <c r="E778" i="1"/>
  <c r="D778" i="1"/>
  <c r="E631" i="1"/>
  <c r="D631" i="1"/>
  <c r="E700" i="1"/>
  <c r="D700" i="1"/>
  <c r="E811" i="1"/>
  <c r="D811" i="1"/>
  <c r="E794" i="1"/>
  <c r="D794" i="1"/>
  <c r="E944" i="1"/>
  <c r="D944" i="1"/>
  <c r="E905" i="1"/>
  <c r="D905" i="1"/>
  <c r="D880" i="1"/>
  <c r="E880" i="1"/>
  <c r="D927" i="1"/>
  <c r="E927" i="1"/>
  <c r="D895" i="1"/>
  <c r="E895" i="1"/>
  <c r="D852" i="1"/>
  <c r="E852" i="1"/>
  <c r="D960" i="1"/>
  <c r="E960" i="1"/>
  <c r="E878" i="1"/>
  <c r="D878" i="1"/>
  <c r="E22" i="1"/>
  <c r="D22" i="1"/>
  <c r="E163" i="1"/>
  <c r="D163" i="1"/>
  <c r="E374" i="1"/>
  <c r="D374" i="1"/>
  <c r="E547" i="1"/>
  <c r="D547" i="1"/>
  <c r="E85" i="1"/>
  <c r="D85" i="1"/>
  <c r="E323" i="1"/>
  <c r="D323" i="1"/>
  <c r="E432" i="1"/>
  <c r="D432" i="1"/>
  <c r="E572" i="1"/>
  <c r="D572" i="1"/>
  <c r="E100" i="1"/>
  <c r="D100" i="1"/>
  <c r="E286" i="1"/>
  <c r="D286" i="1"/>
  <c r="E390" i="1"/>
  <c r="D390" i="1"/>
  <c r="E561" i="1"/>
  <c r="D561" i="1"/>
  <c r="E95" i="1"/>
  <c r="D95" i="1"/>
  <c r="E218" i="1"/>
  <c r="D218" i="1"/>
  <c r="E263" i="1"/>
  <c r="D263" i="1"/>
  <c r="E401" i="1"/>
  <c r="D401" i="1"/>
  <c r="E527" i="1"/>
  <c r="D527" i="1"/>
  <c r="E62" i="1"/>
  <c r="D62" i="1"/>
  <c r="E209" i="1"/>
  <c r="D209" i="1"/>
  <c r="D427" i="1"/>
  <c r="E427" i="1"/>
  <c r="E563" i="1"/>
  <c r="D563" i="1"/>
  <c r="E92" i="1"/>
  <c r="D92" i="1"/>
  <c r="E283" i="1"/>
  <c r="D283" i="1"/>
  <c r="E381" i="1"/>
  <c r="D381" i="1"/>
  <c r="E521" i="1"/>
  <c r="D521" i="1"/>
  <c r="E53" i="1"/>
  <c r="D53" i="1"/>
  <c r="E191" i="1"/>
  <c r="D191" i="1"/>
  <c r="E428" i="1"/>
  <c r="D428" i="1"/>
  <c r="E565" i="1"/>
  <c r="D565" i="1"/>
  <c r="E96" i="1"/>
  <c r="D96" i="1"/>
  <c r="E222" i="1"/>
  <c r="D222" i="1"/>
  <c r="E258" i="1"/>
  <c r="D258" i="1"/>
  <c r="E351" i="1"/>
  <c r="D351" i="1"/>
  <c r="E486" i="1"/>
  <c r="D486" i="1"/>
  <c r="E21" i="1"/>
  <c r="D21" i="1"/>
  <c r="E165" i="1"/>
  <c r="D165" i="1"/>
  <c r="D331" i="1"/>
  <c r="E331" i="1"/>
  <c r="E494" i="1"/>
  <c r="D494" i="1"/>
  <c r="E15" i="1"/>
  <c r="D15" i="1"/>
  <c r="E156" i="1"/>
  <c r="D156" i="1"/>
  <c r="D388" i="1"/>
  <c r="E388" i="1"/>
  <c r="E509" i="1"/>
  <c r="D509" i="1"/>
  <c r="E36" i="1"/>
  <c r="D36" i="1"/>
  <c r="E174" i="1"/>
  <c r="D174" i="1"/>
  <c r="E423" i="1"/>
  <c r="D423" i="1"/>
  <c r="E581" i="1"/>
  <c r="D581" i="1"/>
  <c r="E112" i="1"/>
  <c r="D112" i="1"/>
  <c r="E229" i="1"/>
  <c r="D229" i="1"/>
  <c r="E265" i="1"/>
  <c r="D265" i="1"/>
  <c r="E327" i="1"/>
  <c r="D327" i="1"/>
  <c r="E438" i="1"/>
  <c r="D438" i="1"/>
  <c r="E582" i="1"/>
  <c r="D582" i="1"/>
  <c r="E741" i="1"/>
  <c r="D741" i="1"/>
  <c r="E701" i="1"/>
  <c r="D701" i="1"/>
  <c r="E812" i="1"/>
  <c r="D812" i="1"/>
  <c r="E661" i="1"/>
  <c r="D661" i="1"/>
  <c r="E775" i="1"/>
  <c r="D775" i="1"/>
  <c r="D918" i="1"/>
  <c r="E918" i="1"/>
  <c r="E720" i="1"/>
  <c r="D720" i="1"/>
  <c r="E826" i="1"/>
  <c r="D826" i="1"/>
  <c r="E698" i="1"/>
  <c r="D698" i="1"/>
  <c r="E902" i="1"/>
  <c r="D902" i="1"/>
  <c r="E636" i="1"/>
  <c r="D636" i="1"/>
  <c r="E721" i="1"/>
  <c r="D721" i="1"/>
  <c r="E777" i="1"/>
  <c r="D777" i="1"/>
  <c r="E655" i="1"/>
  <c r="D655" i="1"/>
  <c r="E753" i="1"/>
  <c r="D753" i="1"/>
  <c r="E668" i="1"/>
  <c r="D668" i="1"/>
  <c r="E783" i="1"/>
  <c r="D783" i="1"/>
  <c r="E634" i="1"/>
  <c r="D634" i="1"/>
  <c r="E709" i="1"/>
  <c r="D709" i="1"/>
  <c r="E817" i="1"/>
  <c r="D817" i="1"/>
  <c r="E848" i="1"/>
  <c r="D848" i="1"/>
  <c r="D951" i="1"/>
  <c r="E951" i="1"/>
  <c r="D912" i="1"/>
  <c r="E912" i="1"/>
  <c r="D898" i="1"/>
  <c r="E898" i="1"/>
  <c r="E938" i="1"/>
  <c r="D938" i="1"/>
  <c r="D913" i="1"/>
  <c r="E913" i="1"/>
  <c r="D863" i="1"/>
  <c r="E863" i="1"/>
  <c r="D885" i="1"/>
  <c r="E885" i="1"/>
  <c r="B4128" i="4"/>
  <c r="B4129" i="4"/>
  <c r="C4130" i="4"/>
  <c r="B4127" i="4"/>
  <c r="D4127" i="4" s="1"/>
  <c r="B4126" i="4"/>
  <c r="D4126" i="4" s="1"/>
  <c r="B3731" i="4"/>
  <c r="B3730" i="4"/>
  <c r="B3729" i="4"/>
  <c r="B3732" i="4"/>
  <c r="C3733" i="4"/>
  <c r="B3728" i="4"/>
  <c r="D3728" i="4" s="1"/>
  <c r="B3727" i="4"/>
  <c r="D3727" i="4" s="1"/>
  <c r="B3325" i="4"/>
  <c r="B3326" i="4"/>
  <c r="C3327" i="4"/>
  <c r="B3324" i="4"/>
  <c r="D3324" i="4" s="1"/>
  <c r="B3323" i="4"/>
  <c r="B2953" i="4"/>
  <c r="B2951" i="4"/>
  <c r="B2950" i="4"/>
  <c r="B2952" i="4"/>
  <c r="B2954" i="4"/>
  <c r="C2955" i="4"/>
  <c r="B2949" i="4"/>
  <c r="E2949" i="4" s="1"/>
  <c r="B2948" i="4"/>
  <c r="B2586" i="4"/>
  <c r="B2587" i="4"/>
  <c r="C2588" i="4"/>
  <c r="B2585" i="4"/>
  <c r="D447" i="4"/>
  <c r="E447" i="4"/>
  <c r="D448" i="4"/>
  <c r="E448" i="4"/>
  <c r="D449" i="4"/>
  <c r="E449" i="4"/>
  <c r="B450" i="4"/>
  <c r="C451" i="4"/>
  <c r="D298" i="4"/>
  <c r="E298" i="4"/>
  <c r="D154" i="4"/>
  <c r="E154" i="4"/>
  <c r="D302" i="4"/>
  <c r="E302" i="4"/>
  <c r="E417" i="4"/>
  <c r="D417" i="4"/>
  <c r="D273" i="4"/>
  <c r="E273" i="4"/>
  <c r="D129" i="4"/>
  <c r="E129" i="4"/>
  <c r="D361" i="4"/>
  <c r="E361" i="4"/>
  <c r="D380" i="4"/>
  <c r="E380" i="4"/>
  <c r="D236" i="4"/>
  <c r="E236" i="4"/>
  <c r="D92" i="4"/>
  <c r="E92" i="4"/>
  <c r="D205" i="4"/>
  <c r="E205" i="4"/>
  <c r="D367" i="4"/>
  <c r="E367" i="4"/>
  <c r="D223" i="4"/>
  <c r="E223" i="4"/>
  <c r="D79" i="4"/>
  <c r="E79" i="4"/>
  <c r="D121" i="4"/>
  <c r="E121" i="4"/>
  <c r="D354" i="4"/>
  <c r="E354" i="4"/>
  <c r="D210" i="4"/>
  <c r="E210" i="4"/>
  <c r="D66" i="4"/>
  <c r="E66" i="4"/>
  <c r="D372" i="4"/>
  <c r="E372" i="4"/>
  <c r="D329" i="4"/>
  <c r="E329" i="4"/>
  <c r="D185" i="4"/>
  <c r="E185" i="4"/>
  <c r="D41" i="4"/>
  <c r="E41" i="4"/>
  <c r="D292" i="4"/>
  <c r="E292" i="4"/>
  <c r="D136" i="4"/>
  <c r="E136" i="4"/>
  <c r="D230" i="4"/>
  <c r="E230" i="4"/>
  <c r="E423" i="4"/>
  <c r="D423" i="4"/>
  <c r="D279" i="4"/>
  <c r="E279" i="4"/>
  <c r="D135" i="4"/>
  <c r="E135" i="4"/>
  <c r="D266" i="4"/>
  <c r="E266" i="4"/>
  <c r="D285" i="4"/>
  <c r="E285" i="4"/>
  <c r="D217" i="4"/>
  <c r="E217" i="4"/>
  <c r="D53" i="4"/>
  <c r="E53" i="4"/>
  <c r="D350" i="4"/>
  <c r="E350" i="4"/>
  <c r="D14" i="4"/>
  <c r="E14" i="4"/>
  <c r="D349" i="4"/>
  <c r="E349" i="4"/>
  <c r="D156" i="4"/>
  <c r="E156" i="4"/>
  <c r="D206" i="4"/>
  <c r="E206" i="4"/>
  <c r="D383" i="4"/>
  <c r="E383" i="4"/>
  <c r="D239" i="4"/>
  <c r="E239" i="4"/>
  <c r="D95" i="4"/>
  <c r="E95" i="4"/>
  <c r="D37" i="4"/>
  <c r="E37" i="4"/>
  <c r="D286" i="4"/>
  <c r="E286" i="4"/>
  <c r="D142" i="4"/>
  <c r="E142" i="4"/>
  <c r="D182" i="4"/>
  <c r="E182" i="4"/>
  <c r="E405" i="4"/>
  <c r="D405" i="4"/>
  <c r="D261" i="4"/>
  <c r="E261" i="4"/>
  <c r="D117" i="4"/>
  <c r="E117" i="4"/>
  <c r="D241" i="4"/>
  <c r="E241" i="4"/>
  <c r="D368" i="4"/>
  <c r="E368" i="4"/>
  <c r="D224" i="4"/>
  <c r="E224" i="4"/>
  <c r="D80" i="4"/>
  <c r="E80" i="4"/>
  <c r="D97" i="4"/>
  <c r="E97" i="4"/>
  <c r="D355" i="4"/>
  <c r="E355" i="4"/>
  <c r="D211" i="4"/>
  <c r="E211" i="4"/>
  <c r="D67" i="4"/>
  <c r="E67" i="4"/>
  <c r="D432" i="4"/>
  <c r="E432" i="4"/>
  <c r="D342" i="4"/>
  <c r="E342" i="4"/>
  <c r="D198" i="4"/>
  <c r="E198" i="4"/>
  <c r="D54" i="4"/>
  <c r="E54" i="4"/>
  <c r="D228" i="4"/>
  <c r="E228" i="4"/>
  <c r="D317" i="4"/>
  <c r="E317" i="4"/>
  <c r="D173" i="4"/>
  <c r="E173" i="4"/>
  <c r="D29" i="4"/>
  <c r="E29" i="4"/>
  <c r="D280" i="4"/>
  <c r="E280" i="4"/>
  <c r="D124" i="4"/>
  <c r="E124" i="4"/>
  <c r="D146" i="4"/>
  <c r="E146" i="4"/>
  <c r="D411" i="4"/>
  <c r="E411" i="4"/>
  <c r="D267" i="4"/>
  <c r="E267" i="4"/>
  <c r="D123" i="4"/>
  <c r="E123" i="4"/>
  <c r="D83" i="4"/>
  <c r="E83" i="4"/>
  <c r="D312" i="4"/>
  <c r="E312" i="4"/>
  <c r="D274" i="4"/>
  <c r="E274" i="4"/>
  <c r="D130" i="4"/>
  <c r="E130" i="4"/>
  <c r="D98" i="4"/>
  <c r="E98" i="4"/>
  <c r="D393" i="4"/>
  <c r="E393" i="4"/>
  <c r="D249" i="4"/>
  <c r="E249" i="4"/>
  <c r="D105" i="4"/>
  <c r="E105" i="4"/>
  <c r="D145" i="4"/>
  <c r="E145" i="4"/>
  <c r="D356" i="4"/>
  <c r="E356" i="4"/>
  <c r="D212" i="4"/>
  <c r="E212" i="4"/>
  <c r="D68" i="4"/>
  <c r="E68" i="4"/>
  <c r="D408" i="4"/>
  <c r="E408" i="4"/>
  <c r="D343" i="4"/>
  <c r="E343" i="4"/>
  <c r="D199" i="4"/>
  <c r="E199" i="4"/>
  <c r="D55" i="4"/>
  <c r="E55" i="4"/>
  <c r="D348" i="4"/>
  <c r="E348" i="4"/>
  <c r="D330" i="4"/>
  <c r="E330" i="4"/>
  <c r="D186" i="4"/>
  <c r="E186" i="4"/>
  <c r="D42" i="4"/>
  <c r="E42" i="4"/>
  <c r="D418" i="4"/>
  <c r="E418" i="4"/>
  <c r="D305" i="4"/>
  <c r="E305" i="4"/>
  <c r="D161" i="4"/>
  <c r="E161" i="4"/>
  <c r="D362" i="4"/>
  <c r="E362" i="4"/>
  <c r="D256" i="4"/>
  <c r="E256" i="4"/>
  <c r="D112" i="4"/>
  <c r="E112" i="4"/>
  <c r="D445" i="4"/>
  <c r="E445" i="4"/>
  <c r="D399" i="4"/>
  <c r="E399" i="4"/>
  <c r="D255" i="4"/>
  <c r="E255" i="4"/>
  <c r="D111" i="4"/>
  <c r="E111" i="4"/>
  <c r="D36" i="4"/>
  <c r="E36" i="4"/>
  <c r="D429" i="4"/>
  <c r="E429" i="4"/>
  <c r="D379" i="4"/>
  <c r="E379" i="4"/>
  <c r="D197" i="4"/>
  <c r="E197" i="4"/>
  <c r="D23" i="4"/>
  <c r="E23" i="4"/>
  <c r="D11" i="4"/>
  <c r="E11" i="4"/>
  <c r="D371" i="4"/>
  <c r="E371" i="4"/>
  <c r="D6" i="4"/>
  <c r="E6" i="4"/>
  <c r="D133" i="4"/>
  <c r="E133" i="4"/>
  <c r="D132" i="4"/>
  <c r="E132" i="4"/>
  <c r="D373" i="4"/>
  <c r="E373" i="4"/>
  <c r="D359" i="4"/>
  <c r="E359" i="4"/>
  <c r="D215" i="4"/>
  <c r="E215" i="4"/>
  <c r="D71" i="4"/>
  <c r="E71" i="4"/>
  <c r="D406" i="4"/>
  <c r="E406" i="4"/>
  <c r="D262" i="4"/>
  <c r="E262" i="4"/>
  <c r="D118" i="4"/>
  <c r="E118" i="4"/>
  <c r="D421" i="4"/>
  <c r="E421" i="4"/>
  <c r="D381" i="4"/>
  <c r="E381" i="4"/>
  <c r="D237" i="4"/>
  <c r="E237" i="4"/>
  <c r="D93" i="4"/>
  <c r="E93" i="4"/>
  <c r="D73" i="4"/>
  <c r="E73" i="4"/>
  <c r="D344" i="4"/>
  <c r="E344" i="4"/>
  <c r="D200" i="4"/>
  <c r="E200" i="4"/>
  <c r="D56" i="4"/>
  <c r="E56" i="4"/>
  <c r="D324" i="4"/>
  <c r="E324" i="4"/>
  <c r="D331" i="4"/>
  <c r="E331" i="4"/>
  <c r="D187" i="4"/>
  <c r="E187" i="4"/>
  <c r="D43" i="4"/>
  <c r="E43" i="4"/>
  <c r="D252" i="4"/>
  <c r="E252" i="4"/>
  <c r="D318" i="4"/>
  <c r="E318" i="4"/>
  <c r="D174" i="4"/>
  <c r="E174" i="4"/>
  <c r="D30" i="4"/>
  <c r="E30" i="4"/>
  <c r="D437" i="4"/>
  <c r="E437" i="4"/>
  <c r="D293" i="4"/>
  <c r="E293" i="4"/>
  <c r="D149" i="4"/>
  <c r="E149" i="4"/>
  <c r="D218" i="4"/>
  <c r="E218" i="4"/>
  <c r="D244" i="4"/>
  <c r="E244" i="4"/>
  <c r="D100" i="4"/>
  <c r="E100" i="4"/>
  <c r="D289" i="4"/>
  <c r="E289" i="4"/>
  <c r="D387" i="4"/>
  <c r="E387" i="4"/>
  <c r="D243" i="4"/>
  <c r="E243" i="4"/>
  <c r="D99" i="4"/>
  <c r="E99" i="4"/>
  <c r="D119" i="4"/>
  <c r="E119" i="4"/>
  <c r="D392" i="4"/>
  <c r="E392" i="4"/>
  <c r="D222" i="4"/>
  <c r="E222" i="4"/>
  <c r="D338" i="4"/>
  <c r="E338" i="4"/>
  <c r="D395" i="4"/>
  <c r="E395" i="4"/>
  <c r="D144" i="4"/>
  <c r="E144" i="4"/>
  <c r="D227" i="4"/>
  <c r="E227" i="4"/>
  <c r="D10" i="4"/>
  <c r="E10" i="4"/>
  <c r="D85" i="4"/>
  <c r="E85" i="4"/>
  <c r="D120" i="4"/>
  <c r="E120" i="4"/>
  <c r="D253" i="4"/>
  <c r="E253" i="4"/>
  <c r="D347" i="4"/>
  <c r="E347" i="4"/>
  <c r="D203" i="4"/>
  <c r="E203" i="4"/>
  <c r="D59" i="4"/>
  <c r="E59" i="4"/>
  <c r="D394" i="4"/>
  <c r="E394" i="4"/>
  <c r="D250" i="4"/>
  <c r="E250" i="4"/>
  <c r="D106" i="4"/>
  <c r="E106" i="4"/>
  <c r="D301" i="4"/>
  <c r="E301" i="4"/>
  <c r="D369" i="4"/>
  <c r="E369" i="4"/>
  <c r="D225" i="4"/>
  <c r="E225" i="4"/>
  <c r="D81" i="4"/>
  <c r="E81" i="4"/>
  <c r="D396" i="4"/>
  <c r="E396" i="4"/>
  <c r="D332" i="4"/>
  <c r="E332" i="4"/>
  <c r="D188" i="4"/>
  <c r="E188" i="4"/>
  <c r="D44" i="4"/>
  <c r="E44" i="4"/>
  <c r="D240" i="4"/>
  <c r="E240" i="4"/>
  <c r="D319" i="4"/>
  <c r="E319" i="4"/>
  <c r="D175" i="4"/>
  <c r="E175" i="4"/>
  <c r="D31" i="4"/>
  <c r="E31" i="4"/>
  <c r="D430" i="4"/>
  <c r="E430" i="4"/>
  <c r="D306" i="4"/>
  <c r="E306" i="4"/>
  <c r="D162" i="4"/>
  <c r="E162" i="4"/>
  <c r="D446" i="4"/>
  <c r="E446" i="4"/>
  <c r="D425" i="4"/>
  <c r="E425" i="4"/>
  <c r="D281" i="4"/>
  <c r="E281" i="4"/>
  <c r="D137" i="4"/>
  <c r="E137" i="4"/>
  <c r="D38" i="4"/>
  <c r="E38" i="4"/>
  <c r="D232" i="4"/>
  <c r="E232" i="4"/>
  <c r="D88" i="4"/>
  <c r="E88" i="4"/>
  <c r="D424" i="4"/>
  <c r="E424" i="4"/>
  <c r="D375" i="4"/>
  <c r="E375" i="4"/>
  <c r="D231" i="4"/>
  <c r="E231" i="4"/>
  <c r="D87" i="4"/>
  <c r="E87" i="4"/>
  <c r="D19" i="4"/>
  <c r="E19" i="4"/>
  <c r="D166" i="4"/>
  <c r="E166" i="4"/>
  <c r="D313" i="4"/>
  <c r="E313" i="4"/>
  <c r="D316" i="4"/>
  <c r="E316" i="4"/>
  <c r="D168" i="4"/>
  <c r="E168" i="4"/>
  <c r="D25" i="4"/>
  <c r="E25" i="4"/>
  <c r="D74" i="4"/>
  <c r="E74" i="4"/>
  <c r="D22" i="4"/>
  <c r="E22" i="4"/>
  <c r="D26" i="4"/>
  <c r="E26" i="4"/>
  <c r="D21" i="4"/>
  <c r="E21" i="4"/>
  <c r="D17" i="4"/>
  <c r="E17" i="4"/>
  <c r="D420" i="4"/>
  <c r="E420" i="4"/>
  <c r="D108" i="4"/>
  <c r="E108" i="4"/>
  <c r="D169" i="4"/>
  <c r="E169" i="4"/>
  <c r="D335" i="4"/>
  <c r="E335" i="4"/>
  <c r="D191" i="4"/>
  <c r="E191" i="4"/>
  <c r="D47" i="4"/>
  <c r="E47" i="4"/>
  <c r="D382" i="4"/>
  <c r="E382" i="4"/>
  <c r="D238" i="4"/>
  <c r="E238" i="4"/>
  <c r="D94" i="4"/>
  <c r="E94" i="4"/>
  <c r="D193" i="4"/>
  <c r="E193" i="4"/>
  <c r="D357" i="4"/>
  <c r="E357" i="4"/>
  <c r="D213" i="4"/>
  <c r="E213" i="4"/>
  <c r="D69" i="4"/>
  <c r="E69" i="4"/>
  <c r="D276" i="4"/>
  <c r="E276" i="4"/>
  <c r="D320" i="4"/>
  <c r="E320" i="4"/>
  <c r="D176" i="4"/>
  <c r="E176" i="4"/>
  <c r="D32" i="4"/>
  <c r="E32" i="4"/>
  <c r="D442" i="4"/>
  <c r="E442" i="4"/>
  <c r="D307" i="4"/>
  <c r="E307" i="4"/>
  <c r="D163" i="4"/>
  <c r="E163" i="4"/>
  <c r="D398" i="4"/>
  <c r="E398" i="4"/>
  <c r="D438" i="4"/>
  <c r="E438" i="4"/>
  <c r="D294" i="4"/>
  <c r="E294" i="4"/>
  <c r="D150" i="4"/>
  <c r="E150" i="4"/>
  <c r="D314" i="4"/>
  <c r="E314" i="4"/>
  <c r="D413" i="4"/>
  <c r="E413" i="4"/>
  <c r="D269" i="4"/>
  <c r="E269" i="4"/>
  <c r="D125" i="4"/>
  <c r="E125" i="4"/>
  <c r="D337" i="4"/>
  <c r="E337" i="4"/>
  <c r="D220" i="4"/>
  <c r="E220" i="4"/>
  <c r="D76" i="4"/>
  <c r="E76" i="4"/>
  <c r="D400" i="4"/>
  <c r="E400" i="4"/>
  <c r="D363" i="4"/>
  <c r="E363" i="4"/>
  <c r="D219" i="4"/>
  <c r="E219" i="4"/>
  <c r="D75" i="4"/>
  <c r="E75" i="4"/>
  <c r="D12" i="4"/>
  <c r="E12" i="4"/>
  <c r="D310" i="4"/>
  <c r="E310" i="4"/>
  <c r="D104" i="4"/>
  <c r="E104" i="4"/>
  <c r="D49" i="4"/>
  <c r="E49" i="4"/>
  <c r="D147" i="4"/>
  <c r="E147" i="4"/>
  <c r="D181" i="4"/>
  <c r="E181" i="4"/>
  <c r="D9" i="4"/>
  <c r="E9" i="4"/>
  <c r="D5" i="4"/>
  <c r="E5" i="4"/>
  <c r="D336" i="4"/>
  <c r="E336" i="4"/>
  <c r="D96" i="4"/>
  <c r="E96" i="4"/>
  <c r="D109" i="4"/>
  <c r="E109" i="4"/>
  <c r="D323" i="4"/>
  <c r="E323" i="4"/>
  <c r="D179" i="4"/>
  <c r="E179" i="4"/>
  <c r="D35" i="4"/>
  <c r="E35" i="4"/>
  <c r="D370" i="4"/>
  <c r="E370" i="4"/>
  <c r="D226" i="4"/>
  <c r="E226" i="4"/>
  <c r="D82" i="4"/>
  <c r="E82" i="4"/>
  <c r="D61" i="4"/>
  <c r="E61" i="4"/>
  <c r="D345" i="4"/>
  <c r="E345" i="4"/>
  <c r="D201" i="4"/>
  <c r="E201" i="4"/>
  <c r="D57" i="4"/>
  <c r="E57" i="4"/>
  <c r="D431" i="4"/>
  <c r="E431" i="4"/>
  <c r="D308" i="4"/>
  <c r="E308" i="4"/>
  <c r="D164" i="4"/>
  <c r="E164" i="4"/>
  <c r="D410" i="4"/>
  <c r="E410" i="4"/>
  <c r="D439" i="4"/>
  <c r="E439" i="4"/>
  <c r="D295" i="4"/>
  <c r="E295" i="4"/>
  <c r="D151" i="4"/>
  <c r="E151" i="4"/>
  <c r="D278" i="4"/>
  <c r="E278" i="4"/>
  <c r="D426" i="4"/>
  <c r="E426" i="4"/>
  <c r="D282" i="4"/>
  <c r="E282" i="4"/>
  <c r="D138" i="4"/>
  <c r="E138" i="4"/>
  <c r="D242" i="4"/>
  <c r="E242" i="4"/>
  <c r="D401" i="4"/>
  <c r="E401" i="4"/>
  <c r="D257" i="4"/>
  <c r="E257" i="4"/>
  <c r="D113" i="4"/>
  <c r="E113" i="4"/>
  <c r="D436" i="4"/>
  <c r="E436" i="4"/>
  <c r="D208" i="4"/>
  <c r="E208" i="4"/>
  <c r="D64" i="4"/>
  <c r="E64" i="4"/>
  <c r="D376" i="4"/>
  <c r="E376" i="4"/>
  <c r="D351" i="4"/>
  <c r="E351" i="4"/>
  <c r="D207" i="4"/>
  <c r="E207" i="4"/>
  <c r="D63" i="4"/>
  <c r="E63" i="4"/>
  <c r="D180" i="4"/>
  <c r="E180" i="4"/>
  <c r="D422" i="4"/>
  <c r="E422" i="4"/>
  <c r="D235" i="4"/>
  <c r="E235" i="4"/>
  <c r="D148" i="4"/>
  <c r="E148" i="4"/>
  <c r="D50" i="4"/>
  <c r="E50" i="4"/>
  <c r="D18" i="4"/>
  <c r="E18" i="4"/>
  <c r="D288" i="4"/>
  <c r="E288" i="4"/>
  <c r="D84" i="4"/>
  <c r="E84" i="4"/>
  <c r="D444" i="4"/>
  <c r="E444" i="4"/>
  <c r="D311" i="4"/>
  <c r="E311" i="4"/>
  <c r="D167" i="4"/>
  <c r="E167" i="4"/>
  <c r="D326" i="4"/>
  <c r="E326" i="4"/>
  <c r="D358" i="4"/>
  <c r="E358" i="4"/>
  <c r="D214" i="4"/>
  <c r="E214" i="4"/>
  <c r="D70" i="4"/>
  <c r="E70" i="4"/>
  <c r="D384" i="4"/>
  <c r="E384" i="4"/>
  <c r="D333" i="4"/>
  <c r="E333" i="4"/>
  <c r="D189" i="4"/>
  <c r="E189" i="4"/>
  <c r="D45" i="4"/>
  <c r="E45" i="4"/>
  <c r="D440" i="4"/>
  <c r="E440" i="4"/>
  <c r="D296" i="4"/>
  <c r="E296" i="4"/>
  <c r="D152" i="4"/>
  <c r="E152" i="4"/>
  <c r="D290" i="4"/>
  <c r="E290" i="4"/>
  <c r="D427" i="4"/>
  <c r="E427" i="4"/>
  <c r="D283" i="4"/>
  <c r="E283" i="4"/>
  <c r="D139" i="4"/>
  <c r="E139" i="4"/>
  <c r="D158" i="4"/>
  <c r="E158" i="4"/>
  <c r="D414" i="4"/>
  <c r="E414" i="4"/>
  <c r="D270" i="4"/>
  <c r="E270" i="4"/>
  <c r="D126" i="4"/>
  <c r="E126" i="4"/>
  <c r="D134" i="4"/>
  <c r="E134" i="4"/>
  <c r="D389" i="4"/>
  <c r="E389" i="4"/>
  <c r="D245" i="4"/>
  <c r="E245" i="4"/>
  <c r="D101" i="4"/>
  <c r="E101" i="4"/>
  <c r="D412" i="4"/>
  <c r="E412" i="4"/>
  <c r="D196" i="4"/>
  <c r="E196" i="4"/>
  <c r="D52" i="4"/>
  <c r="E52" i="4"/>
  <c r="D352" i="4"/>
  <c r="E352" i="4"/>
  <c r="D339" i="4"/>
  <c r="E339" i="4"/>
  <c r="D195" i="4"/>
  <c r="E195" i="4"/>
  <c r="D51" i="4"/>
  <c r="E51" i="4"/>
  <c r="D263" i="4"/>
  <c r="E263" i="4"/>
  <c r="D62" i="4"/>
  <c r="E62" i="4"/>
  <c r="D366" i="4"/>
  <c r="E366" i="4"/>
  <c r="D291" i="4"/>
  <c r="E291" i="4"/>
  <c r="D251" i="4"/>
  <c r="E251" i="4"/>
  <c r="D15" i="4"/>
  <c r="E15" i="4"/>
  <c r="D16" i="4"/>
  <c r="E16" i="4"/>
  <c r="D20" i="4"/>
  <c r="E20" i="4"/>
  <c r="D4" i="4"/>
  <c r="E4" i="4"/>
  <c r="D216" i="4"/>
  <c r="E216" i="4"/>
  <c r="D72" i="4"/>
  <c r="E72" i="4"/>
  <c r="D360" i="4"/>
  <c r="E360" i="4"/>
  <c r="D299" i="4"/>
  <c r="E299" i="4"/>
  <c r="D155" i="4"/>
  <c r="E155" i="4"/>
  <c r="D170" i="4"/>
  <c r="E170" i="4"/>
  <c r="D346" i="4"/>
  <c r="E346" i="4"/>
  <c r="D202" i="4"/>
  <c r="E202" i="4"/>
  <c r="D58" i="4"/>
  <c r="E58" i="4"/>
  <c r="D300" i="4"/>
  <c r="E300" i="4"/>
  <c r="D321" i="4"/>
  <c r="E321" i="4"/>
  <c r="D177" i="4"/>
  <c r="E177" i="4"/>
  <c r="D33" i="4"/>
  <c r="E33" i="4"/>
  <c r="E428" i="4"/>
  <c r="D428" i="4"/>
  <c r="D284" i="4"/>
  <c r="E284" i="4"/>
  <c r="D140" i="4"/>
  <c r="E140" i="4"/>
  <c r="D194" i="4"/>
  <c r="E194" i="4"/>
  <c r="D415" i="4"/>
  <c r="E415" i="4"/>
  <c r="D271" i="4"/>
  <c r="E271" i="4"/>
  <c r="D127" i="4"/>
  <c r="E127" i="4"/>
  <c r="D122" i="4"/>
  <c r="E122" i="4"/>
  <c r="D402" i="4"/>
  <c r="E402" i="4"/>
  <c r="D258" i="4"/>
  <c r="E258" i="4"/>
  <c r="D114" i="4"/>
  <c r="E114" i="4"/>
  <c r="D385" i="4"/>
  <c r="E385" i="4"/>
  <c r="D377" i="4"/>
  <c r="E377" i="4"/>
  <c r="D233" i="4"/>
  <c r="E233" i="4"/>
  <c r="D89" i="4"/>
  <c r="E89" i="4"/>
  <c r="D388" i="4"/>
  <c r="E388" i="4"/>
  <c r="D184" i="4"/>
  <c r="E184" i="4"/>
  <c r="D40" i="4"/>
  <c r="E40" i="4"/>
  <c r="D328" i="4"/>
  <c r="E328" i="4"/>
  <c r="D327" i="4"/>
  <c r="E327" i="4"/>
  <c r="D183" i="4"/>
  <c r="E183" i="4"/>
  <c r="D39" i="4"/>
  <c r="E39" i="4"/>
  <c r="D407" i="4"/>
  <c r="E407" i="4"/>
  <c r="D141" i="4"/>
  <c r="E141" i="4"/>
  <c r="D91" i="4"/>
  <c r="E91" i="4"/>
  <c r="D341" i="4"/>
  <c r="E341" i="4"/>
  <c r="D7" i="4"/>
  <c r="E7" i="4"/>
  <c r="D229" i="4"/>
  <c r="E229" i="4"/>
  <c r="D204" i="4"/>
  <c r="E204" i="4"/>
  <c r="D60" i="4"/>
  <c r="E60" i="4"/>
  <c r="D264" i="4"/>
  <c r="E264" i="4"/>
  <c r="D287" i="4"/>
  <c r="E287" i="4"/>
  <c r="D143" i="4"/>
  <c r="E143" i="4"/>
  <c r="D86" i="4"/>
  <c r="E86" i="4"/>
  <c r="D334" i="4"/>
  <c r="E334" i="4"/>
  <c r="D190" i="4"/>
  <c r="E190" i="4"/>
  <c r="D46" i="4"/>
  <c r="E46" i="4"/>
  <c r="D443" i="4"/>
  <c r="E443" i="4"/>
  <c r="D309" i="4"/>
  <c r="E309" i="4"/>
  <c r="D165" i="4"/>
  <c r="E165" i="4"/>
  <c r="D374" i="4"/>
  <c r="E374" i="4"/>
  <c r="D416" i="4"/>
  <c r="E416" i="4"/>
  <c r="D272" i="4"/>
  <c r="E272" i="4"/>
  <c r="D128" i="4"/>
  <c r="E128" i="4"/>
  <c r="D110" i="4"/>
  <c r="E110" i="4"/>
  <c r="D403" i="4"/>
  <c r="E403" i="4"/>
  <c r="D259" i="4"/>
  <c r="E259" i="4"/>
  <c r="D115" i="4"/>
  <c r="E115" i="4"/>
  <c r="D433" i="4"/>
  <c r="E433" i="4"/>
  <c r="D390" i="4"/>
  <c r="E390" i="4"/>
  <c r="D246" i="4"/>
  <c r="E246" i="4"/>
  <c r="D102" i="4"/>
  <c r="E102" i="4"/>
  <c r="D265" i="4"/>
  <c r="E265" i="4"/>
  <c r="D365" i="4"/>
  <c r="E365" i="4"/>
  <c r="D221" i="4"/>
  <c r="E221" i="4"/>
  <c r="D77" i="4"/>
  <c r="E77" i="4"/>
  <c r="D364" i="4"/>
  <c r="E364" i="4"/>
  <c r="D172" i="4"/>
  <c r="E172" i="4"/>
  <c r="D28" i="4"/>
  <c r="E28" i="4"/>
  <c r="D304" i="4"/>
  <c r="E304" i="4"/>
  <c r="D315" i="4"/>
  <c r="E315" i="4"/>
  <c r="D171" i="4"/>
  <c r="E171" i="4"/>
  <c r="D27" i="4"/>
  <c r="E27" i="4"/>
  <c r="D277" i="4"/>
  <c r="E277" i="4"/>
  <c r="D248" i="4"/>
  <c r="E248" i="4"/>
  <c r="D78" i="4"/>
  <c r="E78" i="4"/>
  <c r="D435" i="4"/>
  <c r="E435" i="4"/>
  <c r="D107" i="4"/>
  <c r="E107" i="4"/>
  <c r="D8" i="4"/>
  <c r="E8" i="4"/>
  <c r="D24" i="4"/>
  <c r="E24" i="4"/>
  <c r="D13" i="4"/>
  <c r="E13" i="4"/>
  <c r="D386" i="4"/>
  <c r="E386" i="4"/>
  <c r="D192" i="4"/>
  <c r="E192" i="4"/>
  <c r="D48" i="4"/>
  <c r="E48" i="4"/>
  <c r="D419" i="4"/>
  <c r="E419" i="4"/>
  <c r="D275" i="4"/>
  <c r="E275" i="4"/>
  <c r="D131" i="4"/>
  <c r="E131" i="4"/>
  <c r="D397" i="4"/>
  <c r="E397" i="4"/>
  <c r="D322" i="4"/>
  <c r="E322" i="4"/>
  <c r="D178" i="4"/>
  <c r="E178" i="4"/>
  <c r="D34" i="4"/>
  <c r="E34" i="4"/>
  <c r="E441" i="4"/>
  <c r="D441" i="4"/>
  <c r="D297" i="4"/>
  <c r="E297" i="4"/>
  <c r="D153" i="4"/>
  <c r="E153" i="4"/>
  <c r="D254" i="4"/>
  <c r="E254" i="4"/>
  <c r="D404" i="4"/>
  <c r="E404" i="4"/>
  <c r="D260" i="4"/>
  <c r="E260" i="4"/>
  <c r="D116" i="4"/>
  <c r="E116" i="4"/>
  <c r="D409" i="4"/>
  <c r="E409" i="4"/>
  <c r="D391" i="4"/>
  <c r="E391" i="4"/>
  <c r="D247" i="4"/>
  <c r="E247" i="4"/>
  <c r="D103" i="4"/>
  <c r="E103" i="4"/>
  <c r="D325" i="4"/>
  <c r="E325" i="4"/>
  <c r="D378" i="4"/>
  <c r="E378" i="4"/>
  <c r="D234" i="4"/>
  <c r="E234" i="4"/>
  <c r="D90" i="4"/>
  <c r="E90" i="4"/>
  <c r="D157" i="4"/>
  <c r="E157" i="4"/>
  <c r="D353" i="4"/>
  <c r="E353" i="4"/>
  <c r="D209" i="4"/>
  <c r="E209" i="4"/>
  <c r="D65" i="4"/>
  <c r="E65" i="4"/>
  <c r="D340" i="4"/>
  <c r="E340" i="4"/>
  <c r="D160" i="4"/>
  <c r="E160" i="4"/>
  <c r="D434" i="4"/>
  <c r="E434" i="4"/>
  <c r="D268" i="4"/>
  <c r="E268" i="4"/>
  <c r="D303" i="4"/>
  <c r="E303" i="4"/>
  <c r="D159" i="4"/>
  <c r="E159" i="4"/>
  <c r="D2" i="4"/>
  <c r="E2" i="4"/>
  <c r="D3" i="4"/>
  <c r="E2422" i="1" l="1"/>
  <c r="D2422" i="1"/>
  <c r="E2436" i="1"/>
  <c r="D2436" i="1"/>
  <c r="E1623" i="1"/>
  <c r="D1623" i="1"/>
  <c r="D1612" i="1"/>
  <c r="E1612" i="1"/>
  <c r="E3470" i="1"/>
  <c r="D3470" i="1"/>
  <c r="E3462" i="1"/>
  <c r="D3462" i="1"/>
  <c r="D2296" i="1"/>
  <c r="E2296" i="1"/>
  <c r="E2306" i="1"/>
  <c r="D2306" i="1"/>
  <c r="D3336" i="1"/>
  <c r="E3336" i="1"/>
  <c r="E3335" i="1"/>
  <c r="D3335" i="1"/>
  <c r="D1561" i="1"/>
  <c r="E1561" i="1"/>
  <c r="E1545" i="1"/>
  <c r="D1545" i="1"/>
  <c r="E3666" i="1"/>
  <c r="D3666" i="1"/>
  <c r="D3668" i="1"/>
  <c r="E3668" i="1"/>
  <c r="E3682" i="1"/>
  <c r="D3682" i="1"/>
  <c r="D3701" i="1"/>
  <c r="E3701" i="1"/>
  <c r="E3272" i="1"/>
  <c r="D3272" i="1"/>
  <c r="E3259" i="1"/>
  <c r="D3259" i="1"/>
  <c r="D3987" i="1"/>
  <c r="E3987" i="1"/>
  <c r="D3983" i="1"/>
  <c r="E3983" i="1"/>
  <c r="E2611" i="1"/>
  <c r="D2611" i="1"/>
  <c r="E2623" i="1"/>
  <c r="D2623" i="1"/>
  <c r="D1948" i="1"/>
  <c r="E1948" i="1"/>
  <c r="D1520" i="1"/>
  <c r="E1520" i="1"/>
  <c r="D1534" i="1"/>
  <c r="E1534" i="1"/>
  <c r="E3655" i="1"/>
  <c r="D3655" i="1"/>
  <c r="D3641" i="1"/>
  <c r="E3641" i="1"/>
  <c r="D1310" i="1"/>
  <c r="E1310" i="1"/>
  <c r="E1317" i="1"/>
  <c r="D1317" i="1"/>
  <c r="E3194" i="1"/>
  <c r="D3194" i="1"/>
  <c r="E3176" i="1"/>
  <c r="D3176" i="1"/>
  <c r="D1144" i="1"/>
  <c r="E1144" i="1"/>
  <c r="D1145" i="1"/>
  <c r="E1145" i="1"/>
  <c r="E3060" i="1"/>
  <c r="D3060" i="1"/>
  <c r="E3084" i="1"/>
  <c r="D3084" i="1"/>
  <c r="E3057" i="1"/>
  <c r="D3057" i="1"/>
  <c r="E1248" i="1"/>
  <c r="D1248" i="1"/>
  <c r="E1252" i="1"/>
  <c r="D1252" i="1"/>
  <c r="E3374" i="1"/>
  <c r="D3374" i="1"/>
  <c r="D3375" i="1"/>
  <c r="E3375" i="1"/>
  <c r="E2995" i="1"/>
  <c r="D2995" i="1"/>
  <c r="E3005" i="1"/>
  <c r="D3005" i="1"/>
  <c r="E2318" i="1"/>
  <c r="D2318" i="1"/>
  <c r="E2339" i="1"/>
  <c r="D2339" i="1"/>
  <c r="D2344" i="1"/>
  <c r="E2344" i="1"/>
  <c r="D1636" i="1"/>
  <c r="E1636" i="1"/>
  <c r="D1646" i="1"/>
  <c r="E1646" i="1"/>
  <c r="D1217" i="1"/>
  <c r="E1217" i="1"/>
  <c r="E1216" i="1"/>
  <c r="D1216" i="1"/>
  <c r="D3350" i="1"/>
  <c r="E3350" i="1"/>
  <c r="D3369" i="1"/>
  <c r="E3369" i="1"/>
  <c r="E4434" i="1"/>
  <c r="D4434" i="1"/>
  <c r="E4425" i="1"/>
  <c r="D4425" i="1"/>
  <c r="E2905" i="1"/>
  <c r="D2905" i="1"/>
  <c r="E2921" i="1"/>
  <c r="D2921" i="1"/>
  <c r="E2813" i="1"/>
  <c r="D2813" i="1"/>
  <c r="E4351" i="1"/>
  <c r="D4351" i="1"/>
  <c r="E4358" i="1"/>
  <c r="D4358" i="1"/>
  <c r="E2972" i="1"/>
  <c r="D2972" i="1"/>
  <c r="E2973" i="1"/>
  <c r="D2973" i="1"/>
  <c r="E3122" i="1"/>
  <c r="D3122" i="1"/>
  <c r="E3118" i="1"/>
  <c r="D3118" i="1"/>
  <c r="E2739" i="1"/>
  <c r="D2739" i="1"/>
  <c r="E2736" i="1"/>
  <c r="D2736" i="1"/>
  <c r="E2061" i="1"/>
  <c r="D2061" i="1"/>
  <c r="D2044" i="1"/>
  <c r="E2044" i="1"/>
  <c r="E1338" i="1"/>
  <c r="D1338" i="1"/>
  <c r="E1330" i="1"/>
  <c r="D1330" i="1"/>
  <c r="E4336" i="1"/>
  <c r="D4336" i="1"/>
  <c r="E4337" i="1"/>
  <c r="D4337" i="1"/>
  <c r="E3529" i="1"/>
  <c r="D3529" i="1"/>
  <c r="E3537" i="1"/>
  <c r="D3537" i="1"/>
  <c r="E3106" i="1"/>
  <c r="D3106" i="1"/>
  <c r="E4133" i="1"/>
  <c r="D4133" i="1"/>
  <c r="E4131" i="1"/>
  <c r="D4131" i="1"/>
  <c r="E4266" i="1"/>
  <c r="D4266" i="1"/>
  <c r="E4256" i="1"/>
  <c r="D4256" i="1"/>
  <c r="E2648" i="1"/>
  <c r="D2648" i="1"/>
  <c r="E2643" i="1"/>
  <c r="D2643" i="1"/>
  <c r="E2534" i="1"/>
  <c r="D2534" i="1"/>
  <c r="E2520" i="1"/>
  <c r="D2520" i="1"/>
  <c r="E4077" i="1"/>
  <c r="D4077" i="1"/>
  <c r="E4070" i="1"/>
  <c r="D4070" i="1"/>
  <c r="D3410" i="1"/>
  <c r="E3410" i="1"/>
  <c r="D3394" i="1"/>
  <c r="E3394" i="1"/>
  <c r="E2848" i="1"/>
  <c r="D2848" i="1"/>
  <c r="E2855" i="1"/>
  <c r="D2855" i="1"/>
  <c r="E2456" i="1"/>
  <c r="D2456" i="1"/>
  <c r="E2454" i="1"/>
  <c r="D2454" i="1"/>
  <c r="E1776" i="1"/>
  <c r="D1776" i="1"/>
  <c r="D1771" i="1"/>
  <c r="E1771" i="1"/>
  <c r="E4448" i="1"/>
  <c r="D4448" i="1"/>
  <c r="E4456" i="1"/>
  <c r="D4456" i="1"/>
  <c r="D4048" i="1"/>
  <c r="E4048" i="1"/>
  <c r="E2816" i="1"/>
  <c r="D2816" i="1"/>
  <c r="E2832" i="1"/>
  <c r="D2832" i="1"/>
  <c r="E3872" i="1"/>
  <c r="D3872" i="1"/>
  <c r="E3878" i="1"/>
  <c r="D3878" i="1"/>
  <c r="D3854" i="1"/>
  <c r="E3854" i="1"/>
  <c r="E1752" i="1"/>
  <c r="D1752" i="1"/>
  <c r="D1735" i="1"/>
  <c r="E1735" i="1"/>
  <c r="D2370" i="1"/>
  <c r="E2370" i="1"/>
  <c r="E2369" i="1"/>
  <c r="D2369" i="1"/>
  <c r="D2232" i="1"/>
  <c r="E2232" i="1"/>
  <c r="D2241" i="1"/>
  <c r="E2241" i="1"/>
  <c r="E3778" i="1"/>
  <c r="D3778" i="1"/>
  <c r="E3775" i="1"/>
  <c r="D3775" i="1"/>
  <c r="E2870" i="1"/>
  <c r="D2870" i="1"/>
  <c r="E2868" i="1"/>
  <c r="D2868" i="1"/>
  <c r="E2572" i="1"/>
  <c r="D2572" i="1"/>
  <c r="E2563" i="1"/>
  <c r="D2563" i="1"/>
  <c r="E2155" i="1"/>
  <c r="D2155" i="1"/>
  <c r="D2157" i="1"/>
  <c r="E2157" i="1"/>
  <c r="E1465" i="1"/>
  <c r="D1465" i="1"/>
  <c r="E1468" i="1"/>
  <c r="D1468" i="1"/>
  <c r="E4154" i="1"/>
  <c r="D4154" i="1"/>
  <c r="E4165" i="1"/>
  <c r="D4165" i="1"/>
  <c r="E4089" i="1"/>
  <c r="D4089" i="1"/>
  <c r="E4096" i="1"/>
  <c r="D4096" i="1"/>
  <c r="E3759" i="1"/>
  <c r="D3759" i="1"/>
  <c r="E3771" i="1"/>
  <c r="D3771" i="1"/>
  <c r="E2553" i="1"/>
  <c r="D2553" i="1"/>
  <c r="E2552" i="1"/>
  <c r="D2552" i="1"/>
  <c r="E3574" i="1"/>
  <c r="D3574" i="1"/>
  <c r="E3577" i="1"/>
  <c r="D3577" i="1"/>
  <c r="D1445" i="1"/>
  <c r="E1445" i="1"/>
  <c r="E1440" i="1"/>
  <c r="D1440" i="1"/>
  <c r="D2065" i="1"/>
  <c r="E2065" i="1"/>
  <c r="D2080" i="1"/>
  <c r="E2080" i="1"/>
  <c r="E1962" i="1"/>
  <c r="D1962" i="1"/>
  <c r="D1958" i="1"/>
  <c r="E1958" i="1"/>
  <c r="E3511" i="1"/>
  <c r="D3511" i="1"/>
  <c r="D2269" i="1"/>
  <c r="E2269" i="1"/>
  <c r="E2276" i="1"/>
  <c r="D2276" i="1"/>
  <c r="E1899" i="1"/>
  <c r="D1899" i="1"/>
  <c r="D1892" i="1"/>
  <c r="E1892" i="1"/>
  <c r="E1884" i="1"/>
  <c r="D1884" i="1"/>
  <c r="D1155" i="1"/>
  <c r="E1155" i="1"/>
  <c r="D1170" i="1"/>
  <c r="E1170" i="1"/>
  <c r="D3889" i="1"/>
  <c r="E3889" i="1"/>
  <c r="E3884" i="1"/>
  <c r="D3884" i="1"/>
  <c r="D2136" i="1"/>
  <c r="E2136" i="1"/>
  <c r="E2134" i="1"/>
  <c r="D2134" i="1"/>
  <c r="E3491" i="1"/>
  <c r="D3491" i="1"/>
  <c r="E3475" i="1"/>
  <c r="D3475" i="1"/>
  <c r="D2262" i="1"/>
  <c r="E2262" i="1"/>
  <c r="D2253" i="1"/>
  <c r="E2253" i="1"/>
  <c r="D3292" i="1"/>
  <c r="E3292" i="1"/>
  <c r="E1800" i="1"/>
  <c r="D1800" i="1"/>
  <c r="E1793" i="1"/>
  <c r="D1793" i="1"/>
  <c r="D1658" i="1"/>
  <c r="E1658" i="1"/>
  <c r="E1674" i="1"/>
  <c r="D1674" i="1"/>
  <c r="E3224" i="1"/>
  <c r="D3224" i="1"/>
  <c r="D3231" i="1"/>
  <c r="E3231" i="1"/>
  <c r="E2001" i="1"/>
  <c r="D2001" i="1"/>
  <c r="D2005" i="1"/>
  <c r="E2005" i="1"/>
  <c r="D1601" i="1"/>
  <c r="E1601" i="1"/>
  <c r="E1587" i="1"/>
  <c r="D1587" i="1"/>
  <c r="E4294" i="1"/>
  <c r="D4294" i="1"/>
  <c r="E4284" i="1"/>
  <c r="D4284" i="1"/>
  <c r="E4283" i="1"/>
  <c r="D4283" i="1"/>
  <c r="D3258" i="1"/>
  <c r="E3258" i="1"/>
  <c r="D3249" i="1"/>
  <c r="E3249" i="1"/>
  <c r="E3587" i="1"/>
  <c r="D3587" i="1"/>
  <c r="E3609" i="1"/>
  <c r="D3609" i="1"/>
  <c r="D2026" i="1"/>
  <c r="E2026" i="1"/>
  <c r="E3209" i="1"/>
  <c r="D3209" i="1"/>
  <c r="E3196" i="1"/>
  <c r="D3196" i="1"/>
  <c r="D1982" i="1"/>
  <c r="E1982" i="1"/>
  <c r="E1983" i="1"/>
  <c r="D1983" i="1"/>
  <c r="E3017" i="1"/>
  <c r="D3017" i="1"/>
  <c r="E3019" i="1"/>
  <c r="D3019" i="1"/>
  <c r="D1508" i="1"/>
  <c r="E1508" i="1"/>
  <c r="D1510" i="1"/>
  <c r="E1510" i="1"/>
  <c r="D1367" i="1"/>
  <c r="E1367" i="1"/>
  <c r="E1366" i="1"/>
  <c r="D1366" i="1"/>
  <c r="E2949" i="1"/>
  <c r="D2949" i="1"/>
  <c r="E2954" i="1"/>
  <c r="D2954" i="1"/>
  <c r="D1717" i="1"/>
  <c r="E1717" i="1"/>
  <c r="D1718" i="1"/>
  <c r="E1718" i="1"/>
  <c r="E1279" i="1"/>
  <c r="D1279" i="1"/>
  <c r="E1282" i="1"/>
  <c r="D1282" i="1"/>
  <c r="D4005" i="1"/>
  <c r="E4005" i="1"/>
  <c r="E3991" i="1"/>
  <c r="D3991" i="1"/>
  <c r="E1267" i="1"/>
  <c r="D1267" i="1"/>
  <c r="E1261" i="1"/>
  <c r="D1261" i="1"/>
  <c r="D3319" i="1"/>
  <c r="E3319" i="1"/>
  <c r="E3311" i="1"/>
  <c r="D3311" i="1"/>
  <c r="E2944" i="1"/>
  <c r="D2944" i="1"/>
  <c r="E2947" i="1"/>
  <c r="D2947" i="1"/>
  <c r="D1688" i="1"/>
  <c r="E1688" i="1"/>
  <c r="D1685" i="1"/>
  <c r="E1685" i="1"/>
  <c r="E2758" i="1"/>
  <c r="D2758" i="1"/>
  <c r="D1182" i="1"/>
  <c r="E1182" i="1"/>
  <c r="D1197" i="1"/>
  <c r="E1197" i="1"/>
  <c r="E2688" i="1"/>
  <c r="D2688" i="1"/>
  <c r="E2692" i="1"/>
  <c r="D2692" i="1"/>
  <c r="D2684" i="1"/>
  <c r="E2684" i="1"/>
  <c r="E1408" i="1"/>
  <c r="D1408" i="1"/>
  <c r="E1426" i="1"/>
  <c r="D1426" i="1"/>
  <c r="E4401" i="1"/>
  <c r="D4401" i="1"/>
  <c r="E4404" i="1"/>
  <c r="D4404" i="1"/>
  <c r="E3703" i="1"/>
  <c r="D3703" i="1"/>
  <c r="D3722" i="1"/>
  <c r="E3722" i="1"/>
  <c r="E3041" i="1"/>
  <c r="D3041" i="1"/>
  <c r="E3039" i="1"/>
  <c r="D3039" i="1"/>
  <c r="D4019" i="1"/>
  <c r="E4019" i="1"/>
  <c r="D4022" i="1"/>
  <c r="E4022" i="1"/>
  <c r="D2649" i="1"/>
  <c r="E2649" i="1"/>
  <c r="E2653" i="1"/>
  <c r="D2653" i="1"/>
  <c r="E1386" i="1"/>
  <c r="D1386" i="1"/>
  <c r="D1385" i="1"/>
  <c r="E1385" i="1"/>
  <c r="E2474" i="1"/>
  <c r="D2474" i="1"/>
  <c r="E2470" i="1"/>
  <c r="D2470" i="1"/>
  <c r="E2701" i="1"/>
  <c r="D2701" i="1"/>
  <c r="E2698" i="1"/>
  <c r="D2698" i="1"/>
  <c r="E2707" i="1"/>
  <c r="D2707" i="1"/>
  <c r="E4186" i="1"/>
  <c r="D4186" i="1"/>
  <c r="E4189" i="1"/>
  <c r="D4189" i="1"/>
  <c r="E2406" i="1"/>
  <c r="D2406" i="1"/>
  <c r="E2413" i="1"/>
  <c r="D2413" i="1"/>
  <c r="D1102" i="1"/>
  <c r="E1102" i="1"/>
  <c r="D1103" i="1"/>
  <c r="E1103" i="1"/>
  <c r="E4124" i="1"/>
  <c r="D4124" i="1"/>
  <c r="E4105" i="1"/>
  <c r="D4105" i="1"/>
  <c r="D3440" i="1"/>
  <c r="E3440" i="1"/>
  <c r="D3438" i="1"/>
  <c r="E3438" i="1"/>
  <c r="E2779" i="1"/>
  <c r="D2779" i="1"/>
  <c r="E2784" i="1"/>
  <c r="D2784" i="1"/>
  <c r="E2392" i="1"/>
  <c r="D2392" i="1"/>
  <c r="D1081" i="1"/>
  <c r="E1081" i="1"/>
  <c r="D1094" i="1"/>
  <c r="E1094" i="1"/>
  <c r="D1079" i="1"/>
  <c r="E1079" i="1"/>
  <c r="E2174" i="1"/>
  <c r="D2174" i="1"/>
  <c r="E4305" i="1"/>
  <c r="D4305" i="1"/>
  <c r="E4301" i="1"/>
  <c r="D4301" i="1"/>
  <c r="D3901" i="1"/>
  <c r="E3901" i="1"/>
  <c r="D3914" i="1"/>
  <c r="E3914" i="1"/>
  <c r="D2108" i="1"/>
  <c r="E2108" i="1"/>
  <c r="D2113" i="1"/>
  <c r="E2113" i="1"/>
  <c r="E4243" i="1"/>
  <c r="D4243" i="1"/>
  <c r="E4235" i="1"/>
  <c r="D4235" i="1"/>
  <c r="D3809" i="1"/>
  <c r="E3809" i="1"/>
  <c r="E3800" i="1"/>
  <c r="D3800" i="1"/>
  <c r="D3833" i="1"/>
  <c r="E3833" i="1"/>
  <c r="D3840" i="1"/>
  <c r="E3840" i="1"/>
  <c r="E4384" i="1"/>
  <c r="D4384" i="1"/>
  <c r="E4388" i="1"/>
  <c r="D4388" i="1"/>
  <c r="E3154" i="1"/>
  <c r="D3154" i="1"/>
  <c r="E2600" i="1"/>
  <c r="D2600" i="1"/>
  <c r="E2597" i="1"/>
  <c r="D2597" i="1"/>
  <c r="E2509" i="1"/>
  <c r="D2509" i="1"/>
  <c r="E2502" i="1"/>
  <c r="D2502" i="1"/>
  <c r="D2086" i="1"/>
  <c r="E2086" i="1"/>
  <c r="D2107" i="1"/>
  <c r="E2107" i="1"/>
  <c r="E4219" i="1"/>
  <c r="D4219" i="1"/>
  <c r="E4221" i="1"/>
  <c r="D4221" i="1"/>
  <c r="E1914" i="1"/>
  <c r="D1914" i="1"/>
  <c r="D1916" i="1"/>
  <c r="E1916" i="1"/>
  <c r="E3733" i="1"/>
  <c r="D3733" i="1"/>
  <c r="E3749" i="1"/>
  <c r="D3749" i="1"/>
  <c r="E3131" i="1"/>
  <c r="D3131" i="1"/>
  <c r="E3137" i="1"/>
  <c r="D3137" i="1"/>
  <c r="E3621" i="1"/>
  <c r="D3621" i="1"/>
  <c r="E3633" i="1"/>
  <c r="D3633" i="1"/>
  <c r="E1833" i="1"/>
  <c r="D1833" i="1"/>
  <c r="D1843" i="1"/>
  <c r="E1843" i="1"/>
  <c r="D3945" i="1"/>
  <c r="E3945" i="1"/>
  <c r="E3946" i="1"/>
  <c r="D3946" i="1"/>
  <c r="D1858" i="1"/>
  <c r="E1858" i="1"/>
  <c r="E1857" i="1"/>
  <c r="D1857" i="1"/>
  <c r="E3544" i="1"/>
  <c r="D3544" i="1"/>
  <c r="E3556" i="1"/>
  <c r="D3556" i="1"/>
  <c r="D1582" i="1"/>
  <c r="E1582" i="1"/>
  <c r="E1578" i="1"/>
  <c r="D1578" i="1"/>
  <c r="E2897" i="1"/>
  <c r="D2897" i="1"/>
  <c r="E2198" i="1"/>
  <c r="D2198" i="1"/>
  <c r="E2216" i="1"/>
  <c r="D2216" i="1"/>
  <c r="D1807" i="1"/>
  <c r="E1807" i="1"/>
  <c r="D1815" i="1"/>
  <c r="E1815" i="1"/>
  <c r="E3925" i="1"/>
  <c r="D3925" i="1"/>
  <c r="D3944" i="1"/>
  <c r="E3944" i="1"/>
  <c r="D1053" i="1"/>
  <c r="E1053" i="1"/>
  <c r="E1058" i="1"/>
  <c r="D1058" i="1"/>
  <c r="D989" i="1"/>
  <c r="E989" i="1"/>
  <c r="E977" i="1"/>
  <c r="D977" i="1"/>
  <c r="E1019" i="1"/>
  <c r="D1019" i="1"/>
  <c r="D1025" i="1"/>
  <c r="E1025" i="1"/>
  <c r="D1027" i="1"/>
  <c r="E1027" i="1"/>
  <c r="D996" i="1"/>
  <c r="E996" i="1"/>
  <c r="D994" i="1"/>
  <c r="E994" i="1"/>
  <c r="E2423" i="1"/>
  <c r="D2423" i="1"/>
  <c r="D1616" i="1"/>
  <c r="E1616" i="1"/>
  <c r="D1613" i="1"/>
  <c r="E1613" i="1"/>
  <c r="D3441" i="1"/>
  <c r="E3441" i="1"/>
  <c r="D3444" i="1"/>
  <c r="E3444" i="1"/>
  <c r="E3455" i="1"/>
  <c r="D3455" i="1"/>
  <c r="D2302" i="1"/>
  <c r="E2302" i="1"/>
  <c r="D2313" i="1"/>
  <c r="E2313" i="1"/>
  <c r="E3341" i="1"/>
  <c r="D3341" i="1"/>
  <c r="E3323" i="1"/>
  <c r="D3323" i="1"/>
  <c r="D1538" i="1"/>
  <c r="E1538" i="1"/>
  <c r="D1548" i="1"/>
  <c r="E1548" i="1"/>
  <c r="D3662" i="1"/>
  <c r="E3662" i="1"/>
  <c r="D3664" i="1"/>
  <c r="E3664" i="1"/>
  <c r="D3683" i="1"/>
  <c r="E3683" i="1"/>
  <c r="E3684" i="1"/>
  <c r="D3684" i="1"/>
  <c r="D3278" i="1"/>
  <c r="E3278" i="1"/>
  <c r="E3262" i="1"/>
  <c r="D3262" i="1"/>
  <c r="D3968" i="1"/>
  <c r="E3968" i="1"/>
  <c r="D3980" i="1"/>
  <c r="E3980" i="1"/>
  <c r="E2619" i="1"/>
  <c r="D2619" i="1"/>
  <c r="E2621" i="1"/>
  <c r="D2621" i="1"/>
  <c r="D1949" i="1"/>
  <c r="E1949" i="1"/>
  <c r="D1528" i="1"/>
  <c r="E1528" i="1"/>
  <c r="D1537" i="1"/>
  <c r="E1537" i="1"/>
  <c r="E3654" i="1"/>
  <c r="D3654" i="1"/>
  <c r="E3652" i="1"/>
  <c r="D3652" i="1"/>
  <c r="E1327" i="1"/>
  <c r="D1327" i="1"/>
  <c r="E1305" i="1"/>
  <c r="D1305" i="1"/>
  <c r="D3174" i="1"/>
  <c r="E3174" i="1"/>
  <c r="D3192" i="1"/>
  <c r="E3192" i="1"/>
  <c r="D1129" i="1"/>
  <c r="E1129" i="1"/>
  <c r="D1150" i="1"/>
  <c r="E1150" i="1"/>
  <c r="E3085" i="1"/>
  <c r="D3085" i="1"/>
  <c r="E3075" i="1"/>
  <c r="D3075" i="1"/>
  <c r="E3074" i="1"/>
  <c r="D3074" i="1"/>
  <c r="E1227" i="1"/>
  <c r="D1227" i="1"/>
  <c r="E1237" i="1"/>
  <c r="D1237" i="1"/>
  <c r="D3384" i="1"/>
  <c r="E3384" i="1"/>
  <c r="D3391" i="1"/>
  <c r="E3391" i="1"/>
  <c r="E3003" i="1"/>
  <c r="D3003" i="1"/>
  <c r="E2992" i="1"/>
  <c r="D2992" i="1"/>
  <c r="E2333" i="1"/>
  <c r="D2333" i="1"/>
  <c r="D2334" i="1"/>
  <c r="E2334" i="1"/>
  <c r="E2324" i="1"/>
  <c r="D2324" i="1"/>
  <c r="D1640" i="1"/>
  <c r="E1640" i="1"/>
  <c r="E1647" i="1"/>
  <c r="D1647" i="1"/>
  <c r="D1203" i="1"/>
  <c r="E1203" i="1"/>
  <c r="D1220" i="1"/>
  <c r="E1220" i="1"/>
  <c r="D3355" i="1"/>
  <c r="E3355" i="1"/>
  <c r="D3348" i="1"/>
  <c r="E3348" i="1"/>
  <c r="E4421" i="1"/>
  <c r="D4421" i="1"/>
  <c r="E4427" i="1"/>
  <c r="D4427" i="1"/>
  <c r="E2924" i="1"/>
  <c r="D2924" i="1"/>
  <c r="E2925" i="1"/>
  <c r="D2925" i="1"/>
  <c r="D2797" i="1"/>
  <c r="E2797" i="1"/>
  <c r="E4348" i="1"/>
  <c r="D4348" i="1"/>
  <c r="E4352" i="1"/>
  <c r="D4352" i="1"/>
  <c r="E2981" i="1"/>
  <c r="D2981" i="1"/>
  <c r="E2979" i="1"/>
  <c r="D2979" i="1"/>
  <c r="E3111" i="1"/>
  <c r="D3111" i="1"/>
  <c r="E3129" i="1"/>
  <c r="D3129" i="1"/>
  <c r="E2744" i="1"/>
  <c r="D2744" i="1"/>
  <c r="E2732" i="1"/>
  <c r="D2732" i="1"/>
  <c r="D2056" i="1"/>
  <c r="E2056" i="1"/>
  <c r="D2050" i="1"/>
  <c r="E2050" i="1"/>
  <c r="D1340" i="1"/>
  <c r="E1340" i="1"/>
  <c r="E1351" i="1"/>
  <c r="D1351" i="1"/>
  <c r="E4344" i="1"/>
  <c r="D4344" i="1"/>
  <c r="E4332" i="1"/>
  <c r="D4332" i="1"/>
  <c r="E3539" i="1"/>
  <c r="D3539" i="1"/>
  <c r="E3102" i="1"/>
  <c r="D3102" i="1"/>
  <c r="E3092" i="1"/>
  <c r="D3092" i="1"/>
  <c r="E4128" i="1"/>
  <c r="D4128" i="1"/>
  <c r="E4136" i="1"/>
  <c r="D4136" i="1"/>
  <c r="E4253" i="1"/>
  <c r="D4253" i="1"/>
  <c r="E4246" i="1"/>
  <c r="D4246" i="1"/>
  <c r="E2631" i="1"/>
  <c r="D2631" i="1"/>
  <c r="E2646" i="1"/>
  <c r="D2646" i="1"/>
  <c r="E2517" i="1"/>
  <c r="D2517" i="1"/>
  <c r="E2525" i="1"/>
  <c r="D2525" i="1"/>
  <c r="E4059" i="1"/>
  <c r="D4059" i="1"/>
  <c r="E4072" i="1"/>
  <c r="D4072" i="1"/>
  <c r="D3405" i="1"/>
  <c r="E3405" i="1"/>
  <c r="D3403" i="1"/>
  <c r="E3403" i="1"/>
  <c r="E2838" i="1"/>
  <c r="D2838" i="1"/>
  <c r="E2847" i="1"/>
  <c r="D2847" i="1"/>
  <c r="E2461" i="1"/>
  <c r="D2461" i="1"/>
  <c r="D1767" i="1"/>
  <c r="E1767" i="1"/>
  <c r="E1758" i="1"/>
  <c r="D1758" i="1"/>
  <c r="D1773" i="1"/>
  <c r="E1773" i="1"/>
  <c r="E4455" i="1"/>
  <c r="D4455" i="1"/>
  <c r="E4466" i="1"/>
  <c r="D4466" i="1"/>
  <c r="D4040" i="1"/>
  <c r="E4040" i="1"/>
  <c r="E2828" i="1"/>
  <c r="D2828" i="1"/>
  <c r="E2837" i="1"/>
  <c r="D2837" i="1"/>
  <c r="D3846" i="1"/>
  <c r="E3846" i="1"/>
  <c r="D3860" i="1"/>
  <c r="E3860" i="1"/>
  <c r="D3868" i="1"/>
  <c r="E3868" i="1"/>
  <c r="D1753" i="1"/>
  <c r="E1753" i="1"/>
  <c r="E1737" i="1"/>
  <c r="D1737" i="1"/>
  <c r="D2355" i="1"/>
  <c r="E2355" i="1"/>
  <c r="D2349" i="1"/>
  <c r="E2349" i="1"/>
  <c r="E2228" i="1"/>
  <c r="D2228" i="1"/>
  <c r="D2226" i="1"/>
  <c r="E2226" i="1"/>
  <c r="E3783" i="1"/>
  <c r="D3783" i="1"/>
  <c r="E3790" i="1"/>
  <c r="D3790" i="1"/>
  <c r="E2863" i="1"/>
  <c r="D2863" i="1"/>
  <c r="E2881" i="1"/>
  <c r="D2881" i="1"/>
  <c r="E2570" i="1"/>
  <c r="D2570" i="1"/>
  <c r="E2568" i="1"/>
  <c r="D2568" i="1"/>
  <c r="E2170" i="1"/>
  <c r="D2170" i="1"/>
  <c r="D2172" i="1"/>
  <c r="E2172" i="1"/>
  <c r="E1486" i="1"/>
  <c r="D1486" i="1"/>
  <c r="E1488" i="1"/>
  <c r="D1488" i="1"/>
  <c r="D4155" i="1"/>
  <c r="E4155" i="1"/>
  <c r="E4174" i="1"/>
  <c r="D4174" i="1"/>
  <c r="E4084" i="1"/>
  <c r="D4084" i="1"/>
  <c r="E4080" i="1"/>
  <c r="D4080" i="1"/>
  <c r="E3762" i="1"/>
  <c r="D3762" i="1"/>
  <c r="E3756" i="1"/>
  <c r="D3756" i="1"/>
  <c r="E2539" i="1"/>
  <c r="D2539" i="1"/>
  <c r="E2557" i="1"/>
  <c r="D2557" i="1"/>
  <c r="E3583" i="1"/>
  <c r="D3583" i="1"/>
  <c r="E3571" i="1"/>
  <c r="D3571" i="1"/>
  <c r="D1460" i="1"/>
  <c r="E1460" i="1"/>
  <c r="D1454" i="1"/>
  <c r="E1454" i="1"/>
  <c r="D2078" i="1"/>
  <c r="E2078" i="1"/>
  <c r="D2081" i="1"/>
  <c r="E2081" i="1"/>
  <c r="E1959" i="1"/>
  <c r="D1959" i="1"/>
  <c r="E3498" i="1"/>
  <c r="D3498" i="1"/>
  <c r="E3499" i="1"/>
  <c r="D3499" i="1"/>
  <c r="E2279" i="1"/>
  <c r="D2279" i="1"/>
  <c r="D2274" i="1"/>
  <c r="E2274" i="1"/>
  <c r="D1877" i="1"/>
  <c r="E1877" i="1"/>
  <c r="E1893" i="1"/>
  <c r="D1893" i="1"/>
  <c r="D1886" i="1"/>
  <c r="E1886" i="1"/>
  <c r="D1175" i="1"/>
  <c r="E1175" i="1"/>
  <c r="D1168" i="1"/>
  <c r="E1168" i="1"/>
  <c r="E3896" i="1"/>
  <c r="D3896" i="1"/>
  <c r="E3888" i="1"/>
  <c r="D3888" i="1"/>
  <c r="D2133" i="1"/>
  <c r="E2133" i="1"/>
  <c r="D2149" i="1"/>
  <c r="E2149" i="1"/>
  <c r="E3490" i="1"/>
  <c r="D3490" i="1"/>
  <c r="E3494" i="1"/>
  <c r="D3494" i="1"/>
  <c r="D2248" i="1"/>
  <c r="E2248" i="1"/>
  <c r="D2263" i="1"/>
  <c r="E2263" i="1"/>
  <c r="E3284" i="1"/>
  <c r="D3284" i="1"/>
  <c r="D1780" i="1"/>
  <c r="E1780" i="1"/>
  <c r="E1784" i="1"/>
  <c r="D1784" i="1"/>
  <c r="E1659" i="1"/>
  <c r="D1659" i="1"/>
  <c r="D1675" i="1"/>
  <c r="E1675" i="1"/>
  <c r="E3229" i="1"/>
  <c r="D3229" i="1"/>
  <c r="E3223" i="1"/>
  <c r="D3223" i="1"/>
  <c r="D1996" i="1"/>
  <c r="E1996" i="1"/>
  <c r="D1997" i="1"/>
  <c r="E1997" i="1"/>
  <c r="D1609" i="1"/>
  <c r="E1609" i="1"/>
  <c r="D1594" i="1"/>
  <c r="E1594" i="1"/>
  <c r="E4275" i="1"/>
  <c r="D4275" i="1"/>
  <c r="E4270" i="1"/>
  <c r="D4270" i="1"/>
  <c r="E4272" i="1"/>
  <c r="D4272" i="1"/>
  <c r="D3255" i="1"/>
  <c r="E3255" i="1"/>
  <c r="E3257" i="1"/>
  <c r="D3257" i="1"/>
  <c r="E3600" i="1"/>
  <c r="D3600" i="1"/>
  <c r="D2023" i="1"/>
  <c r="E2023" i="1"/>
  <c r="D2018" i="1"/>
  <c r="E2018" i="1"/>
  <c r="E3214" i="1"/>
  <c r="D3214" i="1"/>
  <c r="E3197" i="1"/>
  <c r="D3197" i="1"/>
  <c r="D1978" i="1"/>
  <c r="E1978" i="1"/>
  <c r="D1988" i="1"/>
  <c r="E1988" i="1"/>
  <c r="E3013" i="1"/>
  <c r="D3013" i="1"/>
  <c r="E3021" i="1"/>
  <c r="D3021" i="1"/>
  <c r="D1512" i="1"/>
  <c r="E1512" i="1"/>
  <c r="D1502" i="1"/>
  <c r="E1502" i="1"/>
  <c r="D1373" i="1"/>
  <c r="E1373" i="1"/>
  <c r="E1362" i="1"/>
  <c r="D1362" i="1"/>
  <c r="E2964" i="1"/>
  <c r="D2964" i="1"/>
  <c r="E2963" i="1"/>
  <c r="D2963" i="1"/>
  <c r="D1730" i="1"/>
  <c r="E1730" i="1"/>
  <c r="E1707" i="1"/>
  <c r="D1707" i="1"/>
  <c r="E1281" i="1"/>
  <c r="D1281" i="1"/>
  <c r="E1288" i="1"/>
  <c r="D1288" i="1"/>
  <c r="D4007" i="1"/>
  <c r="E4007" i="1"/>
  <c r="D4010" i="1"/>
  <c r="E4010" i="1"/>
  <c r="E1269" i="1"/>
  <c r="D1269" i="1"/>
  <c r="D1265" i="1"/>
  <c r="E1265" i="1"/>
  <c r="D3306" i="1"/>
  <c r="E3306" i="1"/>
  <c r="D3316" i="1"/>
  <c r="E3316" i="1"/>
  <c r="E2930" i="1"/>
  <c r="D2930" i="1"/>
  <c r="E1698" i="1"/>
  <c r="D1698" i="1"/>
  <c r="E1692" i="1"/>
  <c r="D1692" i="1"/>
  <c r="E2767" i="1"/>
  <c r="D2767" i="1"/>
  <c r="E2755" i="1"/>
  <c r="D2755" i="1"/>
  <c r="D1180" i="1"/>
  <c r="E1180" i="1"/>
  <c r="D1195" i="1"/>
  <c r="E1195" i="1"/>
  <c r="D2679" i="1"/>
  <c r="E2679" i="1"/>
  <c r="D2693" i="1"/>
  <c r="E2693" i="1"/>
  <c r="D1415" i="1"/>
  <c r="E1415" i="1"/>
  <c r="E1423" i="1"/>
  <c r="D1423" i="1"/>
  <c r="E1422" i="1"/>
  <c r="D1422" i="1"/>
  <c r="E4410" i="1"/>
  <c r="D4410" i="1"/>
  <c r="E4406" i="1"/>
  <c r="D4406" i="1"/>
  <c r="D3710" i="1"/>
  <c r="E3710" i="1"/>
  <c r="E3718" i="1"/>
  <c r="D3718" i="1"/>
  <c r="E3051" i="1"/>
  <c r="D3051" i="1"/>
  <c r="E3052" i="1"/>
  <c r="D3052" i="1"/>
  <c r="D4016" i="1"/>
  <c r="E4016" i="1"/>
  <c r="E4018" i="1"/>
  <c r="D4018" i="1"/>
  <c r="D2660" i="1"/>
  <c r="E2660" i="1"/>
  <c r="E2661" i="1"/>
  <c r="D2661" i="1"/>
  <c r="E1405" i="1"/>
  <c r="D1405" i="1"/>
  <c r="D1391" i="1"/>
  <c r="E1391" i="1"/>
  <c r="E2465" i="1"/>
  <c r="D2465" i="1"/>
  <c r="E2484" i="1"/>
  <c r="D2484" i="1"/>
  <c r="D2699" i="1"/>
  <c r="E2699" i="1"/>
  <c r="E2719" i="1"/>
  <c r="D2719" i="1"/>
  <c r="E2720" i="1"/>
  <c r="D2720" i="1"/>
  <c r="E4187" i="1"/>
  <c r="D4187" i="1"/>
  <c r="E4198" i="1"/>
  <c r="D4198" i="1"/>
  <c r="E2403" i="1"/>
  <c r="D2403" i="1"/>
  <c r="E2396" i="1"/>
  <c r="D2396" i="1"/>
  <c r="D1116" i="1"/>
  <c r="E1116" i="1"/>
  <c r="D1117" i="1"/>
  <c r="E1117" i="1"/>
  <c r="D4104" i="1"/>
  <c r="E4104" i="1"/>
  <c r="E4110" i="1"/>
  <c r="D4110" i="1"/>
  <c r="D3422" i="1"/>
  <c r="E3422" i="1"/>
  <c r="D3433" i="1"/>
  <c r="E3433" i="1"/>
  <c r="E2786" i="1"/>
  <c r="D2786" i="1"/>
  <c r="D2391" i="1"/>
  <c r="E2391" i="1"/>
  <c r="D2380" i="1"/>
  <c r="E2380" i="1"/>
  <c r="D1086" i="1"/>
  <c r="E1086" i="1"/>
  <c r="D1093" i="1"/>
  <c r="E1093" i="1"/>
  <c r="D2187" i="1"/>
  <c r="E2187" i="1"/>
  <c r="E2189" i="1"/>
  <c r="D2189" i="1"/>
  <c r="E4317" i="1"/>
  <c r="D4317" i="1"/>
  <c r="E4315" i="1"/>
  <c r="D4315" i="1"/>
  <c r="E3919" i="1"/>
  <c r="D3919" i="1"/>
  <c r="D3912" i="1"/>
  <c r="E3912" i="1"/>
  <c r="D2127" i="1"/>
  <c r="E2127" i="1"/>
  <c r="E2114" i="1"/>
  <c r="D2114" i="1"/>
  <c r="E4238" i="1"/>
  <c r="D4238" i="1"/>
  <c r="E4222" i="1"/>
  <c r="D4222" i="1"/>
  <c r="D3813" i="1"/>
  <c r="E3813" i="1"/>
  <c r="D3807" i="1"/>
  <c r="E3807" i="1"/>
  <c r="D3825" i="1"/>
  <c r="E3825" i="1"/>
  <c r="E3839" i="1"/>
  <c r="D3839" i="1"/>
  <c r="E4392" i="1"/>
  <c r="D4392" i="1"/>
  <c r="E4375" i="1"/>
  <c r="D4375" i="1"/>
  <c r="E3155" i="1"/>
  <c r="D3155" i="1"/>
  <c r="E2595" i="1"/>
  <c r="D2595" i="1"/>
  <c r="E2587" i="1"/>
  <c r="D2587" i="1"/>
  <c r="E2505" i="1"/>
  <c r="D2505" i="1"/>
  <c r="E2493" i="1"/>
  <c r="D2493" i="1"/>
  <c r="D2099" i="1"/>
  <c r="E2099" i="1"/>
  <c r="D2096" i="1"/>
  <c r="E2096" i="1"/>
  <c r="E4208" i="1"/>
  <c r="D4208" i="1"/>
  <c r="E4204" i="1"/>
  <c r="D4204" i="1"/>
  <c r="D1915" i="1"/>
  <c r="E1915" i="1"/>
  <c r="E1917" i="1"/>
  <c r="D1917" i="1"/>
  <c r="E3746" i="1"/>
  <c r="D3746" i="1"/>
  <c r="E3738" i="1"/>
  <c r="D3738" i="1"/>
  <c r="E3135" i="1"/>
  <c r="D3135" i="1"/>
  <c r="E3141" i="1"/>
  <c r="D3141" i="1"/>
  <c r="E3614" i="1"/>
  <c r="D3614" i="1"/>
  <c r="E3622" i="1"/>
  <c r="D3622" i="1"/>
  <c r="D1825" i="1"/>
  <c r="E1825" i="1"/>
  <c r="D1844" i="1"/>
  <c r="E1844" i="1"/>
  <c r="E3967" i="1"/>
  <c r="D3967" i="1"/>
  <c r="D3953" i="1"/>
  <c r="E3953" i="1"/>
  <c r="E1866" i="1"/>
  <c r="D1866" i="1"/>
  <c r="D1859" i="1"/>
  <c r="E1859" i="1"/>
  <c r="D3552" i="1"/>
  <c r="E3552" i="1"/>
  <c r="E3562" i="1"/>
  <c r="D3562" i="1"/>
  <c r="E1569" i="1"/>
  <c r="D1569" i="1"/>
  <c r="D1565" i="1"/>
  <c r="E1565" i="1"/>
  <c r="E2888" i="1"/>
  <c r="D2888" i="1"/>
  <c r="D2202" i="1"/>
  <c r="E2202" i="1"/>
  <c r="E2200" i="1"/>
  <c r="D2200" i="1"/>
  <c r="E1817" i="1"/>
  <c r="D1817" i="1"/>
  <c r="E1812" i="1"/>
  <c r="D1812" i="1"/>
  <c r="D3923" i="1"/>
  <c r="E3923" i="1"/>
  <c r="D3924" i="1"/>
  <c r="E3924" i="1"/>
  <c r="D1069" i="1"/>
  <c r="E1069" i="1"/>
  <c r="D1057" i="1"/>
  <c r="E1057" i="1"/>
  <c r="E980" i="1"/>
  <c r="D980" i="1"/>
  <c r="D972" i="1"/>
  <c r="E972" i="1"/>
  <c r="E1031" i="1"/>
  <c r="D1031" i="1"/>
  <c r="D1047" i="1"/>
  <c r="E1047" i="1"/>
  <c r="E1028" i="1"/>
  <c r="D1028" i="1"/>
  <c r="D1007" i="1"/>
  <c r="E1007" i="1"/>
  <c r="D1009" i="1"/>
  <c r="E1009" i="1"/>
  <c r="E2418" i="1"/>
  <c r="D2418" i="1"/>
  <c r="E2434" i="1"/>
  <c r="D2434" i="1"/>
  <c r="E1620" i="1"/>
  <c r="D1620" i="1"/>
  <c r="E1626" i="1"/>
  <c r="D1626" i="1"/>
  <c r="E3471" i="1"/>
  <c r="D3471" i="1"/>
  <c r="E3458" i="1"/>
  <c r="D3458" i="1"/>
  <c r="E3448" i="1"/>
  <c r="D3448" i="1"/>
  <c r="E2291" i="1"/>
  <c r="D2291" i="1"/>
  <c r="D2308" i="1"/>
  <c r="E2308" i="1"/>
  <c r="D3332" i="1"/>
  <c r="E3332" i="1"/>
  <c r="E3344" i="1"/>
  <c r="D3344" i="1"/>
  <c r="E1539" i="1"/>
  <c r="D1539" i="1"/>
  <c r="D1552" i="1"/>
  <c r="E1552" i="1"/>
  <c r="E3658" i="1"/>
  <c r="D3658" i="1"/>
  <c r="D3656" i="1"/>
  <c r="E3656" i="1"/>
  <c r="D3686" i="1"/>
  <c r="E3686" i="1"/>
  <c r="E3690" i="1"/>
  <c r="D3690" i="1"/>
  <c r="E3260" i="1"/>
  <c r="D3260" i="1"/>
  <c r="E3265" i="1"/>
  <c r="D3265" i="1"/>
  <c r="E3970" i="1"/>
  <c r="D3970" i="1"/>
  <c r="E3979" i="1"/>
  <c r="D3979" i="1"/>
  <c r="E2620" i="1"/>
  <c r="D2620" i="1"/>
  <c r="D1946" i="1"/>
  <c r="E1946" i="1"/>
  <c r="D1930" i="1"/>
  <c r="E1930" i="1"/>
  <c r="D1523" i="1"/>
  <c r="E1523" i="1"/>
  <c r="D1517" i="1"/>
  <c r="E1517" i="1"/>
  <c r="E3645" i="1"/>
  <c r="D3645" i="1"/>
  <c r="E3649" i="1"/>
  <c r="D3649" i="1"/>
  <c r="E1314" i="1"/>
  <c r="D1314" i="1"/>
  <c r="E1308" i="1"/>
  <c r="D1308" i="1"/>
  <c r="E3179" i="1"/>
  <c r="D3179" i="1"/>
  <c r="D3180" i="1"/>
  <c r="E3180" i="1"/>
  <c r="D1134" i="1"/>
  <c r="E1134" i="1"/>
  <c r="D1135" i="1"/>
  <c r="E1135" i="1"/>
  <c r="E3064" i="1"/>
  <c r="D3064" i="1"/>
  <c r="E3056" i="1"/>
  <c r="D3056" i="1"/>
  <c r="E3068" i="1"/>
  <c r="D3068" i="1"/>
  <c r="D1238" i="1"/>
  <c r="E1238" i="1"/>
  <c r="D1241" i="1"/>
  <c r="E1241" i="1"/>
  <c r="D3381" i="1"/>
  <c r="E3381" i="1"/>
  <c r="D3386" i="1"/>
  <c r="E3386" i="1"/>
  <c r="E3006" i="1"/>
  <c r="D3006" i="1"/>
  <c r="E3007" i="1"/>
  <c r="D3007" i="1"/>
  <c r="D2325" i="1"/>
  <c r="E2325" i="1"/>
  <c r="D2322" i="1"/>
  <c r="E2322" i="1"/>
  <c r="D2319" i="1"/>
  <c r="E2319" i="1"/>
  <c r="E1644" i="1"/>
  <c r="D1644" i="1"/>
  <c r="D1637" i="1"/>
  <c r="E1637" i="1"/>
  <c r="D1201" i="1"/>
  <c r="E1201" i="1"/>
  <c r="E1221" i="1"/>
  <c r="D1221" i="1"/>
  <c r="D3357" i="1"/>
  <c r="E3357" i="1"/>
  <c r="D3352" i="1"/>
  <c r="E3352" i="1"/>
  <c r="E4435" i="1"/>
  <c r="D4435" i="1"/>
  <c r="E4439" i="1"/>
  <c r="D4439" i="1"/>
  <c r="E2915" i="1"/>
  <c r="D2915" i="1"/>
  <c r="E2804" i="1"/>
  <c r="D2804" i="1"/>
  <c r="E2795" i="1"/>
  <c r="D2795" i="1"/>
  <c r="E4359" i="1"/>
  <c r="D4359" i="1"/>
  <c r="E4357" i="1"/>
  <c r="D4357" i="1"/>
  <c r="E2978" i="1"/>
  <c r="D2978" i="1"/>
  <c r="E2974" i="1"/>
  <c r="D2974" i="1"/>
  <c r="E3125" i="1"/>
  <c r="D3125" i="1"/>
  <c r="E3121" i="1"/>
  <c r="D3121" i="1"/>
  <c r="E2745" i="1"/>
  <c r="D2745" i="1"/>
  <c r="D2733" i="1"/>
  <c r="E2733" i="1"/>
  <c r="D2041" i="1"/>
  <c r="E2041" i="1"/>
  <c r="D1331" i="1"/>
  <c r="E1331" i="1"/>
  <c r="E1335" i="1"/>
  <c r="D1335" i="1"/>
  <c r="E1353" i="1"/>
  <c r="D1353" i="1"/>
  <c r="E4330" i="1"/>
  <c r="D4330" i="1"/>
  <c r="E4334" i="1"/>
  <c r="D4334" i="1"/>
  <c r="E3536" i="1"/>
  <c r="D3536" i="1"/>
  <c r="E3105" i="1"/>
  <c r="D3105" i="1"/>
  <c r="E3095" i="1"/>
  <c r="D3095" i="1"/>
  <c r="E4143" i="1"/>
  <c r="D4143" i="1"/>
  <c r="E4130" i="1"/>
  <c r="D4130" i="1"/>
  <c r="E4267" i="1"/>
  <c r="D4267" i="1"/>
  <c r="E4245" i="1"/>
  <c r="D4245" i="1"/>
  <c r="E2638" i="1"/>
  <c r="D2638" i="1"/>
  <c r="D2642" i="1"/>
  <c r="E2642" i="1"/>
  <c r="E2513" i="1"/>
  <c r="D2513" i="1"/>
  <c r="E2531" i="1"/>
  <c r="D2531" i="1"/>
  <c r="D4068" i="1"/>
  <c r="E4068" i="1"/>
  <c r="D4060" i="1"/>
  <c r="E4060" i="1"/>
  <c r="D3414" i="1"/>
  <c r="E3414" i="1"/>
  <c r="D3416" i="1"/>
  <c r="E3416" i="1"/>
  <c r="E2850" i="1"/>
  <c r="D2850" i="1"/>
  <c r="E2440" i="1"/>
  <c r="D2440" i="1"/>
  <c r="E2460" i="1"/>
  <c r="D2460" i="1"/>
  <c r="D1765" i="1"/>
  <c r="E1765" i="1"/>
  <c r="D1759" i="1"/>
  <c r="E1759" i="1"/>
  <c r="E4447" i="1"/>
  <c r="D4447" i="1"/>
  <c r="E4451" i="1"/>
  <c r="D4451" i="1"/>
  <c r="D4049" i="1"/>
  <c r="E4049" i="1"/>
  <c r="D4043" i="1"/>
  <c r="E4043" i="1"/>
  <c r="E2824" i="1"/>
  <c r="D2824" i="1"/>
  <c r="E2818" i="1"/>
  <c r="D2818" i="1"/>
  <c r="D3870" i="1"/>
  <c r="E3870" i="1"/>
  <c r="D3876" i="1"/>
  <c r="E3876" i="1"/>
  <c r="D3856" i="1"/>
  <c r="E3856" i="1"/>
  <c r="D1739" i="1"/>
  <c r="E1739" i="1"/>
  <c r="D1738" i="1"/>
  <c r="E1738" i="1"/>
  <c r="E2354" i="1"/>
  <c r="D2354" i="1"/>
  <c r="D2359" i="1"/>
  <c r="E2359" i="1"/>
  <c r="D2230" i="1"/>
  <c r="E2230" i="1"/>
  <c r="D2224" i="1"/>
  <c r="E2224" i="1"/>
  <c r="E3786" i="1"/>
  <c r="D3786" i="1"/>
  <c r="E3776" i="1"/>
  <c r="D3776" i="1"/>
  <c r="E2875" i="1"/>
  <c r="D2875" i="1"/>
  <c r="E2873" i="1"/>
  <c r="D2873" i="1"/>
  <c r="E2576" i="1"/>
  <c r="D2576" i="1"/>
  <c r="E2560" i="1"/>
  <c r="D2560" i="1"/>
  <c r="E2159" i="1"/>
  <c r="D2159" i="1"/>
  <c r="D2161" i="1"/>
  <c r="E2161" i="1"/>
  <c r="E1476" i="1"/>
  <c r="D1476" i="1"/>
  <c r="D1466" i="1"/>
  <c r="E1466" i="1"/>
  <c r="D4173" i="1"/>
  <c r="E4173" i="1"/>
  <c r="E4163" i="1"/>
  <c r="D4163" i="1"/>
  <c r="D4097" i="1"/>
  <c r="E4097" i="1"/>
  <c r="E4100" i="1"/>
  <c r="D4100" i="1"/>
  <c r="E3760" i="1"/>
  <c r="D3760" i="1"/>
  <c r="E3767" i="1"/>
  <c r="D3767" i="1"/>
  <c r="E2545" i="1"/>
  <c r="D2545" i="1"/>
  <c r="E2543" i="1"/>
  <c r="D2543" i="1"/>
  <c r="E3565" i="1"/>
  <c r="D3565" i="1"/>
  <c r="E3586" i="1"/>
  <c r="D3586" i="1"/>
  <c r="D1451" i="1"/>
  <c r="E1451" i="1"/>
  <c r="D1442" i="1"/>
  <c r="E1442" i="1"/>
  <c r="D2066" i="1"/>
  <c r="E2066" i="1"/>
  <c r="D2083" i="1"/>
  <c r="E2083" i="1"/>
  <c r="D1967" i="1"/>
  <c r="E1967" i="1"/>
  <c r="E3512" i="1"/>
  <c r="D3512" i="1"/>
  <c r="E3509" i="1"/>
  <c r="D3509" i="1"/>
  <c r="D2275" i="1"/>
  <c r="E2275" i="1"/>
  <c r="E2282" i="1"/>
  <c r="D2282" i="1"/>
  <c r="E1881" i="1"/>
  <c r="D1881" i="1"/>
  <c r="D1879" i="1"/>
  <c r="E1879" i="1"/>
  <c r="E1887" i="1"/>
  <c r="D1887" i="1"/>
  <c r="D1153" i="1"/>
  <c r="E1153" i="1"/>
  <c r="D1158" i="1"/>
  <c r="E1158" i="1"/>
  <c r="E3897" i="1"/>
  <c r="D3897" i="1"/>
  <c r="E3891" i="1"/>
  <c r="D3891" i="1"/>
  <c r="D2151" i="1"/>
  <c r="E2151" i="1"/>
  <c r="D2142" i="1"/>
  <c r="E2142" i="1"/>
  <c r="E3486" i="1"/>
  <c r="D3486" i="1"/>
  <c r="D3474" i="1"/>
  <c r="E3474" i="1"/>
  <c r="D2254" i="1"/>
  <c r="E2254" i="1"/>
  <c r="D2259" i="1"/>
  <c r="E2259" i="1"/>
  <c r="D3291" i="1"/>
  <c r="E3291" i="1"/>
  <c r="E1790" i="1"/>
  <c r="D1790" i="1"/>
  <c r="D1785" i="1"/>
  <c r="E1785" i="1"/>
  <c r="D1672" i="1"/>
  <c r="E1672" i="1"/>
  <c r="E1665" i="1"/>
  <c r="D1665" i="1"/>
  <c r="D3234" i="1"/>
  <c r="E3234" i="1"/>
  <c r="E3227" i="1"/>
  <c r="D3227" i="1"/>
  <c r="D2014" i="1"/>
  <c r="E2014" i="1"/>
  <c r="D2009" i="1"/>
  <c r="E2009" i="1"/>
  <c r="D1603" i="1"/>
  <c r="E1603" i="1"/>
  <c r="E1605" i="1"/>
  <c r="D1605" i="1"/>
  <c r="E4282" i="1"/>
  <c r="D4282" i="1"/>
  <c r="E4271" i="1"/>
  <c r="D4271" i="1"/>
  <c r="E4295" i="1"/>
  <c r="D4295" i="1"/>
  <c r="E3245" i="1"/>
  <c r="D3245" i="1"/>
  <c r="E3589" i="1"/>
  <c r="D3589" i="1"/>
  <c r="E3597" i="1"/>
  <c r="D3597" i="1"/>
  <c r="D2027" i="1"/>
  <c r="E2027" i="1"/>
  <c r="D2032" i="1"/>
  <c r="E2032" i="1"/>
  <c r="E3199" i="1"/>
  <c r="D3199" i="1"/>
  <c r="E3206" i="1"/>
  <c r="D3206" i="1"/>
  <c r="E1974" i="1"/>
  <c r="D1974" i="1"/>
  <c r="E1992" i="1"/>
  <c r="D1992" i="1"/>
  <c r="E3024" i="1"/>
  <c r="D3024" i="1"/>
  <c r="E3028" i="1"/>
  <c r="D3028" i="1"/>
  <c r="D1504" i="1"/>
  <c r="E1504" i="1"/>
  <c r="D1505" i="1"/>
  <c r="E1505" i="1"/>
  <c r="D1379" i="1"/>
  <c r="E1379" i="1"/>
  <c r="E1381" i="1"/>
  <c r="D1381" i="1"/>
  <c r="E2955" i="1"/>
  <c r="D2955" i="1"/>
  <c r="E2960" i="1"/>
  <c r="D2960" i="1"/>
  <c r="D1720" i="1"/>
  <c r="E1720" i="1"/>
  <c r="E1716" i="1"/>
  <c r="D1716" i="1"/>
  <c r="E1284" i="1"/>
  <c r="D1284" i="1"/>
  <c r="E1294" i="1"/>
  <c r="D1294" i="1"/>
  <c r="E3997" i="1"/>
  <c r="D3997" i="1"/>
  <c r="D4001" i="1"/>
  <c r="E4001" i="1"/>
  <c r="E1272" i="1"/>
  <c r="D1272" i="1"/>
  <c r="E1273" i="1"/>
  <c r="D1273" i="1"/>
  <c r="D3310" i="1"/>
  <c r="E3310" i="1"/>
  <c r="D3318" i="1"/>
  <c r="E3318" i="1"/>
  <c r="E2932" i="1"/>
  <c r="D2932" i="1"/>
  <c r="D1699" i="1"/>
  <c r="E1699" i="1"/>
  <c r="E1683" i="1"/>
  <c r="D1683" i="1"/>
  <c r="E2750" i="1"/>
  <c r="D2750" i="1"/>
  <c r="E2766" i="1"/>
  <c r="D2766" i="1"/>
  <c r="D1185" i="1"/>
  <c r="E1185" i="1"/>
  <c r="D1200" i="1"/>
  <c r="E1200" i="1"/>
  <c r="E2677" i="1"/>
  <c r="D2677" i="1"/>
  <c r="D2678" i="1"/>
  <c r="E2678" i="1"/>
  <c r="D1421" i="1"/>
  <c r="E1421" i="1"/>
  <c r="E1431" i="1"/>
  <c r="D1431" i="1"/>
  <c r="D1424" i="1"/>
  <c r="E1424" i="1"/>
  <c r="E4397" i="1"/>
  <c r="D4397" i="1"/>
  <c r="E4400" i="1"/>
  <c r="D4400" i="1"/>
  <c r="E3709" i="1"/>
  <c r="D3709" i="1"/>
  <c r="E3712" i="1"/>
  <c r="D3712" i="1"/>
  <c r="E3044" i="1"/>
  <c r="D3044" i="1"/>
  <c r="E3048" i="1"/>
  <c r="D3048" i="1"/>
  <c r="D4020" i="1"/>
  <c r="E4020" i="1"/>
  <c r="D4026" i="1"/>
  <c r="E4026" i="1"/>
  <c r="E2652" i="1"/>
  <c r="D2652" i="1"/>
  <c r="E2657" i="1"/>
  <c r="D2657" i="1"/>
  <c r="D1388" i="1"/>
  <c r="E1388" i="1"/>
  <c r="E1383" i="1"/>
  <c r="D1383" i="1"/>
  <c r="E2478" i="1"/>
  <c r="D2478" i="1"/>
  <c r="E2482" i="1"/>
  <c r="D2482" i="1"/>
  <c r="E2713" i="1"/>
  <c r="D2713" i="1"/>
  <c r="E2721" i="1"/>
  <c r="D2721" i="1"/>
  <c r="E2726" i="1"/>
  <c r="D2726" i="1"/>
  <c r="E4180" i="1"/>
  <c r="D4180" i="1"/>
  <c r="E4177" i="1"/>
  <c r="D4177" i="1"/>
  <c r="E2411" i="1"/>
  <c r="D2411" i="1"/>
  <c r="D1107" i="1"/>
  <c r="E1107" i="1"/>
  <c r="D1101" i="1"/>
  <c r="E1101" i="1"/>
  <c r="D1122" i="1"/>
  <c r="E1122" i="1"/>
  <c r="E4111" i="1"/>
  <c r="D4111" i="1"/>
  <c r="E4118" i="1"/>
  <c r="D4118" i="1"/>
  <c r="D3431" i="1"/>
  <c r="E3431" i="1"/>
  <c r="D3437" i="1"/>
  <c r="E3437" i="1"/>
  <c r="E2777" i="1"/>
  <c r="D2777" i="1"/>
  <c r="E2375" i="1"/>
  <c r="D2375" i="1"/>
  <c r="E2390" i="1"/>
  <c r="D2390" i="1"/>
  <c r="D1084" i="1"/>
  <c r="E1084" i="1"/>
  <c r="D1098" i="1"/>
  <c r="E1098" i="1"/>
  <c r="E2176" i="1"/>
  <c r="D2176" i="1"/>
  <c r="D2178" i="1"/>
  <c r="E2178" i="1"/>
  <c r="E4319" i="1"/>
  <c r="D4319" i="1"/>
  <c r="E4310" i="1"/>
  <c r="D4310" i="1"/>
  <c r="D3904" i="1"/>
  <c r="E3904" i="1"/>
  <c r="D3917" i="1"/>
  <c r="E3917" i="1"/>
  <c r="D2115" i="1"/>
  <c r="E2115" i="1"/>
  <c r="E2120" i="1"/>
  <c r="D2120" i="1"/>
  <c r="E4240" i="1"/>
  <c r="D4240" i="1"/>
  <c r="E4230" i="1"/>
  <c r="D4230" i="1"/>
  <c r="E3818" i="1"/>
  <c r="D3818" i="1"/>
  <c r="D3810" i="1"/>
  <c r="E3810" i="1"/>
  <c r="D3842" i="1"/>
  <c r="E3842" i="1"/>
  <c r="D3845" i="1"/>
  <c r="E3845" i="1"/>
  <c r="E4378" i="1"/>
  <c r="D4378" i="1"/>
  <c r="E4376" i="1"/>
  <c r="D4376" i="1"/>
  <c r="E3162" i="1"/>
  <c r="D3162" i="1"/>
  <c r="E2585" i="1"/>
  <c r="D2585" i="1"/>
  <c r="E2603" i="1"/>
  <c r="D2603" i="1"/>
  <c r="E2508" i="1"/>
  <c r="D2508" i="1"/>
  <c r="E2492" i="1"/>
  <c r="D2492" i="1"/>
  <c r="E2103" i="1"/>
  <c r="D2103" i="1"/>
  <c r="E2088" i="1"/>
  <c r="D2088" i="1"/>
  <c r="E4201" i="1"/>
  <c r="D4201" i="1"/>
  <c r="E4215" i="1"/>
  <c r="D4215" i="1"/>
  <c r="D1918" i="1"/>
  <c r="E1918" i="1"/>
  <c r="E1920" i="1"/>
  <c r="D1920" i="1"/>
  <c r="E3741" i="1"/>
  <c r="D3741" i="1"/>
  <c r="E3748" i="1"/>
  <c r="D3748" i="1"/>
  <c r="E3132" i="1"/>
  <c r="D3132" i="1"/>
  <c r="E3149" i="1"/>
  <c r="D3149" i="1"/>
  <c r="E3624" i="1"/>
  <c r="D3624" i="1"/>
  <c r="E3629" i="1"/>
  <c r="D3629" i="1"/>
  <c r="E1845" i="1"/>
  <c r="D1845" i="1"/>
  <c r="D1838" i="1"/>
  <c r="E1838" i="1"/>
  <c r="E3958" i="1"/>
  <c r="D3958" i="1"/>
  <c r="D1864" i="1"/>
  <c r="E1864" i="1"/>
  <c r="D1850" i="1"/>
  <c r="E1850" i="1"/>
  <c r="D1870" i="1"/>
  <c r="E1870" i="1"/>
  <c r="E3559" i="1"/>
  <c r="D3559" i="1"/>
  <c r="D1585" i="1"/>
  <c r="E1585" i="1"/>
  <c r="D1580" i="1"/>
  <c r="E1580" i="1"/>
  <c r="E2896" i="1"/>
  <c r="D2896" i="1"/>
  <c r="E2883" i="1"/>
  <c r="D2883" i="1"/>
  <c r="E2206" i="1"/>
  <c r="D2206" i="1"/>
  <c r="D2214" i="1"/>
  <c r="E2214" i="1"/>
  <c r="E1806" i="1"/>
  <c r="D1806" i="1"/>
  <c r="D1804" i="1"/>
  <c r="E1804" i="1"/>
  <c r="D3939" i="1"/>
  <c r="E3939" i="1"/>
  <c r="D3942" i="1"/>
  <c r="E3942" i="1"/>
  <c r="E1064" i="1"/>
  <c r="D1064" i="1"/>
  <c r="D1065" i="1"/>
  <c r="E1065" i="1"/>
  <c r="D967" i="1"/>
  <c r="E967" i="1"/>
  <c r="D976" i="1"/>
  <c r="E976" i="1"/>
  <c r="D1036" i="1"/>
  <c r="E1036" i="1"/>
  <c r="D1024" i="1"/>
  <c r="E1024" i="1"/>
  <c r="D1030" i="1"/>
  <c r="E1030" i="1"/>
  <c r="E998" i="1"/>
  <c r="D998" i="1"/>
  <c r="E995" i="1"/>
  <c r="D995" i="1"/>
  <c r="E2426" i="1"/>
  <c r="D2426" i="1"/>
  <c r="E2427" i="1"/>
  <c r="D2427" i="1"/>
  <c r="D1624" i="1"/>
  <c r="E1624" i="1"/>
  <c r="D1627" i="1"/>
  <c r="E1627" i="1"/>
  <c r="E3472" i="1"/>
  <c r="D3472" i="1"/>
  <c r="E3449" i="1"/>
  <c r="D3449" i="1"/>
  <c r="E3461" i="1"/>
  <c r="D3461" i="1"/>
  <c r="E2309" i="1"/>
  <c r="D2309" i="1"/>
  <c r="E2294" i="1"/>
  <c r="D2294" i="1"/>
  <c r="D3339" i="1"/>
  <c r="E3339" i="1"/>
  <c r="D3331" i="1"/>
  <c r="E3331" i="1"/>
  <c r="D1541" i="1"/>
  <c r="E1541" i="1"/>
  <c r="E1542" i="1"/>
  <c r="D1542" i="1"/>
  <c r="E3675" i="1"/>
  <c r="D3675" i="1"/>
  <c r="E3667" i="1"/>
  <c r="D3667" i="1"/>
  <c r="E3687" i="1"/>
  <c r="D3687" i="1"/>
  <c r="E3688" i="1"/>
  <c r="D3688" i="1"/>
  <c r="D3277" i="1"/>
  <c r="E3277" i="1"/>
  <c r="D3270" i="1"/>
  <c r="E3270" i="1"/>
  <c r="D3977" i="1"/>
  <c r="E3977" i="1"/>
  <c r="D3984" i="1"/>
  <c r="E3984" i="1"/>
  <c r="E2608" i="1"/>
  <c r="D2608" i="1"/>
  <c r="E1947" i="1"/>
  <c r="D1947" i="1"/>
  <c r="D1931" i="1"/>
  <c r="E1931" i="1"/>
  <c r="D1522" i="1"/>
  <c r="E1522" i="1"/>
  <c r="E1518" i="1"/>
  <c r="D1518" i="1"/>
  <c r="E3643" i="1"/>
  <c r="D3643" i="1"/>
  <c r="E3639" i="1"/>
  <c r="D3639" i="1"/>
  <c r="D1316" i="1"/>
  <c r="E1316" i="1"/>
  <c r="E1318" i="1"/>
  <c r="D1318" i="1"/>
  <c r="E3185" i="1"/>
  <c r="D3185" i="1"/>
  <c r="E3181" i="1"/>
  <c r="D3181" i="1"/>
  <c r="D1148" i="1"/>
  <c r="E1148" i="1"/>
  <c r="D1149" i="1"/>
  <c r="E1149" i="1"/>
  <c r="E3065" i="1"/>
  <c r="D3065" i="1"/>
  <c r="E3083" i="1"/>
  <c r="D3083" i="1"/>
  <c r="E3086" i="1"/>
  <c r="D3086" i="1"/>
  <c r="E1239" i="1"/>
  <c r="D1239" i="1"/>
  <c r="E1249" i="1"/>
  <c r="D1249" i="1"/>
  <c r="D3372" i="1"/>
  <c r="E3372" i="1"/>
  <c r="D3390" i="1"/>
  <c r="E3390" i="1"/>
  <c r="E3010" i="1"/>
  <c r="D3010" i="1"/>
  <c r="E3004" i="1"/>
  <c r="D3004" i="1"/>
  <c r="D2340" i="1"/>
  <c r="E2340" i="1"/>
  <c r="D2346" i="1"/>
  <c r="E2346" i="1"/>
  <c r="E1650" i="1"/>
  <c r="D1650" i="1"/>
  <c r="D1634" i="1"/>
  <c r="E1634" i="1"/>
  <c r="D1202" i="1"/>
  <c r="E1202" i="1"/>
  <c r="E1222" i="1"/>
  <c r="D1222" i="1"/>
  <c r="E1225" i="1"/>
  <c r="D1225" i="1"/>
  <c r="D3361" i="1"/>
  <c r="E3361" i="1"/>
  <c r="E4430" i="1"/>
  <c r="D4430" i="1"/>
  <c r="E4423" i="1"/>
  <c r="D4423" i="1"/>
  <c r="E4441" i="1"/>
  <c r="D4441" i="1"/>
  <c r="E2911" i="1"/>
  <c r="D2911" i="1"/>
  <c r="E2800" i="1"/>
  <c r="D2800" i="1"/>
  <c r="E2807" i="1"/>
  <c r="D2807" i="1"/>
  <c r="E4360" i="1"/>
  <c r="D4360" i="1"/>
  <c r="E4366" i="1"/>
  <c r="D4366" i="1"/>
  <c r="E2988" i="1"/>
  <c r="D2988" i="1"/>
  <c r="E2986" i="1"/>
  <c r="D2986" i="1"/>
  <c r="E3114" i="1"/>
  <c r="D3114" i="1"/>
  <c r="E3124" i="1"/>
  <c r="D3124" i="1"/>
  <c r="D2742" i="1"/>
  <c r="E2742" i="1"/>
  <c r="E2729" i="1"/>
  <c r="D2729" i="1"/>
  <c r="D2045" i="1"/>
  <c r="E2045" i="1"/>
  <c r="E1342" i="1"/>
  <c r="D1342" i="1"/>
  <c r="E1344" i="1"/>
  <c r="D1344" i="1"/>
  <c r="D1337" i="1"/>
  <c r="E1337" i="1"/>
  <c r="E4338" i="1"/>
  <c r="D4338" i="1"/>
  <c r="E3521" i="1"/>
  <c r="D3521" i="1"/>
  <c r="E3527" i="1"/>
  <c r="D3527" i="1"/>
  <c r="E3097" i="1"/>
  <c r="D3097" i="1"/>
  <c r="E3098" i="1"/>
  <c r="D3098" i="1"/>
  <c r="E4140" i="1"/>
  <c r="D4140" i="1"/>
  <c r="E4138" i="1"/>
  <c r="D4138" i="1"/>
  <c r="E4255" i="1"/>
  <c r="D4255" i="1"/>
  <c r="E4247" i="1"/>
  <c r="D4247" i="1"/>
  <c r="E2641" i="1"/>
  <c r="D2641" i="1"/>
  <c r="E2628" i="1"/>
  <c r="D2628" i="1"/>
  <c r="E2522" i="1"/>
  <c r="D2522" i="1"/>
  <c r="E2519" i="1"/>
  <c r="D2519" i="1"/>
  <c r="E4062" i="1"/>
  <c r="D4062" i="1"/>
  <c r="D4073" i="1"/>
  <c r="E4073" i="1"/>
  <c r="D3409" i="1"/>
  <c r="E3409" i="1"/>
  <c r="D3398" i="1"/>
  <c r="E3398" i="1"/>
  <c r="E2845" i="1"/>
  <c r="D2845" i="1"/>
  <c r="E2441" i="1"/>
  <c r="D2441" i="1"/>
  <c r="E2446" i="1"/>
  <c r="D2446" i="1"/>
  <c r="D1768" i="1"/>
  <c r="E1768" i="1"/>
  <c r="E1761" i="1"/>
  <c r="D1761" i="1"/>
  <c r="E4450" i="1"/>
  <c r="D4450" i="1"/>
  <c r="E4454" i="1"/>
  <c r="D4454" i="1"/>
  <c r="E4056" i="1"/>
  <c r="D4056" i="1"/>
  <c r="D4054" i="1"/>
  <c r="E4054" i="1"/>
  <c r="E2836" i="1"/>
  <c r="D2836" i="1"/>
  <c r="E2831" i="1"/>
  <c r="D2831" i="1"/>
  <c r="D3877" i="1"/>
  <c r="E3877" i="1"/>
  <c r="E3869" i="1"/>
  <c r="D3869" i="1"/>
  <c r="D3852" i="1"/>
  <c r="E3852" i="1"/>
  <c r="D1745" i="1"/>
  <c r="E1745" i="1"/>
  <c r="E1740" i="1"/>
  <c r="D1740" i="1"/>
  <c r="E2357" i="1"/>
  <c r="D2357" i="1"/>
  <c r="D2362" i="1"/>
  <c r="E2362" i="1"/>
  <c r="D2233" i="1"/>
  <c r="E2233" i="1"/>
  <c r="D2229" i="1"/>
  <c r="E2229" i="1"/>
  <c r="E3779" i="1"/>
  <c r="D3779" i="1"/>
  <c r="E3793" i="1"/>
  <c r="D3793" i="1"/>
  <c r="E2864" i="1"/>
  <c r="D2864" i="1"/>
  <c r="E2877" i="1"/>
  <c r="D2877" i="1"/>
  <c r="E2571" i="1"/>
  <c r="D2571" i="1"/>
  <c r="E2565" i="1"/>
  <c r="D2565" i="1"/>
  <c r="D2163" i="1"/>
  <c r="E2163" i="1"/>
  <c r="E1481" i="1"/>
  <c r="D1481" i="1"/>
  <c r="E1478" i="1"/>
  <c r="D1478" i="1"/>
  <c r="D1475" i="1"/>
  <c r="E1475" i="1"/>
  <c r="E4153" i="1"/>
  <c r="D4153" i="1"/>
  <c r="E4150" i="1"/>
  <c r="D4150" i="1"/>
  <c r="E4098" i="1"/>
  <c r="D4098" i="1"/>
  <c r="E4082" i="1"/>
  <c r="D4082" i="1"/>
  <c r="E3752" i="1"/>
  <c r="D3752" i="1"/>
  <c r="E3769" i="1"/>
  <c r="D3769" i="1"/>
  <c r="E2551" i="1"/>
  <c r="D2551" i="1"/>
  <c r="E2536" i="1"/>
  <c r="D2536" i="1"/>
  <c r="E3572" i="1"/>
  <c r="D3572" i="1"/>
  <c r="E1450" i="1"/>
  <c r="D1450" i="1"/>
  <c r="E1443" i="1"/>
  <c r="D1443" i="1"/>
  <c r="E1455" i="1"/>
  <c r="D1455" i="1"/>
  <c r="E2082" i="1"/>
  <c r="D2082" i="1"/>
  <c r="E1968" i="1"/>
  <c r="D1968" i="1"/>
  <c r="D1964" i="1"/>
  <c r="E1964" i="1"/>
  <c r="D3501" i="1"/>
  <c r="E3501" i="1"/>
  <c r="E3508" i="1"/>
  <c r="D3508" i="1"/>
  <c r="D2271" i="1"/>
  <c r="E2271" i="1"/>
  <c r="D2280" i="1"/>
  <c r="E2280" i="1"/>
  <c r="D1885" i="1"/>
  <c r="E1885" i="1"/>
  <c r="E1896" i="1"/>
  <c r="D1896" i="1"/>
  <c r="E1890" i="1"/>
  <c r="D1890" i="1"/>
  <c r="D1164" i="1"/>
  <c r="E1164" i="1"/>
  <c r="D1173" i="1"/>
  <c r="E1173" i="1"/>
  <c r="D3883" i="1"/>
  <c r="E3883" i="1"/>
  <c r="E3900" i="1"/>
  <c r="D3900" i="1"/>
  <c r="E2140" i="1"/>
  <c r="D2140" i="1"/>
  <c r="D2130" i="1"/>
  <c r="E2130" i="1"/>
  <c r="E3495" i="1"/>
  <c r="D3495" i="1"/>
  <c r="D3483" i="1"/>
  <c r="E3483" i="1"/>
  <c r="D2260" i="1"/>
  <c r="E2260" i="1"/>
  <c r="E3281" i="1"/>
  <c r="D3281" i="1"/>
  <c r="D3287" i="1"/>
  <c r="E3287" i="1"/>
  <c r="D1786" i="1"/>
  <c r="E1786" i="1"/>
  <c r="D1795" i="1"/>
  <c r="E1795" i="1"/>
  <c r="E1662" i="1"/>
  <c r="D1662" i="1"/>
  <c r="D1678" i="1"/>
  <c r="E1678" i="1"/>
  <c r="D3219" i="1"/>
  <c r="E3219" i="1"/>
  <c r="D3228" i="1"/>
  <c r="E3228" i="1"/>
  <c r="D1999" i="1"/>
  <c r="E1999" i="1"/>
  <c r="D2011" i="1"/>
  <c r="E2011" i="1"/>
  <c r="D1604" i="1"/>
  <c r="E1604" i="1"/>
  <c r="D1588" i="1"/>
  <c r="E1588" i="1"/>
  <c r="E4289" i="1"/>
  <c r="D4289" i="1"/>
  <c r="E4290" i="1"/>
  <c r="D4290" i="1"/>
  <c r="E4297" i="1"/>
  <c r="D4297" i="1"/>
  <c r="E3250" i="1"/>
  <c r="D3250" i="1"/>
  <c r="E3604" i="1"/>
  <c r="D3604" i="1"/>
  <c r="E3599" i="1"/>
  <c r="D3599" i="1"/>
  <c r="D2029" i="1"/>
  <c r="E2029" i="1"/>
  <c r="E2022" i="1"/>
  <c r="D2022" i="1"/>
  <c r="D3204" i="1"/>
  <c r="E3204" i="1"/>
  <c r="D3201" i="1"/>
  <c r="E3201" i="1"/>
  <c r="E1986" i="1"/>
  <c r="D1986" i="1"/>
  <c r="D1993" i="1"/>
  <c r="E1993" i="1"/>
  <c r="E3031" i="1"/>
  <c r="D3031" i="1"/>
  <c r="E3015" i="1"/>
  <c r="D3015" i="1"/>
  <c r="E1500" i="1"/>
  <c r="D1500" i="1"/>
  <c r="E1491" i="1"/>
  <c r="D1491" i="1"/>
  <c r="E1377" i="1"/>
  <c r="D1377" i="1"/>
  <c r="D1364" i="1"/>
  <c r="E1364" i="1"/>
  <c r="E2950" i="1"/>
  <c r="D2950" i="1"/>
  <c r="E2966" i="1"/>
  <c r="D2966" i="1"/>
  <c r="E1722" i="1"/>
  <c r="D1722" i="1"/>
  <c r="E1713" i="1"/>
  <c r="D1713" i="1"/>
  <c r="E1302" i="1"/>
  <c r="D1302" i="1"/>
  <c r="E1300" i="1"/>
  <c r="D1300" i="1"/>
  <c r="D3995" i="1"/>
  <c r="E3995" i="1"/>
  <c r="D3998" i="1"/>
  <c r="E3998" i="1"/>
  <c r="D1262" i="1"/>
  <c r="E1262" i="1"/>
  <c r="D1277" i="1"/>
  <c r="E1277" i="1"/>
  <c r="D3315" i="1"/>
  <c r="E3315" i="1"/>
  <c r="E2927" i="1"/>
  <c r="D2927" i="1"/>
  <c r="E2936" i="1"/>
  <c r="D2936" i="1"/>
  <c r="E1689" i="1"/>
  <c r="D1689" i="1"/>
  <c r="D1696" i="1"/>
  <c r="E1696" i="1"/>
  <c r="E2770" i="1"/>
  <c r="D2770" i="1"/>
  <c r="E2757" i="1"/>
  <c r="D2757" i="1"/>
  <c r="D1183" i="1"/>
  <c r="E1183" i="1"/>
  <c r="D1198" i="1"/>
  <c r="E1198" i="1"/>
  <c r="D2687" i="1"/>
  <c r="E2687" i="1"/>
  <c r="E2674" i="1"/>
  <c r="D2674" i="1"/>
  <c r="E1407" i="1"/>
  <c r="D1407" i="1"/>
  <c r="E1414" i="1"/>
  <c r="D1414" i="1"/>
  <c r="E1432" i="1"/>
  <c r="D1432" i="1"/>
  <c r="E4398" i="1"/>
  <c r="D4398" i="1"/>
  <c r="E4414" i="1"/>
  <c r="D4414" i="1"/>
  <c r="E3724" i="1"/>
  <c r="D3724" i="1"/>
  <c r="E3714" i="1"/>
  <c r="D3714" i="1"/>
  <c r="E3050" i="1"/>
  <c r="D3050" i="1"/>
  <c r="E3034" i="1"/>
  <c r="D3034" i="1"/>
  <c r="D4029" i="1"/>
  <c r="E4029" i="1"/>
  <c r="D4030" i="1"/>
  <c r="E4030" i="1"/>
  <c r="E2659" i="1"/>
  <c r="D2659" i="1"/>
  <c r="D2669" i="1"/>
  <c r="E2669" i="1"/>
  <c r="E1396" i="1"/>
  <c r="D1396" i="1"/>
  <c r="E1401" i="1"/>
  <c r="D1401" i="1"/>
  <c r="E2469" i="1"/>
  <c r="D2469" i="1"/>
  <c r="E2467" i="1"/>
  <c r="D2467" i="1"/>
  <c r="D2703" i="1"/>
  <c r="E2703" i="1"/>
  <c r="E2709" i="1"/>
  <c r="D2709" i="1"/>
  <c r="E2706" i="1"/>
  <c r="D2706" i="1"/>
  <c r="D4182" i="1"/>
  <c r="E4182" i="1"/>
  <c r="E2402" i="1"/>
  <c r="D2402" i="1"/>
  <c r="E2410" i="1"/>
  <c r="D2410" i="1"/>
  <c r="D1121" i="1"/>
  <c r="E1121" i="1"/>
  <c r="D1106" i="1"/>
  <c r="E1106" i="1"/>
  <c r="E4106" i="1"/>
  <c r="D4106" i="1"/>
  <c r="D4115" i="1"/>
  <c r="E4115" i="1"/>
  <c r="D3420" i="1"/>
  <c r="E3420" i="1"/>
  <c r="D3417" i="1"/>
  <c r="E3417" i="1"/>
  <c r="E2787" i="1"/>
  <c r="D2787" i="1"/>
  <c r="E2792" i="1"/>
  <c r="D2792" i="1"/>
  <c r="D2373" i="1"/>
  <c r="E2373" i="1"/>
  <c r="E2383" i="1"/>
  <c r="D2383" i="1"/>
  <c r="D1077" i="1"/>
  <c r="E1077" i="1"/>
  <c r="E1085" i="1"/>
  <c r="D1085" i="1"/>
  <c r="E2191" i="1"/>
  <c r="D2191" i="1"/>
  <c r="D2193" i="1"/>
  <c r="E2193" i="1"/>
  <c r="E4308" i="1"/>
  <c r="D4308" i="1"/>
  <c r="E4312" i="1"/>
  <c r="D4312" i="1"/>
  <c r="E3905" i="1"/>
  <c r="D3905" i="1"/>
  <c r="E3911" i="1"/>
  <c r="D3911" i="1"/>
  <c r="E2119" i="1"/>
  <c r="D2119" i="1"/>
  <c r="D2121" i="1"/>
  <c r="E2121" i="1"/>
  <c r="E4234" i="1"/>
  <c r="D4234" i="1"/>
  <c r="E4244" i="1"/>
  <c r="D4244" i="1"/>
  <c r="D3808" i="1"/>
  <c r="E3808" i="1"/>
  <c r="D3811" i="1"/>
  <c r="E3811" i="1"/>
  <c r="D3829" i="1"/>
  <c r="E3829" i="1"/>
  <c r="D3843" i="1"/>
  <c r="E3843" i="1"/>
  <c r="E4386" i="1"/>
  <c r="D4386" i="1"/>
  <c r="E3161" i="1"/>
  <c r="D3161" i="1"/>
  <c r="E3167" i="1"/>
  <c r="D3167" i="1"/>
  <c r="E2590" i="1"/>
  <c r="D2590" i="1"/>
  <c r="E2605" i="1"/>
  <c r="D2605" i="1"/>
  <c r="E2487" i="1"/>
  <c r="D2487" i="1"/>
  <c r="E2501" i="1"/>
  <c r="D2501" i="1"/>
  <c r="D2089" i="1"/>
  <c r="E2089" i="1"/>
  <c r="D2105" i="1"/>
  <c r="E2105" i="1"/>
  <c r="E4211" i="1"/>
  <c r="D4211" i="1"/>
  <c r="D4206" i="1"/>
  <c r="E4206" i="1"/>
  <c r="D1919" i="1"/>
  <c r="E1919" i="1"/>
  <c r="D1921" i="1"/>
  <c r="E1921" i="1"/>
  <c r="E3742" i="1"/>
  <c r="D3742" i="1"/>
  <c r="E3735" i="1"/>
  <c r="D3735" i="1"/>
  <c r="E3150" i="1"/>
  <c r="D3150" i="1"/>
  <c r="E3145" i="1"/>
  <c r="D3145" i="1"/>
  <c r="E3617" i="1"/>
  <c r="D3617" i="1"/>
  <c r="E3625" i="1"/>
  <c r="D3625" i="1"/>
  <c r="D1835" i="1"/>
  <c r="E1835" i="1"/>
  <c r="E3964" i="1"/>
  <c r="D3964" i="1"/>
  <c r="E3955" i="1"/>
  <c r="D3955" i="1"/>
  <c r="E1854" i="1"/>
  <c r="D1854" i="1"/>
  <c r="D1865" i="1"/>
  <c r="E1865" i="1"/>
  <c r="E3542" i="1"/>
  <c r="D3542" i="1"/>
  <c r="E3554" i="1"/>
  <c r="D3554" i="1"/>
  <c r="D1568" i="1"/>
  <c r="E1568" i="1"/>
  <c r="D1576" i="1"/>
  <c r="E1576" i="1"/>
  <c r="E2886" i="1"/>
  <c r="D2886" i="1"/>
  <c r="E2903" i="1"/>
  <c r="D2903" i="1"/>
  <c r="E2215" i="1"/>
  <c r="D2215" i="1"/>
  <c r="E2204" i="1"/>
  <c r="D2204" i="1"/>
  <c r="E1803" i="1"/>
  <c r="D1803" i="1"/>
  <c r="D1819" i="1"/>
  <c r="E1819" i="1"/>
  <c r="D3933" i="1"/>
  <c r="E3933" i="1"/>
  <c r="D3929" i="1"/>
  <c r="E3929" i="1"/>
  <c r="D1054" i="1"/>
  <c r="E1054" i="1"/>
  <c r="D1060" i="1"/>
  <c r="E1060" i="1"/>
  <c r="D987" i="1"/>
  <c r="E987" i="1"/>
  <c r="D984" i="1"/>
  <c r="E984" i="1"/>
  <c r="D1026" i="1"/>
  <c r="E1026" i="1"/>
  <c r="D1039" i="1"/>
  <c r="E1039" i="1"/>
  <c r="D1045" i="1"/>
  <c r="E1045" i="1"/>
  <c r="D1003" i="1"/>
  <c r="E1003" i="1"/>
  <c r="D997" i="1"/>
  <c r="E997" i="1"/>
  <c r="E2430" i="1"/>
  <c r="D2430" i="1"/>
  <c r="E2435" i="1"/>
  <c r="D2435" i="1"/>
  <c r="E1614" i="1"/>
  <c r="D1614" i="1"/>
  <c r="E1617" i="1"/>
  <c r="D1617" i="1"/>
  <c r="E3468" i="1"/>
  <c r="D3468" i="1"/>
  <c r="D3447" i="1"/>
  <c r="E3447" i="1"/>
  <c r="D3442" i="1"/>
  <c r="E3442" i="1"/>
  <c r="E2297" i="1"/>
  <c r="D2297" i="1"/>
  <c r="D2307" i="1"/>
  <c r="E2307" i="1"/>
  <c r="D3325" i="1"/>
  <c r="E3325" i="1"/>
  <c r="D3342" i="1"/>
  <c r="E3342" i="1"/>
  <c r="D1549" i="1"/>
  <c r="E1549" i="1"/>
  <c r="D1555" i="1"/>
  <c r="E1555" i="1"/>
  <c r="D3665" i="1"/>
  <c r="E3665" i="1"/>
  <c r="E3672" i="1"/>
  <c r="D3672" i="1"/>
  <c r="D3689" i="1"/>
  <c r="E3689" i="1"/>
  <c r="E3696" i="1"/>
  <c r="D3696" i="1"/>
  <c r="D3264" i="1"/>
  <c r="E3264" i="1"/>
  <c r="E3268" i="1"/>
  <c r="D3268" i="1"/>
  <c r="D3974" i="1"/>
  <c r="E3974" i="1"/>
  <c r="E2625" i="1"/>
  <c r="D2625" i="1"/>
  <c r="E2615" i="1"/>
  <c r="D2615" i="1"/>
  <c r="E1932" i="1"/>
  <c r="D1932" i="1"/>
  <c r="D1934" i="1"/>
  <c r="E1934" i="1"/>
  <c r="D1516" i="1"/>
  <c r="E1516" i="1"/>
  <c r="D1535" i="1"/>
  <c r="E1535" i="1"/>
  <c r="D3634" i="1"/>
  <c r="E3634" i="1"/>
  <c r="D3635" i="1"/>
  <c r="E3635" i="1"/>
  <c r="D1307" i="1"/>
  <c r="E1307" i="1"/>
  <c r="E1321" i="1"/>
  <c r="D1321" i="1"/>
  <c r="D3177" i="1"/>
  <c r="E3177" i="1"/>
  <c r="D3186" i="1"/>
  <c r="E3186" i="1"/>
  <c r="D1133" i="1"/>
  <c r="E1133" i="1"/>
  <c r="D1139" i="1"/>
  <c r="E1139" i="1"/>
  <c r="E3066" i="1"/>
  <c r="D3066" i="1"/>
  <c r="E3067" i="1"/>
  <c r="D3067" i="1"/>
  <c r="E3080" i="1"/>
  <c r="D3080" i="1"/>
  <c r="D1250" i="1"/>
  <c r="E1250" i="1"/>
  <c r="D1235" i="1"/>
  <c r="E1235" i="1"/>
  <c r="D3388" i="1"/>
  <c r="E3388" i="1"/>
  <c r="D3385" i="1"/>
  <c r="E3385" i="1"/>
  <c r="E2991" i="1"/>
  <c r="D2991" i="1"/>
  <c r="E3008" i="1"/>
  <c r="D3008" i="1"/>
  <c r="D2332" i="1"/>
  <c r="E2332" i="1"/>
  <c r="D2341" i="1"/>
  <c r="E2341" i="1"/>
  <c r="D1651" i="1"/>
  <c r="E1651" i="1"/>
  <c r="E1635" i="1"/>
  <c r="D1635" i="1"/>
  <c r="D1205" i="1"/>
  <c r="E1205" i="1"/>
  <c r="D1214" i="1"/>
  <c r="E1214" i="1"/>
  <c r="D3358" i="1"/>
  <c r="E3358" i="1"/>
  <c r="D3364" i="1"/>
  <c r="E3364" i="1"/>
  <c r="E4424" i="1"/>
  <c r="D4424" i="1"/>
  <c r="E4418" i="1"/>
  <c r="D4418" i="1"/>
  <c r="E2914" i="1"/>
  <c r="D2914" i="1"/>
  <c r="E2917" i="1"/>
  <c r="D2917" i="1"/>
  <c r="E2812" i="1"/>
  <c r="D2812" i="1"/>
  <c r="E2799" i="1"/>
  <c r="D2799" i="1"/>
  <c r="E4356" i="1"/>
  <c r="D4356" i="1"/>
  <c r="E4347" i="1"/>
  <c r="D4347" i="1"/>
  <c r="E2971" i="1"/>
  <c r="D2971" i="1"/>
  <c r="E2980" i="1"/>
  <c r="D2980" i="1"/>
  <c r="E3128" i="1"/>
  <c r="D3128" i="1"/>
  <c r="E3110" i="1"/>
  <c r="D3110" i="1"/>
  <c r="E2747" i="1"/>
  <c r="D2747" i="1"/>
  <c r="E2040" i="1"/>
  <c r="D2040" i="1"/>
  <c r="D2059" i="1"/>
  <c r="E2059" i="1"/>
  <c r="D1343" i="1"/>
  <c r="E1343" i="1"/>
  <c r="D1346" i="1"/>
  <c r="E1346" i="1"/>
  <c r="E4346" i="1"/>
  <c r="D4346" i="1"/>
  <c r="E4325" i="1"/>
  <c r="D4325" i="1"/>
  <c r="E3530" i="1"/>
  <c r="D3530" i="1"/>
  <c r="E3538" i="1"/>
  <c r="D3538" i="1"/>
  <c r="E3108" i="1"/>
  <c r="D3108" i="1"/>
  <c r="E3101" i="1"/>
  <c r="D3101" i="1"/>
  <c r="E4132" i="1"/>
  <c r="D4132" i="1"/>
  <c r="E4148" i="1"/>
  <c r="D4148" i="1"/>
  <c r="E4263" i="1"/>
  <c r="D4263" i="1"/>
  <c r="E4259" i="1"/>
  <c r="D4259" i="1"/>
  <c r="E2645" i="1"/>
  <c r="D2645" i="1"/>
  <c r="E2629" i="1"/>
  <c r="D2629" i="1"/>
  <c r="E2527" i="1"/>
  <c r="D2527" i="1"/>
  <c r="E2515" i="1"/>
  <c r="D2515" i="1"/>
  <c r="E4066" i="1"/>
  <c r="D4066" i="1"/>
  <c r="E4078" i="1"/>
  <c r="D4078" i="1"/>
  <c r="D3413" i="1"/>
  <c r="E3413" i="1"/>
  <c r="E2854" i="1"/>
  <c r="D2854" i="1"/>
  <c r="E2841" i="1"/>
  <c r="D2841" i="1"/>
  <c r="E2452" i="1"/>
  <c r="D2452" i="1"/>
  <c r="E2458" i="1"/>
  <c r="D2458" i="1"/>
  <c r="D1769" i="1"/>
  <c r="E1769" i="1"/>
  <c r="D1778" i="1"/>
  <c r="E1778" i="1"/>
  <c r="E4459" i="1"/>
  <c r="D4459" i="1"/>
  <c r="E4443" i="1"/>
  <c r="D4443" i="1"/>
  <c r="D4052" i="1"/>
  <c r="E4052" i="1"/>
  <c r="D4044" i="1"/>
  <c r="E4044" i="1"/>
  <c r="E2826" i="1"/>
  <c r="D2826" i="1"/>
  <c r="E2823" i="1"/>
  <c r="D2823" i="1"/>
  <c r="D3855" i="1"/>
  <c r="E3855" i="1"/>
  <c r="D3850" i="1"/>
  <c r="E3850" i="1"/>
  <c r="D3871" i="1"/>
  <c r="E3871" i="1"/>
  <c r="D1736" i="1"/>
  <c r="E1736" i="1"/>
  <c r="D1741" i="1"/>
  <c r="E1741" i="1"/>
  <c r="D2352" i="1"/>
  <c r="E2352" i="1"/>
  <c r="D2365" i="1"/>
  <c r="E2365" i="1"/>
  <c r="D2235" i="1"/>
  <c r="E2235" i="1"/>
  <c r="E2243" i="1"/>
  <c r="D2243" i="1"/>
  <c r="E3789" i="1"/>
  <c r="D3789" i="1"/>
  <c r="E3788" i="1"/>
  <c r="D3788" i="1"/>
  <c r="E2876" i="1"/>
  <c r="D2876" i="1"/>
  <c r="E2564" i="1"/>
  <c r="D2564" i="1"/>
  <c r="E2582" i="1"/>
  <c r="D2582" i="1"/>
  <c r="E2562" i="1"/>
  <c r="D2562" i="1"/>
  <c r="E2152" i="1"/>
  <c r="D2152" i="1"/>
  <c r="E1484" i="1"/>
  <c r="D1484" i="1"/>
  <c r="D1472" i="1"/>
  <c r="E1472" i="1"/>
  <c r="E4152" i="1"/>
  <c r="D4152" i="1"/>
  <c r="E4175" i="1"/>
  <c r="D4175" i="1"/>
  <c r="D4170" i="1"/>
  <c r="E4170" i="1"/>
  <c r="E4083" i="1"/>
  <c r="D4083" i="1"/>
  <c r="D4079" i="1"/>
  <c r="E4079" i="1"/>
  <c r="E3772" i="1"/>
  <c r="D3772" i="1"/>
  <c r="E3774" i="1"/>
  <c r="D3774" i="1"/>
  <c r="E2544" i="1"/>
  <c r="D2544" i="1"/>
  <c r="E2548" i="1"/>
  <c r="D2548" i="1"/>
  <c r="E3566" i="1"/>
  <c r="D3566" i="1"/>
  <c r="E1446" i="1"/>
  <c r="D1446" i="1"/>
  <c r="E1441" i="1"/>
  <c r="D1441" i="1"/>
  <c r="E2064" i="1"/>
  <c r="D2064" i="1"/>
  <c r="D2068" i="1"/>
  <c r="E2068" i="1"/>
  <c r="E1950" i="1"/>
  <c r="D1950" i="1"/>
  <c r="D1952" i="1"/>
  <c r="E1952" i="1"/>
  <c r="E3507" i="1"/>
  <c r="D3507" i="1"/>
  <c r="E3504" i="1"/>
  <c r="D3504" i="1"/>
  <c r="E2285" i="1"/>
  <c r="D2285" i="1"/>
  <c r="E2288" i="1"/>
  <c r="D2288" i="1"/>
  <c r="E1875" i="1"/>
  <c r="D1875" i="1"/>
  <c r="D1897" i="1"/>
  <c r="E1897" i="1"/>
  <c r="D1891" i="1"/>
  <c r="E1891" i="1"/>
  <c r="D1152" i="1"/>
  <c r="E1152" i="1"/>
  <c r="D1171" i="1"/>
  <c r="E1171" i="1"/>
  <c r="E3887" i="1"/>
  <c r="D3887" i="1"/>
  <c r="D3886" i="1"/>
  <c r="E3886" i="1"/>
  <c r="E2131" i="1"/>
  <c r="D2131" i="1"/>
  <c r="E2146" i="1"/>
  <c r="D2146" i="1"/>
  <c r="E3489" i="1"/>
  <c r="D3489" i="1"/>
  <c r="D2265" i="1"/>
  <c r="E2265" i="1"/>
  <c r="E2249" i="1"/>
  <c r="D2249" i="1"/>
  <c r="D3285" i="1"/>
  <c r="E3285" i="1"/>
  <c r="D3282" i="1"/>
  <c r="E3282" i="1"/>
  <c r="E1788" i="1"/>
  <c r="D1788" i="1"/>
  <c r="E1787" i="1"/>
  <c r="D1787" i="1"/>
  <c r="D1663" i="1"/>
  <c r="E1663" i="1"/>
  <c r="D1679" i="1"/>
  <c r="E1679" i="1"/>
  <c r="E3230" i="1"/>
  <c r="D3230" i="1"/>
  <c r="D3216" i="1"/>
  <c r="E3216" i="1"/>
  <c r="D2006" i="1"/>
  <c r="E2006" i="1"/>
  <c r="D2002" i="1"/>
  <c r="E2002" i="1"/>
  <c r="E1590" i="1"/>
  <c r="D1590" i="1"/>
  <c r="D1589" i="1"/>
  <c r="E1589" i="1"/>
  <c r="E4277" i="1"/>
  <c r="D4277" i="1"/>
  <c r="E4296" i="1"/>
  <c r="D4296" i="1"/>
  <c r="E3242" i="1"/>
  <c r="D3242" i="1"/>
  <c r="E3253" i="1"/>
  <c r="D3253" i="1"/>
  <c r="E3598" i="1"/>
  <c r="D3598" i="1"/>
  <c r="E3594" i="1"/>
  <c r="D3594" i="1"/>
  <c r="D2033" i="1"/>
  <c r="E2033" i="1"/>
  <c r="D2024" i="1"/>
  <c r="E2024" i="1"/>
  <c r="E3200" i="1"/>
  <c r="D3200" i="1"/>
  <c r="E3202" i="1"/>
  <c r="D3202" i="1"/>
  <c r="D1987" i="1"/>
  <c r="E1987" i="1"/>
  <c r="E1980" i="1"/>
  <c r="D1980" i="1"/>
  <c r="E3020" i="1"/>
  <c r="D3020" i="1"/>
  <c r="D1513" i="1"/>
  <c r="E1513" i="1"/>
  <c r="D1496" i="1"/>
  <c r="E1496" i="1"/>
  <c r="E1378" i="1"/>
  <c r="D1378" i="1"/>
  <c r="E1363" i="1"/>
  <c r="D1363" i="1"/>
  <c r="E1372" i="1"/>
  <c r="D1372" i="1"/>
  <c r="E2961" i="1"/>
  <c r="D2961" i="1"/>
  <c r="D1721" i="1"/>
  <c r="E1721" i="1"/>
  <c r="D1723" i="1"/>
  <c r="E1723" i="1"/>
  <c r="E1297" i="1"/>
  <c r="D1297" i="1"/>
  <c r="E1291" i="1"/>
  <c r="D1291" i="1"/>
  <c r="E1285" i="1"/>
  <c r="D1285" i="1"/>
  <c r="D3999" i="1"/>
  <c r="E3999" i="1"/>
  <c r="D1256" i="1"/>
  <c r="E1256" i="1"/>
  <c r="E1263" i="1"/>
  <c r="D1263" i="1"/>
  <c r="D1259" i="1"/>
  <c r="E1259" i="1"/>
  <c r="E3317" i="1"/>
  <c r="D3317" i="1"/>
  <c r="E2940" i="1"/>
  <c r="D2940" i="1"/>
  <c r="E2945" i="1"/>
  <c r="D2945" i="1"/>
  <c r="D1702" i="1"/>
  <c r="E1702" i="1"/>
  <c r="E1686" i="1"/>
  <c r="D1686" i="1"/>
  <c r="E2753" i="1"/>
  <c r="D2753" i="1"/>
  <c r="E2763" i="1"/>
  <c r="D2763" i="1"/>
  <c r="D1190" i="1"/>
  <c r="E1190" i="1"/>
  <c r="D1178" i="1"/>
  <c r="E1178" i="1"/>
  <c r="D2675" i="1"/>
  <c r="E2675" i="1"/>
  <c r="E2682" i="1"/>
  <c r="D2682" i="1"/>
  <c r="D1427" i="1"/>
  <c r="E1427" i="1"/>
  <c r="E1410" i="1"/>
  <c r="D1410" i="1"/>
  <c r="E1428" i="1"/>
  <c r="D1428" i="1"/>
  <c r="E4415" i="1"/>
  <c r="D4415" i="1"/>
  <c r="E4403" i="1"/>
  <c r="D4403" i="1"/>
  <c r="E3717" i="1"/>
  <c r="D3717" i="1"/>
  <c r="D3725" i="1"/>
  <c r="E3725" i="1"/>
  <c r="E3053" i="1"/>
  <c r="D3053" i="1"/>
  <c r="E3036" i="1"/>
  <c r="D3036" i="1"/>
  <c r="D4023" i="1"/>
  <c r="E4023" i="1"/>
  <c r="D4034" i="1"/>
  <c r="E4034" i="1"/>
  <c r="E2658" i="1"/>
  <c r="D2658" i="1"/>
  <c r="E2664" i="1"/>
  <c r="D2664" i="1"/>
  <c r="E1392" i="1"/>
  <c r="D1392" i="1"/>
  <c r="D1397" i="1"/>
  <c r="E1397" i="1"/>
  <c r="E2473" i="1"/>
  <c r="D2473" i="1"/>
  <c r="E2463" i="1"/>
  <c r="D2463" i="1"/>
  <c r="D2711" i="1"/>
  <c r="E2711" i="1"/>
  <c r="E2727" i="1"/>
  <c r="D2727" i="1"/>
  <c r="E4184" i="1"/>
  <c r="D4184" i="1"/>
  <c r="D4176" i="1"/>
  <c r="E4176" i="1"/>
  <c r="E2394" i="1"/>
  <c r="D2394" i="1"/>
  <c r="E2415" i="1"/>
  <c r="D2415" i="1"/>
  <c r="D1111" i="1"/>
  <c r="E1111" i="1"/>
  <c r="D1120" i="1"/>
  <c r="E1120" i="1"/>
  <c r="E4117" i="1"/>
  <c r="D4117" i="1"/>
  <c r="D4122" i="1"/>
  <c r="E4122" i="1"/>
  <c r="D3424" i="1"/>
  <c r="E3424" i="1"/>
  <c r="D3426" i="1"/>
  <c r="E3426" i="1"/>
  <c r="E2790" i="1"/>
  <c r="D2790" i="1"/>
  <c r="E2782" i="1"/>
  <c r="D2782" i="1"/>
  <c r="E2378" i="1"/>
  <c r="D2378" i="1"/>
  <c r="D2393" i="1"/>
  <c r="E2393" i="1"/>
  <c r="D1092" i="1"/>
  <c r="E1092" i="1"/>
  <c r="D1097" i="1"/>
  <c r="E1097" i="1"/>
  <c r="E2180" i="1"/>
  <c r="D2180" i="1"/>
  <c r="E2182" i="1"/>
  <c r="D2182" i="1"/>
  <c r="E4322" i="1"/>
  <c r="D4322" i="1"/>
  <c r="E4307" i="1"/>
  <c r="D4307" i="1"/>
  <c r="D3907" i="1"/>
  <c r="E3907" i="1"/>
  <c r="E3908" i="1"/>
  <c r="D3908" i="1"/>
  <c r="E2109" i="1"/>
  <c r="D2109" i="1"/>
  <c r="D2111" i="1"/>
  <c r="E2111" i="1"/>
  <c r="E4223" i="1"/>
  <c r="D4223" i="1"/>
  <c r="E4231" i="1"/>
  <c r="D4231" i="1"/>
  <c r="D3821" i="1"/>
  <c r="E3821" i="1"/>
  <c r="D3822" i="1"/>
  <c r="E3822" i="1"/>
  <c r="E3824" i="1"/>
  <c r="D3824" i="1"/>
  <c r="E4383" i="1"/>
  <c r="D4383" i="1"/>
  <c r="E4381" i="1"/>
  <c r="D4381" i="1"/>
  <c r="E3153" i="1"/>
  <c r="D3153" i="1"/>
  <c r="E3166" i="1"/>
  <c r="D3166" i="1"/>
  <c r="E2591" i="1"/>
  <c r="D2591" i="1"/>
  <c r="E2586" i="1"/>
  <c r="D2586" i="1"/>
  <c r="E2504" i="1"/>
  <c r="D2504" i="1"/>
  <c r="E2494" i="1"/>
  <c r="D2494" i="1"/>
  <c r="E2106" i="1"/>
  <c r="D2106" i="1"/>
  <c r="D2093" i="1"/>
  <c r="E2093" i="1"/>
  <c r="E4213" i="1"/>
  <c r="D4213" i="1"/>
  <c r="E4218" i="1"/>
  <c r="D4218" i="1"/>
  <c r="D1922" i="1"/>
  <c r="E1922" i="1"/>
  <c r="D1924" i="1"/>
  <c r="E1924" i="1"/>
  <c r="E3734" i="1"/>
  <c r="D3734" i="1"/>
  <c r="E3747" i="1"/>
  <c r="D3747" i="1"/>
  <c r="E3143" i="1"/>
  <c r="D3143" i="1"/>
  <c r="E3628" i="1"/>
  <c r="D3628" i="1"/>
  <c r="E3627" i="1"/>
  <c r="D3627" i="1"/>
  <c r="E1830" i="1"/>
  <c r="D1830" i="1"/>
  <c r="E1842" i="1"/>
  <c r="D1842" i="1"/>
  <c r="D3954" i="1"/>
  <c r="E3954" i="1"/>
  <c r="D3963" i="1"/>
  <c r="E3963" i="1"/>
  <c r="D1862" i="1"/>
  <c r="E1862" i="1"/>
  <c r="E1869" i="1"/>
  <c r="D1869" i="1"/>
  <c r="E3555" i="1"/>
  <c r="D3555" i="1"/>
  <c r="E3560" i="1"/>
  <c r="D3560" i="1"/>
  <c r="D1583" i="1"/>
  <c r="E1583" i="1"/>
  <c r="E1563" i="1"/>
  <c r="D1563" i="1"/>
  <c r="E2891" i="1"/>
  <c r="D2891" i="1"/>
  <c r="E2889" i="1"/>
  <c r="D2889" i="1"/>
  <c r="D2199" i="1"/>
  <c r="E2199" i="1"/>
  <c r="E2219" i="1"/>
  <c r="D2219" i="1"/>
  <c r="E1823" i="1"/>
  <c r="D1823" i="1"/>
  <c r="D1814" i="1"/>
  <c r="E1814" i="1"/>
  <c r="E3934" i="1"/>
  <c r="D3934" i="1"/>
  <c r="E3943" i="1"/>
  <c r="D3943" i="1"/>
  <c r="D1071" i="1"/>
  <c r="E1071" i="1"/>
  <c r="D1075" i="1"/>
  <c r="E1075" i="1"/>
  <c r="D970" i="1"/>
  <c r="E970" i="1"/>
  <c r="D979" i="1"/>
  <c r="E979" i="1"/>
  <c r="D1038" i="1"/>
  <c r="E1038" i="1"/>
  <c r="D1032" i="1"/>
  <c r="E1032" i="1"/>
  <c r="D1035" i="1"/>
  <c r="E1035" i="1"/>
  <c r="D1014" i="1"/>
  <c r="E1014" i="1"/>
  <c r="D1012" i="1"/>
  <c r="E1012" i="1"/>
  <c r="E2417" i="1"/>
  <c r="D2417" i="1"/>
  <c r="E2419" i="1"/>
  <c r="D2419" i="1"/>
  <c r="D1615" i="1"/>
  <c r="E1615" i="1"/>
  <c r="D1630" i="1"/>
  <c r="E1630" i="1"/>
  <c r="D3450" i="1"/>
  <c r="E3450" i="1"/>
  <c r="E3467" i="1"/>
  <c r="D3467" i="1"/>
  <c r="E3454" i="1"/>
  <c r="D3454" i="1"/>
  <c r="D2293" i="1"/>
  <c r="E2293" i="1"/>
  <c r="D2292" i="1"/>
  <c r="E2292" i="1"/>
  <c r="D3337" i="1"/>
  <c r="E3337" i="1"/>
  <c r="D3327" i="1"/>
  <c r="E3327" i="1"/>
  <c r="D1556" i="1"/>
  <c r="E1556" i="1"/>
  <c r="D1553" i="1"/>
  <c r="E1553" i="1"/>
  <c r="D3671" i="1"/>
  <c r="E3671" i="1"/>
  <c r="E3669" i="1"/>
  <c r="D3669" i="1"/>
  <c r="D3692" i="1"/>
  <c r="E3692" i="1"/>
  <c r="E3694" i="1"/>
  <c r="D3694" i="1"/>
  <c r="E3266" i="1"/>
  <c r="D3266" i="1"/>
  <c r="D3271" i="1"/>
  <c r="E3271" i="1"/>
  <c r="E3988" i="1"/>
  <c r="D3988" i="1"/>
  <c r="E2606" i="1"/>
  <c r="D2606" i="1"/>
  <c r="E2617" i="1"/>
  <c r="D2617" i="1"/>
  <c r="D1933" i="1"/>
  <c r="E1933" i="1"/>
  <c r="E1935" i="1"/>
  <c r="D1935" i="1"/>
  <c r="E1524" i="1"/>
  <c r="D1524" i="1"/>
  <c r="D1525" i="1"/>
  <c r="E1525" i="1"/>
  <c r="D3650" i="1"/>
  <c r="E3650" i="1"/>
  <c r="E3642" i="1"/>
  <c r="D3642" i="1"/>
  <c r="E1320" i="1"/>
  <c r="D1320" i="1"/>
  <c r="D1325" i="1"/>
  <c r="E1325" i="1"/>
  <c r="E3184" i="1"/>
  <c r="D3184" i="1"/>
  <c r="E3188" i="1"/>
  <c r="D3188" i="1"/>
  <c r="D1138" i="1"/>
  <c r="E1138" i="1"/>
  <c r="D1143" i="1"/>
  <c r="E1143" i="1"/>
  <c r="E3059" i="1"/>
  <c r="D3059" i="1"/>
  <c r="E3058" i="1"/>
  <c r="D3058" i="1"/>
  <c r="E3061" i="1"/>
  <c r="D3061" i="1"/>
  <c r="E1251" i="1"/>
  <c r="D1251" i="1"/>
  <c r="E1230" i="1"/>
  <c r="D1230" i="1"/>
  <c r="E3383" i="1"/>
  <c r="D3383" i="1"/>
  <c r="E3371" i="1"/>
  <c r="D3371" i="1"/>
  <c r="E2993" i="1"/>
  <c r="D2993" i="1"/>
  <c r="E3002" i="1"/>
  <c r="D3002" i="1"/>
  <c r="D2347" i="1"/>
  <c r="E2347" i="1"/>
  <c r="D2320" i="1"/>
  <c r="E2320" i="1"/>
  <c r="E1641" i="1"/>
  <c r="D1641" i="1"/>
  <c r="D1648" i="1"/>
  <c r="E1648" i="1"/>
  <c r="E1213" i="1"/>
  <c r="D1213" i="1"/>
  <c r="D1206" i="1"/>
  <c r="E1206" i="1"/>
  <c r="E3359" i="1"/>
  <c r="D3359" i="1"/>
  <c r="D3368" i="1"/>
  <c r="E3368" i="1"/>
  <c r="E4429" i="1"/>
  <c r="D4429" i="1"/>
  <c r="E4420" i="1"/>
  <c r="D4420" i="1"/>
  <c r="E2906" i="1"/>
  <c r="D2906" i="1"/>
  <c r="E2923" i="1"/>
  <c r="D2923" i="1"/>
  <c r="E2802" i="1"/>
  <c r="D2802" i="1"/>
  <c r="E2806" i="1"/>
  <c r="D2806" i="1"/>
  <c r="E4368" i="1"/>
  <c r="D4368" i="1"/>
  <c r="E4354" i="1"/>
  <c r="D4354" i="1"/>
  <c r="E2977" i="1"/>
  <c r="D2977" i="1"/>
  <c r="E2982" i="1"/>
  <c r="D2982" i="1"/>
  <c r="E3117" i="1"/>
  <c r="D3117" i="1"/>
  <c r="E3127" i="1"/>
  <c r="D3127" i="1"/>
  <c r="E2743" i="1"/>
  <c r="D2743" i="1"/>
  <c r="D2042" i="1"/>
  <c r="E2042" i="1"/>
  <c r="D2047" i="1"/>
  <c r="E2047" i="1"/>
  <c r="D1349" i="1"/>
  <c r="E1349" i="1"/>
  <c r="E1336" i="1"/>
  <c r="D1336" i="1"/>
  <c r="E4328" i="1"/>
  <c r="D4328" i="1"/>
  <c r="E4326" i="1"/>
  <c r="D4326" i="1"/>
  <c r="E3525" i="1"/>
  <c r="D3525" i="1"/>
  <c r="E3526" i="1"/>
  <c r="D3526" i="1"/>
  <c r="E3100" i="1"/>
  <c r="D3100" i="1"/>
  <c r="E3090" i="1"/>
  <c r="D3090" i="1"/>
  <c r="E4147" i="1"/>
  <c r="D4147" i="1"/>
  <c r="E4129" i="1"/>
  <c r="D4129" i="1"/>
  <c r="E4251" i="1"/>
  <c r="D4251" i="1"/>
  <c r="E4261" i="1"/>
  <c r="D4261" i="1"/>
  <c r="E2630" i="1"/>
  <c r="D2630" i="1"/>
  <c r="E2635" i="1"/>
  <c r="D2635" i="1"/>
  <c r="E2512" i="1"/>
  <c r="D2512" i="1"/>
  <c r="E2530" i="1"/>
  <c r="D2530" i="1"/>
  <c r="D4058" i="1"/>
  <c r="E4058" i="1"/>
  <c r="D3407" i="1"/>
  <c r="E3407" i="1"/>
  <c r="D3396" i="1"/>
  <c r="E3396" i="1"/>
  <c r="E2846" i="1"/>
  <c r="D2846" i="1"/>
  <c r="E2844" i="1"/>
  <c r="D2844" i="1"/>
  <c r="E2445" i="1"/>
  <c r="D2445" i="1"/>
  <c r="E2447" i="1"/>
  <c r="D2447" i="1"/>
  <c r="E1775" i="1"/>
  <c r="D1775" i="1"/>
  <c r="D1762" i="1"/>
  <c r="E1762" i="1"/>
  <c r="E4446" i="1"/>
  <c r="D4446" i="1"/>
  <c r="E4457" i="1"/>
  <c r="D4457" i="1"/>
  <c r="D4055" i="1"/>
  <c r="E4055" i="1"/>
  <c r="D4038" i="1"/>
  <c r="E4038" i="1"/>
  <c r="E2821" i="1"/>
  <c r="D2821" i="1"/>
  <c r="E2830" i="1"/>
  <c r="D2830" i="1"/>
  <c r="E3875" i="1"/>
  <c r="D3875" i="1"/>
  <c r="D3874" i="1"/>
  <c r="E3874" i="1"/>
  <c r="D3867" i="1"/>
  <c r="E3867" i="1"/>
  <c r="D1751" i="1"/>
  <c r="E1751" i="1"/>
  <c r="E1743" i="1"/>
  <c r="D1743" i="1"/>
  <c r="E2360" i="1"/>
  <c r="D2360" i="1"/>
  <c r="D2368" i="1"/>
  <c r="E2368" i="1"/>
  <c r="E2231" i="1"/>
  <c r="D2231" i="1"/>
  <c r="E2234" i="1"/>
  <c r="D2234" i="1"/>
  <c r="E3792" i="1"/>
  <c r="D3792" i="1"/>
  <c r="E3796" i="1"/>
  <c r="D3796" i="1"/>
  <c r="E2860" i="1"/>
  <c r="D2860" i="1"/>
  <c r="E2559" i="1"/>
  <c r="D2559" i="1"/>
  <c r="E2577" i="1"/>
  <c r="D2577" i="1"/>
  <c r="E2165" i="1"/>
  <c r="D2165" i="1"/>
  <c r="E2167" i="1"/>
  <c r="D2167" i="1"/>
  <c r="E1474" i="1"/>
  <c r="D1474" i="1"/>
  <c r="E1489" i="1"/>
  <c r="D1489" i="1"/>
  <c r="E4156" i="1"/>
  <c r="D4156" i="1"/>
  <c r="E4169" i="1"/>
  <c r="D4169" i="1"/>
  <c r="E4162" i="1"/>
  <c r="D4162" i="1"/>
  <c r="E4090" i="1"/>
  <c r="D4090" i="1"/>
  <c r="E3753" i="1"/>
  <c r="D3753" i="1"/>
  <c r="E3765" i="1"/>
  <c r="D3765" i="1"/>
  <c r="E2549" i="1"/>
  <c r="D2549" i="1"/>
  <c r="E2550" i="1"/>
  <c r="D2550" i="1"/>
  <c r="E3568" i="1"/>
  <c r="D3568" i="1"/>
  <c r="E3575" i="1"/>
  <c r="D3575" i="1"/>
  <c r="D1448" i="1"/>
  <c r="E1448" i="1"/>
  <c r="E1449" i="1"/>
  <c r="D1449" i="1"/>
  <c r="E2067" i="1"/>
  <c r="D2067" i="1"/>
  <c r="D2075" i="1"/>
  <c r="E2075" i="1"/>
  <c r="D1951" i="1"/>
  <c r="E1951" i="1"/>
  <c r="E1953" i="1"/>
  <c r="D1953" i="1"/>
  <c r="E3510" i="1"/>
  <c r="D3510" i="1"/>
  <c r="E3518" i="1"/>
  <c r="D3518" i="1"/>
  <c r="D2281" i="1"/>
  <c r="E2281" i="1"/>
  <c r="D2286" i="1"/>
  <c r="E2286" i="1"/>
  <c r="E1902" i="1"/>
  <c r="D1902" i="1"/>
  <c r="D1900" i="1"/>
  <c r="E1900" i="1"/>
  <c r="D1894" i="1"/>
  <c r="E1894" i="1"/>
  <c r="D1156" i="1"/>
  <c r="E1156" i="1"/>
  <c r="D1167" i="1"/>
  <c r="E1167" i="1"/>
  <c r="E3890" i="1"/>
  <c r="D3890" i="1"/>
  <c r="D3892" i="1"/>
  <c r="E3892" i="1"/>
  <c r="E2135" i="1"/>
  <c r="D2135" i="1"/>
  <c r="E3479" i="1"/>
  <c r="D3479" i="1"/>
  <c r="E3478" i="1"/>
  <c r="D3478" i="1"/>
  <c r="E2246" i="1"/>
  <c r="D2246" i="1"/>
  <c r="D2245" i="1"/>
  <c r="E2245" i="1"/>
  <c r="E3290" i="1"/>
  <c r="D3290" i="1"/>
  <c r="E3293" i="1"/>
  <c r="D3293" i="1"/>
  <c r="D1796" i="1"/>
  <c r="E1796" i="1"/>
  <c r="E1797" i="1"/>
  <c r="D1797" i="1"/>
  <c r="D1676" i="1"/>
  <c r="E1676" i="1"/>
  <c r="D1669" i="1"/>
  <c r="E1669" i="1"/>
  <c r="E3235" i="1"/>
  <c r="D3235" i="1"/>
  <c r="E3232" i="1"/>
  <c r="D3232" i="1"/>
  <c r="E1998" i="1"/>
  <c r="D1998" i="1"/>
  <c r="D2015" i="1"/>
  <c r="E2015" i="1"/>
  <c r="D1592" i="1"/>
  <c r="E1592" i="1"/>
  <c r="D1591" i="1"/>
  <c r="E1591" i="1"/>
  <c r="E4291" i="1"/>
  <c r="D4291" i="1"/>
  <c r="E4298" i="1"/>
  <c r="D4298" i="1"/>
  <c r="D3237" i="1"/>
  <c r="E3237" i="1"/>
  <c r="D3240" i="1"/>
  <c r="E3240" i="1"/>
  <c r="E3601" i="1"/>
  <c r="D3601" i="1"/>
  <c r="E3607" i="1"/>
  <c r="D3607" i="1"/>
  <c r="D2035" i="1"/>
  <c r="E2035" i="1"/>
  <c r="D2038" i="1"/>
  <c r="E2038" i="1"/>
  <c r="E3205" i="1"/>
  <c r="D3205" i="1"/>
  <c r="E3211" i="1"/>
  <c r="D3211" i="1"/>
  <c r="E1989" i="1"/>
  <c r="D1989" i="1"/>
  <c r="D1985" i="1"/>
  <c r="E1985" i="1"/>
  <c r="E3023" i="1"/>
  <c r="D3023" i="1"/>
  <c r="D1494" i="1"/>
  <c r="E1494" i="1"/>
  <c r="D1499" i="1"/>
  <c r="E1499" i="1"/>
  <c r="E1374" i="1"/>
  <c r="D1374" i="1"/>
  <c r="E1365" i="1"/>
  <c r="D1365" i="1"/>
  <c r="E1368" i="1"/>
  <c r="D1368" i="1"/>
  <c r="E2956" i="1"/>
  <c r="D2956" i="1"/>
  <c r="D1711" i="1"/>
  <c r="E1711" i="1"/>
  <c r="D1714" i="1"/>
  <c r="E1714" i="1"/>
  <c r="D1301" i="1"/>
  <c r="E1301" i="1"/>
  <c r="E1293" i="1"/>
  <c r="D1293" i="1"/>
  <c r="D1289" i="1"/>
  <c r="E1289" i="1"/>
  <c r="D3992" i="1"/>
  <c r="E3992" i="1"/>
  <c r="D1271" i="1"/>
  <c r="E1271" i="1"/>
  <c r="D1274" i="1"/>
  <c r="E1274" i="1"/>
  <c r="D3314" i="1"/>
  <c r="E3314" i="1"/>
  <c r="E3305" i="1"/>
  <c r="D3305" i="1"/>
  <c r="E2931" i="1"/>
  <c r="D2931" i="1"/>
  <c r="E2942" i="1"/>
  <c r="D2942" i="1"/>
  <c r="D1703" i="1"/>
  <c r="E1703" i="1"/>
  <c r="D1687" i="1"/>
  <c r="E1687" i="1"/>
  <c r="E2759" i="1"/>
  <c r="D2759" i="1"/>
  <c r="D2760" i="1"/>
  <c r="E2760" i="1"/>
  <c r="D1188" i="1"/>
  <c r="E1188" i="1"/>
  <c r="D1187" i="1"/>
  <c r="E1187" i="1"/>
  <c r="E2673" i="1"/>
  <c r="D2673" i="1"/>
  <c r="E2686" i="1"/>
  <c r="D2686" i="1"/>
  <c r="E1413" i="1"/>
  <c r="D1413" i="1"/>
  <c r="E1429" i="1"/>
  <c r="D1429" i="1"/>
  <c r="D1430" i="1"/>
  <c r="E1430" i="1"/>
  <c r="E4411" i="1"/>
  <c r="D4411" i="1"/>
  <c r="E4405" i="1"/>
  <c r="D4405" i="1"/>
  <c r="D3716" i="1"/>
  <c r="E3716" i="1"/>
  <c r="D3719" i="1"/>
  <c r="E3719" i="1"/>
  <c r="E3038" i="1"/>
  <c r="D3038" i="1"/>
  <c r="E3037" i="1"/>
  <c r="D3037" i="1"/>
  <c r="D4024" i="1"/>
  <c r="E4024" i="1"/>
  <c r="D4017" i="1"/>
  <c r="E4017" i="1"/>
  <c r="E2663" i="1"/>
  <c r="D2663" i="1"/>
  <c r="E2655" i="1"/>
  <c r="D2655" i="1"/>
  <c r="D1394" i="1"/>
  <c r="E1394" i="1"/>
  <c r="D1403" i="1"/>
  <c r="E1403" i="1"/>
  <c r="E2486" i="1"/>
  <c r="D2486" i="1"/>
  <c r="E2479" i="1"/>
  <c r="D2479" i="1"/>
  <c r="E2704" i="1"/>
  <c r="D2704" i="1"/>
  <c r="E2710" i="1"/>
  <c r="D2710" i="1"/>
  <c r="E4195" i="1"/>
  <c r="D4195" i="1"/>
  <c r="E4190" i="1"/>
  <c r="D4190" i="1"/>
  <c r="E2395" i="1"/>
  <c r="D2395" i="1"/>
  <c r="E2407" i="1"/>
  <c r="D2407" i="1"/>
  <c r="D1125" i="1"/>
  <c r="E1125" i="1"/>
  <c r="D1105" i="1"/>
  <c r="E1105" i="1"/>
  <c r="E4125" i="1"/>
  <c r="D4125" i="1"/>
  <c r="E4108" i="1"/>
  <c r="D4108" i="1"/>
  <c r="D3428" i="1"/>
  <c r="E3428" i="1"/>
  <c r="D3435" i="1"/>
  <c r="E3435" i="1"/>
  <c r="D2791" i="1"/>
  <c r="E2791" i="1"/>
  <c r="E2789" i="1"/>
  <c r="D2789" i="1"/>
  <c r="E2381" i="1"/>
  <c r="D2381" i="1"/>
  <c r="D2387" i="1"/>
  <c r="E2387" i="1"/>
  <c r="D1087" i="1"/>
  <c r="E1087" i="1"/>
  <c r="D1080" i="1"/>
  <c r="E1080" i="1"/>
  <c r="E2195" i="1"/>
  <c r="D2195" i="1"/>
  <c r="E2186" i="1"/>
  <c r="D2186" i="1"/>
  <c r="E4302" i="1"/>
  <c r="D4302" i="1"/>
  <c r="E4323" i="1"/>
  <c r="D4323" i="1"/>
  <c r="D3918" i="1"/>
  <c r="E3918" i="1"/>
  <c r="E3916" i="1"/>
  <c r="D3916" i="1"/>
  <c r="E2126" i="1"/>
  <c r="D2126" i="1"/>
  <c r="D2124" i="1"/>
  <c r="E2124" i="1"/>
  <c r="E4225" i="1"/>
  <c r="D4225" i="1"/>
  <c r="E3799" i="1"/>
  <c r="D3799" i="1"/>
  <c r="D3817" i="1"/>
  <c r="E3817" i="1"/>
  <c r="D3823" i="1"/>
  <c r="E3823" i="1"/>
  <c r="D3828" i="1"/>
  <c r="E3828" i="1"/>
  <c r="E4390" i="1"/>
  <c r="D4390" i="1"/>
  <c r="E4377" i="1"/>
  <c r="D4377" i="1"/>
  <c r="E3157" i="1"/>
  <c r="D3157" i="1"/>
  <c r="D3171" i="1"/>
  <c r="E3171" i="1"/>
  <c r="E2588" i="1"/>
  <c r="D2588" i="1"/>
  <c r="E2602" i="1"/>
  <c r="D2602" i="1"/>
  <c r="E2495" i="1"/>
  <c r="D2495" i="1"/>
  <c r="E2496" i="1"/>
  <c r="D2496" i="1"/>
  <c r="D2092" i="1"/>
  <c r="E2092" i="1"/>
  <c r="E2091" i="1"/>
  <c r="D2091" i="1"/>
  <c r="E4210" i="1"/>
  <c r="D4210" i="1"/>
  <c r="E4199" i="1"/>
  <c r="D4199" i="1"/>
  <c r="E1923" i="1"/>
  <c r="D1923" i="1"/>
  <c r="D1925" i="1"/>
  <c r="E1925" i="1"/>
  <c r="E3731" i="1"/>
  <c r="D3731" i="1"/>
  <c r="E3744" i="1"/>
  <c r="D3744" i="1"/>
  <c r="E3139" i="1"/>
  <c r="D3139" i="1"/>
  <c r="E3616" i="1"/>
  <c r="D3616" i="1"/>
  <c r="E3620" i="1"/>
  <c r="D3620" i="1"/>
  <c r="D1837" i="1"/>
  <c r="E1837" i="1"/>
  <c r="E1839" i="1"/>
  <c r="D1839" i="1"/>
  <c r="D3957" i="1"/>
  <c r="E3957" i="1"/>
  <c r="D3965" i="1"/>
  <c r="E3965" i="1"/>
  <c r="D1856" i="1"/>
  <c r="E1856" i="1"/>
  <c r="D1868" i="1"/>
  <c r="E1868" i="1"/>
  <c r="E3547" i="1"/>
  <c r="D3547" i="1"/>
  <c r="E3557" i="1"/>
  <c r="D3557" i="1"/>
  <c r="E1572" i="1"/>
  <c r="D1572" i="1"/>
  <c r="D1566" i="1"/>
  <c r="E1566" i="1"/>
  <c r="E2894" i="1"/>
  <c r="D2894" i="1"/>
  <c r="E2895" i="1"/>
  <c r="D2895" i="1"/>
  <c r="E2213" i="1"/>
  <c r="D2213" i="1"/>
  <c r="D2208" i="1"/>
  <c r="E2208" i="1"/>
  <c r="D1809" i="1"/>
  <c r="E1809" i="1"/>
  <c r="D1805" i="1"/>
  <c r="E1805" i="1"/>
  <c r="E3931" i="1"/>
  <c r="D3931" i="1"/>
  <c r="D3930" i="1"/>
  <c r="E3930" i="1"/>
  <c r="D1072" i="1"/>
  <c r="E1072" i="1"/>
  <c r="D1061" i="1"/>
  <c r="E1061" i="1"/>
  <c r="E974" i="1"/>
  <c r="D974" i="1"/>
  <c r="E983" i="1"/>
  <c r="D983" i="1"/>
  <c r="E1037" i="1"/>
  <c r="D1037" i="1"/>
  <c r="D1023" i="1"/>
  <c r="E1023" i="1"/>
  <c r="D1033" i="1"/>
  <c r="E1033" i="1"/>
  <c r="D1005" i="1"/>
  <c r="E1005" i="1"/>
  <c r="D1002" i="1"/>
  <c r="E1002" i="1"/>
  <c r="D2421" i="1"/>
  <c r="E2421" i="1"/>
  <c r="E2439" i="1"/>
  <c r="D2439" i="1"/>
  <c r="D1628" i="1"/>
  <c r="E1628" i="1"/>
  <c r="D1631" i="1"/>
  <c r="E1631" i="1"/>
  <c r="E3445" i="1"/>
  <c r="D3445" i="1"/>
  <c r="D3456" i="1"/>
  <c r="E3456" i="1"/>
  <c r="E3464" i="1"/>
  <c r="D3464" i="1"/>
  <c r="E2303" i="1"/>
  <c r="D2303" i="1"/>
  <c r="E2300" i="1"/>
  <c r="D2300" i="1"/>
  <c r="D3328" i="1"/>
  <c r="E3328" i="1"/>
  <c r="D3334" i="1"/>
  <c r="E3334" i="1"/>
  <c r="D1546" i="1"/>
  <c r="E1546" i="1"/>
  <c r="D1540" i="1"/>
  <c r="E1540" i="1"/>
  <c r="E3673" i="1"/>
  <c r="D3673" i="1"/>
  <c r="D3674" i="1"/>
  <c r="E3674" i="1"/>
  <c r="E3681" i="1"/>
  <c r="D3681" i="1"/>
  <c r="D3677" i="1"/>
  <c r="E3677" i="1"/>
  <c r="D3261" i="1"/>
  <c r="E3261" i="1"/>
  <c r="D3972" i="1"/>
  <c r="E3972" i="1"/>
  <c r="D3981" i="1"/>
  <c r="E3981" i="1"/>
  <c r="E2612" i="1"/>
  <c r="D2612" i="1"/>
  <c r="E2626" i="1"/>
  <c r="D2626" i="1"/>
  <c r="D1936" i="1"/>
  <c r="E1936" i="1"/>
  <c r="E1938" i="1"/>
  <c r="D1938" i="1"/>
  <c r="D1514" i="1"/>
  <c r="E1514" i="1"/>
  <c r="E1536" i="1"/>
  <c r="D1536" i="1"/>
  <c r="D3638" i="1"/>
  <c r="E3638" i="1"/>
  <c r="D3644" i="1"/>
  <c r="E3644" i="1"/>
  <c r="D1322" i="1"/>
  <c r="E1322" i="1"/>
  <c r="E1311" i="1"/>
  <c r="D1311" i="1"/>
  <c r="E3190" i="1"/>
  <c r="D3190" i="1"/>
  <c r="E3193" i="1"/>
  <c r="D3193" i="1"/>
  <c r="D1137" i="1"/>
  <c r="E1137" i="1"/>
  <c r="D1147" i="1"/>
  <c r="E1147" i="1"/>
  <c r="E3072" i="1"/>
  <c r="D3072" i="1"/>
  <c r="E3079" i="1"/>
  <c r="D3079" i="1"/>
  <c r="E1242" i="1"/>
  <c r="D1242" i="1"/>
  <c r="E1234" i="1"/>
  <c r="D1234" i="1"/>
  <c r="D1232" i="1"/>
  <c r="E1232" i="1"/>
  <c r="D3392" i="1"/>
  <c r="E3392" i="1"/>
  <c r="E3380" i="1"/>
  <c r="D3380" i="1"/>
  <c r="E2994" i="1"/>
  <c r="D2994" i="1"/>
  <c r="D2328" i="1"/>
  <c r="E2328" i="1"/>
  <c r="D2316" i="1"/>
  <c r="E2316" i="1"/>
  <c r="D2329" i="1"/>
  <c r="E2329" i="1"/>
  <c r="D1654" i="1"/>
  <c r="E1654" i="1"/>
  <c r="E1638" i="1"/>
  <c r="D1638" i="1"/>
  <c r="E1218" i="1"/>
  <c r="D1218" i="1"/>
  <c r="D1204" i="1"/>
  <c r="E1204" i="1"/>
  <c r="E3356" i="1"/>
  <c r="D3356" i="1"/>
  <c r="D3351" i="1"/>
  <c r="E3351" i="1"/>
  <c r="E4438" i="1"/>
  <c r="D4438" i="1"/>
  <c r="E4431" i="1"/>
  <c r="D4431" i="1"/>
  <c r="E2910" i="1"/>
  <c r="D2910" i="1"/>
  <c r="E2904" i="1"/>
  <c r="D2904" i="1"/>
  <c r="E2814" i="1"/>
  <c r="D2814" i="1"/>
  <c r="E2798" i="1"/>
  <c r="D2798" i="1"/>
  <c r="E4350" i="1"/>
  <c r="D4350" i="1"/>
  <c r="E4365" i="1"/>
  <c r="D4365" i="1"/>
  <c r="E2970" i="1"/>
  <c r="D2970" i="1"/>
  <c r="E2969" i="1"/>
  <c r="D2969" i="1"/>
  <c r="E3109" i="1"/>
  <c r="D3109" i="1"/>
  <c r="E2734" i="1"/>
  <c r="D2734" i="1"/>
  <c r="E2749" i="1"/>
  <c r="D2749" i="1"/>
  <c r="D2057" i="1"/>
  <c r="E2057" i="1"/>
  <c r="D2051" i="1"/>
  <c r="E2051" i="1"/>
  <c r="E1333" i="1"/>
  <c r="D1333" i="1"/>
  <c r="E1341" i="1"/>
  <c r="D1341" i="1"/>
  <c r="E4343" i="1"/>
  <c r="D4343" i="1"/>
  <c r="E4339" i="1"/>
  <c r="D4339" i="1"/>
  <c r="E3540" i="1"/>
  <c r="D3540" i="1"/>
  <c r="E3522" i="1"/>
  <c r="D3522" i="1"/>
  <c r="E3088" i="1"/>
  <c r="D3088" i="1"/>
  <c r="E3104" i="1"/>
  <c r="D3104" i="1"/>
  <c r="E4139" i="1"/>
  <c r="D4139" i="1"/>
  <c r="E4142" i="1"/>
  <c r="D4142" i="1"/>
  <c r="E4252" i="1"/>
  <c r="D4252" i="1"/>
  <c r="E4249" i="1"/>
  <c r="D4249" i="1"/>
  <c r="E2637" i="1"/>
  <c r="D2637" i="1"/>
  <c r="E2644" i="1"/>
  <c r="D2644" i="1"/>
  <c r="E2532" i="1"/>
  <c r="D2532" i="1"/>
  <c r="E2516" i="1"/>
  <c r="D2516" i="1"/>
  <c r="E4075" i="1"/>
  <c r="D4075" i="1"/>
  <c r="D3402" i="1"/>
  <c r="E3402" i="1"/>
  <c r="D3400" i="1"/>
  <c r="E3400" i="1"/>
  <c r="E2859" i="1"/>
  <c r="D2859" i="1"/>
  <c r="E2857" i="1"/>
  <c r="D2857" i="1"/>
  <c r="E2462" i="1"/>
  <c r="D2462" i="1"/>
  <c r="E2443" i="1"/>
  <c r="D2443" i="1"/>
  <c r="E1766" i="1"/>
  <c r="D1766" i="1"/>
  <c r="D1757" i="1"/>
  <c r="E1757" i="1"/>
  <c r="E4462" i="1"/>
  <c r="D4462" i="1"/>
  <c r="E4449" i="1"/>
  <c r="D4449" i="1"/>
  <c r="D4037" i="1"/>
  <c r="E4037" i="1"/>
  <c r="E4047" i="1"/>
  <c r="D4047" i="1"/>
  <c r="E2817" i="1"/>
  <c r="D2817" i="1"/>
  <c r="E2822" i="1"/>
  <c r="D2822" i="1"/>
  <c r="D3864" i="1"/>
  <c r="E3864" i="1"/>
  <c r="D3853" i="1"/>
  <c r="E3853" i="1"/>
  <c r="D3863" i="1"/>
  <c r="E3863" i="1"/>
  <c r="D1742" i="1"/>
  <c r="E1742" i="1"/>
  <c r="D1744" i="1"/>
  <c r="E1744" i="1"/>
  <c r="E2363" i="1"/>
  <c r="D2363" i="1"/>
  <c r="D2220" i="1"/>
  <c r="E2220" i="1"/>
  <c r="E2237" i="1"/>
  <c r="D2237" i="1"/>
  <c r="E3784" i="1"/>
  <c r="D3784" i="1"/>
  <c r="E3791" i="1"/>
  <c r="D3791" i="1"/>
  <c r="E2867" i="1"/>
  <c r="D2867" i="1"/>
  <c r="E2872" i="1"/>
  <c r="D2872" i="1"/>
  <c r="E2569" i="1"/>
  <c r="D2569" i="1"/>
  <c r="E2575" i="1"/>
  <c r="D2575" i="1"/>
  <c r="D2154" i="1"/>
  <c r="E2154" i="1"/>
  <c r="E2156" i="1"/>
  <c r="D2156" i="1"/>
  <c r="D1469" i="1"/>
  <c r="E1469" i="1"/>
  <c r="E1479" i="1"/>
  <c r="D1479" i="1"/>
  <c r="D4164" i="1"/>
  <c r="E4164" i="1"/>
  <c r="E4159" i="1"/>
  <c r="D4159" i="1"/>
  <c r="E4091" i="1"/>
  <c r="D4091" i="1"/>
  <c r="E4092" i="1"/>
  <c r="D4092" i="1"/>
  <c r="E3764" i="1"/>
  <c r="D3764" i="1"/>
  <c r="E3773" i="1"/>
  <c r="D3773" i="1"/>
  <c r="E2538" i="1"/>
  <c r="D2538" i="1"/>
  <c r="E2556" i="1"/>
  <c r="D2556" i="1"/>
  <c r="E3576" i="1"/>
  <c r="D3576" i="1"/>
  <c r="E3580" i="1"/>
  <c r="D3580" i="1"/>
  <c r="E1458" i="1"/>
  <c r="D1458" i="1"/>
  <c r="E1447" i="1"/>
  <c r="D1447" i="1"/>
  <c r="E2070" i="1"/>
  <c r="D2070" i="1"/>
  <c r="D2071" i="1"/>
  <c r="E2071" i="1"/>
  <c r="D1954" i="1"/>
  <c r="E1954" i="1"/>
  <c r="D1969" i="1"/>
  <c r="E1969" i="1"/>
  <c r="E3506" i="1"/>
  <c r="D3506" i="1"/>
  <c r="E3517" i="1"/>
  <c r="D3517" i="1"/>
  <c r="D2277" i="1"/>
  <c r="E2277" i="1"/>
  <c r="D2272" i="1"/>
  <c r="E2272" i="1"/>
  <c r="D1903" i="1"/>
  <c r="E1903" i="1"/>
  <c r="D1901" i="1"/>
  <c r="E1901" i="1"/>
  <c r="D1895" i="1"/>
  <c r="E1895" i="1"/>
  <c r="D1161" i="1"/>
  <c r="E1161" i="1"/>
  <c r="D1174" i="1"/>
  <c r="E1174" i="1"/>
  <c r="D3879" i="1"/>
  <c r="E3879" i="1"/>
  <c r="D3895" i="1"/>
  <c r="E3895" i="1"/>
  <c r="E2144" i="1"/>
  <c r="D2144" i="1"/>
  <c r="D3492" i="1"/>
  <c r="E3492" i="1"/>
  <c r="E3488" i="1"/>
  <c r="D3488" i="1"/>
  <c r="D2244" i="1"/>
  <c r="E2244" i="1"/>
  <c r="D2266" i="1"/>
  <c r="E2266" i="1"/>
  <c r="D3283" i="1"/>
  <c r="E3283" i="1"/>
  <c r="D3280" i="1"/>
  <c r="E3280" i="1"/>
  <c r="D1801" i="1"/>
  <c r="E1801" i="1"/>
  <c r="D1798" i="1"/>
  <c r="E1798" i="1"/>
  <c r="D1666" i="1"/>
  <c r="E1666" i="1"/>
  <c r="D1682" i="1"/>
  <c r="E1682" i="1"/>
  <c r="E3236" i="1"/>
  <c r="D3236" i="1"/>
  <c r="E3217" i="1"/>
  <c r="D3217" i="1"/>
  <c r="E2010" i="1"/>
  <c r="D2010" i="1"/>
  <c r="D2017" i="1"/>
  <c r="E2017" i="1"/>
  <c r="D1597" i="1"/>
  <c r="E1597" i="1"/>
  <c r="E1599" i="1"/>
  <c r="D1599" i="1"/>
  <c r="E4279" i="1"/>
  <c r="D4279" i="1"/>
  <c r="E4278" i="1"/>
  <c r="D4278" i="1"/>
  <c r="E3238" i="1"/>
  <c r="D3238" i="1"/>
  <c r="E3256" i="1"/>
  <c r="D3256" i="1"/>
  <c r="E3605" i="1"/>
  <c r="D3605" i="1"/>
  <c r="E3590" i="1"/>
  <c r="D3590" i="1"/>
  <c r="D2039" i="1"/>
  <c r="E2039" i="1"/>
  <c r="E2028" i="1"/>
  <c r="D2028" i="1"/>
  <c r="E3203" i="1"/>
  <c r="D3203" i="1"/>
  <c r="E3212" i="1"/>
  <c r="D3212" i="1"/>
  <c r="D1979" i="1"/>
  <c r="E1979" i="1"/>
  <c r="D1976" i="1"/>
  <c r="E1976" i="1"/>
  <c r="E3012" i="1"/>
  <c r="D3012" i="1"/>
  <c r="D1498" i="1"/>
  <c r="E1498" i="1"/>
  <c r="D1507" i="1"/>
  <c r="E1507" i="1"/>
  <c r="D1376" i="1"/>
  <c r="E1376" i="1"/>
  <c r="E1369" i="1"/>
  <c r="D1369" i="1"/>
  <c r="D1370" i="1"/>
  <c r="E1370" i="1"/>
  <c r="E2967" i="1"/>
  <c r="D2967" i="1"/>
  <c r="D1727" i="1"/>
  <c r="E1727" i="1"/>
  <c r="E1725" i="1"/>
  <c r="D1725" i="1"/>
  <c r="D1283" i="1"/>
  <c r="E1283" i="1"/>
  <c r="E1296" i="1"/>
  <c r="D1296" i="1"/>
  <c r="E4009" i="1"/>
  <c r="D4009" i="1"/>
  <c r="E4006" i="1"/>
  <c r="D4006" i="1"/>
  <c r="E1254" i="1"/>
  <c r="D1254" i="1"/>
  <c r="E1275" i="1"/>
  <c r="D1275" i="1"/>
  <c r="D3303" i="1"/>
  <c r="E3303" i="1"/>
  <c r="E3302" i="1"/>
  <c r="D3302" i="1"/>
  <c r="E2946" i="1"/>
  <c r="D2946" i="1"/>
  <c r="E2929" i="1"/>
  <c r="D2929" i="1"/>
  <c r="D1693" i="1"/>
  <c r="E1693" i="1"/>
  <c r="D1700" i="1"/>
  <c r="E1700" i="1"/>
  <c r="E2756" i="1"/>
  <c r="D2756" i="1"/>
  <c r="E2771" i="1"/>
  <c r="D2771" i="1"/>
  <c r="D1186" i="1"/>
  <c r="E1186" i="1"/>
  <c r="D1181" i="1"/>
  <c r="E1181" i="1"/>
  <c r="E2689" i="1"/>
  <c r="D2689" i="1"/>
  <c r="E2671" i="1"/>
  <c r="D2671" i="1"/>
  <c r="D1433" i="1"/>
  <c r="E1433" i="1"/>
  <c r="D1412" i="1"/>
  <c r="E1412" i="1"/>
  <c r="E1438" i="1"/>
  <c r="D1438" i="1"/>
  <c r="E4412" i="1"/>
  <c r="D4412" i="1"/>
  <c r="E4394" i="1"/>
  <c r="D4394" i="1"/>
  <c r="E3711" i="1"/>
  <c r="D3711" i="1"/>
  <c r="E3726" i="1"/>
  <c r="D3726" i="1"/>
  <c r="E3047" i="1"/>
  <c r="D3047" i="1"/>
  <c r="E3033" i="1"/>
  <c r="D3033" i="1"/>
  <c r="D4033" i="1"/>
  <c r="E4033" i="1"/>
  <c r="D4013" i="1"/>
  <c r="E4013" i="1"/>
  <c r="E2656" i="1"/>
  <c r="D2656" i="1"/>
  <c r="E1393" i="1"/>
  <c r="D1393" i="1"/>
  <c r="E1402" i="1"/>
  <c r="D1402" i="1"/>
  <c r="E1387" i="1"/>
  <c r="D1387" i="1"/>
  <c r="E2468" i="1"/>
  <c r="D2468" i="1"/>
  <c r="E2471" i="1"/>
  <c r="D2471" i="1"/>
  <c r="E2697" i="1"/>
  <c r="D2697" i="1"/>
  <c r="D2724" i="1"/>
  <c r="E2724" i="1"/>
  <c r="E4192" i="1"/>
  <c r="D4192" i="1"/>
  <c r="D4188" i="1"/>
  <c r="E4188" i="1"/>
  <c r="E2405" i="1"/>
  <c r="D2405" i="1"/>
  <c r="D2400" i="1"/>
  <c r="E2400" i="1"/>
  <c r="D1115" i="1"/>
  <c r="E1115" i="1"/>
  <c r="D1110" i="1"/>
  <c r="E1110" i="1"/>
  <c r="E4113" i="1"/>
  <c r="D4113" i="1"/>
  <c r="E4109" i="1"/>
  <c r="D4109" i="1"/>
  <c r="D3419" i="1"/>
  <c r="E3419" i="1"/>
  <c r="D3421" i="1"/>
  <c r="E3421" i="1"/>
  <c r="E2773" i="1"/>
  <c r="D2773" i="1"/>
  <c r="E2778" i="1"/>
  <c r="D2778" i="1"/>
  <c r="D2379" i="1"/>
  <c r="E2379" i="1"/>
  <c r="E2385" i="1"/>
  <c r="D2385" i="1"/>
  <c r="E1088" i="1"/>
  <c r="D1088" i="1"/>
  <c r="D1091" i="1"/>
  <c r="E1091" i="1"/>
  <c r="D2184" i="1"/>
  <c r="E2184" i="1"/>
  <c r="D2175" i="1"/>
  <c r="E2175" i="1"/>
  <c r="E4316" i="1"/>
  <c r="D4316" i="1"/>
  <c r="E4320" i="1"/>
  <c r="D4320" i="1"/>
  <c r="D3910" i="1"/>
  <c r="E3910" i="1"/>
  <c r="E3913" i="1"/>
  <c r="D3913" i="1"/>
  <c r="E2112" i="1"/>
  <c r="D2112" i="1"/>
  <c r="E4239" i="1"/>
  <c r="D4239" i="1"/>
  <c r="E4242" i="1"/>
  <c r="D4242" i="1"/>
  <c r="D3814" i="1"/>
  <c r="E3814" i="1"/>
  <c r="D3816" i="1"/>
  <c r="E3816" i="1"/>
  <c r="D3826" i="1"/>
  <c r="E3826" i="1"/>
  <c r="D3837" i="1"/>
  <c r="E3837" i="1"/>
  <c r="E4371" i="1"/>
  <c r="D4371" i="1"/>
  <c r="E4372" i="1"/>
  <c r="D4372" i="1"/>
  <c r="E3165" i="1"/>
  <c r="D3165" i="1"/>
  <c r="E3159" i="1"/>
  <c r="D3159" i="1"/>
  <c r="E2596" i="1"/>
  <c r="D2596" i="1"/>
  <c r="E2592" i="1"/>
  <c r="D2592" i="1"/>
  <c r="E2499" i="1"/>
  <c r="D2499" i="1"/>
  <c r="E2510" i="1"/>
  <c r="D2510" i="1"/>
  <c r="D2095" i="1"/>
  <c r="E2095" i="1"/>
  <c r="D2102" i="1"/>
  <c r="E2102" i="1"/>
  <c r="E4220" i="1"/>
  <c r="D4220" i="1"/>
  <c r="E4214" i="1"/>
  <c r="D4214" i="1"/>
  <c r="E1908" i="1"/>
  <c r="D1908" i="1"/>
  <c r="E3727" i="1"/>
  <c r="D3727" i="1"/>
  <c r="E3750" i="1"/>
  <c r="D3750" i="1"/>
  <c r="E3134" i="1"/>
  <c r="D3134" i="1"/>
  <c r="E3136" i="1"/>
  <c r="D3136" i="1"/>
  <c r="E3612" i="1"/>
  <c r="D3612" i="1"/>
  <c r="E3630" i="1"/>
  <c r="D3630" i="1"/>
  <c r="D1840" i="1"/>
  <c r="E1840" i="1"/>
  <c r="E1829" i="1"/>
  <c r="D1829" i="1"/>
  <c r="D3951" i="1"/>
  <c r="E3951" i="1"/>
  <c r="D3962" i="1"/>
  <c r="E3962" i="1"/>
  <c r="D1849" i="1"/>
  <c r="E1849" i="1"/>
  <c r="E1860" i="1"/>
  <c r="D1860" i="1"/>
  <c r="E3561" i="1"/>
  <c r="D3561" i="1"/>
  <c r="E3543" i="1"/>
  <c r="D3543" i="1"/>
  <c r="D1579" i="1"/>
  <c r="E1579" i="1"/>
  <c r="D1570" i="1"/>
  <c r="E1570" i="1"/>
  <c r="E2900" i="1"/>
  <c r="D2900" i="1"/>
  <c r="E2890" i="1"/>
  <c r="D2890" i="1"/>
  <c r="E2203" i="1"/>
  <c r="D2203" i="1"/>
  <c r="D2197" i="1"/>
  <c r="E2197" i="1"/>
  <c r="D1816" i="1"/>
  <c r="E1816" i="1"/>
  <c r="D1813" i="1"/>
  <c r="E1813" i="1"/>
  <c r="D3941" i="1"/>
  <c r="E3941" i="1"/>
  <c r="D3928" i="1"/>
  <c r="E3928" i="1"/>
  <c r="D1056" i="1"/>
  <c r="E1056" i="1"/>
  <c r="E1052" i="1"/>
  <c r="D1052" i="1"/>
  <c r="D985" i="1"/>
  <c r="E985" i="1"/>
  <c r="E968" i="1"/>
  <c r="D968" i="1"/>
  <c r="E1049" i="1"/>
  <c r="D1049" i="1"/>
  <c r="D1042" i="1"/>
  <c r="E1042" i="1"/>
  <c r="D1048" i="1"/>
  <c r="E1048" i="1"/>
  <c r="D1006" i="1"/>
  <c r="E1006" i="1"/>
  <c r="D1015" i="1"/>
  <c r="E1015" i="1"/>
  <c r="E2429" i="1"/>
  <c r="D2429" i="1"/>
  <c r="E2431" i="1"/>
  <c r="D2431" i="1"/>
  <c r="D1618" i="1"/>
  <c r="E1618" i="1"/>
  <c r="D1621" i="1"/>
  <c r="E1621" i="1"/>
  <c r="E3457" i="1"/>
  <c r="D3457" i="1"/>
  <c r="E3446" i="1"/>
  <c r="D3446" i="1"/>
  <c r="D3465" i="1"/>
  <c r="E3465" i="1"/>
  <c r="D2299" i="1"/>
  <c r="E2299" i="1"/>
  <c r="D2314" i="1"/>
  <c r="E2314" i="1"/>
  <c r="D3343" i="1"/>
  <c r="E3343" i="1"/>
  <c r="E3338" i="1"/>
  <c r="D3338" i="1"/>
  <c r="D1559" i="1"/>
  <c r="E1559" i="1"/>
  <c r="D1543" i="1"/>
  <c r="E1543" i="1"/>
  <c r="D3659" i="1"/>
  <c r="E3659" i="1"/>
  <c r="E3657" i="1"/>
  <c r="D3657" i="1"/>
  <c r="E3693" i="1"/>
  <c r="D3693" i="1"/>
  <c r="E3700" i="1"/>
  <c r="D3700" i="1"/>
  <c r="D3279" i="1"/>
  <c r="E3279" i="1"/>
  <c r="D3971" i="1"/>
  <c r="E3971" i="1"/>
  <c r="E3985" i="1"/>
  <c r="D3985" i="1"/>
  <c r="E2624" i="1"/>
  <c r="D2624" i="1"/>
  <c r="E2614" i="1"/>
  <c r="D2614" i="1"/>
  <c r="D1937" i="1"/>
  <c r="E1937" i="1"/>
  <c r="D1939" i="1"/>
  <c r="E1939" i="1"/>
  <c r="D1526" i="1"/>
  <c r="E1526" i="1"/>
  <c r="D1529" i="1"/>
  <c r="E1529" i="1"/>
  <c r="E3648" i="1"/>
  <c r="D3648" i="1"/>
  <c r="E3640" i="1"/>
  <c r="D3640" i="1"/>
  <c r="D1304" i="1"/>
  <c r="E1304" i="1"/>
  <c r="E1312" i="1"/>
  <c r="D1312" i="1"/>
  <c r="E3182" i="1"/>
  <c r="D3182" i="1"/>
  <c r="E3178" i="1"/>
  <c r="D3178" i="1"/>
  <c r="D1142" i="1"/>
  <c r="E1142" i="1"/>
  <c r="D1128" i="1"/>
  <c r="E1128" i="1"/>
  <c r="E3063" i="1"/>
  <c r="D3063" i="1"/>
  <c r="E3069" i="1"/>
  <c r="D3069" i="1"/>
  <c r="E1231" i="1"/>
  <c r="D1231" i="1"/>
  <c r="E1240" i="1"/>
  <c r="D1240" i="1"/>
  <c r="D1247" i="1"/>
  <c r="E1247" i="1"/>
  <c r="D3376" i="1"/>
  <c r="E3376" i="1"/>
  <c r="D3389" i="1"/>
  <c r="E3389" i="1"/>
  <c r="E2990" i="1"/>
  <c r="D2990" i="1"/>
  <c r="D2343" i="1"/>
  <c r="E2343" i="1"/>
  <c r="D2323" i="1"/>
  <c r="E2323" i="1"/>
  <c r="E2330" i="1"/>
  <c r="D2330" i="1"/>
  <c r="D1655" i="1"/>
  <c r="E1655" i="1"/>
  <c r="D1639" i="1"/>
  <c r="E1639" i="1"/>
  <c r="E1209" i="1"/>
  <c r="D1209" i="1"/>
  <c r="E1212" i="1"/>
  <c r="D1212" i="1"/>
  <c r="E3347" i="1"/>
  <c r="D3347" i="1"/>
  <c r="D3349" i="1"/>
  <c r="E3349" i="1"/>
  <c r="E4419" i="1"/>
  <c r="D4419" i="1"/>
  <c r="E4432" i="1"/>
  <c r="D4432" i="1"/>
  <c r="E2912" i="1"/>
  <c r="D2912" i="1"/>
  <c r="E2916" i="1"/>
  <c r="D2916" i="1"/>
  <c r="D2794" i="1"/>
  <c r="E2794" i="1"/>
  <c r="E2811" i="1"/>
  <c r="D2811" i="1"/>
  <c r="E4364" i="1"/>
  <c r="D4364" i="1"/>
  <c r="E4361" i="1"/>
  <c r="D4361" i="1"/>
  <c r="E2984" i="1"/>
  <c r="D2984" i="1"/>
  <c r="E2989" i="1"/>
  <c r="D2989" i="1"/>
  <c r="E3120" i="1"/>
  <c r="D3120" i="1"/>
  <c r="E2735" i="1"/>
  <c r="D2735" i="1"/>
  <c r="E2746" i="1"/>
  <c r="D2746" i="1"/>
  <c r="E2046" i="1"/>
  <c r="D2046" i="1"/>
  <c r="E2058" i="1"/>
  <c r="D2058" i="1"/>
  <c r="E1348" i="1"/>
  <c r="D1348" i="1"/>
  <c r="E1347" i="1"/>
  <c r="D1347" i="1"/>
  <c r="E4342" i="1"/>
  <c r="D4342" i="1"/>
  <c r="E4340" i="1"/>
  <c r="D4340" i="1"/>
  <c r="E3528" i="1"/>
  <c r="D3528" i="1"/>
  <c r="E3541" i="1"/>
  <c r="D3541" i="1"/>
  <c r="E3091" i="1"/>
  <c r="D3091" i="1"/>
  <c r="E3093" i="1"/>
  <c r="D3093" i="1"/>
  <c r="E4135" i="1"/>
  <c r="D4135" i="1"/>
  <c r="E4141" i="1"/>
  <c r="D4141" i="1"/>
  <c r="E4248" i="1"/>
  <c r="D4248" i="1"/>
  <c r="E4250" i="1"/>
  <c r="D4250" i="1"/>
  <c r="E2633" i="1"/>
  <c r="D2633" i="1"/>
  <c r="E2518" i="1"/>
  <c r="D2518" i="1"/>
  <c r="E2524" i="1"/>
  <c r="D2524" i="1"/>
  <c r="E4065" i="1"/>
  <c r="D4065" i="1"/>
  <c r="E4076" i="1"/>
  <c r="D4076" i="1"/>
  <c r="D3411" i="1"/>
  <c r="E3411" i="1"/>
  <c r="D3404" i="1"/>
  <c r="E3404" i="1"/>
  <c r="E2839" i="1"/>
  <c r="D2839" i="1"/>
  <c r="E2849" i="1"/>
  <c r="D2849" i="1"/>
  <c r="E2444" i="1"/>
  <c r="D2444" i="1"/>
  <c r="E2451" i="1"/>
  <c r="D2451" i="1"/>
  <c r="E1770" i="1"/>
  <c r="D1770" i="1"/>
  <c r="E1764" i="1"/>
  <c r="D1764" i="1"/>
  <c r="E4465" i="1"/>
  <c r="D4465" i="1"/>
  <c r="E4452" i="1"/>
  <c r="D4452" i="1"/>
  <c r="D4041" i="1"/>
  <c r="E4041" i="1"/>
  <c r="D4042" i="1"/>
  <c r="E4042" i="1"/>
  <c r="E2820" i="1"/>
  <c r="D2820" i="1"/>
  <c r="E2835" i="1"/>
  <c r="D2835" i="1"/>
  <c r="D3848" i="1"/>
  <c r="E3848" i="1"/>
  <c r="D3849" i="1"/>
  <c r="E3849" i="1"/>
  <c r="E1746" i="1"/>
  <c r="D1746" i="1"/>
  <c r="D1748" i="1"/>
  <c r="E1748" i="1"/>
  <c r="D2361" i="1"/>
  <c r="E2361" i="1"/>
  <c r="D2353" i="1"/>
  <c r="E2353" i="1"/>
  <c r="D2223" i="1"/>
  <c r="E2223" i="1"/>
  <c r="D2238" i="1"/>
  <c r="E2238" i="1"/>
  <c r="E3785" i="1"/>
  <c r="D3785" i="1"/>
  <c r="E3795" i="1"/>
  <c r="D3795" i="1"/>
  <c r="E2880" i="1"/>
  <c r="D2880" i="1"/>
  <c r="E2862" i="1"/>
  <c r="D2862" i="1"/>
  <c r="E2574" i="1"/>
  <c r="D2574" i="1"/>
  <c r="E2581" i="1"/>
  <c r="D2581" i="1"/>
  <c r="D2169" i="1"/>
  <c r="E2169" i="1"/>
  <c r="E2171" i="1"/>
  <c r="D2171" i="1"/>
  <c r="E1467" i="1"/>
  <c r="D1467" i="1"/>
  <c r="E1480" i="1"/>
  <c r="D1480" i="1"/>
  <c r="D4161" i="1"/>
  <c r="E4161" i="1"/>
  <c r="E4160" i="1"/>
  <c r="D4160" i="1"/>
  <c r="D4086" i="1"/>
  <c r="E4086" i="1"/>
  <c r="E4094" i="1"/>
  <c r="D4094" i="1"/>
  <c r="E3763" i="1"/>
  <c r="D3763" i="1"/>
  <c r="E3761" i="1"/>
  <c r="D3761" i="1"/>
  <c r="E2554" i="1"/>
  <c r="D2554" i="1"/>
  <c r="E2537" i="1"/>
  <c r="D2537" i="1"/>
  <c r="E3585" i="1"/>
  <c r="D3585" i="1"/>
  <c r="E3581" i="1"/>
  <c r="D3581" i="1"/>
  <c r="D1457" i="1"/>
  <c r="E1457" i="1"/>
  <c r="E1456" i="1"/>
  <c r="D1456" i="1"/>
  <c r="E2073" i="1"/>
  <c r="D2073" i="1"/>
  <c r="D2084" i="1"/>
  <c r="E2084" i="1"/>
  <c r="E1965" i="1"/>
  <c r="D1965" i="1"/>
  <c r="D1961" i="1"/>
  <c r="E1961" i="1"/>
  <c r="E3502" i="1"/>
  <c r="D3502" i="1"/>
  <c r="E3513" i="1"/>
  <c r="D3513" i="1"/>
  <c r="D2287" i="1"/>
  <c r="E2287" i="1"/>
  <c r="D2278" i="1"/>
  <c r="E2278" i="1"/>
  <c r="D1880" i="1"/>
  <c r="E1880" i="1"/>
  <c r="D1904" i="1"/>
  <c r="E1904" i="1"/>
  <c r="E1878" i="1"/>
  <c r="D1878" i="1"/>
  <c r="D1159" i="1"/>
  <c r="E1159" i="1"/>
  <c r="D1151" i="1"/>
  <c r="E1151" i="1"/>
  <c r="E3899" i="1"/>
  <c r="D3899" i="1"/>
  <c r="E2138" i="1"/>
  <c r="D2138" i="1"/>
  <c r="E2147" i="1"/>
  <c r="D2147" i="1"/>
  <c r="E3484" i="1"/>
  <c r="D3484" i="1"/>
  <c r="E3487" i="1"/>
  <c r="D3487" i="1"/>
  <c r="E2252" i="1"/>
  <c r="D2252" i="1"/>
  <c r="E2255" i="1"/>
  <c r="D2255" i="1"/>
  <c r="D3288" i="1"/>
  <c r="E3288" i="1"/>
  <c r="D3294" i="1"/>
  <c r="E3294" i="1"/>
  <c r="D1792" i="1"/>
  <c r="E1792" i="1"/>
  <c r="E1781" i="1"/>
  <c r="D1781" i="1"/>
  <c r="D1667" i="1"/>
  <c r="E1667" i="1"/>
  <c r="D1673" i="1"/>
  <c r="E1673" i="1"/>
  <c r="E3221" i="1"/>
  <c r="D3221" i="1"/>
  <c r="E3233" i="1"/>
  <c r="D3233" i="1"/>
  <c r="E1995" i="1"/>
  <c r="D1995" i="1"/>
  <c r="D1607" i="1"/>
  <c r="E1607" i="1"/>
  <c r="D1595" i="1"/>
  <c r="E1595" i="1"/>
  <c r="E4285" i="1"/>
  <c r="D4285" i="1"/>
  <c r="E4274" i="1"/>
  <c r="D4274" i="1"/>
  <c r="E4273" i="1"/>
  <c r="D4273" i="1"/>
  <c r="E3247" i="1"/>
  <c r="D3247" i="1"/>
  <c r="E3241" i="1"/>
  <c r="D3241" i="1"/>
  <c r="E3596" i="1"/>
  <c r="D3596" i="1"/>
  <c r="E3591" i="1"/>
  <c r="D3591" i="1"/>
  <c r="E2019" i="1"/>
  <c r="D2019" i="1"/>
  <c r="D2030" i="1"/>
  <c r="E2030" i="1"/>
  <c r="D3210" i="1"/>
  <c r="E3210" i="1"/>
  <c r="D3207" i="1"/>
  <c r="E3207" i="1"/>
  <c r="D1975" i="1"/>
  <c r="E1975" i="1"/>
  <c r="E3011" i="1"/>
  <c r="D3011" i="1"/>
  <c r="E3027" i="1"/>
  <c r="D3027" i="1"/>
  <c r="E1497" i="1"/>
  <c r="D1497" i="1"/>
  <c r="D1493" i="1"/>
  <c r="E1493" i="1"/>
  <c r="E1357" i="1"/>
  <c r="D1357" i="1"/>
  <c r="E1371" i="1"/>
  <c r="D1371" i="1"/>
  <c r="E2953" i="1"/>
  <c r="D2953" i="1"/>
  <c r="E2962" i="1"/>
  <c r="D2962" i="1"/>
  <c r="E1710" i="1"/>
  <c r="D1710" i="1"/>
  <c r="D1726" i="1"/>
  <c r="E1726" i="1"/>
  <c r="D1280" i="1"/>
  <c r="E1280" i="1"/>
  <c r="E1303" i="1"/>
  <c r="D1303" i="1"/>
  <c r="D4002" i="1"/>
  <c r="E4002" i="1"/>
  <c r="E4003" i="1"/>
  <c r="D4003" i="1"/>
  <c r="D1268" i="1"/>
  <c r="E1268" i="1"/>
  <c r="E1258" i="1"/>
  <c r="D1258" i="1"/>
  <c r="D3312" i="1"/>
  <c r="E3312" i="1"/>
  <c r="D3313" i="1"/>
  <c r="E3313" i="1"/>
  <c r="E2937" i="1"/>
  <c r="D2937" i="1"/>
  <c r="E2933" i="1"/>
  <c r="D2933" i="1"/>
  <c r="D1697" i="1"/>
  <c r="E1697" i="1"/>
  <c r="D1690" i="1"/>
  <c r="E1690" i="1"/>
  <c r="E2762" i="1"/>
  <c r="D2762" i="1"/>
  <c r="E2761" i="1"/>
  <c r="D2761" i="1"/>
  <c r="D1191" i="1"/>
  <c r="E1191" i="1"/>
  <c r="D1193" i="1"/>
  <c r="E1193" i="1"/>
  <c r="D2691" i="1"/>
  <c r="E2691" i="1"/>
  <c r="D2690" i="1"/>
  <c r="E2690" i="1"/>
  <c r="E1411" i="1"/>
  <c r="D1411" i="1"/>
  <c r="E1437" i="1"/>
  <c r="D1437" i="1"/>
  <c r="E1434" i="1"/>
  <c r="D1434" i="1"/>
  <c r="E4399" i="1"/>
  <c r="D4399" i="1"/>
  <c r="E4417" i="1"/>
  <c r="D4417" i="1"/>
  <c r="E3715" i="1"/>
  <c r="D3715" i="1"/>
  <c r="E3702" i="1"/>
  <c r="D3702" i="1"/>
  <c r="E3040" i="1"/>
  <c r="D3040" i="1"/>
  <c r="E3042" i="1"/>
  <c r="D3042" i="1"/>
  <c r="D4027" i="1"/>
  <c r="E4027" i="1"/>
  <c r="D4014" i="1"/>
  <c r="E4014" i="1"/>
  <c r="E2666" i="1"/>
  <c r="D2666" i="1"/>
  <c r="E1389" i="1"/>
  <c r="D1389" i="1"/>
  <c r="E1398" i="1"/>
  <c r="D1398" i="1"/>
  <c r="E2464" i="1"/>
  <c r="D2464" i="1"/>
  <c r="E2477" i="1"/>
  <c r="D2477" i="1"/>
  <c r="D2714" i="1"/>
  <c r="E2714" i="1"/>
  <c r="E2718" i="1"/>
  <c r="D2718" i="1"/>
  <c r="E2695" i="1"/>
  <c r="D2695" i="1"/>
  <c r="E4178" i="1"/>
  <c r="D4178" i="1"/>
  <c r="E4181" i="1"/>
  <c r="D4181" i="1"/>
  <c r="D2409" i="1"/>
  <c r="E2409" i="1"/>
  <c r="E2408" i="1"/>
  <c r="D2408" i="1"/>
  <c r="D1119" i="1"/>
  <c r="E1119" i="1"/>
  <c r="D1124" i="1"/>
  <c r="E1124" i="1"/>
  <c r="E4121" i="1"/>
  <c r="D4121" i="1"/>
  <c r="E4102" i="1"/>
  <c r="D4102" i="1"/>
  <c r="D3432" i="1"/>
  <c r="E3432" i="1"/>
  <c r="D3430" i="1"/>
  <c r="E3430" i="1"/>
  <c r="E2781" i="1"/>
  <c r="D2781" i="1"/>
  <c r="D2775" i="1"/>
  <c r="E2775" i="1"/>
  <c r="D2382" i="1"/>
  <c r="E2382" i="1"/>
  <c r="E2389" i="1"/>
  <c r="D2389" i="1"/>
  <c r="D1096" i="1"/>
  <c r="E1096" i="1"/>
  <c r="E1076" i="1"/>
  <c r="D1076" i="1"/>
  <c r="E2188" i="1"/>
  <c r="D2188" i="1"/>
  <c r="D2190" i="1"/>
  <c r="E2190" i="1"/>
  <c r="E4303" i="1"/>
  <c r="D4303" i="1"/>
  <c r="E4306" i="1"/>
  <c r="D4306" i="1"/>
  <c r="E3922" i="1"/>
  <c r="D3922" i="1"/>
  <c r="D3921" i="1"/>
  <c r="E3921" i="1"/>
  <c r="E2129" i="1"/>
  <c r="D2129" i="1"/>
  <c r="E4227" i="1"/>
  <c r="D4227" i="1"/>
  <c r="E4237" i="1"/>
  <c r="D4237" i="1"/>
  <c r="D3819" i="1"/>
  <c r="E3819" i="1"/>
  <c r="E3812" i="1"/>
  <c r="D3812" i="1"/>
  <c r="D3831" i="1"/>
  <c r="E3831" i="1"/>
  <c r="E3836" i="1"/>
  <c r="D3836" i="1"/>
  <c r="E4385" i="1"/>
  <c r="D4385" i="1"/>
  <c r="E4389" i="1"/>
  <c r="D4389" i="1"/>
  <c r="E3158" i="1"/>
  <c r="D3158" i="1"/>
  <c r="E3156" i="1"/>
  <c r="D3156" i="1"/>
  <c r="E2593" i="1"/>
  <c r="D2593" i="1"/>
  <c r="E2604" i="1"/>
  <c r="D2604" i="1"/>
  <c r="E2490" i="1"/>
  <c r="D2490" i="1"/>
  <c r="E2506" i="1"/>
  <c r="D2506" i="1"/>
  <c r="D2098" i="1"/>
  <c r="E2098" i="1"/>
  <c r="E2094" i="1"/>
  <c r="D2094" i="1"/>
  <c r="D4200" i="1"/>
  <c r="E4200" i="1"/>
  <c r="E4202" i="1"/>
  <c r="D4202" i="1"/>
  <c r="D1909" i="1"/>
  <c r="E1909" i="1"/>
  <c r="E3736" i="1"/>
  <c r="D3736" i="1"/>
  <c r="E3743" i="1"/>
  <c r="D3743" i="1"/>
  <c r="E3140" i="1"/>
  <c r="D3140" i="1"/>
  <c r="E3147" i="1"/>
  <c r="D3147" i="1"/>
  <c r="E3615" i="1"/>
  <c r="D3615" i="1"/>
  <c r="E3613" i="1"/>
  <c r="D3613" i="1"/>
  <c r="E1826" i="1"/>
  <c r="D1826" i="1"/>
  <c r="D1827" i="1"/>
  <c r="E1827" i="1"/>
  <c r="D3950" i="1"/>
  <c r="E3950" i="1"/>
  <c r="D3960" i="1"/>
  <c r="E3960" i="1"/>
  <c r="D1861" i="1"/>
  <c r="E1861" i="1"/>
  <c r="D1852" i="1"/>
  <c r="E1852" i="1"/>
  <c r="E3558" i="1"/>
  <c r="D3558" i="1"/>
  <c r="E3546" i="1"/>
  <c r="D3546" i="1"/>
  <c r="D1574" i="1"/>
  <c r="E1574" i="1"/>
  <c r="D1573" i="1"/>
  <c r="E1573" i="1"/>
  <c r="E2893" i="1"/>
  <c r="D2893" i="1"/>
  <c r="E2901" i="1"/>
  <c r="D2901" i="1"/>
  <c r="D2211" i="1"/>
  <c r="E2211" i="1"/>
  <c r="D2217" i="1"/>
  <c r="E2217" i="1"/>
  <c r="E1818" i="1"/>
  <c r="D1818" i="1"/>
  <c r="D1810" i="1"/>
  <c r="E1810" i="1"/>
  <c r="D3938" i="1"/>
  <c r="E3938" i="1"/>
  <c r="D3935" i="1"/>
  <c r="E3935" i="1"/>
  <c r="E1055" i="1"/>
  <c r="D1055" i="1"/>
  <c r="D1068" i="1"/>
  <c r="E1068" i="1"/>
  <c r="D988" i="1"/>
  <c r="E988" i="1"/>
  <c r="D990" i="1"/>
  <c r="E990" i="1"/>
  <c r="E1022" i="1"/>
  <c r="D1022" i="1"/>
  <c r="D1043" i="1"/>
  <c r="E1043" i="1"/>
  <c r="D1020" i="1"/>
  <c r="E1020" i="1"/>
  <c r="E992" i="1"/>
  <c r="D992" i="1"/>
  <c r="E1001" i="1"/>
  <c r="D1001" i="1"/>
  <c r="E2428" i="1"/>
  <c r="D2428" i="1"/>
  <c r="E2438" i="1"/>
  <c r="D2438" i="1"/>
  <c r="D1619" i="1"/>
  <c r="E1619" i="1"/>
  <c r="D1625" i="1"/>
  <c r="E1625" i="1"/>
  <c r="E3451" i="1"/>
  <c r="D3451" i="1"/>
  <c r="D3453" i="1"/>
  <c r="E3453" i="1"/>
  <c r="E3463" i="1"/>
  <c r="D3463" i="1"/>
  <c r="D2295" i="1"/>
  <c r="E2295" i="1"/>
  <c r="D2298" i="1"/>
  <c r="E2298" i="1"/>
  <c r="E3326" i="1"/>
  <c r="D3326" i="1"/>
  <c r="D3330" i="1"/>
  <c r="E3330" i="1"/>
  <c r="E1557" i="1"/>
  <c r="D1557" i="1"/>
  <c r="D1547" i="1"/>
  <c r="E1547" i="1"/>
  <c r="E3676" i="1"/>
  <c r="D3676" i="1"/>
  <c r="E3691" i="1"/>
  <c r="D3691" i="1"/>
  <c r="D3695" i="1"/>
  <c r="E3695" i="1"/>
  <c r="E3685" i="1"/>
  <c r="D3685" i="1"/>
  <c r="E3269" i="1"/>
  <c r="D3269" i="1"/>
  <c r="D3982" i="1"/>
  <c r="E3982" i="1"/>
  <c r="E3976" i="1"/>
  <c r="D3976" i="1"/>
  <c r="E2627" i="1"/>
  <c r="D2627" i="1"/>
  <c r="E2622" i="1"/>
  <c r="D2622" i="1"/>
  <c r="D1940" i="1"/>
  <c r="E1940" i="1"/>
  <c r="D1942" i="1"/>
  <c r="E1942" i="1"/>
  <c r="D1519" i="1"/>
  <c r="E1519" i="1"/>
  <c r="E1515" i="1"/>
  <c r="D1515" i="1"/>
  <c r="E3636" i="1"/>
  <c r="D3636" i="1"/>
  <c r="E3646" i="1"/>
  <c r="D3646" i="1"/>
  <c r="E1324" i="1"/>
  <c r="D1324" i="1"/>
  <c r="E1306" i="1"/>
  <c r="D1306" i="1"/>
  <c r="D3189" i="1"/>
  <c r="E3189" i="1"/>
  <c r="D1136" i="1"/>
  <c r="E1136" i="1"/>
  <c r="D1127" i="1"/>
  <c r="E1127" i="1"/>
  <c r="D1132" i="1"/>
  <c r="E1132" i="1"/>
  <c r="E3076" i="1"/>
  <c r="D3076" i="1"/>
  <c r="E3070" i="1"/>
  <c r="D3070" i="1"/>
  <c r="E1233" i="1"/>
  <c r="D1233" i="1"/>
  <c r="E1246" i="1"/>
  <c r="D1246" i="1"/>
  <c r="D1244" i="1"/>
  <c r="E1244" i="1"/>
  <c r="D3373" i="1"/>
  <c r="E3373" i="1"/>
  <c r="D3378" i="1"/>
  <c r="E3378" i="1"/>
  <c r="E2998" i="1"/>
  <c r="D2998" i="1"/>
  <c r="D2331" i="1"/>
  <c r="E2331" i="1"/>
  <c r="E2345" i="1"/>
  <c r="D2345" i="1"/>
  <c r="E2342" i="1"/>
  <c r="D2342" i="1"/>
  <c r="D1645" i="1"/>
  <c r="E1645" i="1"/>
  <c r="D1652" i="1"/>
  <c r="E1652" i="1"/>
  <c r="D1223" i="1"/>
  <c r="E1223" i="1"/>
  <c r="E1207" i="1"/>
  <c r="D1207" i="1"/>
  <c r="D3366" i="1"/>
  <c r="E3366" i="1"/>
  <c r="E3353" i="1"/>
  <c r="D3353" i="1"/>
  <c r="E4426" i="1"/>
  <c r="D4426" i="1"/>
  <c r="E4428" i="1"/>
  <c r="D4428" i="1"/>
  <c r="E2909" i="1"/>
  <c r="D2909" i="1"/>
  <c r="E2907" i="1"/>
  <c r="D2907" i="1"/>
  <c r="E2809" i="1"/>
  <c r="D2809" i="1"/>
  <c r="E2810" i="1"/>
  <c r="D2810" i="1"/>
  <c r="E4353" i="1"/>
  <c r="D4353" i="1"/>
  <c r="E4362" i="1"/>
  <c r="D4362" i="1"/>
  <c r="E2987" i="1"/>
  <c r="D2987" i="1"/>
  <c r="E3113" i="1"/>
  <c r="D3113" i="1"/>
  <c r="E3112" i="1"/>
  <c r="D3112" i="1"/>
  <c r="E2740" i="1"/>
  <c r="D2740" i="1"/>
  <c r="E2748" i="1"/>
  <c r="D2748" i="1"/>
  <c r="D2054" i="1"/>
  <c r="E2054" i="1"/>
  <c r="D2060" i="1"/>
  <c r="E2060" i="1"/>
  <c r="E1345" i="1"/>
  <c r="D1345" i="1"/>
  <c r="E1354" i="1"/>
  <c r="D1354" i="1"/>
  <c r="E4331" i="1"/>
  <c r="D4331" i="1"/>
  <c r="E4327" i="1"/>
  <c r="D4327" i="1"/>
  <c r="E3524" i="1"/>
  <c r="D3524" i="1"/>
  <c r="E3535" i="1"/>
  <c r="D3535" i="1"/>
  <c r="E3094" i="1"/>
  <c r="D3094" i="1"/>
  <c r="E3107" i="1"/>
  <c r="D3107" i="1"/>
  <c r="E4144" i="1"/>
  <c r="D4144" i="1"/>
  <c r="D4146" i="1"/>
  <c r="E4146" i="1"/>
  <c r="E4265" i="1"/>
  <c r="D4265" i="1"/>
  <c r="E4264" i="1"/>
  <c r="D4264" i="1"/>
  <c r="E2647" i="1"/>
  <c r="D2647" i="1"/>
  <c r="E2514" i="1"/>
  <c r="D2514" i="1"/>
  <c r="E2521" i="1"/>
  <c r="D2521" i="1"/>
  <c r="E4071" i="1"/>
  <c r="D4071" i="1"/>
  <c r="D4061" i="1"/>
  <c r="E4061" i="1"/>
  <c r="D3397" i="1"/>
  <c r="E3397" i="1"/>
  <c r="D3395" i="1"/>
  <c r="E3395" i="1"/>
  <c r="E2858" i="1"/>
  <c r="D2858" i="1"/>
  <c r="E2853" i="1"/>
  <c r="D2853" i="1"/>
  <c r="E2453" i="1"/>
  <c r="D2453" i="1"/>
  <c r="E2455" i="1"/>
  <c r="D2455" i="1"/>
  <c r="E1763" i="1"/>
  <c r="D1763" i="1"/>
  <c r="D1774" i="1"/>
  <c r="E1774" i="1"/>
  <c r="E4458" i="1"/>
  <c r="D4458" i="1"/>
  <c r="E4460" i="1"/>
  <c r="D4460" i="1"/>
  <c r="D4035" i="1"/>
  <c r="E4035" i="1"/>
  <c r="E4050" i="1"/>
  <c r="D4050" i="1"/>
  <c r="E2833" i="1"/>
  <c r="D2833" i="1"/>
  <c r="E2834" i="1"/>
  <c r="D2834" i="1"/>
  <c r="D3857" i="1"/>
  <c r="E3857" i="1"/>
  <c r="D3859" i="1"/>
  <c r="E3859" i="1"/>
  <c r="D1747" i="1"/>
  <c r="E1747" i="1"/>
  <c r="D1754" i="1"/>
  <c r="E1754" i="1"/>
  <c r="D2350" i="1"/>
  <c r="E2350" i="1"/>
  <c r="E2366" i="1"/>
  <c r="D2366" i="1"/>
  <c r="D2239" i="1"/>
  <c r="E2239" i="1"/>
  <c r="E2240" i="1"/>
  <c r="D2240" i="1"/>
  <c r="E3787" i="1"/>
  <c r="D3787" i="1"/>
  <c r="E3794" i="1"/>
  <c r="D3794" i="1"/>
  <c r="E2866" i="1"/>
  <c r="D2866" i="1"/>
  <c r="E2874" i="1"/>
  <c r="D2874" i="1"/>
  <c r="E2561" i="1"/>
  <c r="D2561" i="1"/>
  <c r="E2580" i="1"/>
  <c r="D2580" i="1"/>
  <c r="E2158" i="1"/>
  <c r="D2158" i="1"/>
  <c r="D2160" i="1"/>
  <c r="E2160" i="1"/>
  <c r="E1470" i="1"/>
  <c r="D1470" i="1"/>
  <c r="E1477" i="1"/>
  <c r="D1477" i="1"/>
  <c r="E4168" i="1"/>
  <c r="D4168" i="1"/>
  <c r="E4171" i="1"/>
  <c r="D4171" i="1"/>
  <c r="E4095" i="1"/>
  <c r="D4095" i="1"/>
  <c r="E4101" i="1"/>
  <c r="D4101" i="1"/>
  <c r="E3754" i="1"/>
  <c r="D3754" i="1"/>
  <c r="E3758" i="1"/>
  <c r="D3758" i="1"/>
  <c r="E2540" i="1"/>
  <c r="D2540" i="1"/>
  <c r="E2542" i="1"/>
  <c r="D2542" i="1"/>
  <c r="E3567" i="1"/>
  <c r="D3567" i="1"/>
  <c r="E3573" i="1"/>
  <c r="D3573" i="1"/>
  <c r="E1462" i="1"/>
  <c r="D1462" i="1"/>
  <c r="E1459" i="1"/>
  <c r="D1459" i="1"/>
  <c r="E2076" i="1"/>
  <c r="D2076" i="1"/>
  <c r="D2074" i="1"/>
  <c r="E2074" i="1"/>
  <c r="D1960" i="1"/>
  <c r="E1960" i="1"/>
  <c r="D1966" i="1"/>
  <c r="E1966" i="1"/>
  <c r="E3516" i="1"/>
  <c r="D3516" i="1"/>
  <c r="E3505" i="1"/>
  <c r="D3505" i="1"/>
  <c r="D2283" i="1"/>
  <c r="E2283" i="1"/>
  <c r="E2267" i="1"/>
  <c r="D2267" i="1"/>
  <c r="D1888" i="1"/>
  <c r="E1888" i="1"/>
  <c r="E1905" i="1"/>
  <c r="D1905" i="1"/>
  <c r="D1160" i="1"/>
  <c r="E1160" i="1"/>
  <c r="D1162" i="1"/>
  <c r="E1162" i="1"/>
  <c r="D1172" i="1"/>
  <c r="E1172" i="1"/>
  <c r="E3885" i="1"/>
  <c r="D3885" i="1"/>
  <c r="E2150" i="1"/>
  <c r="D2150" i="1"/>
  <c r="D2148" i="1"/>
  <c r="E2148" i="1"/>
  <c r="E3482" i="1"/>
  <c r="D3482" i="1"/>
  <c r="E3496" i="1"/>
  <c r="D3496" i="1"/>
  <c r="D2250" i="1"/>
  <c r="E2250" i="1"/>
  <c r="D2251" i="1"/>
  <c r="E2251" i="1"/>
  <c r="D3289" i="1"/>
  <c r="E3289" i="1"/>
  <c r="D3300" i="1"/>
  <c r="E3300" i="1"/>
  <c r="D1789" i="1"/>
  <c r="E1789" i="1"/>
  <c r="D1782" i="1"/>
  <c r="E1782" i="1"/>
  <c r="E1680" i="1"/>
  <c r="D1680" i="1"/>
  <c r="E1677" i="1"/>
  <c r="D1677" i="1"/>
  <c r="E3220" i="1"/>
  <c r="D3220" i="1"/>
  <c r="E2007" i="1"/>
  <c r="D2007" i="1"/>
  <c r="D2012" i="1"/>
  <c r="E2012" i="1"/>
  <c r="D1602" i="1"/>
  <c r="E1602" i="1"/>
  <c r="E1608" i="1"/>
  <c r="D1608" i="1"/>
  <c r="E4286" i="1"/>
  <c r="D4286" i="1"/>
  <c r="E4276" i="1"/>
  <c r="D4276" i="1"/>
  <c r="E4269" i="1"/>
  <c r="D4269" i="1"/>
  <c r="E3248" i="1"/>
  <c r="D3248" i="1"/>
  <c r="E3239" i="1"/>
  <c r="D3239" i="1"/>
  <c r="E3608" i="1"/>
  <c r="D3608" i="1"/>
  <c r="E3595" i="1"/>
  <c r="D3595" i="1"/>
  <c r="E2025" i="1"/>
  <c r="D2025" i="1"/>
  <c r="E2034" i="1"/>
  <c r="D2034" i="1"/>
  <c r="D3195" i="1"/>
  <c r="E3195" i="1"/>
  <c r="D1990" i="1"/>
  <c r="E1990" i="1"/>
  <c r="D1991" i="1"/>
  <c r="E1991" i="1"/>
  <c r="E3022" i="1"/>
  <c r="D3022" i="1"/>
  <c r="E3014" i="1"/>
  <c r="D3014" i="1"/>
  <c r="D1501" i="1"/>
  <c r="E1501" i="1"/>
  <c r="D1492" i="1"/>
  <c r="E1492" i="1"/>
  <c r="E1380" i="1"/>
  <c r="D1380" i="1"/>
  <c r="E1360" i="1"/>
  <c r="D1360" i="1"/>
  <c r="E2959" i="1"/>
  <c r="D2959" i="1"/>
  <c r="E2968" i="1"/>
  <c r="D2968" i="1"/>
  <c r="D1712" i="1"/>
  <c r="E1712" i="1"/>
  <c r="E1728" i="1"/>
  <c r="D1728" i="1"/>
  <c r="D1295" i="1"/>
  <c r="E1295" i="1"/>
  <c r="D1286" i="1"/>
  <c r="E1286" i="1"/>
  <c r="D3993" i="1"/>
  <c r="E3993" i="1"/>
  <c r="D3996" i="1"/>
  <c r="E3996" i="1"/>
  <c r="E1266" i="1"/>
  <c r="D1266" i="1"/>
  <c r="E1264" i="1"/>
  <c r="D1264" i="1"/>
  <c r="D3321" i="1"/>
  <c r="E3321" i="1"/>
  <c r="D3309" i="1"/>
  <c r="E3309" i="1"/>
  <c r="E2926" i="1"/>
  <c r="D2926" i="1"/>
  <c r="E2935" i="1"/>
  <c r="D2935" i="1"/>
  <c r="E1701" i="1"/>
  <c r="D1701" i="1"/>
  <c r="D1691" i="1"/>
  <c r="E1691" i="1"/>
  <c r="E2754" i="1"/>
  <c r="D2754" i="1"/>
  <c r="E2768" i="1"/>
  <c r="D2768" i="1"/>
  <c r="D1189" i="1"/>
  <c r="E1189" i="1"/>
  <c r="D1176" i="1"/>
  <c r="E1176" i="1"/>
  <c r="D2681" i="1"/>
  <c r="E2681" i="1"/>
  <c r="E2683" i="1"/>
  <c r="D2683" i="1"/>
  <c r="E1419" i="1"/>
  <c r="D1419" i="1"/>
  <c r="E1420" i="1"/>
  <c r="D1420" i="1"/>
  <c r="D1436" i="1"/>
  <c r="E1436" i="1"/>
  <c r="E4407" i="1"/>
  <c r="D4407" i="1"/>
  <c r="E4413" i="1"/>
  <c r="D4413" i="1"/>
  <c r="E3723" i="1"/>
  <c r="D3723" i="1"/>
  <c r="D3713" i="1"/>
  <c r="E3713" i="1"/>
  <c r="E3049" i="1"/>
  <c r="D3049" i="1"/>
  <c r="E3045" i="1"/>
  <c r="D3045" i="1"/>
  <c r="D4028" i="1"/>
  <c r="E4028" i="1"/>
  <c r="D4021" i="1"/>
  <c r="E4021" i="1"/>
  <c r="E2654" i="1"/>
  <c r="D2654" i="1"/>
  <c r="E1384" i="1"/>
  <c r="D1384" i="1"/>
  <c r="D1400" i="1"/>
  <c r="E1400" i="1"/>
  <c r="E2476" i="1"/>
  <c r="D2476" i="1"/>
  <c r="E2485" i="1"/>
  <c r="D2485" i="1"/>
  <c r="D2696" i="1"/>
  <c r="E2696" i="1"/>
  <c r="D2715" i="1"/>
  <c r="E2715" i="1"/>
  <c r="E2725" i="1"/>
  <c r="D2725" i="1"/>
  <c r="D4185" i="1"/>
  <c r="E4185" i="1"/>
  <c r="E4183" i="1"/>
  <c r="D4183" i="1"/>
  <c r="E2397" i="1"/>
  <c r="D2397" i="1"/>
  <c r="E2412" i="1"/>
  <c r="D2412" i="1"/>
  <c r="D1123" i="1"/>
  <c r="E1123" i="1"/>
  <c r="D1109" i="1"/>
  <c r="E1109" i="1"/>
  <c r="E4103" i="1"/>
  <c r="D4103" i="1"/>
  <c r="E4107" i="1"/>
  <c r="D4107" i="1"/>
  <c r="D3423" i="1"/>
  <c r="E3423" i="1"/>
  <c r="D3439" i="1"/>
  <c r="E3439" i="1"/>
  <c r="E2776" i="1"/>
  <c r="D2776" i="1"/>
  <c r="E2793" i="1"/>
  <c r="D2793" i="1"/>
  <c r="E2384" i="1"/>
  <c r="D2384" i="1"/>
  <c r="E2388" i="1"/>
  <c r="D2388" i="1"/>
  <c r="D1100" i="1"/>
  <c r="E1100" i="1"/>
  <c r="D1095" i="1"/>
  <c r="E1095" i="1"/>
  <c r="E2177" i="1"/>
  <c r="D2177" i="1"/>
  <c r="E2179" i="1"/>
  <c r="D2179" i="1"/>
  <c r="E4311" i="1"/>
  <c r="D4311" i="1"/>
  <c r="E4304" i="1"/>
  <c r="D4304" i="1"/>
  <c r="E3906" i="1"/>
  <c r="D3906" i="1"/>
  <c r="D2125" i="1"/>
  <c r="E2125" i="1"/>
  <c r="D2118" i="1"/>
  <c r="E2118" i="1"/>
  <c r="E4241" i="1"/>
  <c r="D4241" i="1"/>
  <c r="E4233" i="1"/>
  <c r="D4233" i="1"/>
  <c r="D3802" i="1"/>
  <c r="E3802" i="1"/>
  <c r="D3820" i="1"/>
  <c r="E3820" i="1"/>
  <c r="D3834" i="1"/>
  <c r="E3834" i="1"/>
  <c r="D3832" i="1"/>
  <c r="E3832" i="1"/>
  <c r="E4373" i="1"/>
  <c r="D4373" i="1"/>
  <c r="E4391" i="1"/>
  <c r="D4391" i="1"/>
  <c r="E3164" i="1"/>
  <c r="D3164" i="1"/>
  <c r="E3163" i="1"/>
  <c r="D3163" i="1"/>
  <c r="E2601" i="1"/>
  <c r="D2601" i="1"/>
  <c r="E2594" i="1"/>
  <c r="D2594" i="1"/>
  <c r="E2503" i="1"/>
  <c r="D2503" i="1"/>
  <c r="E2507" i="1"/>
  <c r="D2507" i="1"/>
  <c r="D2101" i="1"/>
  <c r="E2101" i="1"/>
  <c r="E2097" i="1"/>
  <c r="D2097" i="1"/>
  <c r="D4203" i="1"/>
  <c r="E4203" i="1"/>
  <c r="D1906" i="1"/>
  <c r="E1906" i="1"/>
  <c r="E1926" i="1"/>
  <c r="D1926" i="1"/>
  <c r="E3745" i="1"/>
  <c r="D3745" i="1"/>
  <c r="E3730" i="1"/>
  <c r="D3730" i="1"/>
  <c r="E3146" i="1"/>
  <c r="D3146" i="1"/>
  <c r="E3144" i="1"/>
  <c r="D3144" i="1"/>
  <c r="D3632" i="1"/>
  <c r="E3632" i="1"/>
  <c r="E3619" i="1"/>
  <c r="D3619" i="1"/>
  <c r="D1832" i="1"/>
  <c r="E1832" i="1"/>
  <c r="D1831" i="1"/>
  <c r="E1831" i="1"/>
  <c r="E3952" i="1"/>
  <c r="D3952" i="1"/>
  <c r="D3947" i="1"/>
  <c r="E3947" i="1"/>
  <c r="E1872" i="1"/>
  <c r="D1872" i="1"/>
  <c r="D1853" i="1"/>
  <c r="E1853" i="1"/>
  <c r="E3564" i="1"/>
  <c r="D3564" i="1"/>
  <c r="E3563" i="1"/>
  <c r="D3563" i="1"/>
  <c r="D1577" i="1"/>
  <c r="E1577" i="1"/>
  <c r="E1581" i="1"/>
  <c r="D1581" i="1"/>
  <c r="E2884" i="1"/>
  <c r="D2884" i="1"/>
  <c r="E2885" i="1"/>
  <c r="D2885" i="1"/>
  <c r="E2207" i="1"/>
  <c r="D2207" i="1"/>
  <c r="E2201" i="1"/>
  <c r="D2201" i="1"/>
  <c r="D1822" i="1"/>
  <c r="E1822" i="1"/>
  <c r="D1808" i="1"/>
  <c r="E1808" i="1"/>
  <c r="D3926" i="1"/>
  <c r="E3926" i="1"/>
  <c r="E3940" i="1"/>
  <c r="D3940" i="1"/>
  <c r="E1067" i="1"/>
  <c r="D1067" i="1"/>
  <c r="D1059" i="1"/>
  <c r="E1059" i="1"/>
  <c r="D981" i="1"/>
  <c r="E981" i="1"/>
  <c r="D982" i="1"/>
  <c r="E982" i="1"/>
  <c r="D1044" i="1"/>
  <c r="E1044" i="1"/>
  <c r="E1034" i="1"/>
  <c r="D1034" i="1"/>
  <c r="E1046" i="1"/>
  <c r="D1046" i="1"/>
  <c r="E1016" i="1"/>
  <c r="D1016" i="1"/>
  <c r="E1013" i="1"/>
  <c r="D1013" i="1"/>
  <c r="D2433" i="1"/>
  <c r="E2433" i="1"/>
  <c r="E2420" i="1"/>
  <c r="D2420" i="1"/>
  <c r="E1632" i="1"/>
  <c r="D1632" i="1"/>
  <c r="E1611" i="1"/>
  <c r="D1611" i="1"/>
  <c r="E3460" i="1"/>
  <c r="D3460" i="1"/>
  <c r="D3443" i="1"/>
  <c r="E3443" i="1"/>
  <c r="E3473" i="1"/>
  <c r="D3473" i="1"/>
  <c r="D2310" i="1"/>
  <c r="E2310" i="1"/>
  <c r="E2312" i="1"/>
  <c r="D2312" i="1"/>
  <c r="D3324" i="1"/>
  <c r="E3324" i="1"/>
  <c r="E3329" i="1"/>
  <c r="D3329" i="1"/>
  <c r="E1551" i="1"/>
  <c r="D1551" i="1"/>
  <c r="D1550" i="1"/>
  <c r="E1550" i="1"/>
  <c r="E3663" i="1"/>
  <c r="D3663" i="1"/>
  <c r="E3678" i="1"/>
  <c r="D3678" i="1"/>
  <c r="E3679" i="1"/>
  <c r="D3679" i="1"/>
  <c r="D3274" i="1"/>
  <c r="E3274" i="1"/>
  <c r="D3267" i="1"/>
  <c r="E3267" i="1"/>
  <c r="D3975" i="1"/>
  <c r="E3975" i="1"/>
  <c r="E3973" i="1"/>
  <c r="D3973" i="1"/>
  <c r="E2607" i="1"/>
  <c r="D2607" i="1"/>
  <c r="E2610" i="1"/>
  <c r="D2610" i="1"/>
  <c r="E1941" i="1"/>
  <c r="D1941" i="1"/>
  <c r="D1943" i="1"/>
  <c r="E1943" i="1"/>
  <c r="E1527" i="1"/>
  <c r="D1527" i="1"/>
  <c r="D1532" i="1"/>
  <c r="E1532" i="1"/>
  <c r="D3653" i="1"/>
  <c r="E3653" i="1"/>
  <c r="D3647" i="1"/>
  <c r="E3647" i="1"/>
  <c r="E1326" i="1"/>
  <c r="D1326" i="1"/>
  <c r="D1313" i="1"/>
  <c r="E1313" i="1"/>
  <c r="E3187" i="1"/>
  <c r="D3187" i="1"/>
  <c r="D1126" i="1"/>
  <c r="E1126" i="1"/>
  <c r="D1141" i="1"/>
  <c r="E1141" i="1"/>
  <c r="E3073" i="1"/>
  <c r="D3073" i="1"/>
  <c r="E3077" i="1"/>
  <c r="D3077" i="1"/>
  <c r="E3081" i="1"/>
  <c r="D3081" i="1"/>
  <c r="E1236" i="1"/>
  <c r="D1236" i="1"/>
  <c r="E1228" i="1"/>
  <c r="D1228" i="1"/>
  <c r="D3370" i="1"/>
  <c r="E3370" i="1"/>
  <c r="D3379" i="1"/>
  <c r="E3379" i="1"/>
  <c r="E3009" i="1"/>
  <c r="D3009" i="1"/>
  <c r="E3000" i="1"/>
  <c r="D3000" i="1"/>
  <c r="D2326" i="1"/>
  <c r="E2326" i="1"/>
  <c r="D2317" i="1"/>
  <c r="E2317" i="1"/>
  <c r="D2337" i="1"/>
  <c r="E2337" i="1"/>
  <c r="D1649" i="1"/>
  <c r="E1649" i="1"/>
  <c r="D1642" i="1"/>
  <c r="E1642" i="1"/>
  <c r="E1224" i="1"/>
  <c r="D1224" i="1"/>
  <c r="E1210" i="1"/>
  <c r="D1210" i="1"/>
  <c r="D3363" i="1"/>
  <c r="E3363" i="1"/>
  <c r="E3362" i="1"/>
  <c r="D3362" i="1"/>
  <c r="E4442" i="1"/>
  <c r="D4442" i="1"/>
  <c r="E4440" i="1"/>
  <c r="D4440" i="1"/>
  <c r="E2918" i="1"/>
  <c r="D2918" i="1"/>
  <c r="E2922" i="1"/>
  <c r="D2922" i="1"/>
  <c r="E2801" i="1"/>
  <c r="D2801" i="1"/>
  <c r="E2803" i="1"/>
  <c r="D2803" i="1"/>
  <c r="E4355" i="1"/>
  <c r="D4355" i="1"/>
  <c r="E4349" i="1"/>
  <c r="D4349" i="1"/>
  <c r="E2976" i="1"/>
  <c r="D2976" i="1"/>
  <c r="E3130" i="1"/>
  <c r="D3130" i="1"/>
  <c r="E3123" i="1"/>
  <c r="D3123" i="1"/>
  <c r="E2741" i="1"/>
  <c r="D2741" i="1"/>
  <c r="E2731" i="1"/>
  <c r="D2731" i="1"/>
  <c r="D2048" i="1"/>
  <c r="E2048" i="1"/>
  <c r="E2055" i="1"/>
  <c r="D2055" i="1"/>
  <c r="E1332" i="1"/>
  <c r="D1332" i="1"/>
  <c r="E1350" i="1"/>
  <c r="D1350" i="1"/>
  <c r="E4333" i="1"/>
  <c r="D4333" i="1"/>
  <c r="E4335" i="1"/>
  <c r="D4335" i="1"/>
  <c r="E3520" i="1"/>
  <c r="D3520" i="1"/>
  <c r="E3531" i="1"/>
  <c r="D3531" i="1"/>
  <c r="E3103" i="1"/>
  <c r="D3103" i="1"/>
  <c r="E3096" i="1"/>
  <c r="D3096" i="1"/>
  <c r="E4145" i="1"/>
  <c r="D4145" i="1"/>
  <c r="E4127" i="1"/>
  <c r="D4127" i="1"/>
  <c r="E4260" i="1"/>
  <c r="D4260" i="1"/>
  <c r="E4257" i="1"/>
  <c r="D4257" i="1"/>
  <c r="E2636" i="1"/>
  <c r="D2636" i="1"/>
  <c r="E2528" i="1"/>
  <c r="D2528" i="1"/>
  <c r="E2529" i="1"/>
  <c r="D2529" i="1"/>
  <c r="D4057" i="1"/>
  <c r="E4057" i="1"/>
  <c r="D4067" i="1"/>
  <c r="E4067" i="1"/>
  <c r="D3406" i="1"/>
  <c r="E3406" i="1"/>
  <c r="D3408" i="1"/>
  <c r="E3408" i="1"/>
  <c r="E2851" i="1"/>
  <c r="D2851" i="1"/>
  <c r="E2843" i="1"/>
  <c r="D2843" i="1"/>
  <c r="E2448" i="1"/>
  <c r="D2448" i="1"/>
  <c r="E2442" i="1"/>
  <c r="D2442" i="1"/>
  <c r="E1755" i="1"/>
  <c r="D1755" i="1"/>
  <c r="D1772" i="1"/>
  <c r="E1772" i="1"/>
  <c r="E4445" i="1"/>
  <c r="D4445" i="1"/>
  <c r="E4464" i="1"/>
  <c r="D4464" i="1"/>
  <c r="D4036" i="1"/>
  <c r="E4036" i="1"/>
  <c r="D4051" i="1"/>
  <c r="E4051" i="1"/>
  <c r="E2825" i="1"/>
  <c r="D2825" i="1"/>
  <c r="E2827" i="1"/>
  <c r="D2827" i="1"/>
  <c r="D3873" i="1"/>
  <c r="E3873" i="1"/>
  <c r="D3847" i="1"/>
  <c r="E3847" i="1"/>
  <c r="E1749" i="1"/>
  <c r="D1749" i="1"/>
  <c r="E1731" i="1"/>
  <c r="D1731" i="1"/>
  <c r="E2348" i="1"/>
  <c r="D2348" i="1"/>
  <c r="D2356" i="1"/>
  <c r="E2356" i="1"/>
  <c r="E2222" i="1"/>
  <c r="D2222" i="1"/>
  <c r="D2236" i="1"/>
  <c r="E2236" i="1"/>
  <c r="E3777" i="1"/>
  <c r="D3777" i="1"/>
  <c r="E3798" i="1"/>
  <c r="D3798" i="1"/>
  <c r="E2879" i="1"/>
  <c r="D2879" i="1"/>
  <c r="E2869" i="1"/>
  <c r="D2869" i="1"/>
  <c r="E2567" i="1"/>
  <c r="D2567" i="1"/>
  <c r="E2573" i="1"/>
  <c r="D2573" i="1"/>
  <c r="D2173" i="1"/>
  <c r="E2173" i="1"/>
  <c r="E2164" i="1"/>
  <c r="D2164" i="1"/>
  <c r="E1483" i="1"/>
  <c r="D1483" i="1"/>
  <c r="E1482" i="1"/>
  <c r="D1482" i="1"/>
  <c r="E4157" i="1"/>
  <c r="D4157" i="1"/>
  <c r="D4158" i="1"/>
  <c r="E4158" i="1"/>
  <c r="E4099" i="1"/>
  <c r="D4099" i="1"/>
  <c r="E4081" i="1"/>
  <c r="D4081" i="1"/>
  <c r="E3755" i="1"/>
  <c r="D3755" i="1"/>
  <c r="E3768" i="1"/>
  <c r="D3768" i="1"/>
  <c r="E2535" i="1"/>
  <c r="D2535" i="1"/>
  <c r="E2547" i="1"/>
  <c r="D2547" i="1"/>
  <c r="E3570" i="1"/>
  <c r="D3570" i="1"/>
  <c r="E3584" i="1"/>
  <c r="D3584" i="1"/>
  <c r="E1461" i="1"/>
  <c r="D1461" i="1"/>
  <c r="D1463" i="1"/>
  <c r="E1463" i="1"/>
  <c r="D2062" i="1"/>
  <c r="E2062" i="1"/>
  <c r="D2063" i="1"/>
  <c r="E2063" i="1"/>
  <c r="D1957" i="1"/>
  <c r="E1957" i="1"/>
  <c r="D1955" i="1"/>
  <c r="E1955" i="1"/>
  <c r="E3500" i="1"/>
  <c r="D3500" i="1"/>
  <c r="E3514" i="1"/>
  <c r="D3514" i="1"/>
  <c r="D2289" i="1"/>
  <c r="E2289" i="1"/>
  <c r="D2284" i="1"/>
  <c r="E2284" i="1"/>
  <c r="D1874" i="1"/>
  <c r="E1874" i="1"/>
  <c r="D1873" i="1"/>
  <c r="E1873" i="1"/>
  <c r="D1169" i="1"/>
  <c r="E1169" i="1"/>
  <c r="D1157" i="1"/>
  <c r="E1157" i="1"/>
  <c r="D3882" i="1"/>
  <c r="E3882" i="1"/>
  <c r="D3880" i="1"/>
  <c r="E3880" i="1"/>
  <c r="E2143" i="1"/>
  <c r="D2143" i="1"/>
  <c r="D2137" i="1"/>
  <c r="E2137" i="1"/>
  <c r="E3493" i="1"/>
  <c r="D3493" i="1"/>
  <c r="E3476" i="1"/>
  <c r="D3476" i="1"/>
  <c r="E2258" i="1"/>
  <c r="D2258" i="1"/>
  <c r="D2247" i="1"/>
  <c r="E2247" i="1"/>
  <c r="D3295" i="1"/>
  <c r="E3295" i="1"/>
  <c r="D3298" i="1"/>
  <c r="E3298" i="1"/>
  <c r="D1783" i="1"/>
  <c r="E1783" i="1"/>
  <c r="E1794" i="1"/>
  <c r="D1794" i="1"/>
  <c r="D1670" i="1"/>
  <c r="E1670" i="1"/>
  <c r="D1681" i="1"/>
  <c r="E1681" i="1"/>
  <c r="E3226" i="1"/>
  <c r="D3226" i="1"/>
  <c r="E2013" i="1"/>
  <c r="D2013" i="1"/>
  <c r="D2003" i="1"/>
  <c r="E2003" i="1"/>
  <c r="D1606" i="1"/>
  <c r="E1606" i="1"/>
  <c r="E1593" i="1"/>
  <c r="D1593" i="1"/>
  <c r="E4268" i="1"/>
  <c r="D4268" i="1"/>
  <c r="E4299" i="1"/>
  <c r="D4299" i="1"/>
  <c r="E4292" i="1"/>
  <c r="D4292" i="1"/>
  <c r="D3243" i="1"/>
  <c r="E3243" i="1"/>
  <c r="D3246" i="1"/>
  <c r="E3246" i="1"/>
  <c r="E3593" i="1"/>
  <c r="D3593" i="1"/>
  <c r="E3602" i="1"/>
  <c r="D3602" i="1"/>
  <c r="E2031" i="1"/>
  <c r="D2031" i="1"/>
  <c r="D2036" i="1"/>
  <c r="E2036" i="1"/>
  <c r="E3208" i="1"/>
  <c r="D3208" i="1"/>
  <c r="D1981" i="1"/>
  <c r="E1981" i="1"/>
  <c r="D1994" i="1"/>
  <c r="E1994" i="1"/>
  <c r="E3016" i="1"/>
  <c r="D3016" i="1"/>
  <c r="E3029" i="1"/>
  <c r="D3029" i="1"/>
  <c r="E1509" i="1"/>
  <c r="D1509" i="1"/>
  <c r="D1511" i="1"/>
  <c r="E1511" i="1"/>
  <c r="D1355" i="1"/>
  <c r="E1355" i="1"/>
  <c r="E1356" i="1"/>
  <c r="D1356" i="1"/>
  <c r="E2952" i="1"/>
  <c r="D2952" i="1"/>
  <c r="E2951" i="1"/>
  <c r="D2951" i="1"/>
  <c r="D1708" i="1"/>
  <c r="E1708" i="1"/>
  <c r="D1729" i="1"/>
  <c r="E1729" i="1"/>
  <c r="E1278" i="1"/>
  <c r="D1278" i="1"/>
  <c r="E1287" i="1"/>
  <c r="D1287" i="1"/>
  <c r="E4000" i="1"/>
  <c r="D4000" i="1"/>
  <c r="D3990" i="1"/>
  <c r="E3990" i="1"/>
  <c r="E1255" i="1"/>
  <c r="D1255" i="1"/>
  <c r="E1270" i="1"/>
  <c r="D1270" i="1"/>
  <c r="D3301" i="1"/>
  <c r="E3301" i="1"/>
  <c r="D3304" i="1"/>
  <c r="E3304" i="1"/>
  <c r="E2939" i="1"/>
  <c r="D2939" i="1"/>
  <c r="E2928" i="1"/>
  <c r="D2928" i="1"/>
  <c r="D1705" i="1"/>
  <c r="E1705" i="1"/>
  <c r="E1704" i="1"/>
  <c r="D1704" i="1"/>
  <c r="E2769" i="1"/>
  <c r="D2769" i="1"/>
  <c r="E2765" i="1"/>
  <c r="D2765" i="1"/>
  <c r="D1194" i="1"/>
  <c r="E1194" i="1"/>
  <c r="D1196" i="1"/>
  <c r="E1196" i="1"/>
  <c r="E2680" i="1"/>
  <c r="D2680" i="1"/>
  <c r="D2672" i="1"/>
  <c r="E2672" i="1"/>
  <c r="D1439" i="1"/>
  <c r="E1439" i="1"/>
  <c r="E1416" i="1"/>
  <c r="D1416" i="1"/>
  <c r="D1409" i="1"/>
  <c r="E1409" i="1"/>
  <c r="E4395" i="1"/>
  <c r="D4395" i="1"/>
  <c r="E4408" i="1"/>
  <c r="D4408" i="1"/>
  <c r="D3704" i="1"/>
  <c r="E3704" i="1"/>
  <c r="E3708" i="1"/>
  <c r="D3708" i="1"/>
  <c r="E3032" i="1"/>
  <c r="D3032" i="1"/>
  <c r="E3046" i="1"/>
  <c r="D3046" i="1"/>
  <c r="E4015" i="1"/>
  <c r="D4015" i="1"/>
  <c r="E2662" i="1"/>
  <c r="D2662" i="1"/>
  <c r="E2665" i="1"/>
  <c r="D2665" i="1"/>
  <c r="E1399" i="1"/>
  <c r="D1399" i="1"/>
  <c r="E1404" i="1"/>
  <c r="D1404" i="1"/>
  <c r="E2475" i="1"/>
  <c r="D2475" i="1"/>
  <c r="E2472" i="1"/>
  <c r="D2472" i="1"/>
  <c r="E2700" i="1"/>
  <c r="D2700" i="1"/>
  <c r="E2716" i="1"/>
  <c r="D2716" i="1"/>
  <c r="E2717" i="1"/>
  <c r="D2717" i="1"/>
  <c r="D4179" i="1"/>
  <c r="E4179" i="1"/>
  <c r="E4193" i="1"/>
  <c r="D4193" i="1"/>
  <c r="E2404" i="1"/>
  <c r="D2404" i="1"/>
  <c r="E2398" i="1"/>
  <c r="D2398" i="1"/>
  <c r="D1104" i="1"/>
  <c r="E1104" i="1"/>
  <c r="D1114" i="1"/>
  <c r="E1114" i="1"/>
  <c r="E4120" i="1"/>
  <c r="D4120" i="1"/>
  <c r="E4112" i="1"/>
  <c r="D4112" i="1"/>
  <c r="D3436" i="1"/>
  <c r="E3436" i="1"/>
  <c r="D3425" i="1"/>
  <c r="E3425" i="1"/>
  <c r="E2772" i="1"/>
  <c r="D2772" i="1"/>
  <c r="E2783" i="1"/>
  <c r="D2783" i="1"/>
  <c r="D2376" i="1"/>
  <c r="E2376" i="1"/>
  <c r="E2386" i="1"/>
  <c r="D2386" i="1"/>
  <c r="E1082" i="1"/>
  <c r="D1082" i="1"/>
  <c r="D1078" i="1"/>
  <c r="E1078" i="1"/>
  <c r="E2192" i="1"/>
  <c r="D2192" i="1"/>
  <c r="E2194" i="1"/>
  <c r="D2194" i="1"/>
  <c r="E4318" i="1"/>
  <c r="D4318" i="1"/>
  <c r="E4314" i="1"/>
  <c r="D4314" i="1"/>
  <c r="E3902" i="1"/>
  <c r="D3902" i="1"/>
  <c r="E2128" i="1"/>
  <c r="D2128" i="1"/>
  <c r="E2123" i="1"/>
  <c r="D2123" i="1"/>
  <c r="E4229" i="1"/>
  <c r="D4229" i="1"/>
  <c r="E4232" i="1"/>
  <c r="D4232" i="1"/>
  <c r="D3805" i="1"/>
  <c r="E3805" i="1"/>
  <c r="E3803" i="1"/>
  <c r="D3803" i="1"/>
  <c r="D3835" i="1"/>
  <c r="E3835" i="1"/>
  <c r="D3841" i="1"/>
  <c r="E3841" i="1"/>
  <c r="E4370" i="1"/>
  <c r="D4370" i="1"/>
  <c r="E4380" i="1"/>
  <c r="D4380" i="1"/>
  <c r="E3169" i="1"/>
  <c r="D3169" i="1"/>
  <c r="E3160" i="1"/>
  <c r="D3160" i="1"/>
  <c r="E2598" i="1"/>
  <c r="D2598" i="1"/>
  <c r="E2599" i="1"/>
  <c r="D2599" i="1"/>
  <c r="E2497" i="1"/>
  <c r="D2497" i="1"/>
  <c r="E2491" i="1"/>
  <c r="D2491" i="1"/>
  <c r="D2104" i="1"/>
  <c r="E2104" i="1"/>
  <c r="E4207" i="1"/>
  <c r="D4207" i="1"/>
  <c r="D4209" i="1"/>
  <c r="E4209" i="1"/>
  <c r="D1907" i="1"/>
  <c r="E1907" i="1"/>
  <c r="D1927" i="1"/>
  <c r="E1927" i="1"/>
  <c r="E3728" i="1"/>
  <c r="D3728" i="1"/>
  <c r="E3740" i="1"/>
  <c r="D3740" i="1"/>
  <c r="E3138" i="1"/>
  <c r="D3138" i="1"/>
  <c r="E3151" i="1"/>
  <c r="D3151" i="1"/>
  <c r="E3618" i="1"/>
  <c r="D3618" i="1"/>
  <c r="E3623" i="1"/>
  <c r="D3623" i="1"/>
  <c r="D1847" i="1"/>
  <c r="E1847" i="1"/>
  <c r="D1846" i="1"/>
  <c r="E1846" i="1"/>
  <c r="E3949" i="1"/>
  <c r="D3949" i="1"/>
  <c r="E3961" i="1"/>
  <c r="D3961" i="1"/>
  <c r="E1848" i="1"/>
  <c r="D1848" i="1"/>
  <c r="E1863" i="1"/>
  <c r="D1863" i="1"/>
  <c r="E3545" i="1"/>
  <c r="D3545" i="1"/>
  <c r="E3548" i="1"/>
  <c r="D3548" i="1"/>
  <c r="D1564" i="1"/>
  <c r="E1564" i="1"/>
  <c r="D1567" i="1"/>
  <c r="E1567" i="1"/>
  <c r="E2892" i="1"/>
  <c r="D2892" i="1"/>
  <c r="E2899" i="1"/>
  <c r="D2899" i="1"/>
  <c r="E2212" i="1"/>
  <c r="D2212" i="1"/>
  <c r="E2209" i="1"/>
  <c r="D2209" i="1"/>
  <c r="E1811" i="1"/>
  <c r="D1811" i="1"/>
  <c r="E1820" i="1"/>
  <c r="D1820" i="1"/>
  <c r="D3932" i="1"/>
  <c r="E3932" i="1"/>
  <c r="D1051" i="1"/>
  <c r="E1051" i="1"/>
  <c r="D1062" i="1"/>
  <c r="E1062" i="1"/>
  <c r="D1063" i="1"/>
  <c r="E1063" i="1"/>
  <c r="D966" i="1"/>
  <c r="E966" i="1"/>
  <c r="D975" i="1"/>
  <c r="E975" i="1"/>
  <c r="D1029" i="1"/>
  <c r="E1029" i="1"/>
  <c r="D1017" i="1"/>
  <c r="E1017" i="1"/>
  <c r="D1018" i="1"/>
  <c r="E1018" i="1"/>
  <c r="D999" i="1"/>
  <c r="E999" i="1"/>
  <c r="D1000" i="1"/>
  <c r="E1000" i="1"/>
  <c r="E2425" i="1"/>
  <c r="D2425" i="1"/>
  <c r="E2424" i="1"/>
  <c r="D2424" i="1"/>
  <c r="D1610" i="1"/>
  <c r="E1610" i="1"/>
  <c r="E1629" i="1"/>
  <c r="D1629" i="1"/>
  <c r="E3459" i="1"/>
  <c r="D3459" i="1"/>
  <c r="E3466" i="1"/>
  <c r="D3466" i="1"/>
  <c r="D2290" i="1"/>
  <c r="E2290" i="1"/>
  <c r="D2305" i="1"/>
  <c r="E2305" i="1"/>
  <c r="D2304" i="1"/>
  <c r="E2304" i="1"/>
  <c r="D3346" i="1"/>
  <c r="E3346" i="1"/>
  <c r="D3345" i="1"/>
  <c r="E3345" i="1"/>
  <c r="D1544" i="1"/>
  <c r="E1544" i="1"/>
  <c r="E1554" i="1"/>
  <c r="D1554" i="1"/>
  <c r="E3670" i="1"/>
  <c r="D3670" i="1"/>
  <c r="E3697" i="1"/>
  <c r="D3697" i="1"/>
  <c r="D3698" i="1"/>
  <c r="E3698" i="1"/>
  <c r="E3263" i="1"/>
  <c r="D3263" i="1"/>
  <c r="D3275" i="1"/>
  <c r="E3275" i="1"/>
  <c r="D3969" i="1"/>
  <c r="E3969" i="1"/>
  <c r="D3978" i="1"/>
  <c r="E3978" i="1"/>
  <c r="E2613" i="1"/>
  <c r="D2613" i="1"/>
  <c r="E2616" i="1"/>
  <c r="D2616" i="1"/>
  <c r="E1944" i="1"/>
  <c r="D1944" i="1"/>
  <c r="D1928" i="1"/>
  <c r="E1928" i="1"/>
  <c r="D1531" i="1"/>
  <c r="E1531" i="1"/>
  <c r="E1533" i="1"/>
  <c r="D1533" i="1"/>
  <c r="E3651" i="1"/>
  <c r="D3651" i="1"/>
  <c r="E1309" i="1"/>
  <c r="D1309" i="1"/>
  <c r="D1328" i="1"/>
  <c r="E1328" i="1"/>
  <c r="E1323" i="1"/>
  <c r="D1323" i="1"/>
  <c r="E3175" i="1"/>
  <c r="D3175" i="1"/>
  <c r="D1140" i="1"/>
  <c r="E1140" i="1"/>
  <c r="D1146" i="1"/>
  <c r="E1146" i="1"/>
  <c r="E3054" i="1"/>
  <c r="D3054" i="1"/>
  <c r="E3078" i="1"/>
  <c r="D3078" i="1"/>
  <c r="E3082" i="1"/>
  <c r="D3082" i="1"/>
  <c r="E1243" i="1"/>
  <c r="D1243" i="1"/>
  <c r="D1229" i="1"/>
  <c r="E1229" i="1"/>
  <c r="D3393" i="1"/>
  <c r="E3393" i="1"/>
  <c r="D3387" i="1"/>
  <c r="E3387" i="1"/>
  <c r="E2996" i="1"/>
  <c r="D2996" i="1"/>
  <c r="E3001" i="1"/>
  <c r="D3001" i="1"/>
  <c r="D2335" i="1"/>
  <c r="E2335" i="1"/>
  <c r="E2327" i="1"/>
  <c r="D2327" i="1"/>
  <c r="E2321" i="1"/>
  <c r="D2321" i="1"/>
  <c r="E1653" i="1"/>
  <c r="D1653" i="1"/>
  <c r="D1643" i="1"/>
  <c r="E1643" i="1"/>
  <c r="D1208" i="1"/>
  <c r="E1208" i="1"/>
  <c r="D1211" i="1"/>
  <c r="E1211" i="1"/>
  <c r="D3354" i="1"/>
  <c r="E3354" i="1"/>
  <c r="D3367" i="1"/>
  <c r="E3367" i="1"/>
  <c r="E4437" i="1"/>
  <c r="D4437" i="1"/>
  <c r="E4422" i="1"/>
  <c r="D4422" i="1"/>
  <c r="E2908" i="1"/>
  <c r="D2908" i="1"/>
  <c r="E2913" i="1"/>
  <c r="D2913" i="1"/>
  <c r="E2805" i="1"/>
  <c r="D2805" i="1"/>
  <c r="E2796" i="1"/>
  <c r="D2796" i="1"/>
  <c r="E4367" i="1"/>
  <c r="D4367" i="1"/>
  <c r="E4363" i="1"/>
  <c r="D4363" i="1"/>
  <c r="E2983" i="1"/>
  <c r="D2983" i="1"/>
  <c r="E3116" i="1"/>
  <c r="D3116" i="1"/>
  <c r="E3115" i="1"/>
  <c r="D3115" i="1"/>
  <c r="E2737" i="1"/>
  <c r="D2737" i="1"/>
  <c r="E2728" i="1"/>
  <c r="D2728" i="1"/>
  <c r="D2053" i="1"/>
  <c r="E2053" i="1"/>
  <c r="E2043" i="1"/>
  <c r="D2043" i="1"/>
  <c r="D1334" i="1"/>
  <c r="E1334" i="1"/>
  <c r="D1352" i="1"/>
  <c r="E1352" i="1"/>
  <c r="E4345" i="1"/>
  <c r="D4345" i="1"/>
  <c r="E4329" i="1"/>
  <c r="D4329" i="1"/>
  <c r="E3534" i="1"/>
  <c r="D3534" i="1"/>
  <c r="E3523" i="1"/>
  <c r="D3523" i="1"/>
  <c r="E3087" i="1"/>
  <c r="D3087" i="1"/>
  <c r="E3099" i="1"/>
  <c r="D3099" i="1"/>
  <c r="E4137" i="1"/>
  <c r="D4137" i="1"/>
  <c r="E4126" i="1"/>
  <c r="D4126" i="1"/>
  <c r="E4262" i="1"/>
  <c r="D4262" i="1"/>
  <c r="E2632" i="1"/>
  <c r="D2632" i="1"/>
  <c r="E2634" i="1"/>
  <c r="D2634" i="1"/>
  <c r="E2523" i="1"/>
  <c r="D2523" i="1"/>
  <c r="E2511" i="1"/>
  <c r="D2511" i="1"/>
  <c r="E4064" i="1"/>
  <c r="D4064" i="1"/>
  <c r="D4074" i="1"/>
  <c r="E4074" i="1"/>
  <c r="D3415" i="1"/>
  <c r="E3415" i="1"/>
  <c r="D3399" i="1"/>
  <c r="E3399" i="1"/>
  <c r="E2840" i="1"/>
  <c r="D2840" i="1"/>
  <c r="E2856" i="1"/>
  <c r="D2856" i="1"/>
  <c r="E2457" i="1"/>
  <c r="D2457" i="1"/>
  <c r="E2459" i="1"/>
  <c r="D2459" i="1"/>
  <c r="D1756" i="1"/>
  <c r="E1756" i="1"/>
  <c r="D1777" i="1"/>
  <c r="E1777" i="1"/>
  <c r="E4444" i="1"/>
  <c r="D4444" i="1"/>
  <c r="E4453" i="1"/>
  <c r="D4453" i="1"/>
  <c r="D4045" i="1"/>
  <c r="E4045" i="1"/>
  <c r="D4046" i="1"/>
  <c r="E4046" i="1"/>
  <c r="E2829" i="1"/>
  <c r="D2829" i="1"/>
  <c r="D3865" i="1"/>
  <c r="E3865" i="1"/>
  <c r="D3851" i="1"/>
  <c r="E3851" i="1"/>
  <c r="D3862" i="1"/>
  <c r="E3862" i="1"/>
  <c r="D1750" i="1"/>
  <c r="E1750" i="1"/>
  <c r="D1732" i="1"/>
  <c r="E1732" i="1"/>
  <c r="D2358" i="1"/>
  <c r="E2358" i="1"/>
  <c r="E2351" i="1"/>
  <c r="D2351" i="1"/>
  <c r="D2227" i="1"/>
  <c r="E2227" i="1"/>
  <c r="D2221" i="1"/>
  <c r="E2221" i="1"/>
  <c r="E3781" i="1"/>
  <c r="D3781" i="1"/>
  <c r="E3782" i="1"/>
  <c r="D3782" i="1"/>
  <c r="E2871" i="1"/>
  <c r="D2871" i="1"/>
  <c r="E2861" i="1"/>
  <c r="D2861" i="1"/>
  <c r="E2579" i="1"/>
  <c r="D2579" i="1"/>
  <c r="E2578" i="1"/>
  <c r="D2578" i="1"/>
  <c r="E2162" i="1"/>
  <c r="D2162" i="1"/>
  <c r="E2153" i="1"/>
  <c r="D2153" i="1"/>
  <c r="E1473" i="1"/>
  <c r="D1473" i="1"/>
  <c r="E1487" i="1"/>
  <c r="D1487" i="1"/>
  <c r="E4172" i="1"/>
  <c r="D4172" i="1"/>
  <c r="D4167" i="1"/>
  <c r="E4167" i="1"/>
  <c r="E4093" i="1"/>
  <c r="D4093" i="1"/>
  <c r="E4085" i="1"/>
  <c r="D4085" i="1"/>
  <c r="E3751" i="1"/>
  <c r="D3751" i="1"/>
  <c r="E3757" i="1"/>
  <c r="D3757" i="1"/>
  <c r="E2546" i="1"/>
  <c r="D2546" i="1"/>
  <c r="E2558" i="1"/>
  <c r="D2558" i="1"/>
  <c r="E3579" i="1"/>
  <c r="D3579" i="1"/>
  <c r="E3569" i="1"/>
  <c r="D3569" i="1"/>
  <c r="E1464" i="1"/>
  <c r="D1464" i="1"/>
  <c r="E1452" i="1"/>
  <c r="D1452" i="1"/>
  <c r="D2069" i="1"/>
  <c r="E2069" i="1"/>
  <c r="D2077" i="1"/>
  <c r="E2077" i="1"/>
  <c r="D1963" i="1"/>
  <c r="E1963" i="1"/>
  <c r="E1956" i="1"/>
  <c r="D1956" i="1"/>
  <c r="E3519" i="1"/>
  <c r="D3519" i="1"/>
  <c r="E3497" i="1"/>
  <c r="D3497" i="1"/>
  <c r="E2270" i="1"/>
  <c r="D2270" i="1"/>
  <c r="E2273" i="1"/>
  <c r="D2273" i="1"/>
  <c r="D1889" i="1"/>
  <c r="E1889" i="1"/>
  <c r="D1883" i="1"/>
  <c r="E1883" i="1"/>
  <c r="D1154" i="1"/>
  <c r="E1154" i="1"/>
  <c r="D1165" i="1"/>
  <c r="E1165" i="1"/>
  <c r="D3898" i="1"/>
  <c r="E3898" i="1"/>
  <c r="E3893" i="1"/>
  <c r="D3893" i="1"/>
  <c r="E2132" i="1"/>
  <c r="D2132" i="1"/>
  <c r="E2141" i="1"/>
  <c r="D2141" i="1"/>
  <c r="E3481" i="1"/>
  <c r="D3481" i="1"/>
  <c r="E3485" i="1"/>
  <c r="D3485" i="1"/>
  <c r="D2256" i="1"/>
  <c r="E2256" i="1"/>
  <c r="E2261" i="1"/>
  <c r="D2261" i="1"/>
  <c r="D3297" i="1"/>
  <c r="E3297" i="1"/>
  <c r="D3286" i="1"/>
  <c r="E3286" i="1"/>
  <c r="E1799" i="1"/>
  <c r="D1799" i="1"/>
  <c r="D1664" i="1"/>
  <c r="E1664" i="1"/>
  <c r="E1671" i="1"/>
  <c r="D1671" i="1"/>
  <c r="D1660" i="1"/>
  <c r="E1660" i="1"/>
  <c r="E3218" i="1"/>
  <c r="D3218" i="1"/>
  <c r="E2004" i="1"/>
  <c r="D2004" i="1"/>
  <c r="E2016" i="1"/>
  <c r="D2016" i="1"/>
  <c r="E1596" i="1"/>
  <c r="D1596" i="1"/>
  <c r="D1598" i="1"/>
  <c r="E1598" i="1"/>
  <c r="E4300" i="1"/>
  <c r="D4300" i="1"/>
  <c r="E4287" i="1"/>
  <c r="D4287" i="1"/>
  <c r="E4293" i="1"/>
  <c r="D4293" i="1"/>
  <c r="D3252" i="1"/>
  <c r="E3252" i="1"/>
  <c r="E3244" i="1"/>
  <c r="D3244" i="1"/>
  <c r="E3606" i="1"/>
  <c r="D3606" i="1"/>
  <c r="E3603" i="1"/>
  <c r="D3603" i="1"/>
  <c r="E2037" i="1"/>
  <c r="D2037" i="1"/>
  <c r="D2021" i="1"/>
  <c r="E2021" i="1"/>
  <c r="E3215" i="1"/>
  <c r="D3215" i="1"/>
  <c r="E1977" i="1"/>
  <c r="D1977" i="1"/>
  <c r="D1984" i="1"/>
  <c r="E1984" i="1"/>
  <c r="E3018" i="1"/>
  <c r="D3018" i="1"/>
  <c r="E3030" i="1"/>
  <c r="D3030" i="1"/>
  <c r="E1490" i="1"/>
  <c r="D1490" i="1"/>
  <c r="D1506" i="1"/>
  <c r="E1506" i="1"/>
  <c r="E1359" i="1"/>
  <c r="D1359" i="1"/>
  <c r="E1375" i="1"/>
  <c r="D1375" i="1"/>
  <c r="E2965" i="1"/>
  <c r="D2965" i="1"/>
  <c r="E2948" i="1"/>
  <c r="D2948" i="1"/>
  <c r="D1724" i="1"/>
  <c r="E1724" i="1"/>
  <c r="D1715" i="1"/>
  <c r="E1715" i="1"/>
  <c r="D1292" i="1"/>
  <c r="E1292" i="1"/>
  <c r="D1298" i="1"/>
  <c r="E1298" i="1"/>
  <c r="D4011" i="1"/>
  <c r="E4011" i="1"/>
  <c r="D4004" i="1"/>
  <c r="E4004" i="1"/>
  <c r="E1257" i="1"/>
  <c r="D1257" i="1"/>
  <c r="E1276" i="1"/>
  <c r="D1276" i="1"/>
  <c r="D3307" i="1"/>
  <c r="E3307" i="1"/>
  <c r="E3320" i="1"/>
  <c r="D3320" i="1"/>
  <c r="E2943" i="1"/>
  <c r="D2943" i="1"/>
  <c r="E2941" i="1"/>
  <c r="D2941" i="1"/>
  <c r="D1684" i="1"/>
  <c r="E1684" i="1"/>
  <c r="D1694" i="1"/>
  <c r="E1694" i="1"/>
  <c r="D2751" i="1"/>
  <c r="E2751" i="1"/>
  <c r="E2764" i="1"/>
  <c r="D2764" i="1"/>
  <c r="D1192" i="1"/>
  <c r="E1192" i="1"/>
  <c r="D1179" i="1"/>
  <c r="E1179" i="1"/>
  <c r="E2685" i="1"/>
  <c r="D2685" i="1"/>
  <c r="E2694" i="1"/>
  <c r="D2694" i="1"/>
  <c r="E1417" i="1"/>
  <c r="D1417" i="1"/>
  <c r="E1435" i="1"/>
  <c r="D1435" i="1"/>
  <c r="E4393" i="1"/>
  <c r="D4393" i="1"/>
  <c r="E4396" i="1"/>
  <c r="D4396" i="1"/>
  <c r="E4416" i="1"/>
  <c r="D4416" i="1"/>
  <c r="E3705" i="1"/>
  <c r="D3705" i="1"/>
  <c r="E3706" i="1"/>
  <c r="D3706" i="1"/>
  <c r="E3035" i="1"/>
  <c r="D3035" i="1"/>
  <c r="E4012" i="1"/>
  <c r="D4012" i="1"/>
  <c r="D4031" i="1"/>
  <c r="E4031" i="1"/>
  <c r="E2651" i="1"/>
  <c r="D2651" i="1"/>
  <c r="E2668" i="1"/>
  <c r="D2668" i="1"/>
  <c r="D1382" i="1"/>
  <c r="E1382" i="1"/>
  <c r="D1406" i="1"/>
  <c r="E1406" i="1"/>
  <c r="E2466" i="1"/>
  <c r="D2466" i="1"/>
  <c r="E2481" i="1"/>
  <c r="D2481" i="1"/>
  <c r="D2708" i="1"/>
  <c r="E2708" i="1"/>
  <c r="D2705" i="1"/>
  <c r="E2705" i="1"/>
  <c r="D2702" i="1"/>
  <c r="E2702" i="1"/>
  <c r="D4191" i="1"/>
  <c r="E4191" i="1"/>
  <c r="D4197" i="1"/>
  <c r="E4197" i="1"/>
  <c r="E2414" i="1"/>
  <c r="D2414" i="1"/>
  <c r="E2399" i="1"/>
  <c r="D2399" i="1"/>
  <c r="D1108" i="1"/>
  <c r="E1108" i="1"/>
  <c r="D1113" i="1"/>
  <c r="E1113" i="1"/>
  <c r="E4123" i="1"/>
  <c r="D4123" i="1"/>
  <c r="E4114" i="1"/>
  <c r="D4114" i="1"/>
  <c r="D3418" i="1"/>
  <c r="E3418" i="1"/>
  <c r="D3434" i="1"/>
  <c r="E3434" i="1"/>
  <c r="E2788" i="1"/>
  <c r="D2788" i="1"/>
  <c r="E2780" i="1"/>
  <c r="D2780" i="1"/>
  <c r="E2372" i="1"/>
  <c r="D2372" i="1"/>
  <c r="D2371" i="1"/>
  <c r="E2371" i="1"/>
  <c r="D1090" i="1"/>
  <c r="E1090" i="1"/>
  <c r="D1083" i="1"/>
  <c r="E1083" i="1"/>
  <c r="D2181" i="1"/>
  <c r="E2181" i="1"/>
  <c r="E2183" i="1"/>
  <c r="D2183" i="1"/>
  <c r="E4313" i="1"/>
  <c r="D4313" i="1"/>
  <c r="D3915" i="1"/>
  <c r="E3915" i="1"/>
  <c r="E3909" i="1"/>
  <c r="D3909" i="1"/>
  <c r="E2122" i="1"/>
  <c r="D2122" i="1"/>
  <c r="D2110" i="1"/>
  <c r="E2110" i="1"/>
  <c r="E4224" i="1"/>
  <c r="D4224" i="1"/>
  <c r="E4228" i="1"/>
  <c r="D4228" i="1"/>
  <c r="E3806" i="1"/>
  <c r="D3806" i="1"/>
  <c r="E3815" i="1"/>
  <c r="D3815" i="1"/>
  <c r="E3830" i="1"/>
  <c r="D3830" i="1"/>
  <c r="E3827" i="1"/>
  <c r="D3827" i="1"/>
  <c r="E4387" i="1"/>
  <c r="D4387" i="1"/>
  <c r="E4374" i="1"/>
  <c r="D4374" i="1"/>
  <c r="E3170" i="1"/>
  <c r="D3170" i="1"/>
  <c r="E3168" i="1"/>
  <c r="D3168" i="1"/>
  <c r="E2584" i="1"/>
  <c r="D2584" i="1"/>
  <c r="E2488" i="1"/>
  <c r="D2488" i="1"/>
  <c r="E2498" i="1"/>
  <c r="D2498" i="1"/>
  <c r="D2090" i="1"/>
  <c r="E2090" i="1"/>
  <c r="D2087" i="1"/>
  <c r="E2087" i="1"/>
  <c r="E4205" i="1"/>
  <c r="D4205" i="1"/>
  <c r="E4212" i="1"/>
  <c r="D4212" i="1"/>
  <c r="D1910" i="1"/>
  <c r="E1910" i="1"/>
  <c r="D1912" i="1"/>
  <c r="E1912" i="1"/>
  <c r="E3737" i="1"/>
  <c r="D3737" i="1"/>
  <c r="E3729" i="1"/>
  <c r="D3729" i="1"/>
  <c r="E3152" i="1"/>
  <c r="D3152" i="1"/>
  <c r="E3148" i="1"/>
  <c r="D3148" i="1"/>
  <c r="E3610" i="1"/>
  <c r="D3610" i="1"/>
  <c r="E3631" i="1"/>
  <c r="D3631" i="1"/>
  <c r="D1834" i="1"/>
  <c r="E1834" i="1"/>
  <c r="E1836" i="1"/>
  <c r="D1836" i="1"/>
  <c r="D3959" i="1"/>
  <c r="E3959" i="1"/>
  <c r="D3948" i="1"/>
  <c r="E3948" i="1"/>
  <c r="E1851" i="1"/>
  <c r="D1851" i="1"/>
  <c r="D1867" i="1"/>
  <c r="E1867" i="1"/>
  <c r="E3550" i="1"/>
  <c r="D3550" i="1"/>
  <c r="E3551" i="1"/>
  <c r="D3551" i="1"/>
  <c r="E1575" i="1"/>
  <c r="D1575" i="1"/>
  <c r="D1571" i="1"/>
  <c r="E1571" i="1"/>
  <c r="E2882" i="1"/>
  <c r="D2882" i="1"/>
  <c r="E2887" i="1"/>
  <c r="D2887" i="1"/>
  <c r="D2196" i="1"/>
  <c r="E2196" i="1"/>
  <c r="D2205" i="1"/>
  <c r="E2205" i="1"/>
  <c r="E1802" i="1"/>
  <c r="D1802" i="1"/>
  <c r="D1821" i="1"/>
  <c r="E1821" i="1"/>
  <c r="E3937" i="1"/>
  <c r="D3937" i="1"/>
  <c r="D1066" i="1"/>
  <c r="E1066" i="1"/>
  <c r="D1074" i="1"/>
  <c r="E1074" i="1"/>
  <c r="D978" i="1"/>
  <c r="E978" i="1"/>
  <c r="E965" i="1"/>
  <c r="D965" i="1"/>
  <c r="E986" i="1"/>
  <c r="D986" i="1"/>
  <c r="E1040" i="1"/>
  <c r="D1040" i="1"/>
  <c r="D1050" i="1"/>
  <c r="E1050" i="1"/>
  <c r="E1004" i="1"/>
  <c r="D1004" i="1"/>
  <c r="D991" i="1"/>
  <c r="E991" i="1"/>
  <c r="D1008" i="1"/>
  <c r="E1008" i="1"/>
  <c r="E2437" i="1"/>
  <c r="D2437" i="1"/>
  <c r="E2432" i="1"/>
  <c r="D2432" i="1"/>
  <c r="D1622" i="1"/>
  <c r="E1622" i="1"/>
  <c r="D1633" i="1"/>
  <c r="E1633" i="1"/>
  <c r="E3469" i="1"/>
  <c r="D3469" i="1"/>
  <c r="E3452" i="1"/>
  <c r="D3452" i="1"/>
  <c r="D2311" i="1"/>
  <c r="E2311" i="1"/>
  <c r="D2301" i="1"/>
  <c r="E2301" i="1"/>
  <c r="D3340" i="1"/>
  <c r="E3340" i="1"/>
  <c r="D3333" i="1"/>
  <c r="E3333" i="1"/>
  <c r="E1560" i="1"/>
  <c r="D1560" i="1"/>
  <c r="D1558" i="1"/>
  <c r="E1558" i="1"/>
  <c r="E3660" i="1"/>
  <c r="D3660" i="1"/>
  <c r="E3661" i="1"/>
  <c r="D3661" i="1"/>
  <c r="D3680" i="1"/>
  <c r="E3680" i="1"/>
  <c r="E3699" i="1"/>
  <c r="D3699" i="1"/>
  <c r="E3273" i="1"/>
  <c r="D3273" i="1"/>
  <c r="E3276" i="1"/>
  <c r="D3276" i="1"/>
  <c r="D3989" i="1"/>
  <c r="E3989" i="1"/>
  <c r="D3986" i="1"/>
  <c r="E3986" i="1"/>
  <c r="E2609" i="1"/>
  <c r="D2609" i="1"/>
  <c r="E2618" i="1"/>
  <c r="D2618" i="1"/>
  <c r="D1945" i="1"/>
  <c r="E1945" i="1"/>
  <c r="E1929" i="1"/>
  <c r="D1929" i="1"/>
  <c r="D1530" i="1"/>
  <c r="E1530" i="1"/>
  <c r="E1521" i="1"/>
  <c r="D1521" i="1"/>
  <c r="E3637" i="1"/>
  <c r="D3637" i="1"/>
  <c r="E1315" i="1"/>
  <c r="D1315" i="1"/>
  <c r="D1319" i="1"/>
  <c r="E1319" i="1"/>
  <c r="D3183" i="1"/>
  <c r="E3183" i="1"/>
  <c r="E3191" i="1"/>
  <c r="D3191" i="1"/>
  <c r="D1130" i="1"/>
  <c r="E1130" i="1"/>
  <c r="D1131" i="1"/>
  <c r="E1131" i="1"/>
  <c r="E3055" i="1"/>
  <c r="D3055" i="1"/>
  <c r="E3071" i="1"/>
  <c r="D3071" i="1"/>
  <c r="E3062" i="1"/>
  <c r="D3062" i="1"/>
  <c r="E1245" i="1"/>
  <c r="D1245" i="1"/>
  <c r="D1226" i="1"/>
  <c r="E1226" i="1"/>
  <c r="E3377" i="1"/>
  <c r="D3377" i="1"/>
  <c r="D3382" i="1"/>
  <c r="E3382" i="1"/>
  <c r="E2999" i="1"/>
  <c r="D2999" i="1"/>
  <c r="E2997" i="1"/>
  <c r="D2997" i="1"/>
  <c r="D2338" i="1"/>
  <c r="E2338" i="1"/>
  <c r="E2315" i="1"/>
  <c r="D2315" i="1"/>
  <c r="E2336" i="1"/>
  <c r="D2336" i="1"/>
  <c r="D1657" i="1"/>
  <c r="E1657" i="1"/>
  <c r="E1656" i="1"/>
  <c r="D1656" i="1"/>
  <c r="E1219" i="1"/>
  <c r="D1219" i="1"/>
  <c r="E1215" i="1"/>
  <c r="D1215" i="1"/>
  <c r="E3365" i="1"/>
  <c r="D3365" i="1"/>
  <c r="D3360" i="1"/>
  <c r="E3360" i="1"/>
  <c r="E4433" i="1"/>
  <c r="D4433" i="1"/>
  <c r="E4436" i="1"/>
  <c r="D4436" i="1"/>
  <c r="E2920" i="1"/>
  <c r="D2920" i="1"/>
  <c r="E2919" i="1"/>
  <c r="D2919" i="1"/>
  <c r="E2808" i="1"/>
  <c r="D2808" i="1"/>
  <c r="E2815" i="1"/>
  <c r="D2815" i="1"/>
  <c r="E4369" i="1"/>
  <c r="D4369" i="1"/>
  <c r="E2975" i="1"/>
  <c r="D2975" i="1"/>
  <c r="E2985" i="1"/>
  <c r="D2985" i="1"/>
  <c r="E3119" i="1"/>
  <c r="D3119" i="1"/>
  <c r="E3126" i="1"/>
  <c r="D3126" i="1"/>
  <c r="E2738" i="1"/>
  <c r="D2738" i="1"/>
  <c r="E2730" i="1"/>
  <c r="D2730" i="1"/>
  <c r="E2052" i="1"/>
  <c r="D2052" i="1"/>
  <c r="E2049" i="1"/>
  <c r="D2049" i="1"/>
  <c r="E1339" i="1"/>
  <c r="D1339" i="1"/>
  <c r="E1329" i="1"/>
  <c r="D1329" i="1"/>
  <c r="E4341" i="1"/>
  <c r="D4341" i="1"/>
  <c r="E4324" i="1"/>
  <c r="D4324" i="1"/>
  <c r="E3533" i="1"/>
  <c r="D3533" i="1"/>
  <c r="E3532" i="1"/>
  <c r="D3532" i="1"/>
  <c r="E3089" i="1"/>
  <c r="D3089" i="1"/>
  <c r="E4134" i="1"/>
  <c r="D4134" i="1"/>
  <c r="E4149" i="1"/>
  <c r="D4149" i="1"/>
  <c r="E4258" i="1"/>
  <c r="D4258" i="1"/>
  <c r="E4254" i="1"/>
  <c r="D4254" i="1"/>
  <c r="E2640" i="1"/>
  <c r="D2640" i="1"/>
  <c r="E2639" i="1"/>
  <c r="D2639" i="1"/>
  <c r="E2533" i="1"/>
  <c r="D2533" i="1"/>
  <c r="E2526" i="1"/>
  <c r="D2526" i="1"/>
  <c r="E4063" i="1"/>
  <c r="D4063" i="1"/>
  <c r="E4069" i="1"/>
  <c r="D4069" i="1"/>
  <c r="D3401" i="1"/>
  <c r="E3401" i="1"/>
  <c r="D3412" i="1"/>
  <c r="E3412" i="1"/>
  <c r="E2852" i="1"/>
  <c r="D2852" i="1"/>
  <c r="E2842" i="1"/>
  <c r="D2842" i="1"/>
  <c r="E2449" i="1"/>
  <c r="D2449" i="1"/>
  <c r="E2450" i="1"/>
  <c r="D2450" i="1"/>
  <c r="E1779" i="1"/>
  <c r="D1779" i="1"/>
  <c r="D1760" i="1"/>
  <c r="E1760" i="1"/>
  <c r="E4461" i="1"/>
  <c r="D4461" i="1"/>
  <c r="E4463" i="1"/>
  <c r="D4463" i="1"/>
  <c r="D4039" i="1"/>
  <c r="E4039" i="1"/>
  <c r="E4053" i="1"/>
  <c r="D4053" i="1"/>
  <c r="E2819" i="1"/>
  <c r="D2819" i="1"/>
  <c r="D3861" i="1"/>
  <c r="E3861" i="1"/>
  <c r="D3866" i="1"/>
  <c r="E3866" i="1"/>
  <c r="D3858" i="1"/>
  <c r="E3858" i="1"/>
  <c r="D1733" i="1"/>
  <c r="E1733" i="1"/>
  <c r="E1734" i="1"/>
  <c r="D1734" i="1"/>
  <c r="D2367" i="1"/>
  <c r="E2367" i="1"/>
  <c r="D2364" i="1"/>
  <c r="E2364" i="1"/>
  <c r="E2225" i="1"/>
  <c r="D2225" i="1"/>
  <c r="D2242" i="1"/>
  <c r="E2242" i="1"/>
  <c r="E3780" i="1"/>
  <c r="D3780" i="1"/>
  <c r="E3797" i="1"/>
  <c r="D3797" i="1"/>
  <c r="E2878" i="1"/>
  <c r="D2878" i="1"/>
  <c r="E2865" i="1"/>
  <c r="D2865" i="1"/>
  <c r="E2566" i="1"/>
  <c r="D2566" i="1"/>
  <c r="E2583" i="1"/>
  <c r="D2583" i="1"/>
  <c r="D2166" i="1"/>
  <c r="E2166" i="1"/>
  <c r="E2168" i="1"/>
  <c r="D2168" i="1"/>
  <c r="E1471" i="1"/>
  <c r="D1471" i="1"/>
  <c r="E1485" i="1"/>
  <c r="D1485" i="1"/>
  <c r="E4166" i="1"/>
  <c r="D4166" i="1"/>
  <c r="E4151" i="1"/>
  <c r="D4151" i="1"/>
  <c r="E4087" i="1"/>
  <c r="D4087" i="1"/>
  <c r="E4088" i="1"/>
  <c r="D4088" i="1"/>
  <c r="E3766" i="1"/>
  <c r="D3766" i="1"/>
  <c r="E3770" i="1"/>
  <c r="D3770" i="1"/>
  <c r="E2541" i="1"/>
  <c r="D2541" i="1"/>
  <c r="E2555" i="1"/>
  <c r="D2555" i="1"/>
  <c r="E3578" i="1"/>
  <c r="D3578" i="1"/>
  <c r="E3582" i="1"/>
  <c r="D3582" i="1"/>
  <c r="E1453" i="1"/>
  <c r="D1453" i="1"/>
  <c r="E1444" i="1"/>
  <c r="D1444" i="1"/>
  <c r="E2079" i="1"/>
  <c r="D2079" i="1"/>
  <c r="D2072" i="1"/>
  <c r="E2072" i="1"/>
  <c r="D1970" i="1"/>
  <c r="E1970" i="1"/>
  <c r="E1971" i="1"/>
  <c r="D1971" i="1"/>
  <c r="E3515" i="1"/>
  <c r="D3515" i="1"/>
  <c r="E3503" i="1"/>
  <c r="D3503" i="1"/>
  <c r="D2268" i="1"/>
  <c r="E2268" i="1"/>
  <c r="D1898" i="1"/>
  <c r="E1898" i="1"/>
  <c r="D1882" i="1"/>
  <c r="E1882" i="1"/>
  <c r="D1876" i="1"/>
  <c r="E1876" i="1"/>
  <c r="D1163" i="1"/>
  <c r="E1163" i="1"/>
  <c r="D1166" i="1"/>
  <c r="E1166" i="1"/>
  <c r="E3881" i="1"/>
  <c r="D3881" i="1"/>
  <c r="E3894" i="1"/>
  <c r="D3894" i="1"/>
  <c r="D2139" i="1"/>
  <c r="E2139" i="1"/>
  <c r="D2145" i="1"/>
  <c r="E2145" i="1"/>
  <c r="E3477" i="1"/>
  <c r="D3477" i="1"/>
  <c r="E3480" i="1"/>
  <c r="D3480" i="1"/>
  <c r="E2264" i="1"/>
  <c r="D2264" i="1"/>
  <c r="D2257" i="1"/>
  <c r="E2257" i="1"/>
  <c r="E3299" i="1"/>
  <c r="D3299" i="1"/>
  <c r="D3296" i="1"/>
  <c r="E3296" i="1"/>
  <c r="D1791" i="1"/>
  <c r="E1791" i="1"/>
  <c r="E1668" i="1"/>
  <c r="D1668" i="1"/>
  <c r="D1661" i="1"/>
  <c r="E1661" i="1"/>
  <c r="D3222" i="1"/>
  <c r="E3222" i="1"/>
  <c r="D3225" i="1"/>
  <c r="E3225" i="1"/>
  <c r="D2008" i="1"/>
  <c r="E2008" i="1"/>
  <c r="D2000" i="1"/>
  <c r="E2000" i="1"/>
  <c r="D1586" i="1"/>
  <c r="E1586" i="1"/>
  <c r="D1600" i="1"/>
  <c r="E1600" i="1"/>
  <c r="E4280" i="1"/>
  <c r="D4280" i="1"/>
  <c r="E4288" i="1"/>
  <c r="D4288" i="1"/>
  <c r="E4281" i="1"/>
  <c r="D4281" i="1"/>
  <c r="E3254" i="1"/>
  <c r="D3254" i="1"/>
  <c r="E3251" i="1"/>
  <c r="D3251" i="1"/>
  <c r="E3588" i="1"/>
  <c r="D3588" i="1"/>
  <c r="E3592" i="1"/>
  <c r="D3592" i="1"/>
  <c r="D2020" i="1"/>
  <c r="E2020" i="1"/>
  <c r="D3198" i="1"/>
  <c r="E3198" i="1"/>
  <c r="D3213" i="1"/>
  <c r="E3213" i="1"/>
  <c r="D1973" i="1"/>
  <c r="E1973" i="1"/>
  <c r="D1972" i="1"/>
  <c r="E1972" i="1"/>
  <c r="E3025" i="1"/>
  <c r="D3025" i="1"/>
  <c r="E3026" i="1"/>
  <c r="D3026" i="1"/>
  <c r="D1495" i="1"/>
  <c r="E1495" i="1"/>
  <c r="E1503" i="1"/>
  <c r="D1503" i="1"/>
  <c r="D1361" i="1"/>
  <c r="E1361" i="1"/>
  <c r="D1358" i="1"/>
  <c r="E1358" i="1"/>
  <c r="E2958" i="1"/>
  <c r="D2958" i="1"/>
  <c r="E2957" i="1"/>
  <c r="D2957" i="1"/>
  <c r="E1719" i="1"/>
  <c r="D1719" i="1"/>
  <c r="D1709" i="1"/>
  <c r="E1709" i="1"/>
  <c r="E1290" i="1"/>
  <c r="D1290" i="1"/>
  <c r="E1299" i="1"/>
  <c r="D1299" i="1"/>
  <c r="D4008" i="1"/>
  <c r="E4008" i="1"/>
  <c r="E3994" i="1"/>
  <c r="D3994" i="1"/>
  <c r="E1260" i="1"/>
  <c r="D1260" i="1"/>
  <c r="D1253" i="1"/>
  <c r="E1253" i="1"/>
  <c r="E3308" i="1"/>
  <c r="D3308" i="1"/>
  <c r="D3322" i="1"/>
  <c r="E3322" i="1"/>
  <c r="E2938" i="1"/>
  <c r="D2938" i="1"/>
  <c r="E2934" i="1"/>
  <c r="D2934" i="1"/>
  <c r="D1706" i="1"/>
  <c r="E1706" i="1"/>
  <c r="E1695" i="1"/>
  <c r="D1695" i="1"/>
  <c r="E2752" i="1"/>
  <c r="D2752" i="1"/>
  <c r="D1199" i="1"/>
  <c r="E1199" i="1"/>
  <c r="D1184" i="1"/>
  <c r="E1184" i="1"/>
  <c r="D1177" i="1"/>
  <c r="E1177" i="1"/>
  <c r="D2670" i="1"/>
  <c r="E2670" i="1"/>
  <c r="E2676" i="1"/>
  <c r="D2676" i="1"/>
  <c r="E1425" i="1"/>
  <c r="D1425" i="1"/>
  <c r="D1418" i="1"/>
  <c r="E1418" i="1"/>
  <c r="E4402" i="1"/>
  <c r="D4402" i="1"/>
  <c r="E4409" i="1"/>
  <c r="D4409" i="1"/>
  <c r="E3721" i="1"/>
  <c r="D3721" i="1"/>
  <c r="D3707" i="1"/>
  <c r="E3707" i="1"/>
  <c r="E3720" i="1"/>
  <c r="D3720" i="1"/>
  <c r="E3043" i="1"/>
  <c r="D3043" i="1"/>
  <c r="D4025" i="1"/>
  <c r="E4025" i="1"/>
  <c r="D4032" i="1"/>
  <c r="E4032" i="1"/>
  <c r="D2667" i="1"/>
  <c r="E2667" i="1"/>
  <c r="E2650" i="1"/>
  <c r="D2650" i="1"/>
  <c r="E1390" i="1"/>
  <c r="D1390" i="1"/>
  <c r="E1395" i="1"/>
  <c r="D1395" i="1"/>
  <c r="E2483" i="1"/>
  <c r="D2483" i="1"/>
  <c r="E2480" i="1"/>
  <c r="D2480" i="1"/>
  <c r="E2712" i="1"/>
  <c r="D2712" i="1"/>
  <c r="E2722" i="1"/>
  <c r="D2722" i="1"/>
  <c r="E2723" i="1"/>
  <c r="D2723" i="1"/>
  <c r="D4194" i="1"/>
  <c r="E4194" i="1"/>
  <c r="E4196" i="1"/>
  <c r="D4196" i="1"/>
  <c r="E2416" i="1"/>
  <c r="D2416" i="1"/>
  <c r="E2401" i="1"/>
  <c r="D2401" i="1"/>
  <c r="D1112" i="1"/>
  <c r="E1112" i="1"/>
  <c r="D1118" i="1"/>
  <c r="E1118" i="1"/>
  <c r="E4116" i="1"/>
  <c r="D4116" i="1"/>
  <c r="E4119" i="1"/>
  <c r="D4119" i="1"/>
  <c r="D3427" i="1"/>
  <c r="E3427" i="1"/>
  <c r="D3429" i="1"/>
  <c r="E3429" i="1"/>
  <c r="E2774" i="1"/>
  <c r="D2774" i="1"/>
  <c r="D2785" i="1"/>
  <c r="E2785" i="1"/>
  <c r="D2377" i="1"/>
  <c r="E2377" i="1"/>
  <c r="D2374" i="1"/>
  <c r="E2374" i="1"/>
  <c r="D1089" i="1"/>
  <c r="E1089" i="1"/>
  <c r="D1099" i="1"/>
  <c r="E1099" i="1"/>
  <c r="D2185" i="1"/>
  <c r="E2185" i="1"/>
  <c r="E4309" i="1"/>
  <c r="D4309" i="1"/>
  <c r="E4321" i="1"/>
  <c r="D4321" i="1"/>
  <c r="D3920" i="1"/>
  <c r="E3920" i="1"/>
  <c r="E3903" i="1"/>
  <c r="D3903" i="1"/>
  <c r="E2117" i="1"/>
  <c r="D2117" i="1"/>
  <c r="E2116" i="1"/>
  <c r="D2116" i="1"/>
  <c r="E4226" i="1"/>
  <c r="D4226" i="1"/>
  <c r="E4236" i="1"/>
  <c r="D4236" i="1"/>
  <c r="D3804" i="1"/>
  <c r="E3804" i="1"/>
  <c r="E3801" i="1"/>
  <c r="D3801" i="1"/>
  <c r="D3838" i="1"/>
  <c r="E3838" i="1"/>
  <c r="D3844" i="1"/>
  <c r="E3844" i="1"/>
  <c r="E4382" i="1"/>
  <c r="D4382" i="1"/>
  <c r="E4379" i="1"/>
  <c r="D4379" i="1"/>
  <c r="E3172" i="1"/>
  <c r="D3172" i="1"/>
  <c r="E3173" i="1"/>
  <c r="D3173" i="1"/>
  <c r="E2589" i="1"/>
  <c r="D2589" i="1"/>
  <c r="E2500" i="1"/>
  <c r="D2500" i="1"/>
  <c r="E2489" i="1"/>
  <c r="D2489" i="1"/>
  <c r="E2100" i="1"/>
  <c r="D2100" i="1"/>
  <c r="E2085" i="1"/>
  <c r="D2085" i="1"/>
  <c r="E4217" i="1"/>
  <c r="D4217" i="1"/>
  <c r="E4216" i="1"/>
  <c r="D4216" i="1"/>
  <c r="E1911" i="1"/>
  <c r="D1911" i="1"/>
  <c r="D1913" i="1"/>
  <c r="E1913" i="1"/>
  <c r="E3732" i="1"/>
  <c r="D3732" i="1"/>
  <c r="E3739" i="1"/>
  <c r="D3739" i="1"/>
  <c r="E3142" i="1"/>
  <c r="D3142" i="1"/>
  <c r="E3133" i="1"/>
  <c r="D3133" i="1"/>
  <c r="E3611" i="1"/>
  <c r="D3611" i="1"/>
  <c r="E3626" i="1"/>
  <c r="D3626" i="1"/>
  <c r="D1828" i="1"/>
  <c r="E1828" i="1"/>
  <c r="D1841" i="1"/>
  <c r="E1841" i="1"/>
  <c r="D3956" i="1"/>
  <c r="E3956" i="1"/>
  <c r="D3966" i="1"/>
  <c r="E3966" i="1"/>
  <c r="D1855" i="1"/>
  <c r="E1855" i="1"/>
  <c r="D1871" i="1"/>
  <c r="E1871" i="1"/>
  <c r="E3549" i="1"/>
  <c r="D3549" i="1"/>
  <c r="E3553" i="1"/>
  <c r="D3553" i="1"/>
  <c r="D1562" i="1"/>
  <c r="E1562" i="1"/>
  <c r="D1584" i="1"/>
  <c r="E1584" i="1"/>
  <c r="E2898" i="1"/>
  <c r="D2898" i="1"/>
  <c r="E2902" i="1"/>
  <c r="D2902" i="1"/>
  <c r="E2210" i="1"/>
  <c r="D2210" i="1"/>
  <c r="D2218" i="1"/>
  <c r="E2218" i="1"/>
  <c r="E1824" i="1"/>
  <c r="D1824" i="1"/>
  <c r="D3936" i="1"/>
  <c r="E3936" i="1"/>
  <c r="D3927" i="1"/>
  <c r="E3927" i="1"/>
  <c r="E1070" i="1"/>
  <c r="D1070" i="1"/>
  <c r="E1073" i="1"/>
  <c r="D1073" i="1"/>
  <c r="D969" i="1"/>
  <c r="E969" i="1"/>
  <c r="D973" i="1"/>
  <c r="E973" i="1"/>
  <c r="D971" i="1"/>
  <c r="E971" i="1"/>
  <c r="D1021" i="1"/>
  <c r="E1021" i="1"/>
  <c r="D1041" i="1"/>
  <c r="E1041" i="1"/>
  <c r="D1011" i="1"/>
  <c r="E1011" i="1"/>
  <c r="E1010" i="1"/>
  <c r="D1010" i="1"/>
  <c r="D993" i="1"/>
  <c r="E993" i="1"/>
  <c r="C4131" i="4"/>
  <c r="B4130" i="4"/>
  <c r="D4129" i="4"/>
  <c r="E4129" i="4"/>
  <c r="D4128" i="4"/>
  <c r="E4128" i="4"/>
  <c r="E4127" i="4"/>
  <c r="E4126" i="4"/>
  <c r="B3733" i="4"/>
  <c r="C3734" i="4"/>
  <c r="D3732" i="4"/>
  <c r="E3732" i="4"/>
  <c r="D3729" i="4"/>
  <c r="E3729" i="4"/>
  <c r="D3730" i="4"/>
  <c r="E3730" i="4"/>
  <c r="D3731" i="4"/>
  <c r="E3731" i="4"/>
  <c r="E3728" i="4"/>
  <c r="E3727" i="4"/>
  <c r="C3328" i="4"/>
  <c r="B3327" i="4"/>
  <c r="D3326" i="4"/>
  <c r="E3326" i="4"/>
  <c r="D3325" i="4"/>
  <c r="E3325" i="4"/>
  <c r="E3324" i="4"/>
  <c r="D3323" i="4"/>
  <c r="E3323" i="4"/>
  <c r="C2956" i="4"/>
  <c r="B2955" i="4"/>
  <c r="D2954" i="4"/>
  <c r="E2954" i="4"/>
  <c r="D2952" i="4"/>
  <c r="E2952" i="4"/>
  <c r="D2950" i="4"/>
  <c r="E2950" i="4"/>
  <c r="D2951" i="4"/>
  <c r="E2951" i="4"/>
  <c r="D2953" i="4"/>
  <c r="E2953" i="4"/>
  <c r="D2949" i="4"/>
  <c r="D2948" i="4"/>
  <c r="E2948" i="4"/>
  <c r="C2589" i="4"/>
  <c r="B2588" i="4"/>
  <c r="D2587" i="4"/>
  <c r="E2587" i="4"/>
  <c r="D2586" i="4"/>
  <c r="E2586" i="4"/>
  <c r="D2585" i="4"/>
  <c r="E2585" i="4"/>
  <c r="B451" i="4"/>
  <c r="C452" i="4"/>
  <c r="D450" i="4"/>
  <c r="E450" i="4"/>
  <c r="D4130" i="4" l="1"/>
  <c r="E4130" i="4"/>
  <c r="B4131" i="4"/>
  <c r="C4132" i="4"/>
  <c r="C3735" i="4"/>
  <c r="B3734" i="4"/>
  <c r="D3733" i="4"/>
  <c r="E3733" i="4"/>
  <c r="D3327" i="4"/>
  <c r="E3327" i="4"/>
  <c r="B3328" i="4"/>
  <c r="C3329" i="4"/>
  <c r="D2955" i="4"/>
  <c r="E2955" i="4"/>
  <c r="B2956" i="4"/>
  <c r="C2957" i="4"/>
  <c r="D2588" i="4"/>
  <c r="E2588" i="4"/>
  <c r="B2589" i="4"/>
  <c r="C2590" i="4"/>
  <c r="C453" i="4"/>
  <c r="B452" i="4"/>
  <c r="D451" i="4"/>
  <c r="E451" i="4"/>
  <c r="B4132" i="4" l="1"/>
  <c r="C4133" i="4"/>
  <c r="D4131" i="4"/>
  <c r="E4131" i="4"/>
  <c r="D3734" i="4"/>
  <c r="E3734" i="4"/>
  <c r="B3735" i="4"/>
  <c r="C3736" i="4"/>
  <c r="B3329" i="4"/>
  <c r="C3330" i="4"/>
  <c r="D3328" i="4"/>
  <c r="E3328" i="4"/>
  <c r="D2956" i="4"/>
  <c r="E2956" i="4"/>
  <c r="B2957" i="4"/>
  <c r="C2958" i="4"/>
  <c r="B2590" i="4"/>
  <c r="C2591" i="4"/>
  <c r="D2589" i="4"/>
  <c r="E2589" i="4"/>
  <c r="D452" i="4"/>
  <c r="E452" i="4"/>
  <c r="B453" i="4"/>
  <c r="C454" i="4"/>
  <c r="C4134" i="4" l="1"/>
  <c r="B4133" i="4"/>
  <c r="D4132" i="4"/>
  <c r="E4132" i="4"/>
  <c r="B3736" i="4"/>
  <c r="C3737" i="4"/>
  <c r="D3735" i="4"/>
  <c r="E3735" i="4"/>
  <c r="C3331" i="4"/>
  <c r="B3330" i="4"/>
  <c r="D3329" i="4"/>
  <c r="E3329" i="4"/>
  <c r="C2959" i="4"/>
  <c r="B2958" i="4"/>
  <c r="D2957" i="4"/>
  <c r="E2957" i="4"/>
  <c r="C2592" i="4"/>
  <c r="B2591" i="4"/>
  <c r="D2590" i="4"/>
  <c r="E2590" i="4"/>
  <c r="B454" i="4"/>
  <c r="C455" i="4"/>
  <c r="D453" i="4"/>
  <c r="E453" i="4"/>
  <c r="D4133" i="4" l="1"/>
  <c r="E4133" i="4"/>
  <c r="B4134" i="4"/>
  <c r="C4135" i="4"/>
  <c r="C3738" i="4"/>
  <c r="B3737" i="4"/>
  <c r="D3736" i="4"/>
  <c r="E3736" i="4"/>
  <c r="D3330" i="4"/>
  <c r="E3330" i="4"/>
  <c r="B3331" i="4"/>
  <c r="C3332" i="4"/>
  <c r="E2958" i="4"/>
  <c r="D2958" i="4"/>
  <c r="B2959" i="4"/>
  <c r="C2960" i="4"/>
  <c r="D2591" i="4"/>
  <c r="E2591" i="4"/>
  <c r="B2592" i="4"/>
  <c r="C2593" i="4"/>
  <c r="C456" i="4"/>
  <c r="B455" i="4"/>
  <c r="D454" i="4"/>
  <c r="E454" i="4"/>
  <c r="B4135" i="4" l="1"/>
  <c r="C4136" i="4"/>
  <c r="D4134" i="4"/>
  <c r="E4134" i="4"/>
  <c r="D3737" i="4"/>
  <c r="E3737" i="4"/>
  <c r="B3738" i="4"/>
  <c r="C3739" i="4"/>
  <c r="B3332" i="4"/>
  <c r="C3333" i="4"/>
  <c r="D3331" i="4"/>
  <c r="E3331" i="4"/>
  <c r="D2959" i="4"/>
  <c r="E2959" i="4"/>
  <c r="B2960" i="4"/>
  <c r="C2961" i="4"/>
  <c r="B2593" i="4"/>
  <c r="C2594" i="4"/>
  <c r="D2592" i="4"/>
  <c r="E2592" i="4"/>
  <c r="B456" i="4"/>
  <c r="C457" i="4"/>
  <c r="D455" i="4"/>
  <c r="E455" i="4"/>
  <c r="C4137" i="4" l="1"/>
  <c r="B4136" i="4"/>
  <c r="D4135" i="4"/>
  <c r="E4135" i="4"/>
  <c r="B3739" i="4"/>
  <c r="C3740" i="4"/>
  <c r="D3738" i="4"/>
  <c r="E3738" i="4"/>
  <c r="C3334" i="4"/>
  <c r="B3333" i="4"/>
  <c r="D3332" i="4"/>
  <c r="E3332" i="4"/>
  <c r="D2960" i="4"/>
  <c r="E2960" i="4"/>
  <c r="C2962" i="4"/>
  <c r="B2961" i="4"/>
  <c r="C2595" i="4"/>
  <c r="B2594" i="4"/>
  <c r="D2593" i="4"/>
  <c r="E2593" i="4"/>
  <c r="B457" i="4"/>
  <c r="C458" i="4"/>
  <c r="D456" i="4"/>
  <c r="E456" i="4"/>
  <c r="D4136" i="4" l="1"/>
  <c r="E4136" i="4"/>
  <c r="B4137" i="4"/>
  <c r="C4138" i="4"/>
  <c r="C3741" i="4"/>
  <c r="B3740" i="4"/>
  <c r="D3739" i="4"/>
  <c r="E3739" i="4"/>
  <c r="D3333" i="4"/>
  <c r="E3333" i="4"/>
  <c r="B3334" i="4"/>
  <c r="C3335" i="4"/>
  <c r="D2961" i="4"/>
  <c r="E2961" i="4"/>
  <c r="B2962" i="4"/>
  <c r="C2963" i="4"/>
  <c r="D2594" i="4"/>
  <c r="E2594" i="4"/>
  <c r="B2595" i="4"/>
  <c r="C2596" i="4"/>
  <c r="C459" i="4"/>
  <c r="B458" i="4"/>
  <c r="D457" i="4"/>
  <c r="E457" i="4"/>
  <c r="B4138" i="4" l="1"/>
  <c r="C4139" i="4"/>
  <c r="D4137" i="4"/>
  <c r="E4137" i="4"/>
  <c r="D3740" i="4"/>
  <c r="E3740" i="4"/>
  <c r="B3741" i="4"/>
  <c r="C3742" i="4"/>
  <c r="B3335" i="4"/>
  <c r="C3336" i="4"/>
  <c r="D3334" i="4"/>
  <c r="E3334" i="4"/>
  <c r="B2963" i="4"/>
  <c r="C2964" i="4"/>
  <c r="D2962" i="4"/>
  <c r="E2962" i="4"/>
  <c r="D2595" i="4"/>
  <c r="E2595" i="4"/>
  <c r="B2596" i="4"/>
  <c r="C2597" i="4"/>
  <c r="D458" i="4"/>
  <c r="E458" i="4"/>
  <c r="B459" i="4"/>
  <c r="C460" i="4"/>
  <c r="C4140" i="4" l="1"/>
  <c r="B4139" i="4"/>
  <c r="D4138" i="4"/>
  <c r="E4138" i="4"/>
  <c r="B3742" i="4"/>
  <c r="C3743" i="4"/>
  <c r="D3741" i="4"/>
  <c r="E3741" i="4"/>
  <c r="C3337" i="4"/>
  <c r="B3336" i="4"/>
  <c r="D3335" i="4"/>
  <c r="E3335" i="4"/>
  <c r="C2965" i="4"/>
  <c r="B2964" i="4"/>
  <c r="D2963" i="4"/>
  <c r="E2963" i="4"/>
  <c r="C2598" i="4"/>
  <c r="B2597" i="4"/>
  <c r="D2596" i="4"/>
  <c r="E2596" i="4"/>
  <c r="B460" i="4"/>
  <c r="C461" i="4"/>
  <c r="D459" i="4"/>
  <c r="E459" i="4"/>
  <c r="D4139" i="4" l="1"/>
  <c r="E4139" i="4"/>
  <c r="B4140" i="4"/>
  <c r="C4141" i="4"/>
  <c r="C3744" i="4"/>
  <c r="B3743" i="4"/>
  <c r="D3742" i="4"/>
  <c r="E3742" i="4"/>
  <c r="D3336" i="4"/>
  <c r="E3336" i="4"/>
  <c r="B3337" i="4"/>
  <c r="C3338" i="4"/>
  <c r="D2964" i="4"/>
  <c r="E2964" i="4"/>
  <c r="B2965" i="4"/>
  <c r="C2966" i="4"/>
  <c r="D2597" i="4"/>
  <c r="E2597" i="4"/>
  <c r="B2598" i="4"/>
  <c r="C2599" i="4"/>
  <c r="C462" i="4"/>
  <c r="B461" i="4"/>
  <c r="D460" i="4"/>
  <c r="E460" i="4"/>
  <c r="B4141" i="4" l="1"/>
  <c r="C4142" i="4"/>
  <c r="D4140" i="4"/>
  <c r="E4140" i="4"/>
  <c r="D3743" i="4"/>
  <c r="E3743" i="4"/>
  <c r="B3744" i="4"/>
  <c r="C3745" i="4"/>
  <c r="B3338" i="4"/>
  <c r="C3339" i="4"/>
  <c r="D3337" i="4"/>
  <c r="E3337" i="4"/>
  <c r="B2966" i="4"/>
  <c r="C2967" i="4"/>
  <c r="D2965" i="4"/>
  <c r="E2965" i="4"/>
  <c r="D2598" i="4"/>
  <c r="E2598" i="4"/>
  <c r="B2599" i="4"/>
  <c r="C2600" i="4"/>
  <c r="D461" i="4"/>
  <c r="E461" i="4"/>
  <c r="B462" i="4"/>
  <c r="C463" i="4"/>
  <c r="C4143" i="4" l="1"/>
  <c r="B4142" i="4"/>
  <c r="D4141" i="4"/>
  <c r="E4141" i="4"/>
  <c r="B3745" i="4"/>
  <c r="C3746" i="4"/>
  <c r="D3744" i="4"/>
  <c r="E3744" i="4"/>
  <c r="C3340" i="4"/>
  <c r="B3339" i="4"/>
  <c r="D3338" i="4"/>
  <c r="E3338" i="4"/>
  <c r="C2968" i="4"/>
  <c r="B2967" i="4"/>
  <c r="D2966" i="4"/>
  <c r="E2966" i="4"/>
  <c r="D2599" i="4"/>
  <c r="E2599" i="4"/>
  <c r="C2601" i="4"/>
  <c r="B2600" i="4"/>
  <c r="B463" i="4"/>
  <c r="C464" i="4"/>
  <c r="D462" i="4"/>
  <c r="E462" i="4"/>
  <c r="D4142" i="4" l="1"/>
  <c r="E4142" i="4"/>
  <c r="B4143" i="4"/>
  <c r="C4144" i="4"/>
  <c r="C3747" i="4"/>
  <c r="B3746" i="4"/>
  <c r="D3745" i="4"/>
  <c r="E3745" i="4"/>
  <c r="E3339" i="4"/>
  <c r="D3339" i="4"/>
  <c r="B3340" i="4"/>
  <c r="C3341" i="4"/>
  <c r="D2967" i="4"/>
  <c r="E2967" i="4"/>
  <c r="B2968" i="4"/>
  <c r="C2969" i="4"/>
  <c r="B2601" i="4"/>
  <c r="C2602" i="4"/>
  <c r="D2600" i="4"/>
  <c r="E2600" i="4"/>
  <c r="C465" i="4"/>
  <c r="B464" i="4"/>
  <c r="D463" i="4"/>
  <c r="E463" i="4"/>
  <c r="B4144" i="4" l="1"/>
  <c r="C4145" i="4"/>
  <c r="D4143" i="4"/>
  <c r="E4143" i="4"/>
  <c r="D3746" i="4"/>
  <c r="E3746" i="4"/>
  <c r="B3747" i="4"/>
  <c r="C3748" i="4"/>
  <c r="B3341" i="4"/>
  <c r="C3342" i="4"/>
  <c r="D3340" i="4"/>
  <c r="E3340" i="4"/>
  <c r="B2969" i="4"/>
  <c r="C2970" i="4"/>
  <c r="D2968" i="4"/>
  <c r="E2968" i="4"/>
  <c r="B2602" i="4"/>
  <c r="C2603" i="4"/>
  <c r="D2601" i="4"/>
  <c r="E2601" i="4"/>
  <c r="D464" i="4"/>
  <c r="E464" i="4"/>
  <c r="B465" i="4"/>
  <c r="C466" i="4"/>
  <c r="C4146" i="4" l="1"/>
  <c r="B4145" i="4"/>
  <c r="D4144" i="4"/>
  <c r="E4144" i="4"/>
  <c r="B3748" i="4"/>
  <c r="C3749" i="4"/>
  <c r="D3747" i="4"/>
  <c r="E3747" i="4"/>
  <c r="C3343" i="4"/>
  <c r="B3342" i="4"/>
  <c r="D3341" i="4"/>
  <c r="E3341" i="4"/>
  <c r="C2971" i="4"/>
  <c r="B2970" i="4"/>
  <c r="D2969" i="4"/>
  <c r="E2969" i="4"/>
  <c r="C2604" i="4"/>
  <c r="B2603" i="4"/>
  <c r="D2602" i="4"/>
  <c r="E2602" i="4"/>
  <c r="D465" i="4"/>
  <c r="E465" i="4"/>
  <c r="B466" i="4"/>
  <c r="C467" i="4"/>
  <c r="D4145" i="4" l="1"/>
  <c r="E4145" i="4"/>
  <c r="B4146" i="4"/>
  <c r="C4147" i="4"/>
  <c r="C3750" i="4"/>
  <c r="B3749" i="4"/>
  <c r="D3748" i="4"/>
  <c r="E3748" i="4"/>
  <c r="D3342" i="4"/>
  <c r="E3342" i="4"/>
  <c r="B3343" i="4"/>
  <c r="C3344" i="4"/>
  <c r="E2970" i="4"/>
  <c r="D2970" i="4"/>
  <c r="B2971" i="4"/>
  <c r="C2972" i="4"/>
  <c r="E2603" i="4"/>
  <c r="D2603" i="4"/>
  <c r="B2604" i="4"/>
  <c r="C2605" i="4"/>
  <c r="D466" i="4"/>
  <c r="E466" i="4"/>
  <c r="C468" i="4"/>
  <c r="B467" i="4"/>
  <c r="B4147" i="4" l="1"/>
  <c r="C4148" i="4"/>
  <c r="D4146" i="4"/>
  <c r="E4146" i="4"/>
  <c r="D3749" i="4"/>
  <c r="E3749" i="4"/>
  <c r="B3750" i="4"/>
  <c r="C3751" i="4"/>
  <c r="B3344" i="4"/>
  <c r="C3345" i="4"/>
  <c r="D3343" i="4"/>
  <c r="E3343" i="4"/>
  <c r="B2972" i="4"/>
  <c r="C2973" i="4"/>
  <c r="D2971" i="4"/>
  <c r="E2971" i="4"/>
  <c r="B2605" i="4"/>
  <c r="C2606" i="4"/>
  <c r="D2604" i="4"/>
  <c r="E2604" i="4"/>
  <c r="D467" i="4"/>
  <c r="E467" i="4"/>
  <c r="B468" i="4"/>
  <c r="C469" i="4"/>
  <c r="C4149" i="4" l="1"/>
  <c r="B4148" i="4"/>
  <c r="D4147" i="4"/>
  <c r="E4147" i="4"/>
  <c r="B3751" i="4"/>
  <c r="C3752" i="4"/>
  <c r="D3750" i="4"/>
  <c r="E3750" i="4"/>
  <c r="C3346" i="4"/>
  <c r="B3345" i="4"/>
  <c r="D3344" i="4"/>
  <c r="E3344" i="4"/>
  <c r="C2974" i="4"/>
  <c r="B2973" i="4"/>
  <c r="D2972" i="4"/>
  <c r="E2972" i="4"/>
  <c r="C2607" i="4"/>
  <c r="B2606" i="4"/>
  <c r="D2605" i="4"/>
  <c r="E2605" i="4"/>
  <c r="B469" i="4"/>
  <c r="C470" i="4"/>
  <c r="D468" i="4"/>
  <c r="E468" i="4"/>
  <c r="D4148" i="4" l="1"/>
  <c r="E4148" i="4"/>
  <c r="B4149" i="4"/>
  <c r="C4150" i="4"/>
  <c r="C3753" i="4"/>
  <c r="B3752" i="4"/>
  <c r="D3751" i="4"/>
  <c r="E3751" i="4"/>
  <c r="D3345" i="4"/>
  <c r="E3345" i="4"/>
  <c r="B3346" i="4"/>
  <c r="C3347" i="4"/>
  <c r="D2973" i="4"/>
  <c r="E2973" i="4"/>
  <c r="B2974" i="4"/>
  <c r="C2975" i="4"/>
  <c r="D2606" i="4"/>
  <c r="E2606" i="4"/>
  <c r="B2607" i="4"/>
  <c r="C2608" i="4"/>
  <c r="C471" i="4"/>
  <c r="B470" i="4"/>
  <c r="D469" i="4"/>
  <c r="E469" i="4"/>
  <c r="B4150" i="4" l="1"/>
  <c r="C4151" i="4"/>
  <c r="D4149" i="4"/>
  <c r="E4149" i="4"/>
  <c r="D3752" i="4"/>
  <c r="E3752" i="4"/>
  <c r="B3753" i="4"/>
  <c r="C3754" i="4"/>
  <c r="B3347" i="4"/>
  <c r="C3348" i="4"/>
  <c r="D3346" i="4"/>
  <c r="E3346" i="4"/>
  <c r="B2975" i="4"/>
  <c r="C2976" i="4"/>
  <c r="D2974" i="4"/>
  <c r="E2974" i="4"/>
  <c r="B2608" i="4"/>
  <c r="C2609" i="4"/>
  <c r="D2607" i="4"/>
  <c r="E2607" i="4"/>
  <c r="D470" i="4"/>
  <c r="E470" i="4"/>
  <c r="B471" i="4"/>
  <c r="C472" i="4"/>
  <c r="C4152" i="4" l="1"/>
  <c r="B4151" i="4"/>
  <c r="D4150" i="4"/>
  <c r="E4150" i="4"/>
  <c r="B3754" i="4"/>
  <c r="C3755" i="4"/>
  <c r="D3753" i="4"/>
  <c r="E3753" i="4"/>
  <c r="C3349" i="4"/>
  <c r="B3348" i="4"/>
  <c r="D3347" i="4"/>
  <c r="E3347" i="4"/>
  <c r="C2977" i="4"/>
  <c r="B2976" i="4"/>
  <c r="D2975" i="4"/>
  <c r="E2975" i="4"/>
  <c r="C2610" i="4"/>
  <c r="B2609" i="4"/>
  <c r="D2608" i="4"/>
  <c r="E2608" i="4"/>
  <c r="D471" i="4"/>
  <c r="E471" i="4"/>
  <c r="B472" i="4"/>
  <c r="C473" i="4"/>
  <c r="D4151" i="4" l="1"/>
  <c r="E4151" i="4"/>
  <c r="B4152" i="4"/>
  <c r="C4153" i="4"/>
  <c r="C3756" i="4"/>
  <c r="B3755" i="4"/>
  <c r="D3754" i="4"/>
  <c r="E3754" i="4"/>
  <c r="D3348" i="4"/>
  <c r="E3348" i="4"/>
  <c r="B3349" i="4"/>
  <c r="C3350" i="4"/>
  <c r="D2976" i="4"/>
  <c r="E2976" i="4"/>
  <c r="B2977" i="4"/>
  <c r="C2978" i="4"/>
  <c r="D2609" i="4"/>
  <c r="E2609" i="4"/>
  <c r="B2610" i="4"/>
  <c r="C2611" i="4"/>
  <c r="D472" i="4"/>
  <c r="E472" i="4"/>
  <c r="C474" i="4"/>
  <c r="B473" i="4"/>
  <c r="B4153" i="4" l="1"/>
  <c r="C4154" i="4"/>
  <c r="D4152" i="4"/>
  <c r="E4152" i="4"/>
  <c r="D3755" i="4"/>
  <c r="E3755" i="4"/>
  <c r="B3756" i="4"/>
  <c r="C3757" i="4"/>
  <c r="B3350" i="4"/>
  <c r="C3351" i="4"/>
  <c r="D3349" i="4"/>
  <c r="E3349" i="4"/>
  <c r="B2978" i="4"/>
  <c r="C2979" i="4"/>
  <c r="D2977" i="4"/>
  <c r="E2977" i="4"/>
  <c r="D2610" i="4"/>
  <c r="E2610" i="4"/>
  <c r="B2611" i="4"/>
  <c r="C2612" i="4"/>
  <c r="D473" i="4"/>
  <c r="E473" i="4"/>
  <c r="B474" i="4"/>
  <c r="C475" i="4"/>
  <c r="C4155" i="4" l="1"/>
  <c r="B4154" i="4"/>
  <c r="D4153" i="4"/>
  <c r="E4153" i="4"/>
  <c r="B3757" i="4"/>
  <c r="C3758" i="4"/>
  <c r="D3756" i="4"/>
  <c r="E3756" i="4"/>
  <c r="C3352" i="4"/>
  <c r="B3351" i="4"/>
  <c r="D3350" i="4"/>
  <c r="E3350" i="4"/>
  <c r="C2980" i="4"/>
  <c r="B2979" i="4"/>
  <c r="D2978" i="4"/>
  <c r="E2978" i="4"/>
  <c r="C2613" i="4"/>
  <c r="B2612" i="4"/>
  <c r="D2611" i="4"/>
  <c r="E2611" i="4"/>
  <c r="B475" i="4"/>
  <c r="C476" i="4"/>
  <c r="D474" i="4"/>
  <c r="E474" i="4"/>
  <c r="D4154" i="4" l="1"/>
  <c r="E4154" i="4"/>
  <c r="B4155" i="4"/>
  <c r="C4156" i="4"/>
  <c r="C3759" i="4"/>
  <c r="B3758" i="4"/>
  <c r="D3757" i="4"/>
  <c r="E3757" i="4"/>
  <c r="E3351" i="4"/>
  <c r="D3351" i="4"/>
  <c r="B3352" i="4"/>
  <c r="C3353" i="4"/>
  <c r="D2979" i="4"/>
  <c r="E2979" i="4"/>
  <c r="B2980" i="4"/>
  <c r="C2981" i="4"/>
  <c r="D2612" i="4"/>
  <c r="E2612" i="4"/>
  <c r="B2613" i="4"/>
  <c r="C2614" i="4"/>
  <c r="C477" i="4"/>
  <c r="B476" i="4"/>
  <c r="D475" i="4"/>
  <c r="E475" i="4"/>
  <c r="B4156" i="4" l="1"/>
  <c r="C4157" i="4"/>
  <c r="D4155" i="4"/>
  <c r="E4155" i="4"/>
  <c r="D3758" i="4"/>
  <c r="E3758" i="4"/>
  <c r="B3759" i="4"/>
  <c r="C3760" i="4"/>
  <c r="B3353" i="4"/>
  <c r="C3354" i="4"/>
  <c r="D3352" i="4"/>
  <c r="E3352" i="4"/>
  <c r="B2981" i="4"/>
  <c r="C2982" i="4"/>
  <c r="D2980" i="4"/>
  <c r="E2980" i="4"/>
  <c r="B2614" i="4"/>
  <c r="C2615" i="4"/>
  <c r="D2613" i="4"/>
  <c r="E2613" i="4"/>
  <c r="D476" i="4"/>
  <c r="E476" i="4"/>
  <c r="B477" i="4"/>
  <c r="C478" i="4"/>
  <c r="C4158" i="4" l="1"/>
  <c r="B4157" i="4"/>
  <c r="D4156" i="4"/>
  <c r="E4156" i="4"/>
  <c r="B3760" i="4"/>
  <c r="C3761" i="4"/>
  <c r="D3759" i="4"/>
  <c r="E3759" i="4"/>
  <c r="C3355" i="4"/>
  <c r="B3354" i="4"/>
  <c r="D3353" i="4"/>
  <c r="E3353" i="4"/>
  <c r="C2983" i="4"/>
  <c r="B2982" i="4"/>
  <c r="D2981" i="4"/>
  <c r="E2981" i="4"/>
  <c r="C2616" i="4"/>
  <c r="B2615" i="4"/>
  <c r="D2614" i="4"/>
  <c r="E2614" i="4"/>
  <c r="B478" i="4"/>
  <c r="C479" i="4"/>
  <c r="D477" i="4"/>
  <c r="E477" i="4"/>
  <c r="D4157" i="4" l="1"/>
  <c r="E4157" i="4"/>
  <c r="B4158" i="4"/>
  <c r="C4159" i="4"/>
  <c r="C3762" i="4"/>
  <c r="B3761" i="4"/>
  <c r="D3760" i="4"/>
  <c r="E3760" i="4"/>
  <c r="D3354" i="4"/>
  <c r="E3354" i="4"/>
  <c r="B3355" i="4"/>
  <c r="C3356" i="4"/>
  <c r="D2982" i="4"/>
  <c r="E2982" i="4"/>
  <c r="B2983" i="4"/>
  <c r="C2984" i="4"/>
  <c r="D2615" i="4"/>
  <c r="E2615" i="4"/>
  <c r="B2616" i="4"/>
  <c r="C2617" i="4"/>
  <c r="C480" i="4"/>
  <c r="B479" i="4"/>
  <c r="D478" i="4"/>
  <c r="E478" i="4"/>
  <c r="B4159" i="4" l="1"/>
  <c r="C4160" i="4"/>
  <c r="D4158" i="4"/>
  <c r="E4158" i="4"/>
  <c r="D3761" i="4"/>
  <c r="E3761" i="4"/>
  <c r="B3762" i="4"/>
  <c r="C3763" i="4"/>
  <c r="B3356" i="4"/>
  <c r="C3357" i="4"/>
  <c r="D3355" i="4"/>
  <c r="E3355" i="4"/>
  <c r="B2984" i="4"/>
  <c r="C2985" i="4"/>
  <c r="D2983" i="4"/>
  <c r="E2983" i="4"/>
  <c r="B2617" i="4"/>
  <c r="C2618" i="4"/>
  <c r="D2616" i="4"/>
  <c r="E2616" i="4"/>
  <c r="D479" i="4"/>
  <c r="E479" i="4"/>
  <c r="B480" i="4"/>
  <c r="C481" i="4"/>
  <c r="C4161" i="4" l="1"/>
  <c r="B4160" i="4"/>
  <c r="D4159" i="4"/>
  <c r="E4159" i="4"/>
  <c r="B3763" i="4"/>
  <c r="C3764" i="4"/>
  <c r="D3762" i="4"/>
  <c r="E3762" i="4"/>
  <c r="C3358" i="4"/>
  <c r="B3357" i="4"/>
  <c r="D3356" i="4"/>
  <c r="E3356" i="4"/>
  <c r="C2986" i="4"/>
  <c r="B2985" i="4"/>
  <c r="D2984" i="4"/>
  <c r="E2984" i="4"/>
  <c r="C2619" i="4"/>
  <c r="B2618" i="4"/>
  <c r="D2617" i="4"/>
  <c r="E2617" i="4"/>
  <c r="B481" i="4"/>
  <c r="C482" i="4"/>
  <c r="D480" i="4"/>
  <c r="E480" i="4"/>
  <c r="D4160" i="4" l="1"/>
  <c r="E4160" i="4"/>
  <c r="B4161" i="4"/>
  <c r="C4162" i="4"/>
  <c r="C3765" i="4"/>
  <c r="B3764" i="4"/>
  <c r="D3763" i="4"/>
  <c r="E3763" i="4"/>
  <c r="D3357" i="4"/>
  <c r="E3357" i="4"/>
  <c r="B3358" i="4"/>
  <c r="C3359" i="4"/>
  <c r="D2985" i="4"/>
  <c r="E2985" i="4"/>
  <c r="B2986" i="4"/>
  <c r="C2987" i="4"/>
  <c r="D2618" i="4"/>
  <c r="E2618" i="4"/>
  <c r="B2619" i="4"/>
  <c r="C2620" i="4"/>
  <c r="C483" i="4"/>
  <c r="B482" i="4"/>
  <c r="D481" i="4"/>
  <c r="E481" i="4"/>
  <c r="B4162" i="4" l="1"/>
  <c r="C4163" i="4"/>
  <c r="D4161" i="4"/>
  <c r="E4161" i="4"/>
  <c r="D3764" i="4"/>
  <c r="E3764" i="4"/>
  <c r="B3765" i="4"/>
  <c r="C3766" i="4"/>
  <c r="B3359" i="4"/>
  <c r="C3360" i="4"/>
  <c r="D3358" i="4"/>
  <c r="E3358" i="4"/>
  <c r="B2987" i="4"/>
  <c r="C2988" i="4"/>
  <c r="D2986" i="4"/>
  <c r="E2986" i="4"/>
  <c r="D2619" i="4"/>
  <c r="E2619" i="4"/>
  <c r="B2620" i="4"/>
  <c r="C2621" i="4"/>
  <c r="D482" i="4"/>
  <c r="E482" i="4"/>
  <c r="B483" i="4"/>
  <c r="C484" i="4"/>
  <c r="C4164" i="4" l="1"/>
  <c r="B4163" i="4"/>
  <c r="D4162" i="4"/>
  <c r="E4162" i="4"/>
  <c r="B3766" i="4"/>
  <c r="C3767" i="4"/>
  <c r="D3765" i="4"/>
  <c r="E3765" i="4"/>
  <c r="C3361" i="4"/>
  <c r="B3360" i="4"/>
  <c r="D3359" i="4"/>
  <c r="E3359" i="4"/>
  <c r="C2989" i="4"/>
  <c r="B2988" i="4"/>
  <c r="D2987" i="4"/>
  <c r="E2987" i="4"/>
  <c r="D2620" i="4"/>
  <c r="E2620" i="4"/>
  <c r="C2622" i="4"/>
  <c r="B2621" i="4"/>
  <c r="B484" i="4"/>
  <c r="C485" i="4"/>
  <c r="D483" i="4"/>
  <c r="E483" i="4"/>
  <c r="D4163" i="4" l="1"/>
  <c r="E4163" i="4"/>
  <c r="B4164" i="4"/>
  <c r="C4165" i="4"/>
  <c r="C3768" i="4"/>
  <c r="B3767" i="4"/>
  <c r="D3766" i="4"/>
  <c r="E3766" i="4"/>
  <c r="D3360" i="4"/>
  <c r="E3360" i="4"/>
  <c r="B3361" i="4"/>
  <c r="C3362" i="4"/>
  <c r="D2988" i="4"/>
  <c r="E2988" i="4"/>
  <c r="B2989" i="4"/>
  <c r="C2990" i="4"/>
  <c r="B2622" i="4"/>
  <c r="C2623" i="4"/>
  <c r="E2621" i="4"/>
  <c r="D2621" i="4"/>
  <c r="C486" i="4"/>
  <c r="B485" i="4"/>
  <c r="D484" i="4"/>
  <c r="E484" i="4"/>
  <c r="B4165" i="4" l="1"/>
  <c r="C4166" i="4"/>
  <c r="D4164" i="4"/>
  <c r="E4164" i="4"/>
  <c r="D3767" i="4"/>
  <c r="E3767" i="4"/>
  <c r="B3768" i="4"/>
  <c r="C3769" i="4"/>
  <c r="B3362" i="4"/>
  <c r="C3363" i="4"/>
  <c r="D3361" i="4"/>
  <c r="E3361" i="4"/>
  <c r="B2990" i="4"/>
  <c r="C2991" i="4"/>
  <c r="D2989" i="4"/>
  <c r="E2989" i="4"/>
  <c r="B2623" i="4"/>
  <c r="C2624" i="4"/>
  <c r="D2622" i="4"/>
  <c r="E2622" i="4"/>
  <c r="D485" i="4"/>
  <c r="E485" i="4"/>
  <c r="B486" i="4"/>
  <c r="C487" i="4"/>
  <c r="C4167" i="4" l="1"/>
  <c r="B4166" i="4"/>
  <c r="D4165" i="4"/>
  <c r="E4165" i="4"/>
  <c r="B3769" i="4"/>
  <c r="C3770" i="4"/>
  <c r="D3768" i="4"/>
  <c r="E3768" i="4"/>
  <c r="C3364" i="4"/>
  <c r="B3363" i="4"/>
  <c r="D3362" i="4"/>
  <c r="E3362" i="4"/>
  <c r="C2992" i="4"/>
  <c r="B2991" i="4"/>
  <c r="D2990" i="4"/>
  <c r="E2990" i="4"/>
  <c r="C2625" i="4"/>
  <c r="B2624" i="4"/>
  <c r="D2623" i="4"/>
  <c r="E2623" i="4"/>
  <c r="D486" i="4"/>
  <c r="E486" i="4"/>
  <c r="B487" i="4"/>
  <c r="C488" i="4"/>
  <c r="D4166" i="4" l="1"/>
  <c r="E4166" i="4"/>
  <c r="B4167" i="4"/>
  <c r="C4168" i="4"/>
  <c r="C3771" i="4"/>
  <c r="B3770" i="4"/>
  <c r="D3769" i="4"/>
  <c r="E3769" i="4"/>
  <c r="E3363" i="4"/>
  <c r="D3363" i="4"/>
  <c r="B3364" i="4"/>
  <c r="C3365" i="4"/>
  <c r="D2991" i="4"/>
  <c r="E2991" i="4"/>
  <c r="B2992" i="4"/>
  <c r="C2993" i="4"/>
  <c r="D2624" i="4"/>
  <c r="E2624" i="4"/>
  <c r="B2625" i="4"/>
  <c r="C2626" i="4"/>
  <c r="C489" i="4"/>
  <c r="B488" i="4"/>
  <c r="D487" i="4"/>
  <c r="E487" i="4"/>
  <c r="B4168" i="4" l="1"/>
  <c r="C4169" i="4"/>
  <c r="D4167" i="4"/>
  <c r="E4167" i="4"/>
  <c r="D3770" i="4"/>
  <c r="E3770" i="4"/>
  <c r="B3771" i="4"/>
  <c r="C3772" i="4"/>
  <c r="B3365" i="4"/>
  <c r="C3366" i="4"/>
  <c r="D3364" i="4"/>
  <c r="E3364" i="4"/>
  <c r="B2993" i="4"/>
  <c r="C2994" i="4"/>
  <c r="D2992" i="4"/>
  <c r="E2992" i="4"/>
  <c r="B2626" i="4"/>
  <c r="C2627" i="4"/>
  <c r="D2625" i="4"/>
  <c r="E2625" i="4"/>
  <c r="D488" i="4"/>
  <c r="E488" i="4"/>
  <c r="B489" i="4"/>
  <c r="C490" i="4"/>
  <c r="C4170" i="4" l="1"/>
  <c r="B4169" i="4"/>
  <c r="D4168" i="4"/>
  <c r="E4168" i="4"/>
  <c r="B3772" i="4"/>
  <c r="C3773" i="4"/>
  <c r="D3771" i="4"/>
  <c r="E3771" i="4"/>
  <c r="C3367" i="4"/>
  <c r="B3366" i="4"/>
  <c r="D3365" i="4"/>
  <c r="E3365" i="4"/>
  <c r="C2995" i="4"/>
  <c r="B2994" i="4"/>
  <c r="D2993" i="4"/>
  <c r="E2993" i="4"/>
  <c r="C2628" i="4"/>
  <c r="B2627" i="4"/>
  <c r="D2626" i="4"/>
  <c r="E2626" i="4"/>
  <c r="B490" i="4"/>
  <c r="C491" i="4"/>
  <c r="D489" i="4"/>
  <c r="E489" i="4"/>
  <c r="D4169" i="4" l="1"/>
  <c r="E4169" i="4"/>
  <c r="B4170" i="4"/>
  <c r="C4171" i="4"/>
  <c r="C3774" i="4"/>
  <c r="B3773" i="4"/>
  <c r="D3772" i="4"/>
  <c r="E3772" i="4"/>
  <c r="D3366" i="4"/>
  <c r="E3366" i="4"/>
  <c r="B3367" i="4"/>
  <c r="C3368" i="4"/>
  <c r="E2994" i="4"/>
  <c r="D2994" i="4"/>
  <c r="B2995" i="4"/>
  <c r="C2996" i="4"/>
  <c r="D2627" i="4"/>
  <c r="E2627" i="4"/>
  <c r="B2628" i="4"/>
  <c r="C2629" i="4"/>
  <c r="C492" i="4"/>
  <c r="B491" i="4"/>
  <c r="D490" i="4"/>
  <c r="E490" i="4"/>
  <c r="B4171" i="4" l="1"/>
  <c r="C4172" i="4"/>
  <c r="D4170" i="4"/>
  <c r="E4170" i="4"/>
  <c r="D3773" i="4"/>
  <c r="E3773" i="4"/>
  <c r="B3774" i="4"/>
  <c r="C3775" i="4"/>
  <c r="B3368" i="4"/>
  <c r="C3369" i="4"/>
  <c r="D3367" i="4"/>
  <c r="E3367" i="4"/>
  <c r="B2996" i="4"/>
  <c r="C2997" i="4"/>
  <c r="D2995" i="4"/>
  <c r="E2995" i="4"/>
  <c r="B2629" i="4"/>
  <c r="C2630" i="4"/>
  <c r="D2628" i="4"/>
  <c r="E2628" i="4"/>
  <c r="D491" i="4"/>
  <c r="E491" i="4"/>
  <c r="B492" i="4"/>
  <c r="C493" i="4"/>
  <c r="C4173" i="4" l="1"/>
  <c r="B4172" i="4"/>
  <c r="D4171" i="4"/>
  <c r="E4171" i="4"/>
  <c r="B3775" i="4"/>
  <c r="C3776" i="4"/>
  <c r="D3774" i="4"/>
  <c r="E3774" i="4"/>
  <c r="C3370" i="4"/>
  <c r="B3369" i="4"/>
  <c r="D3368" i="4"/>
  <c r="E3368" i="4"/>
  <c r="C2998" i="4"/>
  <c r="B2997" i="4"/>
  <c r="D2996" i="4"/>
  <c r="E2996" i="4"/>
  <c r="C2631" i="4"/>
  <c r="B2630" i="4"/>
  <c r="D2629" i="4"/>
  <c r="E2629" i="4"/>
  <c r="B493" i="4"/>
  <c r="C494" i="4"/>
  <c r="D492" i="4"/>
  <c r="E492" i="4"/>
  <c r="D4172" i="4" l="1"/>
  <c r="E4172" i="4"/>
  <c r="B4173" i="4"/>
  <c r="C4174" i="4"/>
  <c r="C3777" i="4"/>
  <c r="B3776" i="4"/>
  <c r="D3775" i="4"/>
  <c r="E3775" i="4"/>
  <c r="D3369" i="4"/>
  <c r="E3369" i="4"/>
  <c r="B3370" i="4"/>
  <c r="C3371" i="4"/>
  <c r="D2997" i="4"/>
  <c r="E2997" i="4"/>
  <c r="B2998" i="4"/>
  <c r="C2999" i="4"/>
  <c r="D2630" i="4"/>
  <c r="E2630" i="4"/>
  <c r="B2631" i="4"/>
  <c r="C2632" i="4"/>
  <c r="C495" i="4"/>
  <c r="B494" i="4"/>
  <c r="D493" i="4"/>
  <c r="E493" i="4"/>
  <c r="B4174" i="4" l="1"/>
  <c r="C4175" i="4"/>
  <c r="D4173" i="4"/>
  <c r="E4173" i="4"/>
  <c r="D3776" i="4"/>
  <c r="E3776" i="4"/>
  <c r="B3777" i="4"/>
  <c r="C3778" i="4"/>
  <c r="B3371" i="4"/>
  <c r="C3372" i="4"/>
  <c r="D3370" i="4"/>
  <c r="E3370" i="4"/>
  <c r="B2999" i="4"/>
  <c r="C3000" i="4"/>
  <c r="D2998" i="4"/>
  <c r="E2998" i="4"/>
  <c r="D2631" i="4"/>
  <c r="E2631" i="4"/>
  <c r="B2632" i="4"/>
  <c r="C2633" i="4"/>
  <c r="D494" i="4"/>
  <c r="E494" i="4"/>
  <c r="B495" i="4"/>
  <c r="C496" i="4"/>
  <c r="C4176" i="4" l="1"/>
  <c r="B4175" i="4"/>
  <c r="D4174" i="4"/>
  <c r="E4174" i="4"/>
  <c r="B3778" i="4"/>
  <c r="C3779" i="4"/>
  <c r="D3777" i="4"/>
  <c r="E3777" i="4"/>
  <c r="C3373" i="4"/>
  <c r="B3372" i="4"/>
  <c r="D3371" i="4"/>
  <c r="E3371" i="4"/>
  <c r="C3001" i="4"/>
  <c r="B3000" i="4"/>
  <c r="D2999" i="4"/>
  <c r="E2999" i="4"/>
  <c r="D2632" i="4"/>
  <c r="E2632" i="4"/>
  <c r="C2634" i="4"/>
  <c r="B2633" i="4"/>
  <c r="B496" i="4"/>
  <c r="C497" i="4"/>
  <c r="D495" i="4"/>
  <c r="E495" i="4"/>
  <c r="D4175" i="4" l="1"/>
  <c r="E4175" i="4"/>
  <c r="B4176" i="4"/>
  <c r="C4177" i="4"/>
  <c r="C3780" i="4"/>
  <c r="B3779" i="4"/>
  <c r="D3778" i="4"/>
  <c r="E3778" i="4"/>
  <c r="D3372" i="4"/>
  <c r="E3372" i="4"/>
  <c r="B3373" i="4"/>
  <c r="C3374" i="4"/>
  <c r="D3000" i="4"/>
  <c r="E3000" i="4"/>
  <c r="B3001" i="4"/>
  <c r="C3002" i="4"/>
  <c r="B2634" i="4"/>
  <c r="C2635" i="4"/>
  <c r="D2633" i="4"/>
  <c r="E2633" i="4"/>
  <c r="C498" i="4"/>
  <c r="B497" i="4"/>
  <c r="D496" i="4"/>
  <c r="E496" i="4"/>
  <c r="B4177" i="4" l="1"/>
  <c r="C4178" i="4"/>
  <c r="D4176" i="4"/>
  <c r="E4176" i="4"/>
  <c r="D3779" i="4"/>
  <c r="E3779" i="4"/>
  <c r="B3780" i="4"/>
  <c r="C3781" i="4"/>
  <c r="B3374" i="4"/>
  <c r="C3375" i="4"/>
  <c r="D3373" i="4"/>
  <c r="E3373" i="4"/>
  <c r="B3002" i="4"/>
  <c r="C3003" i="4"/>
  <c r="D3001" i="4"/>
  <c r="E3001" i="4"/>
  <c r="B2635" i="4"/>
  <c r="C2636" i="4"/>
  <c r="D2634" i="4"/>
  <c r="E2634" i="4"/>
  <c r="D497" i="4"/>
  <c r="E497" i="4"/>
  <c r="B498" i="4"/>
  <c r="C499" i="4"/>
  <c r="C4179" i="4" l="1"/>
  <c r="B4178" i="4"/>
  <c r="D4177" i="4"/>
  <c r="E4177" i="4"/>
  <c r="B3781" i="4"/>
  <c r="C3782" i="4"/>
  <c r="D3780" i="4"/>
  <c r="E3780" i="4"/>
  <c r="C3376" i="4"/>
  <c r="B3375" i="4"/>
  <c r="D3374" i="4"/>
  <c r="E3374" i="4"/>
  <c r="C3004" i="4"/>
  <c r="B3003" i="4"/>
  <c r="D3002" i="4"/>
  <c r="E3002" i="4"/>
  <c r="C2637" i="4"/>
  <c r="B2636" i="4"/>
  <c r="D2635" i="4"/>
  <c r="E2635" i="4"/>
  <c r="B499" i="4"/>
  <c r="C500" i="4"/>
  <c r="D498" i="4"/>
  <c r="E498" i="4"/>
  <c r="D4178" i="4" l="1"/>
  <c r="E4178" i="4"/>
  <c r="B4179" i="4"/>
  <c r="C4180" i="4"/>
  <c r="C3783" i="4"/>
  <c r="B3782" i="4"/>
  <c r="D3781" i="4"/>
  <c r="E3781" i="4"/>
  <c r="E3375" i="4"/>
  <c r="D3375" i="4"/>
  <c r="B3376" i="4"/>
  <c r="C3377" i="4"/>
  <c r="D3003" i="4"/>
  <c r="E3003" i="4"/>
  <c r="B3004" i="4"/>
  <c r="C3005" i="4"/>
  <c r="D2636" i="4"/>
  <c r="E2636" i="4"/>
  <c r="B2637" i="4"/>
  <c r="C2638" i="4"/>
  <c r="C501" i="4"/>
  <c r="B500" i="4"/>
  <c r="D499" i="4"/>
  <c r="E499" i="4"/>
  <c r="B4180" i="4" l="1"/>
  <c r="C4181" i="4"/>
  <c r="D4179" i="4"/>
  <c r="E4179" i="4"/>
  <c r="D3782" i="4"/>
  <c r="E3782" i="4"/>
  <c r="B3783" i="4"/>
  <c r="C3784" i="4"/>
  <c r="B3377" i="4"/>
  <c r="C3378" i="4"/>
  <c r="D3376" i="4"/>
  <c r="E3376" i="4"/>
  <c r="B3005" i="4"/>
  <c r="C3006" i="4"/>
  <c r="D3004" i="4"/>
  <c r="E3004" i="4"/>
  <c r="B2638" i="4"/>
  <c r="C2639" i="4"/>
  <c r="D2637" i="4"/>
  <c r="E2637" i="4"/>
  <c r="D500" i="4"/>
  <c r="E500" i="4"/>
  <c r="B501" i="4"/>
  <c r="C502" i="4"/>
  <c r="C4182" i="4" l="1"/>
  <c r="B4181" i="4"/>
  <c r="D4180" i="4"/>
  <c r="E4180" i="4"/>
  <c r="B3784" i="4"/>
  <c r="C3785" i="4"/>
  <c r="D3783" i="4"/>
  <c r="E3783" i="4"/>
  <c r="C3379" i="4"/>
  <c r="B3378" i="4"/>
  <c r="D3377" i="4"/>
  <c r="E3377" i="4"/>
  <c r="C3007" i="4"/>
  <c r="B3006" i="4"/>
  <c r="D3005" i="4"/>
  <c r="E3005" i="4"/>
  <c r="C2640" i="4"/>
  <c r="B2639" i="4"/>
  <c r="D2638" i="4"/>
  <c r="E2638" i="4"/>
  <c r="B502" i="4"/>
  <c r="C503" i="4"/>
  <c r="D501" i="4"/>
  <c r="E501" i="4"/>
  <c r="D4181" i="4" l="1"/>
  <c r="E4181" i="4"/>
  <c r="B4182" i="4"/>
  <c r="C4183" i="4"/>
  <c r="C3786" i="4"/>
  <c r="B3785" i="4"/>
  <c r="D3784" i="4"/>
  <c r="E3784" i="4"/>
  <c r="D3378" i="4"/>
  <c r="E3378" i="4"/>
  <c r="B3379" i="4"/>
  <c r="C3380" i="4"/>
  <c r="E3006" i="4"/>
  <c r="D3006" i="4"/>
  <c r="B3007" i="4"/>
  <c r="C3008" i="4"/>
  <c r="E2639" i="4"/>
  <c r="D2639" i="4"/>
  <c r="B2640" i="4"/>
  <c r="C2641" i="4"/>
  <c r="C504" i="4"/>
  <c r="B503" i="4"/>
  <c r="D502" i="4"/>
  <c r="E502" i="4"/>
  <c r="B4183" i="4" l="1"/>
  <c r="C4184" i="4"/>
  <c r="D4182" i="4"/>
  <c r="E4182" i="4"/>
  <c r="D3785" i="4"/>
  <c r="E3785" i="4"/>
  <c r="B3786" i="4"/>
  <c r="C3787" i="4"/>
  <c r="B3380" i="4"/>
  <c r="C3381" i="4"/>
  <c r="D3379" i="4"/>
  <c r="E3379" i="4"/>
  <c r="B3008" i="4"/>
  <c r="C3009" i="4"/>
  <c r="D3007" i="4"/>
  <c r="E3007" i="4"/>
  <c r="B2641" i="4"/>
  <c r="C2642" i="4"/>
  <c r="D2640" i="4"/>
  <c r="E2640" i="4"/>
  <c r="D503" i="4"/>
  <c r="E503" i="4"/>
  <c r="B504" i="4"/>
  <c r="C505" i="4"/>
  <c r="C4185" i="4" l="1"/>
  <c r="B4184" i="4"/>
  <c r="D4183" i="4"/>
  <c r="E4183" i="4"/>
  <c r="B3787" i="4"/>
  <c r="C3788" i="4"/>
  <c r="D3786" i="4"/>
  <c r="E3786" i="4"/>
  <c r="C3382" i="4"/>
  <c r="B3381" i="4"/>
  <c r="D3380" i="4"/>
  <c r="E3380" i="4"/>
  <c r="C3010" i="4"/>
  <c r="B3009" i="4"/>
  <c r="D3008" i="4"/>
  <c r="E3008" i="4"/>
  <c r="C2643" i="4"/>
  <c r="B2642" i="4"/>
  <c r="D2641" i="4"/>
  <c r="E2641" i="4"/>
  <c r="B505" i="4"/>
  <c r="C506" i="4"/>
  <c r="D504" i="4"/>
  <c r="E504" i="4"/>
  <c r="D4184" i="4" l="1"/>
  <c r="E4184" i="4"/>
  <c r="B4185" i="4"/>
  <c r="C4186" i="4"/>
  <c r="C3789" i="4"/>
  <c r="B3788" i="4"/>
  <c r="D3787" i="4"/>
  <c r="E3787" i="4"/>
  <c r="D3381" i="4"/>
  <c r="E3381" i="4"/>
  <c r="B3382" i="4"/>
  <c r="C3383" i="4"/>
  <c r="D3009" i="4"/>
  <c r="E3009" i="4"/>
  <c r="B3010" i="4"/>
  <c r="C3011" i="4"/>
  <c r="D2642" i="4"/>
  <c r="E2642" i="4"/>
  <c r="B2643" i="4"/>
  <c r="C2644" i="4"/>
  <c r="C507" i="4"/>
  <c r="B506" i="4"/>
  <c r="D505" i="4"/>
  <c r="E505" i="4"/>
  <c r="B4186" i="4" l="1"/>
  <c r="C4187" i="4"/>
  <c r="D4185" i="4"/>
  <c r="E4185" i="4"/>
  <c r="D3788" i="4"/>
  <c r="E3788" i="4"/>
  <c r="B3789" i="4"/>
  <c r="C3790" i="4"/>
  <c r="B3383" i="4"/>
  <c r="C3384" i="4"/>
  <c r="D3382" i="4"/>
  <c r="E3382" i="4"/>
  <c r="B3011" i="4"/>
  <c r="C3012" i="4"/>
  <c r="D3010" i="4"/>
  <c r="E3010" i="4"/>
  <c r="B2644" i="4"/>
  <c r="C2645" i="4"/>
  <c r="D2643" i="4"/>
  <c r="E2643" i="4"/>
  <c r="D506" i="4"/>
  <c r="E506" i="4"/>
  <c r="B507" i="4"/>
  <c r="C508" i="4"/>
  <c r="C4188" i="4" l="1"/>
  <c r="B4187" i="4"/>
  <c r="D4186" i="4"/>
  <c r="E4186" i="4"/>
  <c r="B3790" i="4"/>
  <c r="C3791" i="4"/>
  <c r="D3789" i="4"/>
  <c r="E3789" i="4"/>
  <c r="C3385" i="4"/>
  <c r="B3384" i="4"/>
  <c r="D3383" i="4"/>
  <c r="E3383" i="4"/>
  <c r="C3013" i="4"/>
  <c r="B3012" i="4"/>
  <c r="D3011" i="4"/>
  <c r="E3011" i="4"/>
  <c r="C2646" i="4"/>
  <c r="B2645" i="4"/>
  <c r="D2644" i="4"/>
  <c r="E2644" i="4"/>
  <c r="B508" i="4"/>
  <c r="C509" i="4"/>
  <c r="D507" i="4"/>
  <c r="E507" i="4"/>
  <c r="D4187" i="4" l="1"/>
  <c r="E4187" i="4"/>
  <c r="B4188" i="4"/>
  <c r="C4189" i="4"/>
  <c r="C3792" i="4"/>
  <c r="B3791" i="4"/>
  <c r="D3790" i="4"/>
  <c r="E3790" i="4"/>
  <c r="D3384" i="4"/>
  <c r="E3384" i="4"/>
  <c r="B3385" i="4"/>
  <c r="C3386" i="4"/>
  <c r="D3012" i="4"/>
  <c r="E3012" i="4"/>
  <c r="B3013" i="4"/>
  <c r="C3014" i="4"/>
  <c r="D2645" i="4"/>
  <c r="E2645" i="4"/>
  <c r="B2646" i="4"/>
  <c r="C2647" i="4"/>
  <c r="C510" i="4"/>
  <c r="B509" i="4"/>
  <c r="D508" i="4"/>
  <c r="E508" i="4"/>
  <c r="B4189" i="4" l="1"/>
  <c r="C4190" i="4"/>
  <c r="D4188" i="4"/>
  <c r="E4188" i="4"/>
  <c r="D3791" i="4"/>
  <c r="E3791" i="4"/>
  <c r="B3792" i="4"/>
  <c r="C3793" i="4"/>
  <c r="B3386" i="4"/>
  <c r="C3387" i="4"/>
  <c r="D3385" i="4"/>
  <c r="E3385" i="4"/>
  <c r="B3014" i="4"/>
  <c r="C3015" i="4"/>
  <c r="D3013" i="4"/>
  <c r="E3013" i="4"/>
  <c r="B2647" i="4"/>
  <c r="C2648" i="4"/>
  <c r="D2646" i="4"/>
  <c r="E2646" i="4"/>
  <c r="D509" i="4"/>
  <c r="E509" i="4"/>
  <c r="B510" i="4"/>
  <c r="C511" i="4"/>
  <c r="C4191" i="4" l="1"/>
  <c r="B4190" i="4"/>
  <c r="D4189" i="4"/>
  <c r="E4189" i="4"/>
  <c r="B3793" i="4"/>
  <c r="C3794" i="4"/>
  <c r="D3792" i="4"/>
  <c r="E3792" i="4"/>
  <c r="C3388" i="4"/>
  <c r="B3387" i="4"/>
  <c r="D3386" i="4"/>
  <c r="E3386" i="4"/>
  <c r="C3016" i="4"/>
  <c r="B3015" i="4"/>
  <c r="D3014" i="4"/>
  <c r="E3014" i="4"/>
  <c r="C2649" i="4"/>
  <c r="B2648" i="4"/>
  <c r="D2647" i="4"/>
  <c r="E2647" i="4"/>
  <c r="D510" i="4"/>
  <c r="E510" i="4"/>
  <c r="B511" i="4"/>
  <c r="C512" i="4"/>
  <c r="D4190" i="4" l="1"/>
  <c r="E4190" i="4"/>
  <c r="B4191" i="4"/>
  <c r="C4192" i="4"/>
  <c r="C3795" i="4"/>
  <c r="B3794" i="4"/>
  <c r="D3793" i="4"/>
  <c r="E3793" i="4"/>
  <c r="E3387" i="4"/>
  <c r="D3387" i="4"/>
  <c r="B3388" i="4"/>
  <c r="C3389" i="4"/>
  <c r="D3015" i="4"/>
  <c r="E3015" i="4"/>
  <c r="B3016" i="4"/>
  <c r="C3017" i="4"/>
  <c r="D2648" i="4"/>
  <c r="E2648" i="4"/>
  <c r="B2649" i="4"/>
  <c r="C2650" i="4"/>
  <c r="D511" i="4"/>
  <c r="E511" i="4"/>
  <c r="C513" i="4"/>
  <c r="B512" i="4"/>
  <c r="B4192" i="4" l="1"/>
  <c r="C4193" i="4"/>
  <c r="D4191" i="4"/>
  <c r="E4191" i="4"/>
  <c r="D3794" i="4"/>
  <c r="E3794" i="4"/>
  <c r="B3795" i="4"/>
  <c r="C3796" i="4"/>
  <c r="B3389" i="4"/>
  <c r="C3390" i="4"/>
  <c r="D3388" i="4"/>
  <c r="E3388" i="4"/>
  <c r="B3017" i="4"/>
  <c r="C3018" i="4"/>
  <c r="D3016" i="4"/>
  <c r="E3016" i="4"/>
  <c r="B2650" i="4"/>
  <c r="C2651" i="4"/>
  <c r="D2649" i="4"/>
  <c r="E2649" i="4"/>
  <c r="B513" i="4"/>
  <c r="C514" i="4"/>
  <c r="D512" i="4"/>
  <c r="E512" i="4"/>
  <c r="C4194" i="4" l="1"/>
  <c r="B4193" i="4"/>
  <c r="D4192" i="4"/>
  <c r="E4192" i="4"/>
  <c r="B3796" i="4"/>
  <c r="C3797" i="4"/>
  <c r="D3795" i="4"/>
  <c r="E3795" i="4"/>
  <c r="C3391" i="4"/>
  <c r="B3390" i="4"/>
  <c r="D3389" i="4"/>
  <c r="E3389" i="4"/>
  <c r="C3019" i="4"/>
  <c r="B3018" i="4"/>
  <c r="D3017" i="4"/>
  <c r="E3017" i="4"/>
  <c r="C2652" i="4"/>
  <c r="B2651" i="4"/>
  <c r="D2650" i="4"/>
  <c r="E2650" i="4"/>
  <c r="B514" i="4"/>
  <c r="C515" i="4"/>
  <c r="D513" i="4"/>
  <c r="E513" i="4"/>
  <c r="D4193" i="4" l="1"/>
  <c r="E4193" i="4"/>
  <c r="B4194" i="4"/>
  <c r="C4195" i="4"/>
  <c r="C3798" i="4"/>
  <c r="B3797" i="4"/>
  <c r="D3796" i="4"/>
  <c r="E3796" i="4"/>
  <c r="D3390" i="4"/>
  <c r="E3390" i="4"/>
  <c r="B3391" i="4"/>
  <c r="C3392" i="4"/>
  <c r="E3018" i="4"/>
  <c r="D3018" i="4"/>
  <c r="B3019" i="4"/>
  <c r="C3020" i="4"/>
  <c r="D2651" i="4"/>
  <c r="E2651" i="4"/>
  <c r="B2652" i="4"/>
  <c r="C2653" i="4"/>
  <c r="C516" i="4"/>
  <c r="B515" i="4"/>
  <c r="D514" i="4"/>
  <c r="E514" i="4"/>
  <c r="B4195" i="4" l="1"/>
  <c r="C4196" i="4"/>
  <c r="D4194" i="4"/>
  <c r="E4194" i="4"/>
  <c r="D3797" i="4"/>
  <c r="E3797" i="4"/>
  <c r="B3798" i="4"/>
  <c r="C3799" i="4"/>
  <c r="B3392" i="4"/>
  <c r="C3393" i="4"/>
  <c r="D3391" i="4"/>
  <c r="E3391" i="4"/>
  <c r="B3020" i="4"/>
  <c r="C3021" i="4"/>
  <c r="D3019" i="4"/>
  <c r="E3019" i="4"/>
  <c r="B2653" i="4"/>
  <c r="C2654" i="4"/>
  <c r="D2652" i="4"/>
  <c r="E2652" i="4"/>
  <c r="D515" i="4"/>
  <c r="E515" i="4"/>
  <c r="B516" i="4"/>
  <c r="C517" i="4"/>
  <c r="C4197" i="4" l="1"/>
  <c r="B4196" i="4"/>
  <c r="D4195" i="4"/>
  <c r="E4195" i="4"/>
  <c r="B3799" i="4"/>
  <c r="C3800" i="4"/>
  <c r="D3798" i="4"/>
  <c r="E3798" i="4"/>
  <c r="C3394" i="4"/>
  <c r="B3393" i="4"/>
  <c r="D3392" i="4"/>
  <c r="E3392" i="4"/>
  <c r="C3022" i="4"/>
  <c r="B3021" i="4"/>
  <c r="D3020" i="4"/>
  <c r="E3020" i="4"/>
  <c r="C2655" i="4"/>
  <c r="B2654" i="4"/>
  <c r="D2653" i="4"/>
  <c r="E2653" i="4"/>
  <c r="D516" i="4"/>
  <c r="E516" i="4"/>
  <c r="B517" i="4"/>
  <c r="C518" i="4"/>
  <c r="D4196" i="4" l="1"/>
  <c r="E4196" i="4"/>
  <c r="B4197" i="4"/>
  <c r="C4198" i="4"/>
  <c r="C3801" i="4"/>
  <c r="B3800" i="4"/>
  <c r="D3799" i="4"/>
  <c r="E3799" i="4"/>
  <c r="D3393" i="4"/>
  <c r="E3393" i="4"/>
  <c r="B3394" i="4"/>
  <c r="C3395" i="4"/>
  <c r="D3021" i="4"/>
  <c r="E3021" i="4"/>
  <c r="B3022" i="4"/>
  <c r="C3023" i="4"/>
  <c r="D2654" i="4"/>
  <c r="E2654" i="4"/>
  <c r="B2655" i="4"/>
  <c r="C2656" i="4"/>
  <c r="D517" i="4"/>
  <c r="E517" i="4"/>
  <c r="C519" i="4"/>
  <c r="B518" i="4"/>
  <c r="B4198" i="4" l="1"/>
  <c r="C4199" i="4"/>
  <c r="D4197" i="4"/>
  <c r="E4197" i="4"/>
  <c r="D3800" i="4"/>
  <c r="E3800" i="4"/>
  <c r="B3801" i="4"/>
  <c r="C3802" i="4"/>
  <c r="B3395" i="4"/>
  <c r="C3396" i="4"/>
  <c r="D3394" i="4"/>
  <c r="E3394" i="4"/>
  <c r="B3023" i="4"/>
  <c r="C3024" i="4"/>
  <c r="D3022" i="4"/>
  <c r="E3022" i="4"/>
  <c r="B2656" i="4"/>
  <c r="C2657" i="4"/>
  <c r="D2655" i="4"/>
  <c r="E2655" i="4"/>
  <c r="B519" i="4"/>
  <c r="C520" i="4"/>
  <c r="D518" i="4"/>
  <c r="E518" i="4"/>
  <c r="C4200" i="4" l="1"/>
  <c r="B4199" i="4"/>
  <c r="D4198" i="4"/>
  <c r="E4198" i="4"/>
  <c r="B3802" i="4"/>
  <c r="C3803" i="4"/>
  <c r="D3801" i="4"/>
  <c r="E3801" i="4"/>
  <c r="C3397" i="4"/>
  <c r="B3396" i="4"/>
  <c r="D3395" i="4"/>
  <c r="E3395" i="4"/>
  <c r="C3025" i="4"/>
  <c r="B3024" i="4"/>
  <c r="D3023" i="4"/>
  <c r="E3023" i="4"/>
  <c r="C2658" i="4"/>
  <c r="B2657" i="4"/>
  <c r="D2656" i="4"/>
  <c r="E2656" i="4"/>
  <c r="B520" i="4"/>
  <c r="C521" i="4"/>
  <c r="D519" i="4"/>
  <c r="E519" i="4"/>
  <c r="D4199" i="4" l="1"/>
  <c r="E4199" i="4"/>
  <c r="B4200" i="4"/>
  <c r="C4201" i="4"/>
  <c r="C3804" i="4"/>
  <c r="B3803" i="4"/>
  <c r="D3802" i="4"/>
  <c r="E3802" i="4"/>
  <c r="D3396" i="4"/>
  <c r="E3396" i="4"/>
  <c r="B3397" i="4"/>
  <c r="C3398" i="4"/>
  <c r="D3024" i="4"/>
  <c r="E3024" i="4"/>
  <c r="B3025" i="4"/>
  <c r="C3026" i="4"/>
  <c r="E2657" i="4"/>
  <c r="D2657" i="4"/>
  <c r="B2658" i="4"/>
  <c r="C2659" i="4"/>
  <c r="C522" i="4"/>
  <c r="B521" i="4"/>
  <c r="D520" i="4"/>
  <c r="E520" i="4"/>
  <c r="B4201" i="4" l="1"/>
  <c r="C4202" i="4"/>
  <c r="D4200" i="4"/>
  <c r="E4200" i="4"/>
  <c r="D3803" i="4"/>
  <c r="E3803" i="4"/>
  <c r="B3804" i="4"/>
  <c r="C3805" i="4"/>
  <c r="B3398" i="4"/>
  <c r="C3399" i="4"/>
  <c r="D3397" i="4"/>
  <c r="E3397" i="4"/>
  <c r="B3026" i="4"/>
  <c r="C3027" i="4"/>
  <c r="D3025" i="4"/>
  <c r="E3025" i="4"/>
  <c r="D2658" i="4"/>
  <c r="E2658" i="4"/>
  <c r="B2659" i="4"/>
  <c r="C2660" i="4"/>
  <c r="D521" i="4"/>
  <c r="E521" i="4"/>
  <c r="B522" i="4"/>
  <c r="C523" i="4"/>
  <c r="C4203" i="4" l="1"/>
  <c r="B4202" i="4"/>
  <c r="D4201" i="4"/>
  <c r="E4201" i="4"/>
  <c r="B3805" i="4"/>
  <c r="C3806" i="4"/>
  <c r="D3804" i="4"/>
  <c r="E3804" i="4"/>
  <c r="C3400" i="4"/>
  <c r="B3399" i="4"/>
  <c r="D3398" i="4"/>
  <c r="E3398" i="4"/>
  <c r="C3028" i="4"/>
  <c r="B3027" i="4"/>
  <c r="D3026" i="4"/>
  <c r="E3026" i="4"/>
  <c r="C2661" i="4"/>
  <c r="B2660" i="4"/>
  <c r="D2659" i="4"/>
  <c r="E2659" i="4"/>
  <c r="D522" i="4"/>
  <c r="E522" i="4"/>
  <c r="B523" i="4"/>
  <c r="C524" i="4"/>
  <c r="D4202" i="4" l="1"/>
  <c r="E4202" i="4"/>
  <c r="B4203" i="4"/>
  <c r="C4204" i="4"/>
  <c r="C3807" i="4"/>
  <c r="B3806" i="4"/>
  <c r="D3805" i="4"/>
  <c r="E3805" i="4"/>
  <c r="E3399" i="4"/>
  <c r="D3399" i="4"/>
  <c r="B3400" i="4"/>
  <c r="C3401" i="4"/>
  <c r="D3027" i="4"/>
  <c r="E3027" i="4"/>
  <c r="B3028" i="4"/>
  <c r="C3029" i="4"/>
  <c r="D2660" i="4"/>
  <c r="E2660" i="4"/>
  <c r="B2661" i="4"/>
  <c r="C2662" i="4"/>
  <c r="D523" i="4"/>
  <c r="E523" i="4"/>
  <c r="C525" i="4"/>
  <c r="B524" i="4"/>
  <c r="B4204" i="4" l="1"/>
  <c r="C4205" i="4"/>
  <c r="D4203" i="4"/>
  <c r="E4203" i="4"/>
  <c r="D3806" i="4"/>
  <c r="E3806" i="4"/>
  <c r="B3807" i="4"/>
  <c r="C3808" i="4"/>
  <c r="B3401" i="4"/>
  <c r="C3402" i="4"/>
  <c r="D3400" i="4"/>
  <c r="E3400" i="4"/>
  <c r="B3029" i="4"/>
  <c r="C3030" i="4"/>
  <c r="D3028" i="4"/>
  <c r="E3028" i="4"/>
  <c r="B2662" i="4"/>
  <c r="C2663" i="4"/>
  <c r="D2661" i="4"/>
  <c r="E2661" i="4"/>
  <c r="B525" i="4"/>
  <c r="C526" i="4"/>
  <c r="D524" i="4"/>
  <c r="E524" i="4"/>
  <c r="C4206" i="4" l="1"/>
  <c r="B4205" i="4"/>
  <c r="D4204" i="4"/>
  <c r="E4204" i="4"/>
  <c r="B3808" i="4"/>
  <c r="C3809" i="4"/>
  <c r="D3807" i="4"/>
  <c r="E3807" i="4"/>
  <c r="C3403" i="4"/>
  <c r="B3402" i="4"/>
  <c r="D3401" i="4"/>
  <c r="E3401" i="4"/>
  <c r="C3031" i="4"/>
  <c r="B3030" i="4"/>
  <c r="D3029" i="4"/>
  <c r="E3029" i="4"/>
  <c r="C2664" i="4"/>
  <c r="B2663" i="4"/>
  <c r="D2662" i="4"/>
  <c r="E2662" i="4"/>
  <c r="B526" i="4"/>
  <c r="C527" i="4"/>
  <c r="D525" i="4"/>
  <c r="E525" i="4"/>
  <c r="D4205" i="4" l="1"/>
  <c r="E4205" i="4"/>
  <c r="B4206" i="4"/>
  <c r="C4207" i="4"/>
  <c r="C3810" i="4"/>
  <c r="B3809" i="4"/>
  <c r="D3808" i="4"/>
  <c r="E3808" i="4"/>
  <c r="D3402" i="4"/>
  <c r="E3402" i="4"/>
  <c r="B3403" i="4"/>
  <c r="C3404" i="4"/>
  <c r="E3030" i="4"/>
  <c r="D3030" i="4"/>
  <c r="B3031" i="4"/>
  <c r="C3032" i="4"/>
  <c r="D2663" i="4"/>
  <c r="E2663" i="4"/>
  <c r="B2664" i="4"/>
  <c r="C2665" i="4"/>
  <c r="C528" i="4"/>
  <c r="B527" i="4"/>
  <c r="D526" i="4"/>
  <c r="E526" i="4"/>
  <c r="B4207" i="4" l="1"/>
  <c r="C4208" i="4"/>
  <c r="D4206" i="4"/>
  <c r="E4206" i="4"/>
  <c r="D3809" i="4"/>
  <c r="E3809" i="4"/>
  <c r="B3810" i="4"/>
  <c r="C3811" i="4"/>
  <c r="B3404" i="4"/>
  <c r="C3405" i="4"/>
  <c r="D3403" i="4"/>
  <c r="E3403" i="4"/>
  <c r="B3032" i="4"/>
  <c r="C3033" i="4"/>
  <c r="D3031" i="4"/>
  <c r="E3031" i="4"/>
  <c r="D2664" i="4"/>
  <c r="E2664" i="4"/>
  <c r="B2665" i="4"/>
  <c r="C2666" i="4"/>
  <c r="D527" i="4"/>
  <c r="E527" i="4"/>
  <c r="B528" i="4"/>
  <c r="C529" i="4"/>
  <c r="C4209" i="4" l="1"/>
  <c r="B4208" i="4"/>
  <c r="D4207" i="4"/>
  <c r="E4207" i="4"/>
  <c r="B3811" i="4"/>
  <c r="C3812" i="4"/>
  <c r="D3810" i="4"/>
  <c r="E3810" i="4"/>
  <c r="C3406" i="4"/>
  <c r="B3405" i="4"/>
  <c r="D3404" i="4"/>
  <c r="E3404" i="4"/>
  <c r="C3034" i="4"/>
  <c r="B3033" i="4"/>
  <c r="D3032" i="4"/>
  <c r="E3032" i="4"/>
  <c r="D2665" i="4"/>
  <c r="E2665" i="4"/>
  <c r="C2667" i="4"/>
  <c r="B2666" i="4"/>
  <c r="D528" i="4"/>
  <c r="E528" i="4"/>
  <c r="B529" i="4"/>
  <c r="C530" i="4"/>
  <c r="D4208" i="4" l="1"/>
  <c r="E4208" i="4"/>
  <c r="B4209" i="4"/>
  <c r="C4210" i="4"/>
  <c r="C3813" i="4"/>
  <c r="B3812" i="4"/>
  <c r="D3811" i="4"/>
  <c r="E3811" i="4"/>
  <c r="D3405" i="4"/>
  <c r="E3405" i="4"/>
  <c r="B3406" i="4"/>
  <c r="C3407" i="4"/>
  <c r="D3033" i="4"/>
  <c r="E3033" i="4"/>
  <c r="B3034" i="4"/>
  <c r="C3035" i="4"/>
  <c r="B2667" i="4"/>
  <c r="C2668" i="4"/>
  <c r="D2666" i="4"/>
  <c r="E2666" i="4"/>
  <c r="C531" i="4"/>
  <c r="B530" i="4"/>
  <c r="D529" i="4"/>
  <c r="E529" i="4"/>
  <c r="B4210" i="4" l="1"/>
  <c r="C4211" i="4"/>
  <c r="D4209" i="4"/>
  <c r="E4209" i="4"/>
  <c r="D3812" i="4"/>
  <c r="E3812" i="4"/>
  <c r="B3813" i="4"/>
  <c r="C3814" i="4"/>
  <c r="B3407" i="4"/>
  <c r="C3408" i="4"/>
  <c r="D3406" i="4"/>
  <c r="E3406" i="4"/>
  <c r="B3035" i="4"/>
  <c r="C3036" i="4"/>
  <c r="D3034" i="4"/>
  <c r="E3034" i="4"/>
  <c r="B2668" i="4"/>
  <c r="C2669" i="4"/>
  <c r="D2667" i="4"/>
  <c r="E2667" i="4"/>
  <c r="D530" i="4"/>
  <c r="E530" i="4"/>
  <c r="B531" i="4"/>
  <c r="C532" i="4"/>
  <c r="C4212" i="4" l="1"/>
  <c r="B4211" i="4"/>
  <c r="D4210" i="4"/>
  <c r="E4210" i="4"/>
  <c r="B3814" i="4"/>
  <c r="C3815" i="4"/>
  <c r="D3813" i="4"/>
  <c r="E3813" i="4"/>
  <c r="C3409" i="4"/>
  <c r="B3408" i="4"/>
  <c r="D3407" i="4"/>
  <c r="E3407" i="4"/>
  <c r="C3037" i="4"/>
  <c r="B3036" i="4"/>
  <c r="D3035" i="4"/>
  <c r="E3035" i="4"/>
  <c r="C2670" i="4"/>
  <c r="B2669" i="4"/>
  <c r="D2668" i="4"/>
  <c r="E2668" i="4"/>
  <c r="D531" i="4"/>
  <c r="E531" i="4"/>
  <c r="B532" i="4"/>
  <c r="C533" i="4"/>
  <c r="D4211" i="4" l="1"/>
  <c r="E4211" i="4"/>
  <c r="B4212" i="4"/>
  <c r="C4213" i="4"/>
  <c r="C3816" i="4"/>
  <c r="B3815" i="4"/>
  <c r="D3814" i="4"/>
  <c r="E3814" i="4"/>
  <c r="D3408" i="4"/>
  <c r="E3408" i="4"/>
  <c r="B3409" i="4"/>
  <c r="C3410" i="4"/>
  <c r="D3036" i="4"/>
  <c r="E3036" i="4"/>
  <c r="B3037" i="4"/>
  <c r="C3038" i="4"/>
  <c r="D2669" i="4"/>
  <c r="E2669" i="4"/>
  <c r="B2670" i="4"/>
  <c r="C2671" i="4"/>
  <c r="C534" i="4"/>
  <c r="B533" i="4"/>
  <c r="D532" i="4"/>
  <c r="E532" i="4"/>
  <c r="B4213" i="4" l="1"/>
  <c r="C4214" i="4"/>
  <c r="D4212" i="4"/>
  <c r="E4212" i="4"/>
  <c r="D3815" i="4"/>
  <c r="E3815" i="4"/>
  <c r="B3816" i="4"/>
  <c r="C3817" i="4"/>
  <c r="B3410" i="4"/>
  <c r="C3411" i="4"/>
  <c r="D3409" i="4"/>
  <c r="E3409" i="4"/>
  <c r="B3038" i="4"/>
  <c r="C3039" i="4"/>
  <c r="D3037" i="4"/>
  <c r="E3037" i="4"/>
  <c r="D2670" i="4"/>
  <c r="E2670" i="4"/>
  <c r="B2671" i="4"/>
  <c r="C2672" i="4"/>
  <c r="D533" i="4"/>
  <c r="E533" i="4"/>
  <c r="B534" i="4"/>
  <c r="C535" i="4"/>
  <c r="C4215" i="4" l="1"/>
  <c r="B4214" i="4"/>
  <c r="D4213" i="4"/>
  <c r="E4213" i="4"/>
  <c r="B3817" i="4"/>
  <c r="C3818" i="4"/>
  <c r="D3816" i="4"/>
  <c r="E3816" i="4"/>
  <c r="C3412" i="4"/>
  <c r="B3411" i="4"/>
  <c r="D3410" i="4"/>
  <c r="E3410" i="4"/>
  <c r="C3040" i="4"/>
  <c r="B3039" i="4"/>
  <c r="D3038" i="4"/>
  <c r="E3038" i="4"/>
  <c r="D2671" i="4"/>
  <c r="E2671" i="4"/>
  <c r="C2673" i="4"/>
  <c r="B2672" i="4"/>
  <c r="D534" i="4"/>
  <c r="E534" i="4"/>
  <c r="B535" i="4"/>
  <c r="C536" i="4"/>
  <c r="D4214" i="4" l="1"/>
  <c r="E4214" i="4"/>
  <c r="B4215" i="4"/>
  <c r="C4216" i="4"/>
  <c r="C3819" i="4"/>
  <c r="B3818" i="4"/>
  <c r="D3817" i="4"/>
  <c r="E3817" i="4"/>
  <c r="E3411" i="4"/>
  <c r="D3411" i="4"/>
  <c r="B3412" i="4"/>
  <c r="C3413" i="4"/>
  <c r="D3039" i="4"/>
  <c r="E3039" i="4"/>
  <c r="B3040" i="4"/>
  <c r="C3041" i="4"/>
  <c r="B2673" i="4"/>
  <c r="C2674" i="4"/>
  <c r="D2672" i="4"/>
  <c r="E2672" i="4"/>
  <c r="D535" i="4"/>
  <c r="E535" i="4"/>
  <c r="C537" i="4"/>
  <c r="B536" i="4"/>
  <c r="B4216" i="4" l="1"/>
  <c r="C4217" i="4"/>
  <c r="D4215" i="4"/>
  <c r="E4215" i="4"/>
  <c r="D3818" i="4"/>
  <c r="E3818" i="4"/>
  <c r="B3819" i="4"/>
  <c r="C3820" i="4"/>
  <c r="B3413" i="4"/>
  <c r="C3414" i="4"/>
  <c r="D3412" i="4"/>
  <c r="E3412" i="4"/>
  <c r="B3041" i="4"/>
  <c r="C3042" i="4"/>
  <c r="E3040" i="4"/>
  <c r="D3040" i="4"/>
  <c r="B2674" i="4"/>
  <c r="C2675" i="4"/>
  <c r="D2673" i="4"/>
  <c r="E2673" i="4"/>
  <c r="D536" i="4"/>
  <c r="E536" i="4"/>
  <c r="B537" i="4"/>
  <c r="C538" i="4"/>
  <c r="C4218" i="4" l="1"/>
  <c r="B4217" i="4"/>
  <c r="D4216" i="4"/>
  <c r="E4216" i="4"/>
  <c r="B3820" i="4"/>
  <c r="C3821" i="4"/>
  <c r="D3819" i="4"/>
  <c r="E3819" i="4"/>
  <c r="C3415" i="4"/>
  <c r="B3414" i="4"/>
  <c r="D3413" i="4"/>
  <c r="E3413" i="4"/>
  <c r="C3043" i="4"/>
  <c r="B3042" i="4"/>
  <c r="D3041" i="4"/>
  <c r="E3041" i="4"/>
  <c r="C2676" i="4"/>
  <c r="B2675" i="4"/>
  <c r="D2674" i="4"/>
  <c r="E2674" i="4"/>
  <c r="D537" i="4"/>
  <c r="E537" i="4"/>
  <c r="B538" i="4"/>
  <c r="C539" i="4"/>
  <c r="D4217" i="4" l="1"/>
  <c r="E4217" i="4"/>
  <c r="B4218" i="4"/>
  <c r="C4219" i="4"/>
  <c r="C3822" i="4"/>
  <c r="B3821" i="4"/>
  <c r="D3820" i="4"/>
  <c r="E3820" i="4"/>
  <c r="D3414" i="4"/>
  <c r="E3414" i="4"/>
  <c r="B3415" i="4"/>
  <c r="C3416" i="4"/>
  <c r="D3042" i="4"/>
  <c r="E3042" i="4"/>
  <c r="B3043" i="4"/>
  <c r="C3044" i="4"/>
  <c r="E2675" i="4"/>
  <c r="D2675" i="4"/>
  <c r="B2676" i="4"/>
  <c r="C2677" i="4"/>
  <c r="D538" i="4"/>
  <c r="E538" i="4"/>
  <c r="C540" i="4"/>
  <c r="B539" i="4"/>
  <c r="B4219" i="4" l="1"/>
  <c r="C4220" i="4"/>
  <c r="D4218" i="4"/>
  <c r="E4218" i="4"/>
  <c r="D3821" i="4"/>
  <c r="E3821" i="4"/>
  <c r="B3822" i="4"/>
  <c r="C3823" i="4"/>
  <c r="B3416" i="4"/>
  <c r="C3417" i="4"/>
  <c r="D3415" i="4"/>
  <c r="E3415" i="4"/>
  <c r="B3044" i="4"/>
  <c r="C3045" i="4"/>
  <c r="E3043" i="4"/>
  <c r="D3043" i="4"/>
  <c r="D2676" i="4"/>
  <c r="E2676" i="4"/>
  <c r="B2677" i="4"/>
  <c r="C2678" i="4"/>
  <c r="B540" i="4"/>
  <c r="C541" i="4"/>
  <c r="D539" i="4"/>
  <c r="E539" i="4"/>
  <c r="C4221" i="4" l="1"/>
  <c r="B4220" i="4"/>
  <c r="D4219" i="4"/>
  <c r="E4219" i="4"/>
  <c r="B3823" i="4"/>
  <c r="C3824" i="4"/>
  <c r="D3822" i="4"/>
  <c r="E3822" i="4"/>
  <c r="C3418" i="4"/>
  <c r="B3417" i="4"/>
  <c r="D3416" i="4"/>
  <c r="E3416" i="4"/>
  <c r="C3046" i="4"/>
  <c r="B3045" i="4"/>
  <c r="D3044" i="4"/>
  <c r="E3044" i="4"/>
  <c r="C2679" i="4"/>
  <c r="B2678" i="4"/>
  <c r="D2677" i="4"/>
  <c r="E2677" i="4"/>
  <c r="B541" i="4"/>
  <c r="C542" i="4"/>
  <c r="D540" i="4"/>
  <c r="E540" i="4"/>
  <c r="D4220" i="4" l="1"/>
  <c r="E4220" i="4"/>
  <c r="B4221" i="4"/>
  <c r="C4222" i="4"/>
  <c r="C3825" i="4"/>
  <c r="B3824" i="4"/>
  <c r="D3823" i="4"/>
  <c r="E3823" i="4"/>
  <c r="D3417" i="4"/>
  <c r="E3417" i="4"/>
  <c r="B3418" i="4"/>
  <c r="C3419" i="4"/>
  <c r="D3045" i="4"/>
  <c r="E3045" i="4"/>
  <c r="B3046" i="4"/>
  <c r="C3047" i="4"/>
  <c r="D2678" i="4"/>
  <c r="E2678" i="4"/>
  <c r="B2679" i="4"/>
  <c r="C2680" i="4"/>
  <c r="C543" i="4"/>
  <c r="B542" i="4"/>
  <c r="D541" i="4"/>
  <c r="E541" i="4"/>
  <c r="B4222" i="4" l="1"/>
  <c r="C4223" i="4"/>
  <c r="D4221" i="4"/>
  <c r="E4221" i="4"/>
  <c r="D3824" i="4"/>
  <c r="E3824" i="4"/>
  <c r="B3825" i="4"/>
  <c r="C3826" i="4"/>
  <c r="B3419" i="4"/>
  <c r="C3420" i="4"/>
  <c r="D3418" i="4"/>
  <c r="E3418" i="4"/>
  <c r="B3047" i="4"/>
  <c r="C3048" i="4"/>
  <c r="E3046" i="4"/>
  <c r="D3046" i="4"/>
  <c r="B2680" i="4"/>
  <c r="C2681" i="4"/>
  <c r="D2679" i="4"/>
  <c r="E2679" i="4"/>
  <c r="D542" i="4"/>
  <c r="E542" i="4"/>
  <c r="B543" i="4"/>
  <c r="C544" i="4"/>
  <c r="C4224" i="4" l="1"/>
  <c r="B4223" i="4"/>
  <c r="D4222" i="4"/>
  <c r="E4222" i="4"/>
  <c r="B3826" i="4"/>
  <c r="C3827" i="4"/>
  <c r="D3825" i="4"/>
  <c r="E3825" i="4"/>
  <c r="C3421" i="4"/>
  <c r="B3420" i="4"/>
  <c r="D3419" i="4"/>
  <c r="E3419" i="4"/>
  <c r="C3049" i="4"/>
  <c r="B3048" i="4"/>
  <c r="D3047" i="4"/>
  <c r="E3047" i="4"/>
  <c r="C2682" i="4"/>
  <c r="B2681" i="4"/>
  <c r="D2680" i="4"/>
  <c r="E2680" i="4"/>
  <c r="D543" i="4"/>
  <c r="E543" i="4"/>
  <c r="B544" i="4"/>
  <c r="C545" i="4"/>
  <c r="D4223" i="4" l="1"/>
  <c r="E4223" i="4"/>
  <c r="B4224" i="4"/>
  <c r="C4225" i="4"/>
  <c r="C3828" i="4"/>
  <c r="B3827" i="4"/>
  <c r="D3826" i="4"/>
  <c r="E3826" i="4"/>
  <c r="D3420" i="4"/>
  <c r="E3420" i="4"/>
  <c r="B3421" i="4"/>
  <c r="C3422" i="4"/>
  <c r="D3048" i="4"/>
  <c r="E3048" i="4"/>
  <c r="B3049" i="4"/>
  <c r="C3050" i="4"/>
  <c r="D2681" i="4"/>
  <c r="E2681" i="4"/>
  <c r="B2682" i="4"/>
  <c r="C2683" i="4"/>
  <c r="C546" i="4"/>
  <c r="B545" i="4"/>
  <c r="D544" i="4"/>
  <c r="E544" i="4"/>
  <c r="B4225" i="4" l="1"/>
  <c r="C4226" i="4"/>
  <c r="D4224" i="4"/>
  <c r="E4224" i="4"/>
  <c r="D3827" i="4"/>
  <c r="E3827" i="4"/>
  <c r="B3828" i="4"/>
  <c r="C3829" i="4"/>
  <c r="B3422" i="4"/>
  <c r="C3423" i="4"/>
  <c r="D3421" i="4"/>
  <c r="E3421" i="4"/>
  <c r="B3050" i="4"/>
  <c r="C3051" i="4"/>
  <c r="E3049" i="4"/>
  <c r="D3049" i="4"/>
  <c r="B2683" i="4"/>
  <c r="C2684" i="4"/>
  <c r="D2682" i="4"/>
  <c r="E2682" i="4"/>
  <c r="D545" i="4"/>
  <c r="E545" i="4"/>
  <c r="B546" i="4"/>
  <c r="C547" i="4"/>
  <c r="C4227" i="4" l="1"/>
  <c r="B4226" i="4"/>
  <c r="D4225" i="4"/>
  <c r="E4225" i="4"/>
  <c r="B3829" i="4"/>
  <c r="C3830" i="4"/>
  <c r="D3828" i="4"/>
  <c r="E3828" i="4"/>
  <c r="C3424" i="4"/>
  <c r="B3423" i="4"/>
  <c r="D3422" i="4"/>
  <c r="E3422" i="4"/>
  <c r="C3052" i="4"/>
  <c r="B3051" i="4"/>
  <c r="D3050" i="4"/>
  <c r="E3050" i="4"/>
  <c r="C2685" i="4"/>
  <c r="B2684" i="4"/>
  <c r="D2683" i="4"/>
  <c r="E2683" i="4"/>
  <c r="D546" i="4"/>
  <c r="E546" i="4"/>
  <c r="B547" i="4"/>
  <c r="C548" i="4"/>
  <c r="D4226" i="4" l="1"/>
  <c r="E4226" i="4"/>
  <c r="B4227" i="4"/>
  <c r="C4228" i="4"/>
  <c r="C3831" i="4"/>
  <c r="B3830" i="4"/>
  <c r="D3829" i="4"/>
  <c r="E3829" i="4"/>
  <c r="E3423" i="4"/>
  <c r="D3423" i="4"/>
  <c r="B3424" i="4"/>
  <c r="C3425" i="4"/>
  <c r="E3051" i="4"/>
  <c r="D3051" i="4"/>
  <c r="B3052" i="4"/>
  <c r="C3053" i="4"/>
  <c r="D2684" i="4"/>
  <c r="E2684" i="4"/>
  <c r="B2685" i="4"/>
  <c r="C2686" i="4"/>
  <c r="C549" i="4"/>
  <c r="B548" i="4"/>
  <c r="D547" i="4"/>
  <c r="E547" i="4"/>
  <c r="B4228" i="4" l="1"/>
  <c r="C4229" i="4"/>
  <c r="D4227" i="4"/>
  <c r="E4227" i="4"/>
  <c r="D3830" i="4"/>
  <c r="E3830" i="4"/>
  <c r="B3831" i="4"/>
  <c r="C3832" i="4"/>
  <c r="B3425" i="4"/>
  <c r="C3426" i="4"/>
  <c r="D3424" i="4"/>
  <c r="E3424" i="4"/>
  <c r="B3053" i="4"/>
  <c r="C3054" i="4"/>
  <c r="E3052" i="4"/>
  <c r="D3052" i="4"/>
  <c r="B2686" i="4"/>
  <c r="C2687" i="4"/>
  <c r="D2685" i="4"/>
  <c r="E2685" i="4"/>
  <c r="D548" i="4"/>
  <c r="E548" i="4"/>
  <c r="B549" i="4"/>
  <c r="C550" i="4"/>
  <c r="C4230" i="4" l="1"/>
  <c r="B4229" i="4"/>
  <c r="D4228" i="4"/>
  <c r="E4228" i="4"/>
  <c r="B3832" i="4"/>
  <c r="C3833" i="4"/>
  <c r="D3831" i="4"/>
  <c r="E3831" i="4"/>
  <c r="C3427" i="4"/>
  <c r="B3426" i="4"/>
  <c r="D3425" i="4"/>
  <c r="E3425" i="4"/>
  <c r="C3055" i="4"/>
  <c r="B3054" i="4"/>
  <c r="D3053" i="4"/>
  <c r="E3053" i="4"/>
  <c r="C2688" i="4"/>
  <c r="B2687" i="4"/>
  <c r="D2686" i="4"/>
  <c r="E2686" i="4"/>
  <c r="D549" i="4"/>
  <c r="E549" i="4"/>
  <c r="B550" i="4"/>
  <c r="C551" i="4"/>
  <c r="D4229" i="4" l="1"/>
  <c r="E4229" i="4"/>
  <c r="B4230" i="4"/>
  <c r="C4231" i="4"/>
  <c r="C3834" i="4"/>
  <c r="B3833" i="4"/>
  <c r="D3832" i="4"/>
  <c r="E3832" i="4"/>
  <c r="D3426" i="4"/>
  <c r="E3426" i="4"/>
  <c r="B3427" i="4"/>
  <c r="C3428" i="4"/>
  <c r="D3054" i="4"/>
  <c r="E3054" i="4"/>
  <c r="B3055" i="4"/>
  <c r="C3056" i="4"/>
  <c r="D2687" i="4"/>
  <c r="E2687" i="4"/>
  <c r="B2688" i="4"/>
  <c r="C2689" i="4"/>
  <c r="D550" i="4"/>
  <c r="E550" i="4"/>
  <c r="C552" i="4"/>
  <c r="B551" i="4"/>
  <c r="B4231" i="4" l="1"/>
  <c r="C4232" i="4"/>
  <c r="D4230" i="4"/>
  <c r="E4230" i="4"/>
  <c r="D3833" i="4"/>
  <c r="E3833" i="4"/>
  <c r="B3834" i="4"/>
  <c r="C3835" i="4"/>
  <c r="B3428" i="4"/>
  <c r="C3429" i="4"/>
  <c r="D3427" i="4"/>
  <c r="E3427" i="4"/>
  <c r="B3056" i="4"/>
  <c r="C3057" i="4"/>
  <c r="E3055" i="4"/>
  <c r="D3055" i="4"/>
  <c r="B2689" i="4"/>
  <c r="C2690" i="4"/>
  <c r="D2688" i="4"/>
  <c r="E2688" i="4"/>
  <c r="B552" i="4"/>
  <c r="C553" i="4"/>
  <c r="D551" i="4"/>
  <c r="E551" i="4"/>
  <c r="C4233" i="4" l="1"/>
  <c r="B4232" i="4"/>
  <c r="D4231" i="4"/>
  <c r="E4231" i="4"/>
  <c r="B3835" i="4"/>
  <c r="C3836" i="4"/>
  <c r="D3834" i="4"/>
  <c r="E3834" i="4"/>
  <c r="C3430" i="4"/>
  <c r="B3429" i="4"/>
  <c r="D3428" i="4"/>
  <c r="E3428" i="4"/>
  <c r="C3058" i="4"/>
  <c r="B3057" i="4"/>
  <c r="D3056" i="4"/>
  <c r="E3056" i="4"/>
  <c r="C2691" i="4"/>
  <c r="B2690" i="4"/>
  <c r="D2689" i="4"/>
  <c r="E2689" i="4"/>
  <c r="B553" i="4"/>
  <c r="C554" i="4"/>
  <c r="D552" i="4"/>
  <c r="E552" i="4"/>
  <c r="E4232" i="4" l="1"/>
  <c r="D4232" i="4"/>
  <c r="B4233" i="4"/>
  <c r="C4234" i="4"/>
  <c r="C3837" i="4"/>
  <c r="B3836" i="4"/>
  <c r="D3835" i="4"/>
  <c r="E3835" i="4"/>
  <c r="D3429" i="4"/>
  <c r="E3429" i="4"/>
  <c r="B3430" i="4"/>
  <c r="C3431" i="4"/>
  <c r="D3057" i="4"/>
  <c r="E3057" i="4"/>
  <c r="B3058" i="4"/>
  <c r="C3059" i="4"/>
  <c r="D2690" i="4"/>
  <c r="E2690" i="4"/>
  <c r="B2691" i="4"/>
  <c r="C2692" i="4"/>
  <c r="C555" i="4"/>
  <c r="B554" i="4"/>
  <c r="D553" i="4"/>
  <c r="E553" i="4"/>
  <c r="B4234" i="4" l="1"/>
  <c r="C4235" i="4"/>
  <c r="D4233" i="4"/>
  <c r="E4233" i="4"/>
  <c r="D3836" i="4"/>
  <c r="E3836" i="4"/>
  <c r="B3837" i="4"/>
  <c r="C3838" i="4"/>
  <c r="B3431" i="4"/>
  <c r="C3432" i="4"/>
  <c r="D3430" i="4"/>
  <c r="E3430" i="4"/>
  <c r="B3059" i="4"/>
  <c r="C3060" i="4"/>
  <c r="E3058" i="4"/>
  <c r="D3058" i="4"/>
  <c r="B2692" i="4"/>
  <c r="C2693" i="4"/>
  <c r="D2691" i="4"/>
  <c r="E2691" i="4"/>
  <c r="D554" i="4"/>
  <c r="E554" i="4"/>
  <c r="B555" i="4"/>
  <c r="C556" i="4"/>
  <c r="C4236" i="4" l="1"/>
  <c r="B4235" i="4"/>
  <c r="D4234" i="4"/>
  <c r="E4234" i="4"/>
  <c r="B3838" i="4"/>
  <c r="C3839" i="4"/>
  <c r="D3837" i="4"/>
  <c r="E3837" i="4"/>
  <c r="C3433" i="4"/>
  <c r="B3432" i="4"/>
  <c r="D3431" i="4"/>
  <c r="E3431" i="4"/>
  <c r="C3061" i="4"/>
  <c r="B3060" i="4"/>
  <c r="D3059" i="4"/>
  <c r="E3059" i="4"/>
  <c r="C2694" i="4"/>
  <c r="B2693" i="4"/>
  <c r="D2692" i="4"/>
  <c r="E2692" i="4"/>
  <c r="D555" i="4"/>
  <c r="E555" i="4"/>
  <c r="B556" i="4"/>
  <c r="C557" i="4"/>
  <c r="D4235" i="4" l="1"/>
  <c r="E4235" i="4"/>
  <c r="B4236" i="4"/>
  <c r="C4237" i="4"/>
  <c r="C3840" i="4"/>
  <c r="B3839" i="4"/>
  <c r="D3838" i="4"/>
  <c r="E3838" i="4"/>
  <c r="D3432" i="4"/>
  <c r="E3432" i="4"/>
  <c r="B3433" i="4"/>
  <c r="C3434" i="4"/>
  <c r="E3060" i="4"/>
  <c r="D3060" i="4"/>
  <c r="B3061" i="4"/>
  <c r="C3062" i="4"/>
  <c r="E2693" i="4"/>
  <c r="D2693" i="4"/>
  <c r="B2694" i="4"/>
  <c r="C2695" i="4"/>
  <c r="D556" i="4"/>
  <c r="E556" i="4"/>
  <c r="C558" i="4"/>
  <c r="B557" i="4"/>
  <c r="B4237" i="4" l="1"/>
  <c r="C4238" i="4"/>
  <c r="D4236" i="4"/>
  <c r="E4236" i="4"/>
  <c r="D3839" i="4"/>
  <c r="E3839" i="4"/>
  <c r="B3840" i="4"/>
  <c r="C3841" i="4"/>
  <c r="B3434" i="4"/>
  <c r="C3435" i="4"/>
  <c r="D3433" i="4"/>
  <c r="E3433" i="4"/>
  <c r="B3062" i="4"/>
  <c r="C3063" i="4"/>
  <c r="E3061" i="4"/>
  <c r="D3061" i="4"/>
  <c r="B2695" i="4"/>
  <c r="C2696" i="4"/>
  <c r="D2694" i="4"/>
  <c r="E2694" i="4"/>
  <c r="B558" i="4"/>
  <c r="C559" i="4"/>
  <c r="D557" i="4"/>
  <c r="E557" i="4"/>
  <c r="C4239" i="4" l="1"/>
  <c r="B4238" i="4"/>
  <c r="D4237" i="4"/>
  <c r="E4237" i="4"/>
  <c r="B3841" i="4"/>
  <c r="C3842" i="4"/>
  <c r="D3840" i="4"/>
  <c r="E3840" i="4"/>
  <c r="C3436" i="4"/>
  <c r="B3435" i="4"/>
  <c r="D3434" i="4"/>
  <c r="E3434" i="4"/>
  <c r="C3064" i="4"/>
  <c r="B3063" i="4"/>
  <c r="D3062" i="4"/>
  <c r="E3062" i="4"/>
  <c r="C2697" i="4"/>
  <c r="B2696" i="4"/>
  <c r="D2695" i="4"/>
  <c r="E2695" i="4"/>
  <c r="B559" i="4"/>
  <c r="C560" i="4"/>
  <c r="D558" i="4"/>
  <c r="E558" i="4"/>
  <c r="D4238" i="4" l="1"/>
  <c r="E4238" i="4"/>
  <c r="B4239" i="4"/>
  <c r="C4240" i="4"/>
  <c r="C3843" i="4"/>
  <c r="B3842" i="4"/>
  <c r="D3841" i="4"/>
  <c r="E3841" i="4"/>
  <c r="E3435" i="4"/>
  <c r="D3435" i="4"/>
  <c r="B3436" i="4"/>
  <c r="C3437" i="4"/>
  <c r="D3063" i="4"/>
  <c r="E3063" i="4"/>
  <c r="B3064" i="4"/>
  <c r="C3065" i="4"/>
  <c r="D2696" i="4"/>
  <c r="E2696" i="4"/>
  <c r="B2697" i="4"/>
  <c r="C2698" i="4"/>
  <c r="C561" i="4"/>
  <c r="B560" i="4"/>
  <c r="D559" i="4"/>
  <c r="E559" i="4"/>
  <c r="B4240" i="4" l="1"/>
  <c r="C4241" i="4"/>
  <c r="D4239" i="4"/>
  <c r="E4239" i="4"/>
  <c r="D3842" i="4"/>
  <c r="E3842" i="4"/>
  <c r="B3843" i="4"/>
  <c r="C3844" i="4"/>
  <c r="B3437" i="4"/>
  <c r="C3438" i="4"/>
  <c r="D3436" i="4"/>
  <c r="E3436" i="4"/>
  <c r="B3065" i="4"/>
  <c r="C3066" i="4"/>
  <c r="E3064" i="4"/>
  <c r="D3064" i="4"/>
  <c r="D2697" i="4"/>
  <c r="E2697" i="4"/>
  <c r="B2698" i="4"/>
  <c r="C2699" i="4"/>
  <c r="D560" i="4"/>
  <c r="E560" i="4"/>
  <c r="B561" i="4"/>
  <c r="C562" i="4"/>
  <c r="C4242" i="4" l="1"/>
  <c r="B4241" i="4"/>
  <c r="D4240" i="4"/>
  <c r="E4240" i="4"/>
  <c r="B3844" i="4"/>
  <c r="C3845" i="4"/>
  <c r="D3843" i="4"/>
  <c r="E3843" i="4"/>
  <c r="C3439" i="4"/>
  <c r="B3438" i="4"/>
  <c r="D3437" i="4"/>
  <c r="E3437" i="4"/>
  <c r="C3067" i="4"/>
  <c r="B3066" i="4"/>
  <c r="D3065" i="4"/>
  <c r="E3065" i="4"/>
  <c r="D2698" i="4"/>
  <c r="E2698" i="4"/>
  <c r="C2700" i="4"/>
  <c r="B2699" i="4"/>
  <c r="D561" i="4"/>
  <c r="E561" i="4"/>
  <c r="B562" i="4"/>
  <c r="C563" i="4"/>
  <c r="D4241" i="4" l="1"/>
  <c r="E4241" i="4"/>
  <c r="B4242" i="4"/>
  <c r="C4243" i="4"/>
  <c r="C3846" i="4"/>
  <c r="B3845" i="4"/>
  <c r="D3844" i="4"/>
  <c r="E3844" i="4"/>
  <c r="D3438" i="4"/>
  <c r="E3438" i="4"/>
  <c r="B3439" i="4"/>
  <c r="C3440" i="4"/>
  <c r="D3066" i="4"/>
  <c r="E3066" i="4"/>
  <c r="B3067" i="4"/>
  <c r="C3068" i="4"/>
  <c r="B2700" i="4"/>
  <c r="C2701" i="4"/>
  <c r="D2699" i="4"/>
  <c r="E2699" i="4"/>
  <c r="D562" i="4"/>
  <c r="E562" i="4"/>
  <c r="C564" i="4"/>
  <c r="B563" i="4"/>
  <c r="B4243" i="4" l="1"/>
  <c r="C4244" i="4"/>
  <c r="D4242" i="4"/>
  <c r="E4242" i="4"/>
  <c r="D3845" i="4"/>
  <c r="E3845" i="4"/>
  <c r="B3846" i="4"/>
  <c r="C3847" i="4"/>
  <c r="B3440" i="4"/>
  <c r="C3441" i="4"/>
  <c r="D3439" i="4"/>
  <c r="E3439" i="4"/>
  <c r="B3068" i="4"/>
  <c r="C3069" i="4"/>
  <c r="E3067" i="4"/>
  <c r="D3067" i="4"/>
  <c r="B2701" i="4"/>
  <c r="C2702" i="4"/>
  <c r="D2700" i="4"/>
  <c r="E2700" i="4"/>
  <c r="B564" i="4"/>
  <c r="C565" i="4"/>
  <c r="D563" i="4"/>
  <c r="E563" i="4"/>
  <c r="C4245" i="4" l="1"/>
  <c r="B4244" i="4"/>
  <c r="D4243" i="4"/>
  <c r="E4243" i="4"/>
  <c r="B3847" i="4"/>
  <c r="C3848" i="4"/>
  <c r="D3846" i="4"/>
  <c r="E3846" i="4"/>
  <c r="C3442" i="4"/>
  <c r="B3441" i="4"/>
  <c r="D3440" i="4"/>
  <c r="E3440" i="4"/>
  <c r="C3070" i="4"/>
  <c r="B3069" i="4"/>
  <c r="D3068" i="4"/>
  <c r="E3068" i="4"/>
  <c r="C2703" i="4"/>
  <c r="B2702" i="4"/>
  <c r="D2701" i="4"/>
  <c r="E2701" i="4"/>
  <c r="B565" i="4"/>
  <c r="C566" i="4"/>
  <c r="D564" i="4"/>
  <c r="E564" i="4"/>
  <c r="D4244" i="4" l="1"/>
  <c r="E4244" i="4"/>
  <c r="B4245" i="4"/>
  <c r="C4246" i="4"/>
  <c r="C3849" i="4"/>
  <c r="B3848" i="4"/>
  <c r="D3847" i="4"/>
  <c r="E3847" i="4"/>
  <c r="D3441" i="4"/>
  <c r="E3441" i="4"/>
  <c r="B3442" i="4"/>
  <c r="C3443" i="4"/>
  <c r="D3069" i="4"/>
  <c r="E3069" i="4"/>
  <c r="B3070" i="4"/>
  <c r="C3071" i="4"/>
  <c r="D2702" i="4"/>
  <c r="E2702" i="4"/>
  <c r="B2703" i="4"/>
  <c r="C2704" i="4"/>
  <c r="C567" i="4"/>
  <c r="B566" i="4"/>
  <c r="D565" i="4"/>
  <c r="E565" i="4"/>
  <c r="B4246" i="4" l="1"/>
  <c r="C4247" i="4"/>
  <c r="D4245" i="4"/>
  <c r="E4245" i="4"/>
  <c r="D3848" i="4"/>
  <c r="E3848" i="4"/>
  <c r="B3849" i="4"/>
  <c r="C3850" i="4"/>
  <c r="B3443" i="4"/>
  <c r="C3444" i="4"/>
  <c r="D3442" i="4"/>
  <c r="E3442" i="4"/>
  <c r="B3071" i="4"/>
  <c r="C3072" i="4"/>
  <c r="E3070" i="4"/>
  <c r="D3070" i="4"/>
  <c r="D2703" i="4"/>
  <c r="E2703" i="4"/>
  <c r="B2704" i="4"/>
  <c r="C2705" i="4"/>
  <c r="D566" i="4"/>
  <c r="E566" i="4"/>
  <c r="B567" i="4"/>
  <c r="C568" i="4"/>
  <c r="C4248" i="4" l="1"/>
  <c r="B4247" i="4"/>
  <c r="D4246" i="4"/>
  <c r="E4246" i="4"/>
  <c r="B3850" i="4"/>
  <c r="C3851" i="4"/>
  <c r="D3849" i="4"/>
  <c r="E3849" i="4"/>
  <c r="C3445" i="4"/>
  <c r="B3444" i="4"/>
  <c r="D3443" i="4"/>
  <c r="E3443" i="4"/>
  <c r="C3073" i="4"/>
  <c r="B3072" i="4"/>
  <c r="D3071" i="4"/>
  <c r="E3071" i="4"/>
  <c r="D2704" i="4"/>
  <c r="E2704" i="4"/>
  <c r="C2706" i="4"/>
  <c r="B2705" i="4"/>
  <c r="D567" i="4"/>
  <c r="E567" i="4"/>
  <c r="B568" i="4"/>
  <c r="C569" i="4"/>
  <c r="E4247" i="4" l="1"/>
  <c r="D4247" i="4"/>
  <c r="B4248" i="4"/>
  <c r="C4249" i="4"/>
  <c r="C3852" i="4"/>
  <c r="B3851" i="4"/>
  <c r="D3850" i="4"/>
  <c r="E3850" i="4"/>
  <c r="D3444" i="4"/>
  <c r="E3444" i="4"/>
  <c r="B3445" i="4"/>
  <c r="C3446" i="4"/>
  <c r="D3072" i="4"/>
  <c r="E3072" i="4"/>
  <c r="B3073" i="4"/>
  <c r="C3074" i="4"/>
  <c r="B2706" i="4"/>
  <c r="C2707" i="4"/>
  <c r="D2705" i="4"/>
  <c r="E2705" i="4"/>
  <c r="D568" i="4"/>
  <c r="E568" i="4"/>
  <c r="C570" i="4"/>
  <c r="B569" i="4"/>
  <c r="B4249" i="4" l="1"/>
  <c r="C4250" i="4"/>
  <c r="D4248" i="4"/>
  <c r="E4248" i="4"/>
  <c r="D3851" i="4"/>
  <c r="E3851" i="4"/>
  <c r="B3852" i="4"/>
  <c r="C3853" i="4"/>
  <c r="B3446" i="4"/>
  <c r="C3447" i="4"/>
  <c r="D3445" i="4"/>
  <c r="E3445" i="4"/>
  <c r="B3074" i="4"/>
  <c r="C3075" i="4"/>
  <c r="E3073" i="4"/>
  <c r="D3073" i="4"/>
  <c r="B2707" i="4"/>
  <c r="C2708" i="4"/>
  <c r="D2706" i="4"/>
  <c r="E2706" i="4"/>
  <c r="B570" i="4"/>
  <c r="C571" i="4"/>
  <c r="D569" i="4"/>
  <c r="E569" i="4"/>
  <c r="C4251" i="4" l="1"/>
  <c r="B4250" i="4"/>
  <c r="D4249" i="4"/>
  <c r="E4249" i="4"/>
  <c r="B3853" i="4"/>
  <c r="C3854" i="4"/>
  <c r="D3852" i="4"/>
  <c r="E3852" i="4"/>
  <c r="C3448" i="4"/>
  <c r="B3447" i="4"/>
  <c r="D3446" i="4"/>
  <c r="E3446" i="4"/>
  <c r="C3076" i="4"/>
  <c r="B3075" i="4"/>
  <c r="D3074" i="4"/>
  <c r="E3074" i="4"/>
  <c r="C2709" i="4"/>
  <c r="B2708" i="4"/>
  <c r="D2707" i="4"/>
  <c r="E2707" i="4"/>
  <c r="B571" i="4"/>
  <c r="C572" i="4"/>
  <c r="D570" i="4"/>
  <c r="E570" i="4"/>
  <c r="E4250" i="4" l="1"/>
  <c r="D4250" i="4"/>
  <c r="B4251" i="4"/>
  <c r="C4252" i="4"/>
  <c r="C3855" i="4"/>
  <c r="B3854" i="4"/>
  <c r="D3853" i="4"/>
  <c r="E3853" i="4"/>
  <c r="E3447" i="4"/>
  <c r="D3447" i="4"/>
  <c r="B3448" i="4"/>
  <c r="C3449" i="4"/>
  <c r="D3075" i="4"/>
  <c r="E3075" i="4"/>
  <c r="B3076" i="4"/>
  <c r="C3077" i="4"/>
  <c r="D2708" i="4"/>
  <c r="E2708" i="4"/>
  <c r="B2709" i="4"/>
  <c r="C2710" i="4"/>
  <c r="C573" i="4"/>
  <c r="B572" i="4"/>
  <c r="D571" i="4"/>
  <c r="E571" i="4"/>
  <c r="B4252" i="4" l="1"/>
  <c r="C4253" i="4"/>
  <c r="D4251" i="4"/>
  <c r="E4251" i="4"/>
  <c r="D3854" i="4"/>
  <c r="E3854" i="4"/>
  <c r="B3855" i="4"/>
  <c r="C3856" i="4"/>
  <c r="B3449" i="4"/>
  <c r="C3450" i="4"/>
  <c r="D3448" i="4"/>
  <c r="E3448" i="4"/>
  <c r="B3077" i="4"/>
  <c r="C3078" i="4"/>
  <c r="E3076" i="4"/>
  <c r="D3076" i="4"/>
  <c r="B2710" i="4"/>
  <c r="C2711" i="4"/>
  <c r="D2709" i="4"/>
  <c r="E2709" i="4"/>
  <c r="D572" i="4"/>
  <c r="E572" i="4"/>
  <c r="B573" i="4"/>
  <c r="C574" i="4"/>
  <c r="C4254" i="4" l="1"/>
  <c r="B4253" i="4"/>
  <c r="D4252" i="4"/>
  <c r="E4252" i="4"/>
  <c r="B3856" i="4"/>
  <c r="C3857" i="4"/>
  <c r="D3855" i="4"/>
  <c r="E3855" i="4"/>
  <c r="C3451" i="4"/>
  <c r="B3450" i="4"/>
  <c r="D3449" i="4"/>
  <c r="E3449" i="4"/>
  <c r="C3079" i="4"/>
  <c r="B3078" i="4"/>
  <c r="D3077" i="4"/>
  <c r="E3077" i="4"/>
  <c r="C2712" i="4"/>
  <c r="B2711" i="4"/>
  <c r="D2710" i="4"/>
  <c r="E2710" i="4"/>
  <c r="D573" i="4"/>
  <c r="E573" i="4"/>
  <c r="B574" i="4"/>
  <c r="C575" i="4"/>
  <c r="D4253" i="4" l="1"/>
  <c r="E4253" i="4"/>
  <c r="B4254" i="4"/>
  <c r="C4255" i="4"/>
  <c r="C3858" i="4"/>
  <c r="B3857" i="4"/>
  <c r="D3856" i="4"/>
  <c r="E3856" i="4"/>
  <c r="D3450" i="4"/>
  <c r="E3450" i="4"/>
  <c r="B3451" i="4"/>
  <c r="C3452" i="4"/>
  <c r="D3078" i="4"/>
  <c r="E3078" i="4"/>
  <c r="B3079" i="4"/>
  <c r="C3080" i="4"/>
  <c r="E2711" i="4"/>
  <c r="D2711" i="4"/>
  <c r="B2712" i="4"/>
  <c r="C2713" i="4"/>
  <c r="C576" i="4"/>
  <c r="B575" i="4"/>
  <c r="D574" i="4"/>
  <c r="E574" i="4"/>
  <c r="B4255" i="4" l="1"/>
  <c r="C4256" i="4"/>
  <c r="D4254" i="4"/>
  <c r="E4254" i="4"/>
  <c r="D3857" i="4"/>
  <c r="E3857" i="4"/>
  <c r="B3858" i="4"/>
  <c r="C3859" i="4"/>
  <c r="B3452" i="4"/>
  <c r="C3453" i="4"/>
  <c r="D3451" i="4"/>
  <c r="E3451" i="4"/>
  <c r="B3080" i="4"/>
  <c r="C3081" i="4"/>
  <c r="E3079" i="4"/>
  <c r="D3079" i="4"/>
  <c r="D2712" i="4"/>
  <c r="E2712" i="4"/>
  <c r="B2713" i="4"/>
  <c r="C2714" i="4"/>
  <c r="D575" i="4"/>
  <c r="E575" i="4"/>
  <c r="B576" i="4"/>
  <c r="C577" i="4"/>
  <c r="C4257" i="4" l="1"/>
  <c r="B4256" i="4"/>
  <c r="D4255" i="4"/>
  <c r="E4255" i="4"/>
  <c r="B3859" i="4"/>
  <c r="C3860" i="4"/>
  <c r="D3858" i="4"/>
  <c r="E3858" i="4"/>
  <c r="C3454" i="4"/>
  <c r="B3453" i="4"/>
  <c r="D3452" i="4"/>
  <c r="E3452" i="4"/>
  <c r="C3082" i="4"/>
  <c r="B3081" i="4"/>
  <c r="D3080" i="4"/>
  <c r="E3080" i="4"/>
  <c r="D2713" i="4"/>
  <c r="E2713" i="4"/>
  <c r="C2715" i="4"/>
  <c r="B2714" i="4"/>
  <c r="B577" i="4"/>
  <c r="C578" i="4"/>
  <c r="D576" i="4"/>
  <c r="E576" i="4"/>
  <c r="D4256" i="4" l="1"/>
  <c r="E4256" i="4"/>
  <c r="B4257" i="4"/>
  <c r="C4258" i="4"/>
  <c r="C3861" i="4"/>
  <c r="B3860" i="4"/>
  <c r="D3859" i="4"/>
  <c r="E3859" i="4"/>
  <c r="D3453" i="4"/>
  <c r="E3453" i="4"/>
  <c r="B3454" i="4"/>
  <c r="C3455" i="4"/>
  <c r="D3081" i="4"/>
  <c r="E3081" i="4"/>
  <c r="B3082" i="4"/>
  <c r="C3083" i="4"/>
  <c r="B2715" i="4"/>
  <c r="C2716" i="4"/>
  <c r="D2714" i="4"/>
  <c r="E2714" i="4"/>
  <c r="C579" i="4"/>
  <c r="B578" i="4"/>
  <c r="D577" i="4"/>
  <c r="E577" i="4"/>
  <c r="B4258" i="4" l="1"/>
  <c r="C4259" i="4"/>
  <c r="D4257" i="4"/>
  <c r="E4257" i="4"/>
  <c r="D3860" i="4"/>
  <c r="E3860" i="4"/>
  <c r="B3861" i="4"/>
  <c r="C3862" i="4"/>
  <c r="B3455" i="4"/>
  <c r="C3456" i="4"/>
  <c r="D3454" i="4"/>
  <c r="E3454" i="4"/>
  <c r="B3083" i="4"/>
  <c r="C3084" i="4"/>
  <c r="E3082" i="4"/>
  <c r="D3082" i="4"/>
  <c r="B2716" i="4"/>
  <c r="C2717" i="4"/>
  <c r="D2715" i="4"/>
  <c r="E2715" i="4"/>
  <c r="D578" i="4"/>
  <c r="E578" i="4"/>
  <c r="B579" i="4"/>
  <c r="C580" i="4"/>
  <c r="B4259" i="4" l="1"/>
  <c r="C4260" i="4"/>
  <c r="D4258" i="4"/>
  <c r="E4258" i="4"/>
  <c r="B3862" i="4"/>
  <c r="C3863" i="4"/>
  <c r="D3861" i="4"/>
  <c r="E3861" i="4"/>
  <c r="C3457" i="4"/>
  <c r="B3456" i="4"/>
  <c r="D3455" i="4"/>
  <c r="E3455" i="4"/>
  <c r="C3085" i="4"/>
  <c r="B3084" i="4"/>
  <c r="D3083" i="4"/>
  <c r="E3083" i="4"/>
  <c r="C2718" i="4"/>
  <c r="B2717" i="4"/>
  <c r="D2716" i="4"/>
  <c r="E2716" i="4"/>
  <c r="D579" i="4"/>
  <c r="E579" i="4"/>
  <c r="B580" i="4"/>
  <c r="C581" i="4"/>
  <c r="B4260" i="4" l="1"/>
  <c r="C4261" i="4"/>
  <c r="D4259" i="4"/>
  <c r="E4259" i="4"/>
  <c r="C3864" i="4"/>
  <c r="B3863" i="4"/>
  <c r="D3862" i="4"/>
  <c r="E3862" i="4"/>
  <c r="D3456" i="4"/>
  <c r="E3456" i="4"/>
  <c r="B3457" i="4"/>
  <c r="C3458" i="4"/>
  <c r="D3084" i="4"/>
  <c r="E3084" i="4"/>
  <c r="B3085" i="4"/>
  <c r="C3086" i="4"/>
  <c r="D2717" i="4"/>
  <c r="E2717" i="4"/>
  <c r="B2718" i="4"/>
  <c r="C2719" i="4"/>
  <c r="D580" i="4"/>
  <c r="E580" i="4"/>
  <c r="C582" i="4"/>
  <c r="B581" i="4"/>
  <c r="B4261" i="4" l="1"/>
  <c r="C4262" i="4"/>
  <c r="D4260" i="4"/>
  <c r="E4260" i="4"/>
  <c r="D3863" i="4"/>
  <c r="E3863" i="4"/>
  <c r="B3864" i="4"/>
  <c r="C3865" i="4"/>
  <c r="B3458" i="4"/>
  <c r="C3459" i="4"/>
  <c r="D3457" i="4"/>
  <c r="E3457" i="4"/>
  <c r="B3086" i="4"/>
  <c r="C3087" i="4"/>
  <c r="E3085" i="4"/>
  <c r="D3085" i="4"/>
  <c r="B2719" i="4"/>
  <c r="C2720" i="4"/>
  <c r="D2718" i="4"/>
  <c r="E2718" i="4"/>
  <c r="B582" i="4"/>
  <c r="C583" i="4"/>
  <c r="D581" i="4"/>
  <c r="E581" i="4"/>
  <c r="B4262" i="4" l="1"/>
  <c r="C4263" i="4"/>
  <c r="D4261" i="4"/>
  <c r="E4261" i="4"/>
  <c r="B3865" i="4"/>
  <c r="C3866" i="4"/>
  <c r="D3864" i="4"/>
  <c r="E3864" i="4"/>
  <c r="C3460" i="4"/>
  <c r="B3459" i="4"/>
  <c r="D3458" i="4"/>
  <c r="E3458" i="4"/>
  <c r="C3088" i="4"/>
  <c r="B3087" i="4"/>
  <c r="D3086" i="4"/>
  <c r="E3086" i="4"/>
  <c r="C2721" i="4"/>
  <c r="B2720" i="4"/>
  <c r="D2719" i="4"/>
  <c r="E2719" i="4"/>
  <c r="B583" i="4"/>
  <c r="C584" i="4"/>
  <c r="D582" i="4"/>
  <c r="E582" i="4"/>
  <c r="B4263" i="4" l="1"/>
  <c r="C4264" i="4"/>
  <c r="D4262" i="4"/>
  <c r="E4262" i="4"/>
  <c r="C3867" i="4"/>
  <c r="B3866" i="4"/>
  <c r="D3865" i="4"/>
  <c r="E3865" i="4"/>
  <c r="E3459" i="4"/>
  <c r="D3459" i="4"/>
  <c r="B3460" i="4"/>
  <c r="C3461" i="4"/>
  <c r="E3087" i="4"/>
  <c r="D3087" i="4"/>
  <c r="B3088" i="4"/>
  <c r="C3089" i="4"/>
  <c r="D2720" i="4"/>
  <c r="E2720" i="4"/>
  <c r="B2721" i="4"/>
  <c r="C2722" i="4"/>
  <c r="C585" i="4"/>
  <c r="B584" i="4"/>
  <c r="D583" i="4"/>
  <c r="E583" i="4"/>
  <c r="B4264" i="4" l="1"/>
  <c r="C4265" i="4"/>
  <c r="D4263" i="4"/>
  <c r="E4263" i="4"/>
  <c r="D3866" i="4"/>
  <c r="E3866" i="4"/>
  <c r="B3867" i="4"/>
  <c r="C3868" i="4"/>
  <c r="B3461" i="4"/>
  <c r="C3462" i="4"/>
  <c r="D3460" i="4"/>
  <c r="E3460" i="4"/>
  <c r="B3089" i="4"/>
  <c r="C3090" i="4"/>
  <c r="E3088" i="4"/>
  <c r="D3088" i="4"/>
  <c r="D2721" i="4"/>
  <c r="E2721" i="4"/>
  <c r="B2722" i="4"/>
  <c r="C2723" i="4"/>
  <c r="D584" i="4"/>
  <c r="E584" i="4"/>
  <c r="B585" i="4"/>
  <c r="C586" i="4"/>
  <c r="B4265" i="4" l="1"/>
  <c r="C4266" i="4"/>
  <c r="D4264" i="4"/>
  <c r="E4264" i="4"/>
  <c r="B3868" i="4"/>
  <c r="C3869" i="4"/>
  <c r="D3867" i="4"/>
  <c r="E3867" i="4"/>
  <c r="C3463" i="4"/>
  <c r="B3462" i="4"/>
  <c r="D3461" i="4"/>
  <c r="E3461" i="4"/>
  <c r="C3091" i="4"/>
  <c r="B3090" i="4"/>
  <c r="D3089" i="4"/>
  <c r="E3089" i="4"/>
  <c r="D2722" i="4"/>
  <c r="E2722" i="4"/>
  <c r="C2724" i="4"/>
  <c r="B2723" i="4"/>
  <c r="B586" i="4"/>
  <c r="C587" i="4"/>
  <c r="D585" i="4"/>
  <c r="E585" i="4"/>
  <c r="B4266" i="4" l="1"/>
  <c r="C4267" i="4"/>
  <c r="E4265" i="4"/>
  <c r="D4265" i="4"/>
  <c r="C3870" i="4"/>
  <c r="B3869" i="4"/>
  <c r="D3868" i="4"/>
  <c r="E3868" i="4"/>
  <c r="D3462" i="4"/>
  <c r="E3462" i="4"/>
  <c r="B3463" i="4"/>
  <c r="C3464" i="4"/>
  <c r="D3090" i="4"/>
  <c r="E3090" i="4"/>
  <c r="B3091" i="4"/>
  <c r="C3092" i="4"/>
  <c r="D2723" i="4"/>
  <c r="E2723" i="4"/>
  <c r="B2724" i="4"/>
  <c r="C2725" i="4"/>
  <c r="C588" i="4"/>
  <c r="B587" i="4"/>
  <c r="D586" i="4"/>
  <c r="E586" i="4"/>
  <c r="B4267" i="4" l="1"/>
  <c r="C4268" i="4"/>
  <c r="D4266" i="4"/>
  <c r="E4266" i="4"/>
  <c r="D3869" i="4"/>
  <c r="E3869" i="4"/>
  <c r="B3870" i="4"/>
  <c r="C3871" i="4"/>
  <c r="B3464" i="4"/>
  <c r="C3465" i="4"/>
  <c r="D3463" i="4"/>
  <c r="E3463" i="4"/>
  <c r="B3092" i="4"/>
  <c r="C3093" i="4"/>
  <c r="E3091" i="4"/>
  <c r="D3091" i="4"/>
  <c r="D2724" i="4"/>
  <c r="E2724" i="4"/>
  <c r="B2725" i="4"/>
  <c r="C2726" i="4"/>
  <c r="D587" i="4"/>
  <c r="E587" i="4"/>
  <c r="B588" i="4"/>
  <c r="C589" i="4"/>
  <c r="B4268" i="4" l="1"/>
  <c r="C4269" i="4"/>
  <c r="D4267" i="4"/>
  <c r="E4267" i="4"/>
  <c r="B3871" i="4"/>
  <c r="C3872" i="4"/>
  <c r="D3870" i="4"/>
  <c r="E3870" i="4"/>
  <c r="C3466" i="4"/>
  <c r="B3465" i="4"/>
  <c r="D3464" i="4"/>
  <c r="E3464" i="4"/>
  <c r="C3094" i="4"/>
  <c r="B3093" i="4"/>
  <c r="D3092" i="4"/>
  <c r="E3092" i="4"/>
  <c r="D2725" i="4"/>
  <c r="E2725" i="4"/>
  <c r="C2727" i="4"/>
  <c r="B2726" i="4"/>
  <c r="D588" i="4"/>
  <c r="E588" i="4"/>
  <c r="B589" i="4"/>
  <c r="C590" i="4"/>
  <c r="B4269" i="4" l="1"/>
  <c r="C4270" i="4"/>
  <c r="D4268" i="4"/>
  <c r="E4268" i="4"/>
  <c r="C3873" i="4"/>
  <c r="B3872" i="4"/>
  <c r="D3871" i="4"/>
  <c r="E3871" i="4"/>
  <c r="D3465" i="4"/>
  <c r="E3465" i="4"/>
  <c r="B3466" i="4"/>
  <c r="C3467" i="4"/>
  <c r="D3093" i="4"/>
  <c r="E3093" i="4"/>
  <c r="B3094" i="4"/>
  <c r="C3095" i="4"/>
  <c r="D2726" i="4"/>
  <c r="E2726" i="4"/>
  <c r="B2727" i="4"/>
  <c r="C2728" i="4"/>
  <c r="D589" i="4"/>
  <c r="E589" i="4"/>
  <c r="C591" i="4"/>
  <c r="B590" i="4"/>
  <c r="B4270" i="4" l="1"/>
  <c r="C4271" i="4"/>
  <c r="D4269" i="4"/>
  <c r="E4269" i="4"/>
  <c r="D3872" i="4"/>
  <c r="E3872" i="4"/>
  <c r="B3873" i="4"/>
  <c r="C3874" i="4"/>
  <c r="B3467" i="4"/>
  <c r="C3468" i="4"/>
  <c r="D3466" i="4"/>
  <c r="E3466" i="4"/>
  <c r="B3095" i="4"/>
  <c r="C3096" i="4"/>
  <c r="E3094" i="4"/>
  <c r="D3094" i="4"/>
  <c r="D2727" i="4"/>
  <c r="E2727" i="4"/>
  <c r="B2728" i="4"/>
  <c r="C2729" i="4"/>
  <c r="B591" i="4"/>
  <c r="C592" i="4"/>
  <c r="D590" i="4"/>
  <c r="E590" i="4"/>
  <c r="B4271" i="4" l="1"/>
  <c r="C4272" i="4"/>
  <c r="D4270" i="4"/>
  <c r="E4270" i="4"/>
  <c r="B3874" i="4"/>
  <c r="C3875" i="4"/>
  <c r="D3873" i="4"/>
  <c r="E3873" i="4"/>
  <c r="C3469" i="4"/>
  <c r="B3468" i="4"/>
  <c r="D3467" i="4"/>
  <c r="E3467" i="4"/>
  <c r="C3097" i="4"/>
  <c r="B3096" i="4"/>
  <c r="D3095" i="4"/>
  <c r="E3095" i="4"/>
  <c r="D2728" i="4"/>
  <c r="E2728" i="4"/>
  <c r="C2730" i="4"/>
  <c r="B2729" i="4"/>
  <c r="B592" i="4"/>
  <c r="C593" i="4"/>
  <c r="D591" i="4"/>
  <c r="E591" i="4"/>
  <c r="B4272" i="4" l="1"/>
  <c r="C4273" i="4"/>
  <c r="D4271" i="4"/>
  <c r="E4271" i="4"/>
  <c r="C3876" i="4"/>
  <c r="B3875" i="4"/>
  <c r="D3874" i="4"/>
  <c r="E3874" i="4"/>
  <c r="D3468" i="4"/>
  <c r="E3468" i="4"/>
  <c r="B3469" i="4"/>
  <c r="C3470" i="4"/>
  <c r="E3096" i="4"/>
  <c r="D3096" i="4"/>
  <c r="B3097" i="4"/>
  <c r="C3098" i="4"/>
  <c r="B2730" i="4"/>
  <c r="C2731" i="4"/>
  <c r="E2729" i="4"/>
  <c r="D2729" i="4"/>
  <c r="C594" i="4"/>
  <c r="B593" i="4"/>
  <c r="D592" i="4"/>
  <c r="E592" i="4"/>
  <c r="B4273" i="4" l="1"/>
  <c r="C4274" i="4"/>
  <c r="D4272" i="4"/>
  <c r="E4272" i="4"/>
  <c r="D3875" i="4"/>
  <c r="E3875" i="4"/>
  <c r="B3876" i="4"/>
  <c r="C3877" i="4"/>
  <c r="B3470" i="4"/>
  <c r="C3471" i="4"/>
  <c r="D3469" i="4"/>
  <c r="E3469" i="4"/>
  <c r="B3098" i="4"/>
  <c r="C3099" i="4"/>
  <c r="E3097" i="4"/>
  <c r="D3097" i="4"/>
  <c r="B2731" i="4"/>
  <c r="C2732" i="4"/>
  <c r="D2730" i="4"/>
  <c r="E2730" i="4"/>
  <c r="D593" i="4"/>
  <c r="E593" i="4"/>
  <c r="B594" i="4"/>
  <c r="C595" i="4"/>
  <c r="B4274" i="4" l="1"/>
  <c r="C4275" i="4"/>
  <c r="D4273" i="4"/>
  <c r="E4273" i="4"/>
  <c r="B3877" i="4"/>
  <c r="C3878" i="4"/>
  <c r="D3876" i="4"/>
  <c r="E3876" i="4"/>
  <c r="C3472" i="4"/>
  <c r="B3471" i="4"/>
  <c r="D3470" i="4"/>
  <c r="E3470" i="4"/>
  <c r="C3100" i="4"/>
  <c r="B3099" i="4"/>
  <c r="D3098" i="4"/>
  <c r="E3098" i="4"/>
  <c r="C2733" i="4"/>
  <c r="B2732" i="4"/>
  <c r="D2731" i="4"/>
  <c r="E2731" i="4"/>
  <c r="D594" i="4"/>
  <c r="E594" i="4"/>
  <c r="B595" i="4"/>
  <c r="C596" i="4"/>
  <c r="B4275" i="4" l="1"/>
  <c r="C4276" i="4"/>
  <c r="D4274" i="4"/>
  <c r="E4274" i="4"/>
  <c r="C3879" i="4"/>
  <c r="B3878" i="4"/>
  <c r="D3877" i="4"/>
  <c r="E3877" i="4"/>
  <c r="E3471" i="4"/>
  <c r="D3471" i="4"/>
  <c r="B3472" i="4"/>
  <c r="C3473" i="4"/>
  <c r="D3099" i="4"/>
  <c r="E3099" i="4"/>
  <c r="B3100" i="4"/>
  <c r="C3101" i="4"/>
  <c r="D2732" i="4"/>
  <c r="E2732" i="4"/>
  <c r="B2733" i="4"/>
  <c r="C2734" i="4"/>
  <c r="D595" i="4"/>
  <c r="E595" i="4"/>
  <c r="C597" i="4"/>
  <c r="B596" i="4"/>
  <c r="B4276" i="4" l="1"/>
  <c r="C4277" i="4"/>
  <c r="D4275" i="4"/>
  <c r="E4275" i="4"/>
  <c r="D3878" i="4"/>
  <c r="E3878" i="4"/>
  <c r="B3879" i="4"/>
  <c r="C3880" i="4"/>
  <c r="B3473" i="4"/>
  <c r="C3474" i="4"/>
  <c r="D3472" i="4"/>
  <c r="E3472" i="4"/>
  <c r="B3101" i="4"/>
  <c r="C3102" i="4"/>
  <c r="E3100" i="4"/>
  <c r="D3100" i="4"/>
  <c r="D2733" i="4"/>
  <c r="E2733" i="4"/>
  <c r="B2734" i="4"/>
  <c r="C2735" i="4"/>
  <c r="B597" i="4"/>
  <c r="C598" i="4"/>
  <c r="D596" i="4"/>
  <c r="E596" i="4"/>
  <c r="B4277" i="4" l="1"/>
  <c r="C4278" i="4"/>
  <c r="D4276" i="4"/>
  <c r="E4276" i="4"/>
  <c r="B3880" i="4"/>
  <c r="C3881" i="4"/>
  <c r="D3879" i="4"/>
  <c r="E3879" i="4"/>
  <c r="C3475" i="4"/>
  <c r="B3474" i="4"/>
  <c r="D3473" i="4"/>
  <c r="E3473" i="4"/>
  <c r="C3103" i="4"/>
  <c r="B3102" i="4"/>
  <c r="D3101" i="4"/>
  <c r="E3101" i="4"/>
  <c r="C2736" i="4"/>
  <c r="B2735" i="4"/>
  <c r="D2734" i="4"/>
  <c r="E2734" i="4"/>
  <c r="B598" i="4"/>
  <c r="C599" i="4"/>
  <c r="D597" i="4"/>
  <c r="E597" i="4"/>
  <c r="B4278" i="4" l="1"/>
  <c r="C4279" i="4"/>
  <c r="E4277" i="4"/>
  <c r="D4277" i="4"/>
  <c r="C3882" i="4"/>
  <c r="B3881" i="4"/>
  <c r="D3880" i="4"/>
  <c r="E3880" i="4"/>
  <c r="D3474" i="4"/>
  <c r="E3474" i="4"/>
  <c r="B3475" i="4"/>
  <c r="C3476" i="4"/>
  <c r="D3102" i="4"/>
  <c r="E3102" i="4"/>
  <c r="B3103" i="4"/>
  <c r="C3104" i="4"/>
  <c r="D2735" i="4"/>
  <c r="E2735" i="4"/>
  <c r="B2736" i="4"/>
  <c r="C2737" i="4"/>
  <c r="C600" i="4"/>
  <c r="B599" i="4"/>
  <c r="E598" i="4"/>
  <c r="D598" i="4"/>
  <c r="B4279" i="4" l="1"/>
  <c r="C4280" i="4"/>
  <c r="D4278" i="4"/>
  <c r="E4278" i="4"/>
  <c r="D3881" i="4"/>
  <c r="E3881" i="4"/>
  <c r="B3882" i="4"/>
  <c r="C3883" i="4"/>
  <c r="B3476" i="4"/>
  <c r="C3477" i="4"/>
  <c r="D3475" i="4"/>
  <c r="E3475" i="4"/>
  <c r="B3104" i="4"/>
  <c r="C3105" i="4"/>
  <c r="E3103" i="4"/>
  <c r="D3103" i="4"/>
  <c r="D2736" i="4"/>
  <c r="E2736" i="4"/>
  <c r="B2737" i="4"/>
  <c r="C2738" i="4"/>
  <c r="D599" i="4"/>
  <c r="E599" i="4"/>
  <c r="B600" i="4"/>
  <c r="C601" i="4"/>
  <c r="B4280" i="4" l="1"/>
  <c r="C4281" i="4"/>
  <c r="D4279" i="4"/>
  <c r="E4279" i="4"/>
  <c r="B3883" i="4"/>
  <c r="C3884" i="4"/>
  <c r="D3882" i="4"/>
  <c r="E3882" i="4"/>
  <c r="C3478" i="4"/>
  <c r="B3477" i="4"/>
  <c r="D3476" i="4"/>
  <c r="E3476" i="4"/>
  <c r="C3106" i="4"/>
  <c r="B3105" i="4"/>
  <c r="D3104" i="4"/>
  <c r="E3104" i="4"/>
  <c r="D2737" i="4"/>
  <c r="E2737" i="4"/>
  <c r="C2739" i="4"/>
  <c r="B2738" i="4"/>
  <c r="B601" i="4"/>
  <c r="C602" i="4"/>
  <c r="D600" i="4"/>
  <c r="E600" i="4"/>
  <c r="B4281" i="4" l="1"/>
  <c r="C4282" i="4"/>
  <c r="D4280" i="4"/>
  <c r="E4280" i="4"/>
  <c r="C3885" i="4"/>
  <c r="B3884" i="4"/>
  <c r="D3883" i="4"/>
  <c r="E3883" i="4"/>
  <c r="D3477" i="4"/>
  <c r="E3477" i="4"/>
  <c r="B3478" i="4"/>
  <c r="C3479" i="4"/>
  <c r="D3105" i="4"/>
  <c r="E3105" i="4"/>
  <c r="B3106" i="4"/>
  <c r="C3107" i="4"/>
  <c r="B2739" i="4"/>
  <c r="C2740" i="4"/>
  <c r="D2738" i="4"/>
  <c r="E2738" i="4"/>
  <c r="C603" i="4"/>
  <c r="B602" i="4"/>
  <c r="E601" i="4"/>
  <c r="D601" i="4"/>
  <c r="B4282" i="4" l="1"/>
  <c r="C4283" i="4"/>
  <c r="D4281" i="4"/>
  <c r="E4281" i="4"/>
  <c r="D3884" i="4"/>
  <c r="E3884" i="4"/>
  <c r="B3885" i="4"/>
  <c r="C3886" i="4"/>
  <c r="B3479" i="4"/>
  <c r="C3480" i="4"/>
  <c r="D3478" i="4"/>
  <c r="E3478" i="4"/>
  <c r="B3107" i="4"/>
  <c r="C3108" i="4"/>
  <c r="E3106" i="4"/>
  <c r="D3106" i="4"/>
  <c r="B2740" i="4"/>
  <c r="C2741" i="4"/>
  <c r="D2739" i="4"/>
  <c r="E2739" i="4"/>
  <c r="D602" i="4"/>
  <c r="E602" i="4"/>
  <c r="B603" i="4"/>
  <c r="C604" i="4"/>
  <c r="B4283" i="4" l="1"/>
  <c r="C4284" i="4"/>
  <c r="D4282" i="4"/>
  <c r="E4282" i="4"/>
  <c r="B3886" i="4"/>
  <c r="C3887" i="4"/>
  <c r="D3885" i="4"/>
  <c r="E3885" i="4"/>
  <c r="C3481" i="4"/>
  <c r="B3480" i="4"/>
  <c r="D3479" i="4"/>
  <c r="E3479" i="4"/>
  <c r="C3109" i="4"/>
  <c r="B3108" i="4"/>
  <c r="D3107" i="4"/>
  <c r="E3107" i="4"/>
  <c r="C2742" i="4"/>
  <c r="B2741" i="4"/>
  <c r="D2740" i="4"/>
  <c r="E2740" i="4"/>
  <c r="D603" i="4"/>
  <c r="E603" i="4"/>
  <c r="B604" i="4"/>
  <c r="C605" i="4"/>
  <c r="B4284" i="4" l="1"/>
  <c r="C4285" i="4"/>
  <c r="D4283" i="4"/>
  <c r="E4283" i="4"/>
  <c r="C3888" i="4"/>
  <c r="B3887" i="4"/>
  <c r="D3886" i="4"/>
  <c r="E3886" i="4"/>
  <c r="D3480" i="4"/>
  <c r="E3480" i="4"/>
  <c r="B3481" i="4"/>
  <c r="C3482" i="4"/>
  <c r="D3108" i="4"/>
  <c r="E3108" i="4"/>
  <c r="C3110" i="4"/>
  <c r="B3109" i="4"/>
  <c r="D2741" i="4"/>
  <c r="E2741" i="4"/>
  <c r="B2742" i="4"/>
  <c r="C2743" i="4"/>
  <c r="E604" i="4"/>
  <c r="D604" i="4"/>
  <c r="C606" i="4"/>
  <c r="B605" i="4"/>
  <c r="B4285" i="4" l="1"/>
  <c r="C4286" i="4"/>
  <c r="D4284" i="4"/>
  <c r="E4284" i="4"/>
  <c r="D3887" i="4"/>
  <c r="E3887" i="4"/>
  <c r="B3888" i="4"/>
  <c r="C3889" i="4"/>
  <c r="B3482" i="4"/>
  <c r="C3483" i="4"/>
  <c r="D3481" i="4"/>
  <c r="E3481" i="4"/>
  <c r="E3109" i="4"/>
  <c r="D3109" i="4"/>
  <c r="B3110" i="4"/>
  <c r="C3111" i="4"/>
  <c r="D2742" i="4"/>
  <c r="E2742" i="4"/>
  <c r="B2743" i="4"/>
  <c r="C2744" i="4"/>
  <c r="B606" i="4"/>
  <c r="C607" i="4"/>
  <c r="D605" i="4"/>
  <c r="E605" i="4"/>
  <c r="B4286" i="4" l="1"/>
  <c r="C4287" i="4"/>
  <c r="D4285" i="4"/>
  <c r="E4285" i="4"/>
  <c r="B3889" i="4"/>
  <c r="C3890" i="4"/>
  <c r="D3888" i="4"/>
  <c r="E3888" i="4"/>
  <c r="C3484" i="4"/>
  <c r="B3483" i="4"/>
  <c r="D3482" i="4"/>
  <c r="E3482" i="4"/>
  <c r="C3112" i="4"/>
  <c r="B3111" i="4"/>
  <c r="D3110" i="4"/>
  <c r="E3110" i="4"/>
  <c r="D2743" i="4"/>
  <c r="E2743" i="4"/>
  <c r="C2745" i="4"/>
  <c r="B2744" i="4"/>
  <c r="B607" i="4"/>
  <c r="C608" i="4"/>
  <c r="D606" i="4"/>
  <c r="E606" i="4"/>
  <c r="B4287" i="4" l="1"/>
  <c r="C4288" i="4"/>
  <c r="D4286" i="4"/>
  <c r="E4286" i="4"/>
  <c r="C3891" i="4"/>
  <c r="B3890" i="4"/>
  <c r="D3889" i="4"/>
  <c r="E3889" i="4"/>
  <c r="E3483" i="4"/>
  <c r="D3483" i="4"/>
  <c r="B3484" i="4"/>
  <c r="C3485" i="4"/>
  <c r="D3111" i="4"/>
  <c r="E3111" i="4"/>
  <c r="C3113" i="4"/>
  <c r="B3112" i="4"/>
  <c r="B2745" i="4"/>
  <c r="C2746" i="4"/>
  <c r="D2744" i="4"/>
  <c r="E2744" i="4"/>
  <c r="C609" i="4"/>
  <c r="B608" i="4"/>
  <c r="E607" i="4"/>
  <c r="D607" i="4"/>
  <c r="B4288" i="4" l="1"/>
  <c r="C4289" i="4"/>
  <c r="D4287" i="4"/>
  <c r="E4287" i="4"/>
  <c r="D3890" i="4"/>
  <c r="E3890" i="4"/>
  <c r="B3891" i="4"/>
  <c r="C3892" i="4"/>
  <c r="B3485" i="4"/>
  <c r="C3486" i="4"/>
  <c r="D3484" i="4"/>
  <c r="E3484" i="4"/>
  <c r="E3112" i="4"/>
  <c r="D3112" i="4"/>
  <c r="B3113" i="4"/>
  <c r="C3114" i="4"/>
  <c r="B2746" i="4"/>
  <c r="C2747" i="4"/>
  <c r="D2745" i="4"/>
  <c r="E2745" i="4"/>
  <c r="D608" i="4"/>
  <c r="E608" i="4"/>
  <c r="B609" i="4"/>
  <c r="C610" i="4"/>
  <c r="B4289" i="4" l="1"/>
  <c r="C4290" i="4"/>
  <c r="D4288" i="4"/>
  <c r="E4288" i="4"/>
  <c r="B3892" i="4"/>
  <c r="C3893" i="4"/>
  <c r="D3891" i="4"/>
  <c r="E3891" i="4"/>
  <c r="C3487" i="4"/>
  <c r="B3486" i="4"/>
  <c r="D3485" i="4"/>
  <c r="E3485" i="4"/>
  <c r="C3115" i="4"/>
  <c r="B3114" i="4"/>
  <c r="D3113" i="4"/>
  <c r="E3113" i="4"/>
  <c r="C2748" i="4"/>
  <c r="B2747" i="4"/>
  <c r="D2746" i="4"/>
  <c r="E2746" i="4"/>
  <c r="D609" i="4"/>
  <c r="E609" i="4"/>
  <c r="B610" i="4"/>
  <c r="C611" i="4"/>
  <c r="B4290" i="4" l="1"/>
  <c r="C4291" i="4"/>
  <c r="E4289" i="4"/>
  <c r="D4289" i="4"/>
  <c r="C3894" i="4"/>
  <c r="B3893" i="4"/>
  <c r="D3892" i="4"/>
  <c r="E3892" i="4"/>
  <c r="D3486" i="4"/>
  <c r="E3486" i="4"/>
  <c r="B3487" i="4"/>
  <c r="C3488" i="4"/>
  <c r="D3114" i="4"/>
  <c r="E3114" i="4"/>
  <c r="C3116" i="4"/>
  <c r="B3115" i="4"/>
  <c r="E2747" i="4"/>
  <c r="D2747" i="4"/>
  <c r="B2748" i="4"/>
  <c r="C2749" i="4"/>
  <c r="E610" i="4"/>
  <c r="D610" i="4"/>
  <c r="C612" i="4"/>
  <c r="B611" i="4"/>
  <c r="B4291" i="4" l="1"/>
  <c r="C4292" i="4"/>
  <c r="D4290" i="4"/>
  <c r="E4290" i="4"/>
  <c r="D3893" i="4"/>
  <c r="E3893" i="4"/>
  <c r="B3894" i="4"/>
  <c r="C3895" i="4"/>
  <c r="B3488" i="4"/>
  <c r="C3489" i="4"/>
  <c r="D3487" i="4"/>
  <c r="E3487" i="4"/>
  <c r="E3115" i="4"/>
  <c r="D3115" i="4"/>
  <c r="B3116" i="4"/>
  <c r="C3117" i="4"/>
  <c r="B2749" i="4"/>
  <c r="C2750" i="4"/>
  <c r="D2748" i="4"/>
  <c r="E2748" i="4"/>
  <c r="B612" i="4"/>
  <c r="C613" i="4"/>
  <c r="D611" i="4"/>
  <c r="E611" i="4"/>
  <c r="B4292" i="4" l="1"/>
  <c r="C4293" i="4"/>
  <c r="D4291" i="4"/>
  <c r="E4291" i="4"/>
  <c r="B3895" i="4"/>
  <c r="C3896" i="4"/>
  <c r="D3894" i="4"/>
  <c r="E3894" i="4"/>
  <c r="C3490" i="4"/>
  <c r="B3489" i="4"/>
  <c r="D3488" i="4"/>
  <c r="E3488" i="4"/>
  <c r="C3118" i="4"/>
  <c r="B3117" i="4"/>
  <c r="D3116" i="4"/>
  <c r="E3116" i="4"/>
  <c r="C2751" i="4"/>
  <c r="B2750" i="4"/>
  <c r="D2749" i="4"/>
  <c r="E2749" i="4"/>
  <c r="B613" i="4"/>
  <c r="C614" i="4"/>
  <c r="D612" i="4"/>
  <c r="E612" i="4"/>
  <c r="B4293" i="4" l="1"/>
  <c r="C4294" i="4"/>
  <c r="D4292" i="4"/>
  <c r="E4292" i="4"/>
  <c r="C3897" i="4"/>
  <c r="B3896" i="4"/>
  <c r="D3895" i="4"/>
  <c r="E3895" i="4"/>
  <c r="D3489" i="4"/>
  <c r="E3489" i="4"/>
  <c r="B3490" i="4"/>
  <c r="C3491" i="4"/>
  <c r="D3117" i="4"/>
  <c r="E3117" i="4"/>
  <c r="C3119" i="4"/>
  <c r="B3118" i="4"/>
  <c r="D2750" i="4"/>
  <c r="E2750" i="4"/>
  <c r="B2751" i="4"/>
  <c r="C2752" i="4"/>
  <c r="C615" i="4"/>
  <c r="B614" i="4"/>
  <c r="E613" i="4"/>
  <c r="D613" i="4"/>
  <c r="B4294" i="4" l="1"/>
  <c r="C4295" i="4"/>
  <c r="D4293" i="4"/>
  <c r="E4293" i="4"/>
  <c r="D3896" i="4"/>
  <c r="E3896" i="4"/>
  <c r="B3897" i="4"/>
  <c r="C3898" i="4"/>
  <c r="B3491" i="4"/>
  <c r="C3492" i="4"/>
  <c r="D3490" i="4"/>
  <c r="E3490" i="4"/>
  <c r="E3118" i="4"/>
  <c r="D3118" i="4"/>
  <c r="B3119" i="4"/>
  <c r="C3120" i="4"/>
  <c r="B2752" i="4"/>
  <c r="C2753" i="4"/>
  <c r="D2751" i="4"/>
  <c r="E2751" i="4"/>
  <c r="D614" i="4"/>
  <c r="E614" i="4"/>
  <c r="B615" i="4"/>
  <c r="C616" i="4"/>
  <c r="B4295" i="4" l="1"/>
  <c r="C4296" i="4"/>
  <c r="D4294" i="4"/>
  <c r="E4294" i="4"/>
  <c r="B3898" i="4"/>
  <c r="C3899" i="4"/>
  <c r="D3897" i="4"/>
  <c r="E3897" i="4"/>
  <c r="C3493" i="4"/>
  <c r="B3492" i="4"/>
  <c r="D3491" i="4"/>
  <c r="E3491" i="4"/>
  <c r="C3121" i="4"/>
  <c r="B3120" i="4"/>
  <c r="D3119" i="4"/>
  <c r="E3119" i="4"/>
  <c r="C2754" i="4"/>
  <c r="B2753" i="4"/>
  <c r="D2752" i="4"/>
  <c r="E2752" i="4"/>
  <c r="D615" i="4"/>
  <c r="E615" i="4"/>
  <c r="B616" i="4"/>
  <c r="C617" i="4"/>
  <c r="B4296" i="4" l="1"/>
  <c r="C4297" i="4"/>
  <c r="D4295" i="4"/>
  <c r="E4295" i="4"/>
  <c r="C3900" i="4"/>
  <c r="B3899" i="4"/>
  <c r="D3898" i="4"/>
  <c r="E3898" i="4"/>
  <c r="D3492" i="4"/>
  <c r="E3492" i="4"/>
  <c r="B3493" i="4"/>
  <c r="C3494" i="4"/>
  <c r="D3120" i="4"/>
  <c r="E3120" i="4"/>
  <c r="C3122" i="4"/>
  <c r="B3121" i="4"/>
  <c r="D2753" i="4"/>
  <c r="E2753" i="4"/>
  <c r="B2754" i="4"/>
  <c r="C2755" i="4"/>
  <c r="E616" i="4"/>
  <c r="D616" i="4"/>
  <c r="C618" i="4"/>
  <c r="B617" i="4"/>
  <c r="B4297" i="4" l="1"/>
  <c r="C4298" i="4"/>
  <c r="D4296" i="4"/>
  <c r="E4296" i="4"/>
  <c r="D3899" i="4"/>
  <c r="E3899" i="4"/>
  <c r="B3900" i="4"/>
  <c r="C3901" i="4"/>
  <c r="B3494" i="4"/>
  <c r="C3495" i="4"/>
  <c r="D3493" i="4"/>
  <c r="E3493" i="4"/>
  <c r="E3121" i="4"/>
  <c r="D3121" i="4"/>
  <c r="B3122" i="4"/>
  <c r="C3123" i="4"/>
  <c r="B2755" i="4"/>
  <c r="C2756" i="4"/>
  <c r="D2754" i="4"/>
  <c r="E2754" i="4"/>
  <c r="B618" i="4"/>
  <c r="C619" i="4"/>
  <c r="D617" i="4"/>
  <c r="E617" i="4"/>
  <c r="B4298" i="4" l="1"/>
  <c r="C4299" i="4"/>
  <c r="D4297" i="4"/>
  <c r="E4297" i="4"/>
  <c r="B3901" i="4"/>
  <c r="C3902" i="4"/>
  <c r="D3900" i="4"/>
  <c r="E3900" i="4"/>
  <c r="C3496" i="4"/>
  <c r="B3495" i="4"/>
  <c r="D3494" i="4"/>
  <c r="E3494" i="4"/>
  <c r="C3124" i="4"/>
  <c r="B3123" i="4"/>
  <c r="D3122" i="4"/>
  <c r="E3122" i="4"/>
  <c r="C2757" i="4"/>
  <c r="B2756" i="4"/>
  <c r="D2755" i="4"/>
  <c r="E2755" i="4"/>
  <c r="B619" i="4"/>
  <c r="C620" i="4"/>
  <c r="D618" i="4"/>
  <c r="E618" i="4"/>
  <c r="B4299" i="4" l="1"/>
  <c r="C4300" i="4"/>
  <c r="D4298" i="4"/>
  <c r="E4298" i="4"/>
  <c r="C3903" i="4"/>
  <c r="B3902" i="4"/>
  <c r="D3901" i="4"/>
  <c r="E3901" i="4"/>
  <c r="E3495" i="4"/>
  <c r="D3495" i="4"/>
  <c r="B3496" i="4"/>
  <c r="C3497" i="4"/>
  <c r="D3123" i="4"/>
  <c r="E3123" i="4"/>
  <c r="C3125" i="4"/>
  <c r="B3124" i="4"/>
  <c r="D2756" i="4"/>
  <c r="E2756" i="4"/>
  <c r="B2757" i="4"/>
  <c r="C2758" i="4"/>
  <c r="C621" i="4"/>
  <c r="B620" i="4"/>
  <c r="E619" i="4"/>
  <c r="D619" i="4"/>
  <c r="B4300" i="4" l="1"/>
  <c r="C4301" i="4"/>
  <c r="D4299" i="4"/>
  <c r="E4299" i="4"/>
  <c r="D3902" i="4"/>
  <c r="E3902" i="4"/>
  <c r="B3903" i="4"/>
  <c r="C3904" i="4"/>
  <c r="B3497" i="4"/>
  <c r="C3498" i="4"/>
  <c r="D3496" i="4"/>
  <c r="E3496" i="4"/>
  <c r="E3124" i="4"/>
  <c r="D3124" i="4"/>
  <c r="B3125" i="4"/>
  <c r="C3126" i="4"/>
  <c r="B2758" i="4"/>
  <c r="C2759" i="4"/>
  <c r="D2757" i="4"/>
  <c r="E2757" i="4"/>
  <c r="D620" i="4"/>
  <c r="E620" i="4"/>
  <c r="B621" i="4"/>
  <c r="C622" i="4"/>
  <c r="B4301" i="4" l="1"/>
  <c r="C4302" i="4"/>
  <c r="D4300" i="4"/>
  <c r="E4300" i="4"/>
  <c r="B3904" i="4"/>
  <c r="C3905" i="4"/>
  <c r="D3903" i="4"/>
  <c r="E3903" i="4"/>
  <c r="C3499" i="4"/>
  <c r="B3498" i="4"/>
  <c r="D3497" i="4"/>
  <c r="E3497" i="4"/>
  <c r="C3127" i="4"/>
  <c r="B3126" i="4"/>
  <c r="D3125" i="4"/>
  <c r="E3125" i="4"/>
  <c r="C2760" i="4"/>
  <c r="B2759" i="4"/>
  <c r="D2758" i="4"/>
  <c r="E2758" i="4"/>
  <c r="D621" i="4"/>
  <c r="E621" i="4"/>
  <c r="B622" i="4"/>
  <c r="C623" i="4"/>
  <c r="B4302" i="4" l="1"/>
  <c r="C4303" i="4"/>
  <c r="E4301" i="4"/>
  <c r="D4301" i="4"/>
  <c r="C3906" i="4"/>
  <c r="B3905" i="4"/>
  <c r="D3904" i="4"/>
  <c r="E3904" i="4"/>
  <c r="D3498" i="4"/>
  <c r="E3498" i="4"/>
  <c r="B3499" i="4"/>
  <c r="C3500" i="4"/>
  <c r="D3126" i="4"/>
  <c r="E3126" i="4"/>
  <c r="C3128" i="4"/>
  <c r="B3127" i="4"/>
  <c r="E2759" i="4"/>
  <c r="D2759" i="4"/>
  <c r="B2760" i="4"/>
  <c r="C2761" i="4"/>
  <c r="E622" i="4"/>
  <c r="D622" i="4"/>
  <c r="C624" i="4"/>
  <c r="B623" i="4"/>
  <c r="B4303" i="4" l="1"/>
  <c r="C4304" i="4"/>
  <c r="D4302" i="4"/>
  <c r="E4302" i="4"/>
  <c r="D3905" i="4"/>
  <c r="E3905" i="4"/>
  <c r="B3906" i="4"/>
  <c r="C3907" i="4"/>
  <c r="B3500" i="4"/>
  <c r="C3501" i="4"/>
  <c r="D3499" i="4"/>
  <c r="E3499" i="4"/>
  <c r="E3127" i="4"/>
  <c r="D3127" i="4"/>
  <c r="B3128" i="4"/>
  <c r="C3129" i="4"/>
  <c r="B2761" i="4"/>
  <c r="C2762" i="4"/>
  <c r="D2760" i="4"/>
  <c r="E2760" i="4"/>
  <c r="B624" i="4"/>
  <c r="C625" i="4"/>
  <c r="E623" i="4"/>
  <c r="D623" i="4"/>
  <c r="B4304" i="4" l="1"/>
  <c r="C4305" i="4"/>
  <c r="D4303" i="4"/>
  <c r="E4303" i="4"/>
  <c r="B3907" i="4"/>
  <c r="C3908" i="4"/>
  <c r="D3906" i="4"/>
  <c r="E3906" i="4"/>
  <c r="C3502" i="4"/>
  <c r="B3501" i="4"/>
  <c r="D3500" i="4"/>
  <c r="E3500" i="4"/>
  <c r="C3130" i="4"/>
  <c r="B3129" i="4"/>
  <c r="D3128" i="4"/>
  <c r="E3128" i="4"/>
  <c r="C2763" i="4"/>
  <c r="B2762" i="4"/>
  <c r="D2761" i="4"/>
  <c r="E2761" i="4"/>
  <c r="B625" i="4"/>
  <c r="C626" i="4"/>
  <c r="D624" i="4"/>
  <c r="E624" i="4"/>
  <c r="B4305" i="4" l="1"/>
  <c r="C4306" i="4"/>
  <c r="D4304" i="4"/>
  <c r="E4304" i="4"/>
  <c r="C3909" i="4"/>
  <c r="B3908" i="4"/>
  <c r="D3907" i="4"/>
  <c r="E3907" i="4"/>
  <c r="D3501" i="4"/>
  <c r="E3501" i="4"/>
  <c r="B3502" i="4"/>
  <c r="C3503" i="4"/>
  <c r="D3129" i="4"/>
  <c r="E3129" i="4"/>
  <c r="C3131" i="4"/>
  <c r="B3130" i="4"/>
  <c r="D2762" i="4"/>
  <c r="E2762" i="4"/>
  <c r="B2763" i="4"/>
  <c r="C2764" i="4"/>
  <c r="C627" i="4"/>
  <c r="B626" i="4"/>
  <c r="E625" i="4"/>
  <c r="D625" i="4"/>
  <c r="B4306" i="4" l="1"/>
  <c r="C4307" i="4"/>
  <c r="D4305" i="4"/>
  <c r="E4305" i="4"/>
  <c r="D3908" i="4"/>
  <c r="E3908" i="4"/>
  <c r="B3909" i="4"/>
  <c r="C3910" i="4"/>
  <c r="B3503" i="4"/>
  <c r="C3504" i="4"/>
  <c r="D3502" i="4"/>
  <c r="E3502" i="4"/>
  <c r="E3130" i="4"/>
  <c r="D3130" i="4"/>
  <c r="B3131" i="4"/>
  <c r="C3132" i="4"/>
  <c r="B2764" i="4"/>
  <c r="C2765" i="4"/>
  <c r="D2763" i="4"/>
  <c r="E2763" i="4"/>
  <c r="D626" i="4"/>
  <c r="E626" i="4"/>
  <c r="B627" i="4"/>
  <c r="C628" i="4"/>
  <c r="B4307" i="4" l="1"/>
  <c r="C4308" i="4"/>
  <c r="D4306" i="4"/>
  <c r="E4306" i="4"/>
  <c r="B3910" i="4"/>
  <c r="C3911" i="4"/>
  <c r="D3909" i="4"/>
  <c r="E3909" i="4"/>
  <c r="C3505" i="4"/>
  <c r="B3504" i="4"/>
  <c r="D3503" i="4"/>
  <c r="E3503" i="4"/>
  <c r="C3133" i="4"/>
  <c r="B3132" i="4"/>
  <c r="D3131" i="4"/>
  <c r="E3131" i="4"/>
  <c r="C2766" i="4"/>
  <c r="B2765" i="4"/>
  <c r="D2764" i="4"/>
  <c r="E2764" i="4"/>
  <c r="D627" i="4"/>
  <c r="E627" i="4"/>
  <c r="B628" i="4"/>
  <c r="C629" i="4"/>
  <c r="B4308" i="4" l="1"/>
  <c r="C4309" i="4"/>
  <c r="D4307" i="4"/>
  <c r="E4307" i="4"/>
  <c r="C3912" i="4"/>
  <c r="B3911" i="4"/>
  <c r="D3910" i="4"/>
  <c r="E3910" i="4"/>
  <c r="D3504" i="4"/>
  <c r="E3504" i="4"/>
  <c r="B3505" i="4"/>
  <c r="C3506" i="4"/>
  <c r="D3132" i="4"/>
  <c r="E3132" i="4"/>
  <c r="C3134" i="4"/>
  <c r="B3133" i="4"/>
  <c r="D2765" i="4"/>
  <c r="E2765" i="4"/>
  <c r="B2766" i="4"/>
  <c r="C2767" i="4"/>
  <c r="E628" i="4"/>
  <c r="D628" i="4"/>
  <c r="C630" i="4"/>
  <c r="B629" i="4"/>
  <c r="B4309" i="4" l="1"/>
  <c r="C4310" i="4"/>
  <c r="D4308" i="4"/>
  <c r="E4308" i="4"/>
  <c r="D3911" i="4"/>
  <c r="E3911" i="4"/>
  <c r="B3912" i="4"/>
  <c r="C3913" i="4"/>
  <c r="B3506" i="4"/>
  <c r="C3507" i="4"/>
  <c r="D3505" i="4"/>
  <c r="E3505" i="4"/>
  <c r="E3133" i="4"/>
  <c r="D3133" i="4"/>
  <c r="B3134" i="4"/>
  <c r="C3135" i="4"/>
  <c r="B2767" i="4"/>
  <c r="C2768" i="4"/>
  <c r="D2766" i="4"/>
  <c r="E2766" i="4"/>
  <c r="D629" i="4"/>
  <c r="E629" i="4"/>
  <c r="B630" i="4"/>
  <c r="C631" i="4"/>
  <c r="B4310" i="4" l="1"/>
  <c r="C4311" i="4"/>
  <c r="D4309" i="4"/>
  <c r="E4309" i="4"/>
  <c r="B3913" i="4"/>
  <c r="C3914" i="4"/>
  <c r="D3912" i="4"/>
  <c r="E3912" i="4"/>
  <c r="C3508" i="4"/>
  <c r="B3507" i="4"/>
  <c r="D3506" i="4"/>
  <c r="E3506" i="4"/>
  <c r="C3136" i="4"/>
  <c r="B3135" i="4"/>
  <c r="D3134" i="4"/>
  <c r="E3134" i="4"/>
  <c r="C2769" i="4"/>
  <c r="B2768" i="4"/>
  <c r="D2767" i="4"/>
  <c r="E2767" i="4"/>
  <c r="D630" i="4"/>
  <c r="E630" i="4"/>
  <c r="C632" i="4"/>
  <c r="B631" i="4"/>
  <c r="B4311" i="4" l="1"/>
  <c r="C4312" i="4"/>
  <c r="D4310" i="4"/>
  <c r="E4310" i="4"/>
  <c r="C3915" i="4"/>
  <c r="B3914" i="4"/>
  <c r="D3913" i="4"/>
  <c r="E3913" i="4"/>
  <c r="E3507" i="4"/>
  <c r="D3507" i="4"/>
  <c r="B3508" i="4"/>
  <c r="C3509" i="4"/>
  <c r="E3135" i="4"/>
  <c r="D3135" i="4"/>
  <c r="C3137" i="4"/>
  <c r="B3136" i="4"/>
  <c r="D2768" i="4"/>
  <c r="E2768" i="4"/>
  <c r="B2769" i="4"/>
  <c r="C2770" i="4"/>
  <c r="C633" i="4"/>
  <c r="B632" i="4"/>
  <c r="E631" i="4"/>
  <c r="D631" i="4"/>
  <c r="B4312" i="4" l="1"/>
  <c r="C4313" i="4"/>
  <c r="D4311" i="4"/>
  <c r="E4311" i="4"/>
  <c r="D3914" i="4"/>
  <c r="E3914" i="4"/>
  <c r="B3915" i="4"/>
  <c r="C3916" i="4"/>
  <c r="B3509" i="4"/>
  <c r="C3510" i="4"/>
  <c r="D3508" i="4"/>
  <c r="E3508" i="4"/>
  <c r="E3136" i="4"/>
  <c r="D3136" i="4"/>
  <c r="B3137" i="4"/>
  <c r="C3138" i="4"/>
  <c r="B2770" i="4"/>
  <c r="C2771" i="4"/>
  <c r="D2769" i="4"/>
  <c r="E2769" i="4"/>
  <c r="D632" i="4"/>
  <c r="E632" i="4"/>
  <c r="B633" i="4"/>
  <c r="C634" i="4"/>
  <c r="B4313" i="4" l="1"/>
  <c r="C4314" i="4"/>
  <c r="D4312" i="4"/>
  <c r="E4312" i="4"/>
  <c r="B3916" i="4"/>
  <c r="C3917" i="4"/>
  <c r="D3915" i="4"/>
  <c r="E3915" i="4"/>
  <c r="C3511" i="4"/>
  <c r="B3510" i="4"/>
  <c r="D3509" i="4"/>
  <c r="E3509" i="4"/>
  <c r="C3139" i="4"/>
  <c r="B3138" i="4"/>
  <c r="D3137" i="4"/>
  <c r="E3137" i="4"/>
  <c r="C2772" i="4"/>
  <c r="B2771" i="4"/>
  <c r="D2770" i="4"/>
  <c r="E2770" i="4"/>
  <c r="D633" i="4"/>
  <c r="E633" i="4"/>
  <c r="C635" i="4"/>
  <c r="B634" i="4"/>
  <c r="B4314" i="4" l="1"/>
  <c r="C4315" i="4"/>
  <c r="E4313" i="4"/>
  <c r="D4313" i="4"/>
  <c r="C3918" i="4"/>
  <c r="B3917" i="4"/>
  <c r="D3916" i="4"/>
  <c r="E3916" i="4"/>
  <c r="D3510" i="4"/>
  <c r="E3510" i="4"/>
  <c r="B3511" i="4"/>
  <c r="C3512" i="4"/>
  <c r="D3138" i="4"/>
  <c r="E3138" i="4"/>
  <c r="C3140" i="4"/>
  <c r="B3139" i="4"/>
  <c r="E2771" i="4"/>
  <c r="D2771" i="4"/>
  <c r="B2772" i="4"/>
  <c r="C2773" i="4"/>
  <c r="C636" i="4"/>
  <c r="B635" i="4"/>
  <c r="E634" i="4"/>
  <c r="D634" i="4"/>
  <c r="B4315" i="4" l="1"/>
  <c r="C4316" i="4"/>
  <c r="D4314" i="4"/>
  <c r="E4314" i="4"/>
  <c r="D3917" i="4"/>
  <c r="E3917" i="4"/>
  <c r="B3918" i="4"/>
  <c r="C3919" i="4"/>
  <c r="B3512" i="4"/>
  <c r="C3513" i="4"/>
  <c r="D3511" i="4"/>
  <c r="E3511" i="4"/>
  <c r="E3139" i="4"/>
  <c r="D3139" i="4"/>
  <c r="B3140" i="4"/>
  <c r="C3141" i="4"/>
  <c r="B2773" i="4"/>
  <c r="C2774" i="4"/>
  <c r="D2772" i="4"/>
  <c r="E2772" i="4"/>
  <c r="D635" i="4"/>
  <c r="E635" i="4"/>
  <c r="B636" i="4"/>
  <c r="C637" i="4"/>
  <c r="B4316" i="4" l="1"/>
  <c r="C4317" i="4"/>
  <c r="D4315" i="4"/>
  <c r="E4315" i="4"/>
  <c r="B3919" i="4"/>
  <c r="C3920" i="4"/>
  <c r="D3918" i="4"/>
  <c r="E3918" i="4"/>
  <c r="C3514" i="4"/>
  <c r="B3513" i="4"/>
  <c r="D3512" i="4"/>
  <c r="E3512" i="4"/>
  <c r="C3142" i="4"/>
  <c r="B3141" i="4"/>
  <c r="D3140" i="4"/>
  <c r="E3140" i="4"/>
  <c r="C2775" i="4"/>
  <c r="B2774" i="4"/>
  <c r="D2773" i="4"/>
  <c r="E2773" i="4"/>
  <c r="D636" i="4"/>
  <c r="E636" i="4"/>
  <c r="C638" i="4"/>
  <c r="B637" i="4"/>
  <c r="B4317" i="4" l="1"/>
  <c r="C4318" i="4"/>
  <c r="D4316" i="4"/>
  <c r="E4316" i="4"/>
  <c r="C3921" i="4"/>
  <c r="B3920" i="4"/>
  <c r="D3919" i="4"/>
  <c r="E3919" i="4"/>
  <c r="D3513" i="4"/>
  <c r="E3513" i="4"/>
  <c r="B3514" i="4"/>
  <c r="C3515" i="4"/>
  <c r="E3141" i="4"/>
  <c r="D3141" i="4"/>
  <c r="C3143" i="4"/>
  <c r="B3142" i="4"/>
  <c r="D2774" i="4"/>
  <c r="E2774" i="4"/>
  <c r="B2775" i="4"/>
  <c r="C2776" i="4"/>
  <c r="C639" i="4"/>
  <c r="B638" i="4"/>
  <c r="E637" i="4"/>
  <c r="D637" i="4"/>
  <c r="B4318" i="4" l="1"/>
  <c r="C4319" i="4"/>
  <c r="D4317" i="4"/>
  <c r="E4317" i="4"/>
  <c r="D3920" i="4"/>
  <c r="E3920" i="4"/>
  <c r="B3921" i="4"/>
  <c r="C3922" i="4"/>
  <c r="B3515" i="4"/>
  <c r="C3516" i="4"/>
  <c r="D3514" i="4"/>
  <c r="E3514" i="4"/>
  <c r="E3142" i="4"/>
  <c r="D3142" i="4"/>
  <c r="B3143" i="4"/>
  <c r="C3144" i="4"/>
  <c r="B2776" i="4"/>
  <c r="C2777" i="4"/>
  <c r="D2775" i="4"/>
  <c r="E2775" i="4"/>
  <c r="D638" i="4"/>
  <c r="E638" i="4"/>
  <c r="B639" i="4"/>
  <c r="C640" i="4"/>
  <c r="B4319" i="4" l="1"/>
  <c r="C4320" i="4"/>
  <c r="D4318" i="4"/>
  <c r="E4318" i="4"/>
  <c r="B3922" i="4"/>
  <c r="C3923" i="4"/>
  <c r="D3921" i="4"/>
  <c r="E3921" i="4"/>
  <c r="C3517" i="4"/>
  <c r="B3516" i="4"/>
  <c r="D3515" i="4"/>
  <c r="E3515" i="4"/>
  <c r="C3145" i="4"/>
  <c r="B3144" i="4"/>
  <c r="D3143" i="4"/>
  <c r="E3143" i="4"/>
  <c r="C2778" i="4"/>
  <c r="B2777" i="4"/>
  <c r="D2776" i="4"/>
  <c r="E2776" i="4"/>
  <c r="D639" i="4"/>
  <c r="E639" i="4"/>
  <c r="C641" i="4"/>
  <c r="B640" i="4"/>
  <c r="B4320" i="4" l="1"/>
  <c r="C4321" i="4"/>
  <c r="D4319" i="4"/>
  <c r="E4319" i="4"/>
  <c r="C3924" i="4"/>
  <c r="B3923" i="4"/>
  <c r="D3922" i="4"/>
  <c r="E3922" i="4"/>
  <c r="D3516" i="4"/>
  <c r="E3516" i="4"/>
  <c r="B3517" i="4"/>
  <c r="C3518" i="4"/>
  <c r="D3144" i="4"/>
  <c r="E3144" i="4"/>
  <c r="C3146" i="4"/>
  <c r="B3145" i="4"/>
  <c r="D2777" i="4"/>
  <c r="E2777" i="4"/>
  <c r="B2778" i="4"/>
  <c r="C2779" i="4"/>
  <c r="C642" i="4"/>
  <c r="B641" i="4"/>
  <c r="E640" i="4"/>
  <c r="D640" i="4"/>
  <c r="B4321" i="4" l="1"/>
  <c r="C4322" i="4"/>
  <c r="D4320" i="4"/>
  <c r="E4320" i="4"/>
  <c r="D3923" i="4"/>
  <c r="E3923" i="4"/>
  <c r="B3924" i="4"/>
  <c r="C3925" i="4"/>
  <c r="B3518" i="4"/>
  <c r="C3519" i="4"/>
  <c r="D3517" i="4"/>
  <c r="E3517" i="4"/>
  <c r="E3145" i="4"/>
  <c r="D3145" i="4"/>
  <c r="B3146" i="4"/>
  <c r="C3147" i="4"/>
  <c r="B2779" i="4"/>
  <c r="C2780" i="4"/>
  <c r="D2778" i="4"/>
  <c r="E2778" i="4"/>
  <c r="D641" i="4"/>
  <c r="E641" i="4"/>
  <c r="B642" i="4"/>
  <c r="C643" i="4"/>
  <c r="B4322" i="4" l="1"/>
  <c r="C4323" i="4"/>
  <c r="D4321" i="4"/>
  <c r="E4321" i="4"/>
  <c r="B3925" i="4"/>
  <c r="C3926" i="4"/>
  <c r="D3924" i="4"/>
  <c r="E3924" i="4"/>
  <c r="C3520" i="4"/>
  <c r="B3519" i="4"/>
  <c r="D3518" i="4"/>
  <c r="E3518" i="4"/>
  <c r="C3148" i="4"/>
  <c r="B3147" i="4"/>
  <c r="D3146" i="4"/>
  <c r="E3146" i="4"/>
  <c r="C2781" i="4"/>
  <c r="B2780" i="4"/>
  <c r="D2779" i="4"/>
  <c r="E2779" i="4"/>
  <c r="C644" i="4"/>
  <c r="B643" i="4"/>
  <c r="D642" i="4"/>
  <c r="E642" i="4"/>
  <c r="B4323" i="4" l="1"/>
  <c r="C4324" i="4"/>
  <c r="D4322" i="4"/>
  <c r="E4322" i="4"/>
  <c r="C3927" i="4"/>
  <c r="B3926" i="4"/>
  <c r="D3925" i="4"/>
  <c r="E3925" i="4"/>
  <c r="E3519" i="4"/>
  <c r="D3519" i="4"/>
  <c r="B3520" i="4"/>
  <c r="C3521" i="4"/>
  <c r="D3147" i="4"/>
  <c r="E3147" i="4"/>
  <c r="C3149" i="4"/>
  <c r="B3148" i="4"/>
  <c r="D2780" i="4"/>
  <c r="E2780" i="4"/>
  <c r="B2781" i="4"/>
  <c r="C2782" i="4"/>
  <c r="D643" i="4"/>
  <c r="E643" i="4"/>
  <c r="C645" i="4"/>
  <c r="B644" i="4"/>
  <c r="B4324" i="4" l="1"/>
  <c r="C4325" i="4"/>
  <c r="D4323" i="4"/>
  <c r="E4323" i="4"/>
  <c r="D3926" i="4"/>
  <c r="E3926" i="4"/>
  <c r="B3927" i="4"/>
  <c r="C3928" i="4"/>
  <c r="B3521" i="4"/>
  <c r="C3522" i="4"/>
  <c r="D3520" i="4"/>
  <c r="E3520" i="4"/>
  <c r="E3148" i="4"/>
  <c r="D3148" i="4"/>
  <c r="B3149" i="4"/>
  <c r="C3150" i="4"/>
  <c r="B2782" i="4"/>
  <c r="C2783" i="4"/>
  <c r="D2781" i="4"/>
  <c r="E2781" i="4"/>
  <c r="B645" i="4"/>
  <c r="C646" i="4"/>
  <c r="D644" i="4"/>
  <c r="E644" i="4"/>
  <c r="B4325" i="4" l="1"/>
  <c r="C4326" i="4"/>
  <c r="D4324" i="4"/>
  <c r="E4324" i="4"/>
  <c r="B3928" i="4"/>
  <c r="C3929" i="4"/>
  <c r="D3927" i="4"/>
  <c r="E3927" i="4"/>
  <c r="C3523" i="4"/>
  <c r="B3522" i="4"/>
  <c r="D3521" i="4"/>
  <c r="E3521" i="4"/>
  <c r="C3151" i="4"/>
  <c r="B3150" i="4"/>
  <c r="D3149" i="4"/>
  <c r="E3149" i="4"/>
  <c r="C2784" i="4"/>
  <c r="B2783" i="4"/>
  <c r="D2782" i="4"/>
  <c r="E2782" i="4"/>
  <c r="B646" i="4"/>
  <c r="C647" i="4"/>
  <c r="D645" i="4"/>
  <c r="E645" i="4"/>
  <c r="B4326" i="4" l="1"/>
  <c r="C4327" i="4"/>
  <c r="E4325" i="4"/>
  <c r="D4325" i="4"/>
  <c r="C3930" i="4"/>
  <c r="B3929" i="4"/>
  <c r="D3928" i="4"/>
  <c r="E3928" i="4"/>
  <c r="D3522" i="4"/>
  <c r="E3522" i="4"/>
  <c r="B3523" i="4"/>
  <c r="C3524" i="4"/>
  <c r="D3150" i="4"/>
  <c r="E3150" i="4"/>
  <c r="C3152" i="4"/>
  <c r="B3151" i="4"/>
  <c r="E2783" i="4"/>
  <c r="D2783" i="4"/>
  <c r="B2784" i="4"/>
  <c r="C2785" i="4"/>
  <c r="C648" i="4"/>
  <c r="B647" i="4"/>
  <c r="D646" i="4"/>
  <c r="E646" i="4"/>
  <c r="B4327" i="4" l="1"/>
  <c r="C4328" i="4"/>
  <c r="D4326" i="4"/>
  <c r="E4326" i="4"/>
  <c r="D3929" i="4"/>
  <c r="E3929" i="4"/>
  <c r="B3930" i="4"/>
  <c r="C3931" i="4"/>
  <c r="B3524" i="4"/>
  <c r="C3525" i="4"/>
  <c r="D3523" i="4"/>
  <c r="E3523" i="4"/>
  <c r="E3151" i="4"/>
  <c r="D3151" i="4"/>
  <c r="B3152" i="4"/>
  <c r="C3153" i="4"/>
  <c r="D2784" i="4"/>
  <c r="E2784" i="4"/>
  <c r="B2785" i="4"/>
  <c r="C2786" i="4"/>
  <c r="E647" i="4"/>
  <c r="D647" i="4"/>
  <c r="B648" i="4"/>
  <c r="C649" i="4"/>
  <c r="B4328" i="4" l="1"/>
  <c r="C4329" i="4"/>
  <c r="D4327" i="4"/>
  <c r="E4327" i="4"/>
  <c r="B3931" i="4"/>
  <c r="C3932" i="4"/>
  <c r="D3930" i="4"/>
  <c r="E3930" i="4"/>
  <c r="C3526" i="4"/>
  <c r="B3525" i="4"/>
  <c r="D3524" i="4"/>
  <c r="E3524" i="4"/>
  <c r="C3154" i="4"/>
  <c r="B3153" i="4"/>
  <c r="D3152" i="4"/>
  <c r="E3152" i="4"/>
  <c r="E2785" i="4"/>
  <c r="D2785" i="4"/>
  <c r="C2787" i="4"/>
  <c r="B2786" i="4"/>
  <c r="D648" i="4"/>
  <c r="E648" i="4"/>
  <c r="B649" i="4"/>
  <c r="C650" i="4"/>
  <c r="B4329" i="4" l="1"/>
  <c r="C4330" i="4"/>
  <c r="D4328" i="4"/>
  <c r="E4328" i="4"/>
  <c r="C3933" i="4"/>
  <c r="B3932" i="4"/>
  <c r="D3931" i="4"/>
  <c r="E3931" i="4"/>
  <c r="D3525" i="4"/>
  <c r="E3525" i="4"/>
  <c r="B3526" i="4"/>
  <c r="C3527" i="4"/>
  <c r="D3153" i="4"/>
  <c r="E3153" i="4"/>
  <c r="C3155" i="4"/>
  <c r="B3154" i="4"/>
  <c r="D2786" i="4"/>
  <c r="E2786" i="4"/>
  <c r="B2787" i="4"/>
  <c r="C2788" i="4"/>
  <c r="D649" i="4"/>
  <c r="E649" i="4"/>
  <c r="C651" i="4"/>
  <c r="B650" i="4"/>
  <c r="B4330" i="4" l="1"/>
  <c r="C4331" i="4"/>
  <c r="D4329" i="4"/>
  <c r="E4329" i="4"/>
  <c r="D3932" i="4"/>
  <c r="E3932" i="4"/>
  <c r="B3933" i="4"/>
  <c r="C3934" i="4"/>
  <c r="B3527" i="4"/>
  <c r="C3528" i="4"/>
  <c r="D3526" i="4"/>
  <c r="E3526" i="4"/>
  <c r="E3154" i="4"/>
  <c r="D3154" i="4"/>
  <c r="B3155" i="4"/>
  <c r="C3156" i="4"/>
  <c r="D2787" i="4"/>
  <c r="E2787" i="4"/>
  <c r="B2788" i="4"/>
  <c r="C2789" i="4"/>
  <c r="B651" i="4"/>
  <c r="C652" i="4"/>
  <c r="D650" i="4"/>
  <c r="E650" i="4"/>
  <c r="B4331" i="4" l="1"/>
  <c r="C4332" i="4"/>
  <c r="D4330" i="4"/>
  <c r="E4330" i="4"/>
  <c r="B3934" i="4"/>
  <c r="C3935" i="4"/>
  <c r="D3933" i="4"/>
  <c r="E3933" i="4"/>
  <c r="C3529" i="4"/>
  <c r="B3528" i="4"/>
  <c r="D3527" i="4"/>
  <c r="E3527" i="4"/>
  <c r="C3157" i="4"/>
  <c r="B3156" i="4"/>
  <c r="D3155" i="4"/>
  <c r="E3155" i="4"/>
  <c r="C2790" i="4"/>
  <c r="B2789" i="4"/>
  <c r="E2788" i="4"/>
  <c r="D2788" i="4"/>
  <c r="C653" i="4"/>
  <c r="B652" i="4"/>
  <c r="D651" i="4"/>
  <c r="E651" i="4"/>
  <c r="B4332" i="4" l="1"/>
  <c r="C4333" i="4"/>
  <c r="D4331" i="4"/>
  <c r="E4331" i="4"/>
  <c r="C3936" i="4"/>
  <c r="B3935" i="4"/>
  <c r="D3934" i="4"/>
  <c r="E3934" i="4"/>
  <c r="D3528" i="4"/>
  <c r="E3528" i="4"/>
  <c r="B3529" i="4"/>
  <c r="C3530" i="4"/>
  <c r="D3156" i="4"/>
  <c r="E3156" i="4"/>
  <c r="C3158" i="4"/>
  <c r="B3157" i="4"/>
  <c r="E2789" i="4"/>
  <c r="D2789" i="4"/>
  <c r="B2790" i="4"/>
  <c r="C2791" i="4"/>
  <c r="D652" i="4"/>
  <c r="E652" i="4"/>
  <c r="C654" i="4"/>
  <c r="B653" i="4"/>
  <c r="B4333" i="4" l="1"/>
  <c r="C4334" i="4"/>
  <c r="D4332" i="4"/>
  <c r="E4332" i="4"/>
  <c r="D3935" i="4"/>
  <c r="E3935" i="4"/>
  <c r="B3936" i="4"/>
  <c r="C3937" i="4"/>
  <c r="B3530" i="4"/>
  <c r="C3531" i="4"/>
  <c r="D3529" i="4"/>
  <c r="E3529" i="4"/>
  <c r="E3157" i="4"/>
  <c r="D3157" i="4"/>
  <c r="B3158" i="4"/>
  <c r="C3159" i="4"/>
  <c r="B2791" i="4"/>
  <c r="C2792" i="4"/>
  <c r="D2790" i="4"/>
  <c r="E2790" i="4"/>
  <c r="D653" i="4"/>
  <c r="E653" i="4"/>
  <c r="B654" i="4"/>
  <c r="C655" i="4"/>
  <c r="B4334" i="4" l="1"/>
  <c r="C4335" i="4"/>
  <c r="D4333" i="4"/>
  <c r="E4333" i="4"/>
  <c r="B3937" i="4"/>
  <c r="C3938" i="4"/>
  <c r="D3936" i="4"/>
  <c r="E3936" i="4"/>
  <c r="C3532" i="4"/>
  <c r="B3531" i="4"/>
  <c r="D3530" i="4"/>
  <c r="E3530" i="4"/>
  <c r="C3160" i="4"/>
  <c r="B3159" i="4"/>
  <c r="D3158" i="4"/>
  <c r="E3158" i="4"/>
  <c r="C2793" i="4"/>
  <c r="B2792" i="4"/>
  <c r="E2791" i="4"/>
  <c r="D2791" i="4"/>
  <c r="D654" i="4"/>
  <c r="E654" i="4"/>
  <c r="B655" i="4"/>
  <c r="C656" i="4"/>
  <c r="B4335" i="4" l="1"/>
  <c r="C4336" i="4"/>
  <c r="D4334" i="4"/>
  <c r="E4334" i="4"/>
  <c r="C3939" i="4"/>
  <c r="B3938" i="4"/>
  <c r="D3937" i="4"/>
  <c r="E3937" i="4"/>
  <c r="E3531" i="4"/>
  <c r="D3531" i="4"/>
  <c r="B3532" i="4"/>
  <c r="C3533" i="4"/>
  <c r="D3159" i="4"/>
  <c r="E3159" i="4"/>
  <c r="C3161" i="4"/>
  <c r="B3160" i="4"/>
  <c r="D2792" i="4"/>
  <c r="E2792" i="4"/>
  <c r="B2793" i="4"/>
  <c r="C2794" i="4"/>
  <c r="D655" i="4"/>
  <c r="E655" i="4"/>
  <c r="C657" i="4"/>
  <c r="B656" i="4"/>
  <c r="B4336" i="4" l="1"/>
  <c r="C4337" i="4"/>
  <c r="D4335" i="4"/>
  <c r="E4335" i="4"/>
  <c r="D3938" i="4"/>
  <c r="E3938" i="4"/>
  <c r="B3939" i="4"/>
  <c r="C3940" i="4"/>
  <c r="B3533" i="4"/>
  <c r="C3534" i="4"/>
  <c r="D3532" i="4"/>
  <c r="E3532" i="4"/>
  <c r="E3160" i="4"/>
  <c r="D3160" i="4"/>
  <c r="B3161" i="4"/>
  <c r="C3162" i="4"/>
  <c r="B2794" i="4"/>
  <c r="C2795" i="4"/>
  <c r="D2793" i="4"/>
  <c r="E2793" i="4"/>
  <c r="B657" i="4"/>
  <c r="C658" i="4"/>
  <c r="D656" i="4"/>
  <c r="E656" i="4"/>
  <c r="B4337" i="4" l="1"/>
  <c r="C4338" i="4"/>
  <c r="D4336" i="4"/>
  <c r="E4336" i="4"/>
  <c r="B3940" i="4"/>
  <c r="C3941" i="4"/>
  <c r="D3939" i="4"/>
  <c r="E3939" i="4"/>
  <c r="C3535" i="4"/>
  <c r="B3534" i="4"/>
  <c r="D3533" i="4"/>
  <c r="E3533" i="4"/>
  <c r="C3163" i="4"/>
  <c r="B3162" i="4"/>
  <c r="D3161" i="4"/>
  <c r="E3161" i="4"/>
  <c r="C2796" i="4"/>
  <c r="B2795" i="4"/>
  <c r="E2794" i="4"/>
  <c r="D2794" i="4"/>
  <c r="C659" i="4"/>
  <c r="B658" i="4"/>
  <c r="D657" i="4"/>
  <c r="E657" i="4"/>
  <c r="B4338" i="4" l="1"/>
  <c r="C4339" i="4"/>
  <c r="E4337" i="4"/>
  <c r="D4337" i="4"/>
  <c r="C3942" i="4"/>
  <c r="B3941" i="4"/>
  <c r="D3940" i="4"/>
  <c r="E3940" i="4"/>
  <c r="D3534" i="4"/>
  <c r="E3534" i="4"/>
  <c r="B3535" i="4"/>
  <c r="C3536" i="4"/>
  <c r="D3162" i="4"/>
  <c r="E3162" i="4"/>
  <c r="C3164" i="4"/>
  <c r="B3163" i="4"/>
  <c r="D2795" i="4"/>
  <c r="E2795" i="4"/>
  <c r="B2796" i="4"/>
  <c r="C2797" i="4"/>
  <c r="E658" i="4"/>
  <c r="D658" i="4"/>
  <c r="C660" i="4"/>
  <c r="B659" i="4"/>
  <c r="B4339" i="4" l="1"/>
  <c r="C4340" i="4"/>
  <c r="D4338" i="4"/>
  <c r="E4338" i="4"/>
  <c r="D3941" i="4"/>
  <c r="E3941" i="4"/>
  <c r="B3942" i="4"/>
  <c r="C3943" i="4"/>
  <c r="B3536" i="4"/>
  <c r="C3537" i="4"/>
  <c r="D3535" i="4"/>
  <c r="E3535" i="4"/>
  <c r="E3163" i="4"/>
  <c r="D3163" i="4"/>
  <c r="B3164" i="4"/>
  <c r="C3165" i="4"/>
  <c r="D2796" i="4"/>
  <c r="E2796" i="4"/>
  <c r="B2797" i="4"/>
  <c r="C2798" i="4"/>
  <c r="B660" i="4"/>
  <c r="C661" i="4"/>
  <c r="D659" i="4"/>
  <c r="E659" i="4"/>
  <c r="B4340" i="4" l="1"/>
  <c r="C4341" i="4"/>
  <c r="D4339" i="4"/>
  <c r="E4339" i="4"/>
  <c r="B3943" i="4"/>
  <c r="C3944" i="4"/>
  <c r="D3942" i="4"/>
  <c r="E3942" i="4"/>
  <c r="C3538" i="4"/>
  <c r="B3537" i="4"/>
  <c r="D3536" i="4"/>
  <c r="E3536" i="4"/>
  <c r="C3166" i="4"/>
  <c r="B3165" i="4"/>
  <c r="D3164" i="4"/>
  <c r="E3164" i="4"/>
  <c r="E2797" i="4"/>
  <c r="D2797" i="4"/>
  <c r="C2799" i="4"/>
  <c r="B2798" i="4"/>
  <c r="C662" i="4"/>
  <c r="B661" i="4"/>
  <c r="D660" i="4"/>
  <c r="E660" i="4"/>
  <c r="B4341" i="4" l="1"/>
  <c r="C4342" i="4"/>
  <c r="D4340" i="4"/>
  <c r="E4340" i="4"/>
  <c r="C3945" i="4"/>
  <c r="B3944" i="4"/>
  <c r="D3943" i="4"/>
  <c r="E3943" i="4"/>
  <c r="D3537" i="4"/>
  <c r="E3537" i="4"/>
  <c r="B3538" i="4"/>
  <c r="C3539" i="4"/>
  <c r="D3165" i="4"/>
  <c r="E3165" i="4"/>
  <c r="C3167" i="4"/>
  <c r="B3166" i="4"/>
  <c r="B2799" i="4"/>
  <c r="C2800" i="4"/>
  <c r="D2798" i="4"/>
  <c r="E2798" i="4"/>
  <c r="D661" i="4"/>
  <c r="E661" i="4"/>
  <c r="C663" i="4"/>
  <c r="B662" i="4"/>
  <c r="B4342" i="4" l="1"/>
  <c r="C4343" i="4"/>
  <c r="D4341" i="4"/>
  <c r="E4341" i="4"/>
  <c r="D3944" i="4"/>
  <c r="E3944" i="4"/>
  <c r="B3945" i="4"/>
  <c r="C3946" i="4"/>
  <c r="B3539" i="4"/>
  <c r="C3540" i="4"/>
  <c r="D3538" i="4"/>
  <c r="E3538" i="4"/>
  <c r="E3166" i="4"/>
  <c r="D3166" i="4"/>
  <c r="B3167" i="4"/>
  <c r="C3168" i="4"/>
  <c r="B2800" i="4"/>
  <c r="C2801" i="4"/>
  <c r="D2799" i="4"/>
  <c r="E2799" i="4"/>
  <c r="B663" i="4"/>
  <c r="C664" i="4"/>
  <c r="D662" i="4"/>
  <c r="E662" i="4"/>
  <c r="B4343" i="4" l="1"/>
  <c r="C4344" i="4"/>
  <c r="D4342" i="4"/>
  <c r="E4342" i="4"/>
  <c r="B3946" i="4"/>
  <c r="C3947" i="4"/>
  <c r="D3945" i="4"/>
  <c r="E3945" i="4"/>
  <c r="C3541" i="4"/>
  <c r="B3540" i="4"/>
  <c r="D3539" i="4"/>
  <c r="E3539" i="4"/>
  <c r="C3169" i="4"/>
  <c r="B3168" i="4"/>
  <c r="D3167" i="4"/>
  <c r="E3167" i="4"/>
  <c r="C2802" i="4"/>
  <c r="B2801" i="4"/>
  <c r="E2800" i="4"/>
  <c r="D2800" i="4"/>
  <c r="B664" i="4"/>
  <c r="C665" i="4"/>
  <c r="D663" i="4"/>
  <c r="E663" i="4"/>
  <c r="B4344" i="4" l="1"/>
  <c r="C4345" i="4"/>
  <c r="D4343" i="4"/>
  <c r="E4343" i="4"/>
  <c r="C3948" i="4"/>
  <c r="B3947" i="4"/>
  <c r="D3946" i="4"/>
  <c r="E3946" i="4"/>
  <c r="D3540" i="4"/>
  <c r="E3540" i="4"/>
  <c r="B3541" i="4"/>
  <c r="C3542" i="4"/>
  <c r="D3168" i="4"/>
  <c r="E3168" i="4"/>
  <c r="C3170" i="4"/>
  <c r="B3169" i="4"/>
  <c r="D2801" i="4"/>
  <c r="E2801" i="4"/>
  <c r="B2802" i="4"/>
  <c r="C2803" i="4"/>
  <c r="C666" i="4"/>
  <c r="B665" i="4"/>
  <c r="D664" i="4"/>
  <c r="E664" i="4"/>
  <c r="B4345" i="4" l="1"/>
  <c r="C4346" i="4"/>
  <c r="D4344" i="4"/>
  <c r="E4344" i="4"/>
  <c r="D3947" i="4"/>
  <c r="E3947" i="4"/>
  <c r="B3948" i="4"/>
  <c r="C3949" i="4"/>
  <c r="B3542" i="4"/>
  <c r="C3543" i="4"/>
  <c r="D3541" i="4"/>
  <c r="E3541" i="4"/>
  <c r="E3169" i="4"/>
  <c r="D3169" i="4"/>
  <c r="B3170" i="4"/>
  <c r="C3171" i="4"/>
  <c r="B2803" i="4"/>
  <c r="C2804" i="4"/>
  <c r="D2802" i="4"/>
  <c r="E2802" i="4"/>
  <c r="E665" i="4"/>
  <c r="D665" i="4"/>
  <c r="B666" i="4"/>
  <c r="C667" i="4"/>
  <c r="B4346" i="4" l="1"/>
  <c r="C4347" i="4"/>
  <c r="D4345" i="4"/>
  <c r="E4345" i="4"/>
  <c r="B3949" i="4"/>
  <c r="C3950" i="4"/>
  <c r="D3948" i="4"/>
  <c r="E3948" i="4"/>
  <c r="C3544" i="4"/>
  <c r="B3543" i="4"/>
  <c r="D3542" i="4"/>
  <c r="E3542" i="4"/>
  <c r="C3172" i="4"/>
  <c r="B3171" i="4"/>
  <c r="D3170" i="4"/>
  <c r="E3170" i="4"/>
  <c r="C2805" i="4"/>
  <c r="B2804" i="4"/>
  <c r="E2803" i="4"/>
  <c r="D2803" i="4"/>
  <c r="D666" i="4"/>
  <c r="E666" i="4"/>
  <c r="B667" i="4"/>
  <c r="C668" i="4"/>
  <c r="B4347" i="4" l="1"/>
  <c r="C4348" i="4"/>
  <c r="D4346" i="4"/>
  <c r="E4346" i="4"/>
  <c r="C3951" i="4"/>
  <c r="B3950" i="4"/>
  <c r="D3949" i="4"/>
  <c r="E3949" i="4"/>
  <c r="E3543" i="4"/>
  <c r="D3543" i="4"/>
  <c r="B3544" i="4"/>
  <c r="C3545" i="4"/>
  <c r="E3171" i="4"/>
  <c r="D3171" i="4"/>
  <c r="C3173" i="4"/>
  <c r="B3172" i="4"/>
  <c r="D2804" i="4"/>
  <c r="E2804" i="4"/>
  <c r="B2805" i="4"/>
  <c r="C2806" i="4"/>
  <c r="D667" i="4"/>
  <c r="E667" i="4"/>
  <c r="C669" i="4"/>
  <c r="B668" i="4"/>
  <c r="B4348" i="4" l="1"/>
  <c r="C4349" i="4"/>
  <c r="D4347" i="4"/>
  <c r="E4347" i="4"/>
  <c r="D3950" i="4"/>
  <c r="E3950" i="4"/>
  <c r="B3951" i="4"/>
  <c r="C3952" i="4"/>
  <c r="B3545" i="4"/>
  <c r="C3546" i="4"/>
  <c r="D3544" i="4"/>
  <c r="E3544" i="4"/>
  <c r="E3172" i="4"/>
  <c r="D3172" i="4"/>
  <c r="B3173" i="4"/>
  <c r="C3174" i="4"/>
  <c r="B2806" i="4"/>
  <c r="C2807" i="4"/>
  <c r="D2805" i="4"/>
  <c r="E2805" i="4"/>
  <c r="B669" i="4"/>
  <c r="C670" i="4"/>
  <c r="D668" i="4"/>
  <c r="E668" i="4"/>
  <c r="B4349" i="4" l="1"/>
  <c r="C4350" i="4"/>
  <c r="D4348" i="4"/>
  <c r="E4348" i="4"/>
  <c r="B3952" i="4"/>
  <c r="C3953" i="4"/>
  <c r="D3951" i="4"/>
  <c r="E3951" i="4"/>
  <c r="C3547" i="4"/>
  <c r="B3546" i="4"/>
  <c r="D3545" i="4"/>
  <c r="E3545" i="4"/>
  <c r="C3175" i="4"/>
  <c r="B3174" i="4"/>
  <c r="D3173" i="4"/>
  <c r="E3173" i="4"/>
  <c r="C2808" i="4"/>
  <c r="B2807" i="4"/>
  <c r="E2806" i="4"/>
  <c r="D2806" i="4"/>
  <c r="B670" i="4"/>
  <c r="C671" i="4"/>
  <c r="D669" i="4"/>
  <c r="E669" i="4"/>
  <c r="B4350" i="4" l="1"/>
  <c r="C4351" i="4"/>
  <c r="E4349" i="4"/>
  <c r="D4349" i="4"/>
  <c r="C3954" i="4"/>
  <c r="B3953" i="4"/>
  <c r="D3952" i="4"/>
  <c r="E3952" i="4"/>
  <c r="D3546" i="4"/>
  <c r="E3546" i="4"/>
  <c r="B3547" i="4"/>
  <c r="C3548" i="4"/>
  <c r="D3174" i="4"/>
  <c r="E3174" i="4"/>
  <c r="C3176" i="4"/>
  <c r="B3175" i="4"/>
  <c r="D2807" i="4"/>
  <c r="E2807" i="4"/>
  <c r="B2808" i="4"/>
  <c r="C2809" i="4"/>
  <c r="C672" i="4"/>
  <c r="B671" i="4"/>
  <c r="D670" i="4"/>
  <c r="E670" i="4"/>
  <c r="B4351" i="4" l="1"/>
  <c r="C4352" i="4"/>
  <c r="D4350" i="4"/>
  <c r="E4350" i="4"/>
  <c r="D3953" i="4"/>
  <c r="E3953" i="4"/>
  <c r="B3954" i="4"/>
  <c r="C3955" i="4"/>
  <c r="B3548" i="4"/>
  <c r="C3549" i="4"/>
  <c r="D3547" i="4"/>
  <c r="E3547" i="4"/>
  <c r="E3175" i="4"/>
  <c r="D3175" i="4"/>
  <c r="B3176" i="4"/>
  <c r="C3177" i="4"/>
  <c r="D2808" i="4"/>
  <c r="E2808" i="4"/>
  <c r="B2809" i="4"/>
  <c r="C2810" i="4"/>
  <c r="D671" i="4"/>
  <c r="E671" i="4"/>
  <c r="B672" i="4"/>
  <c r="C673" i="4"/>
  <c r="B4352" i="4" l="1"/>
  <c r="C4353" i="4"/>
  <c r="D4351" i="4"/>
  <c r="E4351" i="4"/>
  <c r="B3955" i="4"/>
  <c r="C3956" i="4"/>
  <c r="D3954" i="4"/>
  <c r="E3954" i="4"/>
  <c r="C3550" i="4"/>
  <c r="B3549" i="4"/>
  <c r="D3548" i="4"/>
  <c r="E3548" i="4"/>
  <c r="C3178" i="4"/>
  <c r="B3177" i="4"/>
  <c r="D3176" i="4"/>
  <c r="E3176" i="4"/>
  <c r="E2809" i="4"/>
  <c r="D2809" i="4"/>
  <c r="C2811" i="4"/>
  <c r="B2810" i="4"/>
  <c r="D672" i="4"/>
  <c r="E672" i="4"/>
  <c r="C674" i="4"/>
  <c r="B673" i="4"/>
  <c r="B4353" i="4" l="1"/>
  <c r="C4354" i="4"/>
  <c r="D4352" i="4"/>
  <c r="E4352" i="4"/>
  <c r="C3957" i="4"/>
  <c r="B3956" i="4"/>
  <c r="D3955" i="4"/>
  <c r="E3955" i="4"/>
  <c r="D3549" i="4"/>
  <c r="E3549" i="4"/>
  <c r="B3550" i="4"/>
  <c r="C3551" i="4"/>
  <c r="D3177" i="4"/>
  <c r="E3177" i="4"/>
  <c r="C3179" i="4"/>
  <c r="B3178" i="4"/>
  <c r="E2810" i="4"/>
  <c r="D2810" i="4"/>
  <c r="B2811" i="4"/>
  <c r="C2812" i="4"/>
  <c r="C675" i="4"/>
  <c r="B674" i="4"/>
  <c r="D673" i="4"/>
  <c r="E673" i="4"/>
  <c r="B4354" i="4" l="1"/>
  <c r="C4355" i="4"/>
  <c r="D4353" i="4"/>
  <c r="E4353" i="4"/>
  <c r="D3956" i="4"/>
  <c r="E3956" i="4"/>
  <c r="B3957" i="4"/>
  <c r="C3958" i="4"/>
  <c r="B3551" i="4"/>
  <c r="C3552" i="4"/>
  <c r="D3550" i="4"/>
  <c r="E3550" i="4"/>
  <c r="E3178" i="4"/>
  <c r="D3178" i="4"/>
  <c r="B3179" i="4"/>
  <c r="C3180" i="4"/>
  <c r="D2811" i="4"/>
  <c r="E2811" i="4"/>
  <c r="B2812" i="4"/>
  <c r="C2813" i="4"/>
  <c r="D674" i="4"/>
  <c r="E674" i="4"/>
  <c r="B675" i="4"/>
  <c r="C676" i="4"/>
  <c r="B4355" i="4" l="1"/>
  <c r="C4356" i="4"/>
  <c r="D4354" i="4"/>
  <c r="E4354" i="4"/>
  <c r="B3958" i="4"/>
  <c r="C3959" i="4"/>
  <c r="D3957" i="4"/>
  <c r="E3957" i="4"/>
  <c r="C3553" i="4"/>
  <c r="B3552" i="4"/>
  <c r="D3551" i="4"/>
  <c r="E3551" i="4"/>
  <c r="C3181" i="4"/>
  <c r="B3180" i="4"/>
  <c r="D3179" i="4"/>
  <c r="E3179" i="4"/>
  <c r="C2814" i="4"/>
  <c r="B2813" i="4"/>
  <c r="E2812" i="4"/>
  <c r="D2812" i="4"/>
  <c r="D675" i="4"/>
  <c r="E675" i="4"/>
  <c r="B676" i="4"/>
  <c r="C677" i="4"/>
  <c r="B4356" i="4" l="1"/>
  <c r="C4357" i="4"/>
  <c r="D4355" i="4"/>
  <c r="E4355" i="4"/>
  <c r="C3960" i="4"/>
  <c r="B3959" i="4"/>
  <c r="D3958" i="4"/>
  <c r="E3958" i="4"/>
  <c r="D3552" i="4"/>
  <c r="E3552" i="4"/>
  <c r="B3553" i="4"/>
  <c r="C3554" i="4"/>
  <c r="D3180" i="4"/>
  <c r="E3180" i="4"/>
  <c r="C3182" i="4"/>
  <c r="B3181" i="4"/>
  <c r="D2813" i="4"/>
  <c r="E2813" i="4"/>
  <c r="B2814" i="4"/>
  <c r="C2815" i="4"/>
  <c r="E676" i="4"/>
  <c r="D676" i="4"/>
  <c r="C678" i="4"/>
  <c r="B677" i="4"/>
  <c r="B4357" i="4" l="1"/>
  <c r="C4358" i="4"/>
  <c r="D4356" i="4"/>
  <c r="E4356" i="4"/>
  <c r="D3959" i="4"/>
  <c r="E3959" i="4"/>
  <c r="B3960" i="4"/>
  <c r="C3961" i="4"/>
  <c r="B3554" i="4"/>
  <c r="C3555" i="4"/>
  <c r="D3553" i="4"/>
  <c r="E3553" i="4"/>
  <c r="E3181" i="4"/>
  <c r="D3181" i="4"/>
  <c r="B3182" i="4"/>
  <c r="C3183" i="4"/>
  <c r="D2814" i="4"/>
  <c r="E2814" i="4"/>
  <c r="B2815" i="4"/>
  <c r="C2816" i="4"/>
  <c r="B678" i="4"/>
  <c r="C679" i="4"/>
  <c r="D677" i="4"/>
  <c r="E677" i="4"/>
  <c r="B4358" i="4" l="1"/>
  <c r="C4359" i="4"/>
  <c r="D4357" i="4"/>
  <c r="E4357" i="4"/>
  <c r="B3961" i="4"/>
  <c r="C3962" i="4"/>
  <c r="D3960" i="4"/>
  <c r="E3960" i="4"/>
  <c r="C3556" i="4"/>
  <c r="B3555" i="4"/>
  <c r="D3554" i="4"/>
  <c r="E3554" i="4"/>
  <c r="C3184" i="4"/>
  <c r="B3183" i="4"/>
  <c r="D3182" i="4"/>
  <c r="E3182" i="4"/>
  <c r="C2817" i="4"/>
  <c r="B2816" i="4"/>
  <c r="E2815" i="4"/>
  <c r="D2815" i="4"/>
  <c r="C680" i="4"/>
  <c r="B679" i="4"/>
  <c r="D678" i="4"/>
  <c r="E678" i="4"/>
  <c r="B4359" i="4" l="1"/>
  <c r="C4360" i="4"/>
  <c r="D4358" i="4"/>
  <c r="E4358" i="4"/>
  <c r="C3963" i="4"/>
  <c r="B3962" i="4"/>
  <c r="D3961" i="4"/>
  <c r="E3961" i="4"/>
  <c r="E3555" i="4"/>
  <c r="D3555" i="4"/>
  <c r="B3556" i="4"/>
  <c r="C3557" i="4"/>
  <c r="E3183" i="4"/>
  <c r="D3183" i="4"/>
  <c r="C3185" i="4"/>
  <c r="B3184" i="4"/>
  <c r="D2816" i="4"/>
  <c r="E2816" i="4"/>
  <c r="B2817" i="4"/>
  <c r="C2818" i="4"/>
  <c r="D679" i="4"/>
  <c r="E679" i="4"/>
  <c r="C681" i="4"/>
  <c r="B680" i="4"/>
  <c r="B4360" i="4" l="1"/>
  <c r="C4361" i="4"/>
  <c r="D4359" i="4"/>
  <c r="E4359" i="4"/>
  <c r="D3962" i="4"/>
  <c r="E3962" i="4"/>
  <c r="B3963" i="4"/>
  <c r="C3964" i="4"/>
  <c r="B3557" i="4"/>
  <c r="C3558" i="4"/>
  <c r="D3556" i="4"/>
  <c r="E3556" i="4"/>
  <c r="E3184" i="4"/>
  <c r="D3184" i="4"/>
  <c r="B3185" i="4"/>
  <c r="C3186" i="4"/>
  <c r="D2817" i="4"/>
  <c r="E2817" i="4"/>
  <c r="B2818" i="4"/>
  <c r="C2819" i="4"/>
  <c r="B681" i="4"/>
  <c r="C682" i="4"/>
  <c r="D680" i="4"/>
  <c r="E680" i="4"/>
  <c r="B4361" i="4" l="1"/>
  <c r="C4362" i="4"/>
  <c r="D4360" i="4"/>
  <c r="E4360" i="4"/>
  <c r="B3964" i="4"/>
  <c r="C3965" i="4"/>
  <c r="D3963" i="4"/>
  <c r="E3963" i="4"/>
  <c r="C3559" i="4"/>
  <c r="B3558" i="4"/>
  <c r="D3557" i="4"/>
  <c r="E3557" i="4"/>
  <c r="C3187" i="4"/>
  <c r="B3186" i="4"/>
  <c r="D3185" i="4"/>
  <c r="E3185" i="4"/>
  <c r="E2818" i="4"/>
  <c r="D2818" i="4"/>
  <c r="C2820" i="4"/>
  <c r="B2819" i="4"/>
  <c r="B682" i="4"/>
  <c r="C683" i="4"/>
  <c r="D681" i="4"/>
  <c r="E681" i="4"/>
  <c r="B4362" i="4" l="1"/>
  <c r="C4363" i="4"/>
  <c r="E4361" i="4"/>
  <c r="D4361" i="4"/>
  <c r="C3966" i="4"/>
  <c r="B3965" i="4"/>
  <c r="D3964" i="4"/>
  <c r="E3964" i="4"/>
  <c r="D3558" i="4"/>
  <c r="E3558" i="4"/>
  <c r="B3559" i="4"/>
  <c r="C3560" i="4"/>
  <c r="D3186" i="4"/>
  <c r="E3186" i="4"/>
  <c r="C3188" i="4"/>
  <c r="B3187" i="4"/>
  <c r="D2819" i="4"/>
  <c r="E2819" i="4"/>
  <c r="B2820" i="4"/>
  <c r="C2821" i="4"/>
  <c r="C684" i="4"/>
  <c r="B683" i="4"/>
  <c r="D682" i="4"/>
  <c r="E682" i="4"/>
  <c r="B4363" i="4" l="1"/>
  <c r="C4364" i="4"/>
  <c r="D4362" i="4"/>
  <c r="E4362" i="4"/>
  <c r="D3965" i="4"/>
  <c r="E3965" i="4"/>
  <c r="B3966" i="4"/>
  <c r="C3967" i="4"/>
  <c r="B3560" i="4"/>
  <c r="C3561" i="4"/>
  <c r="D3559" i="4"/>
  <c r="E3559" i="4"/>
  <c r="E3187" i="4"/>
  <c r="D3187" i="4"/>
  <c r="B3188" i="4"/>
  <c r="C3189" i="4"/>
  <c r="D2820" i="4"/>
  <c r="E2820" i="4"/>
  <c r="B2821" i="4"/>
  <c r="C2822" i="4"/>
  <c r="E683" i="4"/>
  <c r="D683" i="4"/>
  <c r="C685" i="4"/>
  <c r="B684" i="4"/>
  <c r="B4364" i="4" l="1"/>
  <c r="C4365" i="4"/>
  <c r="D4363" i="4"/>
  <c r="E4363" i="4"/>
  <c r="B3967" i="4"/>
  <c r="C3968" i="4"/>
  <c r="D3966" i="4"/>
  <c r="E3966" i="4"/>
  <c r="C3562" i="4"/>
  <c r="B3561" i="4"/>
  <c r="D3560" i="4"/>
  <c r="E3560" i="4"/>
  <c r="C3190" i="4"/>
  <c r="B3189" i="4"/>
  <c r="D3188" i="4"/>
  <c r="E3188" i="4"/>
  <c r="E2821" i="4"/>
  <c r="D2821" i="4"/>
  <c r="C2823" i="4"/>
  <c r="B2822" i="4"/>
  <c r="B685" i="4"/>
  <c r="C686" i="4"/>
  <c r="D684" i="4"/>
  <c r="E684" i="4"/>
  <c r="B4365" i="4" l="1"/>
  <c r="C4366" i="4"/>
  <c r="D4364" i="4"/>
  <c r="E4364" i="4"/>
  <c r="C3969" i="4"/>
  <c r="B3968" i="4"/>
  <c r="D3967" i="4"/>
  <c r="E3967" i="4"/>
  <c r="D3561" i="4"/>
  <c r="E3561" i="4"/>
  <c r="B3562" i="4"/>
  <c r="C3563" i="4"/>
  <c r="D3189" i="4"/>
  <c r="E3189" i="4"/>
  <c r="C3191" i="4"/>
  <c r="B3190" i="4"/>
  <c r="B2823" i="4"/>
  <c r="C2824" i="4"/>
  <c r="D2822" i="4"/>
  <c r="E2822" i="4"/>
  <c r="C687" i="4"/>
  <c r="B686" i="4"/>
  <c r="D685" i="4"/>
  <c r="E685" i="4"/>
  <c r="B4366" i="4" l="1"/>
  <c r="C4367" i="4"/>
  <c r="D4365" i="4"/>
  <c r="E4365" i="4"/>
  <c r="D3968" i="4"/>
  <c r="E3968" i="4"/>
  <c r="B3969" i="4"/>
  <c r="C3970" i="4"/>
  <c r="B3563" i="4"/>
  <c r="C3564" i="4"/>
  <c r="D3562" i="4"/>
  <c r="E3562" i="4"/>
  <c r="E3190" i="4"/>
  <c r="D3190" i="4"/>
  <c r="B3191" i="4"/>
  <c r="C3192" i="4"/>
  <c r="B2824" i="4"/>
  <c r="C2825" i="4"/>
  <c r="D2823" i="4"/>
  <c r="E2823" i="4"/>
  <c r="D686" i="4"/>
  <c r="E686" i="4"/>
  <c r="C688" i="4"/>
  <c r="B687" i="4"/>
  <c r="B4367" i="4" l="1"/>
  <c r="C4368" i="4"/>
  <c r="D4366" i="4"/>
  <c r="E4366" i="4"/>
  <c r="B3970" i="4"/>
  <c r="C3971" i="4"/>
  <c r="D3969" i="4"/>
  <c r="E3969" i="4"/>
  <c r="C3565" i="4"/>
  <c r="B3564" i="4"/>
  <c r="D3563" i="4"/>
  <c r="E3563" i="4"/>
  <c r="C3193" i="4"/>
  <c r="B3192" i="4"/>
  <c r="D3191" i="4"/>
  <c r="E3191" i="4"/>
  <c r="C2826" i="4"/>
  <c r="B2825" i="4"/>
  <c r="E2824" i="4"/>
  <c r="D2824" i="4"/>
  <c r="C689" i="4"/>
  <c r="B688" i="4"/>
  <c r="D687" i="4"/>
  <c r="E687" i="4"/>
  <c r="B4368" i="4" l="1"/>
  <c r="C4369" i="4"/>
  <c r="D4367" i="4"/>
  <c r="E4367" i="4"/>
  <c r="C3972" i="4"/>
  <c r="B3971" i="4"/>
  <c r="D3970" i="4"/>
  <c r="E3970" i="4"/>
  <c r="D3564" i="4"/>
  <c r="E3564" i="4"/>
  <c r="B3565" i="4"/>
  <c r="C3566" i="4"/>
  <c r="D3192" i="4"/>
  <c r="E3192" i="4"/>
  <c r="C3194" i="4"/>
  <c r="B3193" i="4"/>
  <c r="D2825" i="4"/>
  <c r="E2825" i="4"/>
  <c r="B2826" i="4"/>
  <c r="C2827" i="4"/>
  <c r="E688" i="4"/>
  <c r="D688" i="4"/>
  <c r="C690" i="4"/>
  <c r="B689" i="4"/>
  <c r="B4369" i="4" l="1"/>
  <c r="C4370" i="4"/>
  <c r="D4368" i="4"/>
  <c r="E4368" i="4"/>
  <c r="D3971" i="4"/>
  <c r="E3971" i="4"/>
  <c r="B3972" i="4"/>
  <c r="C3973" i="4"/>
  <c r="B3566" i="4"/>
  <c r="C3567" i="4"/>
  <c r="D3565" i="4"/>
  <c r="E3565" i="4"/>
  <c r="E3193" i="4"/>
  <c r="D3193" i="4"/>
  <c r="B3194" i="4"/>
  <c r="C3195" i="4"/>
  <c r="D2826" i="4"/>
  <c r="E2826" i="4"/>
  <c r="B2827" i="4"/>
  <c r="C2828" i="4"/>
  <c r="C691" i="4"/>
  <c r="B690" i="4"/>
  <c r="D689" i="4"/>
  <c r="E689" i="4"/>
  <c r="B4370" i="4" l="1"/>
  <c r="C4371" i="4"/>
  <c r="D4369" i="4"/>
  <c r="E4369" i="4"/>
  <c r="B3973" i="4"/>
  <c r="C3974" i="4"/>
  <c r="D3972" i="4"/>
  <c r="E3972" i="4"/>
  <c r="C3568" i="4"/>
  <c r="B3567" i="4"/>
  <c r="D3566" i="4"/>
  <c r="E3566" i="4"/>
  <c r="C3196" i="4"/>
  <c r="B3195" i="4"/>
  <c r="D3194" i="4"/>
  <c r="E3194" i="4"/>
  <c r="E2827" i="4"/>
  <c r="D2827" i="4"/>
  <c r="C2829" i="4"/>
  <c r="B2828" i="4"/>
  <c r="D690" i="4"/>
  <c r="E690" i="4"/>
  <c r="B691" i="4"/>
  <c r="C692" i="4"/>
  <c r="B4371" i="4" l="1"/>
  <c r="C4372" i="4"/>
  <c r="D4370" i="4"/>
  <c r="E4370" i="4"/>
  <c r="C3975" i="4"/>
  <c r="B3974" i="4"/>
  <c r="D3973" i="4"/>
  <c r="E3973" i="4"/>
  <c r="E3567" i="4"/>
  <c r="D3567" i="4"/>
  <c r="B3568" i="4"/>
  <c r="C3569" i="4"/>
  <c r="E3195" i="4"/>
  <c r="D3195" i="4"/>
  <c r="C3197" i="4"/>
  <c r="B3196" i="4"/>
  <c r="B2829" i="4"/>
  <c r="C2830" i="4"/>
  <c r="E2828" i="4"/>
  <c r="D2828" i="4"/>
  <c r="D691" i="4"/>
  <c r="E691" i="4"/>
  <c r="C693" i="4"/>
  <c r="B692" i="4"/>
  <c r="B4372" i="4" l="1"/>
  <c r="C4373" i="4"/>
  <c r="D4371" i="4"/>
  <c r="E4371" i="4"/>
  <c r="D3974" i="4"/>
  <c r="E3974" i="4"/>
  <c r="B3975" i="4"/>
  <c r="C3976" i="4"/>
  <c r="B3569" i="4"/>
  <c r="C3570" i="4"/>
  <c r="D3568" i="4"/>
  <c r="E3568" i="4"/>
  <c r="E3196" i="4"/>
  <c r="D3196" i="4"/>
  <c r="B3197" i="4"/>
  <c r="C3198" i="4"/>
  <c r="B2830" i="4"/>
  <c r="C2831" i="4"/>
  <c r="D2829" i="4"/>
  <c r="E2829" i="4"/>
  <c r="C694" i="4"/>
  <c r="B693" i="4"/>
  <c r="E692" i="4"/>
  <c r="D692" i="4"/>
  <c r="B4373" i="4" l="1"/>
  <c r="C4374" i="4"/>
  <c r="D4372" i="4"/>
  <c r="E4372" i="4"/>
  <c r="B3976" i="4"/>
  <c r="C3977" i="4"/>
  <c r="D3975" i="4"/>
  <c r="E3975" i="4"/>
  <c r="C3571" i="4"/>
  <c r="B3570" i="4"/>
  <c r="D3569" i="4"/>
  <c r="E3569" i="4"/>
  <c r="C3199" i="4"/>
  <c r="B3198" i="4"/>
  <c r="D3197" i="4"/>
  <c r="E3197" i="4"/>
  <c r="C2832" i="4"/>
  <c r="B2831" i="4"/>
  <c r="E2830" i="4"/>
  <c r="D2830" i="4"/>
  <c r="D693" i="4"/>
  <c r="E693" i="4"/>
  <c r="B694" i="4"/>
  <c r="C695" i="4"/>
  <c r="B4374" i="4" l="1"/>
  <c r="C4375" i="4"/>
  <c r="E4373" i="4"/>
  <c r="D4373" i="4"/>
  <c r="C3978" i="4"/>
  <c r="B3977" i="4"/>
  <c r="D3976" i="4"/>
  <c r="E3976" i="4"/>
  <c r="D3570" i="4"/>
  <c r="E3570" i="4"/>
  <c r="B3571" i="4"/>
  <c r="C3572" i="4"/>
  <c r="D3198" i="4"/>
  <c r="E3198" i="4"/>
  <c r="C3200" i="4"/>
  <c r="B3199" i="4"/>
  <c r="D2831" i="4"/>
  <c r="E2831" i="4"/>
  <c r="B2832" i="4"/>
  <c r="C2833" i="4"/>
  <c r="D694" i="4"/>
  <c r="E694" i="4"/>
  <c r="C696" i="4"/>
  <c r="B695" i="4"/>
  <c r="B4375" i="4" l="1"/>
  <c r="C4376" i="4"/>
  <c r="D4374" i="4"/>
  <c r="E4374" i="4"/>
  <c r="D3977" i="4"/>
  <c r="E3977" i="4"/>
  <c r="B3978" i="4"/>
  <c r="C3979" i="4"/>
  <c r="B3572" i="4"/>
  <c r="C3573" i="4"/>
  <c r="D3571" i="4"/>
  <c r="E3571" i="4"/>
  <c r="E3199" i="4"/>
  <c r="D3199" i="4"/>
  <c r="B3200" i="4"/>
  <c r="C3201" i="4"/>
  <c r="B2833" i="4"/>
  <c r="C2834" i="4"/>
  <c r="D2832" i="4"/>
  <c r="E2832" i="4"/>
  <c r="C697" i="4"/>
  <c r="B696" i="4"/>
  <c r="D695" i="4"/>
  <c r="E695" i="4"/>
  <c r="B4376" i="4" l="1"/>
  <c r="C4377" i="4"/>
  <c r="D4375" i="4"/>
  <c r="E4375" i="4"/>
  <c r="B3979" i="4"/>
  <c r="C3980" i="4"/>
  <c r="D3978" i="4"/>
  <c r="E3978" i="4"/>
  <c r="B3573" i="4"/>
  <c r="C3574" i="4"/>
  <c r="D3572" i="4"/>
  <c r="E3572" i="4"/>
  <c r="C3202" i="4"/>
  <c r="B3201" i="4"/>
  <c r="D3200" i="4"/>
  <c r="E3200" i="4"/>
  <c r="C2835" i="4"/>
  <c r="B2834" i="4"/>
  <c r="E2833" i="4"/>
  <c r="D2833" i="4"/>
  <c r="D696" i="4"/>
  <c r="E696" i="4"/>
  <c r="C698" i="4"/>
  <c r="B697" i="4"/>
  <c r="B4377" i="4" l="1"/>
  <c r="C4378" i="4"/>
  <c r="D4376" i="4"/>
  <c r="E4376" i="4"/>
  <c r="C3981" i="4"/>
  <c r="B3980" i="4"/>
  <c r="D3979" i="4"/>
  <c r="E3979" i="4"/>
  <c r="B3574" i="4"/>
  <c r="C3575" i="4"/>
  <c r="D3573" i="4"/>
  <c r="E3573" i="4"/>
  <c r="D3201" i="4"/>
  <c r="E3201" i="4"/>
  <c r="C3203" i="4"/>
  <c r="B3202" i="4"/>
  <c r="D2834" i="4"/>
  <c r="E2834" i="4"/>
  <c r="B2835" i="4"/>
  <c r="C2836" i="4"/>
  <c r="C699" i="4"/>
  <c r="B698" i="4"/>
  <c r="E697" i="4"/>
  <c r="D697" i="4"/>
  <c r="B4378" i="4" l="1"/>
  <c r="C4379" i="4"/>
  <c r="D4377" i="4"/>
  <c r="E4377" i="4"/>
  <c r="D3980" i="4"/>
  <c r="E3980" i="4"/>
  <c r="B3981" i="4"/>
  <c r="C3982" i="4"/>
  <c r="B3575" i="4"/>
  <c r="C3576" i="4"/>
  <c r="D3574" i="4"/>
  <c r="E3574" i="4"/>
  <c r="E3202" i="4"/>
  <c r="D3202" i="4"/>
  <c r="B3203" i="4"/>
  <c r="C3204" i="4"/>
  <c r="B2836" i="4"/>
  <c r="C2837" i="4"/>
  <c r="D2835" i="4"/>
  <c r="E2835" i="4"/>
  <c r="D698" i="4"/>
  <c r="E698" i="4"/>
  <c r="C700" i="4"/>
  <c r="B699" i="4"/>
  <c r="B4379" i="4" l="1"/>
  <c r="C4380" i="4"/>
  <c r="D4378" i="4"/>
  <c r="E4378" i="4"/>
  <c r="B3982" i="4"/>
  <c r="C3983" i="4"/>
  <c r="D3981" i="4"/>
  <c r="E3981" i="4"/>
  <c r="C3577" i="4"/>
  <c r="B3576" i="4"/>
  <c r="D3575" i="4"/>
  <c r="E3575" i="4"/>
  <c r="C3205" i="4"/>
  <c r="B3204" i="4"/>
  <c r="D3203" i="4"/>
  <c r="E3203" i="4"/>
  <c r="C2838" i="4"/>
  <c r="B2837" i="4"/>
  <c r="E2836" i="4"/>
  <c r="D2836" i="4"/>
  <c r="B700" i="4"/>
  <c r="C701" i="4"/>
  <c r="D699" i="4"/>
  <c r="E699" i="4"/>
  <c r="C4381" i="4" l="1"/>
  <c r="B4380" i="4"/>
  <c r="D4379" i="4"/>
  <c r="E4379" i="4"/>
  <c r="B3983" i="4"/>
  <c r="C3984" i="4"/>
  <c r="D3982" i="4"/>
  <c r="E3982" i="4"/>
  <c r="D3576" i="4"/>
  <c r="E3576" i="4"/>
  <c r="B3577" i="4"/>
  <c r="C3578" i="4"/>
  <c r="D3204" i="4"/>
  <c r="E3204" i="4"/>
  <c r="B3205" i="4"/>
  <c r="C3206" i="4"/>
  <c r="E2837" i="4"/>
  <c r="D2837" i="4"/>
  <c r="B2838" i="4"/>
  <c r="C2839" i="4"/>
  <c r="C702" i="4"/>
  <c r="B701" i="4"/>
  <c r="D700" i="4"/>
  <c r="E700" i="4"/>
  <c r="D4380" i="4" l="1"/>
  <c r="E4380" i="4"/>
  <c r="C4382" i="4"/>
  <c r="B4381" i="4"/>
  <c r="C3985" i="4"/>
  <c r="B3984" i="4"/>
  <c r="D3983" i="4"/>
  <c r="E3983" i="4"/>
  <c r="B3578" i="4"/>
  <c r="C3579" i="4"/>
  <c r="E3577" i="4"/>
  <c r="D3577" i="4"/>
  <c r="C3207" i="4"/>
  <c r="B3206" i="4"/>
  <c r="D3205" i="4"/>
  <c r="E3205" i="4"/>
  <c r="B2839" i="4"/>
  <c r="C2840" i="4"/>
  <c r="E2838" i="4"/>
  <c r="D2838" i="4"/>
  <c r="E701" i="4"/>
  <c r="D701" i="4"/>
  <c r="B702" i="4"/>
  <c r="C703" i="4"/>
  <c r="D4381" i="4" l="1"/>
  <c r="E4381" i="4"/>
  <c r="C4383" i="4"/>
  <c r="B4382" i="4"/>
  <c r="D3984" i="4"/>
  <c r="E3984" i="4"/>
  <c r="C3986" i="4"/>
  <c r="B3985" i="4"/>
  <c r="B3579" i="4"/>
  <c r="C3580" i="4"/>
  <c r="D3578" i="4"/>
  <c r="E3578" i="4"/>
  <c r="E3206" i="4"/>
  <c r="D3206" i="4"/>
  <c r="C3208" i="4"/>
  <c r="B3207" i="4"/>
  <c r="B2840" i="4"/>
  <c r="C2841" i="4"/>
  <c r="E2839" i="4"/>
  <c r="D2839" i="4"/>
  <c r="B703" i="4"/>
  <c r="C704" i="4"/>
  <c r="D702" i="4"/>
  <c r="E702" i="4"/>
  <c r="D4382" i="4" l="1"/>
  <c r="E4382" i="4"/>
  <c r="B4383" i="4"/>
  <c r="C4384" i="4"/>
  <c r="D3985" i="4"/>
  <c r="E3985" i="4"/>
  <c r="B3986" i="4"/>
  <c r="C3987" i="4"/>
  <c r="B3580" i="4"/>
  <c r="C3581" i="4"/>
  <c r="D3579" i="4"/>
  <c r="E3579" i="4"/>
  <c r="D3207" i="4"/>
  <c r="E3207" i="4"/>
  <c r="B3208" i="4"/>
  <c r="C3209" i="4"/>
  <c r="C2842" i="4"/>
  <c r="B2841" i="4"/>
  <c r="D2840" i="4"/>
  <c r="E2840" i="4"/>
  <c r="C705" i="4"/>
  <c r="B704" i="4"/>
  <c r="D703" i="4"/>
  <c r="E703" i="4"/>
  <c r="C4385" i="4" l="1"/>
  <c r="B4384" i="4"/>
  <c r="D4383" i="4"/>
  <c r="E4383" i="4"/>
  <c r="C3988" i="4"/>
  <c r="B3987" i="4"/>
  <c r="D3986" i="4"/>
  <c r="E3986" i="4"/>
  <c r="C3582" i="4"/>
  <c r="B3581" i="4"/>
  <c r="D3580" i="4"/>
  <c r="E3580" i="4"/>
  <c r="C3210" i="4"/>
  <c r="B3209" i="4"/>
  <c r="D3208" i="4"/>
  <c r="E3208" i="4"/>
  <c r="E2841" i="4"/>
  <c r="D2841" i="4"/>
  <c r="C2843" i="4"/>
  <c r="B2842" i="4"/>
  <c r="E704" i="4"/>
  <c r="D704" i="4"/>
  <c r="B705" i="4"/>
  <c r="C706" i="4"/>
  <c r="E4384" i="4" l="1"/>
  <c r="D4384" i="4"/>
  <c r="B4385" i="4"/>
  <c r="C4386" i="4"/>
  <c r="D3987" i="4"/>
  <c r="E3987" i="4"/>
  <c r="C3989" i="4"/>
  <c r="B3988" i="4"/>
  <c r="D3581" i="4"/>
  <c r="E3581" i="4"/>
  <c r="B3582" i="4"/>
  <c r="C3583" i="4"/>
  <c r="D3209" i="4"/>
  <c r="E3209" i="4"/>
  <c r="C3211" i="4"/>
  <c r="B3210" i="4"/>
  <c r="D2842" i="4"/>
  <c r="E2842" i="4"/>
  <c r="B2843" i="4"/>
  <c r="C2844" i="4"/>
  <c r="C707" i="4"/>
  <c r="B706" i="4"/>
  <c r="D705" i="4"/>
  <c r="E705" i="4"/>
  <c r="B4386" i="4" l="1"/>
  <c r="C4387" i="4"/>
  <c r="D4385" i="4"/>
  <c r="E4385" i="4"/>
  <c r="D3988" i="4"/>
  <c r="E3988" i="4"/>
  <c r="B3989" i="4"/>
  <c r="C3990" i="4"/>
  <c r="B3583" i="4"/>
  <c r="C3584" i="4"/>
  <c r="D3582" i="4"/>
  <c r="E3582" i="4"/>
  <c r="D3210" i="4"/>
  <c r="E3210" i="4"/>
  <c r="B3211" i="4"/>
  <c r="C3212" i="4"/>
  <c r="D2843" i="4"/>
  <c r="E2843" i="4"/>
  <c r="C2845" i="4"/>
  <c r="B2844" i="4"/>
  <c r="D706" i="4"/>
  <c r="E706" i="4"/>
  <c r="C708" i="4"/>
  <c r="B707" i="4"/>
  <c r="C4388" i="4" l="1"/>
  <c r="B4387" i="4"/>
  <c r="D4386" i="4"/>
  <c r="E4386" i="4"/>
  <c r="C3991" i="4"/>
  <c r="B3990" i="4"/>
  <c r="D3989" i="4"/>
  <c r="E3989" i="4"/>
  <c r="C3585" i="4"/>
  <c r="B3584" i="4"/>
  <c r="D3583" i="4"/>
  <c r="E3583" i="4"/>
  <c r="C3213" i="4"/>
  <c r="B3212" i="4"/>
  <c r="D3211" i="4"/>
  <c r="E3211" i="4"/>
  <c r="D2844" i="4"/>
  <c r="E2844" i="4"/>
  <c r="C2846" i="4"/>
  <c r="B2845" i="4"/>
  <c r="B708" i="4"/>
  <c r="C709" i="4"/>
  <c r="E707" i="4"/>
  <c r="D707" i="4"/>
  <c r="E4387" i="4" l="1"/>
  <c r="D4387" i="4"/>
  <c r="C4389" i="4"/>
  <c r="B4388" i="4"/>
  <c r="D3990" i="4"/>
  <c r="E3990" i="4"/>
  <c r="C3992" i="4"/>
  <c r="B3991" i="4"/>
  <c r="D3584" i="4"/>
  <c r="E3584" i="4"/>
  <c r="B3585" i="4"/>
  <c r="C3586" i="4"/>
  <c r="E3212" i="4"/>
  <c r="D3212" i="4"/>
  <c r="C3214" i="4"/>
  <c r="B3213" i="4"/>
  <c r="B2846" i="4"/>
  <c r="C2847" i="4"/>
  <c r="D2845" i="4"/>
  <c r="E2845" i="4"/>
  <c r="B709" i="4"/>
  <c r="C710" i="4"/>
  <c r="D708" i="4"/>
  <c r="E708" i="4"/>
  <c r="D4388" i="4" l="1"/>
  <c r="E4388" i="4"/>
  <c r="B4389" i="4"/>
  <c r="C4390" i="4"/>
  <c r="D3991" i="4"/>
  <c r="E3991" i="4"/>
  <c r="B3992" i="4"/>
  <c r="C3993" i="4"/>
  <c r="B3586" i="4"/>
  <c r="C3587" i="4"/>
  <c r="E3585" i="4"/>
  <c r="D3585" i="4"/>
  <c r="D3213" i="4"/>
  <c r="E3213" i="4"/>
  <c r="B3214" i="4"/>
  <c r="C3215" i="4"/>
  <c r="C2848" i="4"/>
  <c r="B2847" i="4"/>
  <c r="D2846" i="4"/>
  <c r="E2846" i="4"/>
  <c r="C711" i="4"/>
  <c r="B710" i="4"/>
  <c r="D709" i="4"/>
  <c r="E709" i="4"/>
  <c r="C4391" i="4" l="1"/>
  <c r="B4390" i="4"/>
  <c r="D4389" i="4"/>
  <c r="E4389" i="4"/>
  <c r="C3994" i="4"/>
  <c r="B3993" i="4"/>
  <c r="D3992" i="4"/>
  <c r="E3992" i="4"/>
  <c r="C3588" i="4"/>
  <c r="B3587" i="4"/>
  <c r="D3586" i="4"/>
  <c r="E3586" i="4"/>
  <c r="C3216" i="4"/>
  <c r="B3215" i="4"/>
  <c r="D3214" i="4"/>
  <c r="E3214" i="4"/>
  <c r="E2847" i="4"/>
  <c r="D2847" i="4"/>
  <c r="B2848" i="4"/>
  <c r="C2849" i="4"/>
  <c r="E710" i="4"/>
  <c r="D710" i="4"/>
  <c r="B711" i="4"/>
  <c r="C712" i="4"/>
  <c r="E4390" i="4" l="1"/>
  <c r="D4390" i="4"/>
  <c r="C4392" i="4"/>
  <c r="B4391" i="4"/>
  <c r="D3993" i="4"/>
  <c r="E3993" i="4"/>
  <c r="C3995" i="4"/>
  <c r="B3994" i="4"/>
  <c r="D3587" i="4"/>
  <c r="E3587" i="4"/>
  <c r="B3588" i="4"/>
  <c r="C3589" i="4"/>
  <c r="E3215" i="4"/>
  <c r="D3215" i="4"/>
  <c r="C3217" i="4"/>
  <c r="B3216" i="4"/>
  <c r="B2849" i="4"/>
  <c r="C2850" i="4"/>
  <c r="D2848" i="4"/>
  <c r="E2848" i="4"/>
  <c r="D711" i="4"/>
  <c r="E711" i="4"/>
  <c r="B712" i="4"/>
  <c r="C713" i="4"/>
  <c r="D4391" i="4" l="1"/>
  <c r="E4391" i="4"/>
  <c r="B4392" i="4"/>
  <c r="C4393" i="4"/>
  <c r="D3994" i="4"/>
  <c r="E3994" i="4"/>
  <c r="B3995" i="4"/>
  <c r="C3996" i="4"/>
  <c r="B3589" i="4"/>
  <c r="C3590" i="4"/>
  <c r="E3588" i="4"/>
  <c r="D3588" i="4"/>
  <c r="D3216" i="4"/>
  <c r="E3216" i="4"/>
  <c r="B3217" i="4"/>
  <c r="C3218" i="4"/>
  <c r="C2851" i="4"/>
  <c r="B2850" i="4"/>
  <c r="D2849" i="4"/>
  <c r="E2849" i="4"/>
  <c r="D712" i="4"/>
  <c r="E712" i="4"/>
  <c r="C714" i="4"/>
  <c r="B713" i="4"/>
  <c r="C4394" i="4" l="1"/>
  <c r="B4393" i="4"/>
  <c r="D4392" i="4"/>
  <c r="E4392" i="4"/>
  <c r="C3997" i="4"/>
  <c r="B3996" i="4"/>
  <c r="D3995" i="4"/>
  <c r="E3995" i="4"/>
  <c r="C3591" i="4"/>
  <c r="B3590" i="4"/>
  <c r="D3589" i="4"/>
  <c r="E3589" i="4"/>
  <c r="C3219" i="4"/>
  <c r="B3218" i="4"/>
  <c r="D3217" i="4"/>
  <c r="E3217" i="4"/>
  <c r="E2850" i="4"/>
  <c r="D2850" i="4"/>
  <c r="C2852" i="4"/>
  <c r="B2851" i="4"/>
  <c r="B714" i="4"/>
  <c r="C715" i="4"/>
  <c r="E713" i="4"/>
  <c r="D713" i="4"/>
  <c r="E4393" i="4" l="1"/>
  <c r="D4393" i="4"/>
  <c r="C4395" i="4"/>
  <c r="B4394" i="4"/>
  <c r="D3996" i="4"/>
  <c r="E3996" i="4"/>
  <c r="C3998" i="4"/>
  <c r="B3997" i="4"/>
  <c r="D3590" i="4"/>
  <c r="E3590" i="4"/>
  <c r="B3591" i="4"/>
  <c r="C3592" i="4"/>
  <c r="E3218" i="4"/>
  <c r="D3218" i="4"/>
  <c r="C3220" i="4"/>
  <c r="B3219" i="4"/>
  <c r="D2851" i="4"/>
  <c r="E2851" i="4"/>
  <c r="B2852" i="4"/>
  <c r="C2853" i="4"/>
  <c r="B715" i="4"/>
  <c r="C716" i="4"/>
  <c r="D714" i="4"/>
  <c r="E714" i="4"/>
  <c r="D4394" i="4" l="1"/>
  <c r="E4394" i="4"/>
  <c r="B4395" i="4"/>
  <c r="C4396" i="4"/>
  <c r="D3997" i="4"/>
  <c r="E3997" i="4"/>
  <c r="B3998" i="4"/>
  <c r="C3999" i="4"/>
  <c r="B3592" i="4"/>
  <c r="C3593" i="4"/>
  <c r="E3591" i="4"/>
  <c r="D3591" i="4"/>
  <c r="D3219" i="4"/>
  <c r="E3219" i="4"/>
  <c r="B3220" i="4"/>
  <c r="C3221" i="4"/>
  <c r="D2852" i="4"/>
  <c r="E2852" i="4"/>
  <c r="C2854" i="4"/>
  <c r="B2853" i="4"/>
  <c r="C717" i="4"/>
  <c r="B716" i="4"/>
  <c r="D715" i="4"/>
  <c r="E715" i="4"/>
  <c r="C4397" i="4" l="1"/>
  <c r="B4396" i="4"/>
  <c r="D4395" i="4"/>
  <c r="E4395" i="4"/>
  <c r="C4000" i="4"/>
  <c r="B3999" i="4"/>
  <c r="D3998" i="4"/>
  <c r="E3998" i="4"/>
  <c r="C3594" i="4"/>
  <c r="B3593" i="4"/>
  <c r="D3592" i="4"/>
  <c r="E3592" i="4"/>
  <c r="C3222" i="4"/>
  <c r="B3221" i="4"/>
  <c r="D3220" i="4"/>
  <c r="E3220" i="4"/>
  <c r="B2854" i="4"/>
  <c r="C2855" i="4"/>
  <c r="D2853" i="4"/>
  <c r="E2853" i="4"/>
  <c r="E716" i="4"/>
  <c r="D716" i="4"/>
  <c r="B717" i="4"/>
  <c r="C718" i="4"/>
  <c r="D4396" i="4" l="1"/>
  <c r="E4396" i="4"/>
  <c r="B4397" i="4"/>
  <c r="C4398" i="4"/>
  <c r="D3999" i="4"/>
  <c r="E3999" i="4"/>
  <c r="C4001" i="4"/>
  <c r="B4000" i="4"/>
  <c r="D3593" i="4"/>
  <c r="E3593" i="4"/>
  <c r="B3594" i="4"/>
  <c r="C3595" i="4"/>
  <c r="E3221" i="4"/>
  <c r="D3221" i="4"/>
  <c r="C3223" i="4"/>
  <c r="B3222" i="4"/>
  <c r="B2855" i="4"/>
  <c r="C2856" i="4"/>
  <c r="D2854" i="4"/>
  <c r="E2854" i="4"/>
  <c r="D717" i="4"/>
  <c r="E717" i="4"/>
  <c r="C719" i="4"/>
  <c r="B718" i="4"/>
  <c r="B4398" i="4" l="1"/>
  <c r="C4399" i="4"/>
  <c r="D4397" i="4"/>
  <c r="E4397" i="4"/>
  <c r="D4000" i="4"/>
  <c r="E4000" i="4"/>
  <c r="B4001" i="4"/>
  <c r="C4002" i="4"/>
  <c r="B3595" i="4"/>
  <c r="C3596" i="4"/>
  <c r="E3594" i="4"/>
  <c r="D3594" i="4"/>
  <c r="D3222" i="4"/>
  <c r="E3222" i="4"/>
  <c r="B3223" i="4"/>
  <c r="C3224" i="4"/>
  <c r="C2857" i="4"/>
  <c r="B2856" i="4"/>
  <c r="D2855" i="4"/>
  <c r="E2855" i="4"/>
  <c r="C720" i="4"/>
  <c r="B719" i="4"/>
  <c r="D718" i="4"/>
  <c r="E718" i="4"/>
  <c r="C4400" i="4" l="1"/>
  <c r="B4399" i="4"/>
  <c r="D4398" i="4"/>
  <c r="E4398" i="4"/>
  <c r="C4003" i="4"/>
  <c r="B4002" i="4"/>
  <c r="E4001" i="4"/>
  <c r="D4001" i="4"/>
  <c r="C3597" i="4"/>
  <c r="B3596" i="4"/>
  <c r="D3595" i="4"/>
  <c r="E3595" i="4"/>
  <c r="C3225" i="4"/>
  <c r="B3224" i="4"/>
  <c r="D3223" i="4"/>
  <c r="E3223" i="4"/>
  <c r="D2856" i="4"/>
  <c r="E2856" i="4"/>
  <c r="B2857" i="4"/>
  <c r="C2858" i="4"/>
  <c r="E719" i="4"/>
  <c r="D719" i="4"/>
  <c r="B720" i="4"/>
  <c r="C721" i="4"/>
  <c r="E4399" i="4" l="1"/>
  <c r="D4399" i="4"/>
  <c r="C4401" i="4"/>
  <c r="B4400" i="4"/>
  <c r="D4002" i="4"/>
  <c r="E4002" i="4"/>
  <c r="C4004" i="4"/>
  <c r="B4003" i="4"/>
  <c r="D3596" i="4"/>
  <c r="E3596" i="4"/>
  <c r="B3597" i="4"/>
  <c r="C3598" i="4"/>
  <c r="E3224" i="4"/>
  <c r="D3224" i="4"/>
  <c r="C3226" i="4"/>
  <c r="B3225" i="4"/>
  <c r="D2857" i="4"/>
  <c r="E2857" i="4"/>
  <c r="B2858" i="4"/>
  <c r="C2859" i="4"/>
  <c r="D720" i="4"/>
  <c r="E720" i="4"/>
  <c r="B721" i="4"/>
  <c r="C722" i="4"/>
  <c r="D4400" i="4" l="1"/>
  <c r="E4400" i="4"/>
  <c r="B4401" i="4"/>
  <c r="C4402" i="4"/>
  <c r="D4003" i="4"/>
  <c r="E4003" i="4"/>
  <c r="B4004" i="4"/>
  <c r="C4005" i="4"/>
  <c r="B3598" i="4"/>
  <c r="C3599" i="4"/>
  <c r="E3597" i="4"/>
  <c r="D3597" i="4"/>
  <c r="D3225" i="4"/>
  <c r="E3225" i="4"/>
  <c r="B3226" i="4"/>
  <c r="C3227" i="4"/>
  <c r="C2860" i="4"/>
  <c r="B2859" i="4"/>
  <c r="D2858" i="4"/>
  <c r="E2858" i="4"/>
  <c r="D721" i="4"/>
  <c r="E721" i="4"/>
  <c r="C723" i="4"/>
  <c r="B722" i="4"/>
  <c r="C4403" i="4" l="1"/>
  <c r="B4402" i="4"/>
  <c r="D4401" i="4"/>
  <c r="E4401" i="4"/>
  <c r="C4006" i="4"/>
  <c r="B4005" i="4"/>
  <c r="E4004" i="4"/>
  <c r="D4004" i="4"/>
  <c r="C3600" i="4"/>
  <c r="B3599" i="4"/>
  <c r="D3598" i="4"/>
  <c r="E3598" i="4"/>
  <c r="C3228" i="4"/>
  <c r="B3227" i="4"/>
  <c r="D3226" i="4"/>
  <c r="E3226" i="4"/>
  <c r="D2859" i="4"/>
  <c r="E2859" i="4"/>
  <c r="C2861" i="4"/>
  <c r="B2860" i="4"/>
  <c r="B723" i="4"/>
  <c r="C724" i="4"/>
  <c r="E722" i="4"/>
  <c r="D722" i="4"/>
  <c r="E4402" i="4" l="1"/>
  <c r="D4402" i="4"/>
  <c r="C4404" i="4"/>
  <c r="B4403" i="4"/>
  <c r="D4005" i="4"/>
  <c r="E4005" i="4"/>
  <c r="C4007" i="4"/>
  <c r="B4006" i="4"/>
  <c r="D3599" i="4"/>
  <c r="E3599" i="4"/>
  <c r="B3600" i="4"/>
  <c r="C3601" i="4"/>
  <c r="D3227" i="4"/>
  <c r="E3227" i="4"/>
  <c r="C3229" i="4"/>
  <c r="B3228" i="4"/>
  <c r="D2860" i="4"/>
  <c r="E2860" i="4"/>
  <c r="B2861" i="4"/>
  <c r="C2862" i="4"/>
  <c r="B724" i="4"/>
  <c r="C725" i="4"/>
  <c r="D723" i="4"/>
  <c r="E723" i="4"/>
  <c r="D4403" i="4" l="1"/>
  <c r="E4403" i="4"/>
  <c r="B4404" i="4"/>
  <c r="C4405" i="4"/>
  <c r="D4006" i="4"/>
  <c r="E4006" i="4"/>
  <c r="B4007" i="4"/>
  <c r="C4008" i="4"/>
  <c r="B3601" i="4"/>
  <c r="C3602" i="4"/>
  <c r="E3600" i="4"/>
  <c r="D3600" i="4"/>
  <c r="D3228" i="4"/>
  <c r="E3228" i="4"/>
  <c r="B3229" i="4"/>
  <c r="C3230" i="4"/>
  <c r="C2863" i="4"/>
  <c r="B2862" i="4"/>
  <c r="D2861" i="4"/>
  <c r="E2861" i="4"/>
  <c r="C726" i="4"/>
  <c r="B725" i="4"/>
  <c r="D724" i="4"/>
  <c r="E724" i="4"/>
  <c r="C4406" i="4" l="1"/>
  <c r="B4405" i="4"/>
  <c r="D4404" i="4"/>
  <c r="E4404" i="4"/>
  <c r="C4009" i="4"/>
  <c r="B4008" i="4"/>
  <c r="E4007" i="4"/>
  <c r="D4007" i="4"/>
  <c r="C3603" i="4"/>
  <c r="B3602" i="4"/>
  <c r="D3601" i="4"/>
  <c r="E3601" i="4"/>
  <c r="C3231" i="4"/>
  <c r="B3230" i="4"/>
  <c r="D3229" i="4"/>
  <c r="E3229" i="4"/>
  <c r="D2862" i="4"/>
  <c r="E2862" i="4"/>
  <c r="C2864" i="4"/>
  <c r="B2863" i="4"/>
  <c r="E725" i="4"/>
  <c r="D725" i="4"/>
  <c r="B726" i="4"/>
  <c r="C727" i="4"/>
  <c r="E4405" i="4" l="1"/>
  <c r="D4405" i="4"/>
  <c r="B4406" i="4"/>
  <c r="C4407" i="4"/>
  <c r="D4008" i="4"/>
  <c r="E4008" i="4"/>
  <c r="C4010" i="4"/>
  <c r="B4009" i="4"/>
  <c r="D3602" i="4"/>
  <c r="E3602" i="4"/>
  <c r="B3603" i="4"/>
  <c r="C3604" i="4"/>
  <c r="E3230" i="4"/>
  <c r="D3230" i="4"/>
  <c r="C3232" i="4"/>
  <c r="B3231" i="4"/>
  <c r="D2863" i="4"/>
  <c r="E2863" i="4"/>
  <c r="B2864" i="4"/>
  <c r="C2865" i="4"/>
  <c r="D726" i="4"/>
  <c r="E726" i="4"/>
  <c r="B727" i="4"/>
  <c r="C728" i="4"/>
  <c r="B4407" i="4" l="1"/>
  <c r="C4408" i="4"/>
  <c r="D4406" i="4"/>
  <c r="E4406" i="4"/>
  <c r="D4009" i="4"/>
  <c r="E4009" i="4"/>
  <c r="B4010" i="4"/>
  <c r="C4011" i="4"/>
  <c r="B3604" i="4"/>
  <c r="C3605" i="4"/>
  <c r="D3603" i="4"/>
  <c r="E3603" i="4"/>
  <c r="D3231" i="4"/>
  <c r="E3231" i="4"/>
  <c r="B3232" i="4"/>
  <c r="C3233" i="4"/>
  <c r="D2864" i="4"/>
  <c r="E2864" i="4"/>
  <c r="C2866" i="4"/>
  <c r="B2865" i="4"/>
  <c r="D727" i="4"/>
  <c r="E727" i="4"/>
  <c r="C729" i="4"/>
  <c r="B728" i="4"/>
  <c r="C4409" i="4" l="1"/>
  <c r="B4408" i="4"/>
  <c r="D4407" i="4"/>
  <c r="E4407" i="4"/>
  <c r="C4012" i="4"/>
  <c r="B4011" i="4"/>
  <c r="E4010" i="4"/>
  <c r="D4010" i="4"/>
  <c r="C3606" i="4"/>
  <c r="B3605" i="4"/>
  <c r="D3604" i="4"/>
  <c r="E3604" i="4"/>
  <c r="C3234" i="4"/>
  <c r="B3233" i="4"/>
  <c r="D3232" i="4"/>
  <c r="E3232" i="4"/>
  <c r="D2865" i="4"/>
  <c r="E2865" i="4"/>
  <c r="C2867" i="4"/>
  <c r="B2866" i="4"/>
  <c r="B729" i="4"/>
  <c r="C730" i="4"/>
  <c r="E728" i="4"/>
  <c r="D728" i="4"/>
  <c r="E4408" i="4" l="1"/>
  <c r="D4408" i="4"/>
  <c r="C4410" i="4"/>
  <c r="B4409" i="4"/>
  <c r="D4011" i="4"/>
  <c r="E4011" i="4"/>
  <c r="C4013" i="4"/>
  <c r="B4012" i="4"/>
  <c r="D3605" i="4"/>
  <c r="E3605" i="4"/>
  <c r="B3606" i="4"/>
  <c r="C3607" i="4"/>
  <c r="E3233" i="4"/>
  <c r="D3233" i="4"/>
  <c r="C3235" i="4"/>
  <c r="B3234" i="4"/>
  <c r="B2867" i="4"/>
  <c r="C2868" i="4"/>
  <c r="D2866" i="4"/>
  <c r="E2866" i="4"/>
  <c r="C731" i="4"/>
  <c r="B730" i="4"/>
  <c r="D729" i="4"/>
  <c r="E729" i="4"/>
  <c r="D4409" i="4" l="1"/>
  <c r="E4409" i="4"/>
  <c r="C4411" i="4"/>
  <c r="B4410" i="4"/>
  <c r="D4012" i="4"/>
  <c r="E4012" i="4"/>
  <c r="B4013" i="4"/>
  <c r="C4014" i="4"/>
  <c r="B3607" i="4"/>
  <c r="C3608" i="4"/>
  <c r="D3606" i="4"/>
  <c r="E3606" i="4"/>
  <c r="D3234" i="4"/>
  <c r="E3234" i="4"/>
  <c r="B3235" i="4"/>
  <c r="C3236" i="4"/>
  <c r="C2869" i="4"/>
  <c r="B2868" i="4"/>
  <c r="D2867" i="4"/>
  <c r="E2867" i="4"/>
  <c r="D730" i="4"/>
  <c r="E730" i="4"/>
  <c r="C732" i="4"/>
  <c r="B731" i="4"/>
  <c r="D4410" i="4" l="1"/>
  <c r="E4410" i="4"/>
  <c r="C4412" i="4"/>
  <c r="B4411" i="4"/>
  <c r="C4015" i="4"/>
  <c r="B4014" i="4"/>
  <c r="E4013" i="4"/>
  <c r="D4013" i="4"/>
  <c r="C3609" i="4"/>
  <c r="B3608" i="4"/>
  <c r="D3607" i="4"/>
  <c r="E3607" i="4"/>
  <c r="C3237" i="4"/>
  <c r="B3236" i="4"/>
  <c r="D3235" i="4"/>
  <c r="E3235" i="4"/>
  <c r="D2868" i="4"/>
  <c r="E2868" i="4"/>
  <c r="C2870" i="4"/>
  <c r="B2869" i="4"/>
  <c r="E731" i="4"/>
  <c r="D731" i="4"/>
  <c r="B732" i="4"/>
  <c r="C733" i="4"/>
  <c r="E4411" i="4" l="1"/>
  <c r="D4411" i="4"/>
  <c r="B4412" i="4"/>
  <c r="C4413" i="4"/>
  <c r="D4014" i="4"/>
  <c r="E4014" i="4"/>
  <c r="C4016" i="4"/>
  <c r="B4015" i="4"/>
  <c r="D3608" i="4"/>
  <c r="E3608" i="4"/>
  <c r="B3609" i="4"/>
  <c r="C3610" i="4"/>
  <c r="E3236" i="4"/>
  <c r="D3236" i="4"/>
  <c r="C3238" i="4"/>
  <c r="B3237" i="4"/>
  <c r="B2870" i="4"/>
  <c r="C2871" i="4"/>
  <c r="D2869" i="4"/>
  <c r="E2869" i="4"/>
  <c r="D732" i="4"/>
  <c r="E732" i="4"/>
  <c r="B733" i="4"/>
  <c r="C734" i="4"/>
  <c r="B4413" i="4" l="1"/>
  <c r="C4414" i="4"/>
  <c r="D4412" i="4"/>
  <c r="E4412" i="4"/>
  <c r="D4015" i="4"/>
  <c r="E4015" i="4"/>
  <c r="B4016" i="4"/>
  <c r="C4017" i="4"/>
  <c r="B3610" i="4"/>
  <c r="C3611" i="4"/>
  <c r="D3609" i="4"/>
  <c r="E3609" i="4"/>
  <c r="D3237" i="4"/>
  <c r="E3237" i="4"/>
  <c r="B3238" i="4"/>
  <c r="C3239" i="4"/>
  <c r="C2872" i="4"/>
  <c r="B2871" i="4"/>
  <c r="D2870" i="4"/>
  <c r="E2870" i="4"/>
  <c r="D733" i="4"/>
  <c r="E733" i="4"/>
  <c r="C735" i="4"/>
  <c r="B734" i="4"/>
  <c r="C4415" i="4" l="1"/>
  <c r="B4414" i="4"/>
  <c r="D4413" i="4"/>
  <c r="E4413" i="4"/>
  <c r="C4018" i="4"/>
  <c r="B4017" i="4"/>
  <c r="E4016" i="4"/>
  <c r="D4016" i="4"/>
  <c r="C3612" i="4"/>
  <c r="B3611" i="4"/>
  <c r="D3610" i="4"/>
  <c r="E3610" i="4"/>
  <c r="C3240" i="4"/>
  <c r="B3239" i="4"/>
  <c r="D3238" i="4"/>
  <c r="E3238" i="4"/>
  <c r="D2871" i="4"/>
  <c r="E2871" i="4"/>
  <c r="B2872" i="4"/>
  <c r="C2873" i="4"/>
  <c r="B735" i="4"/>
  <c r="C736" i="4"/>
  <c r="E734" i="4"/>
  <c r="D734" i="4"/>
  <c r="E4414" i="4" l="1"/>
  <c r="D4414" i="4"/>
  <c r="B4415" i="4"/>
  <c r="C4416" i="4"/>
  <c r="D4017" i="4"/>
  <c r="E4017" i="4"/>
  <c r="C4019" i="4"/>
  <c r="B4018" i="4"/>
  <c r="D3611" i="4"/>
  <c r="E3611" i="4"/>
  <c r="B3612" i="4"/>
  <c r="C3613" i="4"/>
  <c r="E3239" i="4"/>
  <c r="D3239" i="4"/>
  <c r="C3241" i="4"/>
  <c r="B3240" i="4"/>
  <c r="B2873" i="4"/>
  <c r="C2874" i="4"/>
  <c r="D2872" i="4"/>
  <c r="E2872" i="4"/>
  <c r="B736" i="4"/>
  <c r="C737" i="4"/>
  <c r="D735" i="4"/>
  <c r="E735" i="4"/>
  <c r="B4416" i="4" l="1"/>
  <c r="C4417" i="4"/>
  <c r="D4415" i="4"/>
  <c r="E4415" i="4"/>
  <c r="D4018" i="4"/>
  <c r="E4018" i="4"/>
  <c r="B4019" i="4"/>
  <c r="C4020" i="4"/>
  <c r="B3613" i="4"/>
  <c r="C3614" i="4"/>
  <c r="D3612" i="4"/>
  <c r="E3612" i="4"/>
  <c r="D3240" i="4"/>
  <c r="E3240" i="4"/>
  <c r="B3241" i="4"/>
  <c r="C3242" i="4"/>
  <c r="C2875" i="4"/>
  <c r="B2874" i="4"/>
  <c r="D2873" i="4"/>
  <c r="E2873" i="4"/>
  <c r="C738" i="4"/>
  <c r="B737" i="4"/>
  <c r="D736" i="4"/>
  <c r="E736" i="4"/>
  <c r="C4418" i="4" l="1"/>
  <c r="B4417" i="4"/>
  <c r="D4416" i="4"/>
  <c r="E4416" i="4"/>
  <c r="C4021" i="4"/>
  <c r="B4020" i="4"/>
  <c r="E4019" i="4"/>
  <c r="D4019" i="4"/>
  <c r="C3615" i="4"/>
  <c r="B3614" i="4"/>
  <c r="D3613" i="4"/>
  <c r="E3613" i="4"/>
  <c r="C3243" i="4"/>
  <c r="B3242" i="4"/>
  <c r="D3241" i="4"/>
  <c r="E3241" i="4"/>
  <c r="D2874" i="4"/>
  <c r="E2874" i="4"/>
  <c r="C2876" i="4"/>
  <c r="B2875" i="4"/>
  <c r="E737" i="4"/>
  <c r="D737" i="4"/>
  <c r="B738" i="4"/>
  <c r="C739" i="4"/>
  <c r="E4417" i="4" l="1"/>
  <c r="D4417" i="4"/>
  <c r="C4419" i="4"/>
  <c r="B4418" i="4"/>
  <c r="D4020" i="4"/>
  <c r="E4020" i="4"/>
  <c r="C4022" i="4"/>
  <c r="B4021" i="4"/>
  <c r="D3614" i="4"/>
  <c r="E3614" i="4"/>
  <c r="B3615" i="4"/>
  <c r="C3616" i="4"/>
  <c r="E3242" i="4"/>
  <c r="D3242" i="4"/>
  <c r="C3244" i="4"/>
  <c r="B3243" i="4"/>
  <c r="D2875" i="4"/>
  <c r="E2875" i="4"/>
  <c r="B2876" i="4"/>
  <c r="C2877" i="4"/>
  <c r="D738" i="4"/>
  <c r="E738" i="4"/>
  <c r="B739" i="4"/>
  <c r="C740" i="4"/>
  <c r="D4418" i="4" l="1"/>
  <c r="E4418" i="4"/>
  <c r="C4420" i="4"/>
  <c r="B4419" i="4"/>
  <c r="D4021" i="4"/>
  <c r="E4021" i="4"/>
  <c r="B4022" i="4"/>
  <c r="C4023" i="4"/>
  <c r="B3616" i="4"/>
  <c r="C3617" i="4"/>
  <c r="D3615" i="4"/>
  <c r="E3615" i="4"/>
  <c r="D3243" i="4"/>
  <c r="E3243" i="4"/>
  <c r="C3245" i="4"/>
  <c r="B3244" i="4"/>
  <c r="C2878" i="4"/>
  <c r="B2877" i="4"/>
  <c r="D2876" i="4"/>
  <c r="E2876" i="4"/>
  <c r="D739" i="4"/>
  <c r="E739" i="4"/>
  <c r="C741" i="4"/>
  <c r="B740" i="4"/>
  <c r="D4419" i="4" l="1"/>
  <c r="E4419" i="4"/>
  <c r="C4421" i="4"/>
  <c r="B4420" i="4"/>
  <c r="C4024" i="4"/>
  <c r="B4023" i="4"/>
  <c r="E4022" i="4"/>
  <c r="D4022" i="4"/>
  <c r="C3618" i="4"/>
  <c r="B3617" i="4"/>
  <c r="D3616" i="4"/>
  <c r="E3616" i="4"/>
  <c r="D3244" i="4"/>
  <c r="E3244" i="4"/>
  <c r="C3246" i="4"/>
  <c r="B3245" i="4"/>
  <c r="D2877" i="4"/>
  <c r="E2877" i="4"/>
  <c r="B2878" i="4"/>
  <c r="C2879" i="4"/>
  <c r="B741" i="4"/>
  <c r="C742" i="4"/>
  <c r="E740" i="4"/>
  <c r="D740" i="4"/>
  <c r="E4420" i="4" l="1"/>
  <c r="D4420" i="4"/>
  <c r="C4422" i="4"/>
  <c r="B4421" i="4"/>
  <c r="D4023" i="4"/>
  <c r="E4023" i="4"/>
  <c r="C4025" i="4"/>
  <c r="B4024" i="4"/>
  <c r="D3617" i="4"/>
  <c r="E3617" i="4"/>
  <c r="B3618" i="4"/>
  <c r="C3619" i="4"/>
  <c r="E3245" i="4"/>
  <c r="D3245" i="4"/>
  <c r="C3247" i="4"/>
  <c r="B3246" i="4"/>
  <c r="B2879" i="4"/>
  <c r="C2880" i="4"/>
  <c r="D2878" i="4"/>
  <c r="E2878" i="4"/>
  <c r="C743" i="4"/>
  <c r="B742" i="4"/>
  <c r="D741" i="4"/>
  <c r="E741" i="4"/>
  <c r="D4421" i="4" l="1"/>
  <c r="E4421" i="4"/>
  <c r="C4423" i="4"/>
  <c r="B4422" i="4"/>
  <c r="D4024" i="4"/>
  <c r="E4024" i="4"/>
  <c r="B4025" i="4"/>
  <c r="C4026" i="4"/>
  <c r="B3619" i="4"/>
  <c r="C3620" i="4"/>
  <c r="D3618" i="4"/>
  <c r="E3618" i="4"/>
  <c r="D3246" i="4"/>
  <c r="E3246" i="4"/>
  <c r="B3247" i="4"/>
  <c r="C3248" i="4"/>
  <c r="C2881" i="4"/>
  <c r="B2880" i="4"/>
  <c r="D2879" i="4"/>
  <c r="E2879" i="4"/>
  <c r="D742" i="4"/>
  <c r="E742" i="4"/>
  <c r="C744" i="4"/>
  <c r="B743" i="4"/>
  <c r="D4422" i="4" l="1"/>
  <c r="E4422" i="4"/>
  <c r="C4424" i="4"/>
  <c r="B4423" i="4"/>
  <c r="C4027" i="4"/>
  <c r="B4026" i="4"/>
  <c r="E4025" i="4"/>
  <c r="D4025" i="4"/>
  <c r="C3621" i="4"/>
  <c r="B3620" i="4"/>
  <c r="D3619" i="4"/>
  <c r="E3619" i="4"/>
  <c r="C3249" i="4"/>
  <c r="B3248" i="4"/>
  <c r="D3247" i="4"/>
  <c r="E3247" i="4"/>
  <c r="D2880" i="4"/>
  <c r="E2880" i="4"/>
  <c r="C2882" i="4"/>
  <c r="B2881" i="4"/>
  <c r="B744" i="4"/>
  <c r="C745" i="4"/>
  <c r="E743" i="4"/>
  <c r="D743" i="4"/>
  <c r="D4423" i="4" l="1"/>
  <c r="E4423" i="4"/>
  <c r="C4425" i="4"/>
  <c r="B4424" i="4"/>
  <c r="D4026" i="4"/>
  <c r="E4026" i="4"/>
  <c r="C4028" i="4"/>
  <c r="B4027" i="4"/>
  <c r="D3620" i="4"/>
  <c r="E3620" i="4"/>
  <c r="B3621" i="4"/>
  <c r="C3622" i="4"/>
  <c r="E3248" i="4"/>
  <c r="D3248" i="4"/>
  <c r="C3250" i="4"/>
  <c r="B3249" i="4"/>
  <c r="D2881" i="4"/>
  <c r="E2881" i="4"/>
  <c r="B2882" i="4"/>
  <c r="C2883" i="4"/>
  <c r="B745" i="4"/>
  <c r="C746" i="4"/>
  <c r="D744" i="4"/>
  <c r="E744" i="4"/>
  <c r="D4424" i="4" l="1"/>
  <c r="E4424" i="4"/>
  <c r="B4425" i="4"/>
  <c r="C4426" i="4"/>
  <c r="D4027" i="4"/>
  <c r="E4027" i="4"/>
  <c r="B4028" i="4"/>
  <c r="C4029" i="4"/>
  <c r="B3622" i="4"/>
  <c r="C3623" i="4"/>
  <c r="D3621" i="4"/>
  <c r="E3621" i="4"/>
  <c r="D3249" i="4"/>
  <c r="E3249" i="4"/>
  <c r="B3250" i="4"/>
  <c r="C3251" i="4"/>
  <c r="D2882" i="4"/>
  <c r="E2882" i="4"/>
  <c r="C2884" i="4"/>
  <c r="B2883" i="4"/>
  <c r="C747" i="4"/>
  <c r="B746" i="4"/>
  <c r="D745" i="4"/>
  <c r="E745" i="4"/>
  <c r="C4427" i="4" l="1"/>
  <c r="B4426" i="4"/>
  <c r="D4425" i="4"/>
  <c r="E4425" i="4"/>
  <c r="C4030" i="4"/>
  <c r="B4029" i="4"/>
  <c r="E4028" i="4"/>
  <c r="D4028" i="4"/>
  <c r="C3624" i="4"/>
  <c r="B3623" i="4"/>
  <c r="D3622" i="4"/>
  <c r="E3622" i="4"/>
  <c r="C3252" i="4"/>
  <c r="B3251" i="4"/>
  <c r="D3250" i="4"/>
  <c r="E3250" i="4"/>
  <c r="C2885" i="4"/>
  <c r="B2884" i="4"/>
  <c r="D2883" i="4"/>
  <c r="E2883" i="4"/>
  <c r="E746" i="4"/>
  <c r="D746" i="4"/>
  <c r="B747" i="4"/>
  <c r="C748" i="4"/>
  <c r="E4426" i="4" l="1"/>
  <c r="D4426" i="4"/>
  <c r="B4427" i="4"/>
  <c r="C4428" i="4"/>
  <c r="D4029" i="4"/>
  <c r="E4029" i="4"/>
  <c r="C4031" i="4"/>
  <c r="B4030" i="4"/>
  <c r="D3623" i="4"/>
  <c r="E3623" i="4"/>
  <c r="B3624" i="4"/>
  <c r="C3625" i="4"/>
  <c r="D3251" i="4"/>
  <c r="E3251" i="4"/>
  <c r="C3253" i="4"/>
  <c r="B3252" i="4"/>
  <c r="D2884" i="4"/>
  <c r="E2884" i="4"/>
  <c r="B2885" i="4"/>
  <c r="C2886" i="4"/>
  <c r="D747" i="4"/>
  <c r="E747" i="4"/>
  <c r="B748" i="4"/>
  <c r="C749" i="4"/>
  <c r="B4428" i="4" l="1"/>
  <c r="C4429" i="4"/>
  <c r="D4427" i="4"/>
  <c r="E4427" i="4"/>
  <c r="D4030" i="4"/>
  <c r="E4030" i="4"/>
  <c r="B4031" i="4"/>
  <c r="C4032" i="4"/>
  <c r="B3625" i="4"/>
  <c r="C3626" i="4"/>
  <c r="D3624" i="4"/>
  <c r="E3624" i="4"/>
  <c r="D3252" i="4"/>
  <c r="E3252" i="4"/>
  <c r="C3254" i="4"/>
  <c r="B3253" i="4"/>
  <c r="C2887" i="4"/>
  <c r="B2886" i="4"/>
  <c r="D2885" i="4"/>
  <c r="E2885" i="4"/>
  <c r="D748" i="4"/>
  <c r="E748" i="4"/>
  <c r="C750" i="4"/>
  <c r="B749" i="4"/>
  <c r="C4430" i="4" l="1"/>
  <c r="B4429" i="4"/>
  <c r="D4428" i="4"/>
  <c r="E4428" i="4"/>
  <c r="C4033" i="4"/>
  <c r="B4032" i="4"/>
  <c r="E4031" i="4"/>
  <c r="D4031" i="4"/>
  <c r="C3627" i="4"/>
  <c r="B3626" i="4"/>
  <c r="D3625" i="4"/>
  <c r="E3625" i="4"/>
  <c r="D3253" i="4"/>
  <c r="E3253" i="4"/>
  <c r="C3255" i="4"/>
  <c r="B3254" i="4"/>
  <c r="D2886" i="4"/>
  <c r="E2886" i="4"/>
  <c r="C2888" i="4"/>
  <c r="B2887" i="4"/>
  <c r="B750" i="4"/>
  <c r="C751" i="4"/>
  <c r="E749" i="4"/>
  <c r="D749" i="4"/>
  <c r="E4429" i="4" l="1"/>
  <c r="D4429" i="4"/>
  <c r="B4430" i="4"/>
  <c r="C4431" i="4"/>
  <c r="D4032" i="4"/>
  <c r="E4032" i="4"/>
  <c r="C4034" i="4"/>
  <c r="B4033" i="4"/>
  <c r="D3626" i="4"/>
  <c r="E3626" i="4"/>
  <c r="B3627" i="4"/>
  <c r="C3628" i="4"/>
  <c r="E3254" i="4"/>
  <c r="D3254" i="4"/>
  <c r="C3256" i="4"/>
  <c r="B3255" i="4"/>
  <c r="D2887" i="4"/>
  <c r="E2887" i="4"/>
  <c r="B2888" i="4"/>
  <c r="C2889" i="4"/>
  <c r="B751" i="4"/>
  <c r="C752" i="4"/>
  <c r="D750" i="4"/>
  <c r="E750" i="4"/>
  <c r="B4431" i="4" l="1"/>
  <c r="C4432" i="4"/>
  <c r="D4430" i="4"/>
  <c r="E4430" i="4"/>
  <c r="D4033" i="4"/>
  <c r="E4033" i="4"/>
  <c r="B4034" i="4"/>
  <c r="C4035" i="4"/>
  <c r="B3628" i="4"/>
  <c r="C3629" i="4"/>
  <c r="D3627" i="4"/>
  <c r="E3627" i="4"/>
  <c r="D3255" i="4"/>
  <c r="E3255" i="4"/>
  <c r="B3256" i="4"/>
  <c r="C3257" i="4"/>
  <c r="C2890" i="4"/>
  <c r="B2889" i="4"/>
  <c r="D2888" i="4"/>
  <c r="E2888" i="4"/>
  <c r="C753" i="4"/>
  <c r="B752" i="4"/>
  <c r="D751" i="4"/>
  <c r="E751" i="4"/>
  <c r="C4433" i="4" l="1"/>
  <c r="B4432" i="4"/>
  <c r="D4431" i="4"/>
  <c r="E4431" i="4"/>
  <c r="C4036" i="4"/>
  <c r="B4035" i="4"/>
  <c r="E4034" i="4"/>
  <c r="D4034" i="4"/>
  <c r="C3630" i="4"/>
  <c r="B3629" i="4"/>
  <c r="D3628" i="4"/>
  <c r="E3628" i="4"/>
  <c r="C3258" i="4"/>
  <c r="B3257" i="4"/>
  <c r="D3256" i="4"/>
  <c r="E3256" i="4"/>
  <c r="D2889" i="4"/>
  <c r="E2889" i="4"/>
  <c r="C2891" i="4"/>
  <c r="B2890" i="4"/>
  <c r="E752" i="4"/>
  <c r="D752" i="4"/>
  <c r="B753" i="4"/>
  <c r="C754" i="4"/>
  <c r="E4432" i="4" l="1"/>
  <c r="D4432" i="4"/>
  <c r="C4434" i="4"/>
  <c r="B4433" i="4"/>
  <c r="D4035" i="4"/>
  <c r="E4035" i="4"/>
  <c r="C4037" i="4"/>
  <c r="B4036" i="4"/>
  <c r="D3629" i="4"/>
  <c r="E3629" i="4"/>
  <c r="B3630" i="4"/>
  <c r="C3631" i="4"/>
  <c r="E3257" i="4"/>
  <c r="D3257" i="4"/>
  <c r="C3259" i="4"/>
  <c r="B3258" i="4"/>
  <c r="B2891" i="4"/>
  <c r="C2892" i="4"/>
  <c r="D2890" i="4"/>
  <c r="E2890" i="4"/>
  <c r="D753" i="4"/>
  <c r="E753" i="4"/>
  <c r="C755" i="4"/>
  <c r="B754" i="4"/>
  <c r="D4433" i="4" l="1"/>
  <c r="E4433" i="4"/>
  <c r="B4434" i="4"/>
  <c r="C4435" i="4"/>
  <c r="D4036" i="4"/>
  <c r="E4036" i="4"/>
  <c r="B4037" i="4"/>
  <c r="C4038" i="4"/>
  <c r="B3631" i="4"/>
  <c r="C3632" i="4"/>
  <c r="D3630" i="4"/>
  <c r="E3630" i="4"/>
  <c r="D3258" i="4"/>
  <c r="E3258" i="4"/>
  <c r="B3259" i="4"/>
  <c r="C3260" i="4"/>
  <c r="C2893" i="4"/>
  <c r="B2892" i="4"/>
  <c r="D2891" i="4"/>
  <c r="E2891" i="4"/>
  <c r="C756" i="4"/>
  <c r="B755" i="4"/>
  <c r="D754" i="4"/>
  <c r="E754" i="4"/>
  <c r="C4436" i="4" l="1"/>
  <c r="B4435" i="4"/>
  <c r="D4434" i="4"/>
  <c r="E4434" i="4"/>
  <c r="C4039" i="4"/>
  <c r="B4038" i="4"/>
  <c r="E4037" i="4"/>
  <c r="D4037" i="4"/>
  <c r="C3633" i="4"/>
  <c r="B3632" i="4"/>
  <c r="D3631" i="4"/>
  <c r="E3631" i="4"/>
  <c r="C3261" i="4"/>
  <c r="B3260" i="4"/>
  <c r="D3259" i="4"/>
  <c r="E3259" i="4"/>
  <c r="D2892" i="4"/>
  <c r="E2892" i="4"/>
  <c r="C2894" i="4"/>
  <c r="B2893" i="4"/>
  <c r="E755" i="4"/>
  <c r="D755" i="4"/>
  <c r="B756" i="4"/>
  <c r="C757" i="4"/>
  <c r="E4435" i="4" l="1"/>
  <c r="D4435" i="4"/>
  <c r="C4437" i="4"/>
  <c r="B4436" i="4"/>
  <c r="D4038" i="4"/>
  <c r="E4038" i="4"/>
  <c r="C4040" i="4"/>
  <c r="B4039" i="4"/>
  <c r="D3632" i="4"/>
  <c r="E3632" i="4"/>
  <c r="B3633" i="4"/>
  <c r="C3634" i="4"/>
  <c r="E3260" i="4"/>
  <c r="D3260" i="4"/>
  <c r="C3262" i="4"/>
  <c r="B3261" i="4"/>
  <c r="D2893" i="4"/>
  <c r="E2893" i="4"/>
  <c r="B2894" i="4"/>
  <c r="C2895" i="4"/>
  <c r="D756" i="4"/>
  <c r="E756" i="4"/>
  <c r="B757" i="4"/>
  <c r="C758" i="4"/>
  <c r="D4436" i="4" l="1"/>
  <c r="E4436" i="4"/>
  <c r="B4437" i="4"/>
  <c r="C4438" i="4"/>
  <c r="D4039" i="4"/>
  <c r="E4039" i="4"/>
  <c r="B4040" i="4"/>
  <c r="C4041" i="4"/>
  <c r="B3634" i="4"/>
  <c r="C3635" i="4"/>
  <c r="D3633" i="4"/>
  <c r="E3633" i="4"/>
  <c r="D3261" i="4"/>
  <c r="E3261" i="4"/>
  <c r="B3262" i="4"/>
  <c r="C3263" i="4"/>
  <c r="C2896" i="4"/>
  <c r="B2895" i="4"/>
  <c r="D2894" i="4"/>
  <c r="E2894" i="4"/>
  <c r="D757" i="4"/>
  <c r="E757" i="4"/>
  <c r="C759" i="4"/>
  <c r="B758" i="4"/>
  <c r="C4439" i="4" l="1"/>
  <c r="B4438" i="4"/>
  <c r="D4437" i="4"/>
  <c r="E4437" i="4"/>
  <c r="C4042" i="4"/>
  <c r="B4041" i="4"/>
  <c r="E4040" i="4"/>
  <c r="D4040" i="4"/>
  <c r="C3636" i="4"/>
  <c r="B3635" i="4"/>
  <c r="D3634" i="4"/>
  <c r="E3634" i="4"/>
  <c r="C3264" i="4"/>
  <c r="B3263" i="4"/>
  <c r="D3262" i="4"/>
  <c r="E3262" i="4"/>
  <c r="D2895" i="4"/>
  <c r="E2895" i="4"/>
  <c r="C2897" i="4"/>
  <c r="B2896" i="4"/>
  <c r="E758" i="4"/>
  <c r="D758" i="4"/>
  <c r="B759" i="4"/>
  <c r="C760" i="4"/>
  <c r="E4438" i="4" l="1"/>
  <c r="D4438" i="4"/>
  <c r="B4439" i="4"/>
  <c r="C4440" i="4"/>
  <c r="D4041" i="4"/>
  <c r="E4041" i="4"/>
  <c r="C4043" i="4"/>
  <c r="B4042" i="4"/>
  <c r="D3635" i="4"/>
  <c r="E3635" i="4"/>
  <c r="B3636" i="4"/>
  <c r="C3637" i="4"/>
  <c r="E3263" i="4"/>
  <c r="D3263" i="4"/>
  <c r="C3265" i="4"/>
  <c r="B3264" i="4"/>
  <c r="D2896" i="4"/>
  <c r="E2896" i="4"/>
  <c r="B2897" i="4"/>
  <c r="C2898" i="4"/>
  <c r="B760" i="4"/>
  <c r="C761" i="4"/>
  <c r="D759" i="4"/>
  <c r="E759" i="4"/>
  <c r="B4440" i="4" l="1"/>
  <c r="C4441" i="4"/>
  <c r="D4439" i="4"/>
  <c r="E4439" i="4"/>
  <c r="D4042" i="4"/>
  <c r="E4042" i="4"/>
  <c r="B4043" i="4"/>
  <c r="C4044" i="4"/>
  <c r="B3637" i="4"/>
  <c r="C3638" i="4"/>
  <c r="D3636" i="4"/>
  <c r="E3636" i="4"/>
  <c r="D3264" i="4"/>
  <c r="E3264" i="4"/>
  <c r="B3265" i="4"/>
  <c r="C3266" i="4"/>
  <c r="C2899" i="4"/>
  <c r="B2898" i="4"/>
  <c r="D2897" i="4"/>
  <c r="E2897" i="4"/>
  <c r="C762" i="4"/>
  <c r="B761" i="4"/>
  <c r="D760" i="4"/>
  <c r="E760" i="4"/>
  <c r="C4442" i="4" l="1"/>
  <c r="B4441" i="4"/>
  <c r="D4440" i="4"/>
  <c r="E4440" i="4"/>
  <c r="C4045" i="4"/>
  <c r="B4044" i="4"/>
  <c r="E4043" i="4"/>
  <c r="D4043" i="4"/>
  <c r="C3639" i="4"/>
  <c r="B3638" i="4"/>
  <c r="D3637" i="4"/>
  <c r="E3637" i="4"/>
  <c r="C3267" i="4"/>
  <c r="B3266" i="4"/>
  <c r="D3265" i="4"/>
  <c r="E3265" i="4"/>
  <c r="D2898" i="4"/>
  <c r="E2898" i="4"/>
  <c r="C2900" i="4"/>
  <c r="B2899" i="4"/>
  <c r="E761" i="4"/>
  <c r="D761" i="4"/>
  <c r="B762" i="4"/>
  <c r="C763" i="4"/>
  <c r="E4441" i="4" l="1"/>
  <c r="D4441" i="4"/>
  <c r="B4442" i="4"/>
  <c r="C4443" i="4"/>
  <c r="D4044" i="4"/>
  <c r="E4044" i="4"/>
  <c r="C4046" i="4"/>
  <c r="B4045" i="4"/>
  <c r="D3638" i="4"/>
  <c r="E3638" i="4"/>
  <c r="B3639" i="4"/>
  <c r="C3640" i="4"/>
  <c r="E3266" i="4"/>
  <c r="D3266" i="4"/>
  <c r="C3268" i="4"/>
  <c r="B3267" i="4"/>
  <c r="D2899" i="4"/>
  <c r="E2899" i="4"/>
  <c r="B2900" i="4"/>
  <c r="C2901" i="4"/>
  <c r="B763" i="4"/>
  <c r="C764" i="4"/>
  <c r="D762" i="4"/>
  <c r="E762" i="4"/>
  <c r="B4443" i="4" l="1"/>
  <c r="C4444" i="4"/>
  <c r="D4442" i="4"/>
  <c r="E4442" i="4"/>
  <c r="D4045" i="4"/>
  <c r="E4045" i="4"/>
  <c r="B4046" i="4"/>
  <c r="C4047" i="4"/>
  <c r="B3640" i="4"/>
  <c r="C3641" i="4"/>
  <c r="E3639" i="4"/>
  <c r="D3639" i="4"/>
  <c r="D3267" i="4"/>
  <c r="E3267" i="4"/>
  <c r="B3268" i="4"/>
  <c r="C3269" i="4"/>
  <c r="C2902" i="4"/>
  <c r="B2901" i="4"/>
  <c r="D2900" i="4"/>
  <c r="E2900" i="4"/>
  <c r="C765" i="4"/>
  <c r="B764" i="4"/>
  <c r="D763" i="4"/>
  <c r="E763" i="4"/>
  <c r="C4445" i="4" l="1"/>
  <c r="B4444" i="4"/>
  <c r="D4443" i="4"/>
  <c r="E4443" i="4"/>
  <c r="C4048" i="4"/>
  <c r="B4047" i="4"/>
  <c r="E4046" i="4"/>
  <c r="D4046" i="4"/>
  <c r="C3642" i="4"/>
  <c r="B3641" i="4"/>
  <c r="D3640" i="4"/>
  <c r="E3640" i="4"/>
  <c r="C3270" i="4"/>
  <c r="B3269" i="4"/>
  <c r="D3268" i="4"/>
  <c r="E3268" i="4"/>
  <c r="D2901" i="4"/>
  <c r="E2901" i="4"/>
  <c r="C2903" i="4"/>
  <c r="B2902" i="4"/>
  <c r="E764" i="4"/>
  <c r="D764" i="4"/>
  <c r="B765" i="4"/>
  <c r="C766" i="4"/>
  <c r="E4444" i="4" l="1"/>
  <c r="D4444" i="4"/>
  <c r="C4446" i="4"/>
  <c r="B4445" i="4"/>
  <c r="D4047" i="4"/>
  <c r="E4047" i="4"/>
  <c r="C4049" i="4"/>
  <c r="B4048" i="4"/>
  <c r="D3641" i="4"/>
  <c r="E3641" i="4"/>
  <c r="B3642" i="4"/>
  <c r="C3643" i="4"/>
  <c r="E3269" i="4"/>
  <c r="D3269" i="4"/>
  <c r="C3271" i="4"/>
  <c r="B3270" i="4"/>
  <c r="D2902" i="4"/>
  <c r="E2902" i="4"/>
  <c r="B2903" i="4"/>
  <c r="C2904" i="4"/>
  <c r="D765" i="4"/>
  <c r="E765" i="4"/>
  <c r="C767" i="4"/>
  <c r="B766" i="4"/>
  <c r="D4445" i="4" l="1"/>
  <c r="E4445" i="4"/>
  <c r="B4446" i="4"/>
  <c r="C4447" i="4"/>
  <c r="D4048" i="4"/>
  <c r="E4048" i="4"/>
  <c r="B4049" i="4"/>
  <c r="C4050" i="4"/>
  <c r="B3643" i="4"/>
  <c r="C3644" i="4"/>
  <c r="D3642" i="4"/>
  <c r="E3642" i="4"/>
  <c r="D3270" i="4"/>
  <c r="E3270" i="4"/>
  <c r="B3271" i="4"/>
  <c r="C3272" i="4"/>
  <c r="C2905" i="4"/>
  <c r="B2904" i="4"/>
  <c r="D2903" i="4"/>
  <c r="E2903" i="4"/>
  <c r="C768" i="4"/>
  <c r="B767" i="4"/>
  <c r="D766" i="4"/>
  <c r="E766" i="4"/>
  <c r="C4448" i="4" l="1"/>
  <c r="B4447" i="4"/>
  <c r="D4446" i="4"/>
  <c r="E4446" i="4"/>
  <c r="C4051" i="4"/>
  <c r="B4050" i="4"/>
  <c r="E4049" i="4"/>
  <c r="D4049" i="4"/>
  <c r="C3645" i="4"/>
  <c r="B3644" i="4"/>
  <c r="D3643" i="4"/>
  <c r="E3643" i="4"/>
  <c r="C3273" i="4"/>
  <c r="B3272" i="4"/>
  <c r="D3271" i="4"/>
  <c r="E3271" i="4"/>
  <c r="E2904" i="4"/>
  <c r="D2904" i="4"/>
  <c r="C2906" i="4"/>
  <c r="B2905" i="4"/>
  <c r="E767" i="4"/>
  <c r="D767" i="4"/>
  <c r="B768" i="4"/>
  <c r="C769" i="4"/>
  <c r="E4447" i="4" l="1"/>
  <c r="D4447" i="4"/>
  <c r="C4449" i="4"/>
  <c r="B4448" i="4"/>
  <c r="D4050" i="4"/>
  <c r="E4050" i="4"/>
  <c r="C4052" i="4"/>
  <c r="B4051" i="4"/>
  <c r="D3644" i="4"/>
  <c r="E3644" i="4"/>
  <c r="B3645" i="4"/>
  <c r="C3646" i="4"/>
  <c r="E3272" i="4"/>
  <c r="D3272" i="4"/>
  <c r="C3274" i="4"/>
  <c r="B3273" i="4"/>
  <c r="D2905" i="4"/>
  <c r="E2905" i="4"/>
  <c r="B2906" i="4"/>
  <c r="C2907" i="4"/>
  <c r="B769" i="4"/>
  <c r="C770" i="4"/>
  <c r="D768" i="4"/>
  <c r="E768" i="4"/>
  <c r="D4448" i="4" l="1"/>
  <c r="E4448" i="4"/>
  <c r="B4449" i="4"/>
  <c r="C4450" i="4"/>
  <c r="D4051" i="4"/>
  <c r="E4051" i="4"/>
  <c r="B4052" i="4"/>
  <c r="C4053" i="4"/>
  <c r="B3646" i="4"/>
  <c r="C3647" i="4"/>
  <c r="D3645" i="4"/>
  <c r="E3645" i="4"/>
  <c r="D3273" i="4"/>
  <c r="E3273" i="4"/>
  <c r="B3274" i="4"/>
  <c r="C3275" i="4"/>
  <c r="C2908" i="4"/>
  <c r="B2907" i="4"/>
  <c r="D2906" i="4"/>
  <c r="E2906" i="4"/>
  <c r="C771" i="4"/>
  <c r="B770" i="4"/>
  <c r="D769" i="4"/>
  <c r="E769" i="4"/>
  <c r="C4451" i="4" l="1"/>
  <c r="B4450" i="4"/>
  <c r="D4449" i="4"/>
  <c r="E4449" i="4"/>
  <c r="C4054" i="4"/>
  <c r="B4053" i="4"/>
  <c r="E4052" i="4"/>
  <c r="D4052" i="4"/>
  <c r="C3648" i="4"/>
  <c r="B3647" i="4"/>
  <c r="D3646" i="4"/>
  <c r="E3646" i="4"/>
  <c r="C3276" i="4"/>
  <c r="B3275" i="4"/>
  <c r="D3274" i="4"/>
  <c r="E3274" i="4"/>
  <c r="D2907" i="4"/>
  <c r="E2907" i="4"/>
  <c r="C2909" i="4"/>
  <c r="B2908" i="4"/>
  <c r="E770" i="4"/>
  <c r="D770" i="4"/>
  <c r="B771" i="4"/>
  <c r="C772" i="4"/>
  <c r="E4450" i="4" l="1"/>
  <c r="D4450" i="4"/>
  <c r="C4452" i="4"/>
  <c r="B4451" i="4"/>
  <c r="D4053" i="4"/>
  <c r="E4053" i="4"/>
  <c r="C4055" i="4"/>
  <c r="B4054" i="4"/>
  <c r="D3647" i="4"/>
  <c r="E3647" i="4"/>
  <c r="B3648" i="4"/>
  <c r="C3649" i="4"/>
  <c r="E3275" i="4"/>
  <c r="D3275" i="4"/>
  <c r="C3277" i="4"/>
  <c r="B3276" i="4"/>
  <c r="D2908" i="4"/>
  <c r="E2908" i="4"/>
  <c r="B2909" i="4"/>
  <c r="C2910" i="4"/>
  <c r="D771" i="4"/>
  <c r="E771" i="4"/>
  <c r="B772" i="4"/>
  <c r="C773" i="4"/>
  <c r="D4451" i="4" l="1"/>
  <c r="E4451" i="4"/>
  <c r="B4452" i="4"/>
  <c r="C4453" i="4"/>
  <c r="D4054" i="4"/>
  <c r="E4054" i="4"/>
  <c r="B4055" i="4"/>
  <c r="C4056" i="4"/>
  <c r="B3649" i="4"/>
  <c r="C3650" i="4"/>
  <c r="D3648" i="4"/>
  <c r="E3648" i="4"/>
  <c r="D3276" i="4"/>
  <c r="E3276" i="4"/>
  <c r="B3277" i="4"/>
  <c r="C3278" i="4"/>
  <c r="C2911" i="4"/>
  <c r="B2910" i="4"/>
  <c r="D2909" i="4"/>
  <c r="E2909" i="4"/>
  <c r="D772" i="4"/>
  <c r="E772" i="4"/>
  <c r="C774" i="4"/>
  <c r="B773" i="4"/>
  <c r="C4454" i="4" l="1"/>
  <c r="B4453" i="4"/>
  <c r="D4452" i="4"/>
  <c r="E4452" i="4"/>
  <c r="C4057" i="4"/>
  <c r="B4056" i="4"/>
  <c r="E4055" i="4"/>
  <c r="D4055" i="4"/>
  <c r="C3651" i="4"/>
  <c r="B3650" i="4"/>
  <c r="D3649" i="4"/>
  <c r="E3649" i="4"/>
  <c r="C3279" i="4"/>
  <c r="B3278" i="4"/>
  <c r="D3277" i="4"/>
  <c r="E3277" i="4"/>
  <c r="D2910" i="4"/>
  <c r="E2910" i="4"/>
  <c r="C2912" i="4"/>
  <c r="B2911" i="4"/>
  <c r="B774" i="4"/>
  <c r="C775" i="4"/>
  <c r="E773" i="4"/>
  <c r="D773" i="4"/>
  <c r="E4453" i="4" l="1"/>
  <c r="D4453" i="4"/>
  <c r="B4454" i="4"/>
  <c r="C4455" i="4"/>
  <c r="D4056" i="4"/>
  <c r="E4056" i="4"/>
  <c r="C4058" i="4"/>
  <c r="B4057" i="4"/>
  <c r="D3650" i="4"/>
  <c r="E3650" i="4"/>
  <c r="B3651" i="4"/>
  <c r="C3652" i="4"/>
  <c r="E3278" i="4"/>
  <c r="D3278" i="4"/>
  <c r="C3280" i="4"/>
  <c r="B3279" i="4"/>
  <c r="D2911" i="4"/>
  <c r="E2911" i="4"/>
  <c r="B2912" i="4"/>
  <c r="C2913" i="4"/>
  <c r="B775" i="4"/>
  <c r="C776" i="4"/>
  <c r="D774" i="4"/>
  <c r="E774" i="4"/>
  <c r="C4456" i="4" l="1"/>
  <c r="B4455" i="4"/>
  <c r="D4454" i="4"/>
  <c r="E4454" i="4"/>
  <c r="D4057" i="4"/>
  <c r="E4057" i="4"/>
  <c r="B4058" i="4"/>
  <c r="C4059" i="4"/>
  <c r="B3652" i="4"/>
  <c r="C3653" i="4"/>
  <c r="D3651" i="4"/>
  <c r="E3651" i="4"/>
  <c r="D3279" i="4"/>
  <c r="E3279" i="4"/>
  <c r="B3280" i="4"/>
  <c r="C3281" i="4"/>
  <c r="C2914" i="4"/>
  <c r="B2913" i="4"/>
  <c r="D2912" i="4"/>
  <c r="E2912" i="4"/>
  <c r="C777" i="4"/>
  <c r="B776" i="4"/>
  <c r="D775" i="4"/>
  <c r="E775" i="4"/>
  <c r="D4455" i="4" l="1"/>
  <c r="E4455" i="4"/>
  <c r="C4457" i="4"/>
  <c r="B4456" i="4"/>
  <c r="C4060" i="4"/>
  <c r="B4059" i="4"/>
  <c r="E4058" i="4"/>
  <c r="D4058" i="4"/>
  <c r="C3654" i="4"/>
  <c r="B3653" i="4"/>
  <c r="D3652" i="4"/>
  <c r="E3652" i="4"/>
  <c r="C3282" i="4"/>
  <c r="B3281" i="4"/>
  <c r="D3280" i="4"/>
  <c r="E3280" i="4"/>
  <c r="D2913" i="4"/>
  <c r="E2913" i="4"/>
  <c r="C2915" i="4"/>
  <c r="B2914" i="4"/>
  <c r="E776" i="4"/>
  <c r="D776" i="4"/>
  <c r="B777" i="4"/>
  <c r="C778" i="4"/>
  <c r="D4456" i="4" l="1"/>
  <c r="E4456" i="4"/>
  <c r="C4458" i="4"/>
  <c r="B4457" i="4"/>
  <c r="D4059" i="4"/>
  <c r="E4059" i="4"/>
  <c r="C4061" i="4"/>
  <c r="B4060" i="4"/>
  <c r="D3653" i="4"/>
  <c r="E3653" i="4"/>
  <c r="B3654" i="4"/>
  <c r="C3655" i="4"/>
  <c r="D3281" i="4"/>
  <c r="E3281" i="4"/>
  <c r="C3283" i="4"/>
  <c r="B3282" i="4"/>
  <c r="D2914" i="4"/>
  <c r="E2914" i="4"/>
  <c r="B2915" i="4"/>
  <c r="C2916" i="4"/>
  <c r="D777" i="4"/>
  <c r="E777" i="4"/>
  <c r="C779" i="4"/>
  <c r="B778" i="4"/>
  <c r="D4457" i="4" l="1"/>
  <c r="E4457" i="4"/>
  <c r="C4459" i="4"/>
  <c r="B4458" i="4"/>
  <c r="D4060" i="4"/>
  <c r="E4060" i="4"/>
  <c r="B4061" i="4"/>
  <c r="C4062" i="4"/>
  <c r="B3655" i="4"/>
  <c r="C3656" i="4"/>
  <c r="D3654" i="4"/>
  <c r="E3654" i="4"/>
  <c r="D3282" i="4"/>
  <c r="E3282" i="4"/>
  <c r="B3283" i="4"/>
  <c r="C3284" i="4"/>
  <c r="C2917" i="4"/>
  <c r="B2916" i="4"/>
  <c r="D2915" i="4"/>
  <c r="E2915" i="4"/>
  <c r="C780" i="4"/>
  <c r="B779" i="4"/>
  <c r="D778" i="4"/>
  <c r="E778" i="4"/>
  <c r="D4458" i="4" l="1"/>
  <c r="E4458" i="4"/>
  <c r="C4460" i="4"/>
  <c r="B4459" i="4"/>
  <c r="C4063" i="4"/>
  <c r="B4062" i="4"/>
  <c r="E4061" i="4"/>
  <c r="D4061" i="4"/>
  <c r="C3657" i="4"/>
  <c r="B3656" i="4"/>
  <c r="D3655" i="4"/>
  <c r="E3655" i="4"/>
  <c r="C3285" i="4"/>
  <c r="B3284" i="4"/>
  <c r="D3283" i="4"/>
  <c r="E3283" i="4"/>
  <c r="D2916" i="4"/>
  <c r="E2916" i="4"/>
  <c r="C2918" i="4"/>
  <c r="B2917" i="4"/>
  <c r="E779" i="4"/>
  <c r="D779" i="4"/>
  <c r="B780" i="4"/>
  <c r="C781" i="4"/>
  <c r="E4459" i="4" l="1"/>
  <c r="D4459" i="4"/>
  <c r="B4460" i="4"/>
  <c r="C4461" i="4"/>
  <c r="D4062" i="4"/>
  <c r="E4062" i="4"/>
  <c r="C4064" i="4"/>
  <c r="B4063" i="4"/>
  <c r="D3656" i="4"/>
  <c r="E3656" i="4"/>
  <c r="B3657" i="4"/>
  <c r="C3658" i="4"/>
  <c r="E3284" i="4"/>
  <c r="D3284" i="4"/>
  <c r="C3286" i="4"/>
  <c r="B3285" i="4"/>
  <c r="D2917" i="4"/>
  <c r="E2917" i="4"/>
  <c r="B2918" i="4"/>
  <c r="C2919" i="4"/>
  <c r="D780" i="4"/>
  <c r="E780" i="4"/>
  <c r="B781" i="4"/>
  <c r="C782" i="4"/>
  <c r="B4461" i="4" l="1"/>
  <c r="C4462" i="4"/>
  <c r="D4460" i="4"/>
  <c r="E4460" i="4"/>
  <c r="D4063" i="4"/>
  <c r="E4063" i="4"/>
  <c r="B4064" i="4"/>
  <c r="C4065" i="4"/>
  <c r="B3658" i="4"/>
  <c r="C3659" i="4"/>
  <c r="E3657" i="4"/>
  <c r="D3657" i="4"/>
  <c r="D3285" i="4"/>
  <c r="E3285" i="4"/>
  <c r="B3286" i="4"/>
  <c r="C3287" i="4"/>
  <c r="D2918" i="4"/>
  <c r="E2918" i="4"/>
  <c r="C2920" i="4"/>
  <c r="B2919" i="4"/>
  <c r="D781" i="4"/>
  <c r="E781" i="4"/>
  <c r="C783" i="4"/>
  <c r="B782" i="4"/>
  <c r="C4463" i="4" l="1"/>
  <c r="B4462" i="4"/>
  <c r="D4461" i="4"/>
  <c r="E4461" i="4"/>
  <c r="C4066" i="4"/>
  <c r="B4065" i="4"/>
  <c r="E4064" i="4"/>
  <c r="D4064" i="4"/>
  <c r="C3660" i="4"/>
  <c r="B3659" i="4"/>
  <c r="D3658" i="4"/>
  <c r="E3658" i="4"/>
  <c r="C3288" i="4"/>
  <c r="B3287" i="4"/>
  <c r="D3286" i="4"/>
  <c r="E3286" i="4"/>
  <c r="C2921" i="4"/>
  <c r="B2920" i="4"/>
  <c r="D2919" i="4"/>
  <c r="E2919" i="4"/>
  <c r="B783" i="4"/>
  <c r="C784" i="4"/>
  <c r="E782" i="4"/>
  <c r="D782" i="4"/>
  <c r="E4462" i="4" l="1"/>
  <c r="D4462" i="4"/>
  <c r="B4463" i="4"/>
  <c r="C4464" i="4"/>
  <c r="D4065" i="4"/>
  <c r="E4065" i="4"/>
  <c r="C4067" i="4"/>
  <c r="B4066" i="4"/>
  <c r="D3659" i="4"/>
  <c r="E3659" i="4"/>
  <c r="B3660" i="4"/>
  <c r="C3661" i="4"/>
  <c r="E3287" i="4"/>
  <c r="D3287" i="4"/>
  <c r="C3289" i="4"/>
  <c r="B3288" i="4"/>
  <c r="D2920" i="4"/>
  <c r="E2920" i="4"/>
  <c r="B2921" i="4"/>
  <c r="C2922" i="4"/>
  <c r="B784" i="4"/>
  <c r="C785" i="4"/>
  <c r="D783" i="4"/>
  <c r="E783" i="4"/>
  <c r="B4464" i="4" l="1"/>
  <c r="C4465" i="4"/>
  <c r="D4463" i="4"/>
  <c r="E4463" i="4"/>
  <c r="D4066" i="4"/>
  <c r="E4066" i="4"/>
  <c r="B4067" i="4"/>
  <c r="C4068" i="4"/>
  <c r="B3661" i="4"/>
  <c r="C3662" i="4"/>
  <c r="D3660" i="4"/>
  <c r="E3660" i="4"/>
  <c r="D3288" i="4"/>
  <c r="E3288" i="4"/>
  <c r="B3289" i="4"/>
  <c r="C3290" i="4"/>
  <c r="C2923" i="4"/>
  <c r="B2922" i="4"/>
  <c r="D2921" i="4"/>
  <c r="E2921" i="4"/>
  <c r="C786" i="4"/>
  <c r="B785" i="4"/>
  <c r="D784" i="4"/>
  <c r="E784" i="4"/>
  <c r="C4466" i="4" l="1"/>
  <c r="B4466" i="4" s="1"/>
  <c r="B4465" i="4"/>
  <c r="D4464" i="4"/>
  <c r="E4464" i="4"/>
  <c r="C4069" i="4"/>
  <c r="B4068" i="4"/>
  <c r="E4067" i="4"/>
  <c r="D4067" i="4"/>
  <c r="C3663" i="4"/>
  <c r="B3662" i="4"/>
  <c r="D3661" i="4"/>
  <c r="E3661" i="4"/>
  <c r="C3291" i="4"/>
  <c r="B3290" i="4"/>
  <c r="D3289" i="4"/>
  <c r="E3289" i="4"/>
  <c r="E2922" i="4"/>
  <c r="D2922" i="4"/>
  <c r="C2924" i="4"/>
  <c r="B2923" i="4"/>
  <c r="E785" i="4"/>
  <c r="D785" i="4"/>
  <c r="B786" i="4"/>
  <c r="C787" i="4"/>
  <c r="E4465" i="4" l="1"/>
  <c r="D4465" i="4"/>
  <c r="D4466" i="4"/>
  <c r="E4466" i="4"/>
  <c r="D4068" i="4"/>
  <c r="E4068" i="4"/>
  <c r="C4070" i="4"/>
  <c r="B4069" i="4"/>
  <c r="D3662" i="4"/>
  <c r="E3662" i="4"/>
  <c r="B3663" i="4"/>
  <c r="C3664" i="4"/>
  <c r="E3290" i="4"/>
  <c r="D3290" i="4"/>
  <c r="C3292" i="4"/>
  <c r="B3291" i="4"/>
  <c r="B2924" i="4"/>
  <c r="C2925" i="4"/>
  <c r="D2923" i="4"/>
  <c r="E2923" i="4"/>
  <c r="D786" i="4"/>
  <c r="E786" i="4"/>
  <c r="B787" i="4"/>
  <c r="C788" i="4"/>
  <c r="D4069" i="4" l="1"/>
  <c r="E4069" i="4"/>
  <c r="B4070" i="4"/>
  <c r="C4071" i="4"/>
  <c r="B3664" i="4"/>
  <c r="C3665" i="4"/>
  <c r="D3663" i="4"/>
  <c r="E3663" i="4"/>
  <c r="D3291" i="4"/>
  <c r="E3291" i="4"/>
  <c r="C3293" i="4"/>
  <c r="B3292" i="4"/>
  <c r="C2926" i="4"/>
  <c r="B2925" i="4"/>
  <c r="D2924" i="4"/>
  <c r="E2924" i="4"/>
  <c r="D787" i="4"/>
  <c r="E787" i="4"/>
  <c r="C789" i="4"/>
  <c r="B788" i="4"/>
  <c r="C4072" i="4" l="1"/>
  <c r="B4071" i="4"/>
  <c r="E4070" i="4"/>
  <c r="D4070" i="4"/>
  <c r="C3666" i="4"/>
  <c r="B3665" i="4"/>
  <c r="D3664" i="4"/>
  <c r="E3664" i="4"/>
  <c r="D3292" i="4"/>
  <c r="E3292" i="4"/>
  <c r="C3294" i="4"/>
  <c r="B3293" i="4"/>
  <c r="D2925" i="4"/>
  <c r="E2925" i="4"/>
  <c r="C2927" i="4"/>
  <c r="B2926" i="4"/>
  <c r="E788" i="4"/>
  <c r="D788" i="4"/>
  <c r="B789" i="4"/>
  <c r="C790" i="4"/>
  <c r="D4071" i="4" l="1"/>
  <c r="E4071" i="4"/>
  <c r="C4073" i="4"/>
  <c r="B4072" i="4"/>
  <c r="D3665" i="4"/>
  <c r="E3665" i="4"/>
  <c r="B3666" i="4"/>
  <c r="C3667" i="4"/>
  <c r="E3293" i="4"/>
  <c r="D3293" i="4"/>
  <c r="C3295" i="4"/>
  <c r="B3294" i="4"/>
  <c r="D2926" i="4"/>
  <c r="E2926" i="4"/>
  <c r="B2927" i="4"/>
  <c r="C2928" i="4"/>
  <c r="C791" i="4"/>
  <c r="B790" i="4"/>
  <c r="D789" i="4"/>
  <c r="E789" i="4"/>
  <c r="D4072" i="4" l="1"/>
  <c r="E4072" i="4"/>
  <c r="B4073" i="4"/>
  <c r="C4074" i="4"/>
  <c r="B3667" i="4"/>
  <c r="C3668" i="4"/>
  <c r="D3666" i="4"/>
  <c r="E3666" i="4"/>
  <c r="D3294" i="4"/>
  <c r="E3294" i="4"/>
  <c r="B3295" i="4"/>
  <c r="C3296" i="4"/>
  <c r="C2929" i="4"/>
  <c r="B2928" i="4"/>
  <c r="D2927" i="4"/>
  <c r="E2927" i="4"/>
  <c r="D790" i="4"/>
  <c r="E790" i="4"/>
  <c r="C792" i="4"/>
  <c r="B791" i="4"/>
  <c r="C4075" i="4" l="1"/>
  <c r="B4074" i="4"/>
  <c r="E4073" i="4"/>
  <c r="D4073" i="4"/>
  <c r="C3669" i="4"/>
  <c r="B3668" i="4"/>
  <c r="D3667" i="4"/>
  <c r="E3667" i="4"/>
  <c r="D3295" i="4"/>
  <c r="E3295" i="4"/>
  <c r="C3297" i="4"/>
  <c r="B3296" i="4"/>
  <c r="E2928" i="4"/>
  <c r="D2928" i="4"/>
  <c r="C2930" i="4"/>
  <c r="B2929" i="4"/>
  <c r="B792" i="4"/>
  <c r="C793" i="4"/>
  <c r="E791" i="4"/>
  <c r="D791" i="4"/>
  <c r="D4074" i="4" l="1"/>
  <c r="E4074" i="4"/>
  <c r="C4076" i="4"/>
  <c r="B4075" i="4"/>
  <c r="D3668" i="4"/>
  <c r="E3668" i="4"/>
  <c r="B3669" i="4"/>
  <c r="C3670" i="4"/>
  <c r="E3296" i="4"/>
  <c r="D3296" i="4"/>
  <c r="C3298" i="4"/>
  <c r="B3297" i="4"/>
  <c r="D2929" i="4"/>
  <c r="E2929" i="4"/>
  <c r="B2930" i="4"/>
  <c r="C2931" i="4"/>
  <c r="B793" i="4"/>
  <c r="C794" i="4"/>
  <c r="D792" i="4"/>
  <c r="E792" i="4"/>
  <c r="D4075" i="4" l="1"/>
  <c r="E4075" i="4"/>
  <c r="B4076" i="4"/>
  <c r="C4077" i="4"/>
  <c r="B3670" i="4"/>
  <c r="C3671" i="4"/>
  <c r="D3669" i="4"/>
  <c r="E3669" i="4"/>
  <c r="D3297" i="4"/>
  <c r="E3297" i="4"/>
  <c r="B3298" i="4"/>
  <c r="C3299" i="4"/>
  <c r="C2932" i="4"/>
  <c r="B2931" i="4"/>
  <c r="D2930" i="4"/>
  <c r="E2930" i="4"/>
  <c r="C795" i="4"/>
  <c r="B794" i="4"/>
  <c r="D793" i="4"/>
  <c r="E793" i="4"/>
  <c r="C4078" i="4" l="1"/>
  <c r="B4077" i="4"/>
  <c r="E4076" i="4"/>
  <c r="D4076" i="4"/>
  <c r="C3672" i="4"/>
  <c r="B3671" i="4"/>
  <c r="D3670" i="4"/>
  <c r="E3670" i="4"/>
  <c r="C3300" i="4"/>
  <c r="B3299" i="4"/>
  <c r="D3298" i="4"/>
  <c r="E3298" i="4"/>
  <c r="E2931" i="4"/>
  <c r="D2931" i="4"/>
  <c r="C2933" i="4"/>
  <c r="B2932" i="4"/>
  <c r="E794" i="4"/>
  <c r="D794" i="4"/>
  <c r="C796" i="4"/>
  <c r="B795" i="4"/>
  <c r="D4077" i="4" l="1"/>
  <c r="E4077" i="4"/>
  <c r="C4079" i="4"/>
  <c r="B4078" i="4"/>
  <c r="D3671" i="4"/>
  <c r="E3671" i="4"/>
  <c r="B3672" i="4"/>
  <c r="C3673" i="4"/>
  <c r="E3299" i="4"/>
  <c r="D3299" i="4"/>
  <c r="C3301" i="4"/>
  <c r="B3300" i="4"/>
  <c r="D2932" i="4"/>
  <c r="E2932" i="4"/>
  <c r="B2933" i="4"/>
  <c r="C2934" i="4"/>
  <c r="D795" i="4"/>
  <c r="E795" i="4"/>
  <c r="B796" i="4"/>
  <c r="C797" i="4"/>
  <c r="D4078" i="4" l="1"/>
  <c r="E4078" i="4"/>
  <c r="B4079" i="4"/>
  <c r="C4080" i="4"/>
  <c r="B3673" i="4"/>
  <c r="C3674" i="4"/>
  <c r="E3672" i="4"/>
  <c r="D3672" i="4"/>
  <c r="D3300" i="4"/>
  <c r="E3300" i="4"/>
  <c r="B3301" i="4"/>
  <c r="C3302" i="4"/>
  <c r="C2935" i="4"/>
  <c r="B2934" i="4"/>
  <c r="D2933" i="4"/>
  <c r="E2933" i="4"/>
  <c r="D796" i="4"/>
  <c r="E796" i="4"/>
  <c r="C798" i="4"/>
  <c r="B797" i="4"/>
  <c r="C4081" i="4" l="1"/>
  <c r="B4080" i="4"/>
  <c r="E4079" i="4"/>
  <c r="D4079" i="4"/>
  <c r="C3675" i="4"/>
  <c r="B3674" i="4"/>
  <c r="D3673" i="4"/>
  <c r="E3673" i="4"/>
  <c r="C3303" i="4"/>
  <c r="B3302" i="4"/>
  <c r="D3301" i="4"/>
  <c r="E3301" i="4"/>
  <c r="D2934" i="4"/>
  <c r="E2934" i="4"/>
  <c r="C2936" i="4"/>
  <c r="B2935" i="4"/>
  <c r="C799" i="4"/>
  <c r="B798" i="4"/>
  <c r="E797" i="4"/>
  <c r="D797" i="4"/>
  <c r="D4080" i="4" l="1"/>
  <c r="E4080" i="4"/>
  <c r="C4082" i="4"/>
  <c r="B4081" i="4"/>
  <c r="D3674" i="4"/>
  <c r="E3674" i="4"/>
  <c r="B3675" i="4"/>
  <c r="C3676" i="4"/>
  <c r="E3302" i="4"/>
  <c r="D3302" i="4"/>
  <c r="C3304" i="4"/>
  <c r="B3303" i="4"/>
  <c r="D2935" i="4"/>
  <c r="E2935" i="4"/>
  <c r="B2936" i="4"/>
  <c r="C2937" i="4"/>
  <c r="D798" i="4"/>
  <c r="E798" i="4"/>
  <c r="B799" i="4"/>
  <c r="C800" i="4"/>
  <c r="D4081" i="4" l="1"/>
  <c r="E4081" i="4"/>
  <c r="B4082" i="4"/>
  <c r="C4083" i="4"/>
  <c r="B3676" i="4"/>
  <c r="C3677" i="4"/>
  <c r="D3675" i="4"/>
  <c r="E3675" i="4"/>
  <c r="D3303" i="4"/>
  <c r="E3303" i="4"/>
  <c r="B3304" i="4"/>
  <c r="C3305" i="4"/>
  <c r="C2938" i="4"/>
  <c r="B2937" i="4"/>
  <c r="D2936" i="4"/>
  <c r="E2936" i="4"/>
  <c r="D799" i="4"/>
  <c r="E799" i="4"/>
  <c r="C801" i="4"/>
  <c r="B800" i="4"/>
  <c r="C4084" i="4" l="1"/>
  <c r="B4083" i="4"/>
  <c r="E4082" i="4"/>
  <c r="D4082" i="4"/>
  <c r="C3678" i="4"/>
  <c r="B3677" i="4"/>
  <c r="D3676" i="4"/>
  <c r="E3676" i="4"/>
  <c r="C3306" i="4"/>
  <c r="B3305" i="4"/>
  <c r="D3304" i="4"/>
  <c r="E3304" i="4"/>
  <c r="D2937" i="4"/>
  <c r="E2937" i="4"/>
  <c r="C2939" i="4"/>
  <c r="B2938" i="4"/>
  <c r="E800" i="4"/>
  <c r="D800" i="4"/>
  <c r="C802" i="4"/>
  <c r="B801" i="4"/>
  <c r="D4083" i="4" l="1"/>
  <c r="E4083" i="4"/>
  <c r="C4085" i="4"/>
  <c r="B4084" i="4"/>
  <c r="D3677" i="4"/>
  <c r="E3677" i="4"/>
  <c r="B3678" i="4"/>
  <c r="C3679" i="4"/>
  <c r="E3305" i="4"/>
  <c r="D3305" i="4"/>
  <c r="C3307" i="4"/>
  <c r="B3306" i="4"/>
  <c r="D2938" i="4"/>
  <c r="E2938" i="4"/>
  <c r="B2939" i="4"/>
  <c r="C2940" i="4"/>
  <c r="B802" i="4"/>
  <c r="C803" i="4"/>
  <c r="D801" i="4"/>
  <c r="E801" i="4"/>
  <c r="D4084" i="4" l="1"/>
  <c r="E4084" i="4"/>
  <c r="B4085" i="4"/>
  <c r="C4086" i="4"/>
  <c r="B3679" i="4"/>
  <c r="C3680" i="4"/>
  <c r="E3678" i="4"/>
  <c r="D3678" i="4"/>
  <c r="D3306" i="4"/>
  <c r="E3306" i="4"/>
  <c r="C3308" i="4"/>
  <c r="B3307" i="4"/>
  <c r="E2939" i="4"/>
  <c r="D2939" i="4"/>
  <c r="C2941" i="4"/>
  <c r="B2940" i="4"/>
  <c r="C804" i="4"/>
  <c r="B803" i="4"/>
  <c r="D802" i="4"/>
  <c r="E802" i="4"/>
  <c r="C4087" i="4" l="1"/>
  <c r="B4086" i="4"/>
  <c r="E4085" i="4"/>
  <c r="D4085" i="4"/>
  <c r="C3681" i="4"/>
  <c r="B3680" i="4"/>
  <c r="D3679" i="4"/>
  <c r="E3679" i="4"/>
  <c r="D3307" i="4"/>
  <c r="E3307" i="4"/>
  <c r="C3309" i="4"/>
  <c r="B3308" i="4"/>
  <c r="D2940" i="4"/>
  <c r="E2940" i="4"/>
  <c r="C2942" i="4"/>
  <c r="B2941" i="4"/>
  <c r="E803" i="4"/>
  <c r="D803" i="4"/>
  <c r="C805" i="4"/>
  <c r="B804" i="4"/>
  <c r="D4086" i="4" l="1"/>
  <c r="E4086" i="4"/>
  <c r="C4088" i="4"/>
  <c r="B4087" i="4"/>
  <c r="D3680" i="4"/>
  <c r="E3680" i="4"/>
  <c r="B3681" i="4"/>
  <c r="C3682" i="4"/>
  <c r="E3308" i="4"/>
  <c r="D3308" i="4"/>
  <c r="C3310" i="4"/>
  <c r="B3309" i="4"/>
  <c r="D2941" i="4"/>
  <c r="E2941" i="4"/>
  <c r="B2942" i="4"/>
  <c r="C2943" i="4"/>
  <c r="D804" i="4"/>
  <c r="E804" i="4"/>
  <c r="C806" i="4"/>
  <c r="B805" i="4"/>
  <c r="D4087" i="4" l="1"/>
  <c r="E4087" i="4"/>
  <c r="B4088" i="4"/>
  <c r="C4089" i="4"/>
  <c r="B3682" i="4"/>
  <c r="C3683" i="4"/>
  <c r="E3681" i="4"/>
  <c r="D3681" i="4"/>
  <c r="D3309" i="4"/>
  <c r="E3309" i="4"/>
  <c r="B3310" i="4"/>
  <c r="C3311" i="4"/>
  <c r="C2944" i="4"/>
  <c r="B2943" i="4"/>
  <c r="D2942" i="4"/>
  <c r="E2942" i="4"/>
  <c r="C807" i="4"/>
  <c r="B806" i="4"/>
  <c r="D805" i="4"/>
  <c r="E805" i="4"/>
  <c r="C4090" i="4" l="1"/>
  <c r="B4089" i="4"/>
  <c r="E4088" i="4"/>
  <c r="D4088" i="4"/>
  <c r="C3684" i="4"/>
  <c r="B3683" i="4"/>
  <c r="D3682" i="4"/>
  <c r="E3682" i="4"/>
  <c r="C3312" i="4"/>
  <c r="B3311" i="4"/>
  <c r="D3310" i="4"/>
  <c r="E3310" i="4"/>
  <c r="D2943" i="4"/>
  <c r="E2943" i="4"/>
  <c r="C2945" i="4"/>
  <c r="B2944" i="4"/>
  <c r="E806" i="4"/>
  <c r="D806" i="4"/>
  <c r="C808" i="4"/>
  <c r="B807" i="4"/>
  <c r="D4089" i="4" l="1"/>
  <c r="E4089" i="4"/>
  <c r="C4091" i="4"/>
  <c r="B4090" i="4"/>
  <c r="D3683" i="4"/>
  <c r="E3683" i="4"/>
  <c r="B3684" i="4"/>
  <c r="C3685" i="4"/>
  <c r="D3311" i="4"/>
  <c r="E3311" i="4"/>
  <c r="C3313" i="4"/>
  <c r="B3312" i="4"/>
  <c r="D2944" i="4"/>
  <c r="E2944" i="4"/>
  <c r="B2945" i="4"/>
  <c r="C2946" i="4"/>
  <c r="B808" i="4"/>
  <c r="C809" i="4"/>
  <c r="D807" i="4"/>
  <c r="E807" i="4"/>
  <c r="D4090" i="4" l="1"/>
  <c r="E4090" i="4"/>
  <c r="B4091" i="4"/>
  <c r="C4092" i="4"/>
  <c r="B3685" i="4"/>
  <c r="C3686" i="4"/>
  <c r="E3684" i="4"/>
  <c r="D3684" i="4"/>
  <c r="D3312" i="4"/>
  <c r="E3312" i="4"/>
  <c r="B3313" i="4"/>
  <c r="C3314" i="4"/>
  <c r="C2947" i="4"/>
  <c r="B2947" i="4" s="1"/>
  <c r="B2946" i="4"/>
  <c r="D2945" i="4"/>
  <c r="E2945" i="4"/>
  <c r="C810" i="4"/>
  <c r="B809" i="4"/>
  <c r="D808" i="4"/>
  <c r="E808" i="4"/>
  <c r="C4093" i="4" l="1"/>
  <c r="B4092" i="4"/>
  <c r="E4091" i="4"/>
  <c r="D4091" i="4"/>
  <c r="C3687" i="4"/>
  <c r="B3686" i="4"/>
  <c r="D3685" i="4"/>
  <c r="E3685" i="4"/>
  <c r="C3315" i="4"/>
  <c r="B3314" i="4"/>
  <c r="D3313" i="4"/>
  <c r="E3313" i="4"/>
  <c r="D2946" i="4"/>
  <c r="E2946" i="4"/>
  <c r="D2947" i="4"/>
  <c r="E2947" i="4"/>
  <c r="E809" i="4"/>
  <c r="D809" i="4"/>
  <c r="C811" i="4"/>
  <c r="B810" i="4"/>
  <c r="D4092" i="4" l="1"/>
  <c r="E4092" i="4"/>
  <c r="C4094" i="4"/>
  <c r="B4093" i="4"/>
  <c r="D3686" i="4"/>
  <c r="E3686" i="4"/>
  <c r="B3687" i="4"/>
  <c r="C3688" i="4"/>
  <c r="E3314" i="4"/>
  <c r="D3314" i="4"/>
  <c r="C3316" i="4"/>
  <c r="B3315" i="4"/>
  <c r="B811" i="4"/>
  <c r="C812" i="4"/>
  <c r="D810" i="4"/>
  <c r="E810" i="4"/>
  <c r="D4093" i="4" l="1"/>
  <c r="E4093" i="4"/>
  <c r="B4094" i="4"/>
  <c r="C4095" i="4"/>
  <c r="B3688" i="4"/>
  <c r="C3689" i="4"/>
  <c r="D3687" i="4"/>
  <c r="E3687" i="4"/>
  <c r="D3315" i="4"/>
  <c r="E3315" i="4"/>
  <c r="B3316" i="4"/>
  <c r="C3317" i="4"/>
  <c r="C813" i="4"/>
  <c r="B812" i="4"/>
  <c r="D811" i="4"/>
  <c r="E811" i="4"/>
  <c r="C4096" i="4" l="1"/>
  <c r="B4095" i="4"/>
  <c r="E4094" i="4"/>
  <c r="D4094" i="4"/>
  <c r="C3690" i="4"/>
  <c r="B3689" i="4"/>
  <c r="D3688" i="4"/>
  <c r="E3688" i="4"/>
  <c r="C3318" i="4"/>
  <c r="B3317" i="4"/>
  <c r="D3316" i="4"/>
  <c r="E3316" i="4"/>
  <c r="E812" i="4"/>
  <c r="D812" i="4"/>
  <c r="C814" i="4"/>
  <c r="B813" i="4"/>
  <c r="D4095" i="4" l="1"/>
  <c r="E4095" i="4"/>
  <c r="C4097" i="4"/>
  <c r="B4096" i="4"/>
  <c r="D3689" i="4"/>
  <c r="E3689" i="4"/>
  <c r="B3690" i="4"/>
  <c r="C3691" i="4"/>
  <c r="D3317" i="4"/>
  <c r="E3317" i="4"/>
  <c r="C3319" i="4"/>
  <c r="B3318" i="4"/>
  <c r="B814" i="4"/>
  <c r="C815" i="4"/>
  <c r="D813" i="4"/>
  <c r="E813" i="4"/>
  <c r="D4096" i="4" l="1"/>
  <c r="E4096" i="4"/>
  <c r="B4097" i="4"/>
  <c r="C4098" i="4"/>
  <c r="B3691" i="4"/>
  <c r="C3692" i="4"/>
  <c r="E3690" i="4"/>
  <c r="D3690" i="4"/>
  <c r="D3318" i="4"/>
  <c r="E3318" i="4"/>
  <c r="B3319" i="4"/>
  <c r="C3320" i="4"/>
  <c r="C816" i="4"/>
  <c r="B815" i="4"/>
  <c r="D814" i="4"/>
  <c r="E814" i="4"/>
  <c r="C4099" i="4" l="1"/>
  <c r="B4098" i="4"/>
  <c r="E4097" i="4"/>
  <c r="D4097" i="4"/>
  <c r="C3693" i="4"/>
  <c r="B3692" i="4"/>
  <c r="D3691" i="4"/>
  <c r="E3691" i="4"/>
  <c r="C3321" i="4"/>
  <c r="B3320" i="4"/>
  <c r="D3319" i="4"/>
  <c r="E3319" i="4"/>
  <c r="E815" i="4"/>
  <c r="D815" i="4"/>
  <c r="C817" i="4"/>
  <c r="B816" i="4"/>
  <c r="D4098" i="4" l="1"/>
  <c r="E4098" i="4"/>
  <c r="C4100" i="4"/>
  <c r="B4099" i="4"/>
  <c r="D3692" i="4"/>
  <c r="E3692" i="4"/>
  <c r="B3693" i="4"/>
  <c r="C3694" i="4"/>
  <c r="D3320" i="4"/>
  <c r="E3320" i="4"/>
  <c r="C3322" i="4"/>
  <c r="B3322" i="4" s="1"/>
  <c r="B3321" i="4"/>
  <c r="B817" i="4"/>
  <c r="C818" i="4"/>
  <c r="D816" i="4"/>
  <c r="E816" i="4"/>
  <c r="D4099" i="4" l="1"/>
  <c r="E4099" i="4"/>
  <c r="B4100" i="4"/>
  <c r="C4101" i="4"/>
  <c r="B3694" i="4"/>
  <c r="C3695" i="4"/>
  <c r="D3693" i="4"/>
  <c r="E3693" i="4"/>
  <c r="D3321" i="4"/>
  <c r="E3321" i="4"/>
  <c r="D3322" i="4"/>
  <c r="E3322" i="4"/>
  <c r="C819" i="4"/>
  <c r="B818" i="4"/>
  <c r="D817" i="4"/>
  <c r="E817" i="4"/>
  <c r="C4102" i="4" l="1"/>
  <c r="B4101" i="4"/>
  <c r="E4100" i="4"/>
  <c r="D4100" i="4"/>
  <c r="C3696" i="4"/>
  <c r="B3695" i="4"/>
  <c r="D3694" i="4"/>
  <c r="E3694" i="4"/>
  <c r="E818" i="4"/>
  <c r="D818" i="4"/>
  <c r="C820" i="4"/>
  <c r="B819" i="4"/>
  <c r="D4101" i="4" l="1"/>
  <c r="E4101" i="4"/>
  <c r="C4103" i="4"/>
  <c r="B4102" i="4"/>
  <c r="D3695" i="4"/>
  <c r="E3695" i="4"/>
  <c r="B3696" i="4"/>
  <c r="C3697" i="4"/>
  <c r="C821" i="4"/>
  <c r="B820" i="4"/>
  <c r="D819" i="4"/>
  <c r="E819" i="4"/>
  <c r="D4102" i="4" l="1"/>
  <c r="E4102" i="4"/>
  <c r="B4103" i="4"/>
  <c r="C4104" i="4"/>
  <c r="B3697" i="4"/>
  <c r="C3698" i="4"/>
  <c r="D3696" i="4"/>
  <c r="E3696" i="4"/>
  <c r="D820" i="4"/>
  <c r="E820" i="4"/>
  <c r="C822" i="4"/>
  <c r="B821" i="4"/>
  <c r="C4105" i="4" l="1"/>
  <c r="B4104" i="4"/>
  <c r="E4103" i="4"/>
  <c r="D4103" i="4"/>
  <c r="C3699" i="4"/>
  <c r="B3698" i="4"/>
  <c r="D3697" i="4"/>
  <c r="E3697" i="4"/>
  <c r="C823" i="4"/>
  <c r="B822" i="4"/>
  <c r="E821" i="4"/>
  <c r="D821" i="4"/>
  <c r="D4104" i="4" l="1"/>
  <c r="E4104" i="4"/>
  <c r="C4106" i="4"/>
  <c r="B4105" i="4"/>
  <c r="D3698" i="4"/>
  <c r="E3698" i="4"/>
  <c r="B3699" i="4"/>
  <c r="C3700" i="4"/>
  <c r="D822" i="4"/>
  <c r="E822" i="4"/>
  <c r="B823" i="4"/>
  <c r="C824" i="4"/>
  <c r="D4105" i="4" l="1"/>
  <c r="E4105" i="4"/>
  <c r="B4106" i="4"/>
  <c r="C4107" i="4"/>
  <c r="B3700" i="4"/>
  <c r="C3701" i="4"/>
  <c r="D3699" i="4"/>
  <c r="E3699" i="4"/>
  <c r="D823" i="4"/>
  <c r="E823" i="4"/>
  <c r="C825" i="4"/>
  <c r="B824" i="4"/>
  <c r="C4108" i="4" l="1"/>
  <c r="B4107" i="4"/>
  <c r="E4106" i="4"/>
  <c r="D4106" i="4"/>
  <c r="C3702" i="4"/>
  <c r="B3701" i="4"/>
  <c r="D3700" i="4"/>
  <c r="E3700" i="4"/>
  <c r="C826" i="4"/>
  <c r="B825" i="4"/>
  <c r="E824" i="4"/>
  <c r="D824" i="4"/>
  <c r="D4107" i="4" l="1"/>
  <c r="E4107" i="4"/>
  <c r="C4109" i="4"/>
  <c r="B4108" i="4"/>
  <c r="D3701" i="4"/>
  <c r="E3701" i="4"/>
  <c r="B3702" i="4"/>
  <c r="C3703" i="4"/>
  <c r="D825" i="4"/>
  <c r="E825" i="4"/>
  <c r="B826" i="4"/>
  <c r="C827" i="4"/>
  <c r="D4108" i="4" l="1"/>
  <c r="E4108" i="4"/>
  <c r="B4109" i="4"/>
  <c r="C4110" i="4"/>
  <c r="B3703" i="4"/>
  <c r="C3704" i="4"/>
  <c r="E3702" i="4"/>
  <c r="D3702" i="4"/>
  <c r="D826" i="4"/>
  <c r="E826" i="4"/>
  <c r="C828" i="4"/>
  <c r="B827" i="4"/>
  <c r="C4111" i="4" l="1"/>
  <c r="B4110" i="4"/>
  <c r="E4109" i="4"/>
  <c r="D4109" i="4"/>
  <c r="C3705" i="4"/>
  <c r="B3704" i="4"/>
  <c r="D3703" i="4"/>
  <c r="E3703" i="4"/>
  <c r="C829" i="4"/>
  <c r="B828" i="4"/>
  <c r="E827" i="4"/>
  <c r="D827" i="4"/>
  <c r="D4110" i="4" l="1"/>
  <c r="E4110" i="4"/>
  <c r="C4112" i="4"/>
  <c r="B4111" i="4"/>
  <c r="D3704" i="4"/>
  <c r="E3704" i="4"/>
  <c r="B3705" i="4"/>
  <c r="C3706" i="4"/>
  <c r="D828" i="4"/>
  <c r="E828" i="4"/>
  <c r="C830" i="4"/>
  <c r="B829" i="4"/>
  <c r="D4111" i="4" l="1"/>
  <c r="E4111" i="4"/>
  <c r="B4112" i="4"/>
  <c r="C4113" i="4"/>
  <c r="B3706" i="4"/>
  <c r="C3707" i="4"/>
  <c r="D3705" i="4"/>
  <c r="E3705" i="4"/>
  <c r="C831" i="4"/>
  <c r="B830" i="4"/>
  <c r="D829" i="4"/>
  <c r="E829" i="4"/>
  <c r="C4114" i="4" l="1"/>
  <c r="B4113" i="4"/>
  <c r="E4112" i="4"/>
  <c r="D4112" i="4"/>
  <c r="C3708" i="4"/>
  <c r="B3707" i="4"/>
  <c r="D3706" i="4"/>
  <c r="E3706" i="4"/>
  <c r="E830" i="4"/>
  <c r="D830" i="4"/>
  <c r="C832" i="4"/>
  <c r="B831" i="4"/>
  <c r="D4113" i="4" l="1"/>
  <c r="E4113" i="4"/>
  <c r="C4115" i="4"/>
  <c r="B4114" i="4"/>
  <c r="D3707" i="4"/>
  <c r="E3707" i="4"/>
  <c r="B3708" i="4"/>
  <c r="C3709" i="4"/>
  <c r="B832" i="4"/>
  <c r="C833" i="4"/>
  <c r="D831" i="4"/>
  <c r="E831" i="4"/>
  <c r="D4114" i="4" l="1"/>
  <c r="E4114" i="4"/>
  <c r="B4115" i="4"/>
  <c r="C4116" i="4"/>
  <c r="B3709" i="4"/>
  <c r="C3710" i="4"/>
  <c r="D3708" i="4"/>
  <c r="E3708" i="4"/>
  <c r="C834" i="4"/>
  <c r="B833" i="4"/>
  <c r="D832" i="4"/>
  <c r="E832" i="4"/>
  <c r="C4117" i="4" l="1"/>
  <c r="B4116" i="4"/>
  <c r="E4115" i="4"/>
  <c r="D4115" i="4"/>
  <c r="C3711" i="4"/>
  <c r="B3710" i="4"/>
  <c r="D3709" i="4"/>
  <c r="E3709" i="4"/>
  <c r="E833" i="4"/>
  <c r="D833" i="4"/>
  <c r="C835" i="4"/>
  <c r="B834" i="4"/>
  <c r="D4116" i="4" l="1"/>
  <c r="E4116" i="4"/>
  <c r="C4118" i="4"/>
  <c r="B4117" i="4"/>
  <c r="D3710" i="4"/>
  <c r="E3710" i="4"/>
  <c r="B3711" i="4"/>
  <c r="C3712" i="4"/>
  <c r="C836" i="4"/>
  <c r="B835" i="4"/>
  <c r="D834" i="4"/>
  <c r="E834" i="4"/>
  <c r="D4117" i="4" l="1"/>
  <c r="E4117" i="4"/>
  <c r="B4118" i="4"/>
  <c r="C4119" i="4"/>
  <c r="B3712" i="4"/>
  <c r="C3713" i="4"/>
  <c r="D3711" i="4"/>
  <c r="E3711" i="4"/>
  <c r="E835" i="4"/>
  <c r="D835" i="4"/>
  <c r="C837" i="4"/>
  <c r="B836" i="4"/>
  <c r="C4120" i="4" l="1"/>
  <c r="B4119" i="4"/>
  <c r="E4118" i="4"/>
  <c r="D4118" i="4"/>
  <c r="C3714" i="4"/>
  <c r="B3713" i="4"/>
  <c r="D3712" i="4"/>
  <c r="E3712" i="4"/>
  <c r="B837" i="4"/>
  <c r="C838" i="4"/>
  <c r="E836" i="4"/>
  <c r="D836" i="4"/>
  <c r="D4119" i="4" l="1"/>
  <c r="E4119" i="4"/>
  <c r="C4121" i="4"/>
  <c r="B4120" i="4"/>
  <c r="D3713" i="4"/>
  <c r="E3713" i="4"/>
  <c r="B3714" i="4"/>
  <c r="C3715" i="4"/>
  <c r="B838" i="4"/>
  <c r="C839" i="4"/>
  <c r="D837" i="4"/>
  <c r="E837" i="4"/>
  <c r="D4120" i="4" l="1"/>
  <c r="E4120" i="4"/>
  <c r="B4121" i="4"/>
  <c r="C4122" i="4"/>
  <c r="B3715" i="4"/>
  <c r="C3716" i="4"/>
  <c r="E3714" i="4"/>
  <c r="D3714" i="4"/>
  <c r="C840" i="4"/>
  <c r="B839" i="4"/>
  <c r="E838" i="4"/>
  <c r="D838" i="4"/>
  <c r="C4123" i="4" l="1"/>
  <c r="B4122" i="4"/>
  <c r="E4121" i="4"/>
  <c r="D4121" i="4"/>
  <c r="C3717" i="4"/>
  <c r="B3716" i="4"/>
  <c r="D3715" i="4"/>
  <c r="E3715" i="4"/>
  <c r="E839" i="4"/>
  <c r="D839" i="4"/>
  <c r="B840" i="4"/>
  <c r="C841" i="4"/>
  <c r="D4122" i="4" l="1"/>
  <c r="E4122" i="4"/>
  <c r="C4124" i="4"/>
  <c r="B4123" i="4"/>
  <c r="D3716" i="4"/>
  <c r="E3716" i="4"/>
  <c r="B3717" i="4"/>
  <c r="C3718" i="4"/>
  <c r="D840" i="4"/>
  <c r="E840" i="4"/>
  <c r="B841" i="4"/>
  <c r="C842" i="4"/>
  <c r="D4123" i="4" l="1"/>
  <c r="E4123" i="4"/>
  <c r="B4124" i="4"/>
  <c r="C4125" i="4"/>
  <c r="B4125" i="4" s="1"/>
  <c r="B3718" i="4"/>
  <c r="C3719" i="4"/>
  <c r="D3717" i="4"/>
  <c r="E3717" i="4"/>
  <c r="D841" i="4"/>
  <c r="E841" i="4"/>
  <c r="C843" i="4"/>
  <c r="B842" i="4"/>
  <c r="D4125" i="4" l="1"/>
  <c r="E4125" i="4"/>
  <c r="E4124" i="4"/>
  <c r="D4124" i="4"/>
  <c r="C3720" i="4"/>
  <c r="B3719" i="4"/>
  <c r="D3718" i="4"/>
  <c r="E3718" i="4"/>
  <c r="E842" i="4"/>
  <c r="D842" i="4"/>
  <c r="C844" i="4"/>
  <c r="B843" i="4"/>
  <c r="D3719" i="4" l="1"/>
  <c r="E3719" i="4"/>
  <c r="B3720" i="4"/>
  <c r="C3721" i="4"/>
  <c r="C845" i="4"/>
  <c r="B844" i="4"/>
  <c r="D843" i="4"/>
  <c r="E843" i="4"/>
  <c r="B3721" i="4" l="1"/>
  <c r="C3722" i="4"/>
  <c r="D3720" i="4"/>
  <c r="E3720" i="4"/>
  <c r="E844" i="4"/>
  <c r="D844" i="4"/>
  <c r="C846" i="4"/>
  <c r="B845" i="4"/>
  <c r="C3723" i="4" l="1"/>
  <c r="B3722" i="4"/>
  <c r="D3721" i="4"/>
  <c r="E3721" i="4"/>
  <c r="B846" i="4"/>
  <c r="C847" i="4"/>
  <c r="E845" i="4"/>
  <c r="D845" i="4"/>
  <c r="D3722" i="4" l="1"/>
  <c r="E3722" i="4"/>
  <c r="B3723" i="4"/>
  <c r="C3724" i="4"/>
  <c r="B847" i="4"/>
  <c r="C848" i="4"/>
  <c r="D846" i="4"/>
  <c r="E846" i="4"/>
  <c r="B3724" i="4" l="1"/>
  <c r="C3725" i="4"/>
  <c r="E3723" i="4"/>
  <c r="D3723" i="4"/>
  <c r="C849" i="4"/>
  <c r="B848" i="4"/>
  <c r="D847" i="4"/>
  <c r="E847" i="4"/>
  <c r="C3726" i="4" l="1"/>
  <c r="B3726" i="4" s="1"/>
  <c r="B3725" i="4"/>
  <c r="D3724" i="4"/>
  <c r="E3724" i="4"/>
  <c r="E848" i="4"/>
  <c r="D848" i="4"/>
  <c r="B849" i="4"/>
  <c r="C850" i="4"/>
  <c r="D3725" i="4" l="1"/>
  <c r="E3725" i="4"/>
  <c r="D3726" i="4"/>
  <c r="E3726" i="4"/>
  <c r="D849" i="4"/>
  <c r="E849" i="4"/>
  <c r="B850" i="4"/>
  <c r="C851" i="4"/>
  <c r="D850" i="4" l="1"/>
  <c r="E850" i="4"/>
  <c r="C852" i="4"/>
  <c r="B851" i="4"/>
  <c r="B852" i="4" l="1"/>
  <c r="C853" i="4"/>
  <c r="D851" i="4"/>
  <c r="E851" i="4"/>
  <c r="C854" i="4" l="1"/>
  <c r="B853" i="4"/>
  <c r="D852" i="4"/>
  <c r="E852" i="4"/>
  <c r="D853" i="4" l="1"/>
  <c r="E853" i="4"/>
  <c r="C855" i="4"/>
  <c r="B854" i="4"/>
  <c r="D854" i="4" l="1"/>
  <c r="E854" i="4"/>
  <c r="B855" i="4"/>
  <c r="C856" i="4"/>
  <c r="D855" i="4" l="1"/>
  <c r="E855" i="4"/>
  <c r="C857" i="4"/>
  <c r="B856" i="4"/>
  <c r="C858" i="4" l="1"/>
  <c r="B857" i="4"/>
  <c r="D856" i="4"/>
  <c r="E856" i="4"/>
  <c r="D857" i="4" l="1"/>
  <c r="E857" i="4"/>
  <c r="B858" i="4"/>
  <c r="C859" i="4"/>
  <c r="D858" i="4" l="1"/>
  <c r="E858" i="4"/>
  <c r="B859" i="4"/>
  <c r="C860" i="4"/>
  <c r="C861" i="4" l="1"/>
  <c r="B860" i="4"/>
  <c r="D859" i="4"/>
  <c r="E859" i="4"/>
  <c r="D860" i="4" l="1"/>
  <c r="E860" i="4"/>
  <c r="B861" i="4"/>
  <c r="C862" i="4"/>
  <c r="B862" i="4" l="1"/>
  <c r="C863" i="4"/>
  <c r="E861" i="4"/>
  <c r="D861" i="4"/>
  <c r="B863" i="4" l="1"/>
  <c r="C864" i="4"/>
  <c r="D862" i="4"/>
  <c r="E862" i="4"/>
  <c r="C865" i="4" l="1"/>
  <c r="B864" i="4"/>
  <c r="E863" i="4"/>
  <c r="D863" i="4"/>
  <c r="D864" i="4" l="1"/>
  <c r="E864" i="4"/>
  <c r="B865" i="4"/>
  <c r="C866" i="4"/>
  <c r="D865" i="4" l="1"/>
  <c r="E865" i="4"/>
  <c r="B866" i="4"/>
  <c r="C867" i="4"/>
  <c r="E866" i="4" l="1"/>
  <c r="D866" i="4"/>
  <c r="C868" i="4"/>
  <c r="B867" i="4"/>
  <c r="B868" i="4" l="1"/>
  <c r="C869" i="4"/>
  <c r="D867" i="4"/>
  <c r="E867" i="4"/>
  <c r="B869" i="4" l="1"/>
  <c r="C870" i="4"/>
  <c r="D868" i="4"/>
  <c r="E868" i="4"/>
  <c r="C871" i="4" l="1"/>
  <c r="B870" i="4"/>
  <c r="E869" i="4"/>
  <c r="D869" i="4"/>
  <c r="D870" i="4" l="1"/>
  <c r="E870" i="4"/>
  <c r="B871" i="4"/>
  <c r="C872" i="4"/>
  <c r="E871" i="4" l="1"/>
  <c r="D871" i="4"/>
  <c r="B872" i="4"/>
  <c r="C873" i="4"/>
  <c r="D872" i="4" l="1"/>
  <c r="E872" i="4"/>
  <c r="C874" i="4"/>
  <c r="B873" i="4"/>
  <c r="C875" i="4" l="1"/>
  <c r="B874" i="4"/>
  <c r="D873" i="4"/>
  <c r="E873" i="4"/>
  <c r="D874" i="4" l="1"/>
  <c r="E874" i="4"/>
  <c r="B875" i="4"/>
  <c r="C876" i="4"/>
  <c r="D875" i="4" l="1"/>
  <c r="E875" i="4"/>
  <c r="C877" i="4"/>
  <c r="B876" i="4"/>
  <c r="B877" i="4" l="1"/>
  <c r="C878" i="4"/>
  <c r="D876" i="4"/>
  <c r="E876" i="4"/>
  <c r="B878" i="4" l="1"/>
  <c r="C879" i="4"/>
  <c r="D877" i="4"/>
  <c r="E877" i="4"/>
  <c r="C880" i="4" l="1"/>
  <c r="B879" i="4"/>
  <c r="E878" i="4"/>
  <c r="D878" i="4"/>
  <c r="D879" i="4" l="1"/>
  <c r="E879" i="4"/>
  <c r="B880" i="4"/>
  <c r="C881" i="4"/>
  <c r="E880" i="4" l="1"/>
  <c r="D880" i="4"/>
  <c r="B881" i="4"/>
  <c r="C882" i="4"/>
  <c r="D881" i="4" l="1"/>
  <c r="E881" i="4"/>
  <c r="C883" i="4"/>
  <c r="B882" i="4"/>
  <c r="C884" i="4" l="1"/>
  <c r="B883" i="4"/>
  <c r="D882" i="4"/>
  <c r="E882" i="4"/>
  <c r="D883" i="4" l="1"/>
  <c r="E883" i="4"/>
  <c r="B884" i="4"/>
  <c r="C885" i="4"/>
  <c r="D884" i="4" l="1"/>
  <c r="E884" i="4"/>
  <c r="B885" i="4"/>
  <c r="C886" i="4"/>
  <c r="D885" i="4" l="1"/>
  <c r="E885" i="4"/>
  <c r="C887" i="4"/>
  <c r="B886" i="4"/>
  <c r="B887" i="4" l="1"/>
  <c r="C888" i="4"/>
  <c r="D886" i="4"/>
  <c r="E886" i="4"/>
  <c r="B888" i="4" l="1"/>
  <c r="C889" i="4"/>
  <c r="D887" i="4"/>
  <c r="E887" i="4"/>
  <c r="B889" i="4" l="1"/>
  <c r="C890" i="4"/>
  <c r="D888" i="4"/>
  <c r="E888" i="4"/>
  <c r="C891" i="4" l="1"/>
  <c r="B890" i="4"/>
  <c r="D889" i="4"/>
  <c r="E889" i="4"/>
  <c r="E890" i="4" l="1"/>
  <c r="D890" i="4"/>
  <c r="B891" i="4"/>
  <c r="C892" i="4"/>
  <c r="D891" i="4" l="1"/>
  <c r="E891" i="4"/>
  <c r="B892" i="4"/>
  <c r="C893" i="4"/>
  <c r="D892" i="4" l="1"/>
  <c r="E892" i="4"/>
  <c r="C894" i="4"/>
  <c r="B893" i="4"/>
  <c r="C895" i="4" l="1"/>
  <c r="B894" i="4"/>
  <c r="D893" i="4"/>
  <c r="E893" i="4"/>
  <c r="D894" i="4" l="1"/>
  <c r="E894" i="4"/>
  <c r="B895" i="4"/>
  <c r="C896" i="4"/>
  <c r="D895" i="4" l="1"/>
  <c r="E895" i="4"/>
  <c r="B896" i="4"/>
  <c r="C897" i="4"/>
  <c r="D896" i="4" l="1"/>
  <c r="E896" i="4"/>
  <c r="C898" i="4"/>
  <c r="B897" i="4"/>
  <c r="B898" i="4" l="1"/>
  <c r="C899" i="4"/>
  <c r="D897" i="4"/>
  <c r="E897" i="4"/>
  <c r="B899" i="4" l="1"/>
  <c r="C900" i="4"/>
  <c r="D898" i="4"/>
  <c r="E898" i="4"/>
  <c r="C901" i="4" l="1"/>
  <c r="B900" i="4"/>
  <c r="D899" i="4"/>
  <c r="E899" i="4"/>
  <c r="D900" i="4" l="1"/>
  <c r="E900" i="4"/>
  <c r="B901" i="4"/>
  <c r="C902" i="4"/>
  <c r="D901" i="4" l="1"/>
  <c r="E901" i="4"/>
  <c r="B902" i="4"/>
  <c r="C903" i="4"/>
  <c r="D902" i="4" l="1"/>
  <c r="E902" i="4"/>
  <c r="B903" i="4"/>
  <c r="C904" i="4"/>
  <c r="D903" i="4" l="1"/>
  <c r="E903" i="4"/>
  <c r="C905" i="4"/>
  <c r="B904" i="4"/>
  <c r="B905" i="4" l="1"/>
  <c r="C906" i="4"/>
  <c r="D904" i="4"/>
  <c r="E904" i="4"/>
  <c r="B906" i="4" l="1"/>
  <c r="C907" i="4"/>
  <c r="E905" i="4"/>
  <c r="D905" i="4"/>
  <c r="C908" i="4" l="1"/>
  <c r="B907" i="4"/>
  <c r="D906" i="4"/>
  <c r="E906" i="4"/>
  <c r="E907" i="4" l="1"/>
  <c r="D907" i="4"/>
  <c r="B908" i="4"/>
  <c r="C909" i="4"/>
  <c r="B909" i="4" l="1"/>
  <c r="C910" i="4"/>
  <c r="D908" i="4"/>
  <c r="E908" i="4"/>
  <c r="C911" i="4" l="1"/>
  <c r="B910" i="4"/>
  <c r="D909" i="4"/>
  <c r="E909" i="4"/>
  <c r="D910" i="4" l="1"/>
  <c r="E910" i="4"/>
  <c r="B911" i="4"/>
  <c r="C912" i="4"/>
  <c r="D911" i="4" l="1"/>
  <c r="E911" i="4"/>
  <c r="C913" i="4"/>
  <c r="B912" i="4"/>
  <c r="C914" i="4" l="1"/>
  <c r="B913" i="4"/>
  <c r="D912" i="4"/>
  <c r="E912" i="4"/>
  <c r="D913" i="4" l="1"/>
  <c r="E913" i="4"/>
  <c r="B914" i="4"/>
  <c r="C915" i="4"/>
  <c r="D914" i="4" l="1"/>
  <c r="E914" i="4"/>
  <c r="B915" i="4"/>
  <c r="C916" i="4"/>
  <c r="D915" i="4" l="1"/>
  <c r="E915" i="4"/>
  <c r="B916" i="4"/>
  <c r="C917" i="4"/>
  <c r="D916" i="4" l="1"/>
  <c r="E916" i="4"/>
  <c r="C918" i="4"/>
  <c r="B917" i="4"/>
  <c r="B918" i="4" l="1"/>
  <c r="C919" i="4"/>
  <c r="D917" i="4"/>
  <c r="E917" i="4"/>
  <c r="B919" i="4" l="1"/>
  <c r="C920" i="4"/>
  <c r="D918" i="4"/>
  <c r="E918" i="4"/>
  <c r="C921" i="4" l="1"/>
  <c r="B920" i="4"/>
  <c r="D919" i="4"/>
  <c r="E919" i="4"/>
  <c r="E920" i="4" l="1"/>
  <c r="D920" i="4"/>
  <c r="B921" i="4"/>
  <c r="C922" i="4"/>
  <c r="B922" i="4" l="1"/>
  <c r="C923" i="4"/>
  <c r="D921" i="4"/>
  <c r="E921" i="4"/>
  <c r="C924" i="4" l="1"/>
  <c r="B923" i="4"/>
  <c r="D922" i="4"/>
  <c r="E922" i="4"/>
  <c r="D923" i="4" l="1"/>
  <c r="E923" i="4"/>
  <c r="B924" i="4"/>
  <c r="C925" i="4"/>
  <c r="D924" i="4" l="1"/>
  <c r="E924" i="4"/>
  <c r="B925" i="4"/>
  <c r="C926" i="4"/>
  <c r="D925" i="4" l="1"/>
  <c r="E925" i="4"/>
  <c r="C927" i="4"/>
  <c r="B926" i="4"/>
  <c r="C928" i="4" l="1"/>
  <c r="B927" i="4"/>
  <c r="D926" i="4"/>
  <c r="E926" i="4"/>
  <c r="D927" i="4" l="1"/>
  <c r="E927" i="4"/>
  <c r="B928" i="4"/>
  <c r="C929" i="4"/>
  <c r="E928" i="4" l="1"/>
  <c r="D928" i="4"/>
  <c r="B929" i="4"/>
  <c r="C930" i="4"/>
  <c r="D929" i="4" l="1"/>
  <c r="E929" i="4"/>
  <c r="C931" i="4"/>
  <c r="B930" i="4"/>
  <c r="B931" i="4" l="1"/>
  <c r="C932" i="4"/>
  <c r="D930" i="4"/>
  <c r="E930" i="4"/>
  <c r="B932" i="4" l="1"/>
  <c r="C933" i="4"/>
  <c r="D931" i="4"/>
  <c r="E931" i="4"/>
  <c r="C934" i="4" l="1"/>
  <c r="B933" i="4"/>
  <c r="D932" i="4"/>
  <c r="E932" i="4"/>
  <c r="D933" i="4" l="1"/>
  <c r="E933" i="4"/>
  <c r="B934" i="4"/>
  <c r="C935" i="4"/>
  <c r="D934" i="4" l="1"/>
  <c r="E934" i="4"/>
  <c r="C936" i="4"/>
  <c r="B935" i="4"/>
  <c r="D935" i="4" l="1"/>
  <c r="E935" i="4"/>
  <c r="C937" i="4"/>
  <c r="B936" i="4"/>
  <c r="B937" i="4" l="1"/>
  <c r="C938" i="4"/>
  <c r="D936" i="4"/>
  <c r="E936" i="4"/>
  <c r="B938" i="4" l="1"/>
  <c r="C939" i="4"/>
  <c r="D937" i="4"/>
  <c r="E937" i="4"/>
  <c r="B939" i="4" l="1"/>
  <c r="C940" i="4"/>
  <c r="D938" i="4"/>
  <c r="E938" i="4"/>
  <c r="C941" i="4" l="1"/>
  <c r="B940" i="4"/>
  <c r="D939" i="4"/>
  <c r="E939" i="4"/>
  <c r="D940" i="4" l="1"/>
  <c r="E940" i="4"/>
  <c r="B941" i="4"/>
  <c r="C942" i="4"/>
  <c r="E941" i="4" l="1"/>
  <c r="D941" i="4"/>
  <c r="B942" i="4"/>
  <c r="C943" i="4"/>
  <c r="C944" i="4" l="1"/>
  <c r="B943" i="4"/>
  <c r="D942" i="4"/>
  <c r="E942" i="4"/>
  <c r="D943" i="4" l="1"/>
  <c r="E943" i="4"/>
  <c r="B944" i="4"/>
  <c r="C945" i="4"/>
  <c r="D944" i="4" l="1"/>
  <c r="E944" i="4"/>
  <c r="B945" i="4"/>
  <c r="C946" i="4"/>
  <c r="D945" i="4" l="1"/>
  <c r="E945" i="4"/>
  <c r="C947" i="4"/>
  <c r="B946" i="4"/>
  <c r="C948" i="4" l="1"/>
  <c r="B947" i="4"/>
  <c r="D946" i="4"/>
  <c r="E946" i="4"/>
  <c r="D947" i="4" l="1"/>
  <c r="E947" i="4"/>
  <c r="C949" i="4"/>
  <c r="B948" i="4"/>
  <c r="B949" i="4" l="1"/>
  <c r="C950" i="4"/>
  <c r="D948" i="4"/>
  <c r="E948" i="4"/>
  <c r="B950" i="4" l="1"/>
  <c r="C951" i="4"/>
  <c r="D949" i="4"/>
  <c r="E949" i="4"/>
  <c r="B951" i="4" l="1"/>
  <c r="C952" i="4"/>
  <c r="D950" i="4"/>
  <c r="E950" i="4"/>
  <c r="B952" i="4" l="1"/>
  <c r="C953" i="4"/>
  <c r="D951" i="4"/>
  <c r="E951" i="4"/>
  <c r="C954" i="4" l="1"/>
  <c r="B953" i="4"/>
  <c r="D952" i="4"/>
  <c r="E952" i="4"/>
  <c r="E953" i="4" l="1"/>
  <c r="D953" i="4"/>
  <c r="B954" i="4"/>
  <c r="C955" i="4"/>
  <c r="B955" i="4" l="1"/>
  <c r="C956" i="4"/>
  <c r="D954" i="4"/>
  <c r="E954" i="4"/>
  <c r="C957" i="4" l="1"/>
  <c r="B956" i="4"/>
  <c r="D955" i="4"/>
  <c r="E955" i="4"/>
  <c r="D956" i="4" l="1"/>
  <c r="E956" i="4"/>
  <c r="B957" i="4"/>
  <c r="C958" i="4"/>
  <c r="D957" i="4" l="1"/>
  <c r="E957" i="4"/>
  <c r="B958" i="4"/>
  <c r="C959" i="4"/>
  <c r="D958" i="4" l="1"/>
  <c r="E958" i="4"/>
  <c r="C960" i="4"/>
  <c r="B959" i="4"/>
  <c r="B960" i="4" l="1"/>
  <c r="C961" i="4"/>
  <c r="D959" i="4"/>
  <c r="E959" i="4"/>
  <c r="B961" i="4" l="1"/>
  <c r="C962" i="4"/>
  <c r="D960" i="4"/>
  <c r="E960" i="4"/>
  <c r="B962" i="4" l="1"/>
  <c r="C963" i="4"/>
  <c r="D961" i="4"/>
  <c r="E961" i="4"/>
  <c r="C964" i="4" l="1"/>
  <c r="B963" i="4"/>
  <c r="D962" i="4"/>
  <c r="E962" i="4"/>
  <c r="D963" i="4" l="1"/>
  <c r="E963" i="4"/>
  <c r="B964" i="4"/>
  <c r="C965" i="4"/>
  <c r="E964" i="4" l="1"/>
  <c r="D964" i="4"/>
  <c r="B965" i="4"/>
  <c r="C966" i="4"/>
  <c r="C967" i="4" l="1"/>
  <c r="B966" i="4"/>
  <c r="D965" i="4"/>
  <c r="E965" i="4"/>
  <c r="D966" i="4" l="1"/>
  <c r="E966" i="4"/>
  <c r="B967" i="4"/>
  <c r="C968" i="4"/>
  <c r="D967" i="4" l="1"/>
  <c r="E967" i="4"/>
  <c r="B968" i="4"/>
  <c r="C969" i="4"/>
  <c r="D968" i="4" l="1"/>
  <c r="E968" i="4"/>
  <c r="C970" i="4"/>
  <c r="B969" i="4"/>
  <c r="C971" i="4" l="1"/>
  <c r="B970" i="4"/>
  <c r="D969" i="4"/>
  <c r="E969" i="4"/>
  <c r="D970" i="4" l="1"/>
  <c r="E970" i="4"/>
  <c r="B971" i="4"/>
  <c r="C972" i="4"/>
  <c r="D971" i="4" l="1"/>
  <c r="E971" i="4"/>
  <c r="B972" i="4"/>
  <c r="C973" i="4"/>
  <c r="D972" i="4" l="1"/>
  <c r="E972" i="4"/>
  <c r="B973" i="4"/>
  <c r="C974" i="4"/>
  <c r="D973" i="4" l="1"/>
  <c r="E973" i="4"/>
  <c r="B974" i="4"/>
  <c r="C975" i="4"/>
  <c r="D974" i="4" l="1"/>
  <c r="E974" i="4"/>
  <c r="B975" i="4"/>
  <c r="C976" i="4"/>
  <c r="D975" i="4" l="1"/>
  <c r="E975" i="4"/>
  <c r="C977" i="4"/>
  <c r="B976" i="4"/>
  <c r="B977" i="4" l="1"/>
  <c r="C978" i="4"/>
  <c r="E976" i="4"/>
  <c r="D976" i="4"/>
  <c r="B978" i="4" l="1"/>
  <c r="C979" i="4"/>
  <c r="E977" i="4"/>
  <c r="D977" i="4"/>
  <c r="C980" i="4" l="1"/>
  <c r="B979" i="4"/>
  <c r="D978" i="4"/>
  <c r="E978" i="4"/>
  <c r="D979" i="4" l="1"/>
  <c r="E979" i="4"/>
  <c r="B980" i="4"/>
  <c r="C981" i="4"/>
  <c r="D980" i="4" l="1"/>
  <c r="E980" i="4"/>
  <c r="B981" i="4"/>
  <c r="C982" i="4"/>
  <c r="D981" i="4" l="1"/>
  <c r="E981" i="4"/>
  <c r="C983" i="4"/>
  <c r="B982" i="4"/>
  <c r="C984" i="4" l="1"/>
  <c r="B983" i="4"/>
  <c r="D982" i="4"/>
  <c r="E982" i="4"/>
  <c r="D983" i="4" l="1"/>
  <c r="E983" i="4"/>
  <c r="C985" i="4"/>
  <c r="B984" i="4"/>
  <c r="B985" i="4" l="1"/>
  <c r="C986" i="4"/>
  <c r="D984" i="4"/>
  <c r="E984" i="4"/>
  <c r="B986" i="4" l="1"/>
  <c r="C987" i="4"/>
  <c r="D985" i="4"/>
  <c r="E985" i="4"/>
  <c r="B987" i="4" l="1"/>
  <c r="C988" i="4"/>
  <c r="D986" i="4"/>
  <c r="E986" i="4"/>
  <c r="B988" i="4" l="1"/>
  <c r="C989" i="4"/>
  <c r="D987" i="4"/>
  <c r="E987" i="4"/>
  <c r="C990" i="4" l="1"/>
  <c r="B989" i="4"/>
  <c r="D988" i="4"/>
  <c r="E988" i="4"/>
  <c r="E989" i="4" l="1"/>
  <c r="D989" i="4"/>
  <c r="B990" i="4"/>
  <c r="C991" i="4"/>
  <c r="D990" i="4" l="1"/>
  <c r="E990" i="4"/>
  <c r="B991" i="4"/>
  <c r="C992" i="4"/>
  <c r="C993" i="4" l="1"/>
  <c r="B992" i="4"/>
  <c r="D991" i="4"/>
  <c r="E991" i="4"/>
  <c r="D992" i="4" l="1"/>
  <c r="E992" i="4"/>
  <c r="B993" i="4"/>
  <c r="C994" i="4"/>
  <c r="D993" i="4" l="1"/>
  <c r="E993" i="4"/>
  <c r="B994" i="4"/>
  <c r="C995" i="4"/>
  <c r="D994" i="4" l="1"/>
  <c r="E994" i="4"/>
  <c r="C996" i="4"/>
  <c r="B995" i="4"/>
  <c r="B996" i="4" l="1"/>
  <c r="C997" i="4"/>
  <c r="D995" i="4"/>
  <c r="E995" i="4"/>
  <c r="B997" i="4" l="1"/>
  <c r="C998" i="4"/>
  <c r="D996" i="4"/>
  <c r="E996" i="4"/>
  <c r="B998" i="4" l="1"/>
  <c r="C999" i="4"/>
  <c r="D997" i="4"/>
  <c r="E997" i="4"/>
  <c r="C1000" i="4" l="1"/>
  <c r="B999" i="4"/>
  <c r="D998" i="4"/>
  <c r="E998" i="4"/>
  <c r="D999" i="4" l="1"/>
  <c r="E999" i="4"/>
  <c r="B1000" i="4"/>
  <c r="C1001" i="4"/>
  <c r="E1000" i="4" l="1"/>
  <c r="D1000" i="4"/>
  <c r="B1001" i="4"/>
  <c r="C1002" i="4"/>
  <c r="D1001" i="4" l="1"/>
  <c r="E1001" i="4"/>
  <c r="C1003" i="4"/>
  <c r="B1002" i="4"/>
  <c r="B1003" i="4" l="1"/>
  <c r="C1004" i="4"/>
  <c r="D1002" i="4"/>
  <c r="E1002" i="4"/>
  <c r="B1004" i="4" l="1"/>
  <c r="C1005" i="4"/>
  <c r="D1003" i="4"/>
  <c r="E1003" i="4"/>
  <c r="C1006" i="4" l="1"/>
  <c r="B1005" i="4"/>
  <c r="D1004" i="4"/>
  <c r="E1004" i="4"/>
  <c r="D1005" i="4" l="1"/>
  <c r="E1005" i="4"/>
  <c r="C1007" i="4"/>
  <c r="B1006" i="4"/>
  <c r="C1008" i="4" l="1"/>
  <c r="B1007" i="4"/>
  <c r="D1006" i="4"/>
  <c r="E1006" i="4"/>
  <c r="D1007" i="4" l="1"/>
  <c r="E1007" i="4"/>
  <c r="B1008" i="4"/>
  <c r="C1009" i="4"/>
  <c r="D1008" i="4" l="1"/>
  <c r="E1008" i="4"/>
  <c r="B1009" i="4"/>
  <c r="C1010" i="4"/>
  <c r="D1009" i="4" l="1"/>
  <c r="E1009" i="4"/>
  <c r="B1010" i="4"/>
  <c r="C1011" i="4"/>
  <c r="D1010" i="4" l="1"/>
  <c r="E1010" i="4"/>
  <c r="B1011" i="4"/>
  <c r="C1012" i="4"/>
  <c r="D1011" i="4" l="1"/>
  <c r="E1011" i="4"/>
  <c r="C1013" i="4"/>
  <c r="B1012" i="4"/>
  <c r="B1013" i="4" l="1"/>
  <c r="C1014" i="4"/>
  <c r="E1012" i="4"/>
  <c r="D1012" i="4"/>
  <c r="B1014" i="4" l="1"/>
  <c r="C1015" i="4"/>
  <c r="E1013" i="4"/>
  <c r="D1013" i="4"/>
  <c r="C1016" i="4" l="1"/>
  <c r="B1015" i="4"/>
  <c r="D1014" i="4"/>
  <c r="E1014" i="4"/>
  <c r="D1015" i="4" l="1"/>
  <c r="E1015" i="4"/>
  <c r="B1016" i="4"/>
  <c r="C1017" i="4"/>
  <c r="B1017" i="4" l="1"/>
  <c r="C1018" i="4"/>
  <c r="D1016" i="4"/>
  <c r="E1016" i="4"/>
  <c r="C1019" i="4" l="1"/>
  <c r="B1018" i="4"/>
  <c r="D1017" i="4"/>
  <c r="E1017" i="4"/>
  <c r="D1018" i="4" l="1"/>
  <c r="E1018" i="4"/>
  <c r="C1020" i="4"/>
  <c r="B1019" i="4"/>
  <c r="C1021" i="4" l="1"/>
  <c r="B1020" i="4"/>
  <c r="D1019" i="4"/>
  <c r="E1019" i="4"/>
  <c r="D1020" i="4" l="1"/>
  <c r="E1020" i="4"/>
  <c r="B1021" i="4"/>
  <c r="C1022" i="4"/>
  <c r="D1021" i="4" l="1"/>
  <c r="E1021" i="4"/>
  <c r="C1023" i="4"/>
  <c r="B1022" i="4"/>
  <c r="B1023" i="4" l="1"/>
  <c r="C1024" i="4"/>
  <c r="D1022" i="4"/>
  <c r="E1022" i="4"/>
  <c r="B1024" i="4" l="1"/>
  <c r="C1025" i="4"/>
  <c r="D1023" i="4"/>
  <c r="E1023" i="4"/>
  <c r="C1026" i="4" l="1"/>
  <c r="B1025" i="4"/>
  <c r="D1024" i="4"/>
  <c r="E1024" i="4"/>
  <c r="E1025" i="4" l="1"/>
  <c r="D1025" i="4"/>
  <c r="B1026" i="4"/>
  <c r="C1027" i="4"/>
  <c r="D1026" i="4" l="1"/>
  <c r="E1026" i="4"/>
  <c r="B1027" i="4"/>
  <c r="C1028" i="4"/>
  <c r="D1027" i="4" l="1"/>
  <c r="E1027" i="4"/>
  <c r="C1029" i="4"/>
  <c r="B1028" i="4"/>
  <c r="D1028" i="4" l="1"/>
  <c r="E1028" i="4"/>
  <c r="B1029" i="4"/>
  <c r="C1030" i="4"/>
  <c r="B1030" i="4" l="1"/>
  <c r="C1031" i="4"/>
  <c r="D1029" i="4"/>
  <c r="E1029" i="4"/>
  <c r="C1032" i="4" l="1"/>
  <c r="B1031" i="4"/>
  <c r="D1030" i="4"/>
  <c r="E1030" i="4"/>
  <c r="D1031" i="4" l="1"/>
  <c r="E1031" i="4"/>
  <c r="B1032" i="4"/>
  <c r="C1033" i="4"/>
  <c r="D1032" i="4" l="1"/>
  <c r="E1032" i="4"/>
  <c r="B1033" i="4"/>
  <c r="C1034" i="4"/>
  <c r="D1033" i="4" l="1"/>
  <c r="E1033" i="4"/>
  <c r="B1034" i="4"/>
  <c r="C1035" i="4"/>
  <c r="B1035" i="4" l="1"/>
  <c r="C1036" i="4"/>
  <c r="D1034" i="4"/>
  <c r="E1034" i="4"/>
  <c r="B1036" i="4" l="1"/>
  <c r="C1037" i="4"/>
  <c r="D1035" i="4"/>
  <c r="E1035" i="4"/>
  <c r="B1037" i="4" l="1"/>
  <c r="C1038" i="4"/>
  <c r="D1036" i="4"/>
  <c r="E1036" i="4"/>
  <c r="C1039" i="4" l="1"/>
  <c r="B1038" i="4"/>
  <c r="D1037" i="4"/>
  <c r="E1037" i="4"/>
  <c r="D1038" i="4" l="1"/>
  <c r="E1038" i="4"/>
  <c r="B1039" i="4"/>
  <c r="C1040" i="4"/>
  <c r="D1039" i="4" l="1"/>
  <c r="E1039" i="4"/>
  <c r="B1040" i="4"/>
  <c r="C1041" i="4"/>
  <c r="D1040" i="4" l="1"/>
  <c r="E1040" i="4"/>
  <c r="B1041" i="4"/>
  <c r="C1042" i="4"/>
  <c r="D1041" i="4" l="1"/>
  <c r="E1041" i="4"/>
  <c r="B1042" i="4"/>
  <c r="C1043" i="4"/>
  <c r="D1042" i="4" l="1"/>
  <c r="E1042" i="4"/>
  <c r="B1043" i="4"/>
  <c r="C1044" i="4"/>
  <c r="D1043" i="4" l="1"/>
  <c r="E1043" i="4"/>
  <c r="B1044" i="4"/>
  <c r="C1045" i="4"/>
  <c r="D1044" i="4" l="1"/>
  <c r="E1044" i="4"/>
  <c r="B1045" i="4"/>
  <c r="C1046" i="4"/>
  <c r="D1045" i="4" l="1"/>
  <c r="E1045" i="4"/>
  <c r="B1046" i="4"/>
  <c r="C1047" i="4"/>
  <c r="D1046" i="4" l="1"/>
  <c r="E1046" i="4"/>
  <c r="B1047" i="4"/>
  <c r="C1048" i="4"/>
  <c r="D1047" i="4" l="1"/>
  <c r="E1047" i="4"/>
  <c r="B1048" i="4"/>
  <c r="C1049" i="4"/>
  <c r="D1048" i="4" l="1"/>
  <c r="E1048" i="4"/>
  <c r="B1049" i="4"/>
  <c r="C1050" i="4"/>
  <c r="B1050" i="4" l="1"/>
  <c r="C1051" i="4"/>
  <c r="D1049" i="4"/>
  <c r="E1049" i="4"/>
  <c r="B1051" i="4" l="1"/>
  <c r="C1052" i="4"/>
  <c r="D1050" i="4"/>
  <c r="E1050" i="4"/>
  <c r="B1052" i="4" l="1"/>
  <c r="C1053" i="4"/>
  <c r="D1051" i="4"/>
  <c r="E1051" i="4"/>
  <c r="C1054" i="4" l="1"/>
  <c r="B1053" i="4"/>
  <c r="D1052" i="4"/>
  <c r="E1052" i="4"/>
  <c r="D1053" i="4" l="1"/>
  <c r="E1053" i="4"/>
  <c r="B1054" i="4"/>
  <c r="C1055" i="4"/>
  <c r="D1054" i="4" l="1"/>
  <c r="E1054" i="4"/>
  <c r="B1055" i="4"/>
  <c r="C1056" i="4"/>
  <c r="D1055" i="4" l="1"/>
  <c r="E1055" i="4"/>
  <c r="B1056" i="4"/>
  <c r="C1057" i="4"/>
  <c r="D1056" i="4" l="1"/>
  <c r="E1056" i="4"/>
  <c r="B1057" i="4"/>
  <c r="C1058" i="4"/>
  <c r="D1057" i="4" l="1"/>
  <c r="E1057" i="4"/>
  <c r="B1058" i="4"/>
  <c r="C1059" i="4"/>
  <c r="C1060" i="4" l="1"/>
  <c r="B1059" i="4"/>
  <c r="D1058" i="4"/>
  <c r="E1058" i="4"/>
  <c r="D1059" i="4" l="1"/>
  <c r="E1059" i="4"/>
  <c r="B1060" i="4"/>
  <c r="C1061" i="4"/>
  <c r="D1060" i="4" l="1"/>
  <c r="E1060" i="4"/>
  <c r="B1061" i="4"/>
  <c r="C1062" i="4"/>
  <c r="B1062" i="4" l="1"/>
  <c r="C1063" i="4"/>
  <c r="D1061" i="4"/>
  <c r="E1061" i="4"/>
  <c r="B1063" i="4" l="1"/>
  <c r="C1064" i="4"/>
  <c r="D1062" i="4"/>
  <c r="E1062" i="4"/>
  <c r="C1065" i="4" l="1"/>
  <c r="B1064" i="4"/>
  <c r="D1063" i="4"/>
  <c r="E1063" i="4"/>
  <c r="D1064" i="4" l="1"/>
  <c r="E1064" i="4"/>
  <c r="B1065" i="4"/>
  <c r="C1066" i="4"/>
  <c r="D1065" i="4" l="1"/>
  <c r="E1065" i="4"/>
  <c r="C1067" i="4"/>
  <c r="B1066" i="4"/>
  <c r="D1066" i="4" l="1"/>
  <c r="E1066" i="4"/>
  <c r="C1068" i="4"/>
  <c r="B1067" i="4"/>
  <c r="B1068" i="4" l="1"/>
  <c r="C1069" i="4"/>
  <c r="D1067" i="4"/>
  <c r="E1067" i="4"/>
  <c r="B1069" i="4" l="1"/>
  <c r="C1070" i="4"/>
  <c r="D1068" i="4"/>
  <c r="E1068" i="4"/>
  <c r="C1071" i="4" l="1"/>
  <c r="B1070" i="4"/>
  <c r="D1069" i="4"/>
  <c r="E1069" i="4"/>
  <c r="D1070" i="4" l="1"/>
  <c r="E1070" i="4"/>
  <c r="C1072" i="4"/>
  <c r="B1071" i="4"/>
  <c r="B1072" i="4" l="1"/>
  <c r="C1073" i="4"/>
  <c r="D1071" i="4"/>
  <c r="E1071" i="4"/>
  <c r="B1073" i="4" l="1"/>
  <c r="C1074" i="4"/>
  <c r="D1072" i="4"/>
  <c r="E1072" i="4"/>
  <c r="C1075" i="4" l="1"/>
  <c r="B1074" i="4"/>
  <c r="E1073" i="4"/>
  <c r="D1073" i="4"/>
  <c r="D1074" i="4" l="1"/>
  <c r="E1074" i="4"/>
  <c r="B1075" i="4"/>
  <c r="C1076" i="4"/>
  <c r="D1075" i="4" l="1"/>
  <c r="E1075" i="4"/>
  <c r="B1076" i="4"/>
  <c r="C1077" i="4"/>
  <c r="B1077" i="4" l="1"/>
  <c r="C1078" i="4"/>
  <c r="D1076" i="4"/>
  <c r="E1076" i="4"/>
  <c r="C1079" i="4" l="1"/>
  <c r="B1078" i="4"/>
  <c r="D1077" i="4"/>
  <c r="E1077" i="4"/>
  <c r="D1078" i="4" l="1"/>
  <c r="E1078" i="4"/>
  <c r="B1079" i="4"/>
  <c r="C1080" i="4"/>
  <c r="D1079" i="4" l="1"/>
  <c r="E1079" i="4"/>
  <c r="B1080" i="4"/>
  <c r="C1081" i="4"/>
  <c r="E1080" i="4" l="1"/>
  <c r="D1080" i="4"/>
  <c r="B1081" i="4"/>
  <c r="C1082" i="4"/>
  <c r="D1081" i="4" l="1"/>
  <c r="E1081" i="4"/>
  <c r="C1083" i="4"/>
  <c r="B1082" i="4"/>
  <c r="B1083" i="4" l="1"/>
  <c r="C1084" i="4"/>
  <c r="D1082" i="4"/>
  <c r="E1082" i="4"/>
  <c r="C1085" i="4" l="1"/>
  <c r="B1084" i="4"/>
  <c r="D1083" i="4"/>
  <c r="E1083" i="4"/>
  <c r="D1084" i="4" l="1"/>
  <c r="E1084" i="4"/>
  <c r="C1086" i="4"/>
  <c r="B1085" i="4"/>
  <c r="B1086" i="4" l="1"/>
  <c r="C1087" i="4"/>
  <c r="D1085" i="4"/>
  <c r="E1085" i="4"/>
  <c r="B1087" i="4" l="1"/>
  <c r="C1088" i="4"/>
  <c r="D1086" i="4"/>
  <c r="E1086" i="4"/>
  <c r="B1088" i="4" l="1"/>
  <c r="C1089" i="4"/>
  <c r="D1087" i="4"/>
  <c r="E1087" i="4"/>
  <c r="C1090" i="4" l="1"/>
  <c r="B1089" i="4"/>
  <c r="D1088" i="4"/>
  <c r="E1088" i="4"/>
  <c r="D1089" i="4" l="1"/>
  <c r="E1089" i="4"/>
  <c r="B1090" i="4"/>
  <c r="C1091" i="4"/>
  <c r="D1090" i="4" l="1"/>
  <c r="E1090" i="4"/>
  <c r="B1091" i="4"/>
  <c r="C1092" i="4"/>
  <c r="C1093" i="4" l="1"/>
  <c r="B1092" i="4"/>
  <c r="E1091" i="4"/>
  <c r="D1091" i="4"/>
  <c r="D1092" i="4" l="1"/>
  <c r="E1092" i="4"/>
  <c r="B1093" i="4"/>
  <c r="C1094" i="4"/>
  <c r="D1093" i="4" l="1"/>
  <c r="E1093" i="4"/>
  <c r="B1094" i="4"/>
  <c r="C1095" i="4"/>
  <c r="B1095" i="4" l="1"/>
  <c r="C1096" i="4"/>
  <c r="D1094" i="4"/>
  <c r="E1094" i="4"/>
  <c r="C1097" i="4" l="1"/>
  <c r="B1096" i="4"/>
  <c r="D1095" i="4"/>
  <c r="E1095" i="4"/>
  <c r="D1096" i="4" l="1"/>
  <c r="E1096" i="4"/>
  <c r="B1097" i="4"/>
  <c r="C1098" i="4"/>
  <c r="D1097" i="4" l="1"/>
  <c r="E1097" i="4"/>
  <c r="B1098" i="4"/>
  <c r="C1099" i="4"/>
  <c r="B1099" i="4" l="1"/>
  <c r="C1100" i="4"/>
  <c r="E1098" i="4"/>
  <c r="D1098" i="4"/>
  <c r="C1101" i="4" l="1"/>
  <c r="B1100" i="4"/>
  <c r="D1099" i="4"/>
  <c r="E1099" i="4"/>
  <c r="D1100" i="4" l="1"/>
  <c r="E1100" i="4"/>
  <c r="B1101" i="4"/>
  <c r="C1102" i="4"/>
  <c r="D1101" i="4" l="1"/>
  <c r="E1101" i="4"/>
  <c r="C1103" i="4"/>
  <c r="B1102" i="4"/>
  <c r="C1104" i="4" l="1"/>
  <c r="B1103" i="4"/>
  <c r="D1102" i="4"/>
  <c r="E1102" i="4"/>
  <c r="D1103" i="4" l="1"/>
  <c r="E1103" i="4"/>
  <c r="B1104" i="4"/>
  <c r="C1105" i="4"/>
  <c r="D1104" i="4" l="1"/>
  <c r="E1104" i="4"/>
  <c r="B1105" i="4"/>
  <c r="C1106" i="4"/>
  <c r="C1107" i="4" l="1"/>
  <c r="B1106" i="4"/>
  <c r="E1105" i="4"/>
  <c r="D1105" i="4"/>
  <c r="D1106" i="4" l="1"/>
  <c r="E1106" i="4"/>
  <c r="B1107" i="4"/>
  <c r="C1108" i="4"/>
  <c r="B1108" i="4" l="1"/>
  <c r="C1109" i="4"/>
  <c r="D1107" i="4"/>
  <c r="E1107" i="4"/>
  <c r="C1110" i="4" l="1"/>
  <c r="B1109" i="4"/>
  <c r="E1108" i="4"/>
  <c r="D1108" i="4"/>
  <c r="D1109" i="4" l="1"/>
  <c r="E1109" i="4"/>
  <c r="B1110" i="4"/>
  <c r="C1111" i="4"/>
  <c r="D1110" i="4" l="1"/>
  <c r="E1110" i="4"/>
  <c r="B1111" i="4"/>
  <c r="C1112" i="4"/>
  <c r="E1111" i="4" l="1"/>
  <c r="D1111" i="4"/>
  <c r="C1113" i="4"/>
  <c r="B1112" i="4"/>
  <c r="B1113" i="4" l="1"/>
  <c r="C1114" i="4"/>
  <c r="D1112" i="4"/>
  <c r="E1112" i="4"/>
  <c r="B1114" i="4" l="1"/>
  <c r="C1115" i="4"/>
  <c r="D1113" i="4"/>
  <c r="E1113" i="4"/>
  <c r="C1116" i="4" l="1"/>
  <c r="B1115" i="4"/>
  <c r="E1114" i="4"/>
  <c r="D1114" i="4"/>
  <c r="D1115" i="4" l="1"/>
  <c r="E1115" i="4"/>
  <c r="B1116" i="4"/>
  <c r="C1117" i="4"/>
  <c r="D1116" i="4" l="1"/>
  <c r="E1116" i="4"/>
  <c r="B1117" i="4"/>
  <c r="C1118" i="4"/>
  <c r="E1117" i="4" l="1"/>
  <c r="D1117" i="4"/>
  <c r="C1119" i="4"/>
  <c r="B1118" i="4"/>
  <c r="B1119" i="4" l="1"/>
  <c r="C1120" i="4"/>
  <c r="D1118" i="4"/>
  <c r="E1118" i="4"/>
  <c r="B1120" i="4" l="1"/>
  <c r="C1121" i="4"/>
  <c r="D1119" i="4"/>
  <c r="E1119" i="4"/>
  <c r="C1122" i="4" l="1"/>
  <c r="B1121" i="4"/>
  <c r="E1120" i="4"/>
  <c r="D1120" i="4"/>
  <c r="D1121" i="4" l="1"/>
  <c r="E1121" i="4"/>
  <c r="B1122" i="4"/>
  <c r="C1123" i="4"/>
  <c r="D1122" i="4" l="1"/>
  <c r="E1122" i="4"/>
  <c r="B1123" i="4"/>
  <c r="C1124" i="4"/>
  <c r="E1123" i="4" l="1"/>
  <c r="D1123" i="4"/>
  <c r="C1125" i="4"/>
  <c r="B1124" i="4"/>
  <c r="B1125" i="4" l="1"/>
  <c r="C1126" i="4"/>
  <c r="D1124" i="4"/>
  <c r="E1124" i="4"/>
  <c r="B1126" i="4" l="1"/>
  <c r="C1127" i="4"/>
  <c r="D1125" i="4"/>
  <c r="E1125" i="4"/>
  <c r="C1128" i="4" l="1"/>
  <c r="B1127" i="4"/>
  <c r="E1126" i="4"/>
  <c r="D1126" i="4"/>
  <c r="D1127" i="4" l="1"/>
  <c r="E1127" i="4"/>
  <c r="B1128" i="4"/>
  <c r="C1129" i="4"/>
  <c r="D1128" i="4" l="1"/>
  <c r="E1128" i="4"/>
  <c r="B1129" i="4"/>
  <c r="C1130" i="4"/>
  <c r="C1131" i="4" l="1"/>
  <c r="B1130" i="4"/>
  <c r="E1129" i="4"/>
  <c r="D1129" i="4"/>
  <c r="D1130" i="4" l="1"/>
  <c r="E1130" i="4"/>
  <c r="B1131" i="4"/>
  <c r="C1132" i="4"/>
  <c r="D1131" i="4" l="1"/>
  <c r="E1131" i="4"/>
  <c r="B1132" i="4"/>
  <c r="C1133" i="4"/>
  <c r="E1132" i="4" l="1"/>
  <c r="D1132" i="4"/>
  <c r="C1134" i="4"/>
  <c r="B1133" i="4"/>
  <c r="B1134" i="4" l="1"/>
  <c r="C1135" i="4"/>
  <c r="D1133" i="4"/>
  <c r="E1133" i="4"/>
  <c r="B1135" i="4" l="1"/>
  <c r="C1136" i="4"/>
  <c r="D1134" i="4"/>
  <c r="E1134" i="4"/>
  <c r="C1137" i="4" l="1"/>
  <c r="B1136" i="4"/>
  <c r="E1135" i="4"/>
  <c r="D1135" i="4"/>
  <c r="D1136" i="4" l="1"/>
  <c r="E1136" i="4"/>
  <c r="B1137" i="4"/>
  <c r="C1138" i="4"/>
  <c r="D1137" i="4" l="1"/>
  <c r="E1137" i="4"/>
  <c r="B1138" i="4"/>
  <c r="C1139" i="4"/>
  <c r="E1138" i="4" l="1"/>
  <c r="D1138" i="4"/>
  <c r="C1140" i="4"/>
  <c r="B1139" i="4"/>
  <c r="B1140" i="4" l="1"/>
  <c r="C1141" i="4"/>
  <c r="D1139" i="4"/>
  <c r="E1139" i="4"/>
  <c r="B1141" i="4" l="1"/>
  <c r="C1142" i="4"/>
  <c r="D1140" i="4"/>
  <c r="E1140" i="4"/>
  <c r="C1143" i="4" l="1"/>
  <c r="B1142" i="4"/>
  <c r="E1141" i="4"/>
  <c r="D1141" i="4"/>
  <c r="D1142" i="4" l="1"/>
  <c r="E1142" i="4"/>
  <c r="B1143" i="4"/>
  <c r="C1144" i="4"/>
  <c r="B1144" i="4" l="1"/>
  <c r="C1145" i="4"/>
  <c r="D1143" i="4"/>
  <c r="E1143" i="4"/>
  <c r="C1146" i="4" l="1"/>
  <c r="B1145" i="4"/>
  <c r="E1144" i="4"/>
  <c r="D1144" i="4"/>
  <c r="D1145" i="4" l="1"/>
  <c r="E1145" i="4"/>
  <c r="B1146" i="4"/>
  <c r="C1147" i="4"/>
  <c r="D1146" i="4" l="1"/>
  <c r="E1146" i="4"/>
  <c r="B1147" i="4"/>
  <c r="C1148" i="4"/>
  <c r="E1147" i="4" l="1"/>
  <c r="D1147" i="4"/>
  <c r="C1149" i="4"/>
  <c r="B1148" i="4"/>
  <c r="B1149" i="4" l="1"/>
  <c r="C1150" i="4"/>
  <c r="D1148" i="4"/>
  <c r="E1148" i="4"/>
  <c r="B1150" i="4" l="1"/>
  <c r="C1151" i="4"/>
  <c r="D1149" i="4"/>
  <c r="E1149" i="4"/>
  <c r="C1152" i="4" l="1"/>
  <c r="B1151" i="4"/>
  <c r="E1150" i="4"/>
  <c r="D1150" i="4"/>
  <c r="D1151" i="4" l="1"/>
  <c r="E1151" i="4"/>
  <c r="B1152" i="4"/>
  <c r="C1153" i="4"/>
  <c r="D1152" i="4" l="1"/>
  <c r="E1152" i="4"/>
  <c r="B1153" i="4"/>
  <c r="C1154" i="4"/>
  <c r="E1153" i="4" l="1"/>
  <c r="D1153" i="4"/>
  <c r="C1155" i="4"/>
  <c r="B1154" i="4"/>
  <c r="B1155" i="4" l="1"/>
  <c r="C1156" i="4"/>
  <c r="D1154" i="4"/>
  <c r="E1154" i="4"/>
  <c r="B1156" i="4" l="1"/>
  <c r="C1157" i="4"/>
  <c r="D1155" i="4"/>
  <c r="E1155" i="4"/>
  <c r="C1158" i="4" l="1"/>
  <c r="B1157" i="4"/>
  <c r="E1156" i="4"/>
  <c r="D1156" i="4"/>
  <c r="D1157" i="4" l="1"/>
  <c r="E1157" i="4"/>
  <c r="B1158" i="4"/>
  <c r="C1159" i="4"/>
  <c r="D1158" i="4" l="1"/>
  <c r="E1158" i="4"/>
  <c r="B1159" i="4"/>
  <c r="C1160" i="4"/>
  <c r="C1161" i="4" l="1"/>
  <c r="B1160" i="4"/>
  <c r="E1159" i="4"/>
  <c r="D1159" i="4"/>
  <c r="D1160" i="4" l="1"/>
  <c r="E1160" i="4"/>
  <c r="B1161" i="4"/>
  <c r="C1162" i="4"/>
  <c r="D1161" i="4" l="1"/>
  <c r="E1161" i="4"/>
  <c r="B1162" i="4"/>
  <c r="C1163" i="4"/>
  <c r="E1162" i="4" l="1"/>
  <c r="D1162" i="4"/>
  <c r="C1164" i="4"/>
  <c r="B1163" i="4"/>
  <c r="B1164" i="4" l="1"/>
  <c r="C1165" i="4"/>
  <c r="D1163" i="4"/>
  <c r="E1163" i="4"/>
  <c r="B1165" i="4" l="1"/>
  <c r="C1166" i="4"/>
  <c r="D1164" i="4"/>
  <c r="E1164" i="4"/>
  <c r="C1167" i="4" l="1"/>
  <c r="B1166" i="4"/>
  <c r="E1165" i="4"/>
  <c r="D1165" i="4"/>
  <c r="D1166" i="4" l="1"/>
  <c r="E1166" i="4"/>
  <c r="B1167" i="4"/>
  <c r="C1168" i="4"/>
  <c r="D1167" i="4" l="1"/>
  <c r="E1167" i="4"/>
  <c r="B1168" i="4"/>
  <c r="C1169" i="4"/>
  <c r="E1168" i="4" l="1"/>
  <c r="D1168" i="4"/>
  <c r="C1170" i="4"/>
  <c r="B1169" i="4"/>
  <c r="B1170" i="4" l="1"/>
  <c r="C1171" i="4"/>
  <c r="D1169" i="4"/>
  <c r="E1169" i="4"/>
  <c r="B1171" i="4" l="1"/>
  <c r="C1172" i="4"/>
  <c r="D1170" i="4"/>
  <c r="E1170" i="4"/>
  <c r="C1173" i="4" l="1"/>
  <c r="B1172" i="4"/>
  <c r="E1171" i="4"/>
  <c r="D1171" i="4"/>
  <c r="D1172" i="4" l="1"/>
  <c r="E1172" i="4"/>
  <c r="B1173" i="4"/>
  <c r="C1174" i="4"/>
  <c r="D1173" i="4" l="1"/>
  <c r="E1173" i="4"/>
  <c r="B1174" i="4"/>
  <c r="C1175" i="4"/>
  <c r="D1174" i="4" l="1"/>
  <c r="E1174" i="4"/>
  <c r="C1176" i="4"/>
  <c r="B1175" i="4"/>
  <c r="B1176" i="4" l="1"/>
  <c r="C1177" i="4"/>
  <c r="D1175" i="4"/>
  <c r="E1175" i="4"/>
  <c r="B1177" i="4" l="1"/>
  <c r="C1178" i="4"/>
  <c r="D1176" i="4"/>
  <c r="E1176" i="4"/>
  <c r="C1179" i="4" l="1"/>
  <c r="B1178" i="4"/>
  <c r="E1177" i="4"/>
  <c r="D1177" i="4"/>
  <c r="D1178" i="4" l="1"/>
  <c r="E1178" i="4"/>
  <c r="B1179" i="4"/>
  <c r="C1180" i="4"/>
  <c r="D1179" i="4" l="1"/>
  <c r="E1179" i="4"/>
  <c r="B1180" i="4"/>
  <c r="C1181" i="4"/>
  <c r="D1180" i="4" l="1"/>
  <c r="E1180" i="4"/>
  <c r="C1182" i="4"/>
  <c r="B1181" i="4"/>
  <c r="B1182" i="4" l="1"/>
  <c r="C1183" i="4"/>
  <c r="D1181" i="4"/>
  <c r="E1181" i="4"/>
  <c r="B1183" i="4" l="1"/>
  <c r="C1184" i="4"/>
  <c r="D1182" i="4"/>
  <c r="E1182" i="4"/>
  <c r="C1185" i="4" l="1"/>
  <c r="B1184" i="4"/>
  <c r="D1183" i="4"/>
  <c r="E1183" i="4"/>
  <c r="D1184" i="4" l="1"/>
  <c r="E1184" i="4"/>
  <c r="B1185" i="4"/>
  <c r="C1186" i="4"/>
  <c r="D1185" i="4" l="1"/>
  <c r="E1185" i="4"/>
  <c r="B1186" i="4"/>
  <c r="C1187" i="4"/>
  <c r="D1186" i="4" l="1"/>
  <c r="E1186" i="4"/>
  <c r="C1188" i="4"/>
  <c r="B1187" i="4"/>
  <c r="B1188" i="4" l="1"/>
  <c r="C1189" i="4"/>
  <c r="D1187" i="4"/>
  <c r="E1187" i="4"/>
  <c r="B1189" i="4" l="1"/>
  <c r="C1190" i="4"/>
  <c r="D1188" i="4"/>
  <c r="E1188" i="4"/>
  <c r="C1191" i="4" l="1"/>
  <c r="B1190" i="4"/>
  <c r="E1189" i="4"/>
  <c r="D1189" i="4"/>
  <c r="D1190" i="4" l="1"/>
  <c r="E1190" i="4"/>
  <c r="B1191" i="4"/>
  <c r="C1192" i="4"/>
  <c r="D1191" i="4" l="1"/>
  <c r="E1191" i="4"/>
  <c r="B1192" i="4"/>
  <c r="C1193" i="4"/>
  <c r="D1192" i="4" l="1"/>
  <c r="E1192" i="4"/>
  <c r="C1194" i="4"/>
  <c r="B1193" i="4"/>
  <c r="B1194" i="4" l="1"/>
  <c r="C1195" i="4"/>
  <c r="D1193" i="4"/>
  <c r="E1193" i="4"/>
  <c r="B1195" i="4" l="1"/>
  <c r="C1196" i="4"/>
  <c r="D1194" i="4"/>
  <c r="E1194" i="4"/>
  <c r="C1197" i="4" l="1"/>
  <c r="B1196" i="4"/>
  <c r="D1195" i="4"/>
  <c r="E1195" i="4"/>
  <c r="D1196" i="4" l="1"/>
  <c r="E1196" i="4"/>
  <c r="B1197" i="4"/>
  <c r="C1198" i="4"/>
  <c r="D1197" i="4" l="1"/>
  <c r="E1197" i="4"/>
  <c r="B1198" i="4"/>
  <c r="C1199" i="4"/>
  <c r="D1198" i="4" l="1"/>
  <c r="E1198" i="4"/>
  <c r="C1200" i="4"/>
  <c r="B1199" i="4"/>
  <c r="B1200" i="4" l="1"/>
  <c r="C1201" i="4"/>
  <c r="D1199" i="4"/>
  <c r="E1199" i="4"/>
  <c r="B1201" i="4" l="1"/>
  <c r="C1202" i="4"/>
  <c r="D1200" i="4"/>
  <c r="E1200" i="4"/>
  <c r="C1203" i="4" l="1"/>
  <c r="B1202" i="4"/>
  <c r="D1201" i="4"/>
  <c r="E1201" i="4"/>
  <c r="D1202" i="4" l="1"/>
  <c r="E1202" i="4"/>
  <c r="B1203" i="4"/>
  <c r="C1204" i="4"/>
  <c r="D1203" i="4" l="1"/>
  <c r="E1203" i="4"/>
  <c r="B1204" i="4"/>
  <c r="C1205" i="4"/>
  <c r="D1204" i="4" l="1"/>
  <c r="E1204" i="4"/>
  <c r="C1206" i="4"/>
  <c r="B1205" i="4"/>
  <c r="B1206" i="4" l="1"/>
  <c r="C1207" i="4"/>
  <c r="D1205" i="4"/>
  <c r="E1205" i="4"/>
  <c r="B1207" i="4" l="1"/>
  <c r="C1208" i="4"/>
  <c r="D1206" i="4"/>
  <c r="E1206" i="4"/>
  <c r="C1209" i="4" l="1"/>
  <c r="B1208" i="4"/>
  <c r="D1207" i="4"/>
  <c r="E1207" i="4"/>
  <c r="D1208" i="4" l="1"/>
  <c r="E1208" i="4"/>
  <c r="B1209" i="4"/>
  <c r="C1210" i="4"/>
  <c r="D1209" i="4" l="1"/>
  <c r="E1209" i="4"/>
  <c r="B1210" i="4"/>
  <c r="C1211" i="4"/>
  <c r="D1210" i="4" l="1"/>
  <c r="E1210" i="4"/>
  <c r="C1212" i="4"/>
  <c r="B1211" i="4"/>
  <c r="B1212" i="4" l="1"/>
  <c r="C1213" i="4"/>
  <c r="D1211" i="4"/>
  <c r="E1211" i="4"/>
  <c r="B1213" i="4" l="1"/>
  <c r="C1214" i="4"/>
  <c r="D1212" i="4"/>
  <c r="E1212" i="4"/>
  <c r="C1215" i="4" l="1"/>
  <c r="B1214" i="4"/>
  <c r="D1213" i="4"/>
  <c r="E1213" i="4"/>
  <c r="D1214" i="4" l="1"/>
  <c r="E1214" i="4"/>
  <c r="B1215" i="4"/>
  <c r="C1216" i="4"/>
  <c r="B1216" i="4" l="1"/>
  <c r="C1217" i="4"/>
  <c r="D1215" i="4"/>
  <c r="E1215" i="4"/>
  <c r="C1218" i="4" l="1"/>
  <c r="B1217" i="4"/>
  <c r="D1216" i="4"/>
  <c r="E1216" i="4"/>
  <c r="D1217" i="4" l="1"/>
  <c r="E1217" i="4"/>
  <c r="B1218" i="4"/>
  <c r="C1219" i="4"/>
  <c r="D1218" i="4" l="1"/>
  <c r="E1218" i="4"/>
  <c r="C1220" i="4"/>
  <c r="B1219" i="4"/>
  <c r="C1221" i="4" l="1"/>
  <c r="B1220" i="4"/>
  <c r="D1219" i="4"/>
  <c r="E1219" i="4"/>
  <c r="D1220" i="4" l="1"/>
  <c r="E1220" i="4"/>
  <c r="B1221" i="4"/>
  <c r="C1222" i="4"/>
  <c r="D1221" i="4" l="1"/>
  <c r="E1221" i="4"/>
  <c r="C1223" i="4"/>
  <c r="B1222" i="4"/>
  <c r="C1224" i="4" l="1"/>
  <c r="B1223" i="4"/>
  <c r="D1222" i="4"/>
  <c r="E1222" i="4"/>
  <c r="D1223" i="4" l="1"/>
  <c r="E1223" i="4"/>
  <c r="B1224" i="4"/>
  <c r="C1225" i="4"/>
  <c r="B1225" i="4" l="1"/>
  <c r="C1226" i="4"/>
  <c r="D1224" i="4"/>
  <c r="E1224" i="4"/>
  <c r="C1227" i="4" l="1"/>
  <c r="B1226" i="4"/>
  <c r="D1225" i="4"/>
  <c r="E1225" i="4"/>
  <c r="E1226" i="4" l="1"/>
  <c r="D1226" i="4"/>
  <c r="B1227" i="4"/>
  <c r="C1228" i="4"/>
  <c r="D1227" i="4" l="1"/>
  <c r="E1227" i="4"/>
  <c r="B1228" i="4"/>
  <c r="C1229" i="4"/>
  <c r="D1228" i="4" l="1"/>
  <c r="E1228" i="4"/>
  <c r="C1230" i="4"/>
  <c r="B1229" i="4"/>
  <c r="B1230" i="4" l="1"/>
  <c r="C1231" i="4"/>
  <c r="D1229" i="4"/>
  <c r="E1229" i="4"/>
  <c r="C1232" i="4" l="1"/>
  <c r="B1231" i="4"/>
  <c r="D1230" i="4"/>
  <c r="E1230" i="4"/>
  <c r="D1231" i="4" l="1"/>
  <c r="E1231" i="4"/>
  <c r="C1233" i="4"/>
  <c r="B1232" i="4"/>
  <c r="B1233" i="4" l="1"/>
  <c r="C1234" i="4"/>
  <c r="D1232" i="4"/>
  <c r="E1232" i="4"/>
  <c r="C1235" i="4" l="1"/>
  <c r="B1234" i="4"/>
  <c r="D1233" i="4"/>
  <c r="E1233" i="4"/>
  <c r="D1234" i="4" l="1"/>
  <c r="E1234" i="4"/>
  <c r="C1236" i="4"/>
  <c r="B1235" i="4"/>
  <c r="B1236" i="4" l="1"/>
  <c r="C1237" i="4"/>
  <c r="D1235" i="4"/>
  <c r="E1235" i="4"/>
  <c r="B1237" i="4" l="1"/>
  <c r="C1238" i="4"/>
  <c r="D1236" i="4"/>
  <c r="E1236" i="4"/>
  <c r="C1239" i="4" l="1"/>
  <c r="B1238" i="4"/>
  <c r="D1237" i="4"/>
  <c r="E1237" i="4"/>
  <c r="E1238" i="4" l="1"/>
  <c r="D1238" i="4"/>
  <c r="B1239" i="4"/>
  <c r="C1240" i="4"/>
  <c r="D1239" i="4" l="1"/>
  <c r="E1239" i="4"/>
  <c r="B1240" i="4"/>
  <c r="C1241" i="4"/>
  <c r="D1240" i="4" l="1"/>
  <c r="E1240" i="4"/>
  <c r="C1242" i="4"/>
  <c r="B1241" i="4"/>
  <c r="B1242" i="4" l="1"/>
  <c r="C1243" i="4"/>
  <c r="D1241" i="4"/>
  <c r="E1241" i="4"/>
  <c r="C1244" i="4" l="1"/>
  <c r="B1243" i="4"/>
  <c r="D1242" i="4"/>
  <c r="E1242" i="4"/>
  <c r="D1243" i="4" l="1"/>
  <c r="E1243" i="4"/>
  <c r="B1244" i="4"/>
  <c r="C1245" i="4"/>
  <c r="D1244" i="4" l="1"/>
  <c r="E1244" i="4"/>
  <c r="C1246" i="4"/>
  <c r="B1245" i="4"/>
  <c r="C1247" i="4" l="1"/>
  <c r="B1246" i="4"/>
  <c r="D1245" i="4"/>
  <c r="E1245" i="4"/>
  <c r="D1246" i="4" l="1"/>
  <c r="E1246" i="4"/>
  <c r="B1247" i="4"/>
  <c r="C1248" i="4"/>
  <c r="D1247" i="4" l="1"/>
  <c r="E1247" i="4"/>
  <c r="C1249" i="4"/>
  <c r="B1248" i="4"/>
  <c r="C1250" i="4" l="1"/>
  <c r="B1249" i="4"/>
  <c r="D1248" i="4"/>
  <c r="E1248" i="4"/>
  <c r="D1249" i="4" l="1"/>
  <c r="E1249" i="4"/>
  <c r="B1250" i="4"/>
  <c r="C1251" i="4"/>
  <c r="D1250" i="4" l="1"/>
  <c r="E1250" i="4"/>
  <c r="C1252" i="4"/>
  <c r="B1251" i="4"/>
  <c r="C1253" i="4" l="1"/>
  <c r="B1252" i="4"/>
  <c r="D1251" i="4"/>
  <c r="E1251" i="4"/>
  <c r="D1252" i="4" l="1"/>
  <c r="E1252" i="4"/>
  <c r="B1253" i="4"/>
  <c r="C1254" i="4"/>
  <c r="D1253" i="4" l="1"/>
  <c r="E1253" i="4"/>
  <c r="C1255" i="4"/>
  <c r="B1254" i="4"/>
  <c r="C1256" i="4" l="1"/>
  <c r="B1255" i="4"/>
  <c r="D1254" i="4"/>
  <c r="E1254" i="4"/>
  <c r="D1255" i="4" l="1"/>
  <c r="E1255" i="4"/>
  <c r="B1256" i="4"/>
  <c r="C1257" i="4"/>
  <c r="D1256" i="4" l="1"/>
  <c r="E1256" i="4"/>
  <c r="C1258" i="4"/>
  <c r="B1257" i="4"/>
  <c r="C1259" i="4" l="1"/>
  <c r="B1258" i="4"/>
  <c r="D1257" i="4"/>
  <c r="E1257" i="4"/>
  <c r="D1258" i="4" l="1"/>
  <c r="E1258" i="4"/>
  <c r="B1259" i="4"/>
  <c r="C1260" i="4"/>
  <c r="C1261" i="4" l="1"/>
  <c r="B1260" i="4"/>
  <c r="D1259" i="4"/>
  <c r="E1259" i="4"/>
  <c r="D1260" i="4" l="1"/>
  <c r="E1260" i="4"/>
  <c r="C1262" i="4"/>
  <c r="B1261" i="4"/>
  <c r="B1262" i="4" l="1"/>
  <c r="C1263" i="4"/>
  <c r="D1261" i="4"/>
  <c r="E1261" i="4"/>
  <c r="C1264" i="4" l="1"/>
  <c r="B1263" i="4"/>
  <c r="D1262" i="4"/>
  <c r="E1262" i="4"/>
  <c r="D1263" i="4" l="1"/>
  <c r="E1263" i="4"/>
  <c r="C1265" i="4"/>
  <c r="B1264" i="4"/>
  <c r="B1265" i="4" l="1"/>
  <c r="C1266" i="4"/>
  <c r="D1264" i="4"/>
  <c r="E1264" i="4"/>
  <c r="C1267" i="4" l="1"/>
  <c r="B1266" i="4"/>
  <c r="D1265" i="4"/>
  <c r="E1265" i="4"/>
  <c r="D1266" i="4" l="1"/>
  <c r="E1266" i="4"/>
  <c r="C1268" i="4"/>
  <c r="B1267" i="4"/>
  <c r="B1268" i="4" l="1"/>
  <c r="C1269" i="4"/>
  <c r="D1267" i="4"/>
  <c r="E1267" i="4"/>
  <c r="C1270" i="4" l="1"/>
  <c r="B1269" i="4"/>
  <c r="D1268" i="4"/>
  <c r="E1268" i="4"/>
  <c r="D1269" i="4" l="1"/>
  <c r="E1269" i="4"/>
  <c r="C1271" i="4"/>
  <c r="B1270" i="4"/>
  <c r="B1271" i="4" l="1"/>
  <c r="C1272" i="4"/>
  <c r="D1270" i="4"/>
  <c r="E1270" i="4"/>
  <c r="C1273" i="4" l="1"/>
  <c r="B1272" i="4"/>
  <c r="D1271" i="4"/>
  <c r="E1271" i="4"/>
  <c r="D1272" i="4" l="1"/>
  <c r="E1272" i="4"/>
  <c r="C1274" i="4"/>
  <c r="B1273" i="4"/>
  <c r="D1273" i="4" l="1"/>
  <c r="E1273" i="4"/>
  <c r="B1274" i="4"/>
  <c r="C1275" i="4"/>
  <c r="D1274" i="4" l="1"/>
  <c r="E1274" i="4"/>
  <c r="C1276" i="4"/>
  <c r="B1275" i="4"/>
  <c r="C1277" i="4" l="1"/>
  <c r="B1276" i="4"/>
  <c r="D1275" i="4"/>
  <c r="E1275" i="4"/>
  <c r="D1276" i="4" l="1"/>
  <c r="E1276" i="4"/>
  <c r="B1277" i="4"/>
  <c r="C1278" i="4"/>
  <c r="D1277" i="4" l="1"/>
  <c r="E1277" i="4"/>
  <c r="C1279" i="4"/>
  <c r="B1278" i="4"/>
  <c r="C1280" i="4" l="1"/>
  <c r="B1279" i="4"/>
  <c r="D1278" i="4"/>
  <c r="E1278" i="4"/>
  <c r="D1279" i="4" l="1"/>
  <c r="E1279" i="4"/>
  <c r="B1280" i="4"/>
  <c r="C1281" i="4"/>
  <c r="D1280" i="4" l="1"/>
  <c r="E1280" i="4"/>
  <c r="C1282" i="4"/>
  <c r="B1281" i="4"/>
  <c r="C1283" i="4" l="1"/>
  <c r="B1282" i="4"/>
  <c r="D1281" i="4"/>
  <c r="E1281" i="4"/>
  <c r="D1282" i="4" l="1"/>
  <c r="E1282" i="4"/>
  <c r="B1283" i="4"/>
  <c r="C1284" i="4"/>
  <c r="D1283" i="4" l="1"/>
  <c r="E1283" i="4"/>
  <c r="C1285" i="4"/>
  <c r="B1284" i="4"/>
  <c r="C1286" i="4" l="1"/>
  <c r="B1285" i="4"/>
  <c r="D1284" i="4"/>
  <c r="E1284" i="4"/>
  <c r="D1285" i="4" l="1"/>
  <c r="E1285" i="4"/>
  <c r="B1286" i="4"/>
  <c r="C1287" i="4"/>
  <c r="D1286" i="4" l="1"/>
  <c r="E1286" i="4"/>
  <c r="C1288" i="4"/>
  <c r="B1287" i="4"/>
  <c r="C1289" i="4" l="1"/>
  <c r="B1288" i="4"/>
  <c r="D1287" i="4"/>
  <c r="E1287" i="4"/>
  <c r="D1288" i="4" l="1"/>
  <c r="E1288" i="4"/>
  <c r="B1289" i="4"/>
  <c r="C1290" i="4"/>
  <c r="D1289" i="4" l="1"/>
  <c r="E1289" i="4"/>
  <c r="C1291" i="4"/>
  <c r="B1290" i="4"/>
  <c r="C1292" i="4" l="1"/>
  <c r="B1291" i="4"/>
  <c r="D1290" i="4"/>
  <c r="E1290" i="4"/>
  <c r="D1291" i="4" l="1"/>
  <c r="E1291" i="4"/>
  <c r="B1292" i="4"/>
  <c r="C1293" i="4"/>
  <c r="D1292" i="4" l="1"/>
  <c r="E1292" i="4"/>
  <c r="C1294" i="4"/>
  <c r="B1293" i="4"/>
  <c r="C1295" i="4" l="1"/>
  <c r="B1294" i="4"/>
  <c r="D1293" i="4"/>
  <c r="E1293" i="4"/>
  <c r="D1294" i="4" l="1"/>
  <c r="E1294" i="4"/>
  <c r="B1295" i="4"/>
  <c r="C1296" i="4"/>
  <c r="D1295" i="4" l="1"/>
  <c r="E1295" i="4"/>
  <c r="C1297" i="4"/>
  <c r="B1296" i="4"/>
  <c r="C1298" i="4" l="1"/>
  <c r="B1297" i="4"/>
  <c r="D1296" i="4"/>
  <c r="E1296" i="4"/>
  <c r="D1297" i="4" l="1"/>
  <c r="E1297" i="4"/>
  <c r="B1298" i="4"/>
  <c r="C1299" i="4"/>
  <c r="D1298" i="4" l="1"/>
  <c r="E1298" i="4"/>
  <c r="C1300" i="4"/>
  <c r="B1299" i="4"/>
  <c r="C1301" i="4" l="1"/>
  <c r="B1300" i="4"/>
  <c r="D1299" i="4"/>
  <c r="E1299" i="4"/>
  <c r="D1300" i="4" l="1"/>
  <c r="E1300" i="4"/>
  <c r="B1301" i="4"/>
  <c r="C1302" i="4"/>
  <c r="D1301" i="4" l="1"/>
  <c r="E1301" i="4"/>
  <c r="C1303" i="4"/>
  <c r="B1302" i="4"/>
  <c r="C1304" i="4" l="1"/>
  <c r="B1303" i="4"/>
  <c r="D1302" i="4"/>
  <c r="E1302" i="4"/>
  <c r="D1303" i="4" l="1"/>
  <c r="E1303" i="4"/>
  <c r="B1304" i="4"/>
  <c r="C1305" i="4"/>
  <c r="D1304" i="4" l="1"/>
  <c r="E1304" i="4"/>
  <c r="C1306" i="4"/>
  <c r="B1305" i="4"/>
  <c r="D1305" i="4" l="1"/>
  <c r="E1305" i="4"/>
  <c r="C1307" i="4"/>
  <c r="B1306" i="4"/>
  <c r="D1306" i="4" l="1"/>
  <c r="E1306" i="4"/>
  <c r="B1307" i="4"/>
  <c r="C1308" i="4"/>
  <c r="C1309" i="4" l="1"/>
  <c r="B1308" i="4"/>
  <c r="D1307" i="4"/>
  <c r="E1307" i="4"/>
  <c r="D1308" i="4" l="1"/>
  <c r="E1308" i="4"/>
  <c r="C1310" i="4"/>
  <c r="B1309" i="4"/>
  <c r="D1309" i="4" l="1"/>
  <c r="E1309" i="4"/>
  <c r="B1310" i="4"/>
  <c r="C1311" i="4"/>
  <c r="C1312" i="4" l="1"/>
  <c r="B1311" i="4"/>
  <c r="D1310" i="4"/>
  <c r="E1310" i="4"/>
  <c r="D1311" i="4" l="1"/>
  <c r="E1311" i="4"/>
  <c r="C1313" i="4"/>
  <c r="B1312" i="4"/>
  <c r="D1312" i="4" l="1"/>
  <c r="E1312" i="4"/>
  <c r="B1313" i="4"/>
  <c r="C1314" i="4"/>
  <c r="C1315" i="4" l="1"/>
  <c r="B1314" i="4"/>
  <c r="D1313" i="4"/>
  <c r="E1313" i="4"/>
  <c r="D1314" i="4" l="1"/>
  <c r="E1314" i="4"/>
  <c r="C1316" i="4"/>
  <c r="B1315" i="4"/>
  <c r="D1315" i="4" l="1"/>
  <c r="E1315" i="4"/>
  <c r="B1316" i="4"/>
  <c r="C1317" i="4"/>
  <c r="C1318" i="4" l="1"/>
  <c r="B1317" i="4"/>
  <c r="D1316" i="4"/>
  <c r="E1316" i="4"/>
  <c r="D1317" i="4" l="1"/>
  <c r="E1317" i="4"/>
  <c r="C1319" i="4"/>
  <c r="B1318" i="4"/>
  <c r="D1318" i="4" l="1"/>
  <c r="E1318" i="4"/>
  <c r="B1319" i="4"/>
  <c r="C1320" i="4"/>
  <c r="C1321" i="4" l="1"/>
  <c r="B1320" i="4"/>
  <c r="D1319" i="4"/>
  <c r="E1319" i="4"/>
  <c r="D1320" i="4" l="1"/>
  <c r="E1320" i="4"/>
  <c r="C1322" i="4"/>
  <c r="B1321" i="4"/>
  <c r="D1321" i="4" l="1"/>
  <c r="E1321" i="4"/>
  <c r="B1322" i="4"/>
  <c r="C1323" i="4"/>
  <c r="C1324" i="4" l="1"/>
  <c r="B1323" i="4"/>
  <c r="D1322" i="4"/>
  <c r="E1322" i="4"/>
  <c r="D1323" i="4" l="1"/>
  <c r="E1323" i="4"/>
  <c r="C1325" i="4"/>
  <c r="B1324" i="4"/>
  <c r="D1324" i="4" l="1"/>
  <c r="E1324" i="4"/>
  <c r="B1325" i="4"/>
  <c r="C1326" i="4"/>
  <c r="C1327" i="4" l="1"/>
  <c r="B1326" i="4"/>
  <c r="D1325" i="4"/>
  <c r="E1325" i="4"/>
  <c r="D1326" i="4" l="1"/>
  <c r="E1326" i="4"/>
  <c r="C1328" i="4"/>
  <c r="B1327" i="4"/>
  <c r="D1327" i="4" l="1"/>
  <c r="E1327" i="4"/>
  <c r="B1328" i="4"/>
  <c r="C1329" i="4"/>
  <c r="C1330" i="4" l="1"/>
  <c r="B1329" i="4"/>
  <c r="D1328" i="4"/>
  <c r="E1328" i="4"/>
  <c r="D1329" i="4" l="1"/>
  <c r="E1329" i="4"/>
  <c r="C1331" i="4"/>
  <c r="B1330" i="4"/>
  <c r="D1330" i="4" l="1"/>
  <c r="E1330" i="4"/>
  <c r="B1331" i="4"/>
  <c r="C1332" i="4"/>
  <c r="C1333" i="4" l="1"/>
  <c r="B1332" i="4"/>
  <c r="D1331" i="4"/>
  <c r="E1331" i="4"/>
  <c r="D1332" i="4" l="1"/>
  <c r="E1332" i="4"/>
  <c r="C1334" i="4"/>
  <c r="B1333" i="4"/>
  <c r="D1333" i="4" l="1"/>
  <c r="E1333" i="4"/>
  <c r="B1334" i="4"/>
  <c r="C1335" i="4"/>
  <c r="C1336" i="4" l="1"/>
  <c r="B1335" i="4"/>
  <c r="E1334" i="4"/>
  <c r="D1334" i="4"/>
  <c r="D1335" i="4" l="1"/>
  <c r="E1335" i="4"/>
  <c r="C1337" i="4"/>
  <c r="B1336" i="4"/>
  <c r="D1336" i="4" l="1"/>
  <c r="E1336" i="4"/>
  <c r="B1337" i="4"/>
  <c r="C1338" i="4"/>
  <c r="C1339" i="4" l="1"/>
  <c r="B1338" i="4"/>
  <c r="E1337" i="4"/>
  <c r="D1337" i="4"/>
  <c r="D1338" i="4" l="1"/>
  <c r="E1338" i="4"/>
  <c r="C1340" i="4"/>
  <c r="B1339" i="4"/>
  <c r="D1339" i="4" l="1"/>
  <c r="E1339" i="4"/>
  <c r="B1340" i="4"/>
  <c r="C1341" i="4"/>
  <c r="C1342" i="4" l="1"/>
  <c r="B1341" i="4"/>
  <c r="E1340" i="4"/>
  <c r="D1340" i="4"/>
  <c r="D1341" i="4" l="1"/>
  <c r="E1341" i="4"/>
  <c r="C1343" i="4"/>
  <c r="B1342" i="4"/>
  <c r="D1342" i="4" l="1"/>
  <c r="E1342" i="4"/>
  <c r="B1343" i="4"/>
  <c r="C1344" i="4"/>
  <c r="C1345" i="4" l="1"/>
  <c r="B1344" i="4"/>
  <c r="E1343" i="4"/>
  <c r="D1343" i="4"/>
  <c r="D1344" i="4" l="1"/>
  <c r="E1344" i="4"/>
  <c r="C1346" i="4"/>
  <c r="B1345" i="4"/>
  <c r="D1345" i="4" l="1"/>
  <c r="E1345" i="4"/>
  <c r="B1346" i="4"/>
  <c r="C1347" i="4"/>
  <c r="C1348" i="4" l="1"/>
  <c r="B1347" i="4"/>
  <c r="E1346" i="4"/>
  <c r="D1346" i="4"/>
  <c r="D1347" i="4" l="1"/>
  <c r="E1347" i="4"/>
  <c r="C1349" i="4"/>
  <c r="B1348" i="4"/>
  <c r="D1348" i="4" l="1"/>
  <c r="E1348" i="4"/>
  <c r="B1349" i="4"/>
  <c r="C1350" i="4"/>
  <c r="C1351" i="4" l="1"/>
  <c r="B1350" i="4"/>
  <c r="E1349" i="4"/>
  <c r="D1349" i="4"/>
  <c r="D1350" i="4" l="1"/>
  <c r="E1350" i="4"/>
  <c r="C1352" i="4"/>
  <c r="B1351" i="4"/>
  <c r="D1351" i="4" l="1"/>
  <c r="E1351" i="4"/>
  <c r="B1352" i="4"/>
  <c r="C1353" i="4"/>
  <c r="C1354" i="4" l="1"/>
  <c r="B1353" i="4"/>
  <c r="E1352" i="4"/>
  <c r="D1352" i="4"/>
  <c r="D1353" i="4" l="1"/>
  <c r="E1353" i="4"/>
  <c r="C1355" i="4"/>
  <c r="B1354" i="4"/>
  <c r="D1354" i="4" l="1"/>
  <c r="E1354" i="4"/>
  <c r="B1355" i="4"/>
  <c r="C1356" i="4"/>
  <c r="C1357" i="4" l="1"/>
  <c r="B1356" i="4"/>
  <c r="E1355" i="4"/>
  <c r="D1355" i="4"/>
  <c r="D1356" i="4" l="1"/>
  <c r="E1356" i="4"/>
  <c r="C1358" i="4"/>
  <c r="B1357" i="4"/>
  <c r="D1357" i="4" l="1"/>
  <c r="E1357" i="4"/>
  <c r="B1358" i="4"/>
  <c r="C1359" i="4"/>
  <c r="C1360" i="4" l="1"/>
  <c r="B1359" i="4"/>
  <c r="E1358" i="4"/>
  <c r="D1358" i="4"/>
  <c r="D1359" i="4" l="1"/>
  <c r="E1359" i="4"/>
  <c r="C1361" i="4"/>
  <c r="B1360" i="4"/>
  <c r="D1360" i="4" l="1"/>
  <c r="E1360" i="4"/>
  <c r="B1361" i="4"/>
  <c r="C1362" i="4"/>
  <c r="C1363" i="4" l="1"/>
  <c r="B1362" i="4"/>
  <c r="E1361" i="4"/>
  <c r="D1361" i="4"/>
  <c r="D1362" i="4" l="1"/>
  <c r="E1362" i="4"/>
  <c r="C1364" i="4"/>
  <c r="B1363" i="4"/>
  <c r="D1363" i="4" l="1"/>
  <c r="E1363" i="4"/>
  <c r="B1364" i="4"/>
  <c r="C1365" i="4"/>
  <c r="C1366" i="4" l="1"/>
  <c r="B1365" i="4"/>
  <c r="E1364" i="4"/>
  <c r="D1364" i="4"/>
  <c r="D1365" i="4" l="1"/>
  <c r="E1365" i="4"/>
  <c r="B1366" i="4"/>
  <c r="C1367" i="4"/>
  <c r="B1367" i="4" l="1"/>
  <c r="C1368" i="4"/>
  <c r="D1366" i="4"/>
  <c r="E1366" i="4"/>
  <c r="C1369" i="4" l="1"/>
  <c r="B1368" i="4"/>
  <c r="E1367" i="4"/>
  <c r="D1367" i="4"/>
  <c r="D1368" i="4" l="1"/>
  <c r="E1368" i="4"/>
  <c r="B1369" i="4"/>
  <c r="C1370" i="4"/>
  <c r="B1370" i="4" l="1"/>
  <c r="C1371" i="4"/>
  <c r="D1369" i="4"/>
  <c r="E1369" i="4"/>
  <c r="C1372" i="4" l="1"/>
  <c r="B1371" i="4"/>
  <c r="E1370" i="4"/>
  <c r="D1370" i="4"/>
  <c r="D1371" i="4" l="1"/>
  <c r="E1371" i="4"/>
  <c r="B1372" i="4"/>
  <c r="C1373" i="4"/>
  <c r="C1374" i="4" l="1"/>
  <c r="B1373" i="4"/>
  <c r="D1372" i="4"/>
  <c r="E1372" i="4"/>
  <c r="E1373" i="4" l="1"/>
  <c r="D1373" i="4"/>
  <c r="C1375" i="4"/>
  <c r="B1374" i="4"/>
  <c r="D1374" i="4" l="1"/>
  <c r="E1374" i="4"/>
  <c r="B1375" i="4"/>
  <c r="C1376" i="4"/>
  <c r="B1376" i="4" l="1"/>
  <c r="C1377" i="4"/>
  <c r="D1375" i="4"/>
  <c r="E1375" i="4"/>
  <c r="C1378" i="4" l="1"/>
  <c r="B1377" i="4"/>
  <c r="E1376" i="4"/>
  <c r="D1376" i="4"/>
  <c r="D1377" i="4" l="1"/>
  <c r="E1377" i="4"/>
  <c r="B1378" i="4"/>
  <c r="C1379" i="4"/>
  <c r="B1379" i="4" l="1"/>
  <c r="C1380" i="4"/>
  <c r="D1378" i="4"/>
  <c r="E1378" i="4"/>
  <c r="C1381" i="4" l="1"/>
  <c r="B1380" i="4"/>
  <c r="E1379" i="4"/>
  <c r="D1379" i="4"/>
  <c r="D1380" i="4" l="1"/>
  <c r="E1380" i="4"/>
  <c r="B1381" i="4"/>
  <c r="C1382" i="4"/>
  <c r="C1383" i="4" l="1"/>
  <c r="B1382" i="4"/>
  <c r="D1381" i="4"/>
  <c r="E1381" i="4"/>
  <c r="E1382" i="4" l="1"/>
  <c r="D1382" i="4"/>
  <c r="C1384" i="4"/>
  <c r="B1383" i="4"/>
  <c r="D1383" i="4" l="1"/>
  <c r="E1383" i="4"/>
  <c r="B1384" i="4"/>
  <c r="C1385" i="4"/>
  <c r="B1385" i="4" l="1"/>
  <c r="C1386" i="4"/>
  <c r="D1384" i="4"/>
  <c r="E1384" i="4"/>
  <c r="C1387" i="4" l="1"/>
  <c r="B1386" i="4"/>
  <c r="E1385" i="4"/>
  <c r="D1385" i="4"/>
  <c r="D1386" i="4" l="1"/>
  <c r="E1386" i="4"/>
  <c r="B1387" i="4"/>
  <c r="C1388" i="4"/>
  <c r="B1388" i="4" l="1"/>
  <c r="C1389" i="4"/>
  <c r="D1387" i="4"/>
  <c r="E1387" i="4"/>
  <c r="C1390" i="4" l="1"/>
  <c r="B1389" i="4"/>
  <c r="E1388" i="4"/>
  <c r="D1388" i="4"/>
  <c r="D1389" i="4" l="1"/>
  <c r="E1389" i="4"/>
  <c r="B1390" i="4"/>
  <c r="C1391" i="4"/>
  <c r="C1392" i="4" l="1"/>
  <c r="B1391" i="4"/>
  <c r="D1390" i="4"/>
  <c r="E1390" i="4"/>
  <c r="E1391" i="4" l="1"/>
  <c r="D1391" i="4"/>
  <c r="C1393" i="4"/>
  <c r="B1392" i="4"/>
  <c r="D1392" i="4" l="1"/>
  <c r="E1392" i="4"/>
  <c r="B1393" i="4"/>
  <c r="C1394" i="4"/>
  <c r="B1394" i="4" l="1"/>
  <c r="C1395" i="4"/>
  <c r="D1393" i="4"/>
  <c r="E1393" i="4"/>
  <c r="C1396" i="4" l="1"/>
  <c r="B1395" i="4"/>
  <c r="E1394" i="4"/>
  <c r="D1394" i="4"/>
  <c r="D1395" i="4" l="1"/>
  <c r="E1395" i="4"/>
  <c r="B1396" i="4"/>
  <c r="C1397" i="4"/>
  <c r="B1397" i="4" l="1"/>
  <c r="C1398" i="4"/>
  <c r="D1396" i="4"/>
  <c r="E1396" i="4"/>
  <c r="C1399" i="4" l="1"/>
  <c r="B1398" i="4"/>
  <c r="E1397" i="4"/>
  <c r="D1397" i="4"/>
  <c r="D1398" i="4" l="1"/>
  <c r="E1398" i="4"/>
  <c r="B1399" i="4"/>
  <c r="C1400" i="4"/>
  <c r="C1401" i="4" l="1"/>
  <c r="B1400" i="4"/>
  <c r="D1399" i="4"/>
  <c r="E1399" i="4"/>
  <c r="E1400" i="4" l="1"/>
  <c r="D1400" i="4"/>
  <c r="C1402" i="4"/>
  <c r="B1401" i="4"/>
  <c r="D1401" i="4" l="1"/>
  <c r="E1401" i="4"/>
  <c r="B1402" i="4"/>
  <c r="C1403" i="4"/>
  <c r="B1403" i="4" l="1"/>
  <c r="C1404" i="4"/>
  <c r="D1402" i="4"/>
  <c r="E1402" i="4"/>
  <c r="C1405" i="4" l="1"/>
  <c r="B1404" i="4"/>
  <c r="E1403" i="4"/>
  <c r="D1403" i="4"/>
  <c r="D1404" i="4" l="1"/>
  <c r="E1404" i="4"/>
  <c r="B1405" i="4"/>
  <c r="C1406" i="4"/>
  <c r="B1406" i="4" l="1"/>
  <c r="C1407" i="4"/>
  <c r="D1405" i="4"/>
  <c r="E1405" i="4"/>
  <c r="C1408" i="4" l="1"/>
  <c r="B1407" i="4"/>
  <c r="E1406" i="4"/>
  <c r="D1406" i="4"/>
  <c r="D1407" i="4" l="1"/>
  <c r="E1407" i="4"/>
  <c r="B1408" i="4"/>
  <c r="C1409" i="4"/>
  <c r="C1410" i="4" l="1"/>
  <c r="B1409" i="4"/>
  <c r="D1408" i="4"/>
  <c r="E1408" i="4"/>
  <c r="E1409" i="4" l="1"/>
  <c r="D1409" i="4"/>
  <c r="C1411" i="4"/>
  <c r="B1410" i="4"/>
  <c r="D1410" i="4" l="1"/>
  <c r="E1410" i="4"/>
  <c r="B1411" i="4"/>
  <c r="C1412" i="4"/>
  <c r="B1412" i="4" l="1"/>
  <c r="C1413" i="4"/>
  <c r="D1411" i="4"/>
  <c r="E1411" i="4"/>
  <c r="C1414" i="4" l="1"/>
  <c r="B1413" i="4"/>
  <c r="D1412" i="4"/>
  <c r="E1412" i="4"/>
  <c r="D1413" i="4" l="1"/>
  <c r="E1413" i="4"/>
  <c r="B1414" i="4"/>
  <c r="C1415" i="4"/>
  <c r="B1415" i="4" l="1"/>
  <c r="C1416" i="4"/>
  <c r="D1414" i="4"/>
  <c r="E1414" i="4"/>
  <c r="C1417" i="4" l="1"/>
  <c r="B1416" i="4"/>
  <c r="D1415" i="4"/>
  <c r="E1415" i="4"/>
  <c r="D1416" i="4" l="1"/>
  <c r="E1416" i="4"/>
  <c r="C1418" i="4"/>
  <c r="B1417" i="4"/>
  <c r="D1417" i="4" l="1"/>
  <c r="E1417" i="4"/>
  <c r="B1418" i="4"/>
  <c r="C1419" i="4"/>
  <c r="C1420" i="4" l="1"/>
  <c r="B1419" i="4"/>
  <c r="D1418" i="4"/>
  <c r="E1418" i="4"/>
  <c r="D1419" i="4" l="1"/>
  <c r="E1419" i="4"/>
  <c r="B1420" i="4"/>
  <c r="C1421" i="4"/>
  <c r="C1422" i="4" l="1"/>
  <c r="B1421" i="4"/>
  <c r="D1420" i="4"/>
  <c r="E1420" i="4"/>
  <c r="E1421" i="4" l="1"/>
  <c r="D1421" i="4"/>
  <c r="C1423" i="4"/>
  <c r="B1422" i="4"/>
  <c r="D1422" i="4" l="1"/>
  <c r="E1422" i="4"/>
  <c r="B1423" i="4"/>
  <c r="C1424" i="4"/>
  <c r="B1424" i="4" l="1"/>
  <c r="C1425" i="4"/>
  <c r="D1423" i="4"/>
  <c r="E1423" i="4"/>
  <c r="C1426" i="4" l="1"/>
  <c r="B1425" i="4"/>
  <c r="D1424" i="4"/>
  <c r="E1424" i="4"/>
  <c r="D1425" i="4" l="1"/>
  <c r="E1425" i="4"/>
  <c r="B1426" i="4"/>
  <c r="C1427" i="4"/>
  <c r="B1427" i="4" l="1"/>
  <c r="C1428" i="4"/>
  <c r="D1426" i="4"/>
  <c r="E1426" i="4"/>
  <c r="C1429" i="4" l="1"/>
  <c r="B1428" i="4"/>
  <c r="D1427" i="4"/>
  <c r="E1427" i="4"/>
  <c r="D1428" i="4" l="1"/>
  <c r="E1428" i="4"/>
  <c r="C1430" i="4"/>
  <c r="B1429" i="4"/>
  <c r="E1429" i="4" l="1"/>
  <c r="D1429" i="4"/>
  <c r="B1430" i="4"/>
  <c r="C1431" i="4"/>
  <c r="B1431" i="4" l="1"/>
  <c r="C1432" i="4"/>
  <c r="D1430" i="4"/>
  <c r="E1430" i="4"/>
  <c r="C1433" i="4" l="1"/>
  <c r="B1432" i="4"/>
  <c r="D1431" i="4"/>
  <c r="E1431" i="4"/>
  <c r="D1432" i="4" l="1"/>
  <c r="E1432" i="4"/>
  <c r="B1433" i="4"/>
  <c r="C1434" i="4"/>
  <c r="B1434" i="4" l="1"/>
  <c r="C1435" i="4"/>
  <c r="D1433" i="4"/>
  <c r="E1433" i="4"/>
  <c r="C1436" i="4" l="1"/>
  <c r="B1435" i="4"/>
  <c r="D1434" i="4"/>
  <c r="E1434" i="4"/>
  <c r="D1435" i="4" l="1"/>
  <c r="E1435" i="4"/>
  <c r="B1436" i="4"/>
  <c r="C1437" i="4"/>
  <c r="B1437" i="4" l="1"/>
  <c r="C1438" i="4"/>
  <c r="D1436" i="4"/>
  <c r="E1436" i="4"/>
  <c r="C1439" i="4" l="1"/>
  <c r="B1438" i="4"/>
  <c r="D1437" i="4"/>
  <c r="E1437" i="4"/>
  <c r="D1438" i="4" l="1"/>
  <c r="E1438" i="4"/>
  <c r="B1439" i="4"/>
  <c r="C1440" i="4"/>
  <c r="B1440" i="4" l="1"/>
  <c r="C1441" i="4"/>
  <c r="D1439" i="4"/>
  <c r="E1439" i="4"/>
  <c r="C1442" i="4" l="1"/>
  <c r="B1441" i="4"/>
  <c r="D1440" i="4"/>
  <c r="E1440" i="4"/>
  <c r="D1441" i="4" l="1"/>
  <c r="E1441" i="4"/>
  <c r="B1442" i="4"/>
  <c r="C1443" i="4"/>
  <c r="B1443" i="4" l="1"/>
  <c r="C1444" i="4"/>
  <c r="D1442" i="4"/>
  <c r="E1442" i="4"/>
  <c r="C1445" i="4" l="1"/>
  <c r="B1444" i="4"/>
  <c r="D1443" i="4"/>
  <c r="E1443" i="4"/>
  <c r="D1444" i="4" l="1"/>
  <c r="E1444" i="4"/>
  <c r="B1445" i="4"/>
  <c r="C1446" i="4"/>
  <c r="B1446" i="4" l="1"/>
  <c r="C1447" i="4"/>
  <c r="D1445" i="4"/>
  <c r="E1445" i="4"/>
  <c r="C1448" i="4" l="1"/>
  <c r="B1447" i="4"/>
  <c r="D1446" i="4"/>
  <c r="E1446" i="4"/>
  <c r="D1447" i="4" l="1"/>
  <c r="E1447" i="4"/>
  <c r="B1448" i="4"/>
  <c r="C1449" i="4"/>
  <c r="B1449" i="4" l="1"/>
  <c r="C1450" i="4"/>
  <c r="D1448" i="4"/>
  <c r="E1448" i="4"/>
  <c r="C1451" i="4" l="1"/>
  <c r="B1450" i="4"/>
  <c r="D1449" i="4"/>
  <c r="E1449" i="4"/>
  <c r="D1450" i="4" l="1"/>
  <c r="E1450" i="4"/>
  <c r="B1451" i="4"/>
  <c r="C1452" i="4"/>
  <c r="B1452" i="4" l="1"/>
  <c r="C1453" i="4"/>
  <c r="D1451" i="4"/>
  <c r="E1451" i="4"/>
  <c r="C1454" i="4" l="1"/>
  <c r="B1453" i="4"/>
  <c r="D1452" i="4"/>
  <c r="E1452" i="4"/>
  <c r="D1453" i="4" l="1"/>
  <c r="E1453" i="4"/>
  <c r="B1454" i="4"/>
  <c r="C1455" i="4"/>
  <c r="B1455" i="4" l="1"/>
  <c r="C1456" i="4"/>
  <c r="D1454" i="4"/>
  <c r="E1454" i="4"/>
  <c r="C1457" i="4" l="1"/>
  <c r="B1456" i="4"/>
  <c r="D1455" i="4"/>
  <c r="E1455" i="4"/>
  <c r="D1456" i="4" l="1"/>
  <c r="E1456" i="4"/>
  <c r="B1457" i="4"/>
  <c r="C1458" i="4"/>
  <c r="B1458" i="4" l="1"/>
  <c r="C1459" i="4"/>
  <c r="D1457" i="4"/>
  <c r="E1457" i="4"/>
  <c r="C1460" i="4" l="1"/>
  <c r="B1459" i="4"/>
  <c r="D1458" i="4"/>
  <c r="E1458" i="4"/>
  <c r="D1459" i="4" l="1"/>
  <c r="E1459" i="4"/>
  <c r="B1460" i="4"/>
  <c r="C1461" i="4"/>
  <c r="B1461" i="4" l="1"/>
  <c r="C1462" i="4"/>
  <c r="D1460" i="4"/>
  <c r="E1460" i="4"/>
  <c r="C1463" i="4" l="1"/>
  <c r="B1462" i="4"/>
  <c r="D1461" i="4"/>
  <c r="E1461" i="4"/>
  <c r="D1462" i="4" l="1"/>
  <c r="E1462" i="4"/>
  <c r="B1463" i="4"/>
  <c r="C1464" i="4"/>
  <c r="B1464" i="4" l="1"/>
  <c r="C1465" i="4"/>
  <c r="D1463" i="4"/>
  <c r="E1463" i="4"/>
  <c r="C1466" i="4" l="1"/>
  <c r="B1465" i="4"/>
  <c r="D1464" i="4"/>
  <c r="E1464" i="4"/>
  <c r="D1465" i="4" l="1"/>
  <c r="E1465" i="4"/>
  <c r="B1466" i="4"/>
  <c r="C1467" i="4"/>
  <c r="B1467" i="4" l="1"/>
  <c r="C1468" i="4"/>
  <c r="D1466" i="4"/>
  <c r="E1466" i="4"/>
  <c r="C1469" i="4" l="1"/>
  <c r="B1468" i="4"/>
  <c r="D1467" i="4"/>
  <c r="E1467" i="4"/>
  <c r="D1468" i="4" l="1"/>
  <c r="E1468" i="4"/>
  <c r="B1469" i="4"/>
  <c r="C1470" i="4"/>
  <c r="B1470" i="4" l="1"/>
  <c r="C1471" i="4"/>
  <c r="D1469" i="4"/>
  <c r="E1469" i="4"/>
  <c r="C1472" i="4" l="1"/>
  <c r="B1471" i="4"/>
  <c r="D1470" i="4"/>
  <c r="E1470" i="4"/>
  <c r="D1471" i="4" l="1"/>
  <c r="E1471" i="4"/>
  <c r="B1472" i="4"/>
  <c r="C1473" i="4"/>
  <c r="B1473" i="4" l="1"/>
  <c r="C1474" i="4"/>
  <c r="D1472" i="4"/>
  <c r="E1472" i="4"/>
  <c r="C1475" i="4" l="1"/>
  <c r="B1474" i="4"/>
  <c r="D1473" i="4"/>
  <c r="E1473" i="4"/>
  <c r="D1474" i="4" l="1"/>
  <c r="E1474" i="4"/>
  <c r="B1475" i="4"/>
  <c r="C1476" i="4"/>
  <c r="B1476" i="4" l="1"/>
  <c r="C1477" i="4"/>
  <c r="D1475" i="4"/>
  <c r="E1475" i="4"/>
  <c r="C1478" i="4" l="1"/>
  <c r="B1477" i="4"/>
  <c r="D1476" i="4"/>
  <c r="E1476" i="4"/>
  <c r="D1477" i="4" l="1"/>
  <c r="E1477" i="4"/>
  <c r="B1478" i="4"/>
  <c r="C1479" i="4"/>
  <c r="B1479" i="4" l="1"/>
  <c r="C1480" i="4"/>
  <c r="D1478" i="4"/>
  <c r="E1478" i="4"/>
  <c r="C1481" i="4" l="1"/>
  <c r="B1480" i="4"/>
  <c r="D1479" i="4"/>
  <c r="E1479" i="4"/>
  <c r="D1480" i="4" l="1"/>
  <c r="E1480" i="4"/>
  <c r="B1481" i="4"/>
  <c r="C1482" i="4"/>
  <c r="B1482" i="4" l="1"/>
  <c r="C1483" i="4"/>
  <c r="D1481" i="4"/>
  <c r="E1481" i="4"/>
  <c r="C1484" i="4" l="1"/>
  <c r="B1483" i="4"/>
  <c r="D1482" i="4"/>
  <c r="E1482" i="4"/>
  <c r="D1483" i="4" l="1"/>
  <c r="E1483" i="4"/>
  <c r="B1484" i="4"/>
  <c r="C1485" i="4"/>
  <c r="B1485" i="4" l="1"/>
  <c r="C1486" i="4"/>
  <c r="D1484" i="4"/>
  <c r="E1484" i="4"/>
  <c r="C1487" i="4" l="1"/>
  <c r="B1486" i="4"/>
  <c r="D1485" i="4"/>
  <c r="E1485" i="4"/>
  <c r="D1486" i="4" l="1"/>
  <c r="E1486" i="4"/>
  <c r="B1487" i="4"/>
  <c r="C1488" i="4"/>
  <c r="B1488" i="4" l="1"/>
  <c r="C1489" i="4"/>
  <c r="D1487" i="4"/>
  <c r="E1487" i="4"/>
  <c r="C1490" i="4" l="1"/>
  <c r="B1489" i="4"/>
  <c r="D1488" i="4"/>
  <c r="E1488" i="4"/>
  <c r="D1489" i="4" l="1"/>
  <c r="E1489" i="4"/>
  <c r="B1490" i="4"/>
  <c r="C1491" i="4"/>
  <c r="B1491" i="4" l="1"/>
  <c r="C1492" i="4"/>
  <c r="D1490" i="4"/>
  <c r="E1490" i="4"/>
  <c r="C1493" i="4" l="1"/>
  <c r="B1492" i="4"/>
  <c r="D1491" i="4"/>
  <c r="E1491" i="4"/>
  <c r="D1492" i="4" l="1"/>
  <c r="E1492" i="4"/>
  <c r="B1493" i="4"/>
  <c r="C1494" i="4"/>
  <c r="B1494" i="4" l="1"/>
  <c r="C1495" i="4"/>
  <c r="D1493" i="4"/>
  <c r="E1493" i="4"/>
  <c r="C1496" i="4" l="1"/>
  <c r="B1495" i="4"/>
  <c r="D1494" i="4"/>
  <c r="E1494" i="4"/>
  <c r="D1495" i="4" l="1"/>
  <c r="E1495" i="4"/>
  <c r="B1496" i="4"/>
  <c r="C1497" i="4"/>
  <c r="B1497" i="4" l="1"/>
  <c r="C1498" i="4"/>
  <c r="D1496" i="4"/>
  <c r="E1496" i="4"/>
  <c r="C1499" i="4" l="1"/>
  <c r="B1498" i="4"/>
  <c r="D1497" i="4"/>
  <c r="E1497" i="4"/>
  <c r="D1498" i="4" l="1"/>
  <c r="E1498" i="4"/>
  <c r="B1499" i="4"/>
  <c r="C1500" i="4"/>
  <c r="B1500" i="4" l="1"/>
  <c r="C1501" i="4"/>
  <c r="D1499" i="4"/>
  <c r="E1499" i="4"/>
  <c r="C1502" i="4" l="1"/>
  <c r="B1501" i="4"/>
  <c r="D1500" i="4"/>
  <c r="E1500" i="4"/>
  <c r="D1501" i="4" l="1"/>
  <c r="E1501" i="4"/>
  <c r="B1502" i="4"/>
  <c r="C1503" i="4"/>
  <c r="B1503" i="4" l="1"/>
  <c r="C1504" i="4"/>
  <c r="D1502" i="4"/>
  <c r="E1502" i="4"/>
  <c r="C1505" i="4" l="1"/>
  <c r="B1504" i="4"/>
  <c r="D1503" i="4"/>
  <c r="E1503" i="4"/>
  <c r="D1504" i="4" l="1"/>
  <c r="E1504" i="4"/>
  <c r="B1505" i="4"/>
  <c r="C1506" i="4"/>
  <c r="B1506" i="4" l="1"/>
  <c r="C1507" i="4"/>
  <c r="D1505" i="4"/>
  <c r="E1505" i="4"/>
  <c r="C1508" i="4" l="1"/>
  <c r="B1507" i="4"/>
  <c r="D1506" i="4"/>
  <c r="E1506" i="4"/>
  <c r="D1507" i="4" l="1"/>
  <c r="E1507" i="4"/>
  <c r="B1508" i="4"/>
  <c r="C1509" i="4"/>
  <c r="B1509" i="4" l="1"/>
  <c r="C1510" i="4"/>
  <c r="D1508" i="4"/>
  <c r="E1508" i="4"/>
  <c r="C1511" i="4" l="1"/>
  <c r="B1510" i="4"/>
  <c r="D1509" i="4"/>
  <c r="E1509" i="4"/>
  <c r="D1510" i="4" l="1"/>
  <c r="E1510" i="4"/>
  <c r="B1511" i="4"/>
  <c r="C1512" i="4"/>
  <c r="B1512" i="4" l="1"/>
  <c r="C1513" i="4"/>
  <c r="D1511" i="4"/>
  <c r="E1511" i="4"/>
  <c r="C1514" i="4" l="1"/>
  <c r="B1513" i="4"/>
  <c r="D1512" i="4"/>
  <c r="E1512" i="4"/>
  <c r="D1513" i="4" l="1"/>
  <c r="E1513" i="4"/>
  <c r="B1514" i="4"/>
  <c r="C1515" i="4"/>
  <c r="B1515" i="4" l="1"/>
  <c r="C1516" i="4"/>
  <c r="D1514" i="4"/>
  <c r="E1514" i="4"/>
  <c r="C1517" i="4" l="1"/>
  <c r="B1516" i="4"/>
  <c r="D1515" i="4"/>
  <c r="E1515" i="4"/>
  <c r="D1516" i="4" l="1"/>
  <c r="E1516" i="4"/>
  <c r="B1517" i="4"/>
  <c r="C1518" i="4"/>
  <c r="B1518" i="4" l="1"/>
  <c r="C1519" i="4"/>
  <c r="D1517" i="4"/>
  <c r="E1517" i="4"/>
  <c r="C1520" i="4" l="1"/>
  <c r="B1519" i="4"/>
  <c r="D1518" i="4"/>
  <c r="E1518" i="4"/>
  <c r="D1519" i="4" l="1"/>
  <c r="E1519" i="4"/>
  <c r="B1520" i="4"/>
  <c r="C1521" i="4"/>
  <c r="B1521" i="4" l="1"/>
  <c r="C1522" i="4"/>
  <c r="D1520" i="4"/>
  <c r="E1520" i="4"/>
  <c r="C1523" i="4" l="1"/>
  <c r="B1522" i="4"/>
  <c r="D1521" i="4"/>
  <c r="E1521" i="4"/>
  <c r="D1522" i="4" l="1"/>
  <c r="E1522" i="4"/>
  <c r="B1523" i="4"/>
  <c r="C1524" i="4"/>
  <c r="B1524" i="4" l="1"/>
  <c r="C1525" i="4"/>
  <c r="D1523" i="4"/>
  <c r="E1523" i="4"/>
  <c r="C1526" i="4" l="1"/>
  <c r="B1525" i="4"/>
  <c r="D1524" i="4"/>
  <c r="E1524" i="4"/>
  <c r="D1525" i="4" l="1"/>
  <c r="E1525" i="4"/>
  <c r="B1526" i="4"/>
  <c r="C1527" i="4"/>
  <c r="B1527" i="4" l="1"/>
  <c r="C1528" i="4"/>
  <c r="D1526" i="4"/>
  <c r="E1526" i="4"/>
  <c r="C1529" i="4" l="1"/>
  <c r="B1528" i="4"/>
  <c r="D1527" i="4"/>
  <c r="E1527" i="4"/>
  <c r="D1528" i="4" l="1"/>
  <c r="E1528" i="4"/>
  <c r="B1529" i="4"/>
  <c r="C1530" i="4"/>
  <c r="B1530" i="4" l="1"/>
  <c r="C1531" i="4"/>
  <c r="D1529" i="4"/>
  <c r="E1529" i="4"/>
  <c r="C1532" i="4" l="1"/>
  <c r="B1531" i="4"/>
  <c r="D1530" i="4"/>
  <c r="E1530" i="4"/>
  <c r="D1531" i="4" l="1"/>
  <c r="E1531" i="4"/>
  <c r="B1532" i="4"/>
  <c r="C1533" i="4"/>
  <c r="B1533" i="4" l="1"/>
  <c r="C1534" i="4"/>
  <c r="D1532" i="4"/>
  <c r="E1532" i="4"/>
  <c r="C1535" i="4" l="1"/>
  <c r="B1534" i="4"/>
  <c r="D1533" i="4"/>
  <c r="E1533" i="4"/>
  <c r="D1534" i="4" l="1"/>
  <c r="E1534" i="4"/>
  <c r="B1535" i="4"/>
  <c r="C1536" i="4"/>
  <c r="B1536" i="4" l="1"/>
  <c r="C1537" i="4"/>
  <c r="D1535" i="4"/>
  <c r="E1535" i="4"/>
  <c r="C1538" i="4" l="1"/>
  <c r="B1537" i="4"/>
  <c r="D1536" i="4"/>
  <c r="E1536" i="4"/>
  <c r="D1537" i="4" l="1"/>
  <c r="E1537" i="4"/>
  <c r="B1538" i="4"/>
  <c r="C1539" i="4"/>
  <c r="B1539" i="4" l="1"/>
  <c r="C1540" i="4"/>
  <c r="D1538" i="4"/>
  <c r="E1538" i="4"/>
  <c r="C1541" i="4" l="1"/>
  <c r="B1540" i="4"/>
  <c r="D1539" i="4"/>
  <c r="E1539" i="4"/>
  <c r="D1540" i="4" l="1"/>
  <c r="E1540" i="4"/>
  <c r="B1541" i="4"/>
  <c r="C1542" i="4"/>
  <c r="B1542" i="4" l="1"/>
  <c r="C1543" i="4"/>
  <c r="D1541" i="4"/>
  <c r="E1541" i="4"/>
  <c r="C1544" i="4" l="1"/>
  <c r="B1543" i="4"/>
  <c r="D1542" i="4"/>
  <c r="E1542" i="4"/>
  <c r="D1543" i="4" l="1"/>
  <c r="E1543" i="4"/>
  <c r="B1544" i="4"/>
  <c r="C1545" i="4"/>
  <c r="B1545" i="4" l="1"/>
  <c r="C1546" i="4"/>
  <c r="D1544" i="4"/>
  <c r="E1544" i="4"/>
  <c r="C1547" i="4" l="1"/>
  <c r="B1546" i="4"/>
  <c r="D1545" i="4"/>
  <c r="E1545" i="4"/>
  <c r="D1546" i="4" l="1"/>
  <c r="E1546" i="4"/>
  <c r="B1547" i="4"/>
  <c r="C1548" i="4"/>
  <c r="B1548" i="4" l="1"/>
  <c r="C1549" i="4"/>
  <c r="D1547" i="4"/>
  <c r="E1547" i="4"/>
  <c r="C1550" i="4" l="1"/>
  <c r="B1549" i="4"/>
  <c r="D1548" i="4"/>
  <c r="E1548" i="4"/>
  <c r="D1549" i="4" l="1"/>
  <c r="E1549" i="4"/>
  <c r="B1550" i="4"/>
  <c r="C1551" i="4"/>
  <c r="B1551" i="4" l="1"/>
  <c r="C1552" i="4"/>
  <c r="D1550" i="4"/>
  <c r="E1550" i="4"/>
  <c r="C1553" i="4" l="1"/>
  <c r="B1552" i="4"/>
  <c r="D1551" i="4"/>
  <c r="E1551" i="4"/>
  <c r="D1552" i="4" l="1"/>
  <c r="E1552" i="4"/>
  <c r="B1553" i="4"/>
  <c r="C1554" i="4"/>
  <c r="B1554" i="4" l="1"/>
  <c r="C1555" i="4"/>
  <c r="D1553" i="4"/>
  <c r="E1553" i="4"/>
  <c r="C1556" i="4" l="1"/>
  <c r="B1555" i="4"/>
  <c r="D1554" i="4"/>
  <c r="E1554" i="4"/>
  <c r="D1555" i="4" l="1"/>
  <c r="E1555" i="4"/>
  <c r="B1556" i="4"/>
  <c r="C1557" i="4"/>
  <c r="B1557" i="4" l="1"/>
  <c r="C1558" i="4"/>
  <c r="D1556" i="4"/>
  <c r="E1556" i="4"/>
  <c r="C1559" i="4" l="1"/>
  <c r="B1558" i="4"/>
  <c r="D1557" i="4"/>
  <c r="E1557" i="4"/>
  <c r="D1558" i="4" l="1"/>
  <c r="E1558" i="4"/>
  <c r="B1559" i="4"/>
  <c r="C1560" i="4"/>
  <c r="B1560" i="4" l="1"/>
  <c r="C1561" i="4"/>
  <c r="D1559" i="4"/>
  <c r="E1559" i="4"/>
  <c r="C1562" i="4" l="1"/>
  <c r="B1561" i="4"/>
  <c r="D1560" i="4"/>
  <c r="E1560" i="4"/>
  <c r="D1561" i="4" l="1"/>
  <c r="E1561" i="4"/>
  <c r="B1562" i="4"/>
  <c r="C1563" i="4"/>
  <c r="B1563" i="4" l="1"/>
  <c r="C1564" i="4"/>
  <c r="D1562" i="4"/>
  <c r="E1562" i="4"/>
  <c r="C1565" i="4" l="1"/>
  <c r="B1564" i="4"/>
  <c r="D1563" i="4"/>
  <c r="E1563" i="4"/>
  <c r="D1564" i="4" l="1"/>
  <c r="E1564" i="4"/>
  <c r="B1565" i="4"/>
  <c r="C1566" i="4"/>
  <c r="B1566" i="4" l="1"/>
  <c r="C1567" i="4"/>
  <c r="D1565" i="4"/>
  <c r="E1565" i="4"/>
  <c r="C1568" i="4" l="1"/>
  <c r="B1567" i="4"/>
  <c r="D1566" i="4"/>
  <c r="E1566" i="4"/>
  <c r="D1567" i="4" l="1"/>
  <c r="E1567" i="4"/>
  <c r="B1568" i="4"/>
  <c r="C1569" i="4"/>
  <c r="B1569" i="4" l="1"/>
  <c r="C1570" i="4"/>
  <c r="D1568" i="4"/>
  <c r="E1568" i="4"/>
  <c r="C1571" i="4" l="1"/>
  <c r="B1570" i="4"/>
  <c r="D1569" i="4"/>
  <c r="E1569" i="4"/>
  <c r="D1570" i="4" l="1"/>
  <c r="E1570" i="4"/>
  <c r="B1571" i="4"/>
  <c r="C1572" i="4"/>
  <c r="B1572" i="4" l="1"/>
  <c r="C1573" i="4"/>
  <c r="D1571" i="4"/>
  <c r="E1571" i="4"/>
  <c r="C1574" i="4" l="1"/>
  <c r="B1573" i="4"/>
  <c r="D1572" i="4"/>
  <c r="E1572" i="4"/>
  <c r="D1573" i="4" l="1"/>
  <c r="E1573" i="4"/>
  <c r="B1574" i="4"/>
  <c r="C1575" i="4"/>
  <c r="B1575" i="4" l="1"/>
  <c r="C1576" i="4"/>
  <c r="D1574" i="4"/>
  <c r="E1574" i="4"/>
  <c r="C1577" i="4" l="1"/>
  <c r="B1576" i="4"/>
  <c r="D1575" i="4"/>
  <c r="E1575" i="4"/>
  <c r="D1576" i="4" l="1"/>
  <c r="E1576" i="4"/>
  <c r="B1577" i="4"/>
  <c r="C1578" i="4"/>
  <c r="D1577" i="4" l="1"/>
  <c r="E1577" i="4"/>
  <c r="B1578" i="4"/>
  <c r="C1579" i="4"/>
  <c r="C1580" i="4" l="1"/>
  <c r="B1579" i="4"/>
  <c r="D1578" i="4"/>
  <c r="E1578" i="4"/>
  <c r="D1579" i="4" l="1"/>
  <c r="E1579" i="4"/>
  <c r="B1580" i="4"/>
  <c r="C1581" i="4"/>
  <c r="B1581" i="4" l="1"/>
  <c r="C1582" i="4"/>
  <c r="D1580" i="4"/>
  <c r="E1580" i="4"/>
  <c r="C1583" i="4" l="1"/>
  <c r="B1582" i="4"/>
  <c r="D1581" i="4"/>
  <c r="E1581" i="4"/>
  <c r="D1582" i="4" l="1"/>
  <c r="E1582" i="4"/>
  <c r="B1583" i="4"/>
  <c r="C1584" i="4"/>
  <c r="B1584" i="4" l="1"/>
  <c r="C1585" i="4"/>
  <c r="D1583" i="4"/>
  <c r="E1583" i="4"/>
  <c r="C1586" i="4" l="1"/>
  <c r="B1585" i="4"/>
  <c r="D1584" i="4"/>
  <c r="E1584" i="4"/>
  <c r="D1585" i="4" l="1"/>
  <c r="E1585" i="4"/>
  <c r="B1586" i="4"/>
  <c r="C1587" i="4"/>
  <c r="B1587" i="4" l="1"/>
  <c r="C1588" i="4"/>
  <c r="D1586" i="4"/>
  <c r="E1586" i="4"/>
  <c r="C1589" i="4" l="1"/>
  <c r="B1588" i="4"/>
  <c r="D1587" i="4"/>
  <c r="E1587" i="4"/>
  <c r="D1588" i="4" l="1"/>
  <c r="E1588" i="4"/>
  <c r="B1589" i="4"/>
  <c r="C1590" i="4"/>
  <c r="B1590" i="4" l="1"/>
  <c r="C1591" i="4"/>
  <c r="D1589" i="4"/>
  <c r="E1589" i="4"/>
  <c r="C1592" i="4" l="1"/>
  <c r="B1591" i="4"/>
  <c r="D1590" i="4"/>
  <c r="E1590" i="4"/>
  <c r="D1591" i="4" l="1"/>
  <c r="E1591" i="4"/>
  <c r="B1592" i="4"/>
  <c r="C1593" i="4"/>
  <c r="B1593" i="4" l="1"/>
  <c r="C1594" i="4"/>
  <c r="D1592" i="4"/>
  <c r="E1592" i="4"/>
  <c r="C1595" i="4" l="1"/>
  <c r="B1594" i="4"/>
  <c r="D1593" i="4"/>
  <c r="E1593" i="4"/>
  <c r="D1594" i="4" l="1"/>
  <c r="E1594" i="4"/>
  <c r="B1595" i="4"/>
  <c r="C1596" i="4"/>
  <c r="B1596" i="4" l="1"/>
  <c r="C1597" i="4"/>
  <c r="D1595" i="4"/>
  <c r="E1595" i="4"/>
  <c r="C1598" i="4" l="1"/>
  <c r="B1597" i="4"/>
  <c r="D1596" i="4"/>
  <c r="E1596" i="4"/>
  <c r="D1597" i="4" l="1"/>
  <c r="E1597" i="4"/>
  <c r="B1598" i="4"/>
  <c r="C1599" i="4"/>
  <c r="C1600" i="4" l="1"/>
  <c r="B1599" i="4"/>
  <c r="D1598" i="4"/>
  <c r="E1598" i="4"/>
  <c r="D1599" i="4" l="1"/>
  <c r="E1599" i="4"/>
  <c r="C1601" i="4"/>
  <c r="B1600" i="4"/>
  <c r="D1600" i="4" l="1"/>
  <c r="E1600" i="4"/>
  <c r="B1601" i="4"/>
  <c r="C1602" i="4"/>
  <c r="B1602" i="4" l="1"/>
  <c r="C1603" i="4"/>
  <c r="D1601" i="4"/>
  <c r="E1601" i="4"/>
  <c r="C1604" i="4" l="1"/>
  <c r="B1603" i="4"/>
  <c r="D1602" i="4"/>
  <c r="E1602" i="4"/>
  <c r="D1603" i="4" l="1"/>
  <c r="E1603" i="4"/>
  <c r="B1604" i="4"/>
  <c r="C1605" i="4"/>
  <c r="B1605" i="4" l="1"/>
  <c r="C1606" i="4"/>
  <c r="D1604" i="4"/>
  <c r="E1604" i="4"/>
  <c r="C1607" i="4" l="1"/>
  <c r="B1606" i="4"/>
  <c r="D1605" i="4"/>
  <c r="E1605" i="4"/>
  <c r="D1606" i="4" l="1"/>
  <c r="E1606" i="4"/>
  <c r="B1607" i="4"/>
  <c r="C1608" i="4"/>
  <c r="C1609" i="4" l="1"/>
  <c r="B1608" i="4"/>
  <c r="D1607" i="4"/>
  <c r="E1607" i="4"/>
  <c r="D1608" i="4" l="1"/>
  <c r="E1608" i="4"/>
  <c r="C1610" i="4"/>
  <c r="B1609" i="4"/>
  <c r="D1609" i="4" l="1"/>
  <c r="E1609" i="4"/>
  <c r="B1610" i="4"/>
  <c r="C1611" i="4"/>
  <c r="B1611" i="4" l="1"/>
  <c r="C1612" i="4"/>
  <c r="D1610" i="4"/>
  <c r="E1610" i="4"/>
  <c r="C1613" i="4" l="1"/>
  <c r="B1612" i="4"/>
  <c r="D1611" i="4"/>
  <c r="E1611" i="4"/>
  <c r="D1612" i="4" l="1"/>
  <c r="E1612" i="4"/>
  <c r="B1613" i="4"/>
  <c r="C1614" i="4"/>
  <c r="C1615" i="4" l="1"/>
  <c r="B1614" i="4"/>
  <c r="D1613" i="4"/>
  <c r="E1613" i="4"/>
  <c r="D1614" i="4" l="1"/>
  <c r="E1614" i="4"/>
  <c r="C1616" i="4"/>
  <c r="B1615" i="4"/>
  <c r="D1615" i="4" l="1"/>
  <c r="E1615" i="4"/>
  <c r="B1616" i="4"/>
  <c r="C1617" i="4"/>
  <c r="B1617" i="4" l="1"/>
  <c r="C1618" i="4"/>
  <c r="D1616" i="4"/>
  <c r="E1616" i="4"/>
  <c r="C1619" i="4" l="1"/>
  <c r="B1618" i="4"/>
  <c r="D1617" i="4"/>
  <c r="E1617" i="4"/>
  <c r="D1618" i="4" l="1"/>
  <c r="E1618" i="4"/>
  <c r="B1619" i="4"/>
  <c r="C1620" i="4"/>
  <c r="C1621" i="4" l="1"/>
  <c r="B1620" i="4"/>
  <c r="D1619" i="4"/>
  <c r="E1619" i="4"/>
  <c r="E1620" i="4" l="1"/>
  <c r="D1620" i="4"/>
  <c r="C1622" i="4"/>
  <c r="B1621" i="4"/>
  <c r="D1621" i="4" l="1"/>
  <c r="E1621" i="4"/>
  <c r="B1622" i="4"/>
  <c r="C1623" i="4"/>
  <c r="B1623" i="4" l="1"/>
  <c r="C1624" i="4"/>
  <c r="D1622" i="4"/>
  <c r="E1622" i="4"/>
  <c r="C1625" i="4" l="1"/>
  <c r="B1624" i="4"/>
  <c r="D1623" i="4"/>
  <c r="E1623" i="4"/>
  <c r="D1624" i="4" l="1"/>
  <c r="E1624" i="4"/>
  <c r="B1625" i="4"/>
  <c r="C1626" i="4"/>
  <c r="C1627" i="4" l="1"/>
  <c r="B1626" i="4"/>
  <c r="D1625" i="4"/>
  <c r="E1625" i="4"/>
  <c r="E1626" i="4" l="1"/>
  <c r="D1626" i="4"/>
  <c r="C1628" i="4"/>
  <c r="B1627" i="4"/>
  <c r="D1627" i="4" l="1"/>
  <c r="E1627" i="4"/>
  <c r="B1628" i="4"/>
  <c r="C1629" i="4"/>
  <c r="B1629" i="4" l="1"/>
  <c r="C1630" i="4"/>
  <c r="D1628" i="4"/>
  <c r="E1628" i="4"/>
  <c r="C1631" i="4" l="1"/>
  <c r="B1630" i="4"/>
  <c r="D1629" i="4"/>
  <c r="E1629" i="4"/>
  <c r="D1630" i="4" l="1"/>
  <c r="E1630" i="4"/>
  <c r="B1631" i="4"/>
  <c r="C1632" i="4"/>
  <c r="C1633" i="4" l="1"/>
  <c r="B1632" i="4"/>
  <c r="D1631" i="4"/>
  <c r="E1631" i="4"/>
  <c r="D1632" i="4" l="1"/>
  <c r="E1632" i="4"/>
  <c r="C1634" i="4"/>
  <c r="B1633" i="4"/>
  <c r="D1633" i="4" l="1"/>
  <c r="E1633" i="4"/>
  <c r="B1634" i="4"/>
  <c r="C1635" i="4"/>
  <c r="C1636" i="4" l="1"/>
  <c r="B1635" i="4"/>
  <c r="D1634" i="4"/>
  <c r="E1634" i="4"/>
  <c r="E1635" i="4" l="1"/>
  <c r="D1635" i="4"/>
  <c r="C1637" i="4"/>
  <c r="B1636" i="4"/>
  <c r="D1636" i="4" l="1"/>
  <c r="E1636" i="4"/>
  <c r="B1637" i="4"/>
  <c r="C1638" i="4"/>
  <c r="B1638" i="4" l="1"/>
  <c r="C1639" i="4"/>
  <c r="D1637" i="4"/>
  <c r="E1637" i="4"/>
  <c r="C1640" i="4" l="1"/>
  <c r="B1639" i="4"/>
  <c r="D1638" i="4"/>
  <c r="E1638" i="4"/>
  <c r="D1639" i="4" l="1"/>
  <c r="E1639" i="4"/>
  <c r="B1640" i="4"/>
  <c r="C1641" i="4"/>
  <c r="C1642" i="4" l="1"/>
  <c r="B1641" i="4"/>
  <c r="D1640" i="4"/>
  <c r="E1640" i="4"/>
  <c r="E1641" i="4" l="1"/>
  <c r="D1641" i="4"/>
  <c r="C1643" i="4"/>
  <c r="B1642" i="4"/>
  <c r="D1642" i="4" l="1"/>
  <c r="E1642" i="4"/>
  <c r="B1643" i="4"/>
  <c r="C1644" i="4"/>
  <c r="B1644" i="4" l="1"/>
  <c r="C1645" i="4"/>
  <c r="D1643" i="4"/>
  <c r="E1643" i="4"/>
  <c r="C1646" i="4" l="1"/>
  <c r="B1645" i="4"/>
  <c r="D1644" i="4"/>
  <c r="E1644" i="4"/>
  <c r="D1645" i="4" l="1"/>
  <c r="E1645" i="4"/>
  <c r="B1646" i="4"/>
  <c r="C1647" i="4"/>
  <c r="C1648" i="4" l="1"/>
  <c r="B1647" i="4"/>
  <c r="D1646" i="4"/>
  <c r="E1646" i="4"/>
  <c r="D1647" i="4" l="1"/>
  <c r="E1647" i="4"/>
  <c r="C1649" i="4"/>
  <c r="B1648" i="4"/>
  <c r="D1648" i="4" l="1"/>
  <c r="E1648" i="4"/>
  <c r="B1649" i="4"/>
  <c r="C1650" i="4"/>
  <c r="B1650" i="4" l="1"/>
  <c r="C1651" i="4"/>
  <c r="D1649" i="4"/>
  <c r="E1649" i="4"/>
  <c r="C1652" i="4" l="1"/>
  <c r="B1651" i="4"/>
  <c r="D1650" i="4"/>
  <c r="E1650" i="4"/>
  <c r="D1651" i="4" l="1"/>
  <c r="E1651" i="4"/>
  <c r="B1652" i="4"/>
  <c r="C1653" i="4"/>
  <c r="B1653" i="4" l="1"/>
  <c r="C1654" i="4"/>
  <c r="D1652" i="4"/>
  <c r="E1652" i="4"/>
  <c r="C1655" i="4" l="1"/>
  <c r="B1654" i="4"/>
  <c r="E1653" i="4"/>
  <c r="D1653" i="4"/>
  <c r="D1654" i="4" l="1"/>
  <c r="E1654" i="4"/>
  <c r="B1655" i="4"/>
  <c r="C1656" i="4"/>
  <c r="C1657" i="4" l="1"/>
  <c r="B1656" i="4"/>
  <c r="D1655" i="4"/>
  <c r="E1655" i="4"/>
  <c r="D1656" i="4" l="1"/>
  <c r="E1656" i="4"/>
  <c r="C1658" i="4"/>
  <c r="B1657" i="4"/>
  <c r="D1657" i="4" l="1"/>
  <c r="E1657" i="4"/>
  <c r="B1658" i="4"/>
  <c r="C1659" i="4"/>
  <c r="B1659" i="4" l="1"/>
  <c r="C1660" i="4"/>
  <c r="D1658" i="4"/>
  <c r="E1658" i="4"/>
  <c r="C1661" i="4" l="1"/>
  <c r="B1660" i="4"/>
  <c r="D1659" i="4"/>
  <c r="E1659" i="4"/>
  <c r="D1660" i="4" l="1"/>
  <c r="E1660" i="4"/>
  <c r="C1662" i="4"/>
  <c r="B1661" i="4"/>
  <c r="D1661" i="4" l="1"/>
  <c r="E1661" i="4"/>
  <c r="C1663" i="4"/>
  <c r="B1662" i="4"/>
  <c r="D1662" i="4" l="1"/>
  <c r="E1662" i="4"/>
  <c r="C1664" i="4"/>
  <c r="B1663" i="4"/>
  <c r="D1663" i="4" l="1"/>
  <c r="E1663" i="4"/>
  <c r="B1664" i="4"/>
  <c r="C1665" i="4"/>
  <c r="C1666" i="4" l="1"/>
  <c r="B1665" i="4"/>
  <c r="D1664" i="4"/>
  <c r="E1664" i="4"/>
  <c r="D1665" i="4" l="1"/>
  <c r="E1665" i="4"/>
  <c r="C1667" i="4"/>
  <c r="B1666" i="4"/>
  <c r="D1666" i="4" l="1"/>
  <c r="E1666" i="4"/>
  <c r="B1667" i="4"/>
  <c r="C1668" i="4"/>
  <c r="B1668" i="4" l="1"/>
  <c r="C1669" i="4"/>
  <c r="D1667" i="4"/>
  <c r="E1667" i="4"/>
  <c r="C1670" i="4" l="1"/>
  <c r="B1669" i="4"/>
  <c r="D1668" i="4"/>
  <c r="E1668" i="4"/>
  <c r="D1669" i="4" l="1"/>
  <c r="E1669" i="4"/>
  <c r="C1671" i="4"/>
  <c r="B1670" i="4"/>
  <c r="D1670" i="4" l="1"/>
  <c r="E1670" i="4"/>
  <c r="B1671" i="4"/>
  <c r="C1672" i="4"/>
  <c r="B1672" i="4" l="1"/>
  <c r="C1673" i="4"/>
  <c r="D1671" i="4"/>
  <c r="E1671" i="4"/>
  <c r="C1674" i="4" l="1"/>
  <c r="B1673" i="4"/>
  <c r="D1672" i="4"/>
  <c r="E1672" i="4"/>
  <c r="D1673" i="4" l="1"/>
  <c r="E1673" i="4"/>
  <c r="C1675" i="4"/>
  <c r="B1674" i="4"/>
  <c r="D1674" i="4" l="1"/>
  <c r="E1674" i="4"/>
  <c r="B1675" i="4"/>
  <c r="C1676" i="4"/>
  <c r="B1676" i="4" l="1"/>
  <c r="C1677" i="4"/>
  <c r="D1675" i="4"/>
  <c r="E1675" i="4"/>
  <c r="C1678" i="4" l="1"/>
  <c r="B1677" i="4"/>
  <c r="D1676" i="4"/>
  <c r="E1676" i="4"/>
  <c r="D1677" i="4" l="1"/>
  <c r="E1677" i="4"/>
  <c r="C1679" i="4"/>
  <c r="B1678" i="4"/>
  <c r="D1678" i="4" l="1"/>
  <c r="E1678" i="4"/>
  <c r="B1679" i="4"/>
  <c r="C1680" i="4"/>
  <c r="B1680" i="4" l="1"/>
  <c r="C1681" i="4"/>
  <c r="D1679" i="4"/>
  <c r="E1679" i="4"/>
  <c r="C1682" i="4" l="1"/>
  <c r="B1681" i="4"/>
  <c r="D1680" i="4"/>
  <c r="E1680" i="4"/>
  <c r="D1681" i="4" l="1"/>
  <c r="E1681" i="4"/>
  <c r="B1682" i="4"/>
  <c r="C1683" i="4"/>
  <c r="B1683" i="4" l="1"/>
  <c r="C1684" i="4"/>
  <c r="D1682" i="4"/>
  <c r="E1682" i="4"/>
  <c r="C1685" i="4" l="1"/>
  <c r="B1684" i="4"/>
  <c r="D1683" i="4"/>
  <c r="E1683" i="4"/>
  <c r="D1684" i="4" l="1"/>
  <c r="E1684" i="4"/>
  <c r="C1686" i="4"/>
  <c r="B1685" i="4"/>
  <c r="D1685" i="4" l="1"/>
  <c r="E1685" i="4"/>
  <c r="B1686" i="4"/>
  <c r="C1687" i="4"/>
  <c r="C1688" i="4" l="1"/>
  <c r="B1687" i="4"/>
  <c r="D1686" i="4"/>
  <c r="E1686" i="4"/>
  <c r="D1687" i="4" l="1"/>
  <c r="E1687" i="4"/>
  <c r="C1689" i="4"/>
  <c r="B1688" i="4"/>
  <c r="D1688" i="4" l="1"/>
  <c r="E1688" i="4"/>
  <c r="B1689" i="4"/>
  <c r="C1690" i="4"/>
  <c r="C1691" i="4" l="1"/>
  <c r="B1690" i="4"/>
  <c r="D1689" i="4"/>
  <c r="E1689" i="4"/>
  <c r="D1690" i="4" l="1"/>
  <c r="E1690" i="4"/>
  <c r="C1692" i="4"/>
  <c r="B1691" i="4"/>
  <c r="D1691" i="4" l="1"/>
  <c r="E1691" i="4"/>
  <c r="B1692" i="4"/>
  <c r="C1693" i="4"/>
  <c r="C1694" i="4" l="1"/>
  <c r="B1693" i="4"/>
  <c r="D1692" i="4"/>
  <c r="E1692" i="4"/>
  <c r="D1693" i="4" l="1"/>
  <c r="E1693" i="4"/>
  <c r="B1694" i="4"/>
  <c r="C1695" i="4"/>
  <c r="B1695" i="4" l="1"/>
  <c r="C1696" i="4"/>
  <c r="D1694" i="4"/>
  <c r="E1694" i="4"/>
  <c r="C1697" i="4" l="1"/>
  <c r="B1696" i="4"/>
  <c r="D1695" i="4"/>
  <c r="E1695" i="4"/>
  <c r="D1696" i="4" l="1"/>
  <c r="E1696" i="4"/>
  <c r="B1697" i="4"/>
  <c r="C1698" i="4"/>
  <c r="B1698" i="4" l="1"/>
  <c r="C1699" i="4"/>
  <c r="D1697" i="4"/>
  <c r="E1697" i="4"/>
  <c r="C1700" i="4" l="1"/>
  <c r="B1699" i="4"/>
  <c r="D1698" i="4"/>
  <c r="E1698" i="4"/>
  <c r="D1699" i="4" l="1"/>
  <c r="E1699" i="4"/>
  <c r="B1700" i="4"/>
  <c r="C1701" i="4"/>
  <c r="B1701" i="4" l="1"/>
  <c r="C1702" i="4"/>
  <c r="D1700" i="4"/>
  <c r="E1700" i="4"/>
  <c r="C1703" i="4" l="1"/>
  <c r="B1702" i="4"/>
  <c r="D1701" i="4"/>
  <c r="E1701" i="4"/>
  <c r="D1702" i="4" l="1"/>
  <c r="E1702" i="4"/>
  <c r="C1704" i="4"/>
  <c r="B1703" i="4"/>
  <c r="D1703" i="4" l="1"/>
  <c r="E1703" i="4"/>
  <c r="B1704" i="4"/>
  <c r="C1705" i="4"/>
  <c r="C1706" i="4" l="1"/>
  <c r="B1705" i="4"/>
  <c r="D1704" i="4"/>
  <c r="E1704" i="4"/>
  <c r="E1705" i="4" l="1"/>
  <c r="D1705" i="4"/>
  <c r="C1707" i="4"/>
  <c r="B1706" i="4"/>
  <c r="D1706" i="4" l="1"/>
  <c r="E1706" i="4"/>
  <c r="B1707" i="4"/>
  <c r="C1708" i="4"/>
  <c r="C1709" i="4" l="1"/>
  <c r="B1708" i="4"/>
  <c r="D1707" i="4"/>
  <c r="E1707" i="4"/>
  <c r="D1708" i="4" l="1"/>
  <c r="E1708" i="4"/>
  <c r="B1709" i="4"/>
  <c r="C1710" i="4"/>
  <c r="B1710" i="4" l="1"/>
  <c r="C1711" i="4"/>
  <c r="D1709" i="4"/>
  <c r="E1709" i="4"/>
  <c r="C1712" i="4" l="1"/>
  <c r="B1711" i="4"/>
  <c r="D1710" i="4"/>
  <c r="E1710" i="4"/>
  <c r="E1711" i="4" l="1"/>
  <c r="D1711" i="4"/>
  <c r="C1713" i="4"/>
  <c r="B1712" i="4"/>
  <c r="D1712" i="4" l="1"/>
  <c r="E1712" i="4"/>
  <c r="B1713" i="4"/>
  <c r="C1714" i="4"/>
  <c r="C1715" i="4" l="1"/>
  <c r="B1714" i="4"/>
  <c r="D1713" i="4"/>
  <c r="E1713" i="4"/>
  <c r="D1714" i="4" l="1"/>
  <c r="E1714" i="4"/>
  <c r="C1716" i="4"/>
  <c r="B1715" i="4"/>
  <c r="D1715" i="4" l="1"/>
  <c r="E1715" i="4"/>
  <c r="B1716" i="4"/>
  <c r="C1717" i="4"/>
  <c r="C1718" i="4" l="1"/>
  <c r="B1717" i="4"/>
  <c r="D1716" i="4"/>
  <c r="E1716" i="4"/>
  <c r="E1717" i="4" l="1"/>
  <c r="D1717" i="4"/>
  <c r="C1719" i="4"/>
  <c r="B1718" i="4"/>
  <c r="D1718" i="4" l="1"/>
  <c r="E1718" i="4"/>
  <c r="B1719" i="4"/>
  <c r="C1720" i="4"/>
  <c r="C1721" i="4" l="1"/>
  <c r="B1720" i="4"/>
  <c r="D1719" i="4"/>
  <c r="E1719" i="4"/>
  <c r="D1720" i="4" l="1"/>
  <c r="E1720" i="4"/>
  <c r="C1722" i="4"/>
  <c r="B1721" i="4"/>
  <c r="D1721" i="4" l="1"/>
  <c r="E1721" i="4"/>
  <c r="B1722" i="4"/>
  <c r="C1723" i="4"/>
  <c r="C1724" i="4" l="1"/>
  <c r="B1723" i="4"/>
  <c r="D1722" i="4"/>
  <c r="E1722" i="4"/>
  <c r="D1723" i="4" l="1"/>
  <c r="E1723" i="4"/>
  <c r="C1725" i="4"/>
  <c r="B1724" i="4"/>
  <c r="D1724" i="4" l="1"/>
  <c r="E1724" i="4"/>
  <c r="B1725" i="4"/>
  <c r="C1726" i="4"/>
  <c r="C1727" i="4" l="1"/>
  <c r="B1726" i="4"/>
  <c r="D1725" i="4"/>
  <c r="E1725" i="4"/>
  <c r="E1726" i="4" l="1"/>
  <c r="D1726" i="4"/>
  <c r="C1728" i="4"/>
  <c r="B1727" i="4"/>
  <c r="D1727" i="4" l="1"/>
  <c r="E1727" i="4"/>
  <c r="B1728" i="4"/>
  <c r="C1729" i="4"/>
  <c r="C1730" i="4" l="1"/>
  <c r="B1729" i="4"/>
  <c r="D1728" i="4"/>
  <c r="E1728" i="4"/>
  <c r="E1729" i="4" l="1"/>
  <c r="D1729" i="4"/>
  <c r="B1730" i="4"/>
  <c r="C1731" i="4"/>
  <c r="D1730" i="4" l="1"/>
  <c r="E1730" i="4"/>
  <c r="B1731" i="4"/>
  <c r="C1732" i="4"/>
  <c r="C1733" i="4" l="1"/>
  <c r="B1732" i="4"/>
  <c r="D1731" i="4"/>
  <c r="E1731" i="4"/>
  <c r="E1732" i="4" l="1"/>
  <c r="D1732" i="4"/>
  <c r="B1733" i="4"/>
  <c r="C1734" i="4"/>
  <c r="B1734" i="4" l="1"/>
  <c r="C1735" i="4"/>
  <c r="D1733" i="4"/>
  <c r="E1733" i="4"/>
  <c r="C1736" i="4" l="1"/>
  <c r="B1735" i="4"/>
  <c r="D1734" i="4"/>
  <c r="E1734" i="4"/>
  <c r="D1735" i="4" l="1"/>
  <c r="E1735" i="4"/>
  <c r="B1736" i="4"/>
  <c r="C1737" i="4"/>
  <c r="B1737" i="4" l="1"/>
  <c r="C1738" i="4"/>
  <c r="D1736" i="4"/>
  <c r="E1736" i="4"/>
  <c r="C1739" i="4" l="1"/>
  <c r="B1738" i="4"/>
  <c r="D1737" i="4"/>
  <c r="E1737" i="4"/>
  <c r="D1738" i="4" l="1"/>
  <c r="E1738" i="4"/>
  <c r="C1740" i="4"/>
  <c r="B1739" i="4"/>
  <c r="D1739" i="4" l="1"/>
  <c r="E1739" i="4"/>
  <c r="B1740" i="4"/>
  <c r="C1741" i="4"/>
  <c r="C1742" i="4" l="1"/>
  <c r="B1741" i="4"/>
  <c r="D1740" i="4"/>
  <c r="E1740" i="4"/>
  <c r="E1741" i="4" l="1"/>
  <c r="D1741" i="4"/>
  <c r="B1742" i="4"/>
  <c r="C1743" i="4"/>
  <c r="B1743" i="4" l="1"/>
  <c r="C1744" i="4"/>
  <c r="D1742" i="4"/>
  <c r="E1742" i="4"/>
  <c r="C1745" i="4" l="1"/>
  <c r="B1744" i="4"/>
  <c r="D1743" i="4"/>
  <c r="E1743" i="4"/>
  <c r="D1744" i="4" l="1"/>
  <c r="E1744" i="4"/>
  <c r="C1746" i="4"/>
  <c r="B1745" i="4"/>
  <c r="D1745" i="4" l="1"/>
  <c r="E1745" i="4"/>
  <c r="B1746" i="4"/>
  <c r="C1747" i="4"/>
  <c r="C1748" i="4" l="1"/>
  <c r="B1747" i="4"/>
  <c r="D1746" i="4"/>
  <c r="E1746" i="4"/>
  <c r="D1747" i="4" l="1"/>
  <c r="E1747" i="4"/>
  <c r="C1749" i="4"/>
  <c r="B1748" i="4"/>
  <c r="D1748" i="4" l="1"/>
  <c r="E1748" i="4"/>
  <c r="B1749" i="4"/>
  <c r="C1750" i="4"/>
  <c r="C1751" i="4" l="1"/>
  <c r="B1750" i="4"/>
  <c r="D1749" i="4"/>
  <c r="E1749" i="4"/>
  <c r="E1750" i="4" l="1"/>
  <c r="D1750" i="4"/>
  <c r="C1752" i="4"/>
  <c r="B1751" i="4"/>
  <c r="D1751" i="4" l="1"/>
  <c r="E1751" i="4"/>
  <c r="B1752" i="4"/>
  <c r="C1753" i="4"/>
  <c r="C1754" i="4" l="1"/>
  <c r="B1753" i="4"/>
  <c r="D1752" i="4"/>
  <c r="E1752" i="4"/>
  <c r="D1753" i="4" l="1"/>
  <c r="E1753" i="4"/>
  <c r="C1755" i="4"/>
  <c r="B1754" i="4"/>
  <c r="D1754" i="4" l="1"/>
  <c r="E1754" i="4"/>
  <c r="B1755" i="4"/>
  <c r="C1756" i="4"/>
  <c r="C1757" i="4" l="1"/>
  <c r="B1756" i="4"/>
  <c r="D1755" i="4"/>
  <c r="E1755" i="4"/>
  <c r="E1756" i="4" l="1"/>
  <c r="D1756" i="4"/>
  <c r="C1758" i="4"/>
  <c r="B1757" i="4"/>
  <c r="D1757" i="4" l="1"/>
  <c r="E1757" i="4"/>
  <c r="B1758" i="4"/>
  <c r="C1759" i="4"/>
  <c r="C1760" i="4" l="1"/>
  <c r="B1759" i="4"/>
  <c r="D1758" i="4"/>
  <c r="E1758" i="4"/>
  <c r="D1759" i="4" l="1"/>
  <c r="E1759" i="4"/>
  <c r="B1760" i="4"/>
  <c r="C1761" i="4"/>
  <c r="C1762" i="4" s="1"/>
  <c r="C1763" i="4" l="1"/>
  <c r="B1762" i="4"/>
  <c r="B1761" i="4"/>
  <c r="D1760" i="4"/>
  <c r="E1760" i="4"/>
  <c r="E1762" i="4" l="1"/>
  <c r="D1762" i="4"/>
  <c r="B1763" i="4"/>
  <c r="C1764" i="4"/>
  <c r="D1761" i="4"/>
  <c r="E1761" i="4"/>
  <c r="D1763" i="4" l="1"/>
  <c r="E1763" i="4"/>
  <c r="C1765" i="4"/>
  <c r="B1764" i="4"/>
  <c r="B1765" i="4" l="1"/>
  <c r="C1766" i="4"/>
  <c r="D1764" i="4"/>
  <c r="E1764" i="4"/>
  <c r="B1766" i="4" l="1"/>
  <c r="C1767" i="4"/>
  <c r="D1765" i="4"/>
  <c r="E1765" i="4"/>
  <c r="B1767" i="4" l="1"/>
  <c r="C1768" i="4"/>
  <c r="E1766" i="4"/>
  <c r="D1766" i="4"/>
  <c r="B1768" i="4" l="1"/>
  <c r="C1769" i="4"/>
  <c r="E1767" i="4"/>
  <c r="D1767" i="4"/>
  <c r="B1769" i="4" l="1"/>
  <c r="C1770" i="4"/>
  <c r="E1768" i="4"/>
  <c r="D1768" i="4"/>
  <c r="C1771" i="4" l="1"/>
  <c r="B1770" i="4"/>
  <c r="D1769" i="4"/>
  <c r="E1769" i="4"/>
  <c r="D1770" i="4" l="1"/>
  <c r="E1770" i="4"/>
  <c r="B1771" i="4"/>
  <c r="C1772" i="4"/>
  <c r="D1771" i="4" l="1"/>
  <c r="E1771" i="4"/>
  <c r="C1773" i="4"/>
  <c r="B1772" i="4"/>
  <c r="B1773" i="4" l="1"/>
  <c r="C1774" i="4"/>
  <c r="D1772" i="4"/>
  <c r="E1772" i="4"/>
  <c r="C1775" i="4" l="1"/>
  <c r="B1774" i="4"/>
  <c r="E1773" i="4"/>
  <c r="D1773" i="4"/>
  <c r="D1774" i="4" l="1"/>
  <c r="E1774" i="4"/>
  <c r="B1775" i="4"/>
  <c r="C1776" i="4"/>
  <c r="E1775" i="4" l="1"/>
  <c r="D1775" i="4"/>
  <c r="C1777" i="4"/>
  <c r="B1776" i="4"/>
  <c r="B1777" i="4" l="1"/>
  <c r="C1778" i="4"/>
  <c r="D1776" i="4"/>
  <c r="E1776" i="4"/>
  <c r="B1778" i="4" l="1"/>
  <c r="C1779" i="4"/>
  <c r="D1777" i="4"/>
  <c r="E1777" i="4"/>
  <c r="B1779" i="4" l="1"/>
  <c r="C1780" i="4"/>
  <c r="E1778" i="4"/>
  <c r="D1778" i="4"/>
  <c r="C1781" i="4" l="1"/>
  <c r="B1780" i="4"/>
  <c r="D1779" i="4"/>
  <c r="E1779" i="4"/>
  <c r="D1780" i="4" l="1"/>
  <c r="E1780" i="4"/>
  <c r="C1782" i="4"/>
  <c r="B1781" i="4"/>
  <c r="C1783" i="4" l="1"/>
  <c r="B1782" i="4"/>
  <c r="D1781" i="4"/>
  <c r="E1781" i="4"/>
  <c r="D1782" i="4" l="1"/>
  <c r="E1782" i="4"/>
  <c r="C1784" i="4"/>
  <c r="B1783" i="4"/>
  <c r="B1784" i="4" l="1"/>
  <c r="C1785" i="4"/>
  <c r="D1783" i="4"/>
  <c r="E1783" i="4"/>
  <c r="C1786" i="4" l="1"/>
  <c r="B1785" i="4"/>
  <c r="E1784" i="4"/>
  <c r="D1784" i="4"/>
  <c r="D1785" i="4" l="1"/>
  <c r="E1785" i="4"/>
  <c r="B1786" i="4"/>
  <c r="C1787" i="4"/>
  <c r="D1786" i="4" l="1"/>
  <c r="E1786" i="4"/>
  <c r="C1788" i="4"/>
  <c r="B1787" i="4"/>
  <c r="D1787" i="4" l="1"/>
  <c r="E1787" i="4"/>
  <c r="C1789" i="4"/>
  <c r="B1788" i="4"/>
  <c r="B1789" i="4" l="1"/>
  <c r="C1790" i="4"/>
  <c r="D1788" i="4"/>
  <c r="E1788" i="4"/>
  <c r="C1791" i="4" l="1"/>
  <c r="B1790" i="4"/>
  <c r="D1789" i="4"/>
  <c r="E1789" i="4"/>
  <c r="D1790" i="4" l="1"/>
  <c r="E1790" i="4"/>
  <c r="C1792" i="4"/>
  <c r="B1791" i="4"/>
  <c r="D1791" i="4" l="1"/>
  <c r="E1791" i="4"/>
  <c r="B1792" i="4"/>
  <c r="C1793" i="4"/>
  <c r="B1793" i="4" l="1"/>
  <c r="C1794" i="4"/>
  <c r="D1792" i="4"/>
  <c r="E1792" i="4"/>
  <c r="C1795" i="4" l="1"/>
  <c r="B1794" i="4"/>
  <c r="D1793" i="4"/>
  <c r="E1793" i="4"/>
  <c r="D1794" i="4" l="1"/>
  <c r="E1794" i="4"/>
  <c r="C1796" i="4"/>
  <c r="B1795" i="4"/>
  <c r="B1796" i="4" l="1"/>
  <c r="C1797" i="4"/>
  <c r="E1795" i="4"/>
  <c r="D1795" i="4"/>
  <c r="C1798" i="4" l="1"/>
  <c r="B1797" i="4"/>
  <c r="D1796" i="4"/>
  <c r="E1796" i="4"/>
  <c r="D1797" i="4" l="1"/>
  <c r="E1797" i="4"/>
  <c r="C1799" i="4"/>
  <c r="B1798" i="4"/>
  <c r="B1799" i="4" l="1"/>
  <c r="C1800" i="4"/>
  <c r="D1798" i="4"/>
  <c r="E1798" i="4"/>
  <c r="C1801" i="4" l="1"/>
  <c r="B1800" i="4"/>
  <c r="D1799" i="4"/>
  <c r="E1799" i="4"/>
  <c r="E1800" i="4" l="1"/>
  <c r="D1800" i="4"/>
  <c r="B1801" i="4"/>
  <c r="C1802" i="4"/>
  <c r="E1801" i="4" l="1"/>
  <c r="D1801" i="4"/>
  <c r="C1803" i="4"/>
  <c r="B1802" i="4"/>
  <c r="C1804" i="4" l="1"/>
  <c r="B1803" i="4"/>
  <c r="D1802" i="4"/>
  <c r="E1802" i="4"/>
  <c r="D1803" i="4" l="1"/>
  <c r="E1803" i="4"/>
  <c r="C1805" i="4"/>
  <c r="B1804" i="4"/>
  <c r="C1806" i="4" l="1"/>
  <c r="B1805" i="4"/>
  <c r="E1804" i="4"/>
  <c r="D1804" i="4"/>
  <c r="D1805" i="4" l="1"/>
  <c r="E1805" i="4"/>
  <c r="C1807" i="4"/>
  <c r="B1806" i="4"/>
  <c r="C1808" i="4" l="1"/>
  <c r="B1807" i="4"/>
  <c r="D1806" i="4"/>
  <c r="E1806" i="4"/>
  <c r="E1807" i="4" l="1"/>
  <c r="D1807" i="4"/>
  <c r="C1809" i="4"/>
  <c r="B1808" i="4"/>
  <c r="E1808" i="4" l="1"/>
  <c r="D1808" i="4"/>
  <c r="B1809" i="4"/>
  <c r="C1810" i="4"/>
  <c r="E1809" i="4" l="1"/>
  <c r="D1809" i="4"/>
  <c r="C1811" i="4"/>
  <c r="B1810" i="4"/>
  <c r="C1812" i="4" l="1"/>
  <c r="B1811" i="4"/>
  <c r="D1810" i="4"/>
  <c r="E1810" i="4"/>
  <c r="D1811" i="4" l="1"/>
  <c r="E1811" i="4"/>
  <c r="C1813" i="4"/>
  <c r="B1812" i="4"/>
  <c r="B1813" i="4" l="1"/>
  <c r="C1814" i="4"/>
  <c r="E1812" i="4"/>
  <c r="D1812" i="4"/>
  <c r="C1815" i="4" l="1"/>
  <c r="B1814" i="4"/>
  <c r="D1813" i="4"/>
  <c r="E1813" i="4"/>
  <c r="D1814" i="4" l="1"/>
  <c r="E1814" i="4"/>
  <c r="C1816" i="4"/>
  <c r="B1815" i="4"/>
  <c r="B1816" i="4" l="1"/>
  <c r="C1817" i="4"/>
  <c r="E1815" i="4"/>
  <c r="D1815" i="4"/>
  <c r="C1818" i="4" l="1"/>
  <c r="B1817" i="4"/>
  <c r="D1816" i="4"/>
  <c r="E1816" i="4"/>
  <c r="D1817" i="4" l="1"/>
  <c r="E1817" i="4"/>
  <c r="B1818" i="4"/>
  <c r="C1819" i="4"/>
  <c r="E1818" i="4" l="1"/>
  <c r="D1818" i="4"/>
  <c r="B1819" i="4"/>
  <c r="C1820" i="4"/>
  <c r="E1819" i="4" l="1"/>
  <c r="D1819" i="4"/>
  <c r="C1821" i="4"/>
  <c r="B1820" i="4"/>
  <c r="B1821" i="4" l="1"/>
  <c r="C1822" i="4"/>
  <c r="D1820" i="4"/>
  <c r="E1820" i="4"/>
  <c r="C1823" i="4" l="1"/>
  <c r="B1822" i="4"/>
  <c r="D1821" i="4"/>
  <c r="E1821" i="4"/>
  <c r="D1822" i="4" l="1"/>
  <c r="E1822" i="4"/>
  <c r="C1824" i="4"/>
  <c r="B1823" i="4"/>
  <c r="C1825" i="4" l="1"/>
  <c r="B1824" i="4"/>
  <c r="D1823" i="4"/>
  <c r="E1823" i="4"/>
  <c r="E1824" i="4" l="1"/>
  <c r="D1824" i="4"/>
  <c r="B1825" i="4"/>
  <c r="C1826" i="4"/>
  <c r="E1825" i="4" l="1"/>
  <c r="D1825" i="4"/>
  <c r="C1827" i="4"/>
  <c r="B1826" i="4"/>
  <c r="C1828" i="4" l="1"/>
  <c r="B1827" i="4"/>
  <c r="D1826" i="4"/>
  <c r="E1826" i="4"/>
  <c r="D1827" i="4" l="1"/>
  <c r="E1827" i="4"/>
  <c r="C1829" i="4"/>
  <c r="B1828" i="4"/>
  <c r="C1830" i="4" l="1"/>
  <c r="B1829" i="4"/>
  <c r="E1828" i="4"/>
  <c r="D1828" i="4"/>
  <c r="E1829" i="4" l="1"/>
  <c r="D1829" i="4"/>
  <c r="C1831" i="4"/>
  <c r="B1830" i="4"/>
  <c r="B1831" i="4" l="1"/>
  <c r="C1832" i="4"/>
  <c r="D1830" i="4"/>
  <c r="E1830" i="4"/>
  <c r="C1833" i="4" l="1"/>
  <c r="B1832" i="4"/>
  <c r="D1831" i="4"/>
  <c r="E1831" i="4"/>
  <c r="D1832" i="4" l="1"/>
  <c r="E1832" i="4"/>
  <c r="C1834" i="4"/>
  <c r="B1833" i="4"/>
  <c r="B1834" i="4" l="1"/>
  <c r="C1835" i="4"/>
  <c r="D1833" i="4"/>
  <c r="E1833" i="4"/>
  <c r="C1836" i="4" l="1"/>
  <c r="B1835" i="4"/>
  <c r="E1834" i="4"/>
  <c r="D1834" i="4"/>
  <c r="D1835" i="4" l="1"/>
  <c r="E1835" i="4"/>
  <c r="C1837" i="4"/>
  <c r="B1836" i="4"/>
  <c r="B1837" i="4" l="1"/>
  <c r="C1838" i="4"/>
  <c r="E1836" i="4"/>
  <c r="D1836" i="4"/>
  <c r="C1839" i="4" l="1"/>
  <c r="B1838" i="4"/>
  <c r="D1837" i="4"/>
  <c r="E1837" i="4"/>
  <c r="D1838" i="4" l="1"/>
  <c r="E1838" i="4"/>
  <c r="C1840" i="4"/>
  <c r="B1839" i="4"/>
  <c r="D1839" i="4" l="1"/>
  <c r="E1839" i="4"/>
  <c r="C1841" i="4"/>
  <c r="B1840" i="4"/>
  <c r="E1840" i="4" l="1"/>
  <c r="D1840" i="4"/>
  <c r="C1842" i="4"/>
  <c r="B1841" i="4"/>
  <c r="D1841" i="4" l="1"/>
  <c r="E1841" i="4"/>
  <c r="C1843" i="4"/>
  <c r="B1842" i="4"/>
  <c r="D1842" i="4" l="1"/>
  <c r="E1842" i="4"/>
  <c r="C1844" i="4"/>
  <c r="B1843" i="4"/>
  <c r="C1845" i="4" l="1"/>
  <c r="B1844" i="4"/>
  <c r="D1843" i="4"/>
  <c r="E1843" i="4"/>
  <c r="D1844" i="4" l="1"/>
  <c r="E1844" i="4"/>
  <c r="C1846" i="4"/>
  <c r="B1845" i="4"/>
  <c r="C1847" i="4" l="1"/>
  <c r="B1846" i="4"/>
  <c r="D1845" i="4"/>
  <c r="E1845" i="4"/>
  <c r="E1846" i="4" l="1"/>
  <c r="D1846" i="4"/>
  <c r="C1848" i="4"/>
  <c r="B1847" i="4"/>
  <c r="C1849" i="4" l="1"/>
  <c r="B1848" i="4"/>
  <c r="D1847" i="4"/>
  <c r="E1847" i="4"/>
  <c r="D1848" i="4" l="1"/>
  <c r="E1848" i="4"/>
  <c r="B1849" i="4"/>
  <c r="C1850" i="4"/>
  <c r="D1849" i="4" l="1"/>
  <c r="E1849" i="4"/>
  <c r="C1851" i="4"/>
  <c r="B1850" i="4"/>
  <c r="C1852" i="4" l="1"/>
  <c r="B1851" i="4"/>
  <c r="D1850" i="4"/>
  <c r="E1850" i="4"/>
  <c r="D1851" i="4" l="1"/>
  <c r="E1851" i="4"/>
  <c r="B1852" i="4"/>
  <c r="C1853" i="4"/>
  <c r="D1852" i="4" l="1"/>
  <c r="E1852" i="4"/>
  <c r="C1854" i="4"/>
  <c r="B1853" i="4"/>
  <c r="C1855" i="4" l="1"/>
  <c r="B1854" i="4"/>
  <c r="E1853" i="4"/>
  <c r="D1853" i="4"/>
  <c r="D1854" i="4" l="1"/>
  <c r="E1854" i="4"/>
  <c r="B1855" i="4"/>
  <c r="C1856" i="4"/>
  <c r="B1856" i="4" l="1"/>
  <c r="C1857" i="4"/>
  <c r="D1855" i="4"/>
  <c r="E1855" i="4"/>
  <c r="B1857" i="4" l="1"/>
  <c r="C1858" i="4"/>
  <c r="E1856" i="4"/>
  <c r="D1856" i="4"/>
  <c r="C1859" i="4" l="1"/>
  <c r="B1858" i="4"/>
  <c r="D1857" i="4"/>
  <c r="E1857" i="4"/>
  <c r="D1858" i="4" l="1"/>
  <c r="E1858" i="4"/>
  <c r="C1860" i="4"/>
  <c r="B1859" i="4"/>
  <c r="D1859" i="4" l="1"/>
  <c r="E1859" i="4"/>
  <c r="B1860" i="4"/>
  <c r="C1861" i="4"/>
  <c r="B1861" i="4" l="1"/>
  <c r="C1862" i="4"/>
  <c r="E1860" i="4"/>
  <c r="D1860" i="4"/>
  <c r="C1863" i="4" l="1"/>
  <c r="B1862" i="4"/>
  <c r="E1861" i="4"/>
  <c r="D1861" i="4"/>
  <c r="D1862" i="4" l="1"/>
  <c r="E1862" i="4"/>
  <c r="C1864" i="4"/>
  <c r="B1863" i="4"/>
  <c r="C1865" i="4" l="1"/>
  <c r="B1864" i="4"/>
  <c r="E1863" i="4"/>
  <c r="D1863" i="4"/>
  <c r="E1864" i="4" l="1"/>
  <c r="D1864" i="4"/>
  <c r="C1866" i="4"/>
  <c r="B1865" i="4"/>
  <c r="D1865" i="4" l="1"/>
  <c r="E1865" i="4"/>
  <c r="C1867" i="4"/>
  <c r="B1866" i="4"/>
  <c r="B1867" i="4" l="1"/>
  <c r="C1868" i="4"/>
  <c r="D1866" i="4"/>
  <c r="E1866" i="4"/>
  <c r="C1869" i="4" l="1"/>
  <c r="B1868" i="4"/>
  <c r="E1867" i="4"/>
  <c r="D1867" i="4"/>
  <c r="D1868" i="4" l="1"/>
  <c r="E1868" i="4"/>
  <c r="C1870" i="4"/>
  <c r="B1869" i="4"/>
  <c r="D1869" i="4" l="1"/>
  <c r="E1869" i="4"/>
  <c r="C1871" i="4"/>
  <c r="B1870" i="4"/>
  <c r="B1871" i="4" l="1"/>
  <c r="C1872" i="4"/>
  <c r="D1870" i="4"/>
  <c r="E1870" i="4"/>
  <c r="C1873" i="4" l="1"/>
  <c r="B1872" i="4"/>
  <c r="E1871" i="4"/>
  <c r="D1871" i="4"/>
  <c r="D1872" i="4" l="1"/>
  <c r="E1872" i="4"/>
  <c r="B1873" i="4"/>
  <c r="C1874" i="4"/>
  <c r="C1875" i="4" l="1"/>
  <c r="B1874" i="4"/>
  <c r="D1873" i="4"/>
  <c r="E1873" i="4"/>
  <c r="D1874" i="4" l="1"/>
  <c r="E1874" i="4"/>
  <c r="B1875" i="4"/>
  <c r="C1876" i="4"/>
  <c r="E1875" i="4" l="1"/>
  <c r="D1875" i="4"/>
  <c r="B1876" i="4"/>
  <c r="C1877" i="4"/>
  <c r="D1876" i="4" l="1"/>
  <c r="E1876" i="4"/>
  <c r="C1878" i="4"/>
  <c r="B1877" i="4"/>
  <c r="C1879" i="4" l="1"/>
  <c r="B1878" i="4"/>
  <c r="E1877" i="4"/>
  <c r="D1877" i="4"/>
  <c r="D1878" i="4" l="1"/>
  <c r="E1878" i="4"/>
  <c r="C1880" i="4"/>
  <c r="B1879" i="4"/>
  <c r="B1880" i="4" l="1"/>
  <c r="C1881" i="4"/>
  <c r="D1879" i="4"/>
  <c r="E1879" i="4"/>
  <c r="C1882" i="4" l="1"/>
  <c r="B1881" i="4"/>
  <c r="E1880" i="4"/>
  <c r="D1880" i="4"/>
  <c r="D1881" i="4" l="1"/>
  <c r="E1881" i="4"/>
  <c r="B1882" i="4"/>
  <c r="C1883" i="4"/>
  <c r="B1883" i="4" l="1"/>
  <c r="C1884" i="4"/>
  <c r="E1882" i="4"/>
  <c r="D1882" i="4"/>
  <c r="C1885" i="4" l="1"/>
  <c r="B1884" i="4"/>
  <c r="E1883" i="4"/>
  <c r="D1883" i="4"/>
  <c r="E1884" i="4" l="1"/>
  <c r="D1884" i="4"/>
  <c r="B1885" i="4"/>
  <c r="C1886" i="4"/>
  <c r="B1886" i="4" l="1"/>
  <c r="C1887" i="4"/>
  <c r="D1885" i="4"/>
  <c r="E1885" i="4"/>
  <c r="B1887" i="4" l="1"/>
  <c r="C1888" i="4"/>
  <c r="D1886" i="4"/>
  <c r="E1886" i="4"/>
  <c r="B1888" i="4" l="1"/>
  <c r="C1889" i="4"/>
  <c r="D1887" i="4"/>
  <c r="E1887" i="4"/>
  <c r="B1889" i="4" l="1"/>
  <c r="C1890" i="4"/>
  <c r="D1888" i="4"/>
  <c r="E1888" i="4"/>
  <c r="C1891" i="4" l="1"/>
  <c r="B1890" i="4"/>
  <c r="D1889" i="4"/>
  <c r="E1889" i="4"/>
  <c r="D1890" i="4" l="1"/>
  <c r="E1890" i="4"/>
  <c r="B1891" i="4"/>
  <c r="C1892" i="4"/>
  <c r="D1891" i="4" l="1"/>
  <c r="E1891" i="4"/>
  <c r="B1892" i="4"/>
  <c r="C1893" i="4"/>
  <c r="D1892" i="4" l="1"/>
  <c r="E1892" i="4"/>
  <c r="B1893" i="4"/>
  <c r="C1894" i="4"/>
  <c r="E1893" i="4" l="1"/>
  <c r="D1893" i="4"/>
  <c r="B1894" i="4"/>
  <c r="C1895" i="4"/>
  <c r="E1894" i="4" l="1"/>
  <c r="D1894" i="4"/>
  <c r="B1895" i="4"/>
  <c r="C1896" i="4"/>
  <c r="B1896" i="4" l="1"/>
  <c r="C1897" i="4"/>
  <c r="D1895" i="4"/>
  <c r="E1895" i="4"/>
  <c r="B1897" i="4" l="1"/>
  <c r="C1898" i="4"/>
  <c r="D1896" i="4"/>
  <c r="E1896" i="4"/>
  <c r="B1898" i="4" l="1"/>
  <c r="C1899" i="4"/>
  <c r="E1897" i="4"/>
  <c r="D1897" i="4"/>
  <c r="C1900" i="4" l="1"/>
  <c r="B1899" i="4"/>
  <c r="D1898" i="4"/>
  <c r="E1898" i="4"/>
  <c r="D1899" i="4" l="1"/>
  <c r="E1899" i="4"/>
  <c r="B1900" i="4"/>
  <c r="C1901" i="4"/>
  <c r="B1901" i="4" l="1"/>
  <c r="C1902" i="4"/>
  <c r="D1900" i="4"/>
  <c r="E1900" i="4"/>
  <c r="B1902" i="4" l="1"/>
  <c r="C1903" i="4"/>
  <c r="E1901" i="4"/>
  <c r="D1901" i="4"/>
  <c r="B1903" i="4" l="1"/>
  <c r="C1904" i="4"/>
  <c r="E1902" i="4"/>
  <c r="D1902" i="4"/>
  <c r="C1905" i="4" l="1"/>
  <c r="B1904" i="4"/>
  <c r="D1903" i="4"/>
  <c r="E1903" i="4"/>
  <c r="E1904" i="4" l="1"/>
  <c r="D1904" i="4"/>
  <c r="C1906" i="4"/>
  <c r="B1905" i="4"/>
  <c r="B1906" i="4" l="1"/>
  <c r="C1907" i="4"/>
  <c r="D1905" i="4"/>
  <c r="E1905" i="4"/>
  <c r="B1907" i="4" l="1"/>
  <c r="C1908" i="4"/>
  <c r="E1906" i="4"/>
  <c r="D1906" i="4"/>
  <c r="B1908" i="4" l="1"/>
  <c r="C1909" i="4"/>
  <c r="E1907" i="4"/>
  <c r="D1907" i="4"/>
  <c r="C1910" i="4" l="1"/>
  <c r="B1909" i="4"/>
  <c r="D1908" i="4"/>
  <c r="E1908" i="4"/>
  <c r="E1909" i="4" l="1"/>
  <c r="D1909" i="4"/>
  <c r="B1910" i="4"/>
  <c r="C1911" i="4"/>
  <c r="C1912" i="4" l="1"/>
  <c r="B1911" i="4"/>
  <c r="E1910" i="4"/>
  <c r="D1910" i="4"/>
  <c r="E1911" i="4" l="1"/>
  <c r="D1911" i="4"/>
  <c r="C1913" i="4"/>
  <c r="B1912" i="4"/>
  <c r="B1913" i="4" l="1"/>
  <c r="C1914" i="4"/>
  <c r="D1912" i="4"/>
  <c r="E1912" i="4"/>
  <c r="C1915" i="4" l="1"/>
  <c r="B1914" i="4"/>
  <c r="E1913" i="4"/>
  <c r="D1913" i="4"/>
  <c r="D1914" i="4" l="1"/>
  <c r="E1914" i="4"/>
  <c r="C1916" i="4"/>
  <c r="B1915" i="4"/>
  <c r="C1917" i="4" l="1"/>
  <c r="B1916" i="4"/>
  <c r="D1915" i="4"/>
  <c r="E1915" i="4"/>
  <c r="D1916" i="4" l="1"/>
  <c r="E1916" i="4"/>
  <c r="B1917" i="4"/>
  <c r="C1918" i="4"/>
  <c r="D1917" i="4" l="1"/>
  <c r="E1917" i="4"/>
  <c r="B1918" i="4"/>
  <c r="C1919" i="4"/>
  <c r="D1918" i="4" l="1"/>
  <c r="E1918" i="4"/>
  <c r="B1919" i="4"/>
  <c r="C1920" i="4"/>
  <c r="E1919" i="4" l="1"/>
  <c r="D1919" i="4"/>
  <c r="C1921" i="4"/>
  <c r="B1920" i="4"/>
  <c r="B1921" i="4" l="1"/>
  <c r="C1922" i="4"/>
  <c r="D1920" i="4"/>
  <c r="E1920" i="4"/>
  <c r="B1922" i="4" l="1"/>
  <c r="C1923" i="4"/>
  <c r="D1921" i="4"/>
  <c r="E1921" i="4"/>
  <c r="C1924" i="4" l="1"/>
  <c r="B1923" i="4"/>
  <c r="D1922" i="4"/>
  <c r="E1922" i="4"/>
  <c r="D1923" i="4" l="1"/>
  <c r="E1923" i="4"/>
  <c r="B1924" i="4"/>
  <c r="C1925" i="4"/>
  <c r="E1924" i="4" l="1"/>
  <c r="D1924" i="4"/>
  <c r="B1925" i="4"/>
  <c r="C1926" i="4"/>
  <c r="D1925" i="4" l="1"/>
  <c r="E1925" i="4"/>
  <c r="C1927" i="4"/>
  <c r="B1926" i="4"/>
  <c r="C1928" i="4" l="1"/>
  <c r="B1927" i="4"/>
  <c r="D1926" i="4"/>
  <c r="E1926" i="4"/>
  <c r="E1927" i="4" l="1"/>
  <c r="D1927" i="4"/>
  <c r="B1928" i="4"/>
  <c r="C1929" i="4"/>
  <c r="D1928" i="4" l="1"/>
  <c r="E1928" i="4"/>
  <c r="C1930" i="4"/>
  <c r="B1929" i="4"/>
  <c r="B1930" i="4" l="1"/>
  <c r="C1931" i="4"/>
  <c r="E1929" i="4"/>
  <c r="D1929" i="4"/>
  <c r="B1931" i="4" l="1"/>
  <c r="C1932" i="4"/>
  <c r="E1930" i="4"/>
  <c r="D1930" i="4"/>
  <c r="C1933" i="4" l="1"/>
  <c r="B1932" i="4"/>
  <c r="E1931" i="4"/>
  <c r="D1931" i="4"/>
  <c r="D1932" i="4" l="1"/>
  <c r="E1932" i="4"/>
  <c r="B1933" i="4"/>
  <c r="C1934" i="4"/>
  <c r="E1933" i="4" l="1"/>
  <c r="D1933" i="4"/>
  <c r="B1934" i="4"/>
  <c r="C1935" i="4"/>
  <c r="D1934" i="4" l="1"/>
  <c r="E1934" i="4"/>
  <c r="C1936" i="4"/>
  <c r="B1935" i="4"/>
  <c r="B1936" i="4" l="1"/>
  <c r="C1937" i="4"/>
  <c r="D1935" i="4"/>
  <c r="E1935" i="4"/>
  <c r="B1937" i="4" l="1"/>
  <c r="C1938" i="4"/>
  <c r="E1936" i="4"/>
  <c r="D1936" i="4"/>
  <c r="C1939" i="4" l="1"/>
  <c r="B1938" i="4"/>
  <c r="D1937" i="4"/>
  <c r="E1937" i="4"/>
  <c r="E1938" i="4" l="1"/>
  <c r="D1938" i="4"/>
  <c r="B1939" i="4"/>
  <c r="C1940" i="4"/>
  <c r="B1940" i="4" l="1"/>
  <c r="C1941" i="4"/>
  <c r="D1939" i="4"/>
  <c r="E1939" i="4"/>
  <c r="C1942" i="4" l="1"/>
  <c r="B1941" i="4"/>
  <c r="D1940" i="4"/>
  <c r="E1940" i="4"/>
  <c r="D1941" i="4" l="1"/>
  <c r="E1941" i="4"/>
  <c r="B1942" i="4"/>
  <c r="C1943" i="4"/>
  <c r="D1942" i="4" l="1"/>
  <c r="E1942" i="4"/>
  <c r="C1944" i="4"/>
  <c r="B1943" i="4"/>
  <c r="C1945" i="4" l="1"/>
  <c r="B1944" i="4"/>
  <c r="E1943" i="4"/>
  <c r="D1943" i="4"/>
  <c r="D1944" i="4" l="1"/>
  <c r="E1944" i="4"/>
  <c r="C1946" i="4"/>
  <c r="B1945" i="4"/>
  <c r="C1947" i="4" l="1"/>
  <c r="B1946" i="4"/>
  <c r="D1945" i="4"/>
  <c r="E1945" i="4"/>
  <c r="D1946" i="4" l="1"/>
  <c r="E1946" i="4"/>
  <c r="C1948" i="4"/>
  <c r="B1947" i="4"/>
  <c r="B1948" i="4" l="1"/>
  <c r="C1949" i="4"/>
  <c r="E1947" i="4"/>
  <c r="D1947" i="4"/>
  <c r="B1949" i="4" l="1"/>
  <c r="C1950" i="4"/>
  <c r="D1948" i="4"/>
  <c r="E1948" i="4"/>
  <c r="C1951" i="4" l="1"/>
  <c r="B1950" i="4"/>
  <c r="D1949" i="4"/>
  <c r="E1949" i="4"/>
  <c r="E1950" i="4" l="1"/>
  <c r="D1950" i="4"/>
  <c r="C1952" i="4"/>
  <c r="B1951" i="4"/>
  <c r="B1952" i="4" l="1"/>
  <c r="C1953" i="4"/>
  <c r="E1951" i="4"/>
  <c r="D1951" i="4"/>
  <c r="C1954" i="4" l="1"/>
  <c r="B1953" i="4"/>
  <c r="E1952" i="4"/>
  <c r="D1952" i="4"/>
  <c r="D1953" i="4" l="1"/>
  <c r="E1953" i="4"/>
  <c r="B1954" i="4"/>
  <c r="C1955" i="4"/>
  <c r="D1954" i="4" l="1"/>
  <c r="E1954" i="4"/>
  <c r="B1955" i="4"/>
  <c r="C1956" i="4"/>
  <c r="D1955" i="4" l="1"/>
  <c r="E1955" i="4"/>
  <c r="C1957" i="4"/>
  <c r="B1956" i="4"/>
  <c r="B1957" i="4" l="1"/>
  <c r="C1958" i="4"/>
  <c r="D1956" i="4"/>
  <c r="E1956" i="4"/>
  <c r="B1958" i="4" l="1"/>
  <c r="C1959" i="4"/>
  <c r="E1957" i="4"/>
  <c r="D1957" i="4"/>
  <c r="C1960" i="4" l="1"/>
  <c r="B1959" i="4"/>
  <c r="D1958" i="4"/>
  <c r="E1958" i="4"/>
  <c r="D1959" i="4" l="1"/>
  <c r="E1959" i="4"/>
  <c r="B1960" i="4"/>
  <c r="C1961" i="4"/>
  <c r="D1960" i="4" l="1"/>
  <c r="E1960" i="4"/>
  <c r="C1962" i="4"/>
  <c r="B1961" i="4"/>
  <c r="B1962" i="4" l="1"/>
  <c r="C1963" i="4"/>
  <c r="E1961" i="4"/>
  <c r="D1961" i="4"/>
  <c r="B1963" i="4" l="1"/>
  <c r="C1964" i="4"/>
  <c r="D1962" i="4"/>
  <c r="E1962" i="4"/>
  <c r="B1964" i="4" l="1"/>
  <c r="C1965" i="4"/>
  <c r="E1963" i="4"/>
  <c r="D1963" i="4"/>
  <c r="C1966" i="4" l="1"/>
  <c r="B1965" i="4"/>
  <c r="E1964" i="4"/>
  <c r="D1964" i="4"/>
  <c r="D1965" i="4" l="1"/>
  <c r="E1965" i="4"/>
  <c r="B1966" i="4"/>
  <c r="C1967" i="4"/>
  <c r="D1966" i="4" l="1"/>
  <c r="E1966" i="4"/>
  <c r="C1968" i="4"/>
  <c r="B1967" i="4"/>
  <c r="C1969" i="4" l="1"/>
  <c r="B1968" i="4"/>
  <c r="D1967" i="4"/>
  <c r="E1967" i="4"/>
  <c r="E1968" i="4" l="1"/>
  <c r="D1968" i="4"/>
  <c r="B1969" i="4"/>
  <c r="C1970" i="4"/>
  <c r="D1969" i="4" l="1"/>
  <c r="E1969" i="4"/>
  <c r="B1970" i="4"/>
  <c r="C1971" i="4"/>
  <c r="D1970" i="4" l="1"/>
  <c r="E1970" i="4"/>
  <c r="C1972" i="4"/>
  <c r="B1971" i="4"/>
  <c r="B1972" i="4" l="1"/>
  <c r="C1973" i="4"/>
  <c r="E1971" i="4"/>
  <c r="D1971" i="4"/>
  <c r="B1973" i="4" l="1"/>
  <c r="C1974" i="4"/>
  <c r="E1972" i="4"/>
  <c r="D1972" i="4"/>
  <c r="C1975" i="4" l="1"/>
  <c r="B1974" i="4"/>
  <c r="D1973" i="4"/>
  <c r="E1973" i="4"/>
  <c r="E1974" i="4" l="1"/>
  <c r="D1974" i="4"/>
  <c r="B1975" i="4"/>
  <c r="C1976" i="4"/>
  <c r="D1975" i="4" l="1"/>
  <c r="E1975" i="4"/>
  <c r="B1976" i="4"/>
  <c r="C1977" i="4"/>
  <c r="E1976" i="4" l="1"/>
  <c r="D1976" i="4"/>
  <c r="C1978" i="4"/>
  <c r="B1977" i="4"/>
  <c r="C1979" i="4" l="1"/>
  <c r="B1978" i="4"/>
  <c r="E1977" i="4"/>
  <c r="D1977" i="4"/>
  <c r="E1978" i="4" l="1"/>
  <c r="D1978" i="4"/>
  <c r="B1979" i="4"/>
  <c r="C1980" i="4"/>
  <c r="E1979" i="4" l="1"/>
  <c r="D1979" i="4"/>
  <c r="B1980" i="4"/>
  <c r="C1981" i="4"/>
  <c r="D1980" i="4" l="1"/>
  <c r="E1980" i="4"/>
  <c r="B1981" i="4"/>
  <c r="C1982" i="4"/>
  <c r="D1981" i="4" l="1"/>
  <c r="E1981" i="4"/>
  <c r="B1982" i="4"/>
  <c r="C1983" i="4"/>
  <c r="D1982" i="4" l="1"/>
  <c r="E1982" i="4"/>
  <c r="C1984" i="4"/>
  <c r="B1983" i="4"/>
  <c r="B1984" i="4" l="1"/>
  <c r="C1985" i="4"/>
  <c r="E1983" i="4"/>
  <c r="D1983" i="4"/>
  <c r="B1985" i="4" l="1"/>
  <c r="C1986" i="4"/>
  <c r="D1984" i="4"/>
  <c r="E1984" i="4"/>
  <c r="B1986" i="4" l="1"/>
  <c r="C1987" i="4"/>
  <c r="E1985" i="4"/>
  <c r="D1985" i="4"/>
  <c r="B1987" i="4" l="1"/>
  <c r="C1988" i="4"/>
  <c r="D1986" i="4"/>
  <c r="E1986" i="4"/>
  <c r="B1988" i="4" l="1"/>
  <c r="C1989" i="4"/>
  <c r="D1987" i="4"/>
  <c r="E1987" i="4"/>
  <c r="C1990" i="4" l="1"/>
  <c r="B1989" i="4"/>
  <c r="D1988" i="4"/>
  <c r="E1988" i="4"/>
  <c r="D1989" i="4" l="1"/>
  <c r="E1989" i="4"/>
  <c r="B1990" i="4"/>
  <c r="C1991" i="4"/>
  <c r="E1990" i="4" l="1"/>
  <c r="D1990" i="4"/>
  <c r="B1991" i="4"/>
  <c r="C1992" i="4"/>
  <c r="C1993" i="4" l="1"/>
  <c r="B1992" i="4"/>
  <c r="E1991" i="4"/>
  <c r="D1991" i="4"/>
  <c r="D1992" i="4" l="1"/>
  <c r="E1992" i="4"/>
  <c r="B1993" i="4"/>
  <c r="C1994" i="4"/>
  <c r="D1993" i="4" l="1"/>
  <c r="E1993" i="4"/>
  <c r="B1994" i="4"/>
  <c r="C1995" i="4"/>
  <c r="D1994" i="4" l="1"/>
  <c r="E1994" i="4"/>
  <c r="C1996" i="4"/>
  <c r="B1995" i="4"/>
  <c r="B1996" i="4" l="1"/>
  <c r="C1997" i="4"/>
  <c r="D1995" i="4"/>
  <c r="E1995" i="4"/>
  <c r="B1997" i="4" l="1"/>
  <c r="C1998" i="4"/>
  <c r="E1996" i="4"/>
  <c r="D1996" i="4"/>
  <c r="C1999" i="4" l="1"/>
  <c r="B1998" i="4"/>
  <c r="E1997" i="4"/>
  <c r="D1997" i="4"/>
  <c r="D1998" i="4" l="1"/>
  <c r="E1998" i="4"/>
  <c r="B1999" i="4"/>
  <c r="C2000" i="4"/>
  <c r="D1999" i="4" l="1"/>
  <c r="E1999" i="4"/>
  <c r="B2000" i="4"/>
  <c r="C2001" i="4"/>
  <c r="D2000" i="4" l="1"/>
  <c r="E2000" i="4"/>
  <c r="C2002" i="4"/>
  <c r="B2001" i="4"/>
  <c r="C2003" i="4" l="1"/>
  <c r="B2002" i="4"/>
  <c r="D2001" i="4"/>
  <c r="E2001" i="4"/>
  <c r="E2002" i="4" l="1"/>
  <c r="D2002" i="4"/>
  <c r="B2003" i="4"/>
  <c r="C2004" i="4"/>
  <c r="D2003" i="4" l="1"/>
  <c r="E2003" i="4"/>
  <c r="C2005" i="4"/>
  <c r="B2004" i="4"/>
  <c r="B2005" i="4" l="1"/>
  <c r="C2006" i="4"/>
  <c r="D2004" i="4"/>
  <c r="E2004" i="4"/>
  <c r="C2007" i="4" l="1"/>
  <c r="B2006" i="4"/>
  <c r="E2005" i="4"/>
  <c r="D2005" i="4"/>
  <c r="E2006" i="4" l="1"/>
  <c r="D2006" i="4"/>
  <c r="C2008" i="4"/>
  <c r="B2007" i="4"/>
  <c r="C2009" i="4" l="1"/>
  <c r="B2008" i="4"/>
  <c r="E2007" i="4"/>
  <c r="D2007" i="4"/>
  <c r="D2008" i="4" l="1"/>
  <c r="E2008" i="4"/>
  <c r="B2009" i="4"/>
  <c r="C2010" i="4"/>
  <c r="C2011" i="4" l="1"/>
  <c r="B2010" i="4"/>
  <c r="D2009" i="4"/>
  <c r="E2009" i="4"/>
  <c r="D2010" i="4" l="1"/>
  <c r="E2010" i="4"/>
  <c r="B2011" i="4"/>
  <c r="C2012" i="4"/>
  <c r="D2011" i="4" l="1"/>
  <c r="E2011" i="4"/>
  <c r="B2012" i="4"/>
  <c r="C2013" i="4"/>
  <c r="D2012" i="4" l="1"/>
  <c r="E2012" i="4"/>
  <c r="C2014" i="4"/>
  <c r="B2013" i="4"/>
  <c r="B2014" i="4" l="1"/>
  <c r="C2015" i="4"/>
  <c r="E2013" i="4"/>
  <c r="D2013" i="4"/>
  <c r="B2015" i="4" l="1"/>
  <c r="C2016" i="4"/>
  <c r="D2014" i="4"/>
  <c r="E2014" i="4"/>
  <c r="C2017" i="4" l="1"/>
  <c r="B2016" i="4"/>
  <c r="E2015" i="4"/>
  <c r="D2015" i="4"/>
  <c r="D2016" i="4" l="1"/>
  <c r="E2016" i="4"/>
  <c r="B2017" i="4"/>
  <c r="C2018" i="4"/>
  <c r="D2017" i="4" l="1"/>
  <c r="E2017" i="4"/>
  <c r="B2018" i="4"/>
  <c r="C2019" i="4"/>
  <c r="E2018" i="4" l="1"/>
  <c r="D2018" i="4"/>
  <c r="C2020" i="4"/>
  <c r="B2019" i="4"/>
  <c r="B2020" i="4" l="1"/>
  <c r="C2021" i="4"/>
  <c r="D2019" i="4"/>
  <c r="E2019" i="4"/>
  <c r="C2022" i="4" l="1"/>
  <c r="B2021" i="4"/>
  <c r="D2020" i="4"/>
  <c r="E2020" i="4"/>
  <c r="D2021" i="4" l="1"/>
  <c r="E2021" i="4"/>
  <c r="C2023" i="4"/>
  <c r="B2022" i="4"/>
  <c r="C2024" i="4" l="1"/>
  <c r="B2023" i="4"/>
  <c r="D2022" i="4"/>
  <c r="E2022" i="4"/>
  <c r="E2023" i="4" l="1"/>
  <c r="D2023" i="4"/>
  <c r="B2024" i="4"/>
  <c r="C2025" i="4"/>
  <c r="E2024" i="4" l="1"/>
  <c r="D2024" i="4"/>
  <c r="C2026" i="4"/>
  <c r="B2025" i="4"/>
  <c r="C2027" i="4" l="1"/>
  <c r="B2026" i="4"/>
  <c r="D2025" i="4"/>
  <c r="E2025" i="4"/>
  <c r="D2026" i="4" l="1"/>
  <c r="E2026" i="4"/>
  <c r="B2027" i="4"/>
  <c r="C2028" i="4"/>
  <c r="E2027" i="4" l="1"/>
  <c r="D2027" i="4"/>
  <c r="C2029" i="4"/>
  <c r="B2028" i="4"/>
  <c r="C2030" i="4" l="1"/>
  <c r="B2029" i="4"/>
  <c r="D2028" i="4"/>
  <c r="E2028" i="4"/>
  <c r="D2029" i="4" l="1"/>
  <c r="E2029" i="4"/>
  <c r="C2031" i="4"/>
  <c r="B2030" i="4"/>
  <c r="C2032" i="4" l="1"/>
  <c r="B2031" i="4"/>
  <c r="D2030" i="4"/>
  <c r="E2030" i="4"/>
  <c r="D2031" i="4" l="1"/>
  <c r="E2031" i="4"/>
  <c r="B2032" i="4"/>
  <c r="C2033" i="4"/>
  <c r="E2032" i="4" l="1"/>
  <c r="D2032" i="4"/>
  <c r="B2033" i="4"/>
  <c r="C2034" i="4"/>
  <c r="E2033" i="4" l="1"/>
  <c r="D2033" i="4"/>
  <c r="C2035" i="4"/>
  <c r="B2034" i="4"/>
  <c r="C2036" i="4" l="1"/>
  <c r="B2035" i="4"/>
  <c r="E2034" i="4"/>
  <c r="D2034" i="4"/>
  <c r="D2035" i="4" l="1"/>
  <c r="E2035" i="4"/>
  <c r="B2036" i="4"/>
  <c r="C2037" i="4"/>
  <c r="D2036" i="4" l="1"/>
  <c r="E2036" i="4"/>
  <c r="C2038" i="4"/>
  <c r="B2037" i="4"/>
  <c r="B2038" i="4" l="1"/>
  <c r="C2039" i="4"/>
  <c r="D2037" i="4"/>
  <c r="E2037" i="4"/>
  <c r="B2039" i="4" l="1"/>
  <c r="C2040" i="4"/>
  <c r="E2038" i="4"/>
  <c r="D2038" i="4"/>
  <c r="C2041" i="4" l="1"/>
  <c r="B2040" i="4"/>
  <c r="D2039" i="4"/>
  <c r="E2039" i="4"/>
  <c r="D2040" i="4" l="1"/>
  <c r="E2040" i="4"/>
  <c r="C2042" i="4"/>
  <c r="B2041" i="4"/>
  <c r="B2042" i="4" l="1"/>
  <c r="C2043" i="4"/>
  <c r="E2041" i="4"/>
  <c r="D2041" i="4"/>
  <c r="C2044" i="4" l="1"/>
  <c r="B2043" i="4"/>
  <c r="E2042" i="4"/>
  <c r="D2042" i="4"/>
  <c r="D2043" i="4" l="1"/>
  <c r="E2043" i="4"/>
  <c r="B2044" i="4"/>
  <c r="C2045" i="4"/>
  <c r="E2044" i="4" l="1"/>
  <c r="D2044" i="4"/>
  <c r="C2046" i="4"/>
  <c r="B2045" i="4"/>
  <c r="C2047" i="4" l="1"/>
  <c r="B2046" i="4"/>
  <c r="D2045" i="4"/>
  <c r="E2045" i="4"/>
  <c r="D2046" i="4" l="1"/>
  <c r="E2046" i="4"/>
  <c r="B2047" i="4"/>
  <c r="C2048" i="4"/>
  <c r="B2048" i="4" l="1"/>
  <c r="C2049" i="4"/>
  <c r="D2047" i="4"/>
  <c r="E2047" i="4"/>
  <c r="C2050" i="4" l="1"/>
  <c r="B2049" i="4"/>
  <c r="E2048" i="4"/>
  <c r="D2048" i="4"/>
  <c r="D2049" i="4" l="1"/>
  <c r="E2049" i="4"/>
  <c r="B2050" i="4"/>
  <c r="C2051" i="4"/>
  <c r="B2051" i="4" l="1"/>
  <c r="C2052" i="4"/>
  <c r="E2050" i="4"/>
  <c r="D2050" i="4"/>
  <c r="C2053" i="4" l="1"/>
  <c r="B2052" i="4"/>
  <c r="D2051" i="4"/>
  <c r="E2051" i="4"/>
  <c r="D2052" i="4" l="1"/>
  <c r="E2052" i="4"/>
  <c r="B2053" i="4"/>
  <c r="C2054" i="4"/>
  <c r="E2053" i="4" l="1"/>
  <c r="D2053" i="4"/>
  <c r="B2054" i="4"/>
  <c r="C2055" i="4"/>
  <c r="D2054" i="4" l="1"/>
  <c r="E2054" i="4"/>
  <c r="C2056" i="4"/>
  <c r="B2055" i="4"/>
  <c r="B2056" i="4" l="1"/>
  <c r="C2057" i="4"/>
  <c r="D2055" i="4"/>
  <c r="E2055" i="4"/>
  <c r="B2057" i="4" l="1"/>
  <c r="C2058" i="4"/>
  <c r="E2056" i="4"/>
  <c r="D2056" i="4"/>
  <c r="C2059" i="4" l="1"/>
  <c r="B2058" i="4"/>
  <c r="D2057" i="4"/>
  <c r="E2057" i="4"/>
  <c r="D2058" i="4" l="1"/>
  <c r="E2058" i="4"/>
  <c r="B2059" i="4"/>
  <c r="C2060" i="4"/>
  <c r="E2059" i="4" l="1"/>
  <c r="D2059" i="4"/>
  <c r="B2060" i="4"/>
  <c r="C2061" i="4"/>
  <c r="E2060" i="4" l="1"/>
  <c r="D2060" i="4"/>
  <c r="C2062" i="4"/>
  <c r="B2061" i="4"/>
  <c r="B2062" i="4" l="1"/>
  <c r="C2063" i="4"/>
  <c r="D2061" i="4"/>
  <c r="E2061" i="4"/>
  <c r="B2063" i="4" l="1"/>
  <c r="C2064" i="4"/>
  <c r="E2062" i="4"/>
  <c r="D2062" i="4"/>
  <c r="C2065" i="4" l="1"/>
  <c r="B2064" i="4"/>
  <c r="E2063" i="4"/>
  <c r="D2063" i="4"/>
  <c r="E2064" i="4" l="1"/>
  <c r="D2064" i="4"/>
  <c r="C2066" i="4"/>
  <c r="B2065" i="4"/>
  <c r="B2066" i="4" l="1"/>
  <c r="C2067" i="4"/>
  <c r="D2065" i="4"/>
  <c r="E2065" i="4"/>
  <c r="C2068" i="4" l="1"/>
  <c r="B2067" i="4"/>
  <c r="E2066" i="4"/>
  <c r="D2066" i="4"/>
  <c r="D2067" i="4" l="1"/>
  <c r="E2067" i="4"/>
  <c r="B2068" i="4"/>
  <c r="C2069" i="4"/>
  <c r="D2068" i="4" l="1"/>
  <c r="E2068" i="4"/>
  <c r="B2069" i="4"/>
  <c r="C2070" i="4"/>
  <c r="D2069" i="4" l="1"/>
  <c r="E2069" i="4"/>
  <c r="C2071" i="4"/>
  <c r="B2070" i="4"/>
  <c r="B2071" i="4" l="1"/>
  <c r="C2072" i="4"/>
  <c r="D2070" i="4"/>
  <c r="E2070" i="4"/>
  <c r="B2072" i="4" l="1"/>
  <c r="C2073" i="4"/>
  <c r="D2071" i="4"/>
  <c r="E2071" i="4"/>
  <c r="C2074" i="4" l="1"/>
  <c r="B2073" i="4"/>
  <c r="D2072" i="4"/>
  <c r="E2072" i="4"/>
  <c r="D2073" i="4" l="1"/>
  <c r="E2073" i="4"/>
  <c r="B2074" i="4"/>
  <c r="C2075" i="4"/>
  <c r="E2074" i="4" l="1"/>
  <c r="D2074" i="4"/>
  <c r="B2075" i="4"/>
  <c r="C2076" i="4"/>
  <c r="D2075" i="4" l="1"/>
  <c r="E2075" i="4"/>
  <c r="C2077" i="4"/>
  <c r="B2076" i="4"/>
  <c r="B2077" i="4" l="1"/>
  <c r="C2078" i="4"/>
  <c r="D2076" i="4"/>
  <c r="E2076" i="4"/>
  <c r="B2078" i="4" l="1"/>
  <c r="C2079" i="4"/>
  <c r="D2077" i="4"/>
  <c r="E2077" i="4"/>
  <c r="B2079" i="4" l="1"/>
  <c r="C2080" i="4"/>
  <c r="D2078" i="4"/>
  <c r="E2078" i="4"/>
  <c r="B2080" i="4" l="1"/>
  <c r="C2081" i="4"/>
  <c r="D2079" i="4"/>
  <c r="E2079" i="4"/>
  <c r="B2081" i="4" l="1"/>
  <c r="C2082" i="4"/>
  <c r="D2080" i="4"/>
  <c r="E2080" i="4"/>
  <c r="C2083" i="4" l="1"/>
  <c r="B2082" i="4"/>
  <c r="D2081" i="4"/>
  <c r="E2081" i="4"/>
  <c r="D2082" i="4" l="1"/>
  <c r="E2082" i="4"/>
  <c r="B2083" i="4"/>
  <c r="C2084" i="4"/>
  <c r="E2083" i="4" l="1"/>
  <c r="D2083" i="4"/>
  <c r="B2084" i="4"/>
  <c r="C2085" i="4"/>
  <c r="D2084" i="4" l="1"/>
  <c r="E2084" i="4"/>
  <c r="C2086" i="4"/>
  <c r="B2085" i="4"/>
  <c r="B2086" i="4" l="1"/>
  <c r="C2087" i="4"/>
  <c r="E2085" i="4"/>
  <c r="D2085" i="4"/>
  <c r="B2087" i="4" l="1"/>
  <c r="C2088" i="4"/>
  <c r="D2086" i="4"/>
  <c r="E2086" i="4"/>
  <c r="C2089" i="4" l="1"/>
  <c r="B2088" i="4"/>
  <c r="D2087" i="4"/>
  <c r="E2087" i="4"/>
  <c r="D2088" i="4" l="1"/>
  <c r="E2088" i="4"/>
  <c r="B2089" i="4"/>
  <c r="C2090" i="4"/>
  <c r="D2089" i="4" l="1"/>
  <c r="E2089" i="4"/>
  <c r="B2090" i="4"/>
  <c r="C2091" i="4"/>
  <c r="C2092" i="4" l="1"/>
  <c r="B2091" i="4"/>
  <c r="D2090" i="4"/>
  <c r="E2090" i="4"/>
  <c r="D2091" i="4" l="1"/>
  <c r="E2091" i="4"/>
  <c r="B2092" i="4"/>
  <c r="C2093" i="4"/>
  <c r="B2093" i="4" l="1"/>
  <c r="C2094" i="4"/>
  <c r="D2092" i="4"/>
  <c r="E2092" i="4"/>
  <c r="C2095" i="4" l="1"/>
  <c r="B2094" i="4"/>
  <c r="D2093" i="4"/>
  <c r="E2093" i="4"/>
  <c r="D2094" i="4" l="1"/>
  <c r="E2094" i="4"/>
  <c r="C2096" i="4"/>
  <c r="B2095" i="4"/>
  <c r="B2096" i="4" l="1"/>
  <c r="C2097" i="4"/>
  <c r="D2095" i="4"/>
  <c r="E2095" i="4"/>
  <c r="C2098" i="4" l="1"/>
  <c r="B2097" i="4"/>
  <c r="D2096" i="4"/>
  <c r="E2096" i="4"/>
  <c r="D2097" i="4" l="1"/>
  <c r="E2097" i="4"/>
  <c r="C2099" i="4"/>
  <c r="B2098" i="4"/>
  <c r="B2099" i="4" l="1"/>
  <c r="C2100" i="4"/>
  <c r="D2098" i="4"/>
  <c r="E2098" i="4"/>
  <c r="C2101" i="4" l="1"/>
  <c r="B2100" i="4"/>
  <c r="D2099" i="4"/>
  <c r="E2099" i="4"/>
  <c r="D2100" i="4" l="1"/>
  <c r="E2100" i="4"/>
  <c r="C2102" i="4"/>
  <c r="B2101" i="4"/>
  <c r="B2102" i="4" l="1"/>
  <c r="C2103" i="4"/>
  <c r="D2101" i="4"/>
  <c r="E2101" i="4"/>
  <c r="C2104" i="4" l="1"/>
  <c r="B2103" i="4"/>
  <c r="D2102" i="4"/>
  <c r="E2102" i="4"/>
  <c r="D2103" i="4" l="1"/>
  <c r="E2103" i="4"/>
  <c r="C2105" i="4"/>
  <c r="B2104" i="4"/>
  <c r="B2105" i="4" l="1"/>
  <c r="C2106" i="4"/>
  <c r="E2104" i="4"/>
  <c r="D2104" i="4"/>
  <c r="C2107" i="4" l="1"/>
  <c r="B2106" i="4"/>
  <c r="D2105" i="4"/>
  <c r="E2105" i="4"/>
  <c r="D2106" i="4" l="1"/>
  <c r="E2106" i="4"/>
  <c r="C2108" i="4"/>
  <c r="B2107" i="4"/>
  <c r="B2108" i="4" l="1"/>
  <c r="C2109" i="4"/>
  <c r="D2107" i="4"/>
  <c r="E2107" i="4"/>
  <c r="C2110" i="4" l="1"/>
  <c r="B2109" i="4"/>
  <c r="D2108" i="4"/>
  <c r="E2108" i="4"/>
  <c r="D2109" i="4" l="1"/>
  <c r="E2109" i="4"/>
  <c r="C2111" i="4"/>
  <c r="B2110" i="4"/>
  <c r="B2111" i="4" l="1"/>
  <c r="C2112" i="4"/>
  <c r="D2110" i="4"/>
  <c r="E2110" i="4"/>
  <c r="C2113" i="4" l="1"/>
  <c r="B2112" i="4"/>
  <c r="D2111" i="4"/>
  <c r="E2111" i="4"/>
  <c r="D2112" i="4" l="1"/>
  <c r="E2112" i="4"/>
  <c r="B2113" i="4"/>
  <c r="C2114" i="4"/>
  <c r="D2113" i="4" l="1"/>
  <c r="E2113" i="4"/>
  <c r="B2114" i="4"/>
  <c r="C2115" i="4"/>
  <c r="E2114" i="4" l="1"/>
  <c r="D2114" i="4"/>
  <c r="C2116" i="4"/>
  <c r="B2115" i="4"/>
  <c r="D2115" i="4" l="1"/>
  <c r="E2115" i="4"/>
  <c r="C2117" i="4"/>
  <c r="B2116" i="4"/>
  <c r="B2117" i="4" l="1"/>
  <c r="C2118" i="4"/>
  <c r="E2116" i="4"/>
  <c r="D2116" i="4"/>
  <c r="C2119" i="4" l="1"/>
  <c r="B2118" i="4"/>
  <c r="E2117" i="4"/>
  <c r="D2117" i="4"/>
  <c r="D2118" i="4" l="1"/>
  <c r="E2118" i="4"/>
  <c r="C2120" i="4"/>
  <c r="B2119" i="4"/>
  <c r="D2119" i="4" l="1"/>
  <c r="E2119" i="4"/>
  <c r="B2120" i="4"/>
  <c r="C2121" i="4"/>
  <c r="E2120" i="4" l="1"/>
  <c r="D2120" i="4"/>
  <c r="C2122" i="4"/>
  <c r="B2121" i="4"/>
  <c r="C2123" i="4" l="1"/>
  <c r="B2122" i="4"/>
  <c r="D2121" i="4"/>
  <c r="E2121" i="4"/>
  <c r="D2122" i="4" l="1"/>
  <c r="E2122" i="4"/>
  <c r="B2123" i="4"/>
  <c r="C2124" i="4"/>
  <c r="E2123" i="4" l="1"/>
  <c r="D2123" i="4"/>
  <c r="C2125" i="4"/>
  <c r="B2124" i="4"/>
  <c r="C2126" i="4" l="1"/>
  <c r="B2125" i="4"/>
  <c r="D2124" i="4"/>
  <c r="E2124" i="4"/>
  <c r="E2125" i="4" l="1"/>
  <c r="D2125" i="4"/>
  <c r="C2127" i="4"/>
  <c r="B2126" i="4"/>
  <c r="C2128" i="4" l="1"/>
  <c r="B2127" i="4"/>
  <c r="D2126" i="4"/>
  <c r="E2126" i="4"/>
  <c r="D2127" i="4" l="1"/>
  <c r="E2127" i="4"/>
  <c r="B2128" i="4"/>
  <c r="C2129" i="4"/>
  <c r="D2128" i="4" l="1"/>
  <c r="E2128" i="4"/>
  <c r="B2129" i="4"/>
  <c r="C2130" i="4"/>
  <c r="D2129" i="4" l="1"/>
  <c r="E2129" i="4"/>
  <c r="C2131" i="4"/>
  <c r="B2130" i="4"/>
  <c r="D2130" i="4" l="1"/>
  <c r="E2130" i="4"/>
  <c r="C2132" i="4"/>
  <c r="B2131" i="4"/>
  <c r="B2132" i="4" l="1"/>
  <c r="C2133" i="4"/>
  <c r="D2131" i="4"/>
  <c r="E2131" i="4"/>
  <c r="C2134" i="4" l="1"/>
  <c r="B2133" i="4"/>
  <c r="D2132" i="4"/>
  <c r="E2132" i="4"/>
  <c r="D2133" i="4" l="1"/>
  <c r="E2133" i="4"/>
  <c r="C2135" i="4"/>
  <c r="B2134" i="4"/>
  <c r="B2135" i="4" l="1"/>
  <c r="C2136" i="4"/>
  <c r="E2134" i="4"/>
  <c r="D2134" i="4"/>
  <c r="C2137" i="4" l="1"/>
  <c r="B2136" i="4"/>
  <c r="D2135" i="4"/>
  <c r="E2135" i="4"/>
  <c r="D2136" i="4" l="1"/>
  <c r="E2136" i="4"/>
  <c r="B2137" i="4"/>
  <c r="C2138" i="4"/>
  <c r="D2137" i="4" l="1"/>
  <c r="E2137" i="4"/>
  <c r="B2138" i="4"/>
  <c r="C2139" i="4"/>
  <c r="E2138" i="4" l="1"/>
  <c r="D2138" i="4"/>
  <c r="C2140" i="4"/>
  <c r="B2139" i="4"/>
  <c r="B2140" i="4" l="1"/>
  <c r="C2141" i="4"/>
  <c r="D2139" i="4"/>
  <c r="E2139" i="4"/>
  <c r="B2141" i="4" l="1"/>
  <c r="C2142" i="4"/>
  <c r="D2140" i="4"/>
  <c r="E2140" i="4"/>
  <c r="C2143" i="4" l="1"/>
  <c r="B2142" i="4"/>
  <c r="D2141" i="4"/>
  <c r="E2141" i="4"/>
  <c r="D2142" i="4" l="1"/>
  <c r="E2142" i="4"/>
  <c r="C2144" i="4"/>
  <c r="B2143" i="4"/>
  <c r="B2144" i="4" l="1"/>
  <c r="C2145" i="4"/>
  <c r="D2143" i="4"/>
  <c r="E2143" i="4"/>
  <c r="C2146" i="4" l="1"/>
  <c r="B2145" i="4"/>
  <c r="E2144" i="4"/>
  <c r="D2144" i="4"/>
  <c r="D2145" i="4" l="1"/>
  <c r="E2145" i="4"/>
  <c r="C2147" i="4"/>
  <c r="B2146" i="4"/>
  <c r="E2146" i="4" l="1"/>
  <c r="D2146" i="4"/>
  <c r="B2147" i="4"/>
  <c r="C2148" i="4"/>
  <c r="D2147" i="4" l="1"/>
  <c r="E2147" i="4"/>
  <c r="C2149" i="4"/>
  <c r="B2148" i="4"/>
  <c r="D2148" i="4" l="1"/>
  <c r="E2148" i="4"/>
  <c r="C2150" i="4"/>
  <c r="B2149" i="4"/>
  <c r="C2151" i="4" l="1"/>
  <c r="B2150" i="4"/>
  <c r="E2149" i="4"/>
  <c r="D2149" i="4"/>
  <c r="E2150" i="4" l="1"/>
  <c r="D2150" i="4"/>
  <c r="C2152" i="4"/>
  <c r="B2151" i="4"/>
  <c r="C2153" i="4" l="1"/>
  <c r="B2152" i="4"/>
  <c r="D2151" i="4"/>
  <c r="E2151" i="4"/>
  <c r="E2152" i="4" l="1"/>
  <c r="D2152" i="4"/>
  <c r="B2153" i="4"/>
  <c r="C2154" i="4"/>
  <c r="D2153" i="4" l="1"/>
  <c r="E2153" i="4"/>
  <c r="C2155" i="4"/>
  <c r="B2154" i="4"/>
  <c r="B2155" i="4" l="1"/>
  <c r="C2156" i="4"/>
  <c r="E2154" i="4"/>
  <c r="D2154" i="4"/>
  <c r="C2157" i="4" l="1"/>
  <c r="B2156" i="4"/>
  <c r="D2155" i="4"/>
  <c r="E2155" i="4"/>
  <c r="D2156" i="4" l="1"/>
  <c r="E2156" i="4"/>
  <c r="B2157" i="4"/>
  <c r="C2158" i="4"/>
  <c r="D2157" i="4" l="1"/>
  <c r="E2157" i="4"/>
  <c r="C2159" i="4"/>
  <c r="B2158" i="4"/>
  <c r="B2159" i="4" l="1"/>
  <c r="C2160" i="4"/>
  <c r="D2158" i="4"/>
  <c r="E2158" i="4"/>
  <c r="C2161" i="4" l="1"/>
  <c r="B2160" i="4"/>
  <c r="D2159" i="4"/>
  <c r="E2159" i="4"/>
  <c r="D2160" i="4" l="1"/>
  <c r="E2160" i="4"/>
  <c r="C2162" i="4"/>
  <c r="B2161" i="4"/>
  <c r="B2162" i="4" l="1"/>
  <c r="C2163" i="4"/>
  <c r="D2161" i="4"/>
  <c r="E2161" i="4"/>
  <c r="C2164" i="4" l="1"/>
  <c r="B2163" i="4"/>
  <c r="D2162" i="4"/>
  <c r="E2162" i="4"/>
  <c r="D2163" i="4" l="1"/>
  <c r="E2163" i="4"/>
  <c r="C2165" i="4"/>
  <c r="B2164" i="4"/>
  <c r="B2165" i="4" l="1"/>
  <c r="C2166" i="4"/>
  <c r="D2164" i="4"/>
  <c r="E2164" i="4"/>
  <c r="C2167" i="4" l="1"/>
  <c r="B2166" i="4"/>
  <c r="E2165" i="4"/>
  <c r="D2165" i="4"/>
  <c r="D2166" i="4" l="1"/>
  <c r="E2166" i="4"/>
  <c r="C2168" i="4"/>
  <c r="B2167" i="4"/>
  <c r="B2168" i="4" l="1"/>
  <c r="C2169" i="4"/>
  <c r="D2167" i="4"/>
  <c r="E2167" i="4"/>
  <c r="C2170" i="4" l="1"/>
  <c r="B2169" i="4"/>
  <c r="E2168" i="4"/>
  <c r="D2168" i="4"/>
  <c r="D2169" i="4" l="1"/>
  <c r="E2169" i="4"/>
  <c r="C2171" i="4"/>
  <c r="B2170" i="4"/>
  <c r="B2171" i="4" l="1"/>
  <c r="C2172" i="4"/>
  <c r="D2170" i="4"/>
  <c r="E2170" i="4"/>
  <c r="C2173" i="4" l="1"/>
  <c r="B2172" i="4"/>
  <c r="D2171" i="4"/>
  <c r="E2171" i="4"/>
  <c r="E2172" i="4" l="1"/>
  <c r="D2172" i="4"/>
  <c r="C2174" i="4"/>
  <c r="B2173" i="4"/>
  <c r="D2173" i="4" l="1"/>
  <c r="E2173" i="4"/>
  <c r="B2174" i="4"/>
  <c r="C2175" i="4"/>
  <c r="D2174" i="4" l="1"/>
  <c r="E2174" i="4"/>
  <c r="C2176" i="4"/>
  <c r="B2175" i="4"/>
  <c r="C2177" i="4" l="1"/>
  <c r="B2176" i="4"/>
  <c r="D2175" i="4"/>
  <c r="E2175" i="4"/>
  <c r="D2176" i="4" l="1"/>
  <c r="E2176" i="4"/>
  <c r="B2177" i="4"/>
  <c r="C2178" i="4"/>
  <c r="E2177" i="4" l="1"/>
  <c r="D2177" i="4"/>
  <c r="C2179" i="4"/>
  <c r="B2178" i="4"/>
  <c r="C2180" i="4" l="1"/>
  <c r="B2179" i="4"/>
  <c r="D2178" i="4"/>
  <c r="E2178" i="4"/>
  <c r="D2179" i="4" l="1"/>
  <c r="E2179" i="4"/>
  <c r="B2180" i="4"/>
  <c r="C2181" i="4"/>
  <c r="D2180" i="4" l="1"/>
  <c r="E2180" i="4"/>
  <c r="C2182" i="4"/>
  <c r="B2181" i="4"/>
  <c r="D2181" i="4" l="1"/>
  <c r="E2181" i="4"/>
  <c r="C2183" i="4"/>
  <c r="B2182" i="4"/>
  <c r="B2183" i="4" l="1"/>
  <c r="C2184" i="4"/>
  <c r="D2182" i="4"/>
  <c r="E2182" i="4"/>
  <c r="B2184" i="4" l="1"/>
  <c r="C2185" i="4"/>
  <c r="D2183" i="4"/>
  <c r="E2183" i="4"/>
  <c r="C2186" i="4" l="1"/>
  <c r="B2185" i="4"/>
  <c r="D2184" i="4"/>
  <c r="E2184" i="4"/>
  <c r="D2185" i="4" l="1"/>
  <c r="E2185" i="4"/>
  <c r="B2186" i="4"/>
  <c r="C2187" i="4"/>
  <c r="E2186" i="4" l="1"/>
  <c r="D2186" i="4"/>
  <c r="C2188" i="4"/>
  <c r="B2187" i="4"/>
  <c r="B2188" i="4" l="1"/>
  <c r="C2189" i="4"/>
  <c r="D2187" i="4"/>
  <c r="E2187" i="4"/>
  <c r="B2189" i="4" l="1"/>
  <c r="C2190" i="4"/>
  <c r="D2188" i="4"/>
  <c r="E2188" i="4"/>
  <c r="C2191" i="4" l="1"/>
  <c r="B2190" i="4"/>
  <c r="D2189" i="4"/>
  <c r="E2189" i="4"/>
  <c r="D2190" i="4" l="1"/>
  <c r="E2190" i="4"/>
  <c r="B2191" i="4"/>
  <c r="C2192" i="4"/>
  <c r="D2191" i="4" l="1"/>
  <c r="E2191" i="4"/>
  <c r="B2192" i="4"/>
  <c r="C2193" i="4"/>
  <c r="E2192" i="4" l="1"/>
  <c r="D2192" i="4"/>
  <c r="C2194" i="4"/>
  <c r="B2193" i="4"/>
  <c r="C2195" i="4" l="1"/>
  <c r="B2194" i="4"/>
  <c r="D2193" i="4"/>
  <c r="E2193" i="4"/>
  <c r="E2194" i="4" l="1"/>
  <c r="D2194" i="4"/>
  <c r="B2195" i="4"/>
  <c r="C2196" i="4"/>
  <c r="D2195" i="4" l="1"/>
  <c r="E2195" i="4"/>
  <c r="C2197" i="4"/>
  <c r="B2196" i="4"/>
  <c r="C2198" i="4" l="1"/>
  <c r="B2197" i="4"/>
  <c r="D2196" i="4"/>
  <c r="E2196" i="4"/>
  <c r="D2197" i="4" l="1"/>
  <c r="E2197" i="4"/>
  <c r="C2199" i="4"/>
  <c r="B2198" i="4"/>
  <c r="E2198" i="4" l="1"/>
  <c r="D2198" i="4"/>
  <c r="C2200" i="4"/>
  <c r="B2199" i="4"/>
  <c r="C2201" i="4" l="1"/>
  <c r="B2200" i="4"/>
  <c r="D2199" i="4"/>
  <c r="E2199" i="4"/>
  <c r="D2200" i="4" l="1"/>
  <c r="E2200" i="4"/>
  <c r="C2202" i="4"/>
  <c r="B2201" i="4"/>
  <c r="B2202" i="4" l="1"/>
  <c r="C2203" i="4"/>
  <c r="D2201" i="4"/>
  <c r="E2201" i="4"/>
  <c r="C2204" i="4" l="1"/>
  <c r="B2203" i="4"/>
  <c r="E2202" i="4"/>
  <c r="D2202" i="4"/>
  <c r="D2203" i="4" l="1"/>
  <c r="E2203" i="4"/>
  <c r="C2205" i="4"/>
  <c r="B2204" i="4"/>
  <c r="D2204" i="4" l="1"/>
  <c r="E2204" i="4"/>
  <c r="B2205" i="4"/>
  <c r="C2206" i="4"/>
  <c r="D2205" i="4" l="1"/>
  <c r="E2205" i="4"/>
  <c r="C2207" i="4"/>
  <c r="B2206" i="4"/>
  <c r="B2207" i="4" l="1"/>
  <c r="C2208" i="4"/>
  <c r="D2206" i="4"/>
  <c r="E2206" i="4"/>
  <c r="B2208" i="4" l="1"/>
  <c r="C2209" i="4"/>
  <c r="E2207" i="4"/>
  <c r="D2207" i="4"/>
  <c r="C2210" i="4" l="1"/>
  <c r="B2209" i="4"/>
  <c r="D2208" i="4"/>
  <c r="E2208" i="4"/>
  <c r="D2209" i="4" l="1"/>
  <c r="E2209" i="4"/>
  <c r="B2210" i="4"/>
  <c r="C2211" i="4"/>
  <c r="B2211" i="4" l="1"/>
  <c r="C2212" i="4"/>
  <c r="D2210" i="4"/>
  <c r="E2210" i="4"/>
  <c r="C2213" i="4" l="1"/>
  <c r="B2212" i="4"/>
  <c r="D2211" i="4"/>
  <c r="E2211" i="4"/>
  <c r="D2212" i="4" l="1"/>
  <c r="E2212" i="4"/>
  <c r="C2214" i="4"/>
  <c r="B2213" i="4"/>
  <c r="D2213" i="4" l="1"/>
  <c r="E2213" i="4"/>
  <c r="B2214" i="4"/>
  <c r="C2215" i="4"/>
  <c r="C2216" i="4" l="1"/>
  <c r="B2215" i="4"/>
  <c r="D2214" i="4"/>
  <c r="E2214" i="4"/>
  <c r="D2215" i="4" l="1"/>
  <c r="E2215" i="4"/>
  <c r="C2217" i="4"/>
  <c r="B2216" i="4"/>
  <c r="B2217" i="4" l="1"/>
  <c r="C2218" i="4"/>
  <c r="D2216" i="4"/>
  <c r="E2216" i="4"/>
  <c r="C2219" i="4" l="1"/>
  <c r="B2218" i="4"/>
  <c r="D2217" i="4"/>
  <c r="E2217" i="4"/>
  <c r="D2218" i="4" l="1"/>
  <c r="E2218" i="4"/>
  <c r="B2219" i="4"/>
  <c r="C2220" i="4"/>
  <c r="B2220" i="4" l="1"/>
  <c r="C2221" i="4"/>
  <c r="D2219" i="4"/>
  <c r="E2219" i="4"/>
  <c r="C2222" i="4" l="1"/>
  <c r="B2221" i="4"/>
  <c r="D2220" i="4"/>
  <c r="E2220" i="4"/>
  <c r="D2221" i="4" l="1"/>
  <c r="E2221" i="4"/>
  <c r="C2223" i="4"/>
  <c r="B2222" i="4"/>
  <c r="B2223" i="4" l="1"/>
  <c r="C2224" i="4"/>
  <c r="D2222" i="4"/>
  <c r="E2222" i="4"/>
  <c r="C2225" i="4" l="1"/>
  <c r="B2224" i="4"/>
  <c r="D2223" i="4"/>
  <c r="E2223" i="4"/>
  <c r="D2224" i="4" l="1"/>
  <c r="E2224" i="4"/>
  <c r="C2226" i="4"/>
  <c r="B2225" i="4"/>
  <c r="B2226" i="4" l="1"/>
  <c r="C2227" i="4"/>
  <c r="D2225" i="4"/>
  <c r="E2225" i="4"/>
  <c r="C2228" i="4" l="1"/>
  <c r="B2227" i="4"/>
  <c r="E2226" i="4"/>
  <c r="D2226" i="4"/>
  <c r="D2227" i="4" l="1"/>
  <c r="E2227" i="4"/>
  <c r="C2229" i="4"/>
  <c r="B2228" i="4"/>
  <c r="D2228" i="4" l="1"/>
  <c r="E2228" i="4"/>
  <c r="B2229" i="4"/>
  <c r="C2230" i="4"/>
  <c r="E2229" i="4" l="1"/>
  <c r="D2229" i="4"/>
  <c r="C2231" i="4"/>
  <c r="B2230" i="4"/>
  <c r="D2230" i="4" l="1"/>
  <c r="E2230" i="4"/>
  <c r="C2232" i="4"/>
  <c r="B2231" i="4"/>
  <c r="B2232" i="4" l="1"/>
  <c r="C2233" i="4"/>
  <c r="D2231" i="4"/>
  <c r="E2231" i="4"/>
  <c r="C2234" i="4" l="1"/>
  <c r="B2233" i="4"/>
  <c r="D2232" i="4"/>
  <c r="E2232" i="4"/>
  <c r="D2233" i="4" l="1"/>
  <c r="E2233" i="4"/>
  <c r="C2235" i="4"/>
  <c r="B2234" i="4"/>
  <c r="B2235" i="4" l="1"/>
  <c r="C2236" i="4"/>
  <c r="D2234" i="4"/>
  <c r="E2234" i="4"/>
  <c r="C2237" i="4" l="1"/>
  <c r="B2236" i="4"/>
  <c r="E2235" i="4"/>
  <c r="D2235" i="4"/>
  <c r="D2236" i="4" l="1"/>
  <c r="E2236" i="4"/>
  <c r="B2237" i="4"/>
  <c r="C2238" i="4"/>
  <c r="D2237" i="4" l="1"/>
  <c r="E2237" i="4"/>
  <c r="B2238" i="4"/>
  <c r="C2239" i="4"/>
  <c r="D2238" i="4" l="1"/>
  <c r="E2238" i="4"/>
  <c r="C2240" i="4"/>
  <c r="B2239" i="4"/>
  <c r="B2240" i="4" l="1"/>
  <c r="C2241" i="4"/>
  <c r="D2239" i="4"/>
  <c r="E2239" i="4"/>
  <c r="B2241" i="4" l="1"/>
  <c r="C2242" i="4"/>
  <c r="D2240" i="4"/>
  <c r="E2240" i="4"/>
  <c r="C2243" i="4" l="1"/>
  <c r="B2242" i="4"/>
  <c r="E2241" i="4"/>
  <c r="D2241" i="4"/>
  <c r="D2242" i="4" l="1"/>
  <c r="E2242" i="4"/>
  <c r="C2244" i="4"/>
  <c r="B2243" i="4"/>
  <c r="D2243" i="4" l="1"/>
  <c r="E2243" i="4"/>
  <c r="B2244" i="4"/>
  <c r="C2245" i="4"/>
  <c r="D2244" i="4" l="1"/>
  <c r="E2244" i="4"/>
  <c r="C2246" i="4"/>
  <c r="B2245" i="4"/>
  <c r="D2245" i="4" l="1"/>
  <c r="E2245" i="4"/>
  <c r="C2247" i="4"/>
  <c r="B2246" i="4"/>
  <c r="B2247" i="4" l="1"/>
  <c r="C2248" i="4"/>
  <c r="D2246" i="4"/>
  <c r="E2246" i="4"/>
  <c r="C2249" i="4" l="1"/>
  <c r="B2248" i="4"/>
  <c r="E2247" i="4"/>
  <c r="D2247" i="4"/>
  <c r="D2248" i="4" l="1"/>
  <c r="E2248" i="4"/>
  <c r="C2250" i="4"/>
  <c r="B2249" i="4"/>
  <c r="D2249" i="4" l="1"/>
  <c r="E2249" i="4"/>
  <c r="C2251" i="4"/>
  <c r="B2250" i="4"/>
  <c r="C2252" i="4" l="1"/>
  <c r="B2251" i="4"/>
  <c r="E2250" i="4"/>
  <c r="D2250" i="4"/>
  <c r="D2251" i="4" l="1"/>
  <c r="E2251" i="4"/>
  <c r="C2253" i="4"/>
  <c r="B2252" i="4"/>
  <c r="C2254" i="4" l="1"/>
  <c r="B2253" i="4"/>
  <c r="D2252" i="4"/>
  <c r="E2252" i="4"/>
  <c r="E2253" i="4" l="1"/>
  <c r="D2253" i="4"/>
  <c r="C2255" i="4"/>
  <c r="B2254" i="4"/>
  <c r="D2254" i="4" l="1"/>
  <c r="E2254" i="4"/>
  <c r="C2256" i="4"/>
  <c r="B2255" i="4"/>
  <c r="B2256" i="4" l="1"/>
  <c r="C2257" i="4"/>
  <c r="D2255" i="4"/>
  <c r="E2255" i="4"/>
  <c r="C2258" i="4" l="1"/>
  <c r="B2257" i="4"/>
  <c r="D2256" i="4"/>
  <c r="E2256" i="4"/>
  <c r="D2257" i="4" l="1"/>
  <c r="E2257" i="4"/>
  <c r="C2259" i="4"/>
  <c r="B2258" i="4"/>
  <c r="B2259" i="4" l="1"/>
  <c r="C2260" i="4"/>
  <c r="D2258" i="4"/>
  <c r="E2258" i="4"/>
  <c r="C2261" i="4" l="1"/>
  <c r="B2260" i="4"/>
  <c r="D2259" i="4"/>
  <c r="E2259" i="4"/>
  <c r="D2260" i="4" l="1"/>
  <c r="E2260" i="4"/>
  <c r="C2262" i="4"/>
  <c r="B2261" i="4"/>
  <c r="B2262" i="4" l="1"/>
  <c r="C2263" i="4"/>
  <c r="D2261" i="4"/>
  <c r="E2261" i="4"/>
  <c r="C2264" i="4" l="1"/>
  <c r="B2263" i="4"/>
  <c r="E2262" i="4"/>
  <c r="D2262" i="4"/>
  <c r="D2263" i="4" l="1"/>
  <c r="E2263" i="4"/>
  <c r="C2265" i="4"/>
  <c r="B2264" i="4"/>
  <c r="D2264" i="4" l="1"/>
  <c r="E2264" i="4"/>
  <c r="B2265" i="4"/>
  <c r="C2266" i="4"/>
  <c r="D2265" i="4" l="1"/>
  <c r="E2265" i="4"/>
  <c r="C2267" i="4"/>
  <c r="B2266" i="4"/>
  <c r="D2266" i="4" l="1"/>
  <c r="E2266" i="4"/>
  <c r="C2268" i="4"/>
  <c r="B2267" i="4"/>
  <c r="C2269" i="4" l="1"/>
  <c r="B2268" i="4"/>
  <c r="D2267" i="4"/>
  <c r="E2267" i="4"/>
  <c r="E2268" i="4" l="1"/>
  <c r="D2268" i="4"/>
  <c r="C2270" i="4"/>
  <c r="B2269" i="4"/>
  <c r="C2271" i="4" l="1"/>
  <c r="B2270" i="4"/>
  <c r="D2269" i="4"/>
  <c r="E2269" i="4"/>
  <c r="D2270" i="4" l="1"/>
  <c r="E2270" i="4"/>
  <c r="B2271" i="4"/>
  <c r="C2272" i="4"/>
  <c r="D2271" i="4" l="1"/>
  <c r="E2271" i="4"/>
  <c r="C2273" i="4"/>
  <c r="B2272" i="4"/>
  <c r="C2274" i="4" l="1"/>
  <c r="B2273" i="4"/>
  <c r="D2272" i="4"/>
  <c r="E2272" i="4"/>
  <c r="D2273" i="4" l="1"/>
  <c r="E2273" i="4"/>
  <c r="B2274" i="4"/>
  <c r="C2275" i="4"/>
  <c r="D2274" i="4" l="1"/>
  <c r="E2274" i="4"/>
  <c r="C2276" i="4"/>
  <c r="B2275" i="4"/>
  <c r="C2277" i="4" l="1"/>
  <c r="B2276" i="4"/>
  <c r="D2275" i="4"/>
  <c r="E2275" i="4"/>
  <c r="D2276" i="4" l="1"/>
  <c r="E2276" i="4"/>
  <c r="B2277" i="4"/>
  <c r="C2278" i="4"/>
  <c r="D2277" i="4" l="1"/>
  <c r="E2277" i="4"/>
  <c r="C2279" i="4"/>
  <c r="B2278" i="4"/>
  <c r="B2279" i="4" l="1"/>
  <c r="C2280" i="4"/>
  <c r="D2278" i="4"/>
  <c r="E2278" i="4"/>
  <c r="B2280" i="4" l="1"/>
  <c r="C2281" i="4"/>
  <c r="D2279" i="4"/>
  <c r="E2279" i="4"/>
  <c r="C2282" i="4" l="1"/>
  <c r="B2281" i="4"/>
  <c r="D2280" i="4"/>
  <c r="E2280" i="4"/>
  <c r="D2281" i="4" l="1"/>
  <c r="E2281" i="4"/>
  <c r="C2283" i="4"/>
  <c r="B2282" i="4"/>
  <c r="B2283" i="4" l="1"/>
  <c r="C2284" i="4"/>
  <c r="D2282" i="4"/>
  <c r="E2282" i="4"/>
  <c r="C2285" i="4" l="1"/>
  <c r="B2284" i="4"/>
  <c r="D2283" i="4"/>
  <c r="E2283" i="4"/>
  <c r="D2284" i="4" l="1"/>
  <c r="E2284" i="4"/>
  <c r="C2286" i="4"/>
  <c r="B2285" i="4"/>
  <c r="B2286" i="4" l="1"/>
  <c r="C2287" i="4"/>
  <c r="D2285" i="4"/>
  <c r="E2285" i="4"/>
  <c r="C2288" i="4" l="1"/>
  <c r="B2287" i="4"/>
  <c r="E2286" i="4"/>
  <c r="D2286" i="4"/>
  <c r="D2287" i="4" l="1"/>
  <c r="E2287" i="4"/>
  <c r="C2289" i="4"/>
  <c r="B2288" i="4"/>
  <c r="B2289" i="4" l="1"/>
  <c r="C2290" i="4"/>
  <c r="D2288" i="4"/>
  <c r="E2288" i="4"/>
  <c r="C2291" i="4" l="1"/>
  <c r="B2290" i="4"/>
  <c r="E2289" i="4"/>
  <c r="D2289" i="4"/>
  <c r="D2290" i="4" l="1"/>
  <c r="E2290" i="4"/>
  <c r="C2292" i="4"/>
  <c r="B2291" i="4"/>
  <c r="B2292" i="4" l="1"/>
  <c r="C2293" i="4"/>
  <c r="D2291" i="4"/>
  <c r="E2291" i="4"/>
  <c r="C2294" i="4" l="1"/>
  <c r="B2293" i="4"/>
  <c r="D2292" i="4"/>
  <c r="E2292" i="4"/>
  <c r="D2293" i="4" l="1"/>
  <c r="E2293" i="4"/>
  <c r="C2295" i="4"/>
  <c r="B2294" i="4"/>
  <c r="B2295" i="4" l="1"/>
  <c r="C2296" i="4"/>
  <c r="D2294" i="4"/>
  <c r="E2294" i="4"/>
  <c r="C2297" i="4" l="1"/>
  <c r="B2296" i="4"/>
  <c r="E2295" i="4"/>
  <c r="D2295" i="4"/>
  <c r="D2296" i="4" l="1"/>
  <c r="E2296" i="4"/>
  <c r="C2298" i="4"/>
  <c r="B2297" i="4"/>
  <c r="D2297" i="4" l="1"/>
  <c r="E2297" i="4"/>
  <c r="B2298" i="4"/>
  <c r="C2299" i="4"/>
  <c r="E2298" i="4" l="1"/>
  <c r="D2298" i="4"/>
  <c r="C2300" i="4"/>
  <c r="B2299" i="4"/>
  <c r="C2301" i="4" l="1"/>
  <c r="B2300" i="4"/>
  <c r="D2299" i="4"/>
  <c r="E2299" i="4"/>
  <c r="D2300" i="4" l="1"/>
  <c r="E2300" i="4"/>
  <c r="B2301" i="4"/>
  <c r="C2302" i="4"/>
  <c r="C2303" i="4" l="1"/>
  <c r="B2302" i="4"/>
  <c r="D2301" i="4"/>
  <c r="E2301" i="4"/>
  <c r="D2302" i="4" l="1"/>
  <c r="E2302" i="4"/>
  <c r="C2304" i="4"/>
  <c r="B2303" i="4"/>
  <c r="B2304" i="4" l="1"/>
  <c r="C2305" i="4"/>
  <c r="D2303" i="4"/>
  <c r="E2303" i="4"/>
  <c r="C2306" i="4" l="1"/>
  <c r="B2305" i="4"/>
  <c r="D2304" i="4"/>
  <c r="E2304" i="4"/>
  <c r="D2305" i="4" l="1"/>
  <c r="E2305" i="4"/>
  <c r="C2307" i="4"/>
  <c r="B2306" i="4"/>
  <c r="D2306" i="4" l="1"/>
  <c r="E2306" i="4"/>
  <c r="B2307" i="4"/>
  <c r="C2308" i="4"/>
  <c r="C2309" i="4" l="1"/>
  <c r="B2308" i="4"/>
  <c r="D2307" i="4"/>
  <c r="E2307" i="4"/>
  <c r="D2308" i="4" l="1"/>
  <c r="E2308" i="4"/>
  <c r="C2310" i="4"/>
  <c r="B2309" i="4"/>
  <c r="B2310" i="4" l="1"/>
  <c r="C2311" i="4"/>
  <c r="D2309" i="4"/>
  <c r="E2309" i="4"/>
  <c r="C2312" i="4" l="1"/>
  <c r="B2311" i="4"/>
  <c r="D2310" i="4"/>
  <c r="E2310" i="4"/>
  <c r="D2311" i="4" l="1"/>
  <c r="E2311" i="4"/>
  <c r="C2313" i="4"/>
  <c r="B2312" i="4"/>
  <c r="E2312" i="4" l="1"/>
  <c r="D2312" i="4"/>
  <c r="B2313" i="4"/>
  <c r="C2314" i="4"/>
  <c r="E2313" i="4" l="1"/>
  <c r="D2313" i="4"/>
  <c r="C2315" i="4"/>
  <c r="B2314" i="4"/>
  <c r="C2316" i="4" l="1"/>
  <c r="B2315" i="4"/>
  <c r="D2314" i="4"/>
  <c r="E2314" i="4"/>
  <c r="D2315" i="4" l="1"/>
  <c r="E2315" i="4"/>
  <c r="B2316" i="4"/>
  <c r="C2317" i="4"/>
  <c r="C2318" i="4" l="1"/>
  <c r="B2317" i="4"/>
  <c r="E2316" i="4"/>
  <c r="D2316" i="4"/>
  <c r="D2317" i="4" l="1"/>
  <c r="E2317" i="4"/>
  <c r="C2319" i="4"/>
  <c r="B2318" i="4"/>
  <c r="B2319" i="4" l="1"/>
  <c r="C2320" i="4"/>
  <c r="D2318" i="4"/>
  <c r="E2318" i="4"/>
  <c r="C2321" i="4" l="1"/>
  <c r="B2320" i="4"/>
  <c r="E2319" i="4"/>
  <c r="D2319" i="4"/>
  <c r="D2320" i="4" l="1"/>
  <c r="E2320" i="4"/>
  <c r="C2322" i="4"/>
  <c r="B2321" i="4"/>
  <c r="B2322" i="4" l="1"/>
  <c r="C2323" i="4"/>
  <c r="D2321" i="4"/>
  <c r="E2321" i="4"/>
  <c r="C2324" i="4" l="1"/>
  <c r="B2323" i="4"/>
  <c r="D2322" i="4"/>
  <c r="E2322" i="4"/>
  <c r="D2323" i="4" l="1"/>
  <c r="E2323" i="4"/>
  <c r="C2325" i="4"/>
  <c r="B2324" i="4"/>
  <c r="D2324" i="4" l="1"/>
  <c r="E2324" i="4"/>
  <c r="B2325" i="4"/>
  <c r="C2326" i="4"/>
  <c r="D2325" i="4" l="1"/>
  <c r="E2325" i="4"/>
  <c r="C2327" i="4"/>
  <c r="B2326" i="4"/>
  <c r="D2326" i="4" l="1"/>
  <c r="E2326" i="4"/>
  <c r="C2328" i="4"/>
  <c r="B2327" i="4"/>
  <c r="B2328" i="4" l="1"/>
  <c r="C2329" i="4"/>
  <c r="D2327" i="4"/>
  <c r="E2327" i="4"/>
  <c r="C2330" i="4" l="1"/>
  <c r="B2329" i="4"/>
  <c r="D2328" i="4"/>
  <c r="E2328" i="4"/>
  <c r="D2329" i="4" l="1"/>
  <c r="E2329" i="4"/>
  <c r="C2331" i="4"/>
  <c r="B2330" i="4"/>
  <c r="B2331" i="4" l="1"/>
  <c r="C2332" i="4"/>
  <c r="D2330" i="4"/>
  <c r="E2330" i="4"/>
  <c r="C2333" i="4" l="1"/>
  <c r="B2332" i="4"/>
  <c r="E2331" i="4"/>
  <c r="D2331" i="4"/>
  <c r="D2332" i="4" l="1"/>
  <c r="E2332" i="4"/>
  <c r="C2334" i="4"/>
  <c r="B2333" i="4"/>
  <c r="B2334" i="4" l="1"/>
  <c r="C2335" i="4"/>
  <c r="D2333" i="4"/>
  <c r="E2333" i="4"/>
  <c r="C2336" i="4" l="1"/>
  <c r="B2335" i="4"/>
  <c r="D2334" i="4"/>
  <c r="E2334" i="4"/>
  <c r="D2335" i="4" l="1"/>
  <c r="E2335" i="4"/>
  <c r="C2337" i="4"/>
  <c r="B2336" i="4"/>
  <c r="D2336" i="4" l="1"/>
  <c r="E2336" i="4"/>
  <c r="B2337" i="4"/>
  <c r="C2338" i="4"/>
  <c r="D2337" i="4" l="1"/>
  <c r="E2337" i="4"/>
  <c r="C2339" i="4"/>
  <c r="B2338" i="4"/>
  <c r="D2338" i="4" l="1"/>
  <c r="E2338" i="4"/>
  <c r="C2340" i="4"/>
  <c r="B2339" i="4"/>
  <c r="B2340" i="4" l="1"/>
  <c r="C2341" i="4"/>
  <c r="D2339" i="4"/>
  <c r="E2339" i="4"/>
  <c r="C2342" i="4" l="1"/>
  <c r="B2341" i="4"/>
  <c r="E2340" i="4"/>
  <c r="D2340" i="4"/>
  <c r="D2341" i="4" l="1"/>
  <c r="E2341" i="4"/>
  <c r="C2343" i="4"/>
  <c r="B2342" i="4"/>
  <c r="B2343" i="4" l="1"/>
  <c r="C2344" i="4"/>
  <c r="D2342" i="4"/>
  <c r="E2342" i="4"/>
  <c r="C2345" i="4" l="1"/>
  <c r="B2344" i="4"/>
  <c r="D2343" i="4"/>
  <c r="E2343" i="4"/>
  <c r="D2344" i="4" l="1"/>
  <c r="E2344" i="4"/>
  <c r="C2346" i="4"/>
  <c r="B2345" i="4"/>
  <c r="B2346" i="4" l="1"/>
  <c r="C2347" i="4"/>
  <c r="D2345" i="4"/>
  <c r="E2345" i="4"/>
  <c r="C2348" i="4" l="1"/>
  <c r="B2347" i="4"/>
  <c r="D2346" i="4"/>
  <c r="E2346" i="4"/>
  <c r="D2347" i="4" l="1"/>
  <c r="E2347" i="4"/>
  <c r="B2348" i="4"/>
  <c r="C2349" i="4"/>
  <c r="D2348" i="4" l="1"/>
  <c r="E2348" i="4"/>
  <c r="C2350" i="4"/>
  <c r="B2349" i="4"/>
  <c r="C2351" i="4" l="1"/>
  <c r="B2350" i="4"/>
  <c r="D2349" i="4"/>
  <c r="E2349" i="4"/>
  <c r="D2350" i="4" l="1"/>
  <c r="E2350" i="4"/>
  <c r="C2352" i="4"/>
  <c r="B2351" i="4"/>
  <c r="D2351" i="4" l="1"/>
  <c r="E2351" i="4"/>
  <c r="B2352" i="4"/>
  <c r="C2353" i="4"/>
  <c r="E2352" i="4" l="1"/>
  <c r="D2352" i="4"/>
  <c r="C2354" i="4"/>
  <c r="B2353" i="4"/>
  <c r="C2355" i="4" l="1"/>
  <c r="B2354" i="4"/>
  <c r="D2353" i="4"/>
  <c r="E2353" i="4"/>
  <c r="D2354" i="4" l="1"/>
  <c r="E2354" i="4"/>
  <c r="B2355" i="4"/>
  <c r="C2356" i="4"/>
  <c r="D2355" i="4" l="1"/>
  <c r="E2355" i="4"/>
  <c r="C2357" i="4"/>
  <c r="B2356" i="4"/>
  <c r="C2358" i="4" l="1"/>
  <c r="B2357" i="4"/>
  <c r="D2356" i="4"/>
  <c r="E2356" i="4"/>
  <c r="D2357" i="4" l="1"/>
  <c r="E2357" i="4"/>
  <c r="C2359" i="4"/>
  <c r="B2358" i="4"/>
  <c r="C2360" i="4" l="1"/>
  <c r="B2359" i="4"/>
  <c r="E2358" i="4"/>
  <c r="D2358" i="4"/>
  <c r="D2359" i="4" l="1"/>
  <c r="E2359" i="4"/>
  <c r="C2361" i="4"/>
  <c r="B2360" i="4"/>
  <c r="D2360" i="4" l="1"/>
  <c r="E2360" i="4"/>
  <c r="B2361" i="4"/>
  <c r="C2362" i="4"/>
  <c r="D2361" i="4" l="1"/>
  <c r="E2361" i="4"/>
  <c r="C2363" i="4"/>
  <c r="B2362" i="4"/>
  <c r="D2362" i="4" l="1"/>
  <c r="E2362" i="4"/>
  <c r="C2364" i="4"/>
  <c r="B2363" i="4"/>
  <c r="D2363" i="4" l="1"/>
  <c r="E2363" i="4"/>
  <c r="B2364" i="4"/>
  <c r="C2365" i="4"/>
  <c r="B2365" i="4" l="1"/>
  <c r="C2366" i="4"/>
  <c r="D2364" i="4"/>
  <c r="E2364" i="4"/>
  <c r="C2367" i="4" l="1"/>
  <c r="B2366" i="4"/>
  <c r="D2365" i="4"/>
  <c r="E2365" i="4"/>
  <c r="D2366" i="4" l="1"/>
  <c r="E2366" i="4"/>
  <c r="B2367" i="4"/>
  <c r="C2368" i="4"/>
  <c r="C2369" i="4" l="1"/>
  <c r="B2368" i="4"/>
  <c r="D2367" i="4"/>
  <c r="E2367" i="4"/>
  <c r="D2368" i="4" l="1"/>
  <c r="E2368" i="4"/>
  <c r="C2370" i="4"/>
  <c r="B2369" i="4"/>
  <c r="C2371" i="4" l="1"/>
  <c r="B2370" i="4"/>
  <c r="D2369" i="4"/>
  <c r="E2369" i="4"/>
  <c r="D2370" i="4" l="1"/>
  <c r="E2370" i="4"/>
  <c r="C2372" i="4"/>
  <c r="B2371" i="4"/>
  <c r="D2371" i="4" l="1"/>
  <c r="E2371" i="4"/>
  <c r="C2373" i="4"/>
  <c r="B2372" i="4"/>
  <c r="D2372" i="4" l="1"/>
  <c r="E2372" i="4"/>
  <c r="B2373" i="4"/>
  <c r="C2374" i="4"/>
  <c r="D2373" i="4" l="1"/>
  <c r="E2373" i="4"/>
  <c r="C2375" i="4"/>
  <c r="B2374" i="4"/>
  <c r="C2376" i="4" l="1"/>
  <c r="B2375" i="4"/>
  <c r="D2374" i="4"/>
  <c r="E2374" i="4"/>
  <c r="D2375" i="4" l="1"/>
  <c r="E2375" i="4"/>
  <c r="B2376" i="4"/>
  <c r="C2377" i="4"/>
  <c r="E2376" i="4" l="1"/>
  <c r="D2376" i="4"/>
  <c r="C2378" i="4"/>
  <c r="B2377" i="4"/>
  <c r="D2377" i="4" l="1"/>
  <c r="E2377" i="4"/>
  <c r="C2379" i="4"/>
  <c r="B2378" i="4"/>
  <c r="B2379" i="4" l="1"/>
  <c r="C2380" i="4"/>
  <c r="D2378" i="4"/>
  <c r="E2378" i="4"/>
  <c r="C2381" i="4" l="1"/>
  <c r="B2380" i="4"/>
  <c r="D2379" i="4"/>
  <c r="E2379" i="4"/>
  <c r="D2380" i="4" l="1"/>
  <c r="E2380" i="4"/>
  <c r="C2382" i="4"/>
  <c r="B2381" i="4"/>
  <c r="B2382" i="4" l="1"/>
  <c r="C2383" i="4"/>
  <c r="D2381" i="4"/>
  <c r="E2381" i="4"/>
  <c r="C2384" i="4" l="1"/>
  <c r="B2383" i="4"/>
  <c r="E2382" i="4"/>
  <c r="D2382" i="4"/>
  <c r="D2383" i="4" l="1"/>
  <c r="E2383" i="4"/>
  <c r="C2385" i="4"/>
  <c r="B2384" i="4"/>
  <c r="B2385" i="4" l="1"/>
  <c r="C2386" i="4"/>
  <c r="D2384" i="4"/>
  <c r="E2384" i="4"/>
  <c r="C2387" i="4" l="1"/>
  <c r="B2386" i="4"/>
  <c r="D2385" i="4"/>
  <c r="E2385" i="4"/>
  <c r="D2386" i="4" l="1"/>
  <c r="E2386" i="4"/>
  <c r="C2388" i="4"/>
  <c r="B2387" i="4"/>
  <c r="D2387" i="4" l="1"/>
  <c r="E2387" i="4"/>
  <c r="B2388" i="4"/>
  <c r="C2389" i="4"/>
  <c r="E2388" i="4" l="1"/>
  <c r="D2388" i="4"/>
  <c r="C2390" i="4"/>
  <c r="B2389" i="4"/>
  <c r="B2390" i="4" l="1"/>
  <c r="C2391" i="4"/>
  <c r="D2389" i="4"/>
  <c r="E2389" i="4"/>
  <c r="B2391" i="4" l="1"/>
  <c r="C2392" i="4"/>
  <c r="D2390" i="4"/>
  <c r="E2390" i="4"/>
  <c r="C2393" i="4" l="1"/>
  <c r="B2392" i="4"/>
  <c r="D2391" i="4"/>
  <c r="E2391" i="4"/>
  <c r="D2392" i="4" l="1"/>
  <c r="E2392" i="4"/>
  <c r="C2394" i="4"/>
  <c r="B2393" i="4"/>
  <c r="E2393" i="4" l="1"/>
  <c r="D2393" i="4"/>
  <c r="B2394" i="4"/>
  <c r="C2395" i="4"/>
  <c r="D2394" i="4" l="1"/>
  <c r="E2394" i="4"/>
  <c r="C2396" i="4"/>
  <c r="B2395" i="4"/>
  <c r="C2397" i="4" l="1"/>
  <c r="B2396" i="4"/>
  <c r="D2395" i="4"/>
  <c r="E2395" i="4"/>
  <c r="D2396" i="4" l="1"/>
  <c r="E2396" i="4"/>
  <c r="B2397" i="4"/>
  <c r="C2398" i="4"/>
  <c r="E2397" i="4" l="1"/>
  <c r="D2397" i="4"/>
  <c r="C2399" i="4"/>
  <c r="B2398" i="4"/>
  <c r="C2400" i="4" l="1"/>
  <c r="B2399" i="4"/>
  <c r="D2398" i="4"/>
  <c r="E2398" i="4"/>
  <c r="D2399" i="4" l="1"/>
  <c r="E2399" i="4"/>
  <c r="B2400" i="4"/>
  <c r="C2401" i="4"/>
  <c r="D2400" i="4" l="1"/>
  <c r="E2400" i="4"/>
  <c r="C2402" i="4"/>
  <c r="B2401" i="4"/>
  <c r="C2403" i="4" l="1"/>
  <c r="B2402" i="4"/>
  <c r="D2401" i="4"/>
  <c r="E2401" i="4"/>
  <c r="D2402" i="4" l="1"/>
  <c r="E2402" i="4"/>
  <c r="B2403" i="4"/>
  <c r="C2404" i="4"/>
  <c r="D2403" i="4" l="1"/>
  <c r="E2403" i="4"/>
  <c r="C2405" i="4"/>
  <c r="B2404" i="4"/>
  <c r="D2404" i="4" l="1"/>
  <c r="E2404" i="4"/>
  <c r="C2406" i="4"/>
  <c r="B2405" i="4"/>
  <c r="D2405" i="4" l="1"/>
  <c r="E2405" i="4"/>
  <c r="B2406" i="4"/>
  <c r="C2407" i="4"/>
  <c r="E2406" i="4" l="1"/>
  <c r="D2406" i="4"/>
  <c r="C2408" i="4"/>
  <c r="B2407" i="4"/>
  <c r="C2409" i="4" l="1"/>
  <c r="B2408" i="4"/>
  <c r="D2407" i="4"/>
  <c r="E2407" i="4"/>
  <c r="D2408" i="4" l="1"/>
  <c r="E2408" i="4"/>
  <c r="C2410" i="4"/>
  <c r="B2409" i="4"/>
  <c r="C2411" i="4" l="1"/>
  <c r="B2410" i="4"/>
  <c r="D2409" i="4"/>
  <c r="E2409" i="4"/>
  <c r="D2410" i="4" l="1"/>
  <c r="E2410" i="4"/>
  <c r="C2412" i="4"/>
  <c r="B2411" i="4"/>
  <c r="C2413" i="4" l="1"/>
  <c r="B2412" i="4"/>
  <c r="E2411" i="4"/>
  <c r="D2411" i="4"/>
  <c r="E2412" i="4" l="1"/>
  <c r="D2412" i="4"/>
  <c r="C2414" i="4"/>
  <c r="B2413" i="4"/>
  <c r="C2415" i="4" l="1"/>
  <c r="B2414" i="4"/>
  <c r="D2413" i="4"/>
  <c r="E2413" i="4"/>
  <c r="D2414" i="4" l="1"/>
  <c r="E2414" i="4"/>
  <c r="B2415" i="4"/>
  <c r="C2416" i="4"/>
  <c r="D2415" i="4" l="1"/>
  <c r="E2415" i="4"/>
  <c r="C2417" i="4"/>
  <c r="B2416" i="4"/>
  <c r="C2418" i="4" l="1"/>
  <c r="B2417" i="4"/>
  <c r="D2416" i="4"/>
  <c r="E2416" i="4"/>
  <c r="D2417" i="4" l="1"/>
  <c r="E2417" i="4"/>
  <c r="B2418" i="4"/>
  <c r="C2419" i="4"/>
  <c r="C2420" i="4" l="1"/>
  <c r="B2419" i="4"/>
  <c r="D2418" i="4"/>
  <c r="E2418" i="4"/>
  <c r="D2419" i="4" l="1"/>
  <c r="E2419" i="4"/>
  <c r="B2420" i="4"/>
  <c r="C2421" i="4"/>
  <c r="E2420" i="4" l="1"/>
  <c r="D2420" i="4"/>
  <c r="B2421" i="4"/>
  <c r="C2422" i="4"/>
  <c r="D2421" i="4" l="1"/>
  <c r="E2421" i="4"/>
  <c r="C2423" i="4"/>
  <c r="B2422" i="4"/>
  <c r="C2424" i="4" l="1"/>
  <c r="B2423" i="4"/>
  <c r="D2422" i="4"/>
  <c r="E2422" i="4"/>
  <c r="D2423" i="4" l="1"/>
  <c r="E2423" i="4"/>
  <c r="B2424" i="4"/>
  <c r="C2425" i="4"/>
  <c r="D2424" i="4" l="1"/>
  <c r="E2424" i="4"/>
  <c r="C2426" i="4"/>
  <c r="B2425" i="4"/>
  <c r="B2426" i="4" l="1"/>
  <c r="C2427" i="4"/>
  <c r="D2425" i="4"/>
  <c r="E2425" i="4"/>
  <c r="B2427" i="4" l="1"/>
  <c r="C2428" i="4"/>
  <c r="D2426" i="4"/>
  <c r="E2426" i="4"/>
  <c r="C2429" i="4" l="1"/>
  <c r="B2428" i="4"/>
  <c r="E2427" i="4"/>
  <c r="D2427" i="4"/>
  <c r="D2428" i="4" l="1"/>
  <c r="E2428" i="4"/>
  <c r="B2429" i="4"/>
  <c r="C2430" i="4"/>
  <c r="D2429" i="4" l="1"/>
  <c r="E2429" i="4"/>
  <c r="B2430" i="4"/>
  <c r="C2431" i="4"/>
  <c r="E2430" i="4" l="1"/>
  <c r="D2430" i="4"/>
  <c r="C2432" i="4"/>
  <c r="B2431" i="4"/>
  <c r="B2432" i="4" l="1"/>
  <c r="C2433" i="4"/>
  <c r="D2431" i="4"/>
  <c r="E2431" i="4"/>
  <c r="B2433" i="4" l="1"/>
  <c r="C2434" i="4"/>
  <c r="D2432" i="4"/>
  <c r="E2432" i="4"/>
  <c r="B2434" i="4" l="1"/>
  <c r="C2435" i="4"/>
  <c r="D2433" i="4"/>
  <c r="E2433" i="4"/>
  <c r="B2435" i="4" l="1"/>
  <c r="C2436" i="4"/>
  <c r="D2434" i="4"/>
  <c r="E2434" i="4"/>
  <c r="B2436" i="4" l="1"/>
  <c r="C2437" i="4"/>
  <c r="D2435" i="4"/>
  <c r="E2435" i="4"/>
  <c r="B2437" i="4" l="1"/>
  <c r="C2438" i="4"/>
  <c r="D2436" i="4"/>
  <c r="E2436" i="4"/>
  <c r="C2439" i="4" l="1"/>
  <c r="B2438" i="4"/>
  <c r="D2437" i="4"/>
  <c r="E2437" i="4"/>
  <c r="D2438" i="4" l="1"/>
  <c r="E2438" i="4"/>
  <c r="B2439" i="4"/>
  <c r="C2440" i="4"/>
  <c r="B2440" i="4" l="1"/>
  <c r="C2441" i="4"/>
  <c r="E2439" i="4"/>
  <c r="D2439" i="4"/>
  <c r="B2441" i="4" l="1"/>
  <c r="C2442" i="4"/>
  <c r="D2440" i="4"/>
  <c r="E2440" i="4"/>
  <c r="B2442" i="4" l="1"/>
  <c r="C2443" i="4"/>
  <c r="D2441" i="4"/>
  <c r="E2441" i="4"/>
  <c r="C2444" i="4" l="1"/>
  <c r="B2443" i="4"/>
  <c r="E2442" i="4"/>
  <c r="D2442" i="4"/>
  <c r="D2443" i="4" l="1"/>
  <c r="E2443" i="4"/>
  <c r="B2444" i="4"/>
  <c r="C2445" i="4"/>
  <c r="D2444" i="4" l="1"/>
  <c r="E2444" i="4"/>
  <c r="B2445" i="4"/>
  <c r="C2446" i="4"/>
  <c r="D2445" i="4" l="1"/>
  <c r="E2445" i="4"/>
  <c r="B2446" i="4"/>
  <c r="C2447" i="4"/>
  <c r="E2446" i="4" l="1"/>
  <c r="D2446" i="4"/>
  <c r="C2448" i="4"/>
  <c r="B2447" i="4"/>
  <c r="B2448" i="4" l="1"/>
  <c r="C2449" i="4"/>
  <c r="D2447" i="4"/>
  <c r="E2447" i="4"/>
  <c r="B2449" i="4" l="1"/>
  <c r="C2450" i="4"/>
  <c r="D2448" i="4"/>
  <c r="E2448" i="4"/>
  <c r="B2450" i="4" l="1"/>
  <c r="C2451" i="4"/>
  <c r="D2449" i="4"/>
  <c r="E2449" i="4"/>
  <c r="C2452" i="4" l="1"/>
  <c r="B2451" i="4"/>
  <c r="D2450" i="4"/>
  <c r="E2450" i="4"/>
  <c r="D2451" i="4" l="1"/>
  <c r="E2451" i="4"/>
  <c r="B2452" i="4"/>
  <c r="C2453" i="4"/>
  <c r="D2452" i="4" l="1"/>
  <c r="E2452" i="4"/>
  <c r="C2454" i="4"/>
  <c r="B2453" i="4"/>
  <c r="C2455" i="4" l="1"/>
  <c r="B2454" i="4"/>
  <c r="D2453" i="4"/>
  <c r="E2453" i="4"/>
  <c r="D2454" i="4" l="1"/>
  <c r="E2454" i="4"/>
  <c r="B2455" i="4"/>
  <c r="C2456" i="4"/>
  <c r="D2455" i="4" l="1"/>
  <c r="E2455" i="4"/>
  <c r="B2456" i="4"/>
  <c r="C2457" i="4"/>
  <c r="E2456" i="4" l="1"/>
  <c r="D2456" i="4"/>
  <c r="C2458" i="4"/>
  <c r="B2457" i="4"/>
  <c r="D2457" i="4" l="1"/>
  <c r="E2457" i="4"/>
  <c r="B2458" i="4"/>
  <c r="C2459" i="4"/>
  <c r="D2458" i="4" l="1"/>
  <c r="E2458" i="4"/>
  <c r="B2459" i="4"/>
  <c r="C2460" i="4"/>
  <c r="D2459" i="4" l="1"/>
  <c r="E2459" i="4"/>
  <c r="C2461" i="4"/>
  <c r="B2460" i="4"/>
  <c r="B2461" i="4" l="1"/>
  <c r="C2462" i="4"/>
  <c r="D2460" i="4"/>
  <c r="E2460" i="4"/>
  <c r="B2462" i="4" l="1"/>
  <c r="C2463" i="4"/>
  <c r="D2461" i="4"/>
  <c r="E2461" i="4"/>
  <c r="C2464" i="4" l="1"/>
  <c r="B2463" i="4"/>
  <c r="D2462" i="4"/>
  <c r="E2462" i="4"/>
  <c r="D2463" i="4" l="1"/>
  <c r="E2463" i="4"/>
  <c r="B2464" i="4"/>
  <c r="C2465" i="4"/>
  <c r="D2464" i="4" l="1"/>
  <c r="E2464" i="4"/>
  <c r="B2465" i="4"/>
  <c r="C2466" i="4"/>
  <c r="D2465" i="4" l="1"/>
  <c r="E2465" i="4"/>
  <c r="C2467" i="4"/>
  <c r="B2466" i="4"/>
  <c r="D2466" i="4" l="1"/>
  <c r="E2466" i="4"/>
  <c r="B2467" i="4"/>
  <c r="C2468" i="4"/>
  <c r="B2468" i="4" l="1"/>
  <c r="C2469" i="4"/>
  <c r="D2467" i="4"/>
  <c r="E2467" i="4"/>
  <c r="C2470" i="4" l="1"/>
  <c r="B2469" i="4"/>
  <c r="D2468" i="4"/>
  <c r="E2468" i="4"/>
  <c r="D2469" i="4" l="1"/>
  <c r="E2469" i="4"/>
  <c r="B2470" i="4"/>
  <c r="C2471" i="4"/>
  <c r="B2471" i="4" l="1"/>
  <c r="C2472" i="4"/>
  <c r="D2470" i="4"/>
  <c r="E2470" i="4"/>
  <c r="C2473" i="4" l="1"/>
  <c r="B2472" i="4"/>
  <c r="E2471" i="4"/>
  <c r="D2471" i="4"/>
  <c r="D2472" i="4" l="1"/>
  <c r="E2472" i="4"/>
  <c r="B2473" i="4"/>
  <c r="C2474" i="4"/>
  <c r="B2474" i="4" l="1"/>
  <c r="C2475" i="4"/>
  <c r="D2473" i="4"/>
  <c r="E2473" i="4"/>
  <c r="C2476" i="4" l="1"/>
  <c r="B2475" i="4"/>
  <c r="D2474" i="4"/>
  <c r="E2474" i="4"/>
  <c r="D2475" i="4" l="1"/>
  <c r="E2475" i="4"/>
  <c r="B2476" i="4"/>
  <c r="C2477" i="4"/>
  <c r="D2476" i="4" l="1"/>
  <c r="E2476" i="4"/>
  <c r="B2477" i="4"/>
  <c r="C2478" i="4"/>
  <c r="D2477" i="4" l="1"/>
  <c r="E2477" i="4"/>
  <c r="C2479" i="4"/>
  <c r="B2478" i="4"/>
  <c r="D2478" i="4" l="1"/>
  <c r="E2478" i="4"/>
  <c r="B2479" i="4"/>
  <c r="C2480" i="4"/>
  <c r="D2479" i="4" l="1"/>
  <c r="E2479" i="4"/>
  <c r="B2480" i="4"/>
  <c r="C2481" i="4"/>
  <c r="E2480" i="4" l="1"/>
  <c r="D2480" i="4"/>
  <c r="C2482" i="4"/>
  <c r="B2481" i="4"/>
  <c r="D2481" i="4" l="1"/>
  <c r="E2481" i="4"/>
  <c r="B2482" i="4"/>
  <c r="C2483" i="4"/>
  <c r="B2483" i="4" l="1"/>
  <c r="C2484" i="4"/>
  <c r="D2482" i="4"/>
  <c r="E2482" i="4"/>
  <c r="C2485" i="4" l="1"/>
  <c r="B2484" i="4"/>
  <c r="E2483" i="4"/>
  <c r="D2483" i="4"/>
  <c r="D2484" i="4" l="1"/>
  <c r="E2484" i="4"/>
  <c r="B2485" i="4"/>
  <c r="C2486" i="4"/>
  <c r="B2486" i="4" l="1"/>
  <c r="C2487" i="4"/>
  <c r="D2485" i="4"/>
  <c r="E2485" i="4"/>
  <c r="C2488" i="4" l="1"/>
  <c r="B2487" i="4"/>
  <c r="E2486" i="4"/>
  <c r="D2486" i="4"/>
  <c r="D2487" i="4" l="1"/>
  <c r="E2487" i="4"/>
  <c r="B2488" i="4"/>
  <c r="C2489" i="4"/>
  <c r="D2488" i="4" l="1"/>
  <c r="E2488" i="4"/>
  <c r="B2489" i="4"/>
  <c r="C2490" i="4"/>
  <c r="D2489" i="4" l="1"/>
  <c r="E2489" i="4"/>
  <c r="C2491" i="4"/>
  <c r="B2490" i="4"/>
  <c r="D2490" i="4" l="1"/>
  <c r="E2490" i="4"/>
  <c r="B2491" i="4"/>
  <c r="C2492" i="4"/>
  <c r="D2491" i="4" l="1"/>
  <c r="E2491" i="4"/>
  <c r="B2492" i="4"/>
  <c r="C2493" i="4"/>
  <c r="D2492" i="4" l="1"/>
  <c r="E2492" i="4"/>
  <c r="C2494" i="4"/>
  <c r="B2493" i="4"/>
  <c r="B2494" i="4" l="1"/>
  <c r="C2495" i="4"/>
  <c r="D2493" i="4"/>
  <c r="E2493" i="4"/>
  <c r="B2495" i="4" l="1"/>
  <c r="C2496" i="4"/>
  <c r="D2494" i="4"/>
  <c r="E2494" i="4"/>
  <c r="C2497" i="4" l="1"/>
  <c r="B2496" i="4"/>
  <c r="E2495" i="4"/>
  <c r="D2495" i="4"/>
  <c r="D2496" i="4" l="1"/>
  <c r="E2496" i="4"/>
  <c r="B2497" i="4"/>
  <c r="C2498" i="4"/>
  <c r="D2497" i="4" l="1"/>
  <c r="E2497" i="4"/>
  <c r="B2498" i="4"/>
  <c r="C2499" i="4"/>
  <c r="E2498" i="4" l="1"/>
  <c r="D2498" i="4"/>
  <c r="C2500" i="4"/>
  <c r="B2499" i="4"/>
  <c r="B2500" i="4" l="1"/>
  <c r="C2501" i="4"/>
  <c r="D2499" i="4"/>
  <c r="E2499" i="4"/>
  <c r="B2501" i="4" l="1"/>
  <c r="C2502" i="4"/>
  <c r="D2500" i="4"/>
  <c r="E2500" i="4"/>
  <c r="C2503" i="4" l="1"/>
  <c r="B2502" i="4"/>
  <c r="D2501" i="4"/>
  <c r="E2501" i="4"/>
  <c r="D2502" i="4" l="1"/>
  <c r="E2502" i="4"/>
  <c r="B2503" i="4"/>
  <c r="C2504" i="4"/>
  <c r="D2503" i="4" l="1"/>
  <c r="E2503" i="4"/>
  <c r="B2504" i="4"/>
  <c r="C2505" i="4"/>
  <c r="D2504" i="4" l="1"/>
  <c r="E2504" i="4"/>
  <c r="C2506" i="4"/>
  <c r="B2505" i="4"/>
  <c r="B2506" i="4" l="1"/>
  <c r="C2507" i="4"/>
  <c r="D2505" i="4"/>
  <c r="E2505" i="4"/>
  <c r="B2507" i="4" l="1"/>
  <c r="C2508" i="4"/>
  <c r="E2506" i="4"/>
  <c r="D2506" i="4"/>
  <c r="C2509" i="4" l="1"/>
  <c r="B2508" i="4"/>
  <c r="D2507" i="4"/>
  <c r="E2507" i="4"/>
  <c r="D2508" i="4" l="1"/>
  <c r="E2508" i="4"/>
  <c r="B2509" i="4"/>
  <c r="C2510" i="4"/>
  <c r="D2509" i="4" l="1"/>
  <c r="E2509" i="4"/>
  <c r="B2510" i="4"/>
  <c r="C2511" i="4"/>
  <c r="D2510" i="4" l="1"/>
  <c r="E2510" i="4"/>
  <c r="C2512" i="4"/>
  <c r="B2511" i="4"/>
  <c r="B2512" i="4" l="1"/>
  <c r="C2513" i="4"/>
  <c r="D2511" i="4"/>
  <c r="E2511" i="4"/>
  <c r="B2513" i="4" l="1"/>
  <c r="C2514" i="4"/>
  <c r="D2512" i="4"/>
  <c r="E2512" i="4"/>
  <c r="C2515" i="4" l="1"/>
  <c r="B2514" i="4"/>
  <c r="D2513" i="4"/>
  <c r="E2513" i="4"/>
  <c r="D2514" i="4" l="1"/>
  <c r="E2514" i="4"/>
  <c r="B2515" i="4"/>
  <c r="C2516" i="4"/>
  <c r="D2515" i="4" l="1"/>
  <c r="E2515" i="4"/>
  <c r="B2516" i="4"/>
  <c r="C2517" i="4"/>
  <c r="C2518" i="4" l="1"/>
  <c r="B2517" i="4"/>
  <c r="E2516" i="4"/>
  <c r="D2516" i="4"/>
  <c r="D2517" i="4" l="1"/>
  <c r="E2517" i="4"/>
  <c r="B2518" i="4"/>
  <c r="C2519" i="4"/>
  <c r="B2519" i="4" l="1"/>
  <c r="C2520" i="4"/>
  <c r="D2518" i="4"/>
  <c r="E2518" i="4"/>
  <c r="C2521" i="4" l="1"/>
  <c r="B2520" i="4"/>
  <c r="D2519" i="4"/>
  <c r="E2519" i="4"/>
  <c r="D2520" i="4" l="1"/>
  <c r="E2520" i="4"/>
  <c r="B2521" i="4"/>
  <c r="C2522" i="4"/>
  <c r="B2522" i="4" l="1"/>
  <c r="C2523" i="4"/>
  <c r="D2521" i="4"/>
  <c r="E2521" i="4"/>
  <c r="C2524" i="4" l="1"/>
  <c r="B2523" i="4"/>
  <c r="D2522" i="4"/>
  <c r="E2522" i="4"/>
  <c r="D2523" i="4" l="1"/>
  <c r="E2523" i="4"/>
  <c r="B2524" i="4"/>
  <c r="C2525" i="4"/>
  <c r="B2525" i="4" l="1"/>
  <c r="C2526" i="4"/>
  <c r="D2524" i="4"/>
  <c r="E2524" i="4"/>
  <c r="C2527" i="4" l="1"/>
  <c r="B2526" i="4"/>
  <c r="D2525" i="4"/>
  <c r="E2525" i="4"/>
  <c r="D2526" i="4" l="1"/>
  <c r="E2526" i="4"/>
  <c r="B2527" i="4"/>
  <c r="C2528" i="4"/>
  <c r="B2528" i="4" l="1"/>
  <c r="C2529" i="4"/>
  <c r="D2527" i="4"/>
  <c r="E2527" i="4"/>
  <c r="C2530" i="4" l="1"/>
  <c r="B2529" i="4"/>
  <c r="E2528" i="4"/>
  <c r="D2528" i="4"/>
  <c r="D2529" i="4" l="1"/>
  <c r="E2529" i="4"/>
  <c r="B2530" i="4"/>
  <c r="C2531" i="4"/>
  <c r="B2531" i="4" l="1"/>
  <c r="C2532" i="4"/>
  <c r="D2530" i="4"/>
  <c r="E2530" i="4"/>
  <c r="C2533" i="4" l="1"/>
  <c r="B2532" i="4"/>
  <c r="D2531" i="4"/>
  <c r="E2531" i="4"/>
  <c r="D2532" i="4" l="1"/>
  <c r="E2532" i="4"/>
  <c r="C2534" i="4"/>
  <c r="B2533" i="4"/>
  <c r="D2533" i="4" l="1"/>
  <c r="E2533" i="4"/>
  <c r="B2534" i="4"/>
  <c r="C2535" i="4"/>
  <c r="C2536" i="4" l="1"/>
  <c r="B2535" i="4"/>
  <c r="D2534" i="4"/>
  <c r="E2534" i="4"/>
  <c r="D2535" i="4" l="1"/>
  <c r="E2535" i="4"/>
  <c r="C2537" i="4"/>
  <c r="B2536" i="4"/>
  <c r="B2537" i="4" l="1"/>
  <c r="C2538" i="4"/>
  <c r="E2536" i="4"/>
  <c r="D2536" i="4"/>
  <c r="C2539" i="4" l="1"/>
  <c r="B2538" i="4"/>
  <c r="D2537" i="4"/>
  <c r="E2537" i="4"/>
  <c r="D2538" i="4" l="1"/>
  <c r="E2538" i="4"/>
  <c r="B2539" i="4"/>
  <c r="C2540" i="4"/>
  <c r="D2539" i="4" l="1"/>
  <c r="E2539" i="4"/>
  <c r="B2540" i="4"/>
  <c r="C2541" i="4"/>
  <c r="E2540" i="4" l="1"/>
  <c r="D2540" i="4"/>
  <c r="C2542" i="4"/>
  <c r="B2541" i="4"/>
  <c r="B2542" i="4" l="1"/>
  <c r="C2543" i="4"/>
  <c r="D2541" i="4"/>
  <c r="E2541" i="4"/>
  <c r="B2543" i="4" l="1"/>
  <c r="C2544" i="4"/>
  <c r="D2542" i="4"/>
  <c r="E2542" i="4"/>
  <c r="C2545" i="4" l="1"/>
  <c r="B2544" i="4"/>
  <c r="D2543" i="4"/>
  <c r="E2543" i="4"/>
  <c r="D2544" i="4" l="1"/>
  <c r="E2544" i="4"/>
  <c r="B2545" i="4"/>
  <c r="C2546" i="4"/>
  <c r="B2546" i="4" l="1"/>
  <c r="C2547" i="4"/>
  <c r="D2545" i="4"/>
  <c r="E2545" i="4"/>
  <c r="C2548" i="4" l="1"/>
  <c r="B2547" i="4"/>
  <c r="D2546" i="4"/>
  <c r="E2546" i="4"/>
  <c r="D2547" i="4" l="1"/>
  <c r="E2547" i="4"/>
  <c r="B2548" i="4"/>
  <c r="C2549" i="4"/>
  <c r="D2548" i="4" l="1"/>
  <c r="E2548" i="4"/>
  <c r="B2549" i="4"/>
  <c r="C2550" i="4"/>
  <c r="D2549" i="4" l="1"/>
  <c r="E2549" i="4"/>
  <c r="C2551" i="4"/>
  <c r="B2550" i="4"/>
  <c r="C2552" i="4" l="1"/>
  <c r="B2551" i="4"/>
  <c r="D2550" i="4"/>
  <c r="E2550" i="4"/>
  <c r="D2551" i="4" l="1"/>
  <c r="E2551" i="4"/>
  <c r="B2552" i="4"/>
  <c r="C2553" i="4"/>
  <c r="C2554" i="4" l="1"/>
  <c r="B2553" i="4"/>
  <c r="E2552" i="4"/>
  <c r="D2552" i="4"/>
  <c r="D2553" i="4" l="1"/>
  <c r="E2553" i="4"/>
  <c r="B2554" i="4"/>
  <c r="C2555" i="4"/>
  <c r="D2554" i="4" l="1"/>
  <c r="E2554" i="4"/>
  <c r="B2555" i="4"/>
  <c r="C2556" i="4"/>
  <c r="C2557" i="4" l="1"/>
  <c r="B2556" i="4"/>
  <c r="E2555" i="4"/>
  <c r="D2555" i="4"/>
  <c r="D2556" i="4" l="1"/>
  <c r="E2556" i="4"/>
  <c r="B2557" i="4"/>
  <c r="C2558" i="4"/>
  <c r="D2557" i="4" l="1"/>
  <c r="E2557" i="4"/>
  <c r="B2558" i="4"/>
  <c r="C2559" i="4"/>
  <c r="D2558" i="4" l="1"/>
  <c r="E2558" i="4"/>
  <c r="C2560" i="4"/>
  <c r="B2559" i="4"/>
  <c r="B2560" i="4" l="1"/>
  <c r="C2561" i="4"/>
  <c r="D2559" i="4"/>
  <c r="E2559" i="4"/>
  <c r="B2561" i="4" l="1"/>
  <c r="C2562" i="4"/>
  <c r="D2560" i="4"/>
  <c r="E2560" i="4"/>
  <c r="C2563" i="4" l="1"/>
  <c r="B2562" i="4"/>
  <c r="D2561" i="4"/>
  <c r="E2561" i="4"/>
  <c r="D2562" i="4" l="1"/>
  <c r="E2562" i="4"/>
  <c r="B2563" i="4"/>
  <c r="C2564" i="4"/>
  <c r="D2563" i="4" l="1"/>
  <c r="E2563" i="4"/>
  <c r="B2564" i="4"/>
  <c r="C2565" i="4"/>
  <c r="D2564" i="4" l="1"/>
  <c r="E2564" i="4"/>
  <c r="C2566" i="4"/>
  <c r="B2565" i="4"/>
  <c r="B2566" i="4" l="1"/>
  <c r="C2567" i="4"/>
  <c r="D2565" i="4"/>
  <c r="E2565" i="4"/>
  <c r="B2567" i="4" l="1"/>
  <c r="C2568" i="4"/>
  <c r="D2566" i="4"/>
  <c r="E2566" i="4"/>
  <c r="C2569" i="4" l="1"/>
  <c r="B2568" i="4"/>
  <c r="E2567" i="4"/>
  <c r="D2567" i="4"/>
  <c r="D2568" i="4" l="1"/>
  <c r="E2568" i="4"/>
  <c r="C2570" i="4"/>
  <c r="B2569" i="4"/>
  <c r="D2569" i="4" l="1"/>
  <c r="E2569" i="4"/>
  <c r="B2570" i="4"/>
  <c r="C2571" i="4"/>
  <c r="D2570" i="4" l="1"/>
  <c r="E2570" i="4"/>
  <c r="C2572" i="4"/>
  <c r="B2571" i="4"/>
  <c r="B2572" i="4" l="1"/>
  <c r="C2573" i="4"/>
  <c r="D2571" i="4"/>
  <c r="E2571" i="4"/>
  <c r="B2573" i="4" l="1"/>
  <c r="C2574" i="4"/>
  <c r="D2572" i="4"/>
  <c r="E2572" i="4"/>
  <c r="C2575" i="4" l="1"/>
  <c r="B2574" i="4"/>
  <c r="D2573" i="4"/>
  <c r="E2573" i="4"/>
  <c r="D2574" i="4" l="1"/>
  <c r="E2574" i="4"/>
  <c r="B2575" i="4"/>
  <c r="C2576" i="4"/>
  <c r="B2576" i="4" l="1"/>
  <c r="C2577" i="4"/>
  <c r="D2575" i="4"/>
  <c r="E2575" i="4"/>
  <c r="C2578" i="4" l="1"/>
  <c r="B2577" i="4"/>
  <c r="D2576" i="4"/>
  <c r="E2576" i="4"/>
  <c r="D2577" i="4" l="1"/>
  <c r="E2577" i="4"/>
  <c r="B2578" i="4"/>
  <c r="C2579" i="4"/>
  <c r="B2579" i="4" l="1"/>
  <c r="C2580" i="4"/>
  <c r="D2578" i="4"/>
  <c r="E2578" i="4"/>
  <c r="C2581" i="4" l="1"/>
  <c r="B2580" i="4"/>
  <c r="D2579" i="4"/>
  <c r="E2579" i="4"/>
  <c r="D2580" i="4" l="1"/>
  <c r="E2580" i="4"/>
  <c r="B2581" i="4"/>
  <c r="C2582" i="4"/>
  <c r="B2582" i="4" l="1"/>
  <c r="C2583" i="4"/>
  <c r="D2581" i="4"/>
  <c r="E2581" i="4"/>
  <c r="B2583" i="4" l="1"/>
  <c r="C2584" i="4"/>
  <c r="B2584" i="4" s="1"/>
  <c r="D2582" i="4"/>
  <c r="E2582" i="4"/>
  <c r="D2584" i="4" l="1"/>
  <c r="E2584" i="4"/>
  <c r="D2583" i="4"/>
  <c r="E2583" i="4"/>
</calcChain>
</file>

<file path=xl/sharedStrings.xml><?xml version="1.0" encoding="utf-8"?>
<sst xmlns="http://schemas.openxmlformats.org/spreadsheetml/2006/main" count="19224" uniqueCount="413">
  <si>
    <t>Race</t>
  </si>
  <si>
    <t>Track</t>
  </si>
  <si>
    <t>Year</t>
  </si>
  <si>
    <t>Finishing Position</t>
  </si>
  <si>
    <t>Driver</t>
  </si>
  <si>
    <t>Car Number</t>
  </si>
  <si>
    <t>Manufacturer</t>
  </si>
  <si>
    <t>Laps</t>
  </si>
  <si>
    <t>Start</t>
  </si>
  <si>
    <t>Led</t>
  </si>
  <si>
    <t>Points</t>
  </si>
  <si>
    <t>Bonus</t>
  </si>
  <si>
    <t>Penalty</t>
  </si>
  <si>
    <t>Type</t>
  </si>
  <si>
    <t>Streets of Sao Paulo</t>
  </si>
  <si>
    <t>Will Power</t>
  </si>
  <si>
    <t>Honda</t>
  </si>
  <si>
    <t>Ryan Hunter-Reay</t>
  </si>
  <si>
    <t>Vitor Meira</t>
  </si>
  <si>
    <t>Raphael Matos</t>
  </si>
  <si>
    <t>Dan Wheldon</t>
  </si>
  <si>
    <t>Scott Dixon</t>
  </si>
  <si>
    <t>Dario Franchitti</t>
  </si>
  <si>
    <t>Mike Conway</t>
  </si>
  <si>
    <t>Helio Castroneves</t>
  </si>
  <si>
    <t>Tony Kanaan</t>
  </si>
  <si>
    <t>Justin Wilson</t>
  </si>
  <si>
    <t>E.J. Viso</t>
  </si>
  <si>
    <t>Ana Beatriz</t>
  </si>
  <si>
    <t>Ryan Briscoe</t>
  </si>
  <si>
    <t>Danica Patrick</t>
  </si>
  <si>
    <t>Simona De Silvestro</t>
  </si>
  <si>
    <t>Mario Romancini</t>
  </si>
  <si>
    <t>Alex Lloyd</t>
  </si>
  <si>
    <t>Alex Tagliani</t>
  </si>
  <si>
    <t>Hideki Mutoh</t>
  </si>
  <si>
    <t>Milka Duno</t>
  </si>
  <si>
    <t>Takuma Sato</t>
  </si>
  <si>
    <t>Marco Andretti</t>
  </si>
  <si>
    <t>Mario Moraes</t>
  </si>
  <si>
    <t>Streets Of St. Petersburg</t>
  </si>
  <si>
    <t>Graham Rahal</t>
  </si>
  <si>
    <t>Barber Motorsports Park</t>
  </si>
  <si>
    <t>Bertrand Baguette</t>
  </si>
  <si>
    <t>GRAND PRIX OF LONG BEACH</t>
  </si>
  <si>
    <t>Grand Prix of Long Beach</t>
  </si>
  <si>
    <t>Long Beach</t>
  </si>
  <si>
    <t>Kansas Speedway</t>
  </si>
  <si>
    <t>John Andretti</t>
  </si>
  <si>
    <t>Sarah Fisher</t>
  </si>
  <si>
    <t>Jay Howard</t>
  </si>
  <si>
    <t>Indianapolis 500</t>
  </si>
  <si>
    <t>Indianapolis Motor Speedway</t>
  </si>
  <si>
    <t>Tomas Scheckter</t>
  </si>
  <si>
    <t>Townsend Bell</t>
  </si>
  <si>
    <t>Ed Carpenter</t>
  </si>
  <si>
    <t>Sebastian Saavedra</t>
  </si>
  <si>
    <t>Bruno Junqueira</t>
  </si>
  <si>
    <t>Davey Hamilton</t>
  </si>
  <si>
    <t>Firestone 550K</t>
  </si>
  <si>
    <t>Texas Motor Speedway</t>
  </si>
  <si>
    <t>Iowa Speedway</t>
  </si>
  <si>
    <t>Watkins Glen International</t>
  </si>
  <si>
    <t>Paul Tracy</t>
  </si>
  <si>
    <t>Adam Carroll</t>
  </si>
  <si>
    <t>Grand Prix of Toronto</t>
  </si>
  <si>
    <t>Streets of Toronto</t>
  </si>
  <si>
    <t>Honda Indy Edmonton</t>
  </si>
  <si>
    <t>Edmonton City Centre Airport</t>
  </si>
  <si>
    <t>Mid-Ohio Sports Car Course</t>
  </si>
  <si>
    <t>JR Hildebrand</t>
  </si>
  <si>
    <t>Francesco Dracone</t>
  </si>
  <si>
    <t>Infineon Raceway</t>
  </si>
  <si>
    <t>Peak Antifreeze and Motor Oil Indy 300</t>
  </si>
  <si>
    <t>Chicagoland Speedway</t>
  </si>
  <si>
    <t>Kentucky Indy 300</t>
  </si>
  <si>
    <t>Kentucky Speedway</t>
  </si>
  <si>
    <t>Indy Japan 300</t>
  </si>
  <si>
    <t>Twin Ring Motegi</t>
  </si>
  <si>
    <t>Roger Yasukawa</t>
  </si>
  <si>
    <t>Homestead-Miami Speedway</t>
  </si>
  <si>
    <t>Street</t>
  </si>
  <si>
    <t>Road</t>
  </si>
  <si>
    <t>Oval</t>
  </si>
  <si>
    <t>Oriol Servia</t>
  </si>
  <si>
    <t>James Jakes</t>
  </si>
  <si>
    <t>Charlie Kimball</t>
  </si>
  <si>
    <t>Sebastien Bourdais</t>
  </si>
  <si>
    <t>Simon Pagenaud</t>
  </si>
  <si>
    <t>James Hinchcliffe</t>
  </si>
  <si>
    <t>Streets of Long Beach</t>
  </si>
  <si>
    <t>Sao Paulo Indy 300</t>
  </si>
  <si>
    <t>Buddy Rice</t>
  </si>
  <si>
    <t>Pippa Mann</t>
  </si>
  <si>
    <t>Firestone Twin 275s</t>
  </si>
  <si>
    <t>Wade Cunningham</t>
  </si>
  <si>
    <t>Firestone 600</t>
  </si>
  <si>
    <t>ABC Supply Wisconsin 250</t>
  </si>
  <si>
    <t>The Milwaukee Mile</t>
  </si>
  <si>
    <t>Streets of St. Petersburg</t>
  </si>
  <si>
    <t>Edmonton Indy</t>
  </si>
  <si>
    <t>Martin Plowman</t>
  </si>
  <si>
    <t>New Hampshire Motor Speedway</t>
  </si>
  <si>
    <t>Sonoma Raceway</t>
  </si>
  <si>
    <t>Giorgio Pantano</t>
  </si>
  <si>
    <t>Ho-Pin Tung</t>
  </si>
  <si>
    <t>Grand Prix of Baltimore</t>
  </si>
  <si>
    <t>Streets of Baltimore</t>
  </si>
  <si>
    <t>Joao Paulo de Oliveira</t>
  </si>
  <si>
    <t>Dillon Battistini</t>
  </si>
  <si>
    <t>Race Number</t>
  </si>
  <si>
    <t>Chevrolet</t>
  </si>
  <si>
    <t>Josef Newgarden</t>
  </si>
  <si>
    <t>Rubens Barrichello</t>
  </si>
  <si>
    <t>Katherine Legge</t>
  </si>
  <si>
    <t>Lotus</t>
  </si>
  <si>
    <t>Michel Jourdain Jr.</t>
  </si>
  <si>
    <t>Bryan Clauson</t>
  </si>
  <si>
    <t>Jean Alesi</t>
  </si>
  <si>
    <t>Raceway at Belle Isle Park</t>
  </si>
  <si>
    <t>Firestone 550</t>
  </si>
  <si>
    <t>MAVTV 500</t>
  </si>
  <si>
    <t>Auto Club Speedway</t>
  </si>
  <si>
    <t>Date</t>
  </si>
  <si>
    <t>Sun, Mar 24</t>
  </si>
  <si>
    <t>Firestone Grand Prix of St. Petersburg</t>
  </si>
  <si>
    <t>Sun, Apr 7</t>
  </si>
  <si>
    <t>Indy Grand Prix of Alabama</t>
  </si>
  <si>
    <t>Sun, Apr 21</t>
  </si>
  <si>
    <t>Streets Of Long Beach</t>
  </si>
  <si>
    <t>Sun, May 5</t>
  </si>
  <si>
    <t>Streets Of Sao Paulo</t>
  </si>
  <si>
    <t>Sun, May 26</t>
  </si>
  <si>
    <t>Sat, Jun 1</t>
  </si>
  <si>
    <t>Chevrolet Indy Dual in Detroit - Race 1</t>
  </si>
  <si>
    <t>Raceway At Belle Isle Park</t>
  </si>
  <si>
    <t>Sun, Jun 2</t>
  </si>
  <si>
    <t>Chevrolet Indy Dual in Detroit - Race 2</t>
  </si>
  <si>
    <t>Sat, Jun 8</t>
  </si>
  <si>
    <t>Sat, Jun 15</t>
  </si>
  <si>
    <t>Sun, Jun 23</t>
  </si>
  <si>
    <t>GRAND PRIX OF IOWA - RACE 2</t>
  </si>
  <si>
    <t>Sun, Jul 7</t>
  </si>
  <si>
    <t>Pocono INDYCAR 500</t>
  </si>
  <si>
    <t>Pocono Raceway</t>
  </si>
  <si>
    <t>Sat, Jul 13</t>
  </si>
  <si>
    <t>Streets Of Toronto</t>
  </si>
  <si>
    <t>Sun, Jul 14</t>
  </si>
  <si>
    <t>Honda Indy Toronto - Race 2</t>
  </si>
  <si>
    <t>Sun, Aug 4</t>
  </si>
  <si>
    <t>Honda Indy 200 at Mid-Ohio</t>
  </si>
  <si>
    <t>Sun, Aug 25</t>
  </si>
  <si>
    <t>GoPro Grand Prix of Sonoma</t>
  </si>
  <si>
    <t>Sonoma</t>
  </si>
  <si>
    <t>Sun, Sep 1</t>
  </si>
  <si>
    <t>Streets Of Baltimore</t>
  </si>
  <si>
    <t>Sat, Oct 5</t>
  </si>
  <si>
    <t>The Shell and Pennzoil Grand Prix of Houston - Race 1</t>
  </si>
  <si>
    <t>Reliant Park</t>
  </si>
  <si>
    <t>Sun, Oct 6</t>
  </si>
  <si>
    <t>The Shell and Pennzoil Grand Prix of Houston - Race 2</t>
  </si>
  <si>
    <t>Sat, Oct 19</t>
  </si>
  <si>
    <t>Sun, Mar 14</t>
  </si>
  <si>
    <t>Sun, Mar 28</t>
  </si>
  <si>
    <t>Izod IndyCar Series at St. Petersburg</t>
  </si>
  <si>
    <t>Sun, Apr 11</t>
  </si>
  <si>
    <t>Sun, Apr 18</t>
  </si>
  <si>
    <t>Toyota Grand Prix of Long Beach</t>
  </si>
  <si>
    <t>Sat, May 1</t>
  </si>
  <si>
    <t>IZOD IndyCar Series at Kansas</t>
  </si>
  <si>
    <t>Sun, May 30</t>
  </si>
  <si>
    <t>The 94th Indianapolis 500</t>
  </si>
  <si>
    <t>Sat, Jun 5</t>
  </si>
  <si>
    <t>Sun, Jun 20</t>
  </si>
  <si>
    <t>Sun, Jul 4</t>
  </si>
  <si>
    <t>IZOD IndyCar Series at Watkins Glen</t>
  </si>
  <si>
    <t>Sun, Jul 18</t>
  </si>
  <si>
    <t>Sun, Jul 25</t>
  </si>
  <si>
    <t>Sun, Aug 8</t>
  </si>
  <si>
    <t>Honda Indy 200</t>
  </si>
  <si>
    <t>Sun, Aug 22</t>
  </si>
  <si>
    <t>Indy Grand Prix of Sonoma</t>
  </si>
  <si>
    <t>Sat, Aug 28</t>
  </si>
  <si>
    <t>Sat, Sep 4</t>
  </si>
  <si>
    <t>Sun, Sep 19</t>
  </si>
  <si>
    <t>IZOD IndyCar Series at Japan</t>
  </si>
  <si>
    <t>Sat, Oct 2</t>
  </si>
  <si>
    <t>IZOD IndyCar Series at Homestead-Miami</t>
  </si>
  <si>
    <t>Sun, Mar 27</t>
  </si>
  <si>
    <t>Sun, Apr 10</t>
  </si>
  <si>
    <t>Sun, Apr 17</t>
  </si>
  <si>
    <t>Sun, May 1</t>
  </si>
  <si>
    <t>Sun, May 29</t>
  </si>
  <si>
    <t>Sat, Jun 11</t>
  </si>
  <si>
    <t>Sun, Jun 19</t>
  </si>
  <si>
    <t>Sat, Jun 25</t>
  </si>
  <si>
    <t>Sun, Jul 10</t>
  </si>
  <si>
    <t>Sun, Jul 24</t>
  </si>
  <si>
    <t>Sun, Aug 7</t>
  </si>
  <si>
    <t>Sun, Aug 14</t>
  </si>
  <si>
    <t>IZOD IndyCar Series at New Hampshire</t>
  </si>
  <si>
    <t>Sun, Aug 28</t>
  </si>
  <si>
    <t>Sun, Sep 4</t>
  </si>
  <si>
    <t>Sun, Sep 18</t>
  </si>
  <si>
    <t>Sun, Oct 2</t>
  </si>
  <si>
    <t>Sun, Mar 25</t>
  </si>
  <si>
    <t>Sun, Apr 1</t>
  </si>
  <si>
    <t>Sun, Apr 15</t>
  </si>
  <si>
    <t>Sun, Apr 29</t>
  </si>
  <si>
    <t>Sun, May 27</t>
  </si>
  <si>
    <t>Sun, Jun 3</t>
  </si>
  <si>
    <t>Sat, Jun 9</t>
  </si>
  <si>
    <t>Sat, Jun 16</t>
  </si>
  <si>
    <t>Sat, Jun 23</t>
  </si>
  <si>
    <t>Sun, Jul 8</t>
  </si>
  <si>
    <t>Sun, Jul 22</t>
  </si>
  <si>
    <t>Sun, Aug 5</t>
  </si>
  <si>
    <t>Sun, Aug 26</t>
  </si>
  <si>
    <t>Sun, Sep 2</t>
  </si>
  <si>
    <t>Sat, Sep 15</t>
  </si>
  <si>
    <t>Sun, Mar 30</t>
  </si>
  <si>
    <t>Sun, Apr 13</t>
  </si>
  <si>
    <t>Sun, Apr 27</t>
  </si>
  <si>
    <t>Sat, May 10</t>
  </si>
  <si>
    <t>Grand Prix of Indianapolis</t>
  </si>
  <si>
    <t>Indianapolis Motor Speedway Road Course</t>
  </si>
  <si>
    <t>Sun, May 25</t>
  </si>
  <si>
    <t>Sat, May 31</t>
  </si>
  <si>
    <t>Sun, Jun 1</t>
  </si>
  <si>
    <t>Sat, Jun 7</t>
  </si>
  <si>
    <t>Sat, Jun 28</t>
  </si>
  <si>
    <t>Carlos Huertas</t>
  </si>
  <si>
    <t>Sun, Jun 29</t>
  </si>
  <si>
    <t>Sun, Jul 6</t>
  </si>
  <si>
    <t>Juan Pablo Montoya</t>
  </si>
  <si>
    <t>Sat, Jul 12</t>
  </si>
  <si>
    <t>Sat, Jul 19</t>
  </si>
  <si>
    <t>Sun, Jul 20</t>
  </si>
  <si>
    <t>Sun, Aug 3</t>
  </si>
  <si>
    <t>Sun, Aug 17</t>
  </si>
  <si>
    <t>Sun, Aug 24</t>
  </si>
  <si>
    <t>Sat, Aug 30</t>
  </si>
  <si>
    <t>Sun, Mar 29</t>
  </si>
  <si>
    <t>Sun, Apr 12</t>
  </si>
  <si>
    <t>Grand Prix of Louisiana</t>
  </si>
  <si>
    <t>Nola Motorsports Park</t>
  </si>
  <si>
    <t>Sun, Apr 19</t>
  </si>
  <si>
    <t>Sun, Apr 26</t>
  </si>
  <si>
    <t>Honda Indy Grand Prix of Alabama</t>
  </si>
  <si>
    <t>Sat, May 9</t>
  </si>
  <si>
    <t>Angie's List Grand Prix of Indianapolis</t>
  </si>
  <si>
    <t>Sun, May 24</t>
  </si>
  <si>
    <t>Sat, May 30</t>
  </si>
  <si>
    <t>Chevrolet Dual in Detroit - Race 1</t>
  </si>
  <si>
    <t>Carlos Munoz</t>
  </si>
  <si>
    <t>Sun, May 31</t>
  </si>
  <si>
    <t>Chevrolet Dual in Detroit - Race 2</t>
  </si>
  <si>
    <t>Sat, Jun 6</t>
  </si>
  <si>
    <t>Sun, Jun 14</t>
  </si>
  <si>
    <t>Sat, Jun 27</t>
  </si>
  <si>
    <t>Sun, Jul 12</t>
  </si>
  <si>
    <t>Road America</t>
  </si>
  <si>
    <t>Sat, Jul 18</t>
  </si>
  <si>
    <t>Sun, Aug 2</t>
  </si>
  <si>
    <t>Sun, Aug 23</t>
  </si>
  <si>
    <t>ABC Supply 500</t>
  </si>
  <si>
    <t>Sun, Aug 30</t>
  </si>
  <si>
    <t>Sun, Mar 13</t>
  </si>
  <si>
    <t>FIRESTONE GRAND PRIX OF ST. PETERSBURG</t>
  </si>
  <si>
    <t>Sat, Apr 2</t>
  </si>
  <si>
    <t>PHOENIX GRAND PRIX</t>
  </si>
  <si>
    <t>Phoenix International Raceway</t>
  </si>
  <si>
    <t>Sun, Apr 24</t>
  </si>
  <si>
    <t>GRAND PRIX OF ALABAMA</t>
  </si>
  <si>
    <t>Sat, May 14</t>
  </si>
  <si>
    <t>GRAND PRIX OF INDIANAPOLIS</t>
  </si>
  <si>
    <t>INDIANAPOLIS 500</t>
  </si>
  <si>
    <t>Alexander Rossi</t>
  </si>
  <si>
    <t>Sat, Jun 4</t>
  </si>
  <si>
    <t>CHEVROLET DUAL IN DETROIT - RACE 1</t>
  </si>
  <si>
    <t>Sun, Jun 5</t>
  </si>
  <si>
    <t>CHEVROLET DUAL IN DETROIT - RACE 2</t>
  </si>
  <si>
    <t>FIRESTONE 600</t>
  </si>
  <si>
    <t>Sun, Jun 26</t>
  </si>
  <si>
    <t>KOHLER GRAND PRIX</t>
  </si>
  <si>
    <t>IOWA CORN 300</t>
  </si>
  <si>
    <t>Sun, Jul 17</t>
  </si>
  <si>
    <t>HONDA INDY TORONTO</t>
  </si>
  <si>
    <t>Sun, Jul 31</t>
  </si>
  <si>
    <t>HONDA INDY 200 AT MID-OHIO</t>
  </si>
  <si>
    <t>Sun, Aug 21</t>
  </si>
  <si>
    <t>ABC SUPPLY 500</t>
  </si>
  <si>
    <t>Mikhail Aleshin</t>
  </si>
  <si>
    <t>INDYCAR GRAND PRIX AT THE GLEN</t>
  </si>
  <si>
    <t>GOPRO GRAND PRIX OF SONOMA</t>
  </si>
  <si>
    <t>Sun, Mar 12</t>
  </si>
  <si>
    <t>Sun, Apr 9</t>
  </si>
  <si>
    <t>GRAND PRIX AT LONG BEACH</t>
  </si>
  <si>
    <t>Sun, Apr 23</t>
  </si>
  <si>
    <t>Sat, Apr 29</t>
  </si>
  <si>
    <t>Sat, May 13</t>
  </si>
  <si>
    <t>Sun, May 28</t>
  </si>
  <si>
    <t>Sat, Jun 3</t>
  </si>
  <si>
    <t>Detroit Street Circuit</t>
  </si>
  <si>
    <t>Sun, Jun 4</t>
  </si>
  <si>
    <t>Sat, Jun 10</t>
  </si>
  <si>
    <t>TEXAS GRAND PRIX</t>
  </si>
  <si>
    <t>Sun, Jun 25</t>
  </si>
  <si>
    <t>ROAD AMERICA</t>
  </si>
  <si>
    <t>Sun, Jul 9</t>
  </si>
  <si>
    <t>Sun, Jul 16</t>
  </si>
  <si>
    <t>Sun, Jul 30</t>
  </si>
  <si>
    <t>Sun, Aug 20</t>
  </si>
  <si>
    <t>POCONO GRAND PRIX</t>
  </si>
  <si>
    <t>Sat, Aug 26</t>
  </si>
  <si>
    <t>GATEWAY GRAND PRIX</t>
  </si>
  <si>
    <t>Gateway International Raceway</t>
  </si>
  <si>
    <t>Sun, Sep 3</t>
  </si>
  <si>
    <t>INDYCAR Grand Prix at the Glen</t>
  </si>
  <si>
    <t>Sun, Sep 17</t>
  </si>
  <si>
    <t>GRAND PRIX OF SONOMA</t>
  </si>
  <si>
    <t>Sun, Mar 11</t>
  </si>
  <si>
    <t>Robert Wickens</t>
  </si>
  <si>
    <t>Sat, Apr 7</t>
  </si>
  <si>
    <t>Sun, Apr 22</t>
  </si>
  <si>
    <t>Sat, May 12</t>
  </si>
  <si>
    <t>Sat, Jun 2</t>
  </si>
  <si>
    <t>Sun, Jun 24</t>
  </si>
  <si>
    <t>Sun, Jul 15</t>
  </si>
  <si>
    <t>Sun, Jul 29</t>
  </si>
  <si>
    <t>Sun, Aug 19</t>
  </si>
  <si>
    <t>Sat, Aug 25</t>
  </si>
  <si>
    <t>GRAND PRIX OF PORTLAND</t>
  </si>
  <si>
    <t>Portland International Raceway</t>
  </si>
  <si>
    <t>Sun, Sep 16</t>
  </si>
  <si>
    <t>Sun, Mar 10</t>
  </si>
  <si>
    <t>CIRCUIT OF THE AMERICAS</t>
  </si>
  <si>
    <t>Circuit Of The Americas</t>
  </si>
  <si>
    <t>Colton Herta</t>
  </si>
  <si>
    <t>Sun, Apr 14</t>
  </si>
  <si>
    <t>Sat, May 11</t>
  </si>
  <si>
    <t>Felix Rosenqvist</t>
  </si>
  <si>
    <t>Sat, Jul 20</t>
  </si>
  <si>
    <t>IOWA 300</t>
  </si>
  <si>
    <t>Sun, Jul 28</t>
  </si>
  <si>
    <t>Sun, Aug 18</t>
  </si>
  <si>
    <t>Sat, Aug 24</t>
  </si>
  <si>
    <t>Sun, Sep 22</t>
  </si>
  <si>
    <t>GRAND PRIX AT LAGUNA SECA</t>
  </si>
  <si>
    <t>WeatherTech Raceway Laguna Seca</t>
  </si>
  <si>
    <t>GENESYS 300</t>
  </si>
  <si>
    <t>Sat, Jul 4</t>
  </si>
  <si>
    <t>GMR GRAND PRIX</t>
  </si>
  <si>
    <t>Sat, Jul 11</t>
  </si>
  <si>
    <t>REV GROUP GRAND PRIX AT ROAD AMERICA - RACE 1</t>
  </si>
  <si>
    <t>REV GROUP GRAND PRIX AT ROAD AMERICA - RACE 2</t>
  </si>
  <si>
    <t>Pato O'Ward</t>
  </si>
  <si>
    <t>Fri, Jul 17</t>
  </si>
  <si>
    <t>GRAND PRIX OF IOWA - RACE 1</t>
  </si>
  <si>
    <t>Conor Daly</t>
  </si>
  <si>
    <t>Sat, Aug 29</t>
  </si>
  <si>
    <t>BOMMARITO AUTOMOTIVE GROUP 500 - RACE 1</t>
  </si>
  <si>
    <t>World Wide Technology Raceway At Gateway</t>
  </si>
  <si>
    <t>BOMMARITO AUTOMOTIVE GROUP 500 - RACE 2</t>
  </si>
  <si>
    <t>Sat, Sep 12</t>
  </si>
  <si>
    <t>HONDA INDY 200 AT MID-OHIO - RACE 1</t>
  </si>
  <si>
    <t>Sun, Sep 13</t>
  </si>
  <si>
    <t>HONDA INDY 200 AT MID-OHIO - RACE 2</t>
  </si>
  <si>
    <t>Fri, Oct 2</t>
  </si>
  <si>
    <t>INDYCAR HARVEST GRAND PRIX - RACE 1</t>
  </si>
  <si>
    <t>Rinus VeeKay</t>
  </si>
  <si>
    <t>Sat, Oct 3</t>
  </si>
  <si>
    <t>INDYCAR HARVEST GRAND PRIX - RACE 2</t>
  </si>
  <si>
    <t>Sun, Oct 25</t>
  </si>
  <si>
    <t>Tristan Vautier</t>
  </si>
  <si>
    <t>AJ Allmendinger</t>
  </si>
  <si>
    <t>Buddy Lazier</t>
  </si>
  <si>
    <t>James Davison</t>
  </si>
  <si>
    <t>Luca Filippi</t>
  </si>
  <si>
    <t>Lucas Luhr</t>
  </si>
  <si>
    <t>Stefan Wilson</t>
  </si>
  <si>
    <t>Jack Hawksworth</t>
  </si>
  <si>
    <t>Franck Montagny</t>
  </si>
  <si>
    <t>Kurt Busch</t>
  </si>
  <si>
    <t>Sage Karam</t>
  </si>
  <si>
    <t>Jacques Villeneuve</t>
  </si>
  <si>
    <t>Gabby Chaves</t>
  </si>
  <si>
    <t>Stefano Coletti</t>
  </si>
  <si>
    <t>Rodolfo Gonzalez</t>
  </si>
  <si>
    <t>Spencer Pigot</t>
  </si>
  <si>
    <t>Max Chilton</t>
  </si>
  <si>
    <t>Matt Brabham</t>
  </si>
  <si>
    <t>RC Enerson</t>
  </si>
  <si>
    <t>Ed Jones</t>
  </si>
  <si>
    <t>Zach Veach</t>
  </si>
  <si>
    <t>Fernando Alonso</t>
  </si>
  <si>
    <t>Jack Harvey</t>
  </si>
  <si>
    <t>Esteban Gutierrez</t>
  </si>
  <si>
    <t>Zachary DeMelo</t>
  </si>
  <si>
    <t>Zachary Claman De Melo</t>
  </si>
  <si>
    <t>Jordan King</t>
  </si>
  <si>
    <t>Rene Binder</t>
  </si>
  <si>
    <t>Matheus Leist</t>
  </si>
  <si>
    <t>Kyle Kaiser</t>
  </si>
  <si>
    <t>Pietro Fittipaldi</t>
  </si>
  <si>
    <t>Santino Ferrucci</t>
  </si>
  <si>
    <t>Alfonso Celis Jr.</t>
  </si>
  <si>
    <t>Ben Hanley</t>
  </si>
  <si>
    <t>Marcus Ericsson</t>
  </si>
  <si>
    <t>Oliver Askew</t>
  </si>
  <si>
    <t>Alex Palou</t>
  </si>
  <si>
    <t>Dalton Kellett</t>
  </si>
  <si>
    <t>Scott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</si>
</sst>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\,\ mmm\ dd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666666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/>
    <xf numFmtId="14" fontId="0" fillId="0" borderId="0" xfId="0" applyNumberFormat="1"/>
    <xf numFmtId="170" fontId="2" fillId="0" borderId="0" xfId="0" applyNumberFormat="1" applyFont="1"/>
    <xf numFmtId="14" fontId="0" fillId="0" borderId="0" xfId="0" quotePrefix="1" applyNumberFormat="1"/>
    <xf numFmtId="17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.com/racing/driver/_/id/518/scott-dixon" TargetMode="External"/><Relationship Id="rId299" Type="http://schemas.openxmlformats.org/officeDocument/2006/relationships/hyperlink" Target="https://www.espn.com/racing/driver/_/id/4526/josef-newgarden" TargetMode="External"/><Relationship Id="rId21" Type="http://schemas.openxmlformats.org/officeDocument/2006/relationships/hyperlink" Target="https://www.espn.com/racing/driver/_/id/543/alex-tagliani" TargetMode="External"/><Relationship Id="rId63" Type="http://schemas.openxmlformats.org/officeDocument/2006/relationships/hyperlink" Target="https://www.espn.com/racing/driver/_/id/33/helio-castroneves" TargetMode="External"/><Relationship Id="rId159" Type="http://schemas.openxmlformats.org/officeDocument/2006/relationships/hyperlink" Target="https://www.espn.com/racing/driver/_/id/878/simon-pagenaud" TargetMode="External"/><Relationship Id="rId324" Type="http://schemas.openxmlformats.org/officeDocument/2006/relationships/hyperlink" Target="https://www.espn.com/racing/driver/_/id/432/takuma-sato" TargetMode="External"/><Relationship Id="rId366" Type="http://schemas.openxmlformats.org/officeDocument/2006/relationships/hyperlink" Target="https://www.espn.com/racing/driver/_/id/4526/josef-newgarden" TargetMode="External"/><Relationship Id="rId170" Type="http://schemas.openxmlformats.org/officeDocument/2006/relationships/hyperlink" Target="https://www.espn.com/racing/driver/_/id/810/will-power" TargetMode="External"/><Relationship Id="rId226" Type="http://schemas.openxmlformats.org/officeDocument/2006/relationships/hyperlink" Target="https://www.espn.com/racing/raceresults/_/series/indycar/raceId/201707090118" TargetMode="External"/><Relationship Id="rId268" Type="http://schemas.openxmlformats.org/officeDocument/2006/relationships/hyperlink" Target="https://www.espn.com/racing/raceresults/_/series/indycar/raceId/201806030770" TargetMode="External"/><Relationship Id="rId32" Type="http://schemas.openxmlformats.org/officeDocument/2006/relationships/hyperlink" Target="https://www.espn.com/racing/driver/_/id/33/helio-castroneves" TargetMode="External"/><Relationship Id="rId74" Type="http://schemas.openxmlformats.org/officeDocument/2006/relationships/hyperlink" Target="https://www.espn.com/racing/driver/_/id/878/simon-pagenaud" TargetMode="External"/><Relationship Id="rId128" Type="http://schemas.openxmlformats.org/officeDocument/2006/relationships/hyperlink" Target="https://www.espn.com/racing/driver/_/id/4526/josef-newgarden" TargetMode="External"/><Relationship Id="rId335" Type="http://schemas.openxmlformats.org/officeDocument/2006/relationships/hyperlink" Target="https://www.espn.com/racing/driver/_/id/518/scott-dixon" TargetMode="External"/><Relationship Id="rId377" Type="http://schemas.openxmlformats.org/officeDocument/2006/relationships/hyperlink" Target="https://www.espn.com/racing/driver/_/id/810/will-power" TargetMode="External"/><Relationship Id="rId5" Type="http://schemas.openxmlformats.org/officeDocument/2006/relationships/hyperlink" Target="https://www.espn.com/racing/driver/_/id/810/will-power" TargetMode="External"/><Relationship Id="rId181" Type="http://schemas.openxmlformats.org/officeDocument/2006/relationships/hyperlink" Target="https://www.espn.com/racing/raceresults/_/series/indycar/raceId/201607170508" TargetMode="External"/><Relationship Id="rId237" Type="http://schemas.openxmlformats.org/officeDocument/2006/relationships/hyperlink" Target="https://www.espn.com/racing/driver/_/id/432/takuma-sato" TargetMode="External"/><Relationship Id="rId279" Type="http://schemas.openxmlformats.org/officeDocument/2006/relationships/hyperlink" Target="https://www.espn.com/racing/driver/_/id/810/will-power" TargetMode="External"/><Relationship Id="rId43" Type="http://schemas.openxmlformats.org/officeDocument/2006/relationships/hyperlink" Target="https://www.espn.com/racing/raceresults/_/series/indycar/raceId/201209150769" TargetMode="External"/><Relationship Id="rId139" Type="http://schemas.openxmlformats.org/officeDocument/2006/relationships/hyperlink" Target="https://www.espn.com/racing/raceresults/_/series/indycar/raceId/201508020119" TargetMode="External"/><Relationship Id="rId290" Type="http://schemas.openxmlformats.org/officeDocument/2006/relationships/hyperlink" Target="https://www.espn.com/racing/driver/_/id/810/will-power" TargetMode="External"/><Relationship Id="rId304" Type="http://schemas.openxmlformats.org/officeDocument/2006/relationships/hyperlink" Target="https://www.espn.com/racing/raceresults/_/series/indycar/raceId/201904070752" TargetMode="External"/><Relationship Id="rId346" Type="http://schemas.openxmlformats.org/officeDocument/2006/relationships/hyperlink" Target="https://www.espn.com/racing/raceresults/_/series/indycar/raceId/201909221784" TargetMode="External"/><Relationship Id="rId388" Type="http://schemas.openxmlformats.org/officeDocument/2006/relationships/hyperlink" Target="https://www.espn.com/racing/raceresults/_/series/indycar/raceId/202010253897" TargetMode="External"/><Relationship Id="rId85" Type="http://schemas.openxmlformats.org/officeDocument/2006/relationships/hyperlink" Target="https://www.espn.com/racing/raceresults/_/series/indycar/raceId/201407200773" TargetMode="External"/><Relationship Id="rId150" Type="http://schemas.openxmlformats.org/officeDocument/2006/relationships/hyperlink" Target="https://www.espn.com/racing/driver/_/id/878/simon-pagenaud" TargetMode="External"/><Relationship Id="rId192" Type="http://schemas.openxmlformats.org/officeDocument/2006/relationships/hyperlink" Target="https://www.espn.com/racing/driver/_/id/518/scott-dixon" TargetMode="External"/><Relationship Id="rId206" Type="http://schemas.openxmlformats.org/officeDocument/2006/relationships/hyperlink" Target="https://www.espn.com/racing/driver/_/id/878/simon-pagenaud" TargetMode="External"/><Relationship Id="rId248" Type="http://schemas.openxmlformats.org/officeDocument/2006/relationships/hyperlink" Target="https://www.espn.com/racing/driver/_/id/525/sebastien-bourdais" TargetMode="External"/><Relationship Id="rId12" Type="http://schemas.openxmlformats.org/officeDocument/2006/relationships/hyperlink" Target="https://www.espn.com/racing/driver/_/id/810/will-power" TargetMode="External"/><Relationship Id="rId108" Type="http://schemas.openxmlformats.org/officeDocument/2006/relationships/hyperlink" Target="https://www.espn.com/racing/driver/_/id/33/helio-castroneves" TargetMode="External"/><Relationship Id="rId315" Type="http://schemas.openxmlformats.org/officeDocument/2006/relationships/hyperlink" Target="https://www.espn.com/racing/driver/_/id/878/simon-pagenaud" TargetMode="External"/><Relationship Id="rId357" Type="http://schemas.openxmlformats.org/officeDocument/2006/relationships/hyperlink" Target="https://www.espn.com/racing/driver/_/id/4526/josef-newgarden" TargetMode="External"/><Relationship Id="rId54" Type="http://schemas.openxmlformats.org/officeDocument/2006/relationships/hyperlink" Target="https://www.espn.com/racing/driver/_/id/810/will-power" TargetMode="External"/><Relationship Id="rId96" Type="http://schemas.openxmlformats.org/officeDocument/2006/relationships/hyperlink" Target="https://www.espn.com/racing/driver/_/id/810/will-power" TargetMode="External"/><Relationship Id="rId161" Type="http://schemas.openxmlformats.org/officeDocument/2006/relationships/hyperlink" Target="https://www.espn.com/racing/driver/_/id/878/simon-pagenaud" TargetMode="External"/><Relationship Id="rId217" Type="http://schemas.openxmlformats.org/officeDocument/2006/relationships/hyperlink" Target="https://www.espn.com/racing/raceresults/_/series/indycar/raceId/201706040770" TargetMode="External"/><Relationship Id="rId259" Type="http://schemas.openxmlformats.org/officeDocument/2006/relationships/hyperlink" Target="https://www.espn.com/racing/raceresults/_/series/indycar/raceId/201805120778" TargetMode="External"/><Relationship Id="rId23" Type="http://schemas.openxmlformats.org/officeDocument/2006/relationships/hyperlink" Target="https://www.espn.com/racing/driver/_/id/533/ryan-hunter-reay" TargetMode="External"/><Relationship Id="rId119" Type="http://schemas.openxmlformats.org/officeDocument/2006/relationships/hyperlink" Target="https://www.espn.com/racing/driver/_/id/4579/carlos-munoz" TargetMode="External"/><Relationship Id="rId270" Type="http://schemas.openxmlformats.org/officeDocument/2006/relationships/hyperlink" Target="https://www.espn.com/racing/driver/_/id/4667/alexander-rossi" TargetMode="External"/><Relationship Id="rId326" Type="http://schemas.openxmlformats.org/officeDocument/2006/relationships/hyperlink" Target="https://www.espn.com/racing/driver/_/id/4667/alexander-rossi" TargetMode="External"/><Relationship Id="rId65" Type="http://schemas.openxmlformats.org/officeDocument/2006/relationships/hyperlink" Target="https://www.espn.com/racing/driver/_/id/33/helio-castroneves" TargetMode="External"/><Relationship Id="rId130" Type="http://schemas.openxmlformats.org/officeDocument/2006/relationships/hyperlink" Target="https://www.espn.com/racing/raceresults/_/series/indycar/raceId/201506270769" TargetMode="External"/><Relationship Id="rId368" Type="http://schemas.openxmlformats.org/officeDocument/2006/relationships/hyperlink" Target="https://www.espn.com/racing/driver/_/id/432/takuma-sato" TargetMode="External"/><Relationship Id="rId172" Type="http://schemas.openxmlformats.org/officeDocument/2006/relationships/hyperlink" Target="https://www.espn.com/racing/raceresults/_/series/indycar/raceId/201606110763" TargetMode="External"/><Relationship Id="rId228" Type="http://schemas.openxmlformats.org/officeDocument/2006/relationships/hyperlink" Target="https://www.espn.com/racing/driver/_/id/810/will-power" TargetMode="External"/><Relationship Id="rId281" Type="http://schemas.openxmlformats.org/officeDocument/2006/relationships/hyperlink" Target="https://www.espn.com/racing/driver/_/id/518/scott-dixon" TargetMode="External"/><Relationship Id="rId337" Type="http://schemas.openxmlformats.org/officeDocument/2006/relationships/hyperlink" Target="https://www.espn.com/racing/raceresults/_/series/indycar/raceId/201908180774" TargetMode="External"/><Relationship Id="rId34" Type="http://schemas.openxmlformats.org/officeDocument/2006/relationships/hyperlink" Target="https://www.espn.com/racing/raceresults/_/series/indycar/raceId/201208050119" TargetMode="External"/><Relationship Id="rId76" Type="http://schemas.openxmlformats.org/officeDocument/2006/relationships/hyperlink" Target="https://www.espn.com/racing/raceresults/_/series/indycar/raceId/201407060774" TargetMode="External"/><Relationship Id="rId141" Type="http://schemas.openxmlformats.org/officeDocument/2006/relationships/hyperlink" Target="https://www.espn.com/racing/driver/_/id/518/scott-dixon" TargetMode="External"/><Relationship Id="rId379" Type="http://schemas.openxmlformats.org/officeDocument/2006/relationships/hyperlink" Target="https://www.espn.com/racing/raceresults/_/series/indycar/raceId/202009130119" TargetMode="External"/><Relationship Id="rId7" Type="http://schemas.openxmlformats.org/officeDocument/2006/relationships/hyperlink" Target="https://www.espn.com/racing/raceresults/_/series/indycar/raceId/201204150742" TargetMode="External"/><Relationship Id="rId183" Type="http://schemas.openxmlformats.org/officeDocument/2006/relationships/hyperlink" Target="https://www.espn.com/racing/driver/_/id/518/scott-dixon" TargetMode="External"/><Relationship Id="rId239" Type="http://schemas.openxmlformats.org/officeDocument/2006/relationships/hyperlink" Target="https://www.espn.com/racing/driver/_/id/4526/josef-newgarden" TargetMode="External"/><Relationship Id="rId390" Type="http://schemas.openxmlformats.org/officeDocument/2006/relationships/hyperlink" Target="https://www.espn.com/racing/driver/_/id/810/will-power" TargetMode="External"/><Relationship Id="rId250" Type="http://schemas.openxmlformats.org/officeDocument/2006/relationships/hyperlink" Target="https://www.espn.com/racing/raceresults/_/series/indycar/raceId/201804070103" TargetMode="External"/><Relationship Id="rId292" Type="http://schemas.openxmlformats.org/officeDocument/2006/relationships/hyperlink" Target="https://www.espn.com/racing/raceresults/_/series/indycar/raceId/201809020790" TargetMode="External"/><Relationship Id="rId306" Type="http://schemas.openxmlformats.org/officeDocument/2006/relationships/hyperlink" Target="https://www.espn.com/racing/driver/_/id/432/takuma-sato" TargetMode="External"/><Relationship Id="rId45" Type="http://schemas.openxmlformats.org/officeDocument/2006/relationships/hyperlink" Target="https://www.espn.com/racing/driver/_/id/695/ryan-briscoe" TargetMode="External"/><Relationship Id="rId87" Type="http://schemas.openxmlformats.org/officeDocument/2006/relationships/hyperlink" Target="https://www.espn.com/racing/driver/_/id/33/helio-castroneves" TargetMode="External"/><Relationship Id="rId110" Type="http://schemas.openxmlformats.org/officeDocument/2006/relationships/hyperlink" Target="https://www.espn.com/racing/driver/_/id/4526/josef-newgarden" TargetMode="External"/><Relationship Id="rId348" Type="http://schemas.openxmlformats.org/officeDocument/2006/relationships/hyperlink" Target="https://www.espn.com/racing/driver/_/id/5582/colton-herta" TargetMode="External"/><Relationship Id="rId152" Type="http://schemas.openxmlformats.org/officeDocument/2006/relationships/hyperlink" Target="https://www.espn.com/racing/driver/_/id/518/scott-dixon" TargetMode="External"/><Relationship Id="rId194" Type="http://schemas.openxmlformats.org/officeDocument/2006/relationships/hyperlink" Target="https://www.espn.com/racing/driver/_/id/878/simon-pagenaud" TargetMode="External"/><Relationship Id="rId208" Type="http://schemas.openxmlformats.org/officeDocument/2006/relationships/hyperlink" Target="https://www.espn.com/racing/raceresults/_/series/indycar/raceId/201705130778" TargetMode="External"/><Relationship Id="rId261" Type="http://schemas.openxmlformats.org/officeDocument/2006/relationships/hyperlink" Target="https://www.espn.com/racing/driver/_/id/810/will-power" TargetMode="External"/><Relationship Id="rId14" Type="http://schemas.openxmlformats.org/officeDocument/2006/relationships/hyperlink" Target="https://www.espn.com/racing/driver/_/id/56/dario-franchitti" TargetMode="External"/><Relationship Id="rId56" Type="http://schemas.openxmlformats.org/officeDocument/2006/relationships/hyperlink" Target="https://www.espn.com/racing/driver/_/id/878/simon-pagenaud" TargetMode="External"/><Relationship Id="rId317" Type="http://schemas.openxmlformats.org/officeDocument/2006/relationships/hyperlink" Target="https://www.espn.com/racing/driver/_/id/4526/josef-newgarden" TargetMode="External"/><Relationship Id="rId359" Type="http://schemas.openxmlformats.org/officeDocument/2006/relationships/hyperlink" Target="https://www.espn.com/racing/driver/_/id/5590/felix-rosenqvist" TargetMode="External"/><Relationship Id="rId98" Type="http://schemas.openxmlformats.org/officeDocument/2006/relationships/hyperlink" Target="https://www.espn.com/racing/driver/_/id/45/tony-kanaan" TargetMode="External"/><Relationship Id="rId121" Type="http://schemas.openxmlformats.org/officeDocument/2006/relationships/hyperlink" Target="https://www.espn.com/racing/raceresults/_/series/indycar/raceId/201505310770" TargetMode="External"/><Relationship Id="rId163" Type="http://schemas.openxmlformats.org/officeDocument/2006/relationships/hyperlink" Target="https://www.espn.com/racing/raceresults/_/series/indycar/raceId/201605290106" TargetMode="External"/><Relationship Id="rId219" Type="http://schemas.openxmlformats.org/officeDocument/2006/relationships/hyperlink" Target="https://www.espn.com/racing/driver/_/id/432/takuma-sato" TargetMode="External"/><Relationship Id="rId370" Type="http://schemas.openxmlformats.org/officeDocument/2006/relationships/hyperlink" Target="https://www.espn.com/racing/raceresults/_/series/indycar/raceId/202008293963" TargetMode="External"/><Relationship Id="rId230" Type="http://schemas.openxmlformats.org/officeDocument/2006/relationships/hyperlink" Target="https://www.espn.com/racing/driver/_/id/4526/josef-newgarden" TargetMode="External"/><Relationship Id="rId25" Type="http://schemas.openxmlformats.org/officeDocument/2006/relationships/hyperlink" Target="https://www.espn.com/racing/raceresults/_/series/indycar/raceId/201206230118" TargetMode="External"/><Relationship Id="rId67" Type="http://schemas.openxmlformats.org/officeDocument/2006/relationships/hyperlink" Target="https://www.espn.com/racing/raceresults/_/series/indycar/raceId/201406070763" TargetMode="External"/><Relationship Id="rId272" Type="http://schemas.openxmlformats.org/officeDocument/2006/relationships/hyperlink" Target="https://www.espn.com/racing/driver/_/id/518/scott-dixon" TargetMode="External"/><Relationship Id="rId328" Type="http://schemas.openxmlformats.org/officeDocument/2006/relationships/hyperlink" Target="https://www.espn.com/racing/raceresults/_/series/indycar/raceId/201907140508" TargetMode="External"/><Relationship Id="rId132" Type="http://schemas.openxmlformats.org/officeDocument/2006/relationships/hyperlink" Target="https://www.espn.com/racing/driver/_/id/878/simon-pagenaud" TargetMode="External"/><Relationship Id="rId174" Type="http://schemas.openxmlformats.org/officeDocument/2006/relationships/hyperlink" Target="https://www.espn.com/racing/driver/_/id/4579/carlos-munoz" TargetMode="External"/><Relationship Id="rId381" Type="http://schemas.openxmlformats.org/officeDocument/2006/relationships/hyperlink" Target="https://www.espn.com/racing/driver/_/id/5582/colton-herta" TargetMode="External"/><Relationship Id="rId241" Type="http://schemas.openxmlformats.org/officeDocument/2006/relationships/hyperlink" Target="https://www.espn.com/racing/raceresults/_/series/indycar/raceId/201709030117" TargetMode="External"/><Relationship Id="rId36" Type="http://schemas.openxmlformats.org/officeDocument/2006/relationships/hyperlink" Target="https://www.espn.com/racing/driver/_/id/810/will-power" TargetMode="External"/><Relationship Id="rId283" Type="http://schemas.openxmlformats.org/officeDocument/2006/relationships/hyperlink" Target="https://www.espn.com/racing/raceresults/_/series/indycar/raceId/201807290119" TargetMode="External"/><Relationship Id="rId339" Type="http://schemas.openxmlformats.org/officeDocument/2006/relationships/hyperlink" Target="https://www.espn.com/racing/driver/_/id/4526/josef-newgarden" TargetMode="External"/><Relationship Id="rId78" Type="http://schemas.openxmlformats.org/officeDocument/2006/relationships/hyperlink" Target="https://www.espn.com/racing/driver/_/id/336/juan-pablo-montoya" TargetMode="External"/><Relationship Id="rId101" Type="http://schemas.openxmlformats.org/officeDocument/2006/relationships/hyperlink" Target="https://www.espn.com/racing/driver/_/id/336/juan-pablo-montoya" TargetMode="External"/><Relationship Id="rId143" Type="http://schemas.openxmlformats.org/officeDocument/2006/relationships/hyperlink" Target="https://www.espn.com/racing/driver/_/id/533/ryan-hunter-reay" TargetMode="External"/><Relationship Id="rId185" Type="http://schemas.openxmlformats.org/officeDocument/2006/relationships/hyperlink" Target="https://www.espn.com/racing/driver/_/id/878/simon-pagenaud" TargetMode="External"/><Relationship Id="rId350" Type="http://schemas.openxmlformats.org/officeDocument/2006/relationships/hyperlink" Target="https://www.espn.com/racing/driver/_/id/518/scott-dixon" TargetMode="External"/><Relationship Id="rId9" Type="http://schemas.openxmlformats.org/officeDocument/2006/relationships/hyperlink" Target="https://www.espn.com/racing/driver/_/id/56/dario-franchitti" TargetMode="External"/><Relationship Id="rId210" Type="http://schemas.openxmlformats.org/officeDocument/2006/relationships/hyperlink" Target="https://www.espn.com/racing/driver/_/id/810/will-power" TargetMode="External"/><Relationship Id="rId252" Type="http://schemas.openxmlformats.org/officeDocument/2006/relationships/hyperlink" Target="https://www.espn.com/racing/driver/_/id/525/sebastien-bourdais" TargetMode="External"/><Relationship Id="rId294" Type="http://schemas.openxmlformats.org/officeDocument/2006/relationships/hyperlink" Target="https://www.espn.com/racing/driver/_/id/810/will-power" TargetMode="External"/><Relationship Id="rId308" Type="http://schemas.openxmlformats.org/officeDocument/2006/relationships/hyperlink" Target="https://www.espn.com/racing/driver/_/id/4667/alexander-rossi" TargetMode="External"/><Relationship Id="rId47" Type="http://schemas.openxmlformats.org/officeDocument/2006/relationships/hyperlink" Target="https://www.espn.com/racing/driver/_/id/810/will-power" TargetMode="External"/><Relationship Id="rId89" Type="http://schemas.openxmlformats.org/officeDocument/2006/relationships/hyperlink" Target="https://www.espn.com/racing/driver/_/id/518/scott-dixon" TargetMode="External"/><Relationship Id="rId112" Type="http://schemas.openxmlformats.org/officeDocument/2006/relationships/hyperlink" Target="https://www.espn.com/racing/raceresults/_/series/indycar/raceId/201505090778" TargetMode="External"/><Relationship Id="rId154" Type="http://schemas.openxmlformats.org/officeDocument/2006/relationships/hyperlink" Target="https://www.espn.com/racing/raceresults/_/series/indycar/raceId/201604170742" TargetMode="External"/><Relationship Id="rId361" Type="http://schemas.openxmlformats.org/officeDocument/2006/relationships/hyperlink" Target="https://www.espn.com/racing/raceresults/_/series/indycar/raceId/202007173888" TargetMode="External"/><Relationship Id="rId196" Type="http://schemas.openxmlformats.org/officeDocument/2006/relationships/hyperlink" Target="https://www.espn.com/racing/raceresults/_/series/indycar/raceId/201703120104" TargetMode="External"/><Relationship Id="rId200" Type="http://schemas.openxmlformats.org/officeDocument/2006/relationships/hyperlink" Target="https://www.espn.com/racing/driver/_/id/4479/james-hinchcliffe" TargetMode="External"/><Relationship Id="rId382" Type="http://schemas.openxmlformats.org/officeDocument/2006/relationships/hyperlink" Target="https://www.espn.com/racing/raceresults/_/series/indycar/raceId/202010023964" TargetMode="External"/><Relationship Id="rId16" Type="http://schemas.openxmlformats.org/officeDocument/2006/relationships/hyperlink" Target="https://www.espn.com/racing/raceresults/_/series/indycar/raceId/201206030767" TargetMode="External"/><Relationship Id="rId221" Type="http://schemas.openxmlformats.org/officeDocument/2006/relationships/hyperlink" Target="https://www.espn.com/racing/driver/_/id/810/will-power" TargetMode="External"/><Relationship Id="rId242" Type="http://schemas.openxmlformats.org/officeDocument/2006/relationships/hyperlink" Target="https://www.espn.com/racing/driver/_/id/4667/alexander-rossi" TargetMode="External"/><Relationship Id="rId263" Type="http://schemas.openxmlformats.org/officeDocument/2006/relationships/hyperlink" Target="https://www.espn.com/racing/driver/_/id/810/will-power" TargetMode="External"/><Relationship Id="rId284" Type="http://schemas.openxmlformats.org/officeDocument/2006/relationships/hyperlink" Target="https://www.espn.com/racing/driver/_/id/4667/alexander-rossi" TargetMode="External"/><Relationship Id="rId319" Type="http://schemas.openxmlformats.org/officeDocument/2006/relationships/hyperlink" Target="https://www.espn.com/racing/raceresults/_/series/indycar/raceId/201906010770" TargetMode="External"/><Relationship Id="rId37" Type="http://schemas.openxmlformats.org/officeDocument/2006/relationships/hyperlink" Target="https://www.espn.com/racing/raceresults/_/series/indycar/raceId/201208260115" TargetMode="External"/><Relationship Id="rId58" Type="http://schemas.openxmlformats.org/officeDocument/2006/relationships/hyperlink" Target="https://www.espn.com/racing/raceresults/_/series/indycar/raceId/201405250106" TargetMode="External"/><Relationship Id="rId79" Type="http://schemas.openxmlformats.org/officeDocument/2006/relationships/hyperlink" Target="https://www.espn.com/racing/raceresults/_/series/indycar/raceId/201407120118" TargetMode="External"/><Relationship Id="rId102" Type="http://schemas.openxmlformats.org/officeDocument/2006/relationships/hyperlink" Target="https://www.espn.com/racing/driver/_/id/810/will-power" TargetMode="External"/><Relationship Id="rId123" Type="http://schemas.openxmlformats.org/officeDocument/2006/relationships/hyperlink" Target="https://www.espn.com/racing/driver/_/id/336/juan-pablo-montoya" TargetMode="External"/><Relationship Id="rId144" Type="http://schemas.openxmlformats.org/officeDocument/2006/relationships/hyperlink" Target="https://www.espn.com/racing/driver/_/id/33/helio-castroneves" TargetMode="External"/><Relationship Id="rId330" Type="http://schemas.openxmlformats.org/officeDocument/2006/relationships/hyperlink" Target="https://www.espn.com/racing/driver/_/id/878/simon-pagenaud" TargetMode="External"/><Relationship Id="rId90" Type="http://schemas.openxmlformats.org/officeDocument/2006/relationships/hyperlink" Target="https://www.espn.com/racing/driver/_/id/525/sebastien-bourdais" TargetMode="External"/><Relationship Id="rId165" Type="http://schemas.openxmlformats.org/officeDocument/2006/relationships/hyperlink" Target="https://www.espn.com/racing/driver/_/id/4479/james-hinchcliffe" TargetMode="External"/><Relationship Id="rId186" Type="http://schemas.openxmlformats.org/officeDocument/2006/relationships/hyperlink" Target="https://www.espn.com/racing/driver/_/id/878/simon-pagenaud" TargetMode="External"/><Relationship Id="rId351" Type="http://schemas.openxmlformats.org/officeDocument/2006/relationships/hyperlink" Target="https://www.espn.com/racing/driver/_/id/4526/josef-newgarden" TargetMode="External"/><Relationship Id="rId372" Type="http://schemas.openxmlformats.org/officeDocument/2006/relationships/hyperlink" Target="https://www.espn.com/racing/driver/_/id/810/will-power" TargetMode="External"/><Relationship Id="rId211" Type="http://schemas.openxmlformats.org/officeDocument/2006/relationships/hyperlink" Target="https://www.espn.com/racing/raceresults/_/series/indycar/raceId/201705280106" TargetMode="External"/><Relationship Id="rId232" Type="http://schemas.openxmlformats.org/officeDocument/2006/relationships/hyperlink" Target="https://www.espn.com/racing/raceresults/_/series/indycar/raceId/201707300119" TargetMode="External"/><Relationship Id="rId253" Type="http://schemas.openxmlformats.org/officeDocument/2006/relationships/hyperlink" Target="https://www.espn.com/racing/raceresults/_/series/indycar/raceId/201804150502" TargetMode="External"/><Relationship Id="rId274" Type="http://schemas.openxmlformats.org/officeDocument/2006/relationships/hyperlink" Target="https://www.espn.com/racing/raceresults/_/series/indycar/raceId/201806240111" TargetMode="External"/><Relationship Id="rId295" Type="http://schemas.openxmlformats.org/officeDocument/2006/relationships/hyperlink" Target="https://www.espn.com/racing/raceresults/_/series/indycar/raceId/201809160115" TargetMode="External"/><Relationship Id="rId309" Type="http://schemas.openxmlformats.org/officeDocument/2006/relationships/hyperlink" Target="https://www.espn.com/racing/driver/_/id/4667/alexander-rossi" TargetMode="External"/><Relationship Id="rId27" Type="http://schemas.openxmlformats.org/officeDocument/2006/relationships/hyperlink" Target="https://www.espn.com/racing/driver/_/id/56/dario-franchitti" TargetMode="External"/><Relationship Id="rId48" Type="http://schemas.openxmlformats.org/officeDocument/2006/relationships/hyperlink" Target="https://www.espn.com/racing/driver/_/id/432/takuma-sato" TargetMode="External"/><Relationship Id="rId69" Type="http://schemas.openxmlformats.org/officeDocument/2006/relationships/hyperlink" Target="https://www.espn.com/racing/driver/_/id/810/will-power" TargetMode="External"/><Relationship Id="rId113" Type="http://schemas.openxmlformats.org/officeDocument/2006/relationships/hyperlink" Target="https://www.espn.com/racing/driver/_/id/810/will-power" TargetMode="External"/><Relationship Id="rId134" Type="http://schemas.openxmlformats.org/officeDocument/2006/relationships/hyperlink" Target="https://www.espn.com/racing/driver/_/id/525/sebastien-bourdais" TargetMode="External"/><Relationship Id="rId320" Type="http://schemas.openxmlformats.org/officeDocument/2006/relationships/hyperlink" Target="https://www.espn.com/racing/driver/_/id/518/scott-dixon" TargetMode="External"/><Relationship Id="rId80" Type="http://schemas.openxmlformats.org/officeDocument/2006/relationships/hyperlink" Target="https://www.espn.com/racing/driver/_/id/533/ryan-hunter-reay" TargetMode="External"/><Relationship Id="rId155" Type="http://schemas.openxmlformats.org/officeDocument/2006/relationships/hyperlink" Target="https://www.espn.com/racing/driver/_/id/878/simon-pagenaud" TargetMode="External"/><Relationship Id="rId176" Type="http://schemas.openxmlformats.org/officeDocument/2006/relationships/hyperlink" Target="https://www.espn.com/racing/driver/_/id/810/will-power" TargetMode="External"/><Relationship Id="rId197" Type="http://schemas.openxmlformats.org/officeDocument/2006/relationships/hyperlink" Target="https://www.espn.com/racing/driver/_/id/525/sebastien-bourdais" TargetMode="External"/><Relationship Id="rId341" Type="http://schemas.openxmlformats.org/officeDocument/2006/relationships/hyperlink" Target="https://www.espn.com/racing/driver/_/id/432/takuma-sato" TargetMode="External"/><Relationship Id="rId362" Type="http://schemas.openxmlformats.org/officeDocument/2006/relationships/hyperlink" Target="https://www.espn.com/racing/driver/_/id/878/simon-pagenaud" TargetMode="External"/><Relationship Id="rId383" Type="http://schemas.openxmlformats.org/officeDocument/2006/relationships/hyperlink" Target="https://www.espn.com/racing/driver/_/id/4526/josef-newgarden" TargetMode="External"/><Relationship Id="rId201" Type="http://schemas.openxmlformats.org/officeDocument/2006/relationships/hyperlink" Target="https://www.espn.com/racing/driver/_/id/33/helio-castroneves" TargetMode="External"/><Relationship Id="rId222" Type="http://schemas.openxmlformats.org/officeDocument/2006/relationships/hyperlink" Target="https://www.espn.com/racing/driver/_/id/4477/charlie-kimball" TargetMode="External"/><Relationship Id="rId243" Type="http://schemas.openxmlformats.org/officeDocument/2006/relationships/hyperlink" Target="https://www.espn.com/racing/driver/_/id/4667/alexander-rossi" TargetMode="External"/><Relationship Id="rId264" Type="http://schemas.openxmlformats.org/officeDocument/2006/relationships/hyperlink" Target="https://www.espn.com/racing/driver/_/id/578/ed-carpenter" TargetMode="External"/><Relationship Id="rId285" Type="http://schemas.openxmlformats.org/officeDocument/2006/relationships/hyperlink" Target="https://www.espn.com/racing/driver/_/id/4667/alexander-rossi" TargetMode="External"/><Relationship Id="rId17" Type="http://schemas.openxmlformats.org/officeDocument/2006/relationships/hyperlink" Target="https://www.espn.com/racing/driver/_/id/518/scott-dixon" TargetMode="External"/><Relationship Id="rId38" Type="http://schemas.openxmlformats.org/officeDocument/2006/relationships/hyperlink" Target="https://www.espn.com/racing/driver/_/id/695/ryan-briscoe" TargetMode="External"/><Relationship Id="rId59" Type="http://schemas.openxmlformats.org/officeDocument/2006/relationships/hyperlink" Target="https://www.espn.com/racing/driver/_/id/533/ryan-hunter-reay" TargetMode="External"/><Relationship Id="rId103" Type="http://schemas.openxmlformats.org/officeDocument/2006/relationships/hyperlink" Target="https://www.espn.com/racing/raceresults/_/series/indycar/raceId/201504120781" TargetMode="External"/><Relationship Id="rId124" Type="http://schemas.openxmlformats.org/officeDocument/2006/relationships/hyperlink" Target="https://www.espn.com/racing/raceresults/_/series/indycar/raceId/201506060763" TargetMode="External"/><Relationship Id="rId310" Type="http://schemas.openxmlformats.org/officeDocument/2006/relationships/hyperlink" Target="https://www.espn.com/racing/raceresults/_/series/indycar/raceId/201905110778" TargetMode="External"/><Relationship Id="rId70" Type="http://schemas.openxmlformats.org/officeDocument/2006/relationships/hyperlink" Target="https://www.espn.com/racing/raceresults/_/series/indycar/raceId/201406280771" TargetMode="External"/><Relationship Id="rId91" Type="http://schemas.openxmlformats.org/officeDocument/2006/relationships/hyperlink" Target="https://www.espn.com/racing/raceresults/_/series/indycar/raceId/201408170111" TargetMode="External"/><Relationship Id="rId145" Type="http://schemas.openxmlformats.org/officeDocument/2006/relationships/hyperlink" Target="https://www.espn.com/racing/raceresults/_/series/indycar/raceId/201508300115" TargetMode="External"/><Relationship Id="rId166" Type="http://schemas.openxmlformats.org/officeDocument/2006/relationships/hyperlink" Target="https://www.espn.com/racing/raceresults/_/series/indycar/raceId/201606040767" TargetMode="External"/><Relationship Id="rId187" Type="http://schemas.openxmlformats.org/officeDocument/2006/relationships/hyperlink" Target="https://www.espn.com/racing/raceresults/_/series/indycar/raceId/201608210774" TargetMode="External"/><Relationship Id="rId331" Type="http://schemas.openxmlformats.org/officeDocument/2006/relationships/hyperlink" Target="https://www.espn.com/racing/raceresults/_/series/indycar/raceId/201907200118" TargetMode="External"/><Relationship Id="rId352" Type="http://schemas.openxmlformats.org/officeDocument/2006/relationships/hyperlink" Target="https://www.espn.com/racing/raceresults/_/series/indycar/raceId/202007040778" TargetMode="External"/><Relationship Id="rId373" Type="http://schemas.openxmlformats.org/officeDocument/2006/relationships/hyperlink" Target="https://www.espn.com/racing/raceresults/_/series/indycar/raceId/202008300785" TargetMode="External"/><Relationship Id="rId1" Type="http://schemas.openxmlformats.org/officeDocument/2006/relationships/hyperlink" Target="https://www.espn.com/racing/raceresults/_/series/indycar/raceId/201203250104" TargetMode="External"/><Relationship Id="rId212" Type="http://schemas.openxmlformats.org/officeDocument/2006/relationships/hyperlink" Target="https://www.espn.com/racing/driver/_/id/432/takuma-sato" TargetMode="External"/><Relationship Id="rId233" Type="http://schemas.openxmlformats.org/officeDocument/2006/relationships/hyperlink" Target="https://www.espn.com/racing/driver/_/id/4526/josef-newgarden" TargetMode="External"/><Relationship Id="rId254" Type="http://schemas.openxmlformats.org/officeDocument/2006/relationships/hyperlink" Target="https://www.espn.com/racing/driver/_/id/4667/alexander-rossi" TargetMode="External"/><Relationship Id="rId28" Type="http://schemas.openxmlformats.org/officeDocument/2006/relationships/hyperlink" Target="https://www.espn.com/racing/raceresults/_/series/indycar/raceId/201207080508" TargetMode="External"/><Relationship Id="rId49" Type="http://schemas.openxmlformats.org/officeDocument/2006/relationships/hyperlink" Target="https://www.espn.com/racing/raceresults/_/series/indycar/raceId/201404130742" TargetMode="External"/><Relationship Id="rId114" Type="http://schemas.openxmlformats.org/officeDocument/2006/relationships/hyperlink" Target="https://www.espn.com/racing/driver/_/id/810/will-power" TargetMode="External"/><Relationship Id="rId275" Type="http://schemas.openxmlformats.org/officeDocument/2006/relationships/hyperlink" Target="https://www.espn.com/racing/driver/_/id/4526/josef-newgarden" TargetMode="External"/><Relationship Id="rId296" Type="http://schemas.openxmlformats.org/officeDocument/2006/relationships/hyperlink" Target="https://www.espn.com/racing/driver/_/id/533/ryan-hunter-reay" TargetMode="External"/><Relationship Id="rId300" Type="http://schemas.openxmlformats.org/officeDocument/2006/relationships/hyperlink" Target="https://www.espn.com/racing/driver/_/id/810/will-power" TargetMode="External"/><Relationship Id="rId60" Type="http://schemas.openxmlformats.org/officeDocument/2006/relationships/hyperlink" Target="https://www.espn.com/racing/driver/_/id/578/ed-carpenter" TargetMode="External"/><Relationship Id="rId81" Type="http://schemas.openxmlformats.org/officeDocument/2006/relationships/hyperlink" Target="https://www.espn.com/racing/driver/_/id/518/scott-dixon" TargetMode="External"/><Relationship Id="rId135" Type="http://schemas.openxmlformats.org/officeDocument/2006/relationships/hyperlink" Target="https://www.espn.com/racing/driver/_/id/4526/josef-newgarden" TargetMode="External"/><Relationship Id="rId156" Type="http://schemas.openxmlformats.org/officeDocument/2006/relationships/hyperlink" Target="https://www.espn.com/racing/driver/_/id/33/helio-castroneves" TargetMode="External"/><Relationship Id="rId177" Type="http://schemas.openxmlformats.org/officeDocument/2006/relationships/hyperlink" Target="https://www.espn.com/racing/driver/_/id/810/will-power" TargetMode="External"/><Relationship Id="rId198" Type="http://schemas.openxmlformats.org/officeDocument/2006/relationships/hyperlink" Target="https://www.espn.com/racing/driver/_/id/810/will-power" TargetMode="External"/><Relationship Id="rId321" Type="http://schemas.openxmlformats.org/officeDocument/2006/relationships/hyperlink" Target="https://www.espn.com/racing/driver/_/id/4526/josef-newgarden" TargetMode="External"/><Relationship Id="rId342" Type="http://schemas.openxmlformats.org/officeDocument/2006/relationships/hyperlink" Target="https://www.espn.com/racing/driver/_/id/4526/josef-newgarden" TargetMode="External"/><Relationship Id="rId363" Type="http://schemas.openxmlformats.org/officeDocument/2006/relationships/hyperlink" Target="https://www.espn.com/racing/driver/_/id/4580/conor-daly" TargetMode="External"/><Relationship Id="rId384" Type="http://schemas.openxmlformats.org/officeDocument/2006/relationships/hyperlink" Target="https://www.espn.com/racing/driver/_/id/5634/rinus-veekay" TargetMode="External"/><Relationship Id="rId202" Type="http://schemas.openxmlformats.org/officeDocument/2006/relationships/hyperlink" Target="https://www.espn.com/racing/raceresults/_/series/indycar/raceId/201704230752" TargetMode="External"/><Relationship Id="rId223" Type="http://schemas.openxmlformats.org/officeDocument/2006/relationships/hyperlink" Target="https://www.espn.com/racing/raceresults/_/series/indycar/raceId/201706250111" TargetMode="External"/><Relationship Id="rId244" Type="http://schemas.openxmlformats.org/officeDocument/2006/relationships/hyperlink" Target="https://www.espn.com/racing/raceresults/_/series/indycar/raceId/201709170115" TargetMode="External"/><Relationship Id="rId18" Type="http://schemas.openxmlformats.org/officeDocument/2006/relationships/hyperlink" Target="https://www.espn.com/racing/driver/_/id/518/scott-dixon" TargetMode="External"/><Relationship Id="rId39" Type="http://schemas.openxmlformats.org/officeDocument/2006/relationships/hyperlink" Target="https://www.espn.com/racing/driver/_/id/810/will-power" TargetMode="External"/><Relationship Id="rId265" Type="http://schemas.openxmlformats.org/officeDocument/2006/relationships/hyperlink" Target="https://www.espn.com/racing/raceresults/_/series/indycar/raceId/201806020767" TargetMode="External"/><Relationship Id="rId286" Type="http://schemas.openxmlformats.org/officeDocument/2006/relationships/hyperlink" Target="https://www.espn.com/racing/raceresults/_/series/indycar/raceId/201808190774" TargetMode="External"/><Relationship Id="rId50" Type="http://schemas.openxmlformats.org/officeDocument/2006/relationships/hyperlink" Target="https://www.espn.com/racing/driver/_/id/4350/mike-conway" TargetMode="External"/><Relationship Id="rId104" Type="http://schemas.openxmlformats.org/officeDocument/2006/relationships/hyperlink" Target="https://www.espn.com/racing/driver/_/id/4479/james-hinchcliffe" TargetMode="External"/><Relationship Id="rId125" Type="http://schemas.openxmlformats.org/officeDocument/2006/relationships/hyperlink" Target="https://www.espn.com/racing/driver/_/id/518/scott-dixon" TargetMode="External"/><Relationship Id="rId146" Type="http://schemas.openxmlformats.org/officeDocument/2006/relationships/hyperlink" Target="https://www.espn.com/racing/driver/_/id/518/scott-dixon" TargetMode="External"/><Relationship Id="rId167" Type="http://schemas.openxmlformats.org/officeDocument/2006/relationships/hyperlink" Target="https://www.espn.com/racing/driver/_/id/525/sebastien-bourdais" TargetMode="External"/><Relationship Id="rId188" Type="http://schemas.openxmlformats.org/officeDocument/2006/relationships/hyperlink" Target="https://www.espn.com/racing/driver/_/id/810/will-power" TargetMode="External"/><Relationship Id="rId311" Type="http://schemas.openxmlformats.org/officeDocument/2006/relationships/hyperlink" Target="https://www.espn.com/racing/driver/_/id/878/simon-pagenaud" TargetMode="External"/><Relationship Id="rId332" Type="http://schemas.openxmlformats.org/officeDocument/2006/relationships/hyperlink" Target="https://www.espn.com/racing/driver/_/id/4526/josef-newgarden" TargetMode="External"/><Relationship Id="rId353" Type="http://schemas.openxmlformats.org/officeDocument/2006/relationships/hyperlink" Target="https://www.espn.com/racing/driver/_/id/518/scott-dixon" TargetMode="External"/><Relationship Id="rId374" Type="http://schemas.openxmlformats.org/officeDocument/2006/relationships/hyperlink" Target="https://www.espn.com/racing/driver/_/id/4526/josef-newgarden" TargetMode="External"/><Relationship Id="rId71" Type="http://schemas.openxmlformats.org/officeDocument/2006/relationships/hyperlink" Target="https://www.espn.com/racing/driver/_/id/4644/carlos-huertas" TargetMode="External"/><Relationship Id="rId92" Type="http://schemas.openxmlformats.org/officeDocument/2006/relationships/hyperlink" Target="https://www.espn.com/racing/driver/_/id/810/will-power" TargetMode="External"/><Relationship Id="rId213" Type="http://schemas.openxmlformats.org/officeDocument/2006/relationships/hyperlink" Target="https://www.espn.com/racing/driver/_/id/518/scott-dixon" TargetMode="External"/><Relationship Id="rId234" Type="http://schemas.openxmlformats.org/officeDocument/2006/relationships/hyperlink" Target="https://www.espn.com/racing/driver/_/id/810/will-power" TargetMode="External"/><Relationship Id="rId2" Type="http://schemas.openxmlformats.org/officeDocument/2006/relationships/hyperlink" Target="https://www.espn.com/racing/driver/_/id/33/helio-castroneves" TargetMode="External"/><Relationship Id="rId29" Type="http://schemas.openxmlformats.org/officeDocument/2006/relationships/hyperlink" Target="https://www.espn.com/racing/driver/_/id/533/ryan-hunter-reay" TargetMode="External"/><Relationship Id="rId255" Type="http://schemas.openxmlformats.org/officeDocument/2006/relationships/hyperlink" Target="https://www.espn.com/racing/driver/_/id/4667/alexander-rossi" TargetMode="External"/><Relationship Id="rId276" Type="http://schemas.openxmlformats.org/officeDocument/2006/relationships/hyperlink" Target="https://www.espn.com/racing/driver/_/id/4526/josef-newgarden" TargetMode="External"/><Relationship Id="rId297" Type="http://schemas.openxmlformats.org/officeDocument/2006/relationships/hyperlink" Target="https://www.espn.com/racing/driver/_/id/533/ryan-hunter-reay" TargetMode="External"/><Relationship Id="rId40" Type="http://schemas.openxmlformats.org/officeDocument/2006/relationships/hyperlink" Target="https://www.espn.com/racing/raceresults/_/series/indycar/raceId/201209020756" TargetMode="External"/><Relationship Id="rId115" Type="http://schemas.openxmlformats.org/officeDocument/2006/relationships/hyperlink" Target="https://www.espn.com/racing/raceresults/_/series/indycar/raceId/201505240106" TargetMode="External"/><Relationship Id="rId136" Type="http://schemas.openxmlformats.org/officeDocument/2006/relationships/hyperlink" Target="https://www.espn.com/racing/raceresults/_/series/indycar/raceId/201507180118" TargetMode="External"/><Relationship Id="rId157" Type="http://schemas.openxmlformats.org/officeDocument/2006/relationships/hyperlink" Target="https://www.espn.com/racing/raceresults/_/series/indycar/raceId/201604240752" TargetMode="External"/><Relationship Id="rId178" Type="http://schemas.openxmlformats.org/officeDocument/2006/relationships/hyperlink" Target="https://www.espn.com/racing/raceresults/_/series/indycar/raceId/201607100118" TargetMode="External"/><Relationship Id="rId301" Type="http://schemas.openxmlformats.org/officeDocument/2006/relationships/hyperlink" Target="https://www.espn.com/racing/raceresults/_/series/indycar/raceId/201903241783" TargetMode="External"/><Relationship Id="rId322" Type="http://schemas.openxmlformats.org/officeDocument/2006/relationships/hyperlink" Target="https://www.espn.com/racing/raceresults/_/series/indycar/raceId/201906080763" TargetMode="External"/><Relationship Id="rId343" Type="http://schemas.openxmlformats.org/officeDocument/2006/relationships/hyperlink" Target="https://www.espn.com/racing/raceresults/_/series/indycar/raceId/201909010790" TargetMode="External"/><Relationship Id="rId364" Type="http://schemas.openxmlformats.org/officeDocument/2006/relationships/hyperlink" Target="https://www.espn.com/racing/raceresults/_/series/indycar/raceId/202007180118" TargetMode="External"/><Relationship Id="rId61" Type="http://schemas.openxmlformats.org/officeDocument/2006/relationships/hyperlink" Target="https://www.espn.com/racing/raceresults/_/series/indycar/raceId/201405310767" TargetMode="External"/><Relationship Id="rId82" Type="http://schemas.openxmlformats.org/officeDocument/2006/relationships/hyperlink" Target="https://www.espn.com/racing/raceresults/_/series/indycar/raceId/201407190508" TargetMode="External"/><Relationship Id="rId199" Type="http://schemas.openxmlformats.org/officeDocument/2006/relationships/hyperlink" Target="https://www.espn.com/racing/raceresults/_/series/indycar/raceId/201704090502" TargetMode="External"/><Relationship Id="rId203" Type="http://schemas.openxmlformats.org/officeDocument/2006/relationships/hyperlink" Target="https://www.espn.com/racing/driver/_/id/4526/josef-newgarden" TargetMode="External"/><Relationship Id="rId385" Type="http://schemas.openxmlformats.org/officeDocument/2006/relationships/hyperlink" Target="https://www.espn.com/racing/raceresults/_/series/indycar/raceId/202010033890" TargetMode="External"/><Relationship Id="rId19" Type="http://schemas.openxmlformats.org/officeDocument/2006/relationships/hyperlink" Target="https://www.espn.com/racing/raceresults/_/series/indycar/raceId/201206090763" TargetMode="External"/><Relationship Id="rId224" Type="http://schemas.openxmlformats.org/officeDocument/2006/relationships/hyperlink" Target="https://www.espn.com/racing/driver/_/id/518/scott-dixon" TargetMode="External"/><Relationship Id="rId245" Type="http://schemas.openxmlformats.org/officeDocument/2006/relationships/hyperlink" Target="https://www.espn.com/racing/driver/_/id/878/simon-pagenaud" TargetMode="External"/><Relationship Id="rId266" Type="http://schemas.openxmlformats.org/officeDocument/2006/relationships/hyperlink" Target="https://www.espn.com/racing/driver/_/id/518/scott-dixon" TargetMode="External"/><Relationship Id="rId287" Type="http://schemas.openxmlformats.org/officeDocument/2006/relationships/hyperlink" Target="https://www.espn.com/racing/driver/_/id/4667/alexander-rossi" TargetMode="External"/><Relationship Id="rId30" Type="http://schemas.openxmlformats.org/officeDocument/2006/relationships/hyperlink" Target="https://www.espn.com/racing/driver/_/id/56/dario-franchitti" TargetMode="External"/><Relationship Id="rId105" Type="http://schemas.openxmlformats.org/officeDocument/2006/relationships/hyperlink" Target="https://www.espn.com/racing/driver/_/id/336/juan-pablo-montoya" TargetMode="External"/><Relationship Id="rId126" Type="http://schemas.openxmlformats.org/officeDocument/2006/relationships/hyperlink" Target="https://www.espn.com/racing/driver/_/id/810/will-power" TargetMode="External"/><Relationship Id="rId147" Type="http://schemas.openxmlformats.org/officeDocument/2006/relationships/hyperlink" Target="https://www.espn.com/racing/driver/_/id/810/will-power" TargetMode="External"/><Relationship Id="rId168" Type="http://schemas.openxmlformats.org/officeDocument/2006/relationships/hyperlink" Target="https://www.espn.com/racing/driver/_/id/878/simon-pagenaud" TargetMode="External"/><Relationship Id="rId312" Type="http://schemas.openxmlformats.org/officeDocument/2006/relationships/hyperlink" Target="https://www.espn.com/racing/driver/_/id/5590/felix-rosenqvist" TargetMode="External"/><Relationship Id="rId333" Type="http://schemas.openxmlformats.org/officeDocument/2006/relationships/hyperlink" Target="https://www.espn.com/racing/driver/_/id/878/simon-pagenaud" TargetMode="External"/><Relationship Id="rId354" Type="http://schemas.openxmlformats.org/officeDocument/2006/relationships/hyperlink" Target="https://www.espn.com/racing/driver/_/id/810/will-power" TargetMode="External"/><Relationship Id="rId51" Type="http://schemas.openxmlformats.org/officeDocument/2006/relationships/hyperlink" Target="https://www.espn.com/racing/driver/_/id/533/ryan-hunter-reay" TargetMode="External"/><Relationship Id="rId72" Type="http://schemas.openxmlformats.org/officeDocument/2006/relationships/hyperlink" Target="https://www.espn.com/racing/driver/_/id/878/simon-pagenaud" TargetMode="External"/><Relationship Id="rId93" Type="http://schemas.openxmlformats.org/officeDocument/2006/relationships/hyperlink" Target="https://www.espn.com/racing/driver/_/id/810/will-power" TargetMode="External"/><Relationship Id="rId189" Type="http://schemas.openxmlformats.org/officeDocument/2006/relationships/hyperlink" Target="https://www.espn.com/racing/driver/_/id/4643/mikhail-aleshin" TargetMode="External"/><Relationship Id="rId375" Type="http://schemas.openxmlformats.org/officeDocument/2006/relationships/hyperlink" Target="https://www.espn.com/racing/driver/_/id/432/takuma-sato" TargetMode="External"/><Relationship Id="rId3" Type="http://schemas.openxmlformats.org/officeDocument/2006/relationships/hyperlink" Target="https://www.espn.com/racing/driver/_/id/810/will-power" TargetMode="External"/><Relationship Id="rId214" Type="http://schemas.openxmlformats.org/officeDocument/2006/relationships/hyperlink" Target="https://www.espn.com/racing/raceresults/_/series/indycar/raceId/201706030767" TargetMode="External"/><Relationship Id="rId235" Type="http://schemas.openxmlformats.org/officeDocument/2006/relationships/hyperlink" Target="https://www.espn.com/racing/raceresults/_/series/indycar/raceId/201708200774" TargetMode="External"/><Relationship Id="rId256" Type="http://schemas.openxmlformats.org/officeDocument/2006/relationships/hyperlink" Target="https://www.espn.com/racing/raceresults/_/series/indycar/raceId/201804220752" TargetMode="External"/><Relationship Id="rId277" Type="http://schemas.openxmlformats.org/officeDocument/2006/relationships/hyperlink" Target="https://www.espn.com/racing/raceresults/_/series/indycar/raceId/201807080118" TargetMode="External"/><Relationship Id="rId298" Type="http://schemas.openxmlformats.org/officeDocument/2006/relationships/hyperlink" Target="https://www.espn.com/racing/raceresults/_/series/indycar/raceId/201903100104" TargetMode="External"/><Relationship Id="rId116" Type="http://schemas.openxmlformats.org/officeDocument/2006/relationships/hyperlink" Target="https://www.espn.com/racing/driver/_/id/336/juan-pablo-montoya" TargetMode="External"/><Relationship Id="rId137" Type="http://schemas.openxmlformats.org/officeDocument/2006/relationships/hyperlink" Target="https://www.espn.com/racing/driver/_/id/533/ryan-hunter-reay" TargetMode="External"/><Relationship Id="rId158" Type="http://schemas.openxmlformats.org/officeDocument/2006/relationships/hyperlink" Target="https://www.espn.com/racing/driver/_/id/878/simon-pagenaud" TargetMode="External"/><Relationship Id="rId302" Type="http://schemas.openxmlformats.org/officeDocument/2006/relationships/hyperlink" Target="https://www.espn.com/racing/driver/_/id/5582/colton-herta" TargetMode="External"/><Relationship Id="rId323" Type="http://schemas.openxmlformats.org/officeDocument/2006/relationships/hyperlink" Target="https://www.espn.com/racing/driver/_/id/4526/josef-newgarden" TargetMode="External"/><Relationship Id="rId344" Type="http://schemas.openxmlformats.org/officeDocument/2006/relationships/hyperlink" Target="https://www.espn.com/racing/driver/_/id/810/will-power" TargetMode="External"/><Relationship Id="rId20" Type="http://schemas.openxmlformats.org/officeDocument/2006/relationships/hyperlink" Target="https://www.espn.com/racing/driver/_/id/564/justin-wilson" TargetMode="External"/><Relationship Id="rId41" Type="http://schemas.openxmlformats.org/officeDocument/2006/relationships/hyperlink" Target="https://www.espn.com/racing/driver/_/id/533/ryan-hunter-reay" TargetMode="External"/><Relationship Id="rId62" Type="http://schemas.openxmlformats.org/officeDocument/2006/relationships/hyperlink" Target="https://www.espn.com/racing/driver/_/id/810/will-power" TargetMode="External"/><Relationship Id="rId83" Type="http://schemas.openxmlformats.org/officeDocument/2006/relationships/hyperlink" Target="https://www.espn.com/racing/driver/_/id/525/sebastien-bourdais" TargetMode="External"/><Relationship Id="rId179" Type="http://schemas.openxmlformats.org/officeDocument/2006/relationships/hyperlink" Target="https://www.espn.com/racing/driver/_/id/4526/josef-newgarden" TargetMode="External"/><Relationship Id="rId365" Type="http://schemas.openxmlformats.org/officeDocument/2006/relationships/hyperlink" Target="https://www.espn.com/racing/driver/_/id/4526/josef-newgarden" TargetMode="External"/><Relationship Id="rId386" Type="http://schemas.openxmlformats.org/officeDocument/2006/relationships/hyperlink" Target="https://www.espn.com/racing/driver/_/id/810/will-power" TargetMode="External"/><Relationship Id="rId190" Type="http://schemas.openxmlformats.org/officeDocument/2006/relationships/hyperlink" Target="https://www.espn.com/racing/raceresults/_/series/indycar/raceId/201609050117" TargetMode="External"/><Relationship Id="rId204" Type="http://schemas.openxmlformats.org/officeDocument/2006/relationships/hyperlink" Target="https://www.espn.com/racing/driver/_/id/810/will-power" TargetMode="External"/><Relationship Id="rId225" Type="http://schemas.openxmlformats.org/officeDocument/2006/relationships/hyperlink" Target="https://www.espn.com/racing/driver/_/id/33/helio-castroneves" TargetMode="External"/><Relationship Id="rId246" Type="http://schemas.openxmlformats.org/officeDocument/2006/relationships/hyperlink" Target="https://www.espn.com/racing/driver/_/id/4526/josef-newgarden" TargetMode="External"/><Relationship Id="rId267" Type="http://schemas.openxmlformats.org/officeDocument/2006/relationships/hyperlink" Target="https://www.espn.com/racing/driver/_/id/775/marco-andretti" TargetMode="External"/><Relationship Id="rId288" Type="http://schemas.openxmlformats.org/officeDocument/2006/relationships/hyperlink" Target="https://www.espn.com/racing/driver/_/id/810/will-power" TargetMode="External"/><Relationship Id="rId106" Type="http://schemas.openxmlformats.org/officeDocument/2006/relationships/hyperlink" Target="https://www.espn.com/racing/raceresults/_/series/indycar/raceId/201504190742" TargetMode="External"/><Relationship Id="rId127" Type="http://schemas.openxmlformats.org/officeDocument/2006/relationships/hyperlink" Target="https://www.espn.com/racing/raceresults/_/series/indycar/raceId/201506140508" TargetMode="External"/><Relationship Id="rId313" Type="http://schemas.openxmlformats.org/officeDocument/2006/relationships/hyperlink" Target="https://www.espn.com/racing/raceresults/_/series/indycar/raceId/201905260106" TargetMode="External"/><Relationship Id="rId10" Type="http://schemas.openxmlformats.org/officeDocument/2006/relationships/hyperlink" Target="https://www.espn.com/racing/raceresults/_/series/indycar/raceId/201204290751" TargetMode="External"/><Relationship Id="rId31" Type="http://schemas.openxmlformats.org/officeDocument/2006/relationships/hyperlink" Target="https://www.espn.com/racing/raceresults/_/series/indycar/raceId/201207220509" TargetMode="External"/><Relationship Id="rId52" Type="http://schemas.openxmlformats.org/officeDocument/2006/relationships/hyperlink" Target="https://www.espn.com/racing/raceresults/_/series/indycar/raceId/201404270752" TargetMode="External"/><Relationship Id="rId73" Type="http://schemas.openxmlformats.org/officeDocument/2006/relationships/hyperlink" Target="https://www.espn.com/racing/raceresults/_/series/indycar/raceId/201406290772" TargetMode="External"/><Relationship Id="rId94" Type="http://schemas.openxmlformats.org/officeDocument/2006/relationships/hyperlink" Target="https://www.espn.com/racing/raceresults/_/series/indycar/raceId/201408240115" TargetMode="External"/><Relationship Id="rId148" Type="http://schemas.openxmlformats.org/officeDocument/2006/relationships/hyperlink" Target="https://www.espn.com/racing/raceresults/_/series/indycar/raceId/201603130104" TargetMode="External"/><Relationship Id="rId169" Type="http://schemas.openxmlformats.org/officeDocument/2006/relationships/hyperlink" Target="https://www.espn.com/racing/raceresults/_/series/indycar/raceId/201606050770" TargetMode="External"/><Relationship Id="rId334" Type="http://schemas.openxmlformats.org/officeDocument/2006/relationships/hyperlink" Target="https://www.espn.com/racing/raceresults/_/series/indycar/raceId/201907280119" TargetMode="External"/><Relationship Id="rId355" Type="http://schemas.openxmlformats.org/officeDocument/2006/relationships/hyperlink" Target="https://www.espn.com/racing/raceresults/_/series/indycar/raceId/202007110111" TargetMode="External"/><Relationship Id="rId376" Type="http://schemas.openxmlformats.org/officeDocument/2006/relationships/hyperlink" Target="https://www.espn.com/racing/raceresults/_/series/indycar/raceId/202009123962" TargetMode="External"/><Relationship Id="rId4" Type="http://schemas.openxmlformats.org/officeDocument/2006/relationships/hyperlink" Target="https://www.espn.com/racing/raceresults/_/series/indycar/raceId/201204010752" TargetMode="External"/><Relationship Id="rId180" Type="http://schemas.openxmlformats.org/officeDocument/2006/relationships/hyperlink" Target="https://www.espn.com/racing/driver/_/id/878/simon-pagenaud" TargetMode="External"/><Relationship Id="rId215" Type="http://schemas.openxmlformats.org/officeDocument/2006/relationships/hyperlink" Target="https://www.espn.com/racing/driver/_/id/872/graham-rahal" TargetMode="External"/><Relationship Id="rId236" Type="http://schemas.openxmlformats.org/officeDocument/2006/relationships/hyperlink" Target="https://www.espn.com/racing/driver/_/id/810/will-power" TargetMode="External"/><Relationship Id="rId257" Type="http://schemas.openxmlformats.org/officeDocument/2006/relationships/hyperlink" Target="https://www.espn.com/racing/driver/_/id/4526/josef-newgarden" TargetMode="External"/><Relationship Id="rId278" Type="http://schemas.openxmlformats.org/officeDocument/2006/relationships/hyperlink" Target="https://www.espn.com/racing/driver/_/id/4479/james-hinchcliffe" TargetMode="External"/><Relationship Id="rId303" Type="http://schemas.openxmlformats.org/officeDocument/2006/relationships/hyperlink" Target="https://www.espn.com/racing/driver/_/id/810/will-power" TargetMode="External"/><Relationship Id="rId42" Type="http://schemas.openxmlformats.org/officeDocument/2006/relationships/hyperlink" Target="https://www.espn.com/racing/driver/_/id/810/will-power" TargetMode="External"/><Relationship Id="rId84" Type="http://schemas.openxmlformats.org/officeDocument/2006/relationships/hyperlink" Target="https://www.espn.com/racing/driver/_/id/525/sebastien-bourdais" TargetMode="External"/><Relationship Id="rId138" Type="http://schemas.openxmlformats.org/officeDocument/2006/relationships/hyperlink" Target="https://www.espn.com/racing/driver/_/id/33/helio-castroneves" TargetMode="External"/><Relationship Id="rId345" Type="http://schemas.openxmlformats.org/officeDocument/2006/relationships/hyperlink" Target="https://www.espn.com/racing/driver/_/id/5582/colton-herta" TargetMode="External"/><Relationship Id="rId387" Type="http://schemas.openxmlformats.org/officeDocument/2006/relationships/hyperlink" Target="https://www.espn.com/racing/driver/_/id/810/will-power" TargetMode="External"/><Relationship Id="rId191" Type="http://schemas.openxmlformats.org/officeDocument/2006/relationships/hyperlink" Target="https://www.espn.com/racing/driver/_/id/518/scott-dixon" TargetMode="External"/><Relationship Id="rId205" Type="http://schemas.openxmlformats.org/officeDocument/2006/relationships/hyperlink" Target="https://www.espn.com/racing/raceresults/_/series/indycar/raceId/201704290103" TargetMode="External"/><Relationship Id="rId247" Type="http://schemas.openxmlformats.org/officeDocument/2006/relationships/hyperlink" Target="https://www.espn.com/racing/raceresults/_/series/indycar/raceId/201803110104" TargetMode="External"/><Relationship Id="rId107" Type="http://schemas.openxmlformats.org/officeDocument/2006/relationships/hyperlink" Target="https://www.espn.com/racing/driver/_/id/518/scott-dixon" TargetMode="External"/><Relationship Id="rId289" Type="http://schemas.openxmlformats.org/officeDocument/2006/relationships/hyperlink" Target="https://www.espn.com/racing/raceresults/_/series/indycar/raceId/201808250785" TargetMode="External"/><Relationship Id="rId11" Type="http://schemas.openxmlformats.org/officeDocument/2006/relationships/hyperlink" Target="https://www.espn.com/racing/driver/_/id/810/will-power" TargetMode="External"/><Relationship Id="rId53" Type="http://schemas.openxmlformats.org/officeDocument/2006/relationships/hyperlink" Target="https://www.espn.com/racing/driver/_/id/533/ryan-hunter-reay" TargetMode="External"/><Relationship Id="rId149" Type="http://schemas.openxmlformats.org/officeDocument/2006/relationships/hyperlink" Target="https://www.espn.com/racing/driver/_/id/336/juan-pablo-montoya" TargetMode="External"/><Relationship Id="rId314" Type="http://schemas.openxmlformats.org/officeDocument/2006/relationships/hyperlink" Target="https://www.espn.com/racing/driver/_/id/878/simon-pagenaud" TargetMode="External"/><Relationship Id="rId356" Type="http://schemas.openxmlformats.org/officeDocument/2006/relationships/hyperlink" Target="https://www.espn.com/racing/driver/_/id/518/scott-dixon" TargetMode="External"/><Relationship Id="rId95" Type="http://schemas.openxmlformats.org/officeDocument/2006/relationships/hyperlink" Target="https://www.espn.com/racing/driver/_/id/518/scott-dixon" TargetMode="External"/><Relationship Id="rId160" Type="http://schemas.openxmlformats.org/officeDocument/2006/relationships/hyperlink" Target="https://www.espn.com/racing/raceresults/_/series/indycar/raceId/201605140778" TargetMode="External"/><Relationship Id="rId216" Type="http://schemas.openxmlformats.org/officeDocument/2006/relationships/hyperlink" Target="https://www.espn.com/racing/driver/_/id/872/graham-rahal" TargetMode="External"/><Relationship Id="rId258" Type="http://schemas.openxmlformats.org/officeDocument/2006/relationships/hyperlink" Target="https://www.espn.com/racing/driver/_/id/4526/josef-newgarden" TargetMode="External"/><Relationship Id="rId22" Type="http://schemas.openxmlformats.org/officeDocument/2006/relationships/hyperlink" Target="https://www.espn.com/racing/raceresults/_/series/indycar/raceId/201206160111" TargetMode="External"/><Relationship Id="rId64" Type="http://schemas.openxmlformats.org/officeDocument/2006/relationships/hyperlink" Target="https://www.espn.com/racing/raceresults/_/series/indycar/raceId/201406010770" TargetMode="External"/><Relationship Id="rId118" Type="http://schemas.openxmlformats.org/officeDocument/2006/relationships/hyperlink" Target="https://www.espn.com/racing/raceresults/_/series/indycar/raceId/201505300767" TargetMode="External"/><Relationship Id="rId325" Type="http://schemas.openxmlformats.org/officeDocument/2006/relationships/hyperlink" Target="https://www.espn.com/racing/raceresults/_/series/indycar/raceId/201906230111" TargetMode="External"/><Relationship Id="rId367" Type="http://schemas.openxmlformats.org/officeDocument/2006/relationships/hyperlink" Target="https://www.espn.com/racing/raceresults/_/series/indycar/raceId/202008230106" TargetMode="External"/><Relationship Id="rId171" Type="http://schemas.openxmlformats.org/officeDocument/2006/relationships/hyperlink" Target="https://www.espn.com/racing/driver/_/id/878/simon-pagenaud" TargetMode="External"/><Relationship Id="rId227" Type="http://schemas.openxmlformats.org/officeDocument/2006/relationships/hyperlink" Target="https://www.espn.com/racing/driver/_/id/33/helio-castroneves" TargetMode="External"/><Relationship Id="rId269" Type="http://schemas.openxmlformats.org/officeDocument/2006/relationships/hyperlink" Target="https://www.espn.com/racing/driver/_/id/533/ryan-hunter-reay" TargetMode="External"/><Relationship Id="rId33" Type="http://schemas.openxmlformats.org/officeDocument/2006/relationships/hyperlink" Target="https://www.espn.com/racing/driver/_/id/533/ryan-hunter-reay" TargetMode="External"/><Relationship Id="rId129" Type="http://schemas.openxmlformats.org/officeDocument/2006/relationships/hyperlink" Target="https://www.espn.com/racing/driver/_/id/810/will-power" TargetMode="External"/><Relationship Id="rId280" Type="http://schemas.openxmlformats.org/officeDocument/2006/relationships/hyperlink" Target="https://www.espn.com/racing/raceresults/_/series/indycar/raceId/201807150508" TargetMode="External"/><Relationship Id="rId336" Type="http://schemas.openxmlformats.org/officeDocument/2006/relationships/hyperlink" Target="https://www.espn.com/racing/driver/_/id/810/will-power" TargetMode="External"/><Relationship Id="rId75" Type="http://schemas.openxmlformats.org/officeDocument/2006/relationships/hyperlink" Target="https://www.espn.com/racing/driver/_/id/33/helio-castroneves" TargetMode="External"/><Relationship Id="rId140" Type="http://schemas.openxmlformats.org/officeDocument/2006/relationships/hyperlink" Target="https://www.espn.com/racing/driver/_/id/872/graham-rahal" TargetMode="External"/><Relationship Id="rId182" Type="http://schemas.openxmlformats.org/officeDocument/2006/relationships/hyperlink" Target="https://www.espn.com/racing/driver/_/id/810/will-power" TargetMode="External"/><Relationship Id="rId378" Type="http://schemas.openxmlformats.org/officeDocument/2006/relationships/hyperlink" Target="https://www.espn.com/racing/driver/_/id/810/will-power" TargetMode="External"/><Relationship Id="rId6" Type="http://schemas.openxmlformats.org/officeDocument/2006/relationships/hyperlink" Target="https://www.espn.com/racing/driver/_/id/33/helio-castroneves" TargetMode="External"/><Relationship Id="rId238" Type="http://schemas.openxmlformats.org/officeDocument/2006/relationships/hyperlink" Target="https://www.espn.com/racing/raceresults/_/series/indycar/raceId/201708260785" TargetMode="External"/><Relationship Id="rId291" Type="http://schemas.openxmlformats.org/officeDocument/2006/relationships/hyperlink" Target="https://www.espn.com/racing/driver/_/id/518/scott-dixon" TargetMode="External"/><Relationship Id="rId305" Type="http://schemas.openxmlformats.org/officeDocument/2006/relationships/hyperlink" Target="https://www.espn.com/racing/driver/_/id/432/takuma-sato" TargetMode="External"/><Relationship Id="rId347" Type="http://schemas.openxmlformats.org/officeDocument/2006/relationships/hyperlink" Target="https://www.espn.com/racing/driver/_/id/5582/colton-herta" TargetMode="External"/><Relationship Id="rId44" Type="http://schemas.openxmlformats.org/officeDocument/2006/relationships/hyperlink" Target="https://www.espn.com/racing/driver/_/id/578/ed-carpenter" TargetMode="External"/><Relationship Id="rId86" Type="http://schemas.openxmlformats.org/officeDocument/2006/relationships/hyperlink" Target="https://www.espn.com/racing/driver/_/id/4350/mike-conway" TargetMode="External"/><Relationship Id="rId151" Type="http://schemas.openxmlformats.org/officeDocument/2006/relationships/hyperlink" Target="https://www.espn.com/racing/raceresults/_/series/indycar/raceId/201604020103" TargetMode="External"/><Relationship Id="rId389" Type="http://schemas.openxmlformats.org/officeDocument/2006/relationships/hyperlink" Target="https://www.espn.com/racing/driver/_/id/4526/josef-newgarden" TargetMode="External"/><Relationship Id="rId193" Type="http://schemas.openxmlformats.org/officeDocument/2006/relationships/hyperlink" Target="https://www.espn.com/racing/raceresults/_/series/indycar/raceId/201609180115" TargetMode="External"/><Relationship Id="rId207" Type="http://schemas.openxmlformats.org/officeDocument/2006/relationships/hyperlink" Target="https://www.espn.com/racing/driver/_/id/33/helio-castroneves" TargetMode="External"/><Relationship Id="rId249" Type="http://schemas.openxmlformats.org/officeDocument/2006/relationships/hyperlink" Target="https://www.espn.com/racing/driver/_/id/4516/robert-wickens" TargetMode="External"/><Relationship Id="rId13" Type="http://schemas.openxmlformats.org/officeDocument/2006/relationships/hyperlink" Target="https://www.espn.com/racing/raceresults/_/series/indycar/raceId/201205270106" TargetMode="External"/><Relationship Id="rId109" Type="http://schemas.openxmlformats.org/officeDocument/2006/relationships/hyperlink" Target="https://www.espn.com/racing/raceresults/_/series/indycar/raceId/201504260752" TargetMode="External"/><Relationship Id="rId260" Type="http://schemas.openxmlformats.org/officeDocument/2006/relationships/hyperlink" Target="https://www.espn.com/racing/driver/_/id/810/will-power" TargetMode="External"/><Relationship Id="rId316" Type="http://schemas.openxmlformats.org/officeDocument/2006/relationships/hyperlink" Target="https://www.espn.com/racing/raceresults/_/series/indycar/raceId/201906010767" TargetMode="External"/><Relationship Id="rId55" Type="http://schemas.openxmlformats.org/officeDocument/2006/relationships/hyperlink" Target="https://www.espn.com/racing/raceresults/_/series/indycar/raceId/201405100778" TargetMode="External"/><Relationship Id="rId97" Type="http://schemas.openxmlformats.org/officeDocument/2006/relationships/hyperlink" Target="https://www.espn.com/racing/raceresults/_/series/indycar/raceId/201408300769" TargetMode="External"/><Relationship Id="rId120" Type="http://schemas.openxmlformats.org/officeDocument/2006/relationships/hyperlink" Target="https://www.espn.com/racing/driver/_/id/810/will-power" TargetMode="External"/><Relationship Id="rId358" Type="http://schemas.openxmlformats.org/officeDocument/2006/relationships/hyperlink" Target="https://www.espn.com/racing/raceresults/_/series/indycar/raceId/202007123896" TargetMode="External"/><Relationship Id="rId162" Type="http://schemas.openxmlformats.org/officeDocument/2006/relationships/hyperlink" Target="https://www.espn.com/racing/driver/_/id/878/simon-pagenaud" TargetMode="External"/><Relationship Id="rId218" Type="http://schemas.openxmlformats.org/officeDocument/2006/relationships/hyperlink" Target="https://www.espn.com/racing/driver/_/id/872/graham-rahal" TargetMode="External"/><Relationship Id="rId271" Type="http://schemas.openxmlformats.org/officeDocument/2006/relationships/hyperlink" Target="https://www.espn.com/racing/raceresults/_/series/indycar/raceId/201806090763" TargetMode="External"/><Relationship Id="rId24" Type="http://schemas.openxmlformats.org/officeDocument/2006/relationships/hyperlink" Target="https://www.espn.com/racing/driver/_/id/56/dario-franchitti" TargetMode="External"/><Relationship Id="rId66" Type="http://schemas.openxmlformats.org/officeDocument/2006/relationships/hyperlink" Target="https://www.espn.com/racing/driver/_/id/432/takuma-sato" TargetMode="External"/><Relationship Id="rId131" Type="http://schemas.openxmlformats.org/officeDocument/2006/relationships/hyperlink" Target="https://www.espn.com/racing/driver/_/id/872/graham-rahal" TargetMode="External"/><Relationship Id="rId327" Type="http://schemas.openxmlformats.org/officeDocument/2006/relationships/hyperlink" Target="https://www.espn.com/racing/driver/_/id/5582/colton-herta" TargetMode="External"/><Relationship Id="rId369" Type="http://schemas.openxmlformats.org/officeDocument/2006/relationships/hyperlink" Target="https://www.espn.com/racing/driver/_/id/775/marco-andretti" TargetMode="External"/><Relationship Id="rId173" Type="http://schemas.openxmlformats.org/officeDocument/2006/relationships/hyperlink" Target="https://www.espn.com/racing/driver/_/id/872/graham-rahal" TargetMode="External"/><Relationship Id="rId229" Type="http://schemas.openxmlformats.org/officeDocument/2006/relationships/hyperlink" Target="https://www.espn.com/racing/raceresults/_/series/indycar/raceId/201707160508" TargetMode="External"/><Relationship Id="rId380" Type="http://schemas.openxmlformats.org/officeDocument/2006/relationships/hyperlink" Target="https://www.espn.com/racing/driver/_/id/5582/colton-herta" TargetMode="External"/><Relationship Id="rId240" Type="http://schemas.openxmlformats.org/officeDocument/2006/relationships/hyperlink" Target="https://www.espn.com/racing/driver/_/id/810/will-power" TargetMode="External"/><Relationship Id="rId35" Type="http://schemas.openxmlformats.org/officeDocument/2006/relationships/hyperlink" Target="https://www.espn.com/racing/driver/_/id/518/scott-dixon" TargetMode="External"/><Relationship Id="rId77" Type="http://schemas.openxmlformats.org/officeDocument/2006/relationships/hyperlink" Target="https://www.espn.com/racing/driver/_/id/336/juan-pablo-montoya" TargetMode="External"/><Relationship Id="rId100" Type="http://schemas.openxmlformats.org/officeDocument/2006/relationships/hyperlink" Target="https://www.espn.com/racing/raceresults/_/series/indycar/raceId/201503290104" TargetMode="External"/><Relationship Id="rId282" Type="http://schemas.openxmlformats.org/officeDocument/2006/relationships/hyperlink" Target="https://www.espn.com/racing/driver/_/id/4526/josef-newgarden" TargetMode="External"/><Relationship Id="rId338" Type="http://schemas.openxmlformats.org/officeDocument/2006/relationships/hyperlink" Target="https://www.espn.com/racing/driver/_/id/810/will-power" TargetMode="External"/><Relationship Id="rId8" Type="http://schemas.openxmlformats.org/officeDocument/2006/relationships/hyperlink" Target="https://www.espn.com/racing/driver/_/id/810/will-power" TargetMode="External"/><Relationship Id="rId142" Type="http://schemas.openxmlformats.org/officeDocument/2006/relationships/hyperlink" Target="https://www.espn.com/racing/raceresults/_/series/indycar/raceId/201508230774" TargetMode="External"/><Relationship Id="rId184" Type="http://schemas.openxmlformats.org/officeDocument/2006/relationships/hyperlink" Target="https://www.espn.com/racing/raceresults/_/series/indycar/raceId/201607310119" TargetMode="External"/><Relationship Id="rId251" Type="http://schemas.openxmlformats.org/officeDocument/2006/relationships/hyperlink" Target="https://www.espn.com/racing/driver/_/id/4526/josef-newgarden" TargetMode="External"/><Relationship Id="rId46" Type="http://schemas.openxmlformats.org/officeDocument/2006/relationships/hyperlink" Target="https://www.espn.com/racing/raceresults/_/series/indycar/raceId/201403300104" TargetMode="External"/><Relationship Id="rId293" Type="http://schemas.openxmlformats.org/officeDocument/2006/relationships/hyperlink" Target="https://www.espn.com/racing/driver/_/id/432/takuma-sato" TargetMode="External"/><Relationship Id="rId307" Type="http://schemas.openxmlformats.org/officeDocument/2006/relationships/hyperlink" Target="https://www.espn.com/racing/raceresults/_/series/indycar/raceId/201904140502" TargetMode="External"/><Relationship Id="rId349" Type="http://schemas.openxmlformats.org/officeDocument/2006/relationships/hyperlink" Target="https://www.espn.com/racing/raceresults/_/series/indycar/raceId/202006060763" TargetMode="External"/><Relationship Id="rId88" Type="http://schemas.openxmlformats.org/officeDocument/2006/relationships/hyperlink" Target="https://www.espn.com/racing/raceresults/_/series/indycar/raceId/201408030119" TargetMode="External"/><Relationship Id="rId111" Type="http://schemas.openxmlformats.org/officeDocument/2006/relationships/hyperlink" Target="https://www.espn.com/racing/driver/_/id/33/helio-castroneves" TargetMode="External"/><Relationship Id="rId153" Type="http://schemas.openxmlformats.org/officeDocument/2006/relationships/hyperlink" Target="https://www.espn.com/racing/driver/_/id/33/helio-castroneves" TargetMode="External"/><Relationship Id="rId195" Type="http://schemas.openxmlformats.org/officeDocument/2006/relationships/hyperlink" Target="https://www.espn.com/racing/driver/_/id/878/simon-pagenaud" TargetMode="External"/><Relationship Id="rId209" Type="http://schemas.openxmlformats.org/officeDocument/2006/relationships/hyperlink" Target="https://www.espn.com/racing/driver/_/id/810/will-power" TargetMode="External"/><Relationship Id="rId360" Type="http://schemas.openxmlformats.org/officeDocument/2006/relationships/hyperlink" Target="https://www.espn.com/racing/driver/_/id/5581/pato-oward" TargetMode="External"/><Relationship Id="rId220" Type="http://schemas.openxmlformats.org/officeDocument/2006/relationships/hyperlink" Target="https://www.espn.com/racing/raceresults/_/series/indycar/raceId/201706100763" TargetMode="External"/><Relationship Id="rId15" Type="http://schemas.openxmlformats.org/officeDocument/2006/relationships/hyperlink" Target="https://www.espn.com/racing/driver/_/id/695/ryan-briscoe" TargetMode="External"/><Relationship Id="rId57" Type="http://schemas.openxmlformats.org/officeDocument/2006/relationships/hyperlink" Target="https://www.espn.com/racing/driver/_/id/4415/sebastian-saavedra" TargetMode="External"/><Relationship Id="rId262" Type="http://schemas.openxmlformats.org/officeDocument/2006/relationships/hyperlink" Target="https://www.espn.com/racing/raceresults/_/series/indycar/raceId/201805270106" TargetMode="External"/><Relationship Id="rId318" Type="http://schemas.openxmlformats.org/officeDocument/2006/relationships/hyperlink" Target="https://www.espn.com/racing/driver/_/id/4667/alexander-rossi" TargetMode="External"/><Relationship Id="rId99" Type="http://schemas.openxmlformats.org/officeDocument/2006/relationships/hyperlink" Target="https://www.espn.com/racing/driver/_/id/33/helio-castroneves" TargetMode="External"/><Relationship Id="rId122" Type="http://schemas.openxmlformats.org/officeDocument/2006/relationships/hyperlink" Target="https://www.espn.com/racing/driver/_/id/525/sebastien-bourdais" TargetMode="External"/><Relationship Id="rId164" Type="http://schemas.openxmlformats.org/officeDocument/2006/relationships/hyperlink" Target="https://www.espn.com/racing/driver/_/id/4667/alexander-rossi" TargetMode="External"/><Relationship Id="rId371" Type="http://schemas.openxmlformats.org/officeDocument/2006/relationships/hyperlink" Target="https://www.espn.com/racing/driver/_/id/518/scott-dixon" TargetMode="External"/><Relationship Id="rId26" Type="http://schemas.openxmlformats.org/officeDocument/2006/relationships/hyperlink" Target="https://www.espn.com/racing/driver/_/id/533/ryan-hunter-reay" TargetMode="External"/><Relationship Id="rId231" Type="http://schemas.openxmlformats.org/officeDocument/2006/relationships/hyperlink" Target="https://www.espn.com/racing/driver/_/id/878/simon-pagenaud" TargetMode="External"/><Relationship Id="rId273" Type="http://schemas.openxmlformats.org/officeDocument/2006/relationships/hyperlink" Target="https://www.espn.com/racing/driver/_/id/4526/josef-newgarden" TargetMode="External"/><Relationship Id="rId329" Type="http://schemas.openxmlformats.org/officeDocument/2006/relationships/hyperlink" Target="https://www.espn.com/racing/driver/_/id/878/simon-pagenaud" TargetMode="External"/><Relationship Id="rId68" Type="http://schemas.openxmlformats.org/officeDocument/2006/relationships/hyperlink" Target="https://www.espn.com/racing/driver/_/id/578/ed-carpenter" TargetMode="External"/><Relationship Id="rId133" Type="http://schemas.openxmlformats.org/officeDocument/2006/relationships/hyperlink" Target="https://www.espn.com/racing/raceresults/_/series/indycar/raceId/201507120111" TargetMode="External"/><Relationship Id="rId175" Type="http://schemas.openxmlformats.org/officeDocument/2006/relationships/hyperlink" Target="https://www.espn.com/racing/raceresults/_/series/indycar/raceId/201606260111" TargetMode="External"/><Relationship Id="rId340" Type="http://schemas.openxmlformats.org/officeDocument/2006/relationships/hyperlink" Target="https://www.espn.com/racing/raceresults/_/series/indycar/raceId/201908240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5B59-E609-DF4C-A854-430C340875E5}">
  <dimension ref="A1:O4466"/>
  <sheetViews>
    <sheetView tabSelected="1" workbookViewId="0">
      <selection activeCell="D8" sqref="D8"/>
    </sheetView>
  </sheetViews>
  <sheetFormatPr baseColWidth="10" defaultRowHeight="16" x14ac:dyDescent="0.2"/>
  <cols>
    <col min="2" max="2" width="24.1640625" bestFit="1" customWidth="1"/>
  </cols>
  <sheetData>
    <row r="1" spans="1:15" x14ac:dyDescent="0.2">
      <c r="A1" t="s">
        <v>2</v>
      </c>
      <c r="B1" s="4" t="s">
        <v>123</v>
      </c>
      <c r="C1" t="s">
        <v>110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>
        <v>2010</v>
      </c>
      <c r="B2" s="6">
        <f ca="1">_xlfn.MAXIFS('Track WIP'!M:M,'Track WIP'!K:K,'Results WIP'!A2,'Track WIP'!L:L,'Results WIP'!C2)</f>
        <v>40251</v>
      </c>
      <c r="C2">
        <v>1</v>
      </c>
      <c r="D2" t="str">
        <f ca="1">VLOOKUP($B2,'Track WIP'!$M:$O,2,FALSE)</f>
        <v>Sao Paulo Indy 300</v>
      </c>
      <c r="E2" t="str">
        <f ca="1">VLOOKUP($B2,'Track WIP'!$M:$O,3,FALSE)</f>
        <v>Streets Of Sao Paulo</v>
      </c>
      <c r="F2">
        <v>1</v>
      </c>
      <c r="G2" t="s">
        <v>15</v>
      </c>
      <c r="H2">
        <v>12</v>
      </c>
      <c r="I2" t="s">
        <v>16</v>
      </c>
      <c r="J2">
        <v>61</v>
      </c>
      <c r="K2">
        <v>5</v>
      </c>
      <c r="L2">
        <v>4</v>
      </c>
      <c r="M2">
        <v>50</v>
      </c>
      <c r="N2">
        <v>0</v>
      </c>
      <c r="O2">
        <v>0</v>
      </c>
    </row>
    <row r="3" spans="1:15" x14ac:dyDescent="0.2">
      <c r="A3">
        <v>2010</v>
      </c>
      <c r="B3" s="6">
        <f ca="1">_xlfn.MAXIFS('Track WIP'!M:M,'Track WIP'!K:K,'Results WIP'!A3,'Track WIP'!L:L,'Results WIP'!C3)</f>
        <v>40251</v>
      </c>
      <c r="C3">
        <f>_xlfn.IFS(A3&gt;A2,1,F3=1,C2+1,F3&gt;1,C2)</f>
        <v>1</v>
      </c>
      <c r="D3" t="str">
        <f ca="1">VLOOKUP($B3,'Track WIP'!$M:$O,2,FALSE)</f>
        <v>Sao Paulo Indy 300</v>
      </c>
      <c r="E3" t="str">
        <f ca="1">VLOOKUP($B3,'Track WIP'!$M:$O,3,FALSE)</f>
        <v>Streets Of Sao Paulo</v>
      </c>
      <c r="F3">
        <v>2</v>
      </c>
      <c r="G3" t="s">
        <v>17</v>
      </c>
      <c r="H3">
        <v>37</v>
      </c>
      <c r="I3" t="s">
        <v>16</v>
      </c>
      <c r="J3">
        <v>61</v>
      </c>
      <c r="K3">
        <v>4</v>
      </c>
      <c r="L3">
        <v>20</v>
      </c>
      <c r="M3">
        <v>40</v>
      </c>
      <c r="N3">
        <v>0</v>
      </c>
      <c r="O3">
        <v>0</v>
      </c>
    </row>
    <row r="4" spans="1:15" x14ac:dyDescent="0.2">
      <c r="A4">
        <v>2010</v>
      </c>
      <c r="B4" s="6">
        <f ca="1">_xlfn.MAXIFS('Track WIP'!M:M,'Track WIP'!K:K,'Results WIP'!A4,'Track WIP'!L:L,'Results WIP'!C4)</f>
        <v>40251</v>
      </c>
      <c r="C4">
        <f t="shared" ref="C4:C67" si="0">_xlfn.IFS(A4&gt;A3,1,F4=1,C3+1,F4&gt;1,C3)</f>
        <v>1</v>
      </c>
      <c r="D4" t="str">
        <f ca="1">VLOOKUP($B4,'Track WIP'!$M:$O,2,FALSE)</f>
        <v>Sao Paulo Indy 300</v>
      </c>
      <c r="E4" t="str">
        <f ca="1">VLOOKUP($B4,'Track WIP'!$M:$O,3,FALSE)</f>
        <v>Streets Of Sao Paulo</v>
      </c>
      <c r="F4">
        <v>3</v>
      </c>
      <c r="G4" t="s">
        <v>18</v>
      </c>
      <c r="H4">
        <v>14</v>
      </c>
      <c r="I4" t="s">
        <v>16</v>
      </c>
      <c r="J4">
        <v>61</v>
      </c>
      <c r="K4">
        <v>16</v>
      </c>
      <c r="L4">
        <v>0</v>
      </c>
      <c r="M4">
        <v>35</v>
      </c>
      <c r="N4">
        <v>0</v>
      </c>
      <c r="O4">
        <v>0</v>
      </c>
    </row>
    <row r="5" spans="1:15" x14ac:dyDescent="0.2">
      <c r="A5">
        <v>2010</v>
      </c>
      <c r="B5" s="6">
        <f ca="1">_xlfn.MAXIFS('Track WIP'!M:M,'Track WIP'!K:K,'Results WIP'!A5,'Track WIP'!L:L,'Results WIP'!C5)</f>
        <v>40251</v>
      </c>
      <c r="C5">
        <f t="shared" si="0"/>
        <v>1</v>
      </c>
      <c r="D5" t="str">
        <f ca="1">VLOOKUP($B5,'Track WIP'!$M:$O,2,FALSE)</f>
        <v>Sao Paulo Indy 300</v>
      </c>
      <c r="E5" t="str">
        <f ca="1">VLOOKUP($B5,'Track WIP'!$M:$O,3,FALSE)</f>
        <v>Streets Of Sao Paulo</v>
      </c>
      <c r="F5">
        <v>4</v>
      </c>
      <c r="G5" t="s">
        <v>19</v>
      </c>
      <c r="H5">
        <v>2</v>
      </c>
      <c r="I5" t="s">
        <v>16</v>
      </c>
      <c r="J5">
        <v>61</v>
      </c>
      <c r="K5">
        <v>12</v>
      </c>
      <c r="L5">
        <v>0</v>
      </c>
      <c r="M5">
        <v>32</v>
      </c>
      <c r="N5">
        <v>0</v>
      </c>
      <c r="O5">
        <v>0</v>
      </c>
    </row>
    <row r="6" spans="1:15" x14ac:dyDescent="0.2">
      <c r="A6">
        <v>2010</v>
      </c>
      <c r="B6" s="6">
        <f ca="1">_xlfn.MAXIFS('Track WIP'!M:M,'Track WIP'!K:K,'Results WIP'!A6,'Track WIP'!L:L,'Results WIP'!C6)</f>
        <v>40251</v>
      </c>
      <c r="C6">
        <f t="shared" si="0"/>
        <v>1</v>
      </c>
      <c r="D6" t="str">
        <f ca="1">VLOOKUP($B6,'Track WIP'!$M:$O,2,FALSE)</f>
        <v>Sao Paulo Indy 300</v>
      </c>
      <c r="E6" t="str">
        <f ca="1">VLOOKUP($B6,'Track WIP'!$M:$O,3,FALSE)</f>
        <v>Streets Of Sao Paulo</v>
      </c>
      <c r="F6">
        <v>5</v>
      </c>
      <c r="G6" t="s">
        <v>20</v>
      </c>
      <c r="H6">
        <v>4</v>
      </c>
      <c r="I6" t="s">
        <v>16</v>
      </c>
      <c r="J6">
        <v>61</v>
      </c>
      <c r="K6">
        <v>18</v>
      </c>
      <c r="L6">
        <v>0</v>
      </c>
      <c r="M6">
        <v>30</v>
      </c>
      <c r="N6">
        <v>0</v>
      </c>
      <c r="O6">
        <v>0</v>
      </c>
    </row>
    <row r="7" spans="1:15" x14ac:dyDescent="0.2">
      <c r="A7">
        <v>2010</v>
      </c>
      <c r="B7" s="6">
        <f ca="1">_xlfn.MAXIFS('Track WIP'!M:M,'Track WIP'!K:K,'Results WIP'!A7,'Track WIP'!L:L,'Results WIP'!C7)</f>
        <v>40251</v>
      </c>
      <c r="C7">
        <f t="shared" si="0"/>
        <v>1</v>
      </c>
      <c r="D7" t="str">
        <f ca="1">VLOOKUP($B7,'Track WIP'!$M:$O,2,FALSE)</f>
        <v>Sao Paulo Indy 300</v>
      </c>
      <c r="E7" t="str">
        <f ca="1">VLOOKUP($B7,'Track WIP'!$M:$O,3,FALSE)</f>
        <v>Streets Of Sao Paulo</v>
      </c>
      <c r="F7">
        <v>6</v>
      </c>
      <c r="G7" t="s">
        <v>21</v>
      </c>
      <c r="H7">
        <v>9</v>
      </c>
      <c r="I7" t="s">
        <v>16</v>
      </c>
      <c r="J7">
        <v>61</v>
      </c>
      <c r="K7">
        <v>7</v>
      </c>
      <c r="L7">
        <v>0</v>
      </c>
      <c r="M7">
        <v>28</v>
      </c>
      <c r="N7">
        <v>0</v>
      </c>
      <c r="O7">
        <v>0</v>
      </c>
    </row>
    <row r="8" spans="1:15" x14ac:dyDescent="0.2">
      <c r="A8">
        <v>2010</v>
      </c>
      <c r="B8" s="6">
        <f ca="1">_xlfn.MAXIFS('Track WIP'!M:M,'Track WIP'!K:K,'Results WIP'!A8,'Track WIP'!L:L,'Results WIP'!C8)</f>
        <v>40251</v>
      </c>
      <c r="C8">
        <f t="shared" si="0"/>
        <v>1</v>
      </c>
      <c r="D8" t="str">
        <f ca="1">VLOOKUP($B8,'Track WIP'!$M:$O,2,FALSE)</f>
        <v>Sao Paulo Indy 300</v>
      </c>
      <c r="E8" t="str">
        <f ca="1">VLOOKUP($B8,'Track WIP'!$M:$O,3,FALSE)</f>
        <v>Streets Of Sao Paulo</v>
      </c>
      <c r="F8">
        <v>7</v>
      </c>
      <c r="G8" t="s">
        <v>22</v>
      </c>
      <c r="H8">
        <v>10</v>
      </c>
      <c r="I8" t="s">
        <v>16</v>
      </c>
      <c r="J8">
        <v>61</v>
      </c>
      <c r="K8">
        <v>1</v>
      </c>
      <c r="L8">
        <v>29</v>
      </c>
      <c r="M8">
        <v>29</v>
      </c>
      <c r="N8">
        <v>0</v>
      </c>
      <c r="O8">
        <v>0</v>
      </c>
    </row>
    <row r="9" spans="1:15" x14ac:dyDescent="0.2">
      <c r="A9">
        <v>2010</v>
      </c>
      <c r="B9" s="6">
        <f ca="1">_xlfn.MAXIFS('Track WIP'!M:M,'Track WIP'!K:K,'Results WIP'!A9,'Track WIP'!L:L,'Results WIP'!C9)</f>
        <v>40251</v>
      </c>
      <c r="C9">
        <f t="shared" si="0"/>
        <v>1</v>
      </c>
      <c r="D9" t="str">
        <f ca="1">VLOOKUP($B9,'Track WIP'!$M:$O,2,FALSE)</f>
        <v>Sao Paulo Indy 300</v>
      </c>
      <c r="E9" t="str">
        <f ca="1">VLOOKUP($B9,'Track WIP'!$M:$O,3,FALSE)</f>
        <v>Streets Of Sao Paulo</v>
      </c>
      <c r="F9">
        <v>8</v>
      </c>
      <c r="G9" t="s">
        <v>23</v>
      </c>
      <c r="H9">
        <v>24</v>
      </c>
      <c r="I9" t="s">
        <v>16</v>
      </c>
      <c r="J9">
        <v>61</v>
      </c>
      <c r="K9">
        <v>19</v>
      </c>
      <c r="L9">
        <v>0</v>
      </c>
      <c r="M9">
        <v>24</v>
      </c>
      <c r="N9">
        <v>0</v>
      </c>
      <c r="O9">
        <v>0</v>
      </c>
    </row>
    <row r="10" spans="1:15" x14ac:dyDescent="0.2">
      <c r="A10">
        <v>2010</v>
      </c>
      <c r="B10" s="6">
        <f ca="1">_xlfn.MAXIFS('Track WIP'!M:M,'Track WIP'!K:K,'Results WIP'!A10,'Track WIP'!L:L,'Results WIP'!C10)</f>
        <v>40251</v>
      </c>
      <c r="C10">
        <f t="shared" si="0"/>
        <v>1</v>
      </c>
      <c r="D10" t="str">
        <f ca="1">VLOOKUP($B10,'Track WIP'!$M:$O,2,FALSE)</f>
        <v>Sao Paulo Indy 300</v>
      </c>
      <c r="E10" t="str">
        <f ca="1">VLOOKUP($B10,'Track WIP'!$M:$O,3,FALSE)</f>
        <v>Streets Of Sao Paulo</v>
      </c>
      <c r="F10">
        <v>9</v>
      </c>
      <c r="G10" t="s">
        <v>24</v>
      </c>
      <c r="H10">
        <v>3</v>
      </c>
      <c r="I10" t="s">
        <v>16</v>
      </c>
      <c r="J10">
        <v>61</v>
      </c>
      <c r="K10">
        <v>9</v>
      </c>
      <c r="L10">
        <v>0</v>
      </c>
      <c r="M10">
        <v>22</v>
      </c>
      <c r="N10">
        <v>0</v>
      </c>
      <c r="O10">
        <v>0</v>
      </c>
    </row>
    <row r="11" spans="1:15" x14ac:dyDescent="0.2">
      <c r="A11">
        <v>2010</v>
      </c>
      <c r="B11" s="6">
        <f ca="1">_xlfn.MAXIFS('Track WIP'!M:M,'Track WIP'!K:K,'Results WIP'!A11,'Track WIP'!L:L,'Results WIP'!C11)</f>
        <v>40251</v>
      </c>
      <c r="C11">
        <f t="shared" si="0"/>
        <v>1</v>
      </c>
      <c r="D11" t="str">
        <f ca="1">VLOOKUP($B11,'Track WIP'!$M:$O,2,FALSE)</f>
        <v>Sao Paulo Indy 300</v>
      </c>
      <c r="E11" t="str">
        <f ca="1">VLOOKUP($B11,'Track WIP'!$M:$O,3,FALSE)</f>
        <v>Streets Of Sao Paulo</v>
      </c>
      <c r="F11">
        <v>10</v>
      </c>
      <c r="G11" t="s">
        <v>25</v>
      </c>
      <c r="H11">
        <v>11</v>
      </c>
      <c r="I11" t="s">
        <v>16</v>
      </c>
      <c r="J11">
        <v>61</v>
      </c>
      <c r="K11">
        <v>6</v>
      </c>
      <c r="L11">
        <v>0</v>
      </c>
      <c r="M11">
        <v>20</v>
      </c>
      <c r="N11">
        <v>0</v>
      </c>
      <c r="O11">
        <v>0</v>
      </c>
    </row>
    <row r="12" spans="1:15" x14ac:dyDescent="0.2">
      <c r="A12">
        <v>2010</v>
      </c>
      <c r="B12" s="6">
        <f ca="1">_xlfn.MAXIFS('Track WIP'!M:M,'Track WIP'!K:K,'Results WIP'!A12,'Track WIP'!L:L,'Results WIP'!C12)</f>
        <v>40251</v>
      </c>
      <c r="C12">
        <f t="shared" si="0"/>
        <v>1</v>
      </c>
      <c r="D12" t="str">
        <f ca="1">VLOOKUP($B12,'Track WIP'!$M:$O,2,FALSE)</f>
        <v>Sao Paulo Indy 300</v>
      </c>
      <c r="E12" t="str">
        <f ca="1">VLOOKUP($B12,'Track WIP'!$M:$O,3,FALSE)</f>
        <v>Streets Of Sao Paulo</v>
      </c>
      <c r="F12">
        <v>11</v>
      </c>
      <c r="G12" t="s">
        <v>26</v>
      </c>
      <c r="H12">
        <v>22</v>
      </c>
      <c r="I12" t="s">
        <v>16</v>
      </c>
      <c r="J12">
        <v>61</v>
      </c>
      <c r="K12">
        <v>3</v>
      </c>
      <c r="L12">
        <v>0</v>
      </c>
      <c r="M12">
        <v>19</v>
      </c>
      <c r="N12">
        <v>0</v>
      </c>
      <c r="O12">
        <v>0</v>
      </c>
    </row>
    <row r="13" spans="1:15" x14ac:dyDescent="0.2">
      <c r="A13">
        <v>2010</v>
      </c>
      <c r="B13" s="6">
        <f ca="1">_xlfn.MAXIFS('Track WIP'!M:M,'Track WIP'!K:K,'Results WIP'!A13,'Track WIP'!L:L,'Results WIP'!C13)</f>
        <v>40251</v>
      </c>
      <c r="C13">
        <f t="shared" si="0"/>
        <v>1</v>
      </c>
      <c r="D13" t="str">
        <f ca="1">VLOOKUP($B13,'Track WIP'!$M:$O,2,FALSE)</f>
        <v>Sao Paulo Indy 300</v>
      </c>
      <c r="E13" t="str">
        <f ca="1">VLOOKUP($B13,'Track WIP'!$M:$O,3,FALSE)</f>
        <v>Streets Of Sao Paulo</v>
      </c>
      <c r="F13">
        <v>12</v>
      </c>
      <c r="G13" t="s">
        <v>27</v>
      </c>
      <c r="H13">
        <v>8</v>
      </c>
      <c r="I13" t="s">
        <v>16</v>
      </c>
      <c r="J13">
        <v>61</v>
      </c>
      <c r="K13">
        <v>17</v>
      </c>
      <c r="L13">
        <v>0</v>
      </c>
      <c r="M13">
        <v>18</v>
      </c>
      <c r="N13">
        <v>0</v>
      </c>
      <c r="O13">
        <v>0</v>
      </c>
    </row>
    <row r="14" spans="1:15" x14ac:dyDescent="0.2">
      <c r="A14">
        <v>2010</v>
      </c>
      <c r="B14" s="6">
        <f ca="1">_xlfn.MAXIFS('Track WIP'!M:M,'Track WIP'!K:K,'Results WIP'!A14,'Track WIP'!L:L,'Results WIP'!C14)</f>
        <v>40251</v>
      </c>
      <c r="C14">
        <f t="shared" si="0"/>
        <v>1</v>
      </c>
      <c r="D14" t="str">
        <f ca="1">VLOOKUP($B14,'Track WIP'!$M:$O,2,FALSE)</f>
        <v>Sao Paulo Indy 300</v>
      </c>
      <c r="E14" t="str">
        <f ca="1">VLOOKUP($B14,'Track WIP'!$M:$O,3,FALSE)</f>
        <v>Streets Of Sao Paulo</v>
      </c>
      <c r="F14">
        <v>13</v>
      </c>
      <c r="G14" t="s">
        <v>28</v>
      </c>
      <c r="H14">
        <v>23</v>
      </c>
      <c r="I14" t="s">
        <v>16</v>
      </c>
      <c r="J14">
        <v>61</v>
      </c>
      <c r="K14">
        <v>22</v>
      </c>
      <c r="L14">
        <v>0</v>
      </c>
      <c r="M14">
        <v>17</v>
      </c>
      <c r="N14">
        <v>0</v>
      </c>
      <c r="O14">
        <v>0</v>
      </c>
    </row>
    <row r="15" spans="1:15" x14ac:dyDescent="0.2">
      <c r="A15">
        <v>2010</v>
      </c>
      <c r="B15" s="6">
        <f ca="1">_xlfn.MAXIFS('Track WIP'!M:M,'Track WIP'!K:K,'Results WIP'!A15,'Track WIP'!L:L,'Results WIP'!C15)</f>
        <v>40251</v>
      </c>
      <c r="C15">
        <f t="shared" si="0"/>
        <v>1</v>
      </c>
      <c r="D15" t="str">
        <f ca="1">VLOOKUP($B15,'Track WIP'!$M:$O,2,FALSE)</f>
        <v>Sao Paulo Indy 300</v>
      </c>
      <c r="E15" t="str">
        <f ca="1">VLOOKUP($B15,'Track WIP'!$M:$O,3,FALSE)</f>
        <v>Streets Of Sao Paulo</v>
      </c>
      <c r="F15">
        <v>14</v>
      </c>
      <c r="G15" t="s">
        <v>29</v>
      </c>
      <c r="H15">
        <v>6</v>
      </c>
      <c r="I15" t="s">
        <v>16</v>
      </c>
      <c r="J15">
        <v>61</v>
      </c>
      <c r="K15">
        <v>8</v>
      </c>
      <c r="L15">
        <v>4</v>
      </c>
      <c r="M15">
        <v>16</v>
      </c>
      <c r="N15">
        <v>0</v>
      </c>
      <c r="O15">
        <v>0</v>
      </c>
    </row>
    <row r="16" spans="1:15" x14ac:dyDescent="0.2">
      <c r="A16">
        <v>2010</v>
      </c>
      <c r="B16" s="6">
        <f ca="1">_xlfn.MAXIFS('Track WIP'!M:M,'Track WIP'!K:K,'Results WIP'!A16,'Track WIP'!L:L,'Results WIP'!C16)</f>
        <v>40251</v>
      </c>
      <c r="C16">
        <f t="shared" si="0"/>
        <v>1</v>
      </c>
      <c r="D16" t="str">
        <f ca="1">VLOOKUP($B16,'Track WIP'!$M:$O,2,FALSE)</f>
        <v>Sao Paulo Indy 300</v>
      </c>
      <c r="E16" t="str">
        <f ca="1">VLOOKUP($B16,'Track WIP'!$M:$O,3,FALSE)</f>
        <v>Streets Of Sao Paulo</v>
      </c>
      <c r="F16">
        <v>15</v>
      </c>
      <c r="G16" t="s">
        <v>30</v>
      </c>
      <c r="H16">
        <v>7</v>
      </c>
      <c r="I16" t="s">
        <v>16</v>
      </c>
      <c r="J16">
        <v>60</v>
      </c>
      <c r="K16">
        <v>13</v>
      </c>
      <c r="L16">
        <v>0</v>
      </c>
      <c r="M16">
        <v>15</v>
      </c>
      <c r="N16">
        <v>0</v>
      </c>
      <c r="O16">
        <v>0</v>
      </c>
    </row>
    <row r="17" spans="1:15" x14ac:dyDescent="0.2">
      <c r="A17">
        <v>2010</v>
      </c>
      <c r="B17" s="6">
        <f ca="1">_xlfn.MAXIFS('Track WIP'!M:M,'Track WIP'!K:K,'Results WIP'!A17,'Track WIP'!L:L,'Results WIP'!C17)</f>
        <v>40251</v>
      </c>
      <c r="C17">
        <f t="shared" si="0"/>
        <v>1</v>
      </c>
      <c r="D17" t="str">
        <f ca="1">VLOOKUP($B17,'Track WIP'!$M:$O,2,FALSE)</f>
        <v>Sao Paulo Indy 300</v>
      </c>
      <c r="E17" t="str">
        <f ca="1">VLOOKUP($B17,'Track WIP'!$M:$O,3,FALSE)</f>
        <v>Streets Of Sao Paulo</v>
      </c>
      <c r="F17">
        <v>16</v>
      </c>
      <c r="G17" t="s">
        <v>31</v>
      </c>
      <c r="H17">
        <v>78</v>
      </c>
      <c r="I17" t="s">
        <v>16</v>
      </c>
      <c r="J17">
        <v>58</v>
      </c>
      <c r="K17">
        <v>11</v>
      </c>
      <c r="L17">
        <v>4</v>
      </c>
      <c r="M17">
        <v>14</v>
      </c>
      <c r="N17">
        <v>0</v>
      </c>
      <c r="O17">
        <v>0</v>
      </c>
    </row>
    <row r="18" spans="1:15" x14ac:dyDescent="0.2">
      <c r="A18">
        <v>2010</v>
      </c>
      <c r="B18" s="6">
        <f ca="1">_xlfn.MAXIFS('Track WIP'!M:M,'Track WIP'!K:K,'Results WIP'!A18,'Track WIP'!L:L,'Results WIP'!C18)</f>
        <v>40251</v>
      </c>
      <c r="C18">
        <f t="shared" si="0"/>
        <v>1</v>
      </c>
      <c r="D18" t="str">
        <f ca="1">VLOOKUP($B18,'Track WIP'!$M:$O,2,FALSE)</f>
        <v>Sao Paulo Indy 300</v>
      </c>
      <c r="E18" t="str">
        <f ca="1">VLOOKUP($B18,'Track WIP'!$M:$O,3,FALSE)</f>
        <v>Streets Of Sao Paulo</v>
      </c>
      <c r="F18">
        <v>17</v>
      </c>
      <c r="G18" t="s">
        <v>32</v>
      </c>
      <c r="H18">
        <v>34</v>
      </c>
      <c r="I18" t="s">
        <v>16</v>
      </c>
      <c r="J18">
        <v>46</v>
      </c>
      <c r="K18">
        <v>20</v>
      </c>
      <c r="L18">
        <v>0</v>
      </c>
      <c r="M18">
        <v>13</v>
      </c>
      <c r="N18">
        <v>0</v>
      </c>
      <c r="O18">
        <v>0</v>
      </c>
    </row>
    <row r="19" spans="1:15" x14ac:dyDescent="0.2">
      <c r="A19">
        <v>2010</v>
      </c>
      <c r="B19" s="6">
        <f ca="1">_xlfn.MAXIFS('Track WIP'!M:M,'Track WIP'!K:K,'Results WIP'!A19,'Track WIP'!L:L,'Results WIP'!C19)</f>
        <v>40251</v>
      </c>
      <c r="C19">
        <f t="shared" si="0"/>
        <v>1</v>
      </c>
      <c r="D19" t="str">
        <f ca="1">VLOOKUP($B19,'Track WIP'!$M:$O,2,FALSE)</f>
        <v>Sao Paulo Indy 300</v>
      </c>
      <c r="E19" t="str">
        <f ca="1">VLOOKUP($B19,'Track WIP'!$M:$O,3,FALSE)</f>
        <v>Streets Of Sao Paulo</v>
      </c>
      <c r="F19">
        <v>18</v>
      </c>
      <c r="G19" t="s">
        <v>33</v>
      </c>
      <c r="H19">
        <v>19</v>
      </c>
      <c r="I19" t="s">
        <v>16</v>
      </c>
      <c r="J19">
        <v>30</v>
      </c>
      <c r="K19">
        <v>15</v>
      </c>
      <c r="L19">
        <v>0</v>
      </c>
      <c r="M19">
        <v>12</v>
      </c>
      <c r="N19">
        <v>0</v>
      </c>
      <c r="O19">
        <v>0</v>
      </c>
    </row>
    <row r="20" spans="1:15" x14ac:dyDescent="0.2">
      <c r="A20">
        <v>2010</v>
      </c>
      <c r="B20" s="6">
        <f ca="1">_xlfn.MAXIFS('Track WIP'!M:M,'Track WIP'!K:K,'Results WIP'!A20,'Track WIP'!L:L,'Results WIP'!C20)</f>
        <v>40251</v>
      </c>
      <c r="C20">
        <f t="shared" si="0"/>
        <v>1</v>
      </c>
      <c r="D20" t="str">
        <f ca="1">VLOOKUP($B20,'Track WIP'!$M:$O,2,FALSE)</f>
        <v>Sao Paulo Indy 300</v>
      </c>
      <c r="E20" t="str">
        <f ca="1">VLOOKUP($B20,'Track WIP'!$M:$O,3,FALSE)</f>
        <v>Streets Of Sao Paulo</v>
      </c>
      <c r="F20">
        <v>19</v>
      </c>
      <c r="G20" t="s">
        <v>34</v>
      </c>
      <c r="H20">
        <v>77</v>
      </c>
      <c r="I20" t="s">
        <v>16</v>
      </c>
      <c r="J20">
        <v>28</v>
      </c>
      <c r="K20">
        <v>2</v>
      </c>
      <c r="L20">
        <v>0</v>
      </c>
      <c r="M20">
        <v>12</v>
      </c>
      <c r="N20">
        <v>0</v>
      </c>
      <c r="O20">
        <v>0</v>
      </c>
    </row>
    <row r="21" spans="1:15" x14ac:dyDescent="0.2">
      <c r="A21">
        <v>2010</v>
      </c>
      <c r="B21" s="6">
        <f ca="1">_xlfn.MAXIFS('Track WIP'!M:M,'Track WIP'!K:K,'Results WIP'!A21,'Track WIP'!L:L,'Results WIP'!C21)</f>
        <v>40251</v>
      </c>
      <c r="C21">
        <f t="shared" si="0"/>
        <v>1</v>
      </c>
      <c r="D21" t="str">
        <f ca="1">VLOOKUP($B21,'Track WIP'!$M:$O,2,FALSE)</f>
        <v>Sao Paulo Indy 300</v>
      </c>
      <c r="E21" t="str">
        <f ca="1">VLOOKUP($B21,'Track WIP'!$M:$O,3,FALSE)</f>
        <v>Streets Of Sao Paulo</v>
      </c>
      <c r="F21">
        <v>20</v>
      </c>
      <c r="G21" t="s">
        <v>35</v>
      </c>
      <c r="H21">
        <v>6</v>
      </c>
      <c r="I21" t="s">
        <v>16</v>
      </c>
      <c r="J21">
        <v>27</v>
      </c>
      <c r="K21">
        <v>14</v>
      </c>
      <c r="L21">
        <v>0</v>
      </c>
      <c r="M21">
        <v>12</v>
      </c>
      <c r="N21">
        <v>0</v>
      </c>
      <c r="O21">
        <v>0</v>
      </c>
    </row>
    <row r="22" spans="1:15" x14ac:dyDescent="0.2">
      <c r="A22">
        <v>2010</v>
      </c>
      <c r="B22" s="6">
        <f ca="1">_xlfn.MAXIFS('Track WIP'!M:M,'Track WIP'!K:K,'Results WIP'!A22,'Track WIP'!L:L,'Results WIP'!C22)</f>
        <v>40251</v>
      </c>
      <c r="C22">
        <f t="shared" si="0"/>
        <v>1</v>
      </c>
      <c r="D22" t="str">
        <f ca="1">VLOOKUP($B22,'Track WIP'!$M:$O,2,FALSE)</f>
        <v>Sao Paulo Indy 300</v>
      </c>
      <c r="E22" t="str">
        <f ca="1">VLOOKUP($B22,'Track WIP'!$M:$O,3,FALSE)</f>
        <v>Streets Of Sao Paulo</v>
      </c>
      <c r="F22">
        <v>21</v>
      </c>
      <c r="G22" t="s">
        <v>36</v>
      </c>
      <c r="H22">
        <v>18</v>
      </c>
      <c r="I22" t="s">
        <v>16</v>
      </c>
      <c r="J22">
        <v>20</v>
      </c>
      <c r="K22">
        <v>24</v>
      </c>
      <c r="L22">
        <v>0</v>
      </c>
      <c r="M22">
        <v>12</v>
      </c>
      <c r="N22">
        <v>0</v>
      </c>
      <c r="O22">
        <v>0</v>
      </c>
    </row>
    <row r="23" spans="1:15" x14ac:dyDescent="0.2">
      <c r="A23">
        <v>2010</v>
      </c>
      <c r="B23" s="6">
        <f ca="1">_xlfn.MAXIFS('Track WIP'!M:M,'Track WIP'!K:K,'Results WIP'!A23,'Track WIP'!L:L,'Results WIP'!C23)</f>
        <v>40251</v>
      </c>
      <c r="C23">
        <f t="shared" si="0"/>
        <v>1</v>
      </c>
      <c r="D23" t="str">
        <f ca="1">VLOOKUP($B23,'Track WIP'!$M:$O,2,FALSE)</f>
        <v>Sao Paulo Indy 300</v>
      </c>
      <c r="E23" t="str">
        <f ca="1">VLOOKUP($B23,'Track WIP'!$M:$O,3,FALSE)</f>
        <v>Streets Of Sao Paulo</v>
      </c>
      <c r="F23">
        <v>22</v>
      </c>
      <c r="G23" t="s">
        <v>37</v>
      </c>
      <c r="H23">
        <v>5</v>
      </c>
      <c r="I23" t="s">
        <v>16</v>
      </c>
      <c r="K23">
        <v>10</v>
      </c>
      <c r="M23">
        <v>12</v>
      </c>
      <c r="N23">
        <v>0</v>
      </c>
      <c r="O23">
        <v>0</v>
      </c>
    </row>
    <row r="24" spans="1:15" x14ac:dyDescent="0.2">
      <c r="A24">
        <v>2010</v>
      </c>
      <c r="B24" s="6">
        <f ca="1">_xlfn.MAXIFS('Track WIP'!M:M,'Track WIP'!K:K,'Results WIP'!A24,'Track WIP'!L:L,'Results WIP'!C24)</f>
        <v>40251</v>
      </c>
      <c r="C24">
        <f t="shared" si="0"/>
        <v>1</v>
      </c>
      <c r="D24" t="str">
        <f ca="1">VLOOKUP($B24,'Track WIP'!$M:$O,2,FALSE)</f>
        <v>Sao Paulo Indy 300</v>
      </c>
      <c r="E24" t="str">
        <f ca="1">VLOOKUP($B24,'Track WIP'!$M:$O,3,FALSE)</f>
        <v>Streets Of Sao Paulo</v>
      </c>
      <c r="F24">
        <v>23</v>
      </c>
      <c r="G24" t="s">
        <v>38</v>
      </c>
      <c r="H24">
        <v>26</v>
      </c>
      <c r="I24" t="s">
        <v>16</v>
      </c>
      <c r="K24">
        <v>21</v>
      </c>
      <c r="M24">
        <v>12</v>
      </c>
      <c r="N24">
        <v>0</v>
      </c>
      <c r="O24">
        <v>0</v>
      </c>
    </row>
    <row r="25" spans="1:15" x14ac:dyDescent="0.2">
      <c r="A25">
        <v>2010</v>
      </c>
      <c r="B25" s="6">
        <f ca="1">_xlfn.MAXIFS('Track WIP'!M:M,'Track WIP'!K:K,'Results WIP'!A25,'Track WIP'!L:L,'Results WIP'!C25)</f>
        <v>40251</v>
      </c>
      <c r="C25">
        <f t="shared" si="0"/>
        <v>1</v>
      </c>
      <c r="D25" t="str">
        <f ca="1">VLOOKUP($B25,'Track WIP'!$M:$O,2,FALSE)</f>
        <v>Sao Paulo Indy 300</v>
      </c>
      <c r="E25" t="str">
        <f ca="1">VLOOKUP($B25,'Track WIP'!$M:$O,3,FALSE)</f>
        <v>Streets Of Sao Paulo</v>
      </c>
      <c r="F25">
        <v>24</v>
      </c>
      <c r="G25" t="s">
        <v>39</v>
      </c>
      <c r="H25">
        <v>32</v>
      </c>
      <c r="I25" t="s">
        <v>16</v>
      </c>
      <c r="K25">
        <v>23</v>
      </c>
      <c r="M25">
        <v>12</v>
      </c>
      <c r="N25">
        <v>0</v>
      </c>
      <c r="O25">
        <v>0</v>
      </c>
    </row>
    <row r="26" spans="1:15" x14ac:dyDescent="0.2">
      <c r="A26">
        <v>2010</v>
      </c>
      <c r="B26" s="6">
        <f ca="1">_xlfn.MAXIFS('Track WIP'!M:M,'Track WIP'!K:K,'Results WIP'!A26,'Track WIP'!L:L,'Results WIP'!C26)</f>
        <v>40265</v>
      </c>
      <c r="C26">
        <f t="shared" si="0"/>
        <v>2</v>
      </c>
      <c r="D26" t="str">
        <f ca="1">VLOOKUP($B26,'Track WIP'!$M:$O,2,FALSE)</f>
        <v>Izod IndyCar Series at St. Petersburg</v>
      </c>
      <c r="E26" t="str">
        <f ca="1">VLOOKUP($B26,'Track WIP'!$M:$O,3,FALSE)</f>
        <v>Streets Of St. Petersburg</v>
      </c>
      <c r="F26">
        <v>1</v>
      </c>
      <c r="G26" t="s">
        <v>15</v>
      </c>
      <c r="H26">
        <v>12</v>
      </c>
      <c r="I26" t="s">
        <v>16</v>
      </c>
      <c r="J26">
        <v>100</v>
      </c>
      <c r="K26">
        <v>1</v>
      </c>
      <c r="L26">
        <v>50</v>
      </c>
      <c r="M26">
        <v>53</v>
      </c>
      <c r="N26">
        <v>0</v>
      </c>
      <c r="O26">
        <v>0</v>
      </c>
    </row>
    <row r="27" spans="1:15" x14ac:dyDescent="0.2">
      <c r="A27">
        <v>2010</v>
      </c>
      <c r="B27" s="6">
        <f ca="1">_xlfn.MAXIFS('Track WIP'!M:M,'Track WIP'!K:K,'Results WIP'!A27,'Track WIP'!L:L,'Results WIP'!C27)</f>
        <v>40265</v>
      </c>
      <c r="C27">
        <f t="shared" si="0"/>
        <v>2</v>
      </c>
      <c r="D27" t="str">
        <f ca="1">VLOOKUP($B27,'Track WIP'!$M:$O,2,FALSE)</f>
        <v>Izod IndyCar Series at St. Petersburg</v>
      </c>
      <c r="E27" t="str">
        <f ca="1">VLOOKUP($B27,'Track WIP'!$M:$O,3,FALSE)</f>
        <v>Streets Of St. Petersburg</v>
      </c>
      <c r="F27">
        <v>2</v>
      </c>
      <c r="G27" t="s">
        <v>26</v>
      </c>
      <c r="H27">
        <v>22</v>
      </c>
      <c r="I27" t="s">
        <v>16</v>
      </c>
      <c r="J27">
        <v>100</v>
      </c>
      <c r="K27">
        <v>4</v>
      </c>
      <c r="L27">
        <v>0</v>
      </c>
      <c r="M27">
        <v>40</v>
      </c>
      <c r="N27">
        <v>0</v>
      </c>
      <c r="O27">
        <v>0</v>
      </c>
    </row>
    <row r="28" spans="1:15" x14ac:dyDescent="0.2">
      <c r="A28">
        <v>2010</v>
      </c>
      <c r="B28" s="6">
        <f ca="1">_xlfn.MAXIFS('Track WIP'!M:M,'Track WIP'!K:K,'Results WIP'!A28,'Track WIP'!L:L,'Results WIP'!C28)</f>
        <v>40265</v>
      </c>
      <c r="C28">
        <f t="shared" si="0"/>
        <v>2</v>
      </c>
      <c r="D28" t="str">
        <f ca="1">VLOOKUP($B28,'Track WIP'!$M:$O,2,FALSE)</f>
        <v>Izod IndyCar Series at St. Petersburg</v>
      </c>
      <c r="E28" t="str">
        <f ca="1">VLOOKUP($B28,'Track WIP'!$M:$O,3,FALSE)</f>
        <v>Streets Of St. Petersburg</v>
      </c>
      <c r="F28">
        <v>3</v>
      </c>
      <c r="G28" t="s">
        <v>29</v>
      </c>
      <c r="H28">
        <v>6</v>
      </c>
      <c r="I28" t="s">
        <v>16</v>
      </c>
      <c r="J28">
        <v>100</v>
      </c>
      <c r="K28">
        <v>19</v>
      </c>
      <c r="L28">
        <v>9</v>
      </c>
      <c r="M28">
        <v>35</v>
      </c>
      <c r="N28">
        <v>0</v>
      </c>
      <c r="O28">
        <v>0</v>
      </c>
    </row>
    <row r="29" spans="1:15" x14ac:dyDescent="0.2">
      <c r="A29">
        <v>2010</v>
      </c>
      <c r="B29" s="6">
        <f ca="1">_xlfn.MAXIFS('Track WIP'!M:M,'Track WIP'!K:K,'Results WIP'!A29,'Track WIP'!L:L,'Results WIP'!C29)</f>
        <v>40265</v>
      </c>
      <c r="C29">
        <f t="shared" si="0"/>
        <v>2</v>
      </c>
      <c r="D29" t="str">
        <f ca="1">VLOOKUP($B29,'Track WIP'!$M:$O,2,FALSE)</f>
        <v>Izod IndyCar Series at St. Petersburg</v>
      </c>
      <c r="E29" t="str">
        <f ca="1">VLOOKUP($B29,'Track WIP'!$M:$O,3,FALSE)</f>
        <v>Streets Of St. Petersburg</v>
      </c>
      <c r="F29">
        <v>4</v>
      </c>
      <c r="G29" t="s">
        <v>24</v>
      </c>
      <c r="H29">
        <v>3</v>
      </c>
      <c r="I29" t="s">
        <v>16</v>
      </c>
      <c r="J29">
        <v>100</v>
      </c>
      <c r="K29">
        <v>5</v>
      </c>
      <c r="L29">
        <v>0</v>
      </c>
      <c r="M29">
        <v>32</v>
      </c>
      <c r="N29">
        <v>0</v>
      </c>
      <c r="O29">
        <v>0</v>
      </c>
    </row>
    <row r="30" spans="1:15" x14ac:dyDescent="0.2">
      <c r="A30">
        <v>2010</v>
      </c>
      <c r="B30" s="6">
        <f ca="1">_xlfn.MAXIFS('Track WIP'!M:M,'Track WIP'!K:K,'Results WIP'!A30,'Track WIP'!L:L,'Results WIP'!C30)</f>
        <v>40265</v>
      </c>
      <c r="C30">
        <f t="shared" si="0"/>
        <v>2</v>
      </c>
      <c r="D30" t="str">
        <f ca="1">VLOOKUP($B30,'Track WIP'!$M:$O,2,FALSE)</f>
        <v>Izod IndyCar Series at St. Petersburg</v>
      </c>
      <c r="E30" t="str">
        <f ca="1">VLOOKUP($B30,'Track WIP'!$M:$O,3,FALSE)</f>
        <v>Streets Of St. Petersburg</v>
      </c>
      <c r="F30">
        <v>5</v>
      </c>
      <c r="G30" t="s">
        <v>22</v>
      </c>
      <c r="H30">
        <v>10</v>
      </c>
      <c r="I30" t="s">
        <v>16</v>
      </c>
      <c r="J30">
        <v>100</v>
      </c>
      <c r="K30">
        <v>13</v>
      </c>
      <c r="L30">
        <v>3</v>
      </c>
      <c r="M30">
        <v>30</v>
      </c>
      <c r="N30">
        <v>0</v>
      </c>
      <c r="O30">
        <v>0</v>
      </c>
    </row>
    <row r="31" spans="1:15" x14ac:dyDescent="0.2">
      <c r="A31">
        <v>2010</v>
      </c>
      <c r="B31" s="6">
        <f ca="1">_xlfn.MAXIFS('Track WIP'!M:M,'Track WIP'!K:K,'Results WIP'!A31,'Track WIP'!L:L,'Results WIP'!C31)</f>
        <v>40265</v>
      </c>
      <c r="C31">
        <f t="shared" si="0"/>
        <v>2</v>
      </c>
      <c r="D31" t="str">
        <f ca="1">VLOOKUP($B31,'Track WIP'!$M:$O,2,FALSE)</f>
        <v>Izod IndyCar Series at St. Petersburg</v>
      </c>
      <c r="E31" t="str">
        <f ca="1">VLOOKUP($B31,'Track WIP'!$M:$O,3,FALSE)</f>
        <v>Streets Of St. Petersburg</v>
      </c>
      <c r="F31">
        <v>6</v>
      </c>
      <c r="G31" t="s">
        <v>34</v>
      </c>
      <c r="H31">
        <v>77</v>
      </c>
      <c r="I31" t="s">
        <v>16</v>
      </c>
      <c r="J31">
        <v>100</v>
      </c>
      <c r="K31">
        <v>8</v>
      </c>
      <c r="L31">
        <v>0</v>
      </c>
      <c r="M31">
        <v>28</v>
      </c>
      <c r="N31">
        <v>0</v>
      </c>
      <c r="O31">
        <v>0</v>
      </c>
    </row>
    <row r="32" spans="1:15" x14ac:dyDescent="0.2">
      <c r="A32">
        <v>2010</v>
      </c>
      <c r="B32" s="6">
        <f ca="1">_xlfn.MAXIFS('Track WIP'!M:M,'Track WIP'!K:K,'Results WIP'!A32,'Track WIP'!L:L,'Results WIP'!C32)</f>
        <v>40265</v>
      </c>
      <c r="C32">
        <f t="shared" si="0"/>
        <v>2</v>
      </c>
      <c r="D32" t="str">
        <f ca="1">VLOOKUP($B32,'Track WIP'!$M:$O,2,FALSE)</f>
        <v>Izod IndyCar Series at St. Petersburg</v>
      </c>
      <c r="E32" t="str">
        <f ca="1">VLOOKUP($B32,'Track WIP'!$M:$O,3,FALSE)</f>
        <v>Streets Of St. Petersburg</v>
      </c>
      <c r="F32">
        <v>7</v>
      </c>
      <c r="G32" t="s">
        <v>30</v>
      </c>
      <c r="H32">
        <v>7</v>
      </c>
      <c r="I32" t="s">
        <v>16</v>
      </c>
      <c r="J32">
        <v>100</v>
      </c>
      <c r="K32">
        <v>21</v>
      </c>
      <c r="L32">
        <v>0</v>
      </c>
      <c r="M32">
        <v>26</v>
      </c>
      <c r="N32">
        <v>0</v>
      </c>
      <c r="O32">
        <v>0</v>
      </c>
    </row>
    <row r="33" spans="1:15" x14ac:dyDescent="0.2">
      <c r="A33">
        <v>2010</v>
      </c>
      <c r="B33" s="6">
        <f ca="1">_xlfn.MAXIFS('Track WIP'!M:M,'Track WIP'!K:K,'Results WIP'!A33,'Track WIP'!L:L,'Results WIP'!C33)</f>
        <v>40265</v>
      </c>
      <c r="C33">
        <f t="shared" si="0"/>
        <v>2</v>
      </c>
      <c r="D33" t="str">
        <f ca="1">VLOOKUP($B33,'Track WIP'!$M:$O,2,FALSE)</f>
        <v>Izod IndyCar Series at St. Petersburg</v>
      </c>
      <c r="E33" t="str">
        <f ca="1">VLOOKUP($B33,'Track WIP'!$M:$O,3,FALSE)</f>
        <v>Streets Of St. Petersburg</v>
      </c>
      <c r="F33">
        <v>8</v>
      </c>
      <c r="G33" t="s">
        <v>19</v>
      </c>
      <c r="H33">
        <v>2</v>
      </c>
      <c r="I33" t="s">
        <v>16</v>
      </c>
      <c r="J33">
        <v>100</v>
      </c>
      <c r="K33">
        <v>23</v>
      </c>
      <c r="L33">
        <v>3</v>
      </c>
      <c r="M33">
        <v>24</v>
      </c>
      <c r="N33">
        <v>0</v>
      </c>
      <c r="O33">
        <v>0</v>
      </c>
    </row>
    <row r="34" spans="1:15" x14ac:dyDescent="0.2">
      <c r="A34">
        <v>2010</v>
      </c>
      <c r="B34" s="6">
        <f ca="1">_xlfn.MAXIFS('Track WIP'!M:M,'Track WIP'!K:K,'Results WIP'!A34,'Track WIP'!L:L,'Results WIP'!C34)</f>
        <v>40265</v>
      </c>
      <c r="C34">
        <f t="shared" si="0"/>
        <v>2</v>
      </c>
      <c r="D34" t="str">
        <f ca="1">VLOOKUP($B34,'Track WIP'!$M:$O,2,FALSE)</f>
        <v>Izod IndyCar Series at St. Petersburg</v>
      </c>
      <c r="E34" t="str">
        <f ca="1">VLOOKUP($B34,'Track WIP'!$M:$O,3,FALSE)</f>
        <v>Streets Of St. Petersburg</v>
      </c>
      <c r="F34">
        <v>9</v>
      </c>
      <c r="G34" t="s">
        <v>41</v>
      </c>
      <c r="H34">
        <v>67</v>
      </c>
      <c r="I34" t="s">
        <v>16</v>
      </c>
      <c r="J34">
        <v>100</v>
      </c>
      <c r="K34">
        <v>16</v>
      </c>
      <c r="L34">
        <v>0</v>
      </c>
      <c r="M34">
        <v>22</v>
      </c>
      <c r="N34">
        <v>0</v>
      </c>
      <c r="O34">
        <v>0</v>
      </c>
    </row>
    <row r="35" spans="1:15" x14ac:dyDescent="0.2">
      <c r="A35">
        <v>2010</v>
      </c>
      <c r="B35" s="6">
        <f ca="1">_xlfn.MAXIFS('Track WIP'!M:M,'Track WIP'!K:K,'Results WIP'!A35,'Track WIP'!L:L,'Results WIP'!C35)</f>
        <v>40265</v>
      </c>
      <c r="C35">
        <f t="shared" si="0"/>
        <v>2</v>
      </c>
      <c r="D35" t="str">
        <f ca="1">VLOOKUP($B35,'Track WIP'!$M:$O,2,FALSE)</f>
        <v>Izod IndyCar Series at St. Petersburg</v>
      </c>
      <c r="E35" t="str">
        <f ca="1">VLOOKUP($B35,'Track WIP'!$M:$O,3,FALSE)</f>
        <v>Streets Of St. Petersburg</v>
      </c>
      <c r="F35">
        <v>10</v>
      </c>
      <c r="G35" t="s">
        <v>25</v>
      </c>
      <c r="H35">
        <v>11</v>
      </c>
      <c r="I35" t="s">
        <v>16</v>
      </c>
      <c r="J35">
        <v>100</v>
      </c>
      <c r="K35">
        <v>2</v>
      </c>
      <c r="L35">
        <v>0</v>
      </c>
      <c r="M35">
        <v>20</v>
      </c>
      <c r="N35">
        <v>0</v>
      </c>
      <c r="O35">
        <v>0</v>
      </c>
    </row>
    <row r="36" spans="1:15" x14ac:dyDescent="0.2">
      <c r="A36">
        <v>2010</v>
      </c>
      <c r="B36" s="6">
        <f ca="1">_xlfn.MAXIFS('Track WIP'!M:M,'Track WIP'!K:K,'Results WIP'!A36,'Track WIP'!L:L,'Results WIP'!C36)</f>
        <v>40265</v>
      </c>
      <c r="C36">
        <f t="shared" si="0"/>
        <v>2</v>
      </c>
      <c r="D36" t="str">
        <f ca="1">VLOOKUP($B36,'Track WIP'!$M:$O,2,FALSE)</f>
        <v>Izod IndyCar Series at St. Petersburg</v>
      </c>
      <c r="E36" t="str">
        <f ca="1">VLOOKUP($B36,'Track WIP'!$M:$O,3,FALSE)</f>
        <v>Streets Of St. Petersburg</v>
      </c>
      <c r="F36">
        <v>11</v>
      </c>
      <c r="G36" t="s">
        <v>17</v>
      </c>
      <c r="H36">
        <v>37</v>
      </c>
      <c r="I36" t="s">
        <v>16</v>
      </c>
      <c r="J36">
        <v>100</v>
      </c>
      <c r="K36">
        <v>7</v>
      </c>
      <c r="L36">
        <v>0</v>
      </c>
      <c r="M36">
        <v>19</v>
      </c>
      <c r="N36">
        <v>0</v>
      </c>
      <c r="O36">
        <v>0</v>
      </c>
    </row>
    <row r="37" spans="1:15" x14ac:dyDescent="0.2">
      <c r="A37">
        <v>2010</v>
      </c>
      <c r="B37" s="6">
        <f ca="1">_xlfn.MAXIFS('Track WIP'!M:M,'Track WIP'!K:K,'Results WIP'!A37,'Track WIP'!L:L,'Results WIP'!C37)</f>
        <v>40265</v>
      </c>
      <c r="C37">
        <f t="shared" si="0"/>
        <v>2</v>
      </c>
      <c r="D37" t="str">
        <f ca="1">VLOOKUP($B37,'Track WIP'!$M:$O,2,FALSE)</f>
        <v>Izod IndyCar Series at St. Petersburg</v>
      </c>
      <c r="E37" t="str">
        <f ca="1">VLOOKUP($B37,'Track WIP'!$M:$O,3,FALSE)</f>
        <v>Streets Of St. Petersburg</v>
      </c>
      <c r="F37">
        <v>12</v>
      </c>
      <c r="G37" t="s">
        <v>38</v>
      </c>
      <c r="H37">
        <v>26</v>
      </c>
      <c r="I37" t="s">
        <v>16</v>
      </c>
      <c r="J37">
        <v>100</v>
      </c>
      <c r="K37">
        <v>6</v>
      </c>
      <c r="L37">
        <v>1</v>
      </c>
      <c r="M37">
        <v>18</v>
      </c>
      <c r="N37">
        <v>0</v>
      </c>
      <c r="O37">
        <v>0</v>
      </c>
    </row>
    <row r="38" spans="1:15" x14ac:dyDescent="0.2">
      <c r="A38">
        <v>2010</v>
      </c>
      <c r="B38" s="6">
        <f ca="1">_xlfn.MAXIFS('Track WIP'!M:M,'Track WIP'!K:K,'Results WIP'!A38,'Track WIP'!L:L,'Results WIP'!C38)</f>
        <v>40265</v>
      </c>
      <c r="C38">
        <f t="shared" si="0"/>
        <v>2</v>
      </c>
      <c r="D38" t="str">
        <f ca="1">VLOOKUP($B38,'Track WIP'!$M:$O,2,FALSE)</f>
        <v>Izod IndyCar Series at St. Petersburg</v>
      </c>
      <c r="E38" t="str">
        <f ca="1">VLOOKUP($B38,'Track WIP'!$M:$O,3,FALSE)</f>
        <v>Streets Of St. Petersburg</v>
      </c>
      <c r="F38">
        <v>13</v>
      </c>
      <c r="G38" t="s">
        <v>32</v>
      </c>
      <c r="H38">
        <v>34</v>
      </c>
      <c r="I38" t="s">
        <v>16</v>
      </c>
      <c r="J38">
        <v>100</v>
      </c>
      <c r="K38">
        <v>18</v>
      </c>
      <c r="L38">
        <v>0</v>
      </c>
      <c r="M38">
        <v>17</v>
      </c>
      <c r="N38">
        <v>0</v>
      </c>
      <c r="O38">
        <v>0</v>
      </c>
    </row>
    <row r="39" spans="1:15" x14ac:dyDescent="0.2">
      <c r="A39">
        <v>2010</v>
      </c>
      <c r="B39" s="6">
        <f ca="1">_xlfn.MAXIFS('Track WIP'!M:M,'Track WIP'!K:K,'Results WIP'!A39,'Track WIP'!L:L,'Results WIP'!C39)</f>
        <v>40265</v>
      </c>
      <c r="C39">
        <f t="shared" si="0"/>
        <v>2</v>
      </c>
      <c r="D39" t="str">
        <f ca="1">VLOOKUP($B39,'Track WIP'!$M:$O,2,FALSE)</f>
        <v>Izod IndyCar Series at St. Petersburg</v>
      </c>
      <c r="E39" t="str">
        <f ca="1">VLOOKUP($B39,'Track WIP'!$M:$O,3,FALSE)</f>
        <v>Streets Of St. Petersburg</v>
      </c>
      <c r="F39">
        <v>14</v>
      </c>
      <c r="G39" t="s">
        <v>35</v>
      </c>
      <c r="H39">
        <v>6</v>
      </c>
      <c r="I39" t="s">
        <v>16</v>
      </c>
      <c r="J39">
        <v>100</v>
      </c>
      <c r="K39">
        <v>12</v>
      </c>
      <c r="L39">
        <v>0</v>
      </c>
      <c r="M39">
        <v>16</v>
      </c>
      <c r="N39">
        <v>0</v>
      </c>
      <c r="O39">
        <v>0</v>
      </c>
    </row>
    <row r="40" spans="1:15" x14ac:dyDescent="0.2">
      <c r="A40">
        <v>2010</v>
      </c>
      <c r="B40" s="6">
        <f ca="1">_xlfn.MAXIFS('Track WIP'!M:M,'Track WIP'!K:K,'Results WIP'!A40,'Track WIP'!L:L,'Results WIP'!C40)</f>
        <v>40265</v>
      </c>
      <c r="C40">
        <f t="shared" si="0"/>
        <v>2</v>
      </c>
      <c r="D40" t="str">
        <f ca="1">VLOOKUP($B40,'Track WIP'!$M:$O,2,FALSE)</f>
        <v>Izod IndyCar Series at St. Petersburg</v>
      </c>
      <c r="E40" t="str">
        <f ca="1">VLOOKUP($B40,'Track WIP'!$M:$O,3,FALSE)</f>
        <v>Streets Of St. Petersburg</v>
      </c>
      <c r="F40">
        <v>15</v>
      </c>
      <c r="G40" t="s">
        <v>18</v>
      </c>
      <c r="H40">
        <v>14</v>
      </c>
      <c r="I40" t="s">
        <v>16</v>
      </c>
      <c r="J40">
        <v>100</v>
      </c>
      <c r="K40">
        <v>17</v>
      </c>
      <c r="L40">
        <v>12</v>
      </c>
      <c r="M40">
        <v>15</v>
      </c>
      <c r="N40">
        <v>0</v>
      </c>
      <c r="O40">
        <v>0</v>
      </c>
    </row>
    <row r="41" spans="1:15" x14ac:dyDescent="0.2">
      <c r="A41">
        <v>2010</v>
      </c>
      <c r="B41" s="6">
        <f ca="1">_xlfn.MAXIFS('Track WIP'!M:M,'Track WIP'!K:K,'Results WIP'!A41,'Track WIP'!L:L,'Results WIP'!C41)</f>
        <v>40265</v>
      </c>
      <c r="C41">
        <f t="shared" si="0"/>
        <v>2</v>
      </c>
      <c r="D41" t="str">
        <f ca="1">VLOOKUP($B41,'Track WIP'!$M:$O,2,FALSE)</f>
        <v>Izod IndyCar Series at St. Petersburg</v>
      </c>
      <c r="E41" t="str">
        <f ca="1">VLOOKUP($B41,'Track WIP'!$M:$O,3,FALSE)</f>
        <v>Streets Of St. Petersburg</v>
      </c>
      <c r="F41">
        <v>16</v>
      </c>
      <c r="G41" t="s">
        <v>31</v>
      </c>
      <c r="H41">
        <v>78</v>
      </c>
      <c r="I41" t="s">
        <v>16</v>
      </c>
      <c r="J41">
        <v>99</v>
      </c>
      <c r="K41">
        <v>14</v>
      </c>
      <c r="L41">
        <v>0</v>
      </c>
      <c r="M41">
        <v>14</v>
      </c>
      <c r="N41">
        <v>0</v>
      </c>
      <c r="O41">
        <v>0</v>
      </c>
    </row>
    <row r="42" spans="1:15" x14ac:dyDescent="0.2">
      <c r="A42">
        <v>2010</v>
      </c>
      <c r="B42" s="6">
        <f ca="1">_xlfn.MAXIFS('Track WIP'!M:M,'Track WIP'!K:K,'Results WIP'!A42,'Track WIP'!L:L,'Results WIP'!C42)</f>
        <v>40265</v>
      </c>
      <c r="C42">
        <f t="shared" si="0"/>
        <v>2</v>
      </c>
      <c r="D42" t="str">
        <f ca="1">VLOOKUP($B42,'Track WIP'!$M:$O,2,FALSE)</f>
        <v>Izod IndyCar Series at St. Petersburg</v>
      </c>
      <c r="E42" t="str">
        <f ca="1">VLOOKUP($B42,'Track WIP'!$M:$O,3,FALSE)</f>
        <v>Streets Of St. Petersburg</v>
      </c>
      <c r="F42">
        <v>17</v>
      </c>
      <c r="G42" t="s">
        <v>27</v>
      </c>
      <c r="H42">
        <v>8</v>
      </c>
      <c r="I42" t="s">
        <v>16</v>
      </c>
      <c r="J42">
        <v>97</v>
      </c>
      <c r="K42">
        <v>9</v>
      </c>
      <c r="L42">
        <v>1</v>
      </c>
      <c r="M42">
        <v>13</v>
      </c>
      <c r="N42">
        <v>0</v>
      </c>
      <c r="O42">
        <v>0</v>
      </c>
    </row>
    <row r="43" spans="1:15" x14ac:dyDescent="0.2">
      <c r="A43">
        <v>2010</v>
      </c>
      <c r="B43" s="6">
        <f ca="1">_xlfn.MAXIFS('Track WIP'!M:M,'Track WIP'!K:K,'Results WIP'!A43,'Track WIP'!L:L,'Results WIP'!C43)</f>
        <v>40265</v>
      </c>
      <c r="C43">
        <f t="shared" si="0"/>
        <v>2</v>
      </c>
      <c r="D43" t="str">
        <f ca="1">VLOOKUP($B43,'Track WIP'!$M:$O,2,FALSE)</f>
        <v>Izod IndyCar Series at St. Petersburg</v>
      </c>
      <c r="E43" t="str">
        <f ca="1">VLOOKUP($B43,'Track WIP'!$M:$O,3,FALSE)</f>
        <v>Streets Of St. Petersburg</v>
      </c>
      <c r="F43">
        <v>18</v>
      </c>
      <c r="G43" t="s">
        <v>21</v>
      </c>
      <c r="H43">
        <v>9</v>
      </c>
      <c r="I43" t="s">
        <v>16</v>
      </c>
      <c r="J43">
        <v>73</v>
      </c>
      <c r="K43">
        <v>3</v>
      </c>
      <c r="L43">
        <v>21</v>
      </c>
      <c r="M43">
        <v>12</v>
      </c>
      <c r="N43">
        <v>0</v>
      </c>
      <c r="O43">
        <v>0</v>
      </c>
    </row>
    <row r="44" spans="1:15" x14ac:dyDescent="0.2">
      <c r="A44">
        <v>2010</v>
      </c>
      <c r="B44" s="6">
        <f ca="1">_xlfn.MAXIFS('Track WIP'!M:M,'Track WIP'!K:K,'Results WIP'!A44,'Track WIP'!L:L,'Results WIP'!C44)</f>
        <v>40265</v>
      </c>
      <c r="C44">
        <f t="shared" si="0"/>
        <v>2</v>
      </c>
      <c r="D44" t="str">
        <f ca="1">VLOOKUP($B44,'Track WIP'!$M:$O,2,FALSE)</f>
        <v>Izod IndyCar Series at St. Petersburg</v>
      </c>
      <c r="E44" t="str">
        <f ca="1">VLOOKUP($B44,'Track WIP'!$M:$O,3,FALSE)</f>
        <v>Streets Of St. Petersburg</v>
      </c>
      <c r="F44">
        <v>19</v>
      </c>
      <c r="G44" t="s">
        <v>23</v>
      </c>
      <c r="H44">
        <v>24</v>
      </c>
      <c r="I44" t="s">
        <v>16</v>
      </c>
      <c r="J44">
        <v>64</v>
      </c>
      <c r="K44">
        <v>10</v>
      </c>
      <c r="L44">
        <v>0</v>
      </c>
      <c r="M44">
        <v>12</v>
      </c>
      <c r="N44">
        <v>0</v>
      </c>
      <c r="O44">
        <v>0</v>
      </c>
    </row>
    <row r="45" spans="1:15" x14ac:dyDescent="0.2">
      <c r="A45">
        <v>2010</v>
      </c>
      <c r="B45" s="6">
        <f ca="1">_xlfn.MAXIFS('Track WIP'!M:M,'Track WIP'!K:K,'Results WIP'!A45,'Track WIP'!L:L,'Results WIP'!C45)</f>
        <v>40265</v>
      </c>
      <c r="C45">
        <f t="shared" si="0"/>
        <v>2</v>
      </c>
      <c r="D45" t="str">
        <f ca="1">VLOOKUP($B45,'Track WIP'!$M:$O,2,FALSE)</f>
        <v>Izod IndyCar Series at St. Petersburg</v>
      </c>
      <c r="E45" t="str">
        <f ca="1">VLOOKUP($B45,'Track WIP'!$M:$O,3,FALSE)</f>
        <v>Streets Of St. Petersburg</v>
      </c>
      <c r="F45">
        <v>20</v>
      </c>
      <c r="G45" t="s">
        <v>20</v>
      </c>
      <c r="H45">
        <v>4</v>
      </c>
      <c r="I45" t="s">
        <v>16</v>
      </c>
      <c r="J45">
        <v>46</v>
      </c>
      <c r="K45">
        <v>15</v>
      </c>
      <c r="L45">
        <v>0</v>
      </c>
      <c r="M45">
        <v>12</v>
      </c>
      <c r="N45">
        <v>0</v>
      </c>
      <c r="O45">
        <v>0</v>
      </c>
    </row>
    <row r="46" spans="1:15" x14ac:dyDescent="0.2">
      <c r="A46">
        <v>2010</v>
      </c>
      <c r="B46" s="6">
        <f ca="1">_xlfn.MAXIFS('Track WIP'!M:M,'Track WIP'!K:K,'Results WIP'!A46,'Track WIP'!L:L,'Results WIP'!C46)</f>
        <v>40265</v>
      </c>
      <c r="C46">
        <f t="shared" si="0"/>
        <v>2</v>
      </c>
      <c r="D46" t="str">
        <f ca="1">VLOOKUP($B46,'Track WIP'!$M:$O,2,FALSE)</f>
        <v>Izod IndyCar Series at St. Petersburg</v>
      </c>
      <c r="E46" t="str">
        <f ca="1">VLOOKUP($B46,'Track WIP'!$M:$O,3,FALSE)</f>
        <v>Streets Of St. Petersburg</v>
      </c>
      <c r="F46">
        <v>21</v>
      </c>
      <c r="G46" t="s">
        <v>39</v>
      </c>
      <c r="H46">
        <v>32</v>
      </c>
      <c r="I46" t="s">
        <v>16</v>
      </c>
      <c r="J46">
        <v>45</v>
      </c>
      <c r="K46">
        <v>20</v>
      </c>
      <c r="L46">
        <v>0</v>
      </c>
      <c r="M46">
        <v>12</v>
      </c>
      <c r="N46">
        <v>0</v>
      </c>
      <c r="O46">
        <v>0</v>
      </c>
    </row>
    <row r="47" spans="1:15" x14ac:dyDescent="0.2">
      <c r="A47">
        <v>2010</v>
      </c>
      <c r="B47" s="6">
        <f ca="1">_xlfn.MAXIFS('Track WIP'!M:M,'Track WIP'!K:K,'Results WIP'!A47,'Track WIP'!L:L,'Results WIP'!C47)</f>
        <v>40265</v>
      </c>
      <c r="C47">
        <f t="shared" si="0"/>
        <v>2</v>
      </c>
      <c r="D47" t="str">
        <f ca="1">VLOOKUP($B47,'Track WIP'!$M:$O,2,FALSE)</f>
        <v>Izod IndyCar Series at St. Petersburg</v>
      </c>
      <c r="E47" t="str">
        <f ca="1">VLOOKUP($B47,'Track WIP'!$M:$O,3,FALSE)</f>
        <v>Streets Of St. Petersburg</v>
      </c>
      <c r="F47">
        <v>22</v>
      </c>
      <c r="G47" t="s">
        <v>37</v>
      </c>
      <c r="H47">
        <v>5</v>
      </c>
      <c r="I47" t="s">
        <v>16</v>
      </c>
      <c r="J47">
        <v>24</v>
      </c>
      <c r="K47">
        <v>11</v>
      </c>
      <c r="L47">
        <v>0</v>
      </c>
      <c r="M47">
        <v>12</v>
      </c>
      <c r="N47">
        <v>0</v>
      </c>
      <c r="O47">
        <v>0</v>
      </c>
    </row>
    <row r="48" spans="1:15" x14ac:dyDescent="0.2">
      <c r="A48">
        <v>2010</v>
      </c>
      <c r="B48" s="6">
        <f ca="1">_xlfn.MAXIFS('Track WIP'!M:M,'Track WIP'!K:K,'Results WIP'!A48,'Track WIP'!L:L,'Results WIP'!C48)</f>
        <v>40265</v>
      </c>
      <c r="C48">
        <f t="shared" si="0"/>
        <v>2</v>
      </c>
      <c r="D48" t="str">
        <f ca="1">VLOOKUP($B48,'Track WIP'!$M:$O,2,FALSE)</f>
        <v>Izod IndyCar Series at St. Petersburg</v>
      </c>
      <c r="E48" t="str">
        <f ca="1">VLOOKUP($B48,'Track WIP'!$M:$O,3,FALSE)</f>
        <v>Streets Of St. Petersburg</v>
      </c>
      <c r="F48">
        <v>23</v>
      </c>
      <c r="G48" t="s">
        <v>33</v>
      </c>
      <c r="H48">
        <v>19</v>
      </c>
      <c r="I48" t="s">
        <v>16</v>
      </c>
      <c r="J48">
        <v>14</v>
      </c>
      <c r="K48">
        <v>22</v>
      </c>
      <c r="L48">
        <v>0</v>
      </c>
      <c r="M48">
        <v>12</v>
      </c>
      <c r="N48">
        <v>0</v>
      </c>
      <c r="O48">
        <v>0</v>
      </c>
    </row>
    <row r="49" spans="1:15" x14ac:dyDescent="0.2">
      <c r="A49">
        <v>2010</v>
      </c>
      <c r="B49" s="6">
        <f ca="1">_xlfn.MAXIFS('Track WIP'!M:M,'Track WIP'!K:K,'Results WIP'!A49,'Track WIP'!L:L,'Results WIP'!C49)</f>
        <v>40265</v>
      </c>
      <c r="C49">
        <f t="shared" si="0"/>
        <v>2</v>
      </c>
      <c r="D49" t="str">
        <f ca="1">VLOOKUP($B49,'Track WIP'!$M:$O,2,FALSE)</f>
        <v>Izod IndyCar Series at St. Petersburg</v>
      </c>
      <c r="E49" t="str">
        <f ca="1">VLOOKUP($B49,'Track WIP'!$M:$O,3,FALSE)</f>
        <v>Streets Of St. Petersburg</v>
      </c>
      <c r="F49">
        <v>24</v>
      </c>
      <c r="G49" t="s">
        <v>36</v>
      </c>
      <c r="H49">
        <v>18</v>
      </c>
      <c r="I49" t="s">
        <v>16</v>
      </c>
      <c r="J49">
        <v>7</v>
      </c>
      <c r="K49">
        <v>24</v>
      </c>
      <c r="L49">
        <v>0</v>
      </c>
      <c r="M49">
        <v>12</v>
      </c>
      <c r="N49">
        <v>0</v>
      </c>
      <c r="O49">
        <v>0</v>
      </c>
    </row>
    <row r="50" spans="1:15" x14ac:dyDescent="0.2">
      <c r="A50">
        <v>2010</v>
      </c>
      <c r="B50" s="6">
        <f ca="1">_xlfn.MAXIFS('Track WIP'!M:M,'Track WIP'!K:K,'Results WIP'!A50,'Track WIP'!L:L,'Results WIP'!C50)</f>
        <v>40279</v>
      </c>
      <c r="C50">
        <f t="shared" si="0"/>
        <v>3</v>
      </c>
      <c r="D50" t="str">
        <f ca="1">VLOOKUP($B50,'Track WIP'!$M:$O,2,FALSE)</f>
        <v>Indy Grand Prix of Alabama</v>
      </c>
      <c r="E50" t="str">
        <f ca="1">VLOOKUP($B50,'Track WIP'!$M:$O,3,FALSE)</f>
        <v>Barber Motorsports Park</v>
      </c>
      <c r="F50">
        <v>1</v>
      </c>
      <c r="G50" t="s">
        <v>24</v>
      </c>
      <c r="H50">
        <v>3</v>
      </c>
      <c r="I50" t="s">
        <v>16</v>
      </c>
      <c r="J50">
        <v>90</v>
      </c>
      <c r="K50">
        <v>3</v>
      </c>
      <c r="L50">
        <v>20</v>
      </c>
      <c r="M50">
        <v>50</v>
      </c>
      <c r="N50">
        <v>0</v>
      </c>
      <c r="O50">
        <v>0</v>
      </c>
    </row>
    <row r="51" spans="1:15" x14ac:dyDescent="0.2">
      <c r="A51">
        <v>2010</v>
      </c>
      <c r="B51" s="6">
        <f ca="1">_xlfn.MAXIFS('Track WIP'!M:M,'Track WIP'!K:K,'Results WIP'!A51,'Track WIP'!L:L,'Results WIP'!C51)</f>
        <v>40279</v>
      </c>
      <c r="C51">
        <f t="shared" si="0"/>
        <v>3</v>
      </c>
      <c r="D51" t="str">
        <f ca="1">VLOOKUP($B51,'Track WIP'!$M:$O,2,FALSE)</f>
        <v>Indy Grand Prix of Alabama</v>
      </c>
      <c r="E51" t="str">
        <f ca="1">VLOOKUP($B51,'Track WIP'!$M:$O,3,FALSE)</f>
        <v>Barber Motorsports Park</v>
      </c>
      <c r="F51">
        <v>2</v>
      </c>
      <c r="G51" t="s">
        <v>21</v>
      </c>
      <c r="H51">
        <v>9</v>
      </c>
      <c r="I51" t="s">
        <v>16</v>
      </c>
      <c r="J51">
        <v>90</v>
      </c>
      <c r="K51">
        <v>5</v>
      </c>
      <c r="L51">
        <v>0</v>
      </c>
      <c r="M51">
        <v>40</v>
      </c>
      <c r="N51">
        <v>0</v>
      </c>
      <c r="O51">
        <v>0</v>
      </c>
    </row>
    <row r="52" spans="1:15" x14ac:dyDescent="0.2">
      <c r="A52">
        <v>2010</v>
      </c>
      <c r="B52" s="6">
        <f ca="1">_xlfn.MAXIFS('Track WIP'!M:M,'Track WIP'!K:K,'Results WIP'!A52,'Track WIP'!L:L,'Results WIP'!C52)</f>
        <v>40279</v>
      </c>
      <c r="C52">
        <f t="shared" si="0"/>
        <v>3</v>
      </c>
      <c r="D52" t="str">
        <f ca="1">VLOOKUP($B52,'Track WIP'!$M:$O,2,FALSE)</f>
        <v>Indy Grand Prix of Alabama</v>
      </c>
      <c r="E52" t="str">
        <f ca="1">VLOOKUP($B52,'Track WIP'!$M:$O,3,FALSE)</f>
        <v>Barber Motorsports Park</v>
      </c>
      <c r="F52">
        <v>3</v>
      </c>
      <c r="G52" t="s">
        <v>22</v>
      </c>
      <c r="H52">
        <v>10</v>
      </c>
      <c r="I52" t="s">
        <v>16</v>
      </c>
      <c r="J52">
        <v>90</v>
      </c>
      <c r="K52">
        <v>7</v>
      </c>
      <c r="L52">
        <v>0</v>
      </c>
      <c r="M52">
        <v>35</v>
      </c>
      <c r="N52">
        <v>0</v>
      </c>
      <c r="O52">
        <v>0</v>
      </c>
    </row>
    <row r="53" spans="1:15" x14ac:dyDescent="0.2">
      <c r="A53">
        <v>2010</v>
      </c>
      <c r="B53" s="6">
        <f ca="1">_xlfn.MAXIFS('Track WIP'!M:M,'Track WIP'!K:K,'Results WIP'!A53,'Track WIP'!L:L,'Results WIP'!C53)</f>
        <v>40279</v>
      </c>
      <c r="C53">
        <f t="shared" si="0"/>
        <v>3</v>
      </c>
      <c r="D53" t="str">
        <f ca="1">VLOOKUP($B53,'Track WIP'!$M:$O,2,FALSE)</f>
        <v>Indy Grand Prix of Alabama</v>
      </c>
      <c r="E53" t="str">
        <f ca="1">VLOOKUP($B53,'Track WIP'!$M:$O,3,FALSE)</f>
        <v>Barber Motorsports Park</v>
      </c>
      <c r="F53">
        <v>4</v>
      </c>
      <c r="G53" t="s">
        <v>15</v>
      </c>
      <c r="H53">
        <v>12</v>
      </c>
      <c r="I53" t="s">
        <v>16</v>
      </c>
      <c r="J53">
        <v>90</v>
      </c>
      <c r="K53">
        <v>1</v>
      </c>
      <c r="L53">
        <v>12</v>
      </c>
      <c r="M53">
        <v>33</v>
      </c>
      <c r="N53">
        <v>0</v>
      </c>
      <c r="O53">
        <v>0</v>
      </c>
    </row>
    <row r="54" spans="1:15" x14ac:dyDescent="0.2">
      <c r="A54">
        <v>2010</v>
      </c>
      <c r="B54" s="6">
        <f ca="1">_xlfn.MAXIFS('Track WIP'!M:M,'Track WIP'!K:K,'Results WIP'!A54,'Track WIP'!L:L,'Results WIP'!C54)</f>
        <v>40279</v>
      </c>
      <c r="C54">
        <f t="shared" si="0"/>
        <v>3</v>
      </c>
      <c r="D54" t="str">
        <f ca="1">VLOOKUP($B54,'Track WIP'!$M:$O,2,FALSE)</f>
        <v>Indy Grand Prix of Alabama</v>
      </c>
      <c r="E54" t="str">
        <f ca="1">VLOOKUP($B54,'Track WIP'!$M:$O,3,FALSE)</f>
        <v>Barber Motorsports Park</v>
      </c>
      <c r="F54">
        <v>5</v>
      </c>
      <c r="G54" t="s">
        <v>38</v>
      </c>
      <c r="H54">
        <v>26</v>
      </c>
      <c r="I54" t="s">
        <v>16</v>
      </c>
      <c r="J54">
        <v>90</v>
      </c>
      <c r="K54">
        <v>4</v>
      </c>
      <c r="L54">
        <v>58</v>
      </c>
      <c r="M54">
        <v>32</v>
      </c>
      <c r="N54">
        <v>0</v>
      </c>
      <c r="O54">
        <v>0</v>
      </c>
    </row>
    <row r="55" spans="1:15" x14ac:dyDescent="0.2">
      <c r="A55">
        <v>2010</v>
      </c>
      <c r="B55" s="6">
        <f ca="1">_xlfn.MAXIFS('Track WIP'!M:M,'Track WIP'!K:K,'Results WIP'!A55,'Track WIP'!L:L,'Results WIP'!C55)</f>
        <v>40279</v>
      </c>
      <c r="C55">
        <f t="shared" si="0"/>
        <v>3</v>
      </c>
      <c r="D55" t="str">
        <f ca="1">VLOOKUP($B55,'Track WIP'!$M:$O,2,FALSE)</f>
        <v>Indy Grand Prix of Alabama</v>
      </c>
      <c r="E55" t="str">
        <f ca="1">VLOOKUP($B55,'Track WIP'!$M:$O,3,FALSE)</f>
        <v>Barber Motorsports Park</v>
      </c>
      <c r="F55">
        <v>6</v>
      </c>
      <c r="G55" t="s">
        <v>29</v>
      </c>
      <c r="H55">
        <v>6</v>
      </c>
      <c r="I55" t="s">
        <v>16</v>
      </c>
      <c r="J55">
        <v>90</v>
      </c>
      <c r="K55">
        <v>9</v>
      </c>
      <c r="L55">
        <v>0</v>
      </c>
      <c r="M55">
        <v>28</v>
      </c>
      <c r="N55">
        <v>0</v>
      </c>
      <c r="O55">
        <v>0</v>
      </c>
    </row>
    <row r="56" spans="1:15" x14ac:dyDescent="0.2">
      <c r="A56">
        <v>2010</v>
      </c>
      <c r="B56" s="6">
        <f ca="1">_xlfn.MAXIFS('Track WIP'!M:M,'Track WIP'!K:K,'Results WIP'!A56,'Track WIP'!L:L,'Results WIP'!C56)</f>
        <v>40279</v>
      </c>
      <c r="C56">
        <f t="shared" si="0"/>
        <v>3</v>
      </c>
      <c r="D56" t="str">
        <f ca="1">VLOOKUP($B56,'Track WIP'!$M:$O,2,FALSE)</f>
        <v>Indy Grand Prix of Alabama</v>
      </c>
      <c r="E56" t="str">
        <f ca="1">VLOOKUP($B56,'Track WIP'!$M:$O,3,FALSE)</f>
        <v>Barber Motorsports Park</v>
      </c>
      <c r="F56">
        <v>7</v>
      </c>
      <c r="G56" t="s">
        <v>26</v>
      </c>
      <c r="H56">
        <v>22</v>
      </c>
      <c r="I56" t="s">
        <v>16</v>
      </c>
      <c r="J56">
        <v>90</v>
      </c>
      <c r="K56">
        <v>11</v>
      </c>
      <c r="L56">
        <v>0</v>
      </c>
      <c r="M56">
        <v>26</v>
      </c>
      <c r="N56">
        <v>0</v>
      </c>
      <c r="O56">
        <v>0</v>
      </c>
    </row>
    <row r="57" spans="1:15" x14ac:dyDescent="0.2">
      <c r="A57">
        <v>2010</v>
      </c>
      <c r="B57" s="6">
        <f ca="1">_xlfn.MAXIFS('Track WIP'!M:M,'Track WIP'!K:K,'Results WIP'!A57,'Track WIP'!L:L,'Results WIP'!C57)</f>
        <v>40279</v>
      </c>
      <c r="C57">
        <f t="shared" si="0"/>
        <v>3</v>
      </c>
      <c r="D57" t="str">
        <f ca="1">VLOOKUP($B57,'Track WIP'!$M:$O,2,FALSE)</f>
        <v>Indy Grand Prix of Alabama</v>
      </c>
      <c r="E57" t="str">
        <f ca="1">VLOOKUP($B57,'Track WIP'!$M:$O,3,FALSE)</f>
        <v>Barber Motorsports Park</v>
      </c>
      <c r="F57">
        <v>8</v>
      </c>
      <c r="G57" t="s">
        <v>25</v>
      </c>
      <c r="H57">
        <v>11</v>
      </c>
      <c r="I57" t="s">
        <v>16</v>
      </c>
      <c r="J57">
        <v>90</v>
      </c>
      <c r="K57">
        <v>8</v>
      </c>
      <c r="L57">
        <v>0</v>
      </c>
      <c r="M57">
        <v>24</v>
      </c>
      <c r="N57">
        <v>0</v>
      </c>
      <c r="O57">
        <v>0</v>
      </c>
    </row>
    <row r="58" spans="1:15" x14ac:dyDescent="0.2">
      <c r="A58">
        <v>2010</v>
      </c>
      <c r="B58" s="6">
        <f ca="1">_xlfn.MAXIFS('Track WIP'!M:M,'Track WIP'!K:K,'Results WIP'!A58,'Track WIP'!L:L,'Results WIP'!C58)</f>
        <v>40279</v>
      </c>
      <c r="C58">
        <f t="shared" si="0"/>
        <v>3</v>
      </c>
      <c r="D58" t="str">
        <f ca="1">VLOOKUP($B58,'Track WIP'!$M:$O,2,FALSE)</f>
        <v>Indy Grand Prix of Alabama</v>
      </c>
      <c r="E58" t="str">
        <f ca="1">VLOOKUP($B58,'Track WIP'!$M:$O,3,FALSE)</f>
        <v>Barber Motorsports Park</v>
      </c>
      <c r="F58">
        <v>9</v>
      </c>
      <c r="G58" t="s">
        <v>23</v>
      </c>
      <c r="H58">
        <v>24</v>
      </c>
      <c r="I58" t="s">
        <v>16</v>
      </c>
      <c r="J58">
        <v>90</v>
      </c>
      <c r="K58">
        <v>2</v>
      </c>
      <c r="L58">
        <v>0</v>
      </c>
      <c r="M58">
        <v>22</v>
      </c>
      <c r="N58">
        <v>0</v>
      </c>
      <c r="O58">
        <v>0</v>
      </c>
    </row>
    <row r="59" spans="1:15" x14ac:dyDescent="0.2">
      <c r="A59">
        <v>2010</v>
      </c>
      <c r="B59" s="6">
        <f ca="1">_xlfn.MAXIFS('Track WIP'!M:M,'Track WIP'!K:K,'Results WIP'!A59,'Track WIP'!L:L,'Results WIP'!C59)</f>
        <v>40279</v>
      </c>
      <c r="C59">
        <f t="shared" si="0"/>
        <v>3</v>
      </c>
      <c r="D59" t="str">
        <f ca="1">VLOOKUP($B59,'Track WIP'!$M:$O,2,FALSE)</f>
        <v>Indy Grand Prix of Alabama</v>
      </c>
      <c r="E59" t="str">
        <f ca="1">VLOOKUP($B59,'Track WIP'!$M:$O,3,FALSE)</f>
        <v>Barber Motorsports Park</v>
      </c>
      <c r="F59">
        <v>10</v>
      </c>
      <c r="G59" t="s">
        <v>34</v>
      </c>
      <c r="H59">
        <v>77</v>
      </c>
      <c r="I59" t="s">
        <v>16</v>
      </c>
      <c r="J59">
        <v>90</v>
      </c>
      <c r="K59">
        <v>21</v>
      </c>
      <c r="L59">
        <v>0</v>
      </c>
      <c r="M59">
        <v>20</v>
      </c>
      <c r="N59">
        <v>0</v>
      </c>
      <c r="O59">
        <v>0</v>
      </c>
    </row>
    <row r="60" spans="1:15" x14ac:dyDescent="0.2">
      <c r="A60">
        <v>2010</v>
      </c>
      <c r="B60" s="6">
        <f ca="1">_xlfn.MAXIFS('Track WIP'!M:M,'Track WIP'!K:K,'Results WIP'!A60,'Track WIP'!L:L,'Results WIP'!C60)</f>
        <v>40279</v>
      </c>
      <c r="C60">
        <f t="shared" si="0"/>
        <v>3</v>
      </c>
      <c r="D60" t="str">
        <f ca="1">VLOOKUP($B60,'Track WIP'!$M:$O,2,FALSE)</f>
        <v>Indy Grand Prix of Alabama</v>
      </c>
      <c r="E60" t="str">
        <f ca="1">VLOOKUP($B60,'Track WIP'!$M:$O,3,FALSE)</f>
        <v>Barber Motorsports Park</v>
      </c>
      <c r="F60">
        <v>11</v>
      </c>
      <c r="G60" t="s">
        <v>20</v>
      </c>
      <c r="H60">
        <v>4</v>
      </c>
      <c r="I60" t="s">
        <v>16</v>
      </c>
      <c r="J60">
        <v>90</v>
      </c>
      <c r="K60">
        <v>23</v>
      </c>
      <c r="L60">
        <v>0</v>
      </c>
      <c r="M60">
        <v>19</v>
      </c>
      <c r="N60">
        <v>0</v>
      </c>
      <c r="O60">
        <v>0</v>
      </c>
    </row>
    <row r="61" spans="1:15" x14ac:dyDescent="0.2">
      <c r="A61">
        <v>2010</v>
      </c>
      <c r="B61" s="6">
        <f ca="1">_xlfn.MAXIFS('Track WIP'!M:M,'Track WIP'!K:K,'Results WIP'!A61,'Track WIP'!L:L,'Results WIP'!C61)</f>
        <v>40279</v>
      </c>
      <c r="C61">
        <f t="shared" si="0"/>
        <v>3</v>
      </c>
      <c r="D61" t="str">
        <f ca="1">VLOOKUP($B61,'Track WIP'!$M:$O,2,FALSE)</f>
        <v>Indy Grand Prix of Alabama</v>
      </c>
      <c r="E61" t="str">
        <f ca="1">VLOOKUP($B61,'Track WIP'!$M:$O,3,FALSE)</f>
        <v>Barber Motorsports Park</v>
      </c>
      <c r="F61">
        <v>12</v>
      </c>
      <c r="G61" t="s">
        <v>17</v>
      </c>
      <c r="H61">
        <v>37</v>
      </c>
      <c r="I61" t="s">
        <v>16</v>
      </c>
      <c r="J61">
        <v>90</v>
      </c>
      <c r="K61">
        <v>14</v>
      </c>
      <c r="L61">
        <v>0</v>
      </c>
      <c r="M61">
        <v>18</v>
      </c>
      <c r="N61">
        <v>0</v>
      </c>
      <c r="O61">
        <v>0</v>
      </c>
    </row>
    <row r="62" spans="1:15" x14ac:dyDescent="0.2">
      <c r="A62">
        <v>2010</v>
      </c>
      <c r="B62" s="6">
        <f ca="1">_xlfn.MAXIFS('Track WIP'!M:M,'Track WIP'!K:K,'Results WIP'!A62,'Track WIP'!L:L,'Results WIP'!C62)</f>
        <v>40279</v>
      </c>
      <c r="C62">
        <f t="shared" si="0"/>
        <v>3</v>
      </c>
      <c r="D62" t="str">
        <f ca="1">VLOOKUP($B62,'Track WIP'!$M:$O,2,FALSE)</f>
        <v>Indy Grand Prix of Alabama</v>
      </c>
      <c r="E62" t="str">
        <f ca="1">VLOOKUP($B62,'Track WIP'!$M:$O,3,FALSE)</f>
        <v>Barber Motorsports Park</v>
      </c>
      <c r="F62">
        <v>13</v>
      </c>
      <c r="G62" t="s">
        <v>39</v>
      </c>
      <c r="H62">
        <v>32</v>
      </c>
      <c r="I62" t="s">
        <v>16</v>
      </c>
      <c r="J62">
        <v>90</v>
      </c>
      <c r="K62">
        <v>12</v>
      </c>
      <c r="L62">
        <v>0</v>
      </c>
      <c r="M62">
        <v>17</v>
      </c>
      <c r="N62">
        <v>0</v>
      </c>
      <c r="O62">
        <v>0</v>
      </c>
    </row>
    <row r="63" spans="1:15" x14ac:dyDescent="0.2">
      <c r="A63">
        <v>2010</v>
      </c>
      <c r="B63" s="6">
        <f ca="1">_xlfn.MAXIFS('Track WIP'!M:M,'Track WIP'!K:K,'Results WIP'!A63,'Track WIP'!L:L,'Results WIP'!C63)</f>
        <v>40279</v>
      </c>
      <c r="C63">
        <f t="shared" si="0"/>
        <v>3</v>
      </c>
      <c r="D63" t="str">
        <f ca="1">VLOOKUP($B63,'Track WIP'!$M:$O,2,FALSE)</f>
        <v>Indy Grand Prix of Alabama</v>
      </c>
      <c r="E63" t="str">
        <f ca="1">VLOOKUP($B63,'Track WIP'!$M:$O,3,FALSE)</f>
        <v>Barber Motorsports Park</v>
      </c>
      <c r="F63">
        <v>14</v>
      </c>
      <c r="G63" t="s">
        <v>19</v>
      </c>
      <c r="H63">
        <v>2</v>
      </c>
      <c r="I63" t="s">
        <v>16</v>
      </c>
      <c r="J63">
        <v>89</v>
      </c>
      <c r="K63">
        <v>18</v>
      </c>
      <c r="L63">
        <v>0</v>
      </c>
      <c r="M63">
        <v>16</v>
      </c>
      <c r="N63">
        <v>0</v>
      </c>
      <c r="O63">
        <v>0</v>
      </c>
    </row>
    <row r="64" spans="1:15" x14ac:dyDescent="0.2">
      <c r="A64">
        <v>2010</v>
      </c>
      <c r="B64" s="6">
        <f ca="1">_xlfn.MAXIFS('Track WIP'!M:M,'Track WIP'!K:K,'Results WIP'!A64,'Track WIP'!L:L,'Results WIP'!C64)</f>
        <v>40279</v>
      </c>
      <c r="C64">
        <f t="shared" si="0"/>
        <v>3</v>
      </c>
      <c r="D64" t="str">
        <f ca="1">VLOOKUP($B64,'Track WIP'!$M:$O,2,FALSE)</f>
        <v>Indy Grand Prix of Alabama</v>
      </c>
      <c r="E64" t="str">
        <f ca="1">VLOOKUP($B64,'Track WIP'!$M:$O,3,FALSE)</f>
        <v>Barber Motorsports Park</v>
      </c>
      <c r="F64">
        <v>15</v>
      </c>
      <c r="G64" t="s">
        <v>35</v>
      </c>
      <c r="H64">
        <v>6</v>
      </c>
      <c r="I64" t="s">
        <v>16</v>
      </c>
      <c r="J64">
        <v>89</v>
      </c>
      <c r="K64">
        <v>17</v>
      </c>
      <c r="L64">
        <v>0</v>
      </c>
      <c r="M64">
        <v>15</v>
      </c>
      <c r="N64">
        <v>0</v>
      </c>
      <c r="O64">
        <v>0</v>
      </c>
    </row>
    <row r="65" spans="1:15" x14ac:dyDescent="0.2">
      <c r="A65">
        <v>2010</v>
      </c>
      <c r="B65" s="6">
        <f ca="1">_xlfn.MAXIFS('Track WIP'!M:M,'Track WIP'!K:K,'Results WIP'!A65,'Track WIP'!L:L,'Results WIP'!C65)</f>
        <v>40279</v>
      </c>
      <c r="C65">
        <f t="shared" si="0"/>
        <v>3</v>
      </c>
      <c r="D65" t="str">
        <f ca="1">VLOOKUP($B65,'Track WIP'!$M:$O,2,FALSE)</f>
        <v>Indy Grand Prix of Alabama</v>
      </c>
      <c r="E65" t="str">
        <f ca="1">VLOOKUP($B65,'Track WIP'!$M:$O,3,FALSE)</f>
        <v>Barber Motorsports Park</v>
      </c>
      <c r="F65">
        <v>16</v>
      </c>
      <c r="G65" t="s">
        <v>27</v>
      </c>
      <c r="H65">
        <v>8</v>
      </c>
      <c r="I65" t="s">
        <v>16</v>
      </c>
      <c r="J65">
        <v>89</v>
      </c>
      <c r="K65">
        <v>10</v>
      </c>
      <c r="L65">
        <v>0</v>
      </c>
      <c r="M65">
        <v>14</v>
      </c>
      <c r="N65">
        <v>0</v>
      </c>
      <c r="O65">
        <v>0</v>
      </c>
    </row>
    <row r="66" spans="1:15" x14ac:dyDescent="0.2">
      <c r="A66">
        <v>2010</v>
      </c>
      <c r="B66" s="6">
        <f ca="1">_xlfn.MAXIFS('Track WIP'!M:M,'Track WIP'!K:K,'Results WIP'!A66,'Track WIP'!L:L,'Results WIP'!C66)</f>
        <v>40279</v>
      </c>
      <c r="C66">
        <f t="shared" si="0"/>
        <v>3</v>
      </c>
      <c r="D66" t="str">
        <f ca="1">VLOOKUP($B66,'Track WIP'!$M:$O,2,FALSE)</f>
        <v>Indy Grand Prix of Alabama</v>
      </c>
      <c r="E66" t="str">
        <f ca="1">VLOOKUP($B66,'Track WIP'!$M:$O,3,FALSE)</f>
        <v>Barber Motorsports Park</v>
      </c>
      <c r="F66">
        <v>17</v>
      </c>
      <c r="G66" t="s">
        <v>41</v>
      </c>
      <c r="H66">
        <v>67</v>
      </c>
      <c r="I66" t="s">
        <v>16</v>
      </c>
      <c r="J66">
        <v>89</v>
      </c>
      <c r="K66">
        <v>15</v>
      </c>
      <c r="L66">
        <v>0</v>
      </c>
      <c r="M66">
        <v>13</v>
      </c>
      <c r="N66">
        <v>0</v>
      </c>
      <c r="O66">
        <v>0</v>
      </c>
    </row>
    <row r="67" spans="1:15" x14ac:dyDescent="0.2">
      <c r="A67">
        <v>2010</v>
      </c>
      <c r="B67" s="6">
        <f ca="1">_xlfn.MAXIFS('Track WIP'!M:M,'Track WIP'!K:K,'Results WIP'!A67,'Track WIP'!L:L,'Results WIP'!C67)</f>
        <v>40279</v>
      </c>
      <c r="C67">
        <f t="shared" si="0"/>
        <v>3</v>
      </c>
      <c r="D67" t="str">
        <f ca="1">VLOOKUP($B67,'Track WIP'!$M:$O,2,FALSE)</f>
        <v>Indy Grand Prix of Alabama</v>
      </c>
      <c r="E67" t="str">
        <f ca="1">VLOOKUP($B67,'Track WIP'!$M:$O,3,FALSE)</f>
        <v>Barber Motorsports Park</v>
      </c>
      <c r="F67">
        <v>18</v>
      </c>
      <c r="G67" t="s">
        <v>18</v>
      </c>
      <c r="H67">
        <v>14</v>
      </c>
      <c r="I67" t="s">
        <v>16</v>
      </c>
      <c r="J67">
        <v>89</v>
      </c>
      <c r="K67">
        <v>20</v>
      </c>
      <c r="L67">
        <v>0</v>
      </c>
      <c r="M67">
        <v>12</v>
      </c>
      <c r="N67">
        <v>0</v>
      </c>
      <c r="O67">
        <v>0</v>
      </c>
    </row>
    <row r="68" spans="1:15" x14ac:dyDescent="0.2">
      <c r="A68">
        <v>2010</v>
      </c>
      <c r="B68" s="6">
        <f ca="1">_xlfn.MAXIFS('Track WIP'!M:M,'Track WIP'!K:K,'Results WIP'!A68,'Track WIP'!L:L,'Results WIP'!C68)</f>
        <v>40279</v>
      </c>
      <c r="C68">
        <f t="shared" ref="C68:C131" si="1">_xlfn.IFS(A68&gt;A67,1,F68=1,C67+1,F68&gt;1,C67)</f>
        <v>3</v>
      </c>
      <c r="D68" t="str">
        <f ca="1">VLOOKUP($B68,'Track WIP'!$M:$O,2,FALSE)</f>
        <v>Indy Grand Prix of Alabama</v>
      </c>
      <c r="E68" t="str">
        <f ca="1">VLOOKUP($B68,'Track WIP'!$M:$O,3,FALSE)</f>
        <v>Barber Motorsports Park</v>
      </c>
      <c r="F68">
        <v>19</v>
      </c>
      <c r="G68" t="s">
        <v>30</v>
      </c>
      <c r="H68">
        <v>7</v>
      </c>
      <c r="I68" t="s">
        <v>16</v>
      </c>
      <c r="J68">
        <v>89</v>
      </c>
      <c r="K68">
        <v>19</v>
      </c>
      <c r="L68">
        <v>0</v>
      </c>
      <c r="M68">
        <v>12</v>
      </c>
      <c r="N68">
        <v>0</v>
      </c>
      <c r="O68">
        <v>0</v>
      </c>
    </row>
    <row r="69" spans="1:15" x14ac:dyDescent="0.2">
      <c r="A69">
        <v>2010</v>
      </c>
      <c r="B69" s="6">
        <f ca="1">_xlfn.MAXIFS('Track WIP'!M:M,'Track WIP'!K:K,'Results WIP'!A69,'Track WIP'!L:L,'Results WIP'!C69)</f>
        <v>40279</v>
      </c>
      <c r="C69">
        <f t="shared" si="1"/>
        <v>3</v>
      </c>
      <c r="D69" t="str">
        <f ca="1">VLOOKUP($B69,'Track WIP'!$M:$O,2,FALSE)</f>
        <v>Indy Grand Prix of Alabama</v>
      </c>
      <c r="E69" t="str">
        <f ca="1">VLOOKUP($B69,'Track WIP'!$M:$O,3,FALSE)</f>
        <v>Barber Motorsports Park</v>
      </c>
      <c r="F69">
        <v>20</v>
      </c>
      <c r="G69" t="s">
        <v>43</v>
      </c>
      <c r="H69">
        <v>36</v>
      </c>
      <c r="I69" t="s">
        <v>16</v>
      </c>
      <c r="J69">
        <v>89</v>
      </c>
      <c r="K69">
        <v>25</v>
      </c>
      <c r="L69">
        <v>0</v>
      </c>
      <c r="M69">
        <v>12</v>
      </c>
      <c r="N69">
        <v>0</v>
      </c>
      <c r="O69">
        <v>0</v>
      </c>
    </row>
    <row r="70" spans="1:15" x14ac:dyDescent="0.2">
      <c r="A70">
        <v>2010</v>
      </c>
      <c r="B70" s="6">
        <f ca="1">_xlfn.MAXIFS('Track WIP'!M:M,'Track WIP'!K:K,'Results WIP'!A70,'Track WIP'!L:L,'Results WIP'!C70)</f>
        <v>40279</v>
      </c>
      <c r="C70">
        <f t="shared" si="1"/>
        <v>3</v>
      </c>
      <c r="D70" t="str">
        <f ca="1">VLOOKUP($B70,'Track WIP'!$M:$O,2,FALSE)</f>
        <v>Indy Grand Prix of Alabama</v>
      </c>
      <c r="E70" t="str">
        <f ca="1">VLOOKUP($B70,'Track WIP'!$M:$O,3,FALSE)</f>
        <v>Barber Motorsports Park</v>
      </c>
      <c r="F70">
        <v>21</v>
      </c>
      <c r="G70" t="s">
        <v>31</v>
      </c>
      <c r="H70">
        <v>78</v>
      </c>
      <c r="I70" t="s">
        <v>16</v>
      </c>
      <c r="J70">
        <v>89</v>
      </c>
      <c r="K70">
        <v>13</v>
      </c>
      <c r="L70">
        <v>0</v>
      </c>
      <c r="M70">
        <v>12</v>
      </c>
      <c r="N70">
        <v>0</v>
      </c>
      <c r="O70">
        <v>0</v>
      </c>
    </row>
    <row r="71" spans="1:15" x14ac:dyDescent="0.2">
      <c r="A71">
        <v>2010</v>
      </c>
      <c r="B71" s="6">
        <f ca="1">_xlfn.MAXIFS('Track WIP'!M:M,'Track WIP'!K:K,'Results WIP'!A71,'Track WIP'!L:L,'Results WIP'!C71)</f>
        <v>40279</v>
      </c>
      <c r="C71">
        <f t="shared" si="1"/>
        <v>3</v>
      </c>
      <c r="D71" t="str">
        <f ca="1">VLOOKUP($B71,'Track WIP'!$M:$O,2,FALSE)</f>
        <v>Indy Grand Prix of Alabama</v>
      </c>
      <c r="E71" t="str">
        <f ca="1">VLOOKUP($B71,'Track WIP'!$M:$O,3,FALSE)</f>
        <v>Barber Motorsports Park</v>
      </c>
      <c r="F71">
        <v>22</v>
      </c>
      <c r="G71" t="s">
        <v>32</v>
      </c>
      <c r="H71">
        <v>34</v>
      </c>
      <c r="I71" t="s">
        <v>16</v>
      </c>
      <c r="J71">
        <v>89</v>
      </c>
      <c r="K71">
        <v>22</v>
      </c>
      <c r="L71">
        <v>0</v>
      </c>
      <c r="M71">
        <v>12</v>
      </c>
      <c r="N71">
        <v>0</v>
      </c>
      <c r="O71">
        <v>0</v>
      </c>
    </row>
    <row r="72" spans="1:15" x14ac:dyDescent="0.2">
      <c r="A72">
        <v>2010</v>
      </c>
      <c r="B72" s="6">
        <f ca="1">_xlfn.MAXIFS('Track WIP'!M:M,'Track WIP'!K:K,'Results WIP'!A72,'Track WIP'!L:L,'Results WIP'!C72)</f>
        <v>40279</v>
      </c>
      <c r="C72">
        <f t="shared" si="1"/>
        <v>3</v>
      </c>
      <c r="D72" t="str">
        <f ca="1">VLOOKUP($B72,'Track WIP'!$M:$O,2,FALSE)</f>
        <v>Indy Grand Prix of Alabama</v>
      </c>
      <c r="E72" t="str">
        <f ca="1">VLOOKUP($B72,'Track WIP'!$M:$O,3,FALSE)</f>
        <v>Barber Motorsports Park</v>
      </c>
      <c r="F72">
        <v>23</v>
      </c>
      <c r="G72" t="s">
        <v>33</v>
      </c>
      <c r="H72">
        <v>19</v>
      </c>
      <c r="I72" t="s">
        <v>16</v>
      </c>
      <c r="J72">
        <v>89</v>
      </c>
      <c r="K72">
        <v>16</v>
      </c>
      <c r="L72">
        <v>0</v>
      </c>
      <c r="M72">
        <v>12</v>
      </c>
      <c r="N72">
        <v>0</v>
      </c>
      <c r="O72">
        <v>0</v>
      </c>
    </row>
    <row r="73" spans="1:15" x14ac:dyDescent="0.2">
      <c r="A73">
        <v>2010</v>
      </c>
      <c r="B73" s="6">
        <f ca="1">_xlfn.MAXIFS('Track WIP'!M:M,'Track WIP'!K:K,'Results WIP'!A73,'Track WIP'!L:L,'Results WIP'!C73)</f>
        <v>40279</v>
      </c>
      <c r="C73">
        <f t="shared" si="1"/>
        <v>3</v>
      </c>
      <c r="D73" t="str">
        <f ca="1">VLOOKUP($B73,'Track WIP'!$M:$O,2,FALSE)</f>
        <v>Indy Grand Prix of Alabama</v>
      </c>
      <c r="E73" t="str">
        <f ca="1">VLOOKUP($B73,'Track WIP'!$M:$O,3,FALSE)</f>
        <v>Barber Motorsports Park</v>
      </c>
      <c r="F73">
        <v>24</v>
      </c>
      <c r="G73" t="s">
        <v>36</v>
      </c>
      <c r="H73">
        <v>18</v>
      </c>
      <c r="I73" t="s">
        <v>16</v>
      </c>
      <c r="J73">
        <v>86</v>
      </c>
      <c r="K73">
        <v>24</v>
      </c>
      <c r="L73">
        <v>0</v>
      </c>
      <c r="M73">
        <v>12</v>
      </c>
      <c r="N73">
        <v>0</v>
      </c>
      <c r="O73">
        <v>0</v>
      </c>
    </row>
    <row r="74" spans="1:15" x14ac:dyDescent="0.2">
      <c r="A74">
        <v>2010</v>
      </c>
      <c r="B74" s="6">
        <f ca="1">_xlfn.MAXIFS('Track WIP'!M:M,'Track WIP'!K:K,'Results WIP'!A74,'Track WIP'!L:L,'Results WIP'!C74)</f>
        <v>40279</v>
      </c>
      <c r="C74">
        <f t="shared" si="1"/>
        <v>3</v>
      </c>
      <c r="D74" t="str">
        <f ca="1">VLOOKUP($B74,'Track WIP'!$M:$O,2,FALSE)</f>
        <v>Indy Grand Prix of Alabama</v>
      </c>
      <c r="E74" t="str">
        <f ca="1">VLOOKUP($B74,'Track WIP'!$M:$O,3,FALSE)</f>
        <v>Barber Motorsports Park</v>
      </c>
      <c r="F74">
        <v>25</v>
      </c>
      <c r="G74" t="s">
        <v>37</v>
      </c>
      <c r="H74">
        <v>5</v>
      </c>
      <c r="I74" t="s">
        <v>16</v>
      </c>
      <c r="J74">
        <v>68</v>
      </c>
      <c r="K74">
        <v>6</v>
      </c>
      <c r="L74">
        <v>0</v>
      </c>
      <c r="M74">
        <v>10</v>
      </c>
      <c r="N74">
        <v>0</v>
      </c>
      <c r="O74">
        <v>0</v>
      </c>
    </row>
    <row r="75" spans="1:15" x14ac:dyDescent="0.2">
      <c r="A75">
        <v>2010</v>
      </c>
      <c r="B75" s="6">
        <f ca="1">_xlfn.MAXIFS('Track WIP'!M:M,'Track WIP'!K:K,'Results WIP'!A75,'Track WIP'!L:L,'Results WIP'!C75)</f>
        <v>40286</v>
      </c>
      <c r="C75">
        <f t="shared" si="1"/>
        <v>4</v>
      </c>
      <c r="D75" t="str">
        <f ca="1">VLOOKUP($B75,'Track WIP'!$M:$O,2,FALSE)</f>
        <v>Toyota Grand Prix of Long Beach</v>
      </c>
      <c r="E75" t="str">
        <f ca="1">VLOOKUP($B75,'Track WIP'!$M:$O,3,FALSE)</f>
        <v>Long Beach</v>
      </c>
      <c r="F75">
        <v>1</v>
      </c>
      <c r="G75" t="s">
        <v>17</v>
      </c>
      <c r="H75">
        <v>37</v>
      </c>
      <c r="I75" t="s">
        <v>16</v>
      </c>
      <c r="J75">
        <v>85</v>
      </c>
      <c r="K75">
        <v>2</v>
      </c>
      <c r="L75">
        <v>64</v>
      </c>
      <c r="M75">
        <v>52</v>
      </c>
      <c r="N75">
        <v>0</v>
      </c>
      <c r="O75">
        <v>0</v>
      </c>
    </row>
    <row r="76" spans="1:15" x14ac:dyDescent="0.2">
      <c r="A76">
        <v>2010</v>
      </c>
      <c r="B76" s="6">
        <f ca="1">_xlfn.MAXIFS('Track WIP'!M:M,'Track WIP'!K:K,'Results WIP'!A76,'Track WIP'!L:L,'Results WIP'!C76)</f>
        <v>40286</v>
      </c>
      <c r="C76">
        <f t="shared" si="1"/>
        <v>4</v>
      </c>
      <c r="D76" t="str">
        <f ca="1">VLOOKUP($B76,'Track WIP'!$M:$O,2,FALSE)</f>
        <v>Toyota Grand Prix of Long Beach</v>
      </c>
      <c r="E76" t="str">
        <f ca="1">VLOOKUP($B76,'Track WIP'!$M:$O,3,FALSE)</f>
        <v>Long Beach</v>
      </c>
      <c r="F76">
        <v>2</v>
      </c>
      <c r="G76" t="s">
        <v>26</v>
      </c>
      <c r="H76">
        <v>22</v>
      </c>
      <c r="I76" t="s">
        <v>16</v>
      </c>
      <c r="J76">
        <v>85</v>
      </c>
      <c r="K76">
        <v>3</v>
      </c>
      <c r="L76">
        <v>0</v>
      </c>
      <c r="M76">
        <v>40</v>
      </c>
      <c r="N76">
        <v>0</v>
      </c>
      <c r="O76">
        <v>0</v>
      </c>
    </row>
    <row r="77" spans="1:15" x14ac:dyDescent="0.2">
      <c r="A77">
        <v>2010</v>
      </c>
      <c r="B77" s="6">
        <f ca="1">_xlfn.MAXIFS('Track WIP'!M:M,'Track WIP'!K:K,'Results WIP'!A77,'Track WIP'!L:L,'Results WIP'!C77)</f>
        <v>40286</v>
      </c>
      <c r="C77">
        <f t="shared" si="1"/>
        <v>4</v>
      </c>
      <c r="D77" t="str">
        <f ca="1">VLOOKUP($B77,'Track WIP'!$M:$O,2,FALSE)</f>
        <v>Toyota Grand Prix of Long Beach</v>
      </c>
      <c r="E77" t="str">
        <f ca="1">VLOOKUP($B77,'Track WIP'!$M:$O,3,FALSE)</f>
        <v>Long Beach</v>
      </c>
      <c r="F77">
        <v>3</v>
      </c>
      <c r="G77" t="s">
        <v>15</v>
      </c>
      <c r="H77">
        <v>12</v>
      </c>
      <c r="I77" t="s">
        <v>16</v>
      </c>
      <c r="J77">
        <v>85</v>
      </c>
      <c r="K77">
        <v>1</v>
      </c>
      <c r="L77">
        <v>19</v>
      </c>
      <c r="M77">
        <v>36</v>
      </c>
      <c r="N77">
        <v>0</v>
      </c>
      <c r="O77">
        <v>0</v>
      </c>
    </row>
    <row r="78" spans="1:15" x14ac:dyDescent="0.2">
      <c r="A78">
        <v>2010</v>
      </c>
      <c r="B78" s="6">
        <f ca="1">_xlfn.MAXIFS('Track WIP'!M:M,'Track WIP'!K:K,'Results WIP'!A78,'Track WIP'!L:L,'Results WIP'!C78)</f>
        <v>40286</v>
      </c>
      <c r="C78">
        <f t="shared" si="1"/>
        <v>4</v>
      </c>
      <c r="D78" t="str">
        <f ca="1">VLOOKUP($B78,'Track WIP'!$M:$O,2,FALSE)</f>
        <v>Toyota Grand Prix of Long Beach</v>
      </c>
      <c r="E78" t="str">
        <f ca="1">VLOOKUP($B78,'Track WIP'!$M:$O,3,FALSE)</f>
        <v>Long Beach</v>
      </c>
      <c r="F78">
        <v>4</v>
      </c>
      <c r="G78" t="s">
        <v>21</v>
      </c>
      <c r="H78">
        <v>9</v>
      </c>
      <c r="I78" t="s">
        <v>16</v>
      </c>
      <c r="J78">
        <v>85</v>
      </c>
      <c r="K78">
        <v>8</v>
      </c>
      <c r="L78">
        <v>2</v>
      </c>
      <c r="M78">
        <v>32</v>
      </c>
      <c r="N78">
        <v>0</v>
      </c>
      <c r="O78">
        <v>0</v>
      </c>
    </row>
    <row r="79" spans="1:15" x14ac:dyDescent="0.2">
      <c r="A79">
        <v>2010</v>
      </c>
      <c r="B79" s="6">
        <f ca="1">_xlfn.MAXIFS('Track WIP'!M:M,'Track WIP'!K:K,'Results WIP'!A79,'Track WIP'!L:L,'Results WIP'!C79)</f>
        <v>40286</v>
      </c>
      <c r="C79">
        <f t="shared" si="1"/>
        <v>4</v>
      </c>
      <c r="D79" t="str">
        <f ca="1">VLOOKUP($B79,'Track WIP'!$M:$O,2,FALSE)</f>
        <v>Toyota Grand Prix of Long Beach</v>
      </c>
      <c r="E79" t="str">
        <f ca="1">VLOOKUP($B79,'Track WIP'!$M:$O,3,FALSE)</f>
        <v>Long Beach</v>
      </c>
      <c r="F79">
        <v>5</v>
      </c>
      <c r="G79" t="s">
        <v>25</v>
      </c>
      <c r="H79">
        <v>11</v>
      </c>
      <c r="I79" t="s">
        <v>16</v>
      </c>
      <c r="J79">
        <v>85</v>
      </c>
      <c r="K79">
        <v>6</v>
      </c>
      <c r="L79">
        <v>0</v>
      </c>
      <c r="M79">
        <v>30</v>
      </c>
      <c r="N79">
        <v>0</v>
      </c>
      <c r="O79">
        <v>0</v>
      </c>
    </row>
    <row r="80" spans="1:15" x14ac:dyDescent="0.2">
      <c r="A80">
        <v>2010</v>
      </c>
      <c r="B80" s="6">
        <f ca="1">_xlfn.MAXIFS('Track WIP'!M:M,'Track WIP'!K:K,'Results WIP'!A80,'Track WIP'!L:L,'Results WIP'!C80)</f>
        <v>40286</v>
      </c>
      <c r="C80">
        <f t="shared" si="1"/>
        <v>4</v>
      </c>
      <c r="D80" t="str">
        <f ca="1">VLOOKUP($B80,'Track WIP'!$M:$O,2,FALSE)</f>
        <v>Toyota Grand Prix of Long Beach</v>
      </c>
      <c r="E80" t="str">
        <f ca="1">VLOOKUP($B80,'Track WIP'!$M:$O,3,FALSE)</f>
        <v>Long Beach</v>
      </c>
      <c r="F80">
        <v>6</v>
      </c>
      <c r="G80" t="s">
        <v>39</v>
      </c>
      <c r="H80">
        <v>32</v>
      </c>
      <c r="I80" t="s">
        <v>16</v>
      </c>
      <c r="J80">
        <v>85</v>
      </c>
      <c r="K80">
        <v>15</v>
      </c>
      <c r="L80">
        <v>0</v>
      </c>
      <c r="M80">
        <v>28</v>
      </c>
      <c r="N80">
        <v>0</v>
      </c>
      <c r="O80">
        <v>0</v>
      </c>
    </row>
    <row r="81" spans="1:15" x14ac:dyDescent="0.2">
      <c r="A81">
        <v>2010</v>
      </c>
      <c r="B81" s="6">
        <f ca="1">_xlfn.MAXIFS('Track WIP'!M:M,'Track WIP'!K:K,'Results WIP'!A81,'Track WIP'!L:L,'Results WIP'!C81)</f>
        <v>40286</v>
      </c>
      <c r="C81">
        <f t="shared" si="1"/>
        <v>4</v>
      </c>
      <c r="D81" t="str">
        <f ca="1">VLOOKUP($B81,'Track WIP'!$M:$O,2,FALSE)</f>
        <v>Toyota Grand Prix of Long Beach</v>
      </c>
      <c r="E81" t="str">
        <f ca="1">VLOOKUP($B81,'Track WIP'!$M:$O,3,FALSE)</f>
        <v>Long Beach</v>
      </c>
      <c r="F81">
        <v>7</v>
      </c>
      <c r="G81" t="s">
        <v>24</v>
      </c>
      <c r="H81">
        <v>3</v>
      </c>
      <c r="I81" t="s">
        <v>16</v>
      </c>
      <c r="J81">
        <v>85</v>
      </c>
      <c r="K81">
        <v>4</v>
      </c>
      <c r="L81">
        <v>0</v>
      </c>
      <c r="M81">
        <v>26</v>
      </c>
      <c r="N81">
        <v>0</v>
      </c>
      <c r="O81">
        <v>0</v>
      </c>
    </row>
    <row r="82" spans="1:15" x14ac:dyDescent="0.2">
      <c r="A82">
        <v>2010</v>
      </c>
      <c r="B82" s="6">
        <f ca="1">_xlfn.MAXIFS('Track WIP'!M:M,'Track WIP'!K:K,'Results WIP'!A82,'Track WIP'!L:L,'Results WIP'!C82)</f>
        <v>40286</v>
      </c>
      <c r="C82">
        <f t="shared" si="1"/>
        <v>4</v>
      </c>
      <c r="D82" t="str">
        <f ca="1">VLOOKUP($B82,'Track WIP'!$M:$O,2,FALSE)</f>
        <v>Toyota Grand Prix of Long Beach</v>
      </c>
      <c r="E82" t="str">
        <f ca="1">VLOOKUP($B82,'Track WIP'!$M:$O,3,FALSE)</f>
        <v>Long Beach</v>
      </c>
      <c r="F82">
        <v>8</v>
      </c>
      <c r="G82" t="s">
        <v>29</v>
      </c>
      <c r="H82">
        <v>6</v>
      </c>
      <c r="I82" t="s">
        <v>16</v>
      </c>
      <c r="J82">
        <v>85</v>
      </c>
      <c r="K82">
        <v>5</v>
      </c>
      <c r="L82">
        <v>0</v>
      </c>
      <c r="M82">
        <v>24</v>
      </c>
      <c r="N82">
        <v>0</v>
      </c>
      <c r="O82">
        <v>0</v>
      </c>
    </row>
    <row r="83" spans="1:15" x14ac:dyDescent="0.2">
      <c r="A83">
        <v>2010</v>
      </c>
      <c r="B83" s="6">
        <f ca="1">_xlfn.MAXIFS('Track WIP'!M:M,'Track WIP'!K:K,'Results WIP'!A83,'Track WIP'!L:L,'Results WIP'!C83)</f>
        <v>40286</v>
      </c>
      <c r="C83">
        <f t="shared" si="1"/>
        <v>4</v>
      </c>
      <c r="D83" t="str">
        <f ca="1">VLOOKUP($B83,'Track WIP'!$M:$O,2,FALSE)</f>
        <v>Toyota Grand Prix of Long Beach</v>
      </c>
      <c r="E83" t="str">
        <f ca="1">VLOOKUP($B83,'Track WIP'!$M:$O,3,FALSE)</f>
        <v>Long Beach</v>
      </c>
      <c r="F83">
        <v>9</v>
      </c>
      <c r="G83" t="s">
        <v>20</v>
      </c>
      <c r="H83">
        <v>4</v>
      </c>
      <c r="I83" t="s">
        <v>16</v>
      </c>
      <c r="J83">
        <v>85</v>
      </c>
      <c r="K83">
        <v>10</v>
      </c>
      <c r="L83">
        <v>0</v>
      </c>
      <c r="M83">
        <v>22</v>
      </c>
      <c r="N83">
        <v>0</v>
      </c>
      <c r="O83">
        <v>0</v>
      </c>
    </row>
    <row r="84" spans="1:15" x14ac:dyDescent="0.2">
      <c r="A84">
        <v>2010</v>
      </c>
      <c r="B84" s="6">
        <f ca="1">_xlfn.MAXIFS('Track WIP'!M:M,'Track WIP'!K:K,'Results WIP'!A84,'Track WIP'!L:L,'Results WIP'!C84)</f>
        <v>40286</v>
      </c>
      <c r="C84">
        <f t="shared" si="1"/>
        <v>4</v>
      </c>
      <c r="D84" t="str">
        <f ca="1">VLOOKUP($B84,'Track WIP'!$M:$O,2,FALSE)</f>
        <v>Toyota Grand Prix of Long Beach</v>
      </c>
      <c r="E84" t="str">
        <f ca="1">VLOOKUP($B84,'Track WIP'!$M:$O,3,FALSE)</f>
        <v>Long Beach</v>
      </c>
      <c r="F84">
        <v>10</v>
      </c>
      <c r="G84" t="s">
        <v>23</v>
      </c>
      <c r="H84">
        <v>24</v>
      </c>
      <c r="I84" t="s">
        <v>16</v>
      </c>
      <c r="J84">
        <v>85</v>
      </c>
      <c r="K84">
        <v>16</v>
      </c>
      <c r="L84">
        <v>0</v>
      </c>
      <c r="M84">
        <v>20</v>
      </c>
      <c r="N84">
        <v>0</v>
      </c>
      <c r="O84">
        <v>0</v>
      </c>
    </row>
    <row r="85" spans="1:15" x14ac:dyDescent="0.2">
      <c r="A85">
        <v>2010</v>
      </c>
      <c r="B85" s="6">
        <f ca="1">_xlfn.MAXIFS('Track WIP'!M:M,'Track WIP'!K:K,'Results WIP'!A85,'Track WIP'!L:L,'Results WIP'!C85)</f>
        <v>40286</v>
      </c>
      <c r="C85">
        <f t="shared" si="1"/>
        <v>4</v>
      </c>
      <c r="D85" t="str">
        <f ca="1">VLOOKUP($B85,'Track WIP'!$M:$O,2,FALSE)</f>
        <v>Toyota Grand Prix of Long Beach</v>
      </c>
      <c r="E85" t="str">
        <f ca="1">VLOOKUP($B85,'Track WIP'!$M:$O,3,FALSE)</f>
        <v>Long Beach</v>
      </c>
      <c r="F85">
        <v>11</v>
      </c>
      <c r="G85" t="s">
        <v>18</v>
      </c>
      <c r="H85">
        <v>14</v>
      </c>
      <c r="I85" t="s">
        <v>16</v>
      </c>
      <c r="J85">
        <v>85</v>
      </c>
      <c r="K85">
        <v>14</v>
      </c>
      <c r="L85">
        <v>0</v>
      </c>
      <c r="M85">
        <v>19</v>
      </c>
      <c r="N85">
        <v>0</v>
      </c>
      <c r="O85">
        <v>0</v>
      </c>
    </row>
    <row r="86" spans="1:15" x14ac:dyDescent="0.2">
      <c r="A86">
        <v>2010</v>
      </c>
      <c r="B86" s="6">
        <f ca="1">_xlfn.MAXIFS('Track WIP'!M:M,'Track WIP'!K:K,'Results WIP'!A86,'Track WIP'!L:L,'Results WIP'!C86)</f>
        <v>40286</v>
      </c>
      <c r="C86">
        <f t="shared" si="1"/>
        <v>4</v>
      </c>
      <c r="D86" t="str">
        <f ca="1">VLOOKUP($B86,'Track WIP'!$M:$O,2,FALSE)</f>
        <v>Toyota Grand Prix of Long Beach</v>
      </c>
      <c r="E86" t="str">
        <f ca="1">VLOOKUP($B86,'Track WIP'!$M:$O,3,FALSE)</f>
        <v>Long Beach</v>
      </c>
      <c r="F86">
        <v>12</v>
      </c>
      <c r="G86" t="s">
        <v>22</v>
      </c>
      <c r="H86">
        <v>10</v>
      </c>
      <c r="I86" t="s">
        <v>16</v>
      </c>
      <c r="J86">
        <v>85</v>
      </c>
      <c r="K86">
        <v>12</v>
      </c>
      <c r="L86">
        <v>0</v>
      </c>
      <c r="M86">
        <v>18</v>
      </c>
      <c r="N86">
        <v>0</v>
      </c>
      <c r="O86">
        <v>0</v>
      </c>
    </row>
    <row r="87" spans="1:15" x14ac:dyDescent="0.2">
      <c r="A87">
        <v>2010</v>
      </c>
      <c r="B87" s="6">
        <f ca="1">_xlfn.MAXIFS('Track WIP'!M:M,'Track WIP'!K:K,'Results WIP'!A87,'Track WIP'!L:L,'Results WIP'!C87)</f>
        <v>40286</v>
      </c>
      <c r="C87">
        <f t="shared" si="1"/>
        <v>4</v>
      </c>
      <c r="D87" t="str">
        <f ca="1">VLOOKUP($B87,'Track WIP'!$M:$O,2,FALSE)</f>
        <v>Toyota Grand Prix of Long Beach</v>
      </c>
      <c r="E87" t="str">
        <f ca="1">VLOOKUP($B87,'Track WIP'!$M:$O,3,FALSE)</f>
        <v>Long Beach</v>
      </c>
      <c r="F87">
        <v>13</v>
      </c>
      <c r="G87" t="s">
        <v>35</v>
      </c>
      <c r="H87">
        <v>6</v>
      </c>
      <c r="I87" t="s">
        <v>16</v>
      </c>
      <c r="J87">
        <v>85</v>
      </c>
      <c r="K87">
        <v>11</v>
      </c>
      <c r="L87">
        <v>0</v>
      </c>
      <c r="M87">
        <v>17</v>
      </c>
      <c r="N87">
        <v>0</v>
      </c>
      <c r="O87">
        <v>0</v>
      </c>
    </row>
    <row r="88" spans="1:15" x14ac:dyDescent="0.2">
      <c r="A88">
        <v>2010</v>
      </c>
      <c r="B88" s="6">
        <f ca="1">_xlfn.MAXIFS('Track WIP'!M:M,'Track WIP'!K:K,'Results WIP'!A88,'Track WIP'!L:L,'Results WIP'!C88)</f>
        <v>40286</v>
      </c>
      <c r="C88">
        <f t="shared" si="1"/>
        <v>4</v>
      </c>
      <c r="D88" t="str">
        <f ca="1">VLOOKUP($B88,'Track WIP'!$M:$O,2,FALSE)</f>
        <v>Toyota Grand Prix of Long Beach</v>
      </c>
      <c r="E88" t="str">
        <f ca="1">VLOOKUP($B88,'Track WIP'!$M:$O,3,FALSE)</f>
        <v>Long Beach</v>
      </c>
      <c r="F88">
        <v>14</v>
      </c>
      <c r="G88" t="s">
        <v>38</v>
      </c>
      <c r="H88">
        <v>26</v>
      </c>
      <c r="I88" t="s">
        <v>16</v>
      </c>
      <c r="J88">
        <v>85</v>
      </c>
      <c r="K88">
        <v>9</v>
      </c>
      <c r="L88">
        <v>0</v>
      </c>
      <c r="M88">
        <v>16</v>
      </c>
      <c r="N88">
        <v>0</v>
      </c>
      <c r="O88">
        <v>0</v>
      </c>
    </row>
    <row r="89" spans="1:15" x14ac:dyDescent="0.2">
      <c r="A89">
        <v>2010</v>
      </c>
      <c r="B89" s="6">
        <f ca="1">_xlfn.MAXIFS('Track WIP'!M:M,'Track WIP'!K:K,'Results WIP'!A89,'Track WIP'!L:L,'Results WIP'!C89)</f>
        <v>40286</v>
      </c>
      <c r="C89">
        <f t="shared" si="1"/>
        <v>4</v>
      </c>
      <c r="D89" t="str">
        <f ca="1">VLOOKUP($B89,'Track WIP'!$M:$O,2,FALSE)</f>
        <v>Toyota Grand Prix of Long Beach</v>
      </c>
      <c r="E89" t="str">
        <f ca="1">VLOOKUP($B89,'Track WIP'!$M:$O,3,FALSE)</f>
        <v>Long Beach</v>
      </c>
      <c r="F89">
        <v>15</v>
      </c>
      <c r="G89" t="s">
        <v>27</v>
      </c>
      <c r="H89">
        <v>8</v>
      </c>
      <c r="I89" t="s">
        <v>16</v>
      </c>
      <c r="J89">
        <v>85</v>
      </c>
      <c r="K89">
        <v>17</v>
      </c>
      <c r="L89">
        <v>0</v>
      </c>
      <c r="M89">
        <v>15</v>
      </c>
      <c r="N89">
        <v>0</v>
      </c>
      <c r="O89">
        <v>0</v>
      </c>
    </row>
    <row r="90" spans="1:15" x14ac:dyDescent="0.2">
      <c r="A90">
        <v>2010</v>
      </c>
      <c r="B90" s="6">
        <f ca="1">_xlfn.MAXIFS('Track WIP'!M:M,'Track WIP'!K:K,'Results WIP'!A90,'Track WIP'!L:L,'Results WIP'!C90)</f>
        <v>40286</v>
      </c>
      <c r="C90">
        <f t="shared" si="1"/>
        <v>4</v>
      </c>
      <c r="D90" t="str">
        <f ca="1">VLOOKUP($B90,'Track WIP'!$M:$O,2,FALSE)</f>
        <v>Toyota Grand Prix of Long Beach</v>
      </c>
      <c r="E90" t="str">
        <f ca="1">VLOOKUP($B90,'Track WIP'!$M:$O,3,FALSE)</f>
        <v>Long Beach</v>
      </c>
      <c r="F90">
        <v>16</v>
      </c>
      <c r="G90" t="s">
        <v>30</v>
      </c>
      <c r="H90">
        <v>7</v>
      </c>
      <c r="I90" t="s">
        <v>16</v>
      </c>
      <c r="J90">
        <v>85</v>
      </c>
      <c r="K90">
        <v>20</v>
      </c>
      <c r="L90">
        <v>0</v>
      </c>
      <c r="M90">
        <v>14</v>
      </c>
      <c r="N90">
        <v>0</v>
      </c>
      <c r="O90">
        <v>0</v>
      </c>
    </row>
    <row r="91" spans="1:15" x14ac:dyDescent="0.2">
      <c r="A91">
        <v>2010</v>
      </c>
      <c r="B91" s="6">
        <f ca="1">_xlfn.MAXIFS('Track WIP'!M:M,'Track WIP'!K:K,'Results WIP'!A91,'Track WIP'!L:L,'Results WIP'!C91)</f>
        <v>40286</v>
      </c>
      <c r="C91">
        <f t="shared" si="1"/>
        <v>4</v>
      </c>
      <c r="D91" t="str">
        <f ca="1">VLOOKUP($B91,'Track WIP'!$M:$O,2,FALSE)</f>
        <v>Toyota Grand Prix of Long Beach</v>
      </c>
      <c r="E91" t="str">
        <f ca="1">VLOOKUP($B91,'Track WIP'!$M:$O,3,FALSE)</f>
        <v>Long Beach</v>
      </c>
      <c r="F91">
        <v>17</v>
      </c>
      <c r="G91" t="s">
        <v>31</v>
      </c>
      <c r="H91">
        <v>78</v>
      </c>
      <c r="I91" t="s">
        <v>16</v>
      </c>
      <c r="J91">
        <v>85</v>
      </c>
      <c r="K91">
        <v>13</v>
      </c>
      <c r="L91">
        <v>0</v>
      </c>
      <c r="M91">
        <v>13</v>
      </c>
      <c r="N91">
        <v>0</v>
      </c>
      <c r="O91">
        <v>0</v>
      </c>
    </row>
    <row r="92" spans="1:15" x14ac:dyDescent="0.2">
      <c r="A92">
        <v>2010</v>
      </c>
      <c r="B92" s="6">
        <f ca="1">_xlfn.MAXIFS('Track WIP'!M:M,'Track WIP'!K:K,'Results WIP'!A92,'Track WIP'!L:L,'Results WIP'!C92)</f>
        <v>40286</v>
      </c>
      <c r="C92">
        <f t="shared" si="1"/>
        <v>4</v>
      </c>
      <c r="D92" t="str">
        <f ca="1">VLOOKUP($B92,'Track WIP'!$M:$O,2,FALSE)</f>
        <v>Toyota Grand Prix of Long Beach</v>
      </c>
      <c r="E92" t="str">
        <f ca="1">VLOOKUP($B92,'Track WIP'!$M:$O,3,FALSE)</f>
        <v>Long Beach</v>
      </c>
      <c r="F92">
        <v>18</v>
      </c>
      <c r="G92" t="s">
        <v>37</v>
      </c>
      <c r="H92">
        <v>5</v>
      </c>
      <c r="I92" t="s">
        <v>16</v>
      </c>
      <c r="J92">
        <v>84</v>
      </c>
      <c r="K92">
        <v>19</v>
      </c>
      <c r="L92">
        <v>0</v>
      </c>
      <c r="M92">
        <v>12</v>
      </c>
      <c r="N92">
        <v>0</v>
      </c>
      <c r="O92">
        <v>0</v>
      </c>
    </row>
    <row r="93" spans="1:15" x14ac:dyDescent="0.2">
      <c r="A93">
        <v>2010</v>
      </c>
      <c r="B93" s="6">
        <f ca="1">_xlfn.MAXIFS('Track WIP'!M:M,'Track WIP'!K:K,'Results WIP'!A93,'Track WIP'!L:L,'Results WIP'!C93)</f>
        <v>40286</v>
      </c>
      <c r="C93">
        <f t="shared" si="1"/>
        <v>4</v>
      </c>
      <c r="D93" t="str">
        <f ca="1">VLOOKUP($B93,'Track WIP'!$M:$O,2,FALSE)</f>
        <v>Toyota Grand Prix of Long Beach</v>
      </c>
      <c r="E93" t="str">
        <f ca="1">VLOOKUP($B93,'Track WIP'!$M:$O,3,FALSE)</f>
        <v>Long Beach</v>
      </c>
      <c r="F93">
        <v>19</v>
      </c>
      <c r="G93" t="s">
        <v>33</v>
      </c>
      <c r="H93">
        <v>19</v>
      </c>
      <c r="I93" t="s">
        <v>16</v>
      </c>
      <c r="J93">
        <v>84</v>
      </c>
      <c r="K93">
        <v>21</v>
      </c>
      <c r="L93">
        <v>0</v>
      </c>
      <c r="M93">
        <v>12</v>
      </c>
      <c r="N93">
        <v>0</v>
      </c>
      <c r="O93">
        <v>0</v>
      </c>
    </row>
    <row r="94" spans="1:15" x14ac:dyDescent="0.2">
      <c r="A94">
        <v>2010</v>
      </c>
      <c r="B94" s="6">
        <f ca="1">_xlfn.MAXIFS('Track WIP'!M:M,'Track WIP'!K:K,'Results WIP'!A94,'Track WIP'!L:L,'Results WIP'!C94)</f>
        <v>40286</v>
      </c>
      <c r="C94">
        <f t="shared" si="1"/>
        <v>4</v>
      </c>
      <c r="D94" t="str">
        <f ca="1">VLOOKUP($B94,'Track WIP'!$M:$O,2,FALSE)</f>
        <v>Toyota Grand Prix of Long Beach</v>
      </c>
      <c r="E94" t="str">
        <f ca="1">VLOOKUP($B94,'Track WIP'!$M:$O,3,FALSE)</f>
        <v>Long Beach</v>
      </c>
      <c r="F94">
        <v>20</v>
      </c>
      <c r="G94" t="s">
        <v>19</v>
      </c>
      <c r="H94">
        <v>2</v>
      </c>
      <c r="I94" t="s">
        <v>16</v>
      </c>
      <c r="J94">
        <v>84</v>
      </c>
      <c r="K94">
        <v>18</v>
      </c>
      <c r="L94">
        <v>0</v>
      </c>
      <c r="M94">
        <v>12</v>
      </c>
      <c r="N94">
        <v>0</v>
      </c>
      <c r="O94">
        <v>0</v>
      </c>
    </row>
    <row r="95" spans="1:15" x14ac:dyDescent="0.2">
      <c r="A95">
        <v>2010</v>
      </c>
      <c r="B95" s="6">
        <f ca="1">_xlfn.MAXIFS('Track WIP'!M:M,'Track WIP'!K:K,'Results WIP'!A95,'Track WIP'!L:L,'Results WIP'!C95)</f>
        <v>40286</v>
      </c>
      <c r="C95">
        <f t="shared" si="1"/>
        <v>4</v>
      </c>
      <c r="D95" t="str">
        <f ca="1">VLOOKUP($B95,'Track WIP'!$M:$O,2,FALSE)</f>
        <v>Toyota Grand Prix of Long Beach</v>
      </c>
      <c r="E95" t="str">
        <f ca="1">VLOOKUP($B95,'Track WIP'!$M:$O,3,FALSE)</f>
        <v>Long Beach</v>
      </c>
      <c r="F95">
        <v>21</v>
      </c>
      <c r="G95" t="s">
        <v>34</v>
      </c>
      <c r="H95">
        <v>77</v>
      </c>
      <c r="I95" t="s">
        <v>16</v>
      </c>
      <c r="J95">
        <v>65</v>
      </c>
      <c r="K95">
        <v>7</v>
      </c>
      <c r="L95">
        <v>0</v>
      </c>
      <c r="M95">
        <v>12</v>
      </c>
      <c r="N95">
        <v>0</v>
      </c>
      <c r="O95">
        <v>0</v>
      </c>
    </row>
    <row r="96" spans="1:15" x14ac:dyDescent="0.2">
      <c r="A96">
        <v>2010</v>
      </c>
      <c r="B96" s="6">
        <f ca="1">_xlfn.MAXIFS('Track WIP'!M:M,'Track WIP'!K:K,'Results WIP'!A96,'Track WIP'!L:L,'Results WIP'!C96)</f>
        <v>40286</v>
      </c>
      <c r="C96">
        <f t="shared" si="1"/>
        <v>4</v>
      </c>
      <c r="D96" t="str">
        <f ca="1">VLOOKUP($B96,'Track WIP'!$M:$O,2,FALSE)</f>
        <v>Toyota Grand Prix of Long Beach</v>
      </c>
      <c r="E96" t="str">
        <f ca="1">VLOOKUP($B96,'Track WIP'!$M:$O,3,FALSE)</f>
        <v>Long Beach</v>
      </c>
      <c r="F96">
        <v>22</v>
      </c>
      <c r="G96" t="s">
        <v>41</v>
      </c>
      <c r="H96">
        <v>67</v>
      </c>
      <c r="I96" t="s">
        <v>16</v>
      </c>
      <c r="J96">
        <v>58</v>
      </c>
      <c r="K96">
        <v>22</v>
      </c>
      <c r="L96">
        <v>0</v>
      </c>
      <c r="M96">
        <v>12</v>
      </c>
      <c r="N96">
        <v>0</v>
      </c>
      <c r="O96">
        <v>0</v>
      </c>
    </row>
    <row r="97" spans="1:15" x14ac:dyDescent="0.2">
      <c r="A97">
        <v>2010</v>
      </c>
      <c r="B97" s="6">
        <f ca="1">_xlfn.MAXIFS('Track WIP'!M:M,'Track WIP'!K:K,'Results WIP'!A97,'Track WIP'!L:L,'Results WIP'!C97)</f>
        <v>40286</v>
      </c>
      <c r="C97">
        <f t="shared" si="1"/>
        <v>4</v>
      </c>
      <c r="D97" t="str">
        <f ca="1">VLOOKUP($B97,'Track WIP'!$M:$O,2,FALSE)</f>
        <v>Toyota Grand Prix of Long Beach</v>
      </c>
      <c r="E97" t="str">
        <f ca="1">VLOOKUP($B97,'Track WIP'!$M:$O,3,FALSE)</f>
        <v>Long Beach</v>
      </c>
      <c r="F97">
        <v>23</v>
      </c>
      <c r="G97" t="s">
        <v>32</v>
      </c>
      <c r="H97">
        <v>34</v>
      </c>
      <c r="I97" t="s">
        <v>16</v>
      </c>
      <c r="J97">
        <v>58</v>
      </c>
      <c r="K97">
        <v>23</v>
      </c>
      <c r="L97">
        <v>0</v>
      </c>
      <c r="M97">
        <v>12</v>
      </c>
      <c r="N97">
        <v>0</v>
      </c>
      <c r="O97">
        <v>0</v>
      </c>
    </row>
    <row r="98" spans="1:15" x14ac:dyDescent="0.2">
      <c r="A98">
        <v>2010</v>
      </c>
      <c r="B98" s="6">
        <f ca="1">_xlfn.MAXIFS('Track WIP'!M:M,'Track WIP'!K:K,'Results WIP'!A98,'Track WIP'!L:L,'Results WIP'!C98)</f>
        <v>40286</v>
      </c>
      <c r="C98">
        <f t="shared" si="1"/>
        <v>4</v>
      </c>
      <c r="D98" t="str">
        <f ca="1">VLOOKUP($B98,'Track WIP'!$M:$O,2,FALSE)</f>
        <v>Toyota Grand Prix of Long Beach</v>
      </c>
      <c r="E98" t="str">
        <f ca="1">VLOOKUP($B98,'Track WIP'!$M:$O,3,FALSE)</f>
        <v>Long Beach</v>
      </c>
      <c r="F98">
        <v>24</v>
      </c>
      <c r="G98" t="s">
        <v>43</v>
      </c>
      <c r="H98">
        <v>36</v>
      </c>
      <c r="I98" t="s">
        <v>16</v>
      </c>
      <c r="J98">
        <v>45</v>
      </c>
      <c r="K98">
        <v>24</v>
      </c>
      <c r="L98">
        <v>0</v>
      </c>
      <c r="M98">
        <v>12</v>
      </c>
      <c r="N98">
        <v>0</v>
      </c>
      <c r="O98">
        <v>0</v>
      </c>
    </row>
    <row r="99" spans="1:15" x14ac:dyDescent="0.2">
      <c r="A99">
        <v>2010</v>
      </c>
      <c r="B99" s="6">
        <f ca="1">_xlfn.MAXIFS('Track WIP'!M:M,'Track WIP'!K:K,'Results WIP'!A99,'Track WIP'!L:L,'Results WIP'!C99)</f>
        <v>40286</v>
      </c>
      <c r="C99">
        <f t="shared" si="1"/>
        <v>4</v>
      </c>
      <c r="D99" t="str">
        <f ca="1">VLOOKUP($B99,'Track WIP'!$M:$O,2,FALSE)</f>
        <v>Toyota Grand Prix of Long Beach</v>
      </c>
      <c r="E99" t="str">
        <f ca="1">VLOOKUP($B99,'Track WIP'!$M:$O,3,FALSE)</f>
        <v>Long Beach</v>
      </c>
      <c r="F99">
        <v>25</v>
      </c>
      <c r="G99" t="s">
        <v>36</v>
      </c>
      <c r="H99">
        <v>18</v>
      </c>
      <c r="I99" t="s">
        <v>16</v>
      </c>
      <c r="J99">
        <v>10</v>
      </c>
      <c r="K99">
        <v>25</v>
      </c>
      <c r="L99">
        <v>0</v>
      </c>
      <c r="M99">
        <v>10</v>
      </c>
      <c r="N99">
        <v>0</v>
      </c>
      <c r="O99">
        <v>0</v>
      </c>
    </row>
    <row r="100" spans="1:15" x14ac:dyDescent="0.2">
      <c r="A100">
        <v>2010</v>
      </c>
      <c r="B100" s="6">
        <f ca="1">_xlfn.MAXIFS('Track WIP'!M:M,'Track WIP'!K:K,'Results WIP'!A100,'Track WIP'!L:L,'Results WIP'!C100)</f>
        <v>40299</v>
      </c>
      <c r="C100">
        <f t="shared" si="1"/>
        <v>5</v>
      </c>
      <c r="D100" t="str">
        <f ca="1">VLOOKUP($B100,'Track WIP'!$M:$O,2,FALSE)</f>
        <v>IZOD IndyCar Series at Kansas</v>
      </c>
      <c r="E100" t="str">
        <f ca="1">VLOOKUP($B100,'Track WIP'!$M:$O,3,FALSE)</f>
        <v>Kansas Speedway</v>
      </c>
      <c r="F100">
        <v>1</v>
      </c>
      <c r="G100" t="s">
        <v>21</v>
      </c>
      <c r="H100">
        <v>9</v>
      </c>
      <c r="I100" t="s">
        <v>16</v>
      </c>
      <c r="J100">
        <v>200</v>
      </c>
      <c r="K100">
        <v>2</v>
      </c>
      <c r="L100">
        <v>167</v>
      </c>
      <c r="M100">
        <v>52</v>
      </c>
      <c r="N100">
        <v>0</v>
      </c>
      <c r="O100">
        <v>0</v>
      </c>
    </row>
    <row r="101" spans="1:15" x14ac:dyDescent="0.2">
      <c r="A101">
        <v>2010</v>
      </c>
      <c r="B101" s="6">
        <f ca="1">_xlfn.MAXIFS('Track WIP'!M:M,'Track WIP'!K:K,'Results WIP'!A101,'Track WIP'!L:L,'Results WIP'!C101)</f>
        <v>40299</v>
      </c>
      <c r="C101">
        <f t="shared" si="1"/>
        <v>5</v>
      </c>
      <c r="D101" t="str">
        <f ca="1">VLOOKUP($B101,'Track WIP'!$M:$O,2,FALSE)</f>
        <v>IZOD IndyCar Series at Kansas</v>
      </c>
      <c r="E101" t="str">
        <f ca="1">VLOOKUP($B101,'Track WIP'!$M:$O,3,FALSE)</f>
        <v>Kansas Speedway</v>
      </c>
      <c r="F101">
        <v>2</v>
      </c>
      <c r="G101" t="s">
        <v>22</v>
      </c>
      <c r="H101">
        <v>10</v>
      </c>
      <c r="I101" t="s">
        <v>16</v>
      </c>
      <c r="J101">
        <v>200</v>
      </c>
      <c r="K101">
        <v>3</v>
      </c>
      <c r="L101">
        <v>2</v>
      </c>
      <c r="M101">
        <v>40</v>
      </c>
      <c r="N101">
        <v>0</v>
      </c>
      <c r="O101">
        <v>0</v>
      </c>
    </row>
    <row r="102" spans="1:15" x14ac:dyDescent="0.2">
      <c r="A102">
        <v>2010</v>
      </c>
      <c r="B102" s="6">
        <f ca="1">_xlfn.MAXIFS('Track WIP'!M:M,'Track WIP'!K:K,'Results WIP'!A102,'Track WIP'!L:L,'Results WIP'!C102)</f>
        <v>40299</v>
      </c>
      <c r="C102">
        <f t="shared" si="1"/>
        <v>5</v>
      </c>
      <c r="D102" t="str">
        <f ca="1">VLOOKUP($B102,'Track WIP'!$M:$O,2,FALSE)</f>
        <v>IZOD IndyCar Series at Kansas</v>
      </c>
      <c r="E102" t="str">
        <f ca="1">VLOOKUP($B102,'Track WIP'!$M:$O,3,FALSE)</f>
        <v>Kansas Speedway</v>
      </c>
      <c r="F102">
        <v>3</v>
      </c>
      <c r="G102" t="s">
        <v>25</v>
      </c>
      <c r="H102">
        <v>11</v>
      </c>
      <c r="I102" t="s">
        <v>16</v>
      </c>
      <c r="J102">
        <v>200</v>
      </c>
      <c r="K102">
        <v>15</v>
      </c>
      <c r="L102">
        <v>0</v>
      </c>
      <c r="M102">
        <v>35</v>
      </c>
      <c r="N102">
        <v>0</v>
      </c>
      <c r="O102">
        <v>0</v>
      </c>
    </row>
    <row r="103" spans="1:15" x14ac:dyDescent="0.2">
      <c r="A103">
        <v>2010</v>
      </c>
      <c r="B103" s="6">
        <f ca="1">_xlfn.MAXIFS('Track WIP'!M:M,'Track WIP'!K:K,'Results WIP'!A103,'Track WIP'!L:L,'Results WIP'!C103)</f>
        <v>40299</v>
      </c>
      <c r="C103">
        <f t="shared" si="1"/>
        <v>5</v>
      </c>
      <c r="D103" t="str">
        <f ca="1">VLOOKUP($B103,'Track WIP'!$M:$O,2,FALSE)</f>
        <v>IZOD IndyCar Series at Kansas</v>
      </c>
      <c r="E103" t="str">
        <f ca="1">VLOOKUP($B103,'Track WIP'!$M:$O,3,FALSE)</f>
        <v>Kansas Speedway</v>
      </c>
      <c r="F103">
        <v>4</v>
      </c>
      <c r="G103" t="s">
        <v>24</v>
      </c>
      <c r="H103">
        <v>3</v>
      </c>
      <c r="I103" t="s">
        <v>16</v>
      </c>
      <c r="J103">
        <v>200</v>
      </c>
      <c r="K103">
        <v>8</v>
      </c>
      <c r="L103">
        <v>0</v>
      </c>
      <c r="M103">
        <v>32</v>
      </c>
      <c r="N103">
        <v>0</v>
      </c>
      <c r="O103">
        <v>0</v>
      </c>
    </row>
    <row r="104" spans="1:15" x14ac:dyDescent="0.2">
      <c r="A104">
        <v>2010</v>
      </c>
      <c r="B104" s="6">
        <f ca="1">_xlfn.MAXIFS('Track WIP'!M:M,'Track WIP'!K:K,'Results WIP'!A104,'Track WIP'!L:L,'Results WIP'!C104)</f>
        <v>40299</v>
      </c>
      <c r="C104">
        <f t="shared" si="1"/>
        <v>5</v>
      </c>
      <c r="D104" t="str">
        <f ca="1">VLOOKUP($B104,'Track WIP'!$M:$O,2,FALSE)</f>
        <v>IZOD IndyCar Series at Kansas</v>
      </c>
      <c r="E104" t="str">
        <f ca="1">VLOOKUP($B104,'Track WIP'!$M:$O,3,FALSE)</f>
        <v>Kansas Speedway</v>
      </c>
      <c r="F104">
        <v>5</v>
      </c>
      <c r="G104" t="s">
        <v>17</v>
      </c>
      <c r="H104">
        <v>37</v>
      </c>
      <c r="I104" t="s">
        <v>16</v>
      </c>
      <c r="J104">
        <v>200</v>
      </c>
      <c r="K104">
        <v>22</v>
      </c>
      <c r="L104">
        <v>0</v>
      </c>
      <c r="M104">
        <v>30</v>
      </c>
      <c r="N104">
        <v>0</v>
      </c>
      <c r="O104">
        <v>0</v>
      </c>
    </row>
    <row r="105" spans="1:15" x14ac:dyDescent="0.2">
      <c r="A105">
        <v>2010</v>
      </c>
      <c r="B105" s="6">
        <f ca="1">_xlfn.MAXIFS('Track WIP'!M:M,'Track WIP'!K:K,'Results WIP'!A105,'Track WIP'!L:L,'Results WIP'!C105)</f>
        <v>40299</v>
      </c>
      <c r="C105">
        <f t="shared" si="1"/>
        <v>5</v>
      </c>
      <c r="D105" t="str">
        <f ca="1">VLOOKUP($B105,'Track WIP'!$M:$O,2,FALSE)</f>
        <v>IZOD IndyCar Series at Kansas</v>
      </c>
      <c r="E105" t="str">
        <f ca="1">VLOOKUP($B105,'Track WIP'!$M:$O,3,FALSE)</f>
        <v>Kansas Speedway</v>
      </c>
      <c r="F105">
        <v>6</v>
      </c>
      <c r="G105" t="s">
        <v>29</v>
      </c>
      <c r="H105">
        <v>6</v>
      </c>
      <c r="I105" t="s">
        <v>16</v>
      </c>
      <c r="J105">
        <v>200</v>
      </c>
      <c r="K105">
        <v>1</v>
      </c>
      <c r="L105">
        <v>31</v>
      </c>
      <c r="M105">
        <v>29</v>
      </c>
      <c r="N105">
        <v>0</v>
      </c>
      <c r="O105">
        <v>0</v>
      </c>
    </row>
    <row r="106" spans="1:15" x14ac:dyDescent="0.2">
      <c r="A106">
        <v>2010</v>
      </c>
      <c r="B106" s="6">
        <f ca="1">_xlfn.MAXIFS('Track WIP'!M:M,'Track WIP'!K:K,'Results WIP'!A106,'Track WIP'!L:L,'Results WIP'!C106)</f>
        <v>40299</v>
      </c>
      <c r="C106">
        <f t="shared" si="1"/>
        <v>5</v>
      </c>
      <c r="D106" t="str">
        <f ca="1">VLOOKUP($B106,'Track WIP'!$M:$O,2,FALSE)</f>
        <v>IZOD IndyCar Series at Kansas</v>
      </c>
      <c r="E106" t="str">
        <f ca="1">VLOOKUP($B106,'Track WIP'!$M:$O,3,FALSE)</f>
        <v>Kansas Speedway</v>
      </c>
      <c r="F106">
        <v>7</v>
      </c>
      <c r="G106" t="s">
        <v>39</v>
      </c>
      <c r="H106">
        <v>32</v>
      </c>
      <c r="I106" t="s">
        <v>16</v>
      </c>
      <c r="J106">
        <v>199</v>
      </c>
      <c r="K106">
        <v>12</v>
      </c>
      <c r="L106">
        <v>0</v>
      </c>
      <c r="M106">
        <v>26</v>
      </c>
      <c r="N106">
        <v>0</v>
      </c>
      <c r="O106">
        <v>0</v>
      </c>
    </row>
    <row r="107" spans="1:15" x14ac:dyDescent="0.2">
      <c r="A107">
        <v>2010</v>
      </c>
      <c r="B107" s="6">
        <f ca="1">_xlfn.MAXIFS('Track WIP'!M:M,'Track WIP'!K:K,'Results WIP'!A107,'Track WIP'!L:L,'Results WIP'!C107)</f>
        <v>40299</v>
      </c>
      <c r="C107">
        <f t="shared" si="1"/>
        <v>5</v>
      </c>
      <c r="D107" t="str">
        <f ca="1">VLOOKUP($B107,'Track WIP'!$M:$O,2,FALSE)</f>
        <v>IZOD IndyCar Series at Kansas</v>
      </c>
      <c r="E107" t="str">
        <f ca="1">VLOOKUP($B107,'Track WIP'!$M:$O,3,FALSE)</f>
        <v>Kansas Speedway</v>
      </c>
      <c r="F107">
        <v>8</v>
      </c>
      <c r="G107" t="s">
        <v>34</v>
      </c>
      <c r="H107">
        <v>77</v>
      </c>
      <c r="I107" t="s">
        <v>16</v>
      </c>
      <c r="J107">
        <v>199</v>
      </c>
      <c r="K107">
        <v>5</v>
      </c>
      <c r="L107">
        <v>0</v>
      </c>
      <c r="M107">
        <v>24</v>
      </c>
      <c r="N107">
        <v>0</v>
      </c>
      <c r="O107">
        <v>0</v>
      </c>
    </row>
    <row r="108" spans="1:15" x14ac:dyDescent="0.2">
      <c r="A108">
        <v>2010</v>
      </c>
      <c r="B108" s="6">
        <f ca="1">_xlfn.MAXIFS('Track WIP'!M:M,'Track WIP'!K:K,'Results WIP'!A108,'Track WIP'!L:L,'Results WIP'!C108)</f>
        <v>40299</v>
      </c>
      <c r="C108">
        <f t="shared" si="1"/>
        <v>5</v>
      </c>
      <c r="D108" t="str">
        <f ca="1">VLOOKUP($B108,'Track WIP'!$M:$O,2,FALSE)</f>
        <v>IZOD IndyCar Series at Kansas</v>
      </c>
      <c r="E108" t="str">
        <f ca="1">VLOOKUP($B108,'Track WIP'!$M:$O,3,FALSE)</f>
        <v>Kansas Speedway</v>
      </c>
      <c r="F108">
        <v>9</v>
      </c>
      <c r="G108" t="s">
        <v>48</v>
      </c>
      <c r="H108">
        <v>43</v>
      </c>
      <c r="I108" t="s">
        <v>16</v>
      </c>
      <c r="J108">
        <v>199</v>
      </c>
      <c r="K108">
        <v>17</v>
      </c>
      <c r="L108">
        <v>0</v>
      </c>
      <c r="M108">
        <v>22</v>
      </c>
      <c r="N108">
        <v>0</v>
      </c>
      <c r="O108">
        <v>0</v>
      </c>
    </row>
    <row r="109" spans="1:15" x14ac:dyDescent="0.2">
      <c r="A109">
        <v>2010</v>
      </c>
      <c r="B109" s="6">
        <f ca="1">_xlfn.MAXIFS('Track WIP'!M:M,'Track WIP'!K:K,'Results WIP'!A109,'Track WIP'!L:L,'Results WIP'!C109)</f>
        <v>40299</v>
      </c>
      <c r="C109">
        <f t="shared" si="1"/>
        <v>5</v>
      </c>
      <c r="D109" t="str">
        <f ca="1">VLOOKUP($B109,'Track WIP'!$M:$O,2,FALSE)</f>
        <v>IZOD IndyCar Series at Kansas</v>
      </c>
      <c r="E109" t="str">
        <f ca="1">VLOOKUP($B109,'Track WIP'!$M:$O,3,FALSE)</f>
        <v>Kansas Speedway</v>
      </c>
      <c r="F109">
        <v>10</v>
      </c>
      <c r="G109" t="s">
        <v>18</v>
      </c>
      <c r="H109">
        <v>14</v>
      </c>
      <c r="I109" t="s">
        <v>16</v>
      </c>
      <c r="J109">
        <v>199</v>
      </c>
      <c r="K109">
        <v>6</v>
      </c>
      <c r="L109">
        <v>0</v>
      </c>
      <c r="M109">
        <v>20</v>
      </c>
      <c r="N109">
        <v>0</v>
      </c>
      <c r="O109">
        <v>0</v>
      </c>
    </row>
    <row r="110" spans="1:15" x14ac:dyDescent="0.2">
      <c r="A110">
        <v>2010</v>
      </c>
      <c r="B110" s="6">
        <f ca="1">_xlfn.MAXIFS('Track WIP'!M:M,'Track WIP'!K:K,'Results WIP'!A110,'Track WIP'!L:L,'Results WIP'!C110)</f>
        <v>40299</v>
      </c>
      <c r="C110">
        <f t="shared" si="1"/>
        <v>5</v>
      </c>
      <c r="D110" t="str">
        <f ca="1">VLOOKUP($B110,'Track WIP'!$M:$O,2,FALSE)</f>
        <v>IZOD IndyCar Series at Kansas</v>
      </c>
      <c r="E110" t="str">
        <f ca="1">VLOOKUP($B110,'Track WIP'!$M:$O,3,FALSE)</f>
        <v>Kansas Speedway</v>
      </c>
      <c r="F110">
        <v>11</v>
      </c>
      <c r="G110" t="s">
        <v>30</v>
      </c>
      <c r="H110">
        <v>7</v>
      </c>
      <c r="I110" t="s">
        <v>16</v>
      </c>
      <c r="J110">
        <v>198</v>
      </c>
      <c r="K110">
        <v>9</v>
      </c>
      <c r="L110">
        <v>0</v>
      </c>
      <c r="M110">
        <v>19</v>
      </c>
      <c r="N110">
        <v>0</v>
      </c>
      <c r="O110">
        <v>0</v>
      </c>
    </row>
    <row r="111" spans="1:15" x14ac:dyDescent="0.2">
      <c r="A111">
        <v>2010</v>
      </c>
      <c r="B111" s="6">
        <f ca="1">_xlfn.MAXIFS('Track WIP'!M:M,'Track WIP'!K:K,'Results WIP'!A111,'Track WIP'!L:L,'Results WIP'!C111)</f>
        <v>40299</v>
      </c>
      <c r="C111">
        <f t="shared" si="1"/>
        <v>5</v>
      </c>
      <c r="D111" t="str">
        <f ca="1">VLOOKUP($B111,'Track WIP'!$M:$O,2,FALSE)</f>
        <v>IZOD IndyCar Series at Kansas</v>
      </c>
      <c r="E111" t="str">
        <f ca="1">VLOOKUP($B111,'Track WIP'!$M:$O,3,FALSE)</f>
        <v>Kansas Speedway</v>
      </c>
      <c r="F111">
        <v>12</v>
      </c>
      <c r="G111" t="s">
        <v>15</v>
      </c>
      <c r="H111">
        <v>12</v>
      </c>
      <c r="I111" t="s">
        <v>16</v>
      </c>
      <c r="J111">
        <v>198</v>
      </c>
      <c r="K111">
        <v>7</v>
      </c>
      <c r="L111">
        <v>0</v>
      </c>
      <c r="M111">
        <v>18</v>
      </c>
      <c r="N111">
        <v>0</v>
      </c>
      <c r="O111">
        <v>0</v>
      </c>
    </row>
    <row r="112" spans="1:15" x14ac:dyDescent="0.2">
      <c r="A112">
        <v>2010</v>
      </c>
      <c r="B112" s="6">
        <f ca="1">_xlfn.MAXIFS('Track WIP'!M:M,'Track WIP'!K:K,'Results WIP'!A112,'Track WIP'!L:L,'Results WIP'!C112)</f>
        <v>40299</v>
      </c>
      <c r="C112">
        <f t="shared" si="1"/>
        <v>5</v>
      </c>
      <c r="D112" t="str">
        <f ca="1">VLOOKUP($B112,'Track WIP'!$M:$O,2,FALSE)</f>
        <v>IZOD IndyCar Series at Kansas</v>
      </c>
      <c r="E112" t="str">
        <f ca="1">VLOOKUP($B112,'Track WIP'!$M:$O,3,FALSE)</f>
        <v>Kansas Speedway</v>
      </c>
      <c r="F112">
        <v>13</v>
      </c>
      <c r="G112" t="s">
        <v>38</v>
      </c>
      <c r="H112">
        <v>26</v>
      </c>
      <c r="I112" t="s">
        <v>16</v>
      </c>
      <c r="J112">
        <v>198</v>
      </c>
      <c r="K112">
        <v>26</v>
      </c>
      <c r="L112">
        <v>0</v>
      </c>
      <c r="M112">
        <v>17</v>
      </c>
      <c r="N112">
        <v>0</v>
      </c>
      <c r="O112">
        <v>0</v>
      </c>
    </row>
    <row r="113" spans="1:15" x14ac:dyDescent="0.2">
      <c r="A113">
        <v>2010</v>
      </c>
      <c r="B113" s="6">
        <f ca="1">_xlfn.MAXIFS('Track WIP'!M:M,'Track WIP'!K:K,'Results WIP'!A113,'Track WIP'!L:L,'Results WIP'!C113)</f>
        <v>40299</v>
      </c>
      <c r="C113">
        <f t="shared" si="1"/>
        <v>5</v>
      </c>
      <c r="D113" t="str">
        <f ca="1">VLOOKUP($B113,'Track WIP'!$M:$O,2,FALSE)</f>
        <v>IZOD IndyCar Series at Kansas</v>
      </c>
      <c r="E113" t="str">
        <f ca="1">VLOOKUP($B113,'Track WIP'!$M:$O,3,FALSE)</f>
        <v>Kansas Speedway</v>
      </c>
      <c r="F113">
        <v>14</v>
      </c>
      <c r="G113" t="s">
        <v>23</v>
      </c>
      <c r="H113">
        <v>24</v>
      </c>
      <c r="I113" t="s">
        <v>16</v>
      </c>
      <c r="J113">
        <v>198</v>
      </c>
      <c r="K113">
        <v>10</v>
      </c>
      <c r="L113">
        <v>0</v>
      </c>
      <c r="M113">
        <v>16</v>
      </c>
      <c r="N113">
        <v>0</v>
      </c>
      <c r="O113">
        <v>0</v>
      </c>
    </row>
    <row r="114" spans="1:15" x14ac:dyDescent="0.2">
      <c r="A114">
        <v>2010</v>
      </c>
      <c r="B114" s="6">
        <f ca="1">_xlfn.MAXIFS('Track WIP'!M:M,'Track WIP'!K:K,'Results WIP'!A114,'Track WIP'!L:L,'Results WIP'!C114)</f>
        <v>40299</v>
      </c>
      <c r="C114">
        <f t="shared" si="1"/>
        <v>5</v>
      </c>
      <c r="D114" t="str">
        <f ca="1">VLOOKUP($B114,'Track WIP'!$M:$O,2,FALSE)</f>
        <v>IZOD IndyCar Series at Kansas</v>
      </c>
      <c r="E114" t="str">
        <f ca="1">VLOOKUP($B114,'Track WIP'!$M:$O,3,FALSE)</f>
        <v>Kansas Speedway</v>
      </c>
      <c r="F114">
        <v>15</v>
      </c>
      <c r="G114" t="s">
        <v>20</v>
      </c>
      <c r="H114">
        <v>4</v>
      </c>
      <c r="I114" t="s">
        <v>16</v>
      </c>
      <c r="J114">
        <v>198</v>
      </c>
      <c r="K114">
        <v>25</v>
      </c>
      <c r="L114">
        <v>0</v>
      </c>
      <c r="M114">
        <v>15</v>
      </c>
      <c r="N114">
        <v>0</v>
      </c>
      <c r="O114">
        <v>0</v>
      </c>
    </row>
    <row r="115" spans="1:15" x14ac:dyDescent="0.2">
      <c r="A115">
        <v>2010</v>
      </c>
      <c r="B115" s="6">
        <f ca="1">_xlfn.MAXIFS('Track WIP'!M:M,'Track WIP'!K:K,'Results WIP'!A115,'Track WIP'!L:L,'Results WIP'!C115)</f>
        <v>40299</v>
      </c>
      <c r="C115">
        <f t="shared" si="1"/>
        <v>5</v>
      </c>
      <c r="D115" t="str">
        <f ca="1">VLOOKUP($B115,'Track WIP'!$M:$O,2,FALSE)</f>
        <v>IZOD IndyCar Series at Kansas</v>
      </c>
      <c r="E115" t="str">
        <f ca="1">VLOOKUP($B115,'Track WIP'!$M:$O,3,FALSE)</f>
        <v>Kansas Speedway</v>
      </c>
      <c r="F115">
        <v>16</v>
      </c>
      <c r="G115" t="s">
        <v>19</v>
      </c>
      <c r="H115">
        <v>2</v>
      </c>
      <c r="I115" t="s">
        <v>16</v>
      </c>
      <c r="J115">
        <v>198</v>
      </c>
      <c r="K115">
        <v>13</v>
      </c>
      <c r="L115">
        <v>0</v>
      </c>
      <c r="M115">
        <v>14</v>
      </c>
      <c r="N115">
        <v>0</v>
      </c>
      <c r="O115">
        <v>0</v>
      </c>
    </row>
    <row r="116" spans="1:15" x14ac:dyDescent="0.2">
      <c r="A116">
        <v>2010</v>
      </c>
      <c r="B116" s="6">
        <f ca="1">_xlfn.MAXIFS('Track WIP'!M:M,'Track WIP'!K:K,'Results WIP'!A116,'Track WIP'!L:L,'Results WIP'!C116)</f>
        <v>40299</v>
      </c>
      <c r="C116">
        <f t="shared" si="1"/>
        <v>5</v>
      </c>
      <c r="D116" t="str">
        <f ca="1">VLOOKUP($B116,'Track WIP'!$M:$O,2,FALSE)</f>
        <v>IZOD IndyCar Series at Kansas</v>
      </c>
      <c r="E116" t="str">
        <f ca="1">VLOOKUP($B116,'Track WIP'!$M:$O,3,FALSE)</f>
        <v>Kansas Speedway</v>
      </c>
      <c r="F116">
        <v>17</v>
      </c>
      <c r="G116" t="s">
        <v>49</v>
      </c>
      <c r="H116">
        <v>67</v>
      </c>
      <c r="I116" t="s">
        <v>16</v>
      </c>
      <c r="J116">
        <v>198</v>
      </c>
      <c r="K116">
        <v>14</v>
      </c>
      <c r="L116">
        <v>0</v>
      </c>
      <c r="M116">
        <v>13</v>
      </c>
      <c r="N116">
        <v>0</v>
      </c>
      <c r="O116">
        <v>0</v>
      </c>
    </row>
    <row r="117" spans="1:15" x14ac:dyDescent="0.2">
      <c r="A117">
        <v>2010</v>
      </c>
      <c r="B117" s="6">
        <f ca="1">_xlfn.MAXIFS('Track WIP'!M:M,'Track WIP'!K:K,'Results WIP'!A117,'Track WIP'!L:L,'Results WIP'!C117)</f>
        <v>40299</v>
      </c>
      <c r="C117">
        <f t="shared" si="1"/>
        <v>5</v>
      </c>
      <c r="D117" t="str">
        <f ca="1">VLOOKUP($B117,'Track WIP'!$M:$O,2,FALSE)</f>
        <v>IZOD IndyCar Series at Kansas</v>
      </c>
      <c r="E117" t="str">
        <f ca="1">VLOOKUP($B117,'Track WIP'!$M:$O,3,FALSE)</f>
        <v>Kansas Speedway</v>
      </c>
      <c r="F117">
        <v>18</v>
      </c>
      <c r="G117" t="s">
        <v>26</v>
      </c>
      <c r="H117">
        <v>22</v>
      </c>
      <c r="I117" t="s">
        <v>16</v>
      </c>
      <c r="J117">
        <v>197</v>
      </c>
      <c r="K117">
        <v>20</v>
      </c>
      <c r="L117">
        <v>0</v>
      </c>
      <c r="M117">
        <v>12</v>
      </c>
      <c r="N117">
        <v>0</v>
      </c>
      <c r="O117">
        <v>0</v>
      </c>
    </row>
    <row r="118" spans="1:15" x14ac:dyDescent="0.2">
      <c r="A118">
        <v>2010</v>
      </c>
      <c r="B118" s="6">
        <f ca="1">_xlfn.MAXIFS('Track WIP'!M:M,'Track WIP'!K:K,'Results WIP'!A118,'Track WIP'!L:L,'Results WIP'!C118)</f>
        <v>40299</v>
      </c>
      <c r="C118">
        <f t="shared" si="1"/>
        <v>5</v>
      </c>
      <c r="D118" t="str">
        <f ca="1">VLOOKUP($B118,'Track WIP'!$M:$O,2,FALSE)</f>
        <v>IZOD IndyCar Series at Kansas</v>
      </c>
      <c r="E118" t="str">
        <f ca="1">VLOOKUP($B118,'Track WIP'!$M:$O,3,FALSE)</f>
        <v>Kansas Speedway</v>
      </c>
      <c r="F118">
        <v>19</v>
      </c>
      <c r="G118" t="s">
        <v>33</v>
      </c>
      <c r="H118">
        <v>19</v>
      </c>
      <c r="I118" t="s">
        <v>16</v>
      </c>
      <c r="J118">
        <v>197</v>
      </c>
      <c r="K118">
        <v>23</v>
      </c>
      <c r="L118">
        <v>0</v>
      </c>
      <c r="M118">
        <v>12</v>
      </c>
      <c r="N118">
        <v>0</v>
      </c>
      <c r="O118">
        <v>0</v>
      </c>
    </row>
    <row r="119" spans="1:15" x14ac:dyDescent="0.2">
      <c r="A119">
        <v>2010</v>
      </c>
      <c r="B119" s="6">
        <f ca="1">_xlfn.MAXIFS('Track WIP'!M:M,'Track WIP'!K:K,'Results WIP'!A119,'Track WIP'!L:L,'Results WIP'!C119)</f>
        <v>40299</v>
      </c>
      <c r="C119">
        <f t="shared" si="1"/>
        <v>5</v>
      </c>
      <c r="D119" t="str">
        <f ca="1">VLOOKUP($B119,'Track WIP'!$M:$O,2,FALSE)</f>
        <v>IZOD IndyCar Series at Kansas</v>
      </c>
      <c r="E119" t="str">
        <f ca="1">VLOOKUP($B119,'Track WIP'!$M:$O,3,FALSE)</f>
        <v>Kansas Speedway</v>
      </c>
      <c r="F119">
        <v>20</v>
      </c>
      <c r="G119" t="s">
        <v>43</v>
      </c>
      <c r="H119">
        <v>36</v>
      </c>
      <c r="I119" t="s">
        <v>16</v>
      </c>
      <c r="J119">
        <v>197</v>
      </c>
      <c r="K119">
        <v>19</v>
      </c>
      <c r="L119">
        <v>0</v>
      </c>
      <c r="M119">
        <v>12</v>
      </c>
      <c r="N119">
        <v>0</v>
      </c>
      <c r="O119">
        <v>0</v>
      </c>
    </row>
    <row r="120" spans="1:15" x14ac:dyDescent="0.2">
      <c r="A120">
        <v>2010</v>
      </c>
      <c r="B120" s="6">
        <f ca="1">_xlfn.MAXIFS('Track WIP'!M:M,'Track WIP'!K:K,'Results WIP'!A120,'Track WIP'!L:L,'Results WIP'!C120)</f>
        <v>40299</v>
      </c>
      <c r="C120">
        <f t="shared" si="1"/>
        <v>5</v>
      </c>
      <c r="D120" t="str">
        <f ca="1">VLOOKUP($B120,'Track WIP'!$M:$O,2,FALSE)</f>
        <v>IZOD IndyCar Series at Kansas</v>
      </c>
      <c r="E120" t="str">
        <f ca="1">VLOOKUP($B120,'Track WIP'!$M:$O,3,FALSE)</f>
        <v>Kansas Speedway</v>
      </c>
      <c r="F120">
        <v>21</v>
      </c>
      <c r="G120" t="s">
        <v>31</v>
      </c>
      <c r="H120">
        <v>78</v>
      </c>
      <c r="I120" t="s">
        <v>16</v>
      </c>
      <c r="J120">
        <v>197</v>
      </c>
      <c r="K120">
        <v>18</v>
      </c>
      <c r="L120">
        <v>0</v>
      </c>
      <c r="M120">
        <v>12</v>
      </c>
      <c r="N120">
        <v>0</v>
      </c>
      <c r="O120">
        <v>0</v>
      </c>
    </row>
    <row r="121" spans="1:15" x14ac:dyDescent="0.2">
      <c r="A121">
        <v>2010</v>
      </c>
      <c r="B121" s="6">
        <f ca="1">_xlfn.MAXIFS('Track WIP'!M:M,'Track WIP'!K:K,'Results WIP'!A121,'Track WIP'!L:L,'Results WIP'!C121)</f>
        <v>40299</v>
      </c>
      <c r="C121">
        <f t="shared" si="1"/>
        <v>5</v>
      </c>
      <c r="D121" t="str">
        <f ca="1">VLOOKUP($B121,'Track WIP'!$M:$O,2,FALSE)</f>
        <v>IZOD IndyCar Series at Kansas</v>
      </c>
      <c r="E121" t="str">
        <f ca="1">VLOOKUP($B121,'Track WIP'!$M:$O,3,FALSE)</f>
        <v>Kansas Speedway</v>
      </c>
      <c r="F121">
        <v>22</v>
      </c>
      <c r="G121" t="s">
        <v>32</v>
      </c>
      <c r="H121">
        <v>34</v>
      </c>
      <c r="I121" t="s">
        <v>16</v>
      </c>
      <c r="J121">
        <v>196</v>
      </c>
      <c r="K121">
        <v>27</v>
      </c>
      <c r="L121">
        <v>0</v>
      </c>
      <c r="M121">
        <v>12</v>
      </c>
      <c r="N121">
        <v>0</v>
      </c>
      <c r="O121">
        <v>0</v>
      </c>
    </row>
    <row r="122" spans="1:15" x14ac:dyDescent="0.2">
      <c r="A122">
        <v>2010</v>
      </c>
      <c r="B122" s="6">
        <f ca="1">_xlfn.MAXIFS('Track WIP'!M:M,'Track WIP'!K:K,'Results WIP'!A122,'Track WIP'!L:L,'Results WIP'!C122)</f>
        <v>40299</v>
      </c>
      <c r="C122">
        <f t="shared" si="1"/>
        <v>5</v>
      </c>
      <c r="D122" t="str">
        <f ca="1">VLOOKUP($B122,'Track WIP'!$M:$O,2,FALSE)</f>
        <v>IZOD IndyCar Series at Kansas</v>
      </c>
      <c r="E122" t="str">
        <f ca="1">VLOOKUP($B122,'Track WIP'!$M:$O,3,FALSE)</f>
        <v>Kansas Speedway</v>
      </c>
      <c r="F122">
        <v>23</v>
      </c>
      <c r="G122" t="s">
        <v>35</v>
      </c>
      <c r="H122">
        <v>6</v>
      </c>
      <c r="I122" t="s">
        <v>16</v>
      </c>
      <c r="J122">
        <v>186</v>
      </c>
      <c r="K122">
        <v>4</v>
      </c>
      <c r="L122">
        <v>0</v>
      </c>
      <c r="M122">
        <v>12</v>
      </c>
      <c r="N122">
        <v>0</v>
      </c>
      <c r="O122">
        <v>0</v>
      </c>
    </row>
    <row r="123" spans="1:15" x14ac:dyDescent="0.2">
      <c r="A123">
        <v>2010</v>
      </c>
      <c r="B123" s="6">
        <f ca="1">_xlfn.MAXIFS('Track WIP'!M:M,'Track WIP'!K:K,'Results WIP'!A123,'Track WIP'!L:L,'Results WIP'!C123)</f>
        <v>40299</v>
      </c>
      <c r="C123">
        <f t="shared" si="1"/>
        <v>5</v>
      </c>
      <c r="D123" t="str">
        <f ca="1">VLOOKUP($B123,'Track WIP'!$M:$O,2,FALSE)</f>
        <v>IZOD IndyCar Series at Kansas</v>
      </c>
      <c r="E123" t="str">
        <f ca="1">VLOOKUP($B123,'Track WIP'!$M:$O,3,FALSE)</f>
        <v>Kansas Speedway</v>
      </c>
      <c r="F123">
        <v>24</v>
      </c>
      <c r="G123" t="s">
        <v>37</v>
      </c>
      <c r="H123">
        <v>5</v>
      </c>
      <c r="I123" t="s">
        <v>16</v>
      </c>
      <c r="J123">
        <v>186</v>
      </c>
      <c r="K123">
        <v>11</v>
      </c>
      <c r="L123">
        <v>0</v>
      </c>
      <c r="M123">
        <v>12</v>
      </c>
      <c r="N123">
        <v>0</v>
      </c>
      <c r="O123">
        <v>0</v>
      </c>
    </row>
    <row r="124" spans="1:15" x14ac:dyDescent="0.2">
      <c r="A124">
        <v>2010</v>
      </c>
      <c r="B124" s="6">
        <f ca="1">_xlfn.MAXIFS('Track WIP'!M:M,'Track WIP'!K:K,'Results WIP'!A124,'Track WIP'!L:L,'Results WIP'!C124)</f>
        <v>40299</v>
      </c>
      <c r="C124">
        <f t="shared" si="1"/>
        <v>5</v>
      </c>
      <c r="D124" t="str">
        <f ca="1">VLOOKUP($B124,'Track WIP'!$M:$O,2,FALSE)</f>
        <v>IZOD IndyCar Series at Kansas</v>
      </c>
      <c r="E124" t="str">
        <f ca="1">VLOOKUP($B124,'Track WIP'!$M:$O,3,FALSE)</f>
        <v>Kansas Speedway</v>
      </c>
      <c r="F124">
        <v>25</v>
      </c>
      <c r="G124" t="s">
        <v>50</v>
      </c>
      <c r="H124">
        <v>66</v>
      </c>
      <c r="I124" t="s">
        <v>16</v>
      </c>
      <c r="J124">
        <v>172</v>
      </c>
      <c r="K124">
        <v>21</v>
      </c>
      <c r="L124">
        <v>0</v>
      </c>
      <c r="M124">
        <v>10</v>
      </c>
      <c r="N124">
        <v>0</v>
      </c>
      <c r="O124">
        <v>0</v>
      </c>
    </row>
    <row r="125" spans="1:15" x14ac:dyDescent="0.2">
      <c r="A125">
        <v>2010</v>
      </c>
      <c r="B125" s="6">
        <f ca="1">_xlfn.MAXIFS('Track WIP'!M:M,'Track WIP'!K:K,'Results WIP'!A125,'Track WIP'!L:L,'Results WIP'!C125)</f>
        <v>40299</v>
      </c>
      <c r="C125">
        <f t="shared" si="1"/>
        <v>5</v>
      </c>
      <c r="D125" t="str">
        <f ca="1">VLOOKUP($B125,'Track WIP'!$M:$O,2,FALSE)</f>
        <v>IZOD IndyCar Series at Kansas</v>
      </c>
      <c r="E125" t="str">
        <f ca="1">VLOOKUP($B125,'Track WIP'!$M:$O,3,FALSE)</f>
        <v>Kansas Speedway</v>
      </c>
      <c r="F125">
        <v>26</v>
      </c>
      <c r="G125" t="s">
        <v>36</v>
      </c>
      <c r="H125">
        <v>18</v>
      </c>
      <c r="I125" t="s">
        <v>16</v>
      </c>
      <c r="J125">
        <v>84</v>
      </c>
      <c r="K125">
        <v>24</v>
      </c>
      <c r="L125">
        <v>0</v>
      </c>
      <c r="M125">
        <v>10</v>
      </c>
      <c r="N125">
        <v>0</v>
      </c>
      <c r="O125">
        <v>0</v>
      </c>
    </row>
    <row r="126" spans="1:15" x14ac:dyDescent="0.2">
      <c r="A126">
        <v>2010</v>
      </c>
      <c r="B126" s="6">
        <f ca="1">_xlfn.MAXIFS('Track WIP'!M:M,'Track WIP'!K:K,'Results WIP'!A126,'Track WIP'!L:L,'Results WIP'!C126)</f>
        <v>40299</v>
      </c>
      <c r="C126">
        <f t="shared" si="1"/>
        <v>5</v>
      </c>
      <c r="D126" t="str">
        <f ca="1">VLOOKUP($B126,'Track WIP'!$M:$O,2,FALSE)</f>
        <v>IZOD IndyCar Series at Kansas</v>
      </c>
      <c r="E126" t="str">
        <f ca="1">VLOOKUP($B126,'Track WIP'!$M:$O,3,FALSE)</f>
        <v>Kansas Speedway</v>
      </c>
      <c r="F126">
        <v>27</v>
      </c>
      <c r="G126" t="s">
        <v>27</v>
      </c>
      <c r="H126">
        <v>8</v>
      </c>
      <c r="I126" t="s">
        <v>16</v>
      </c>
      <c r="J126">
        <v>71</v>
      </c>
      <c r="K126">
        <v>16</v>
      </c>
      <c r="L126">
        <v>0</v>
      </c>
      <c r="M126">
        <v>10</v>
      </c>
      <c r="N126">
        <v>0</v>
      </c>
      <c r="O126">
        <v>0</v>
      </c>
    </row>
    <row r="127" spans="1:15" x14ac:dyDescent="0.2">
      <c r="A127">
        <v>2010</v>
      </c>
      <c r="B127" s="6">
        <f ca="1">_xlfn.MAXIFS('Track WIP'!M:M,'Track WIP'!K:K,'Results WIP'!A127,'Track WIP'!L:L,'Results WIP'!C127)</f>
        <v>40328</v>
      </c>
      <c r="C127">
        <f t="shared" si="1"/>
        <v>6</v>
      </c>
      <c r="D127" t="str">
        <f ca="1">VLOOKUP($B127,'Track WIP'!$M:$O,2,FALSE)</f>
        <v>The 94th Indianapolis 500</v>
      </c>
      <c r="E127" t="str">
        <f ca="1">VLOOKUP($B127,'Track WIP'!$M:$O,3,FALSE)</f>
        <v>Indianapolis Motor Speedway</v>
      </c>
      <c r="F127">
        <v>1</v>
      </c>
      <c r="G127" t="s">
        <v>22</v>
      </c>
      <c r="H127">
        <v>10</v>
      </c>
      <c r="I127" t="s">
        <v>16</v>
      </c>
      <c r="J127">
        <v>200</v>
      </c>
      <c r="K127">
        <v>3</v>
      </c>
      <c r="L127">
        <v>155</v>
      </c>
      <c r="M127">
        <v>64</v>
      </c>
      <c r="N127">
        <v>0</v>
      </c>
      <c r="O127">
        <v>0</v>
      </c>
    </row>
    <row r="128" spans="1:15" x14ac:dyDescent="0.2">
      <c r="A128">
        <v>2010</v>
      </c>
      <c r="B128" s="6">
        <f ca="1">_xlfn.MAXIFS('Track WIP'!M:M,'Track WIP'!K:K,'Results WIP'!A128,'Track WIP'!L:L,'Results WIP'!C128)</f>
        <v>40328</v>
      </c>
      <c r="C128">
        <f t="shared" si="1"/>
        <v>6</v>
      </c>
      <c r="D128" t="str">
        <f ca="1">VLOOKUP($B128,'Track WIP'!$M:$O,2,FALSE)</f>
        <v>The 94th Indianapolis 500</v>
      </c>
      <c r="E128" t="str">
        <f ca="1">VLOOKUP($B128,'Track WIP'!$M:$O,3,FALSE)</f>
        <v>Indianapolis Motor Speedway</v>
      </c>
      <c r="F128">
        <v>2</v>
      </c>
      <c r="G128" t="s">
        <v>20</v>
      </c>
      <c r="H128">
        <v>4</v>
      </c>
      <c r="I128" t="s">
        <v>16</v>
      </c>
      <c r="J128">
        <v>200</v>
      </c>
      <c r="K128">
        <v>18</v>
      </c>
      <c r="L128">
        <v>0</v>
      </c>
      <c r="M128">
        <v>44</v>
      </c>
      <c r="N128">
        <v>0</v>
      </c>
      <c r="O128">
        <v>0</v>
      </c>
    </row>
    <row r="129" spans="1:15" x14ac:dyDescent="0.2">
      <c r="A129">
        <v>2010</v>
      </c>
      <c r="B129" s="6">
        <f ca="1">_xlfn.MAXIFS('Track WIP'!M:M,'Track WIP'!K:K,'Results WIP'!A129,'Track WIP'!L:L,'Results WIP'!C129)</f>
        <v>40328</v>
      </c>
      <c r="C129">
        <f t="shared" si="1"/>
        <v>6</v>
      </c>
      <c r="D129" t="str">
        <f ca="1">VLOOKUP($B129,'Track WIP'!$M:$O,2,FALSE)</f>
        <v>The 94th Indianapolis 500</v>
      </c>
      <c r="E129" t="str">
        <f ca="1">VLOOKUP($B129,'Track WIP'!$M:$O,3,FALSE)</f>
        <v>Indianapolis Motor Speedway</v>
      </c>
      <c r="F129">
        <v>3</v>
      </c>
      <c r="G129" t="s">
        <v>38</v>
      </c>
      <c r="H129">
        <v>26</v>
      </c>
      <c r="I129" t="s">
        <v>16</v>
      </c>
      <c r="J129">
        <v>200</v>
      </c>
      <c r="K129">
        <v>16</v>
      </c>
      <c r="L129">
        <v>1</v>
      </c>
      <c r="M129">
        <v>39</v>
      </c>
      <c r="N129">
        <v>0</v>
      </c>
      <c r="O129">
        <v>0</v>
      </c>
    </row>
    <row r="130" spans="1:15" x14ac:dyDescent="0.2">
      <c r="A130">
        <v>2010</v>
      </c>
      <c r="B130" s="6">
        <f ca="1">_xlfn.MAXIFS('Track WIP'!M:M,'Track WIP'!K:K,'Results WIP'!A130,'Track WIP'!L:L,'Results WIP'!C130)</f>
        <v>40328</v>
      </c>
      <c r="C130">
        <f t="shared" si="1"/>
        <v>6</v>
      </c>
      <c r="D130" t="str">
        <f ca="1">VLOOKUP($B130,'Track WIP'!$M:$O,2,FALSE)</f>
        <v>The 94th Indianapolis 500</v>
      </c>
      <c r="E130" t="str">
        <f ca="1">VLOOKUP($B130,'Track WIP'!$M:$O,3,FALSE)</f>
        <v>Indianapolis Motor Speedway</v>
      </c>
      <c r="F130">
        <v>4</v>
      </c>
      <c r="G130" t="s">
        <v>33</v>
      </c>
      <c r="H130">
        <v>19</v>
      </c>
      <c r="I130" t="s">
        <v>16</v>
      </c>
      <c r="J130">
        <v>200</v>
      </c>
      <c r="K130">
        <v>26</v>
      </c>
      <c r="L130">
        <v>0</v>
      </c>
      <c r="M130">
        <v>35</v>
      </c>
      <c r="N130">
        <v>0</v>
      </c>
      <c r="O130">
        <v>0</v>
      </c>
    </row>
    <row r="131" spans="1:15" x14ac:dyDescent="0.2">
      <c r="A131">
        <v>2010</v>
      </c>
      <c r="B131" s="6">
        <f ca="1">_xlfn.MAXIFS('Track WIP'!M:M,'Track WIP'!K:K,'Results WIP'!A131,'Track WIP'!L:L,'Results WIP'!C131)</f>
        <v>40328</v>
      </c>
      <c r="C131">
        <f t="shared" si="1"/>
        <v>6</v>
      </c>
      <c r="D131" t="str">
        <f ca="1">VLOOKUP($B131,'Track WIP'!$M:$O,2,FALSE)</f>
        <v>The 94th Indianapolis 500</v>
      </c>
      <c r="E131" t="str">
        <f ca="1">VLOOKUP($B131,'Track WIP'!$M:$O,3,FALSE)</f>
        <v>Indianapolis Motor Speedway</v>
      </c>
      <c r="F131">
        <v>5</v>
      </c>
      <c r="G131" t="s">
        <v>21</v>
      </c>
      <c r="H131">
        <v>9</v>
      </c>
      <c r="I131" t="s">
        <v>16</v>
      </c>
      <c r="J131">
        <v>200</v>
      </c>
      <c r="K131">
        <v>6</v>
      </c>
      <c r="L131">
        <v>0</v>
      </c>
      <c r="M131">
        <v>39</v>
      </c>
      <c r="N131">
        <v>0</v>
      </c>
      <c r="O131">
        <v>0</v>
      </c>
    </row>
    <row r="132" spans="1:15" x14ac:dyDescent="0.2">
      <c r="A132">
        <v>2010</v>
      </c>
      <c r="B132" s="6">
        <f ca="1">_xlfn.MAXIFS('Track WIP'!M:M,'Track WIP'!K:K,'Results WIP'!A132,'Track WIP'!L:L,'Results WIP'!C132)</f>
        <v>40328</v>
      </c>
      <c r="C132">
        <f t="shared" ref="C132:C195" si="2">_xlfn.IFS(A132&gt;A131,1,F132=1,C131+1,F132&gt;1,C131)</f>
        <v>6</v>
      </c>
      <c r="D132" t="str">
        <f ca="1">VLOOKUP($B132,'Track WIP'!$M:$O,2,FALSE)</f>
        <v>The 94th Indianapolis 500</v>
      </c>
      <c r="E132" t="str">
        <f ca="1">VLOOKUP($B132,'Track WIP'!$M:$O,3,FALSE)</f>
        <v>Indianapolis Motor Speedway</v>
      </c>
      <c r="F132">
        <v>6</v>
      </c>
      <c r="G132" t="s">
        <v>30</v>
      </c>
      <c r="H132">
        <v>7</v>
      </c>
      <c r="I132" t="s">
        <v>16</v>
      </c>
      <c r="J132">
        <v>200</v>
      </c>
      <c r="K132">
        <v>23</v>
      </c>
      <c r="L132">
        <v>0</v>
      </c>
      <c r="M132">
        <v>32</v>
      </c>
      <c r="N132">
        <v>0</v>
      </c>
      <c r="O132">
        <v>0</v>
      </c>
    </row>
    <row r="133" spans="1:15" x14ac:dyDescent="0.2">
      <c r="A133">
        <v>2010</v>
      </c>
      <c r="B133" s="6">
        <f ca="1">_xlfn.MAXIFS('Track WIP'!M:M,'Track WIP'!K:K,'Results WIP'!A133,'Track WIP'!L:L,'Results WIP'!C133)</f>
        <v>40328</v>
      </c>
      <c r="C133">
        <f t="shared" si="2"/>
        <v>6</v>
      </c>
      <c r="D133" t="str">
        <f ca="1">VLOOKUP($B133,'Track WIP'!$M:$O,2,FALSE)</f>
        <v>The 94th Indianapolis 500</v>
      </c>
      <c r="E133" t="str">
        <f ca="1">VLOOKUP($B133,'Track WIP'!$M:$O,3,FALSE)</f>
        <v>Indianapolis Motor Speedway</v>
      </c>
      <c r="F133">
        <v>7</v>
      </c>
      <c r="G133" t="s">
        <v>26</v>
      </c>
      <c r="H133">
        <v>22</v>
      </c>
      <c r="I133" t="s">
        <v>16</v>
      </c>
      <c r="J133">
        <v>200</v>
      </c>
      <c r="K133">
        <v>11</v>
      </c>
      <c r="L133">
        <v>11</v>
      </c>
      <c r="M133">
        <v>30</v>
      </c>
      <c r="N133">
        <v>0</v>
      </c>
      <c r="O133">
        <v>0</v>
      </c>
    </row>
    <row r="134" spans="1:15" x14ac:dyDescent="0.2">
      <c r="A134">
        <v>2010</v>
      </c>
      <c r="B134" s="6">
        <f ca="1">_xlfn.MAXIFS('Track WIP'!M:M,'Track WIP'!K:K,'Results WIP'!A134,'Track WIP'!L:L,'Results WIP'!C134)</f>
        <v>40328</v>
      </c>
      <c r="C134">
        <f t="shared" si="2"/>
        <v>6</v>
      </c>
      <c r="D134" t="str">
        <f ca="1">VLOOKUP($B134,'Track WIP'!$M:$O,2,FALSE)</f>
        <v>The 94th Indianapolis 500</v>
      </c>
      <c r="E134" t="str">
        <f ca="1">VLOOKUP($B134,'Track WIP'!$M:$O,3,FALSE)</f>
        <v>Indianapolis Motor Speedway</v>
      </c>
      <c r="F134">
        <v>8</v>
      </c>
      <c r="G134" t="s">
        <v>15</v>
      </c>
      <c r="H134">
        <v>12</v>
      </c>
      <c r="I134" t="s">
        <v>16</v>
      </c>
      <c r="J134">
        <v>200</v>
      </c>
      <c r="K134">
        <v>2</v>
      </c>
      <c r="L134">
        <v>5</v>
      </c>
      <c r="M134">
        <v>37</v>
      </c>
      <c r="N134">
        <v>0</v>
      </c>
      <c r="O134">
        <v>0</v>
      </c>
    </row>
    <row r="135" spans="1:15" x14ac:dyDescent="0.2">
      <c r="A135">
        <v>2010</v>
      </c>
      <c r="B135" s="6">
        <f ca="1">_xlfn.MAXIFS('Track WIP'!M:M,'Track WIP'!K:K,'Results WIP'!A135,'Track WIP'!L:L,'Results WIP'!C135)</f>
        <v>40328</v>
      </c>
      <c r="C135">
        <f t="shared" si="2"/>
        <v>6</v>
      </c>
      <c r="D135" t="str">
        <f ca="1">VLOOKUP($B135,'Track WIP'!$M:$O,2,FALSE)</f>
        <v>The 94th Indianapolis 500</v>
      </c>
      <c r="E135" t="str">
        <f ca="1">VLOOKUP($B135,'Track WIP'!$M:$O,3,FALSE)</f>
        <v>Indianapolis Motor Speedway</v>
      </c>
      <c r="F135">
        <v>9</v>
      </c>
      <c r="G135" t="s">
        <v>24</v>
      </c>
      <c r="H135">
        <v>3</v>
      </c>
      <c r="I135" t="s">
        <v>16</v>
      </c>
      <c r="J135">
        <v>200</v>
      </c>
      <c r="K135">
        <v>1</v>
      </c>
      <c r="L135">
        <v>3</v>
      </c>
      <c r="M135">
        <v>37</v>
      </c>
      <c r="N135">
        <v>0</v>
      </c>
      <c r="O135">
        <v>0</v>
      </c>
    </row>
    <row r="136" spans="1:15" x14ac:dyDescent="0.2">
      <c r="A136">
        <v>2010</v>
      </c>
      <c r="B136" s="6">
        <f ca="1">_xlfn.MAXIFS('Track WIP'!M:M,'Track WIP'!K:K,'Results WIP'!A136,'Track WIP'!L:L,'Results WIP'!C136)</f>
        <v>40328</v>
      </c>
      <c r="C136">
        <f t="shared" si="2"/>
        <v>6</v>
      </c>
      <c r="D136" t="str">
        <f ca="1">VLOOKUP($B136,'Track WIP'!$M:$O,2,FALSE)</f>
        <v>The 94th Indianapolis 500</v>
      </c>
      <c r="E136" t="str">
        <f ca="1">VLOOKUP($B136,'Track WIP'!$M:$O,3,FALSE)</f>
        <v>Indianapolis Motor Speedway</v>
      </c>
      <c r="F136">
        <v>10</v>
      </c>
      <c r="G136" t="s">
        <v>34</v>
      </c>
      <c r="H136">
        <v>77</v>
      </c>
      <c r="I136" t="s">
        <v>16</v>
      </c>
      <c r="J136">
        <v>200</v>
      </c>
      <c r="K136">
        <v>5</v>
      </c>
      <c r="L136">
        <v>0</v>
      </c>
      <c r="M136">
        <v>30</v>
      </c>
      <c r="N136">
        <v>0</v>
      </c>
      <c r="O136">
        <v>0</v>
      </c>
    </row>
    <row r="137" spans="1:15" x14ac:dyDescent="0.2">
      <c r="A137">
        <v>2010</v>
      </c>
      <c r="B137" s="6">
        <f ca="1">_xlfn.MAXIFS('Track WIP'!M:M,'Track WIP'!K:K,'Results WIP'!A137,'Track WIP'!L:L,'Results WIP'!C137)</f>
        <v>40328</v>
      </c>
      <c r="C137">
        <f t="shared" si="2"/>
        <v>6</v>
      </c>
      <c r="D137" t="str">
        <f ca="1">VLOOKUP($B137,'Track WIP'!$M:$O,2,FALSE)</f>
        <v>The 94th Indianapolis 500</v>
      </c>
      <c r="E137" t="str">
        <f ca="1">VLOOKUP($B137,'Track WIP'!$M:$O,3,FALSE)</f>
        <v>Indianapolis Motor Speedway</v>
      </c>
      <c r="F137">
        <v>11</v>
      </c>
      <c r="G137" t="s">
        <v>25</v>
      </c>
      <c r="H137">
        <v>11</v>
      </c>
      <c r="I137" t="s">
        <v>16</v>
      </c>
      <c r="J137">
        <v>200</v>
      </c>
      <c r="K137">
        <v>33</v>
      </c>
      <c r="L137">
        <v>0</v>
      </c>
      <c r="M137">
        <v>22</v>
      </c>
      <c r="N137">
        <v>0</v>
      </c>
      <c r="O137">
        <v>0</v>
      </c>
    </row>
    <row r="138" spans="1:15" x14ac:dyDescent="0.2">
      <c r="A138">
        <v>2010</v>
      </c>
      <c r="B138" s="6">
        <f ca="1">_xlfn.MAXIFS('Track WIP'!M:M,'Track WIP'!K:K,'Results WIP'!A138,'Track WIP'!L:L,'Results WIP'!C138)</f>
        <v>40328</v>
      </c>
      <c r="C138">
        <f t="shared" si="2"/>
        <v>6</v>
      </c>
      <c r="D138" t="str">
        <f ca="1">VLOOKUP($B138,'Track WIP'!$M:$O,2,FALSE)</f>
        <v>The 94th Indianapolis 500</v>
      </c>
      <c r="E138" t="str">
        <f ca="1">VLOOKUP($B138,'Track WIP'!$M:$O,3,FALSE)</f>
        <v>Indianapolis Motor Speedway</v>
      </c>
      <c r="F138">
        <v>12</v>
      </c>
      <c r="G138" t="s">
        <v>41</v>
      </c>
      <c r="H138">
        <v>30</v>
      </c>
      <c r="I138" t="s">
        <v>16</v>
      </c>
      <c r="J138">
        <v>200</v>
      </c>
      <c r="K138">
        <v>7</v>
      </c>
      <c r="L138">
        <v>0</v>
      </c>
      <c r="M138">
        <v>26</v>
      </c>
      <c r="N138">
        <v>0</v>
      </c>
      <c r="O138">
        <v>0</v>
      </c>
    </row>
    <row r="139" spans="1:15" x14ac:dyDescent="0.2">
      <c r="A139">
        <v>2010</v>
      </c>
      <c r="B139" s="6">
        <f ca="1">_xlfn.MAXIFS('Track WIP'!M:M,'Track WIP'!K:K,'Results WIP'!A139,'Track WIP'!L:L,'Results WIP'!C139)</f>
        <v>40328</v>
      </c>
      <c r="C139">
        <f t="shared" si="2"/>
        <v>6</v>
      </c>
      <c r="D139" t="str">
        <f ca="1">VLOOKUP($B139,'Track WIP'!$M:$O,2,FALSE)</f>
        <v>The 94th Indianapolis 500</v>
      </c>
      <c r="E139" t="str">
        <f ca="1">VLOOKUP($B139,'Track WIP'!$M:$O,3,FALSE)</f>
        <v>Indianapolis Motor Speedway</v>
      </c>
      <c r="F139">
        <v>13</v>
      </c>
      <c r="G139" t="s">
        <v>32</v>
      </c>
      <c r="H139">
        <v>34</v>
      </c>
      <c r="I139" t="s">
        <v>16</v>
      </c>
      <c r="J139">
        <v>200</v>
      </c>
      <c r="K139">
        <v>27</v>
      </c>
      <c r="L139">
        <v>0</v>
      </c>
      <c r="M139">
        <v>20</v>
      </c>
      <c r="N139">
        <v>0</v>
      </c>
      <c r="O139">
        <v>0</v>
      </c>
    </row>
    <row r="140" spans="1:15" x14ac:dyDescent="0.2">
      <c r="A140">
        <v>2010</v>
      </c>
      <c r="B140" s="6">
        <f ca="1">_xlfn.MAXIFS('Track WIP'!M:M,'Track WIP'!K:K,'Results WIP'!A140,'Track WIP'!L:L,'Results WIP'!C140)</f>
        <v>40328</v>
      </c>
      <c r="C140">
        <f t="shared" si="2"/>
        <v>6</v>
      </c>
      <c r="D140" t="str">
        <f ca="1">VLOOKUP($B140,'Track WIP'!$M:$O,2,FALSE)</f>
        <v>The 94th Indianapolis 500</v>
      </c>
      <c r="E140" t="str">
        <f ca="1">VLOOKUP($B140,'Track WIP'!$M:$O,3,FALSE)</f>
        <v>Indianapolis Motor Speedway</v>
      </c>
      <c r="F140">
        <v>14</v>
      </c>
      <c r="G140" t="s">
        <v>31</v>
      </c>
      <c r="H140">
        <v>78</v>
      </c>
      <c r="I140" t="s">
        <v>16</v>
      </c>
      <c r="J140">
        <v>200</v>
      </c>
      <c r="K140">
        <v>22</v>
      </c>
      <c r="L140">
        <v>0</v>
      </c>
      <c r="M140">
        <v>20</v>
      </c>
      <c r="N140">
        <v>0</v>
      </c>
      <c r="O140">
        <v>0</v>
      </c>
    </row>
    <row r="141" spans="1:15" x14ac:dyDescent="0.2">
      <c r="A141">
        <v>2010</v>
      </c>
      <c r="B141" s="6">
        <f ca="1">_xlfn.MAXIFS('Track WIP'!M:M,'Track WIP'!K:K,'Results WIP'!A141,'Track WIP'!L:L,'Results WIP'!C141)</f>
        <v>40328</v>
      </c>
      <c r="C141">
        <f t="shared" si="2"/>
        <v>6</v>
      </c>
      <c r="D141" t="str">
        <f ca="1">VLOOKUP($B141,'Track WIP'!$M:$O,2,FALSE)</f>
        <v>The 94th Indianapolis 500</v>
      </c>
      <c r="E141" t="str">
        <f ca="1">VLOOKUP($B141,'Track WIP'!$M:$O,3,FALSE)</f>
        <v>Indianapolis Motor Speedway</v>
      </c>
      <c r="F141">
        <v>15</v>
      </c>
      <c r="G141" t="s">
        <v>53</v>
      </c>
      <c r="H141">
        <v>23</v>
      </c>
      <c r="I141" t="s">
        <v>16</v>
      </c>
      <c r="J141">
        <v>199</v>
      </c>
      <c r="K141">
        <v>20</v>
      </c>
      <c r="L141">
        <v>5</v>
      </c>
      <c r="M141">
        <v>19</v>
      </c>
      <c r="N141">
        <v>0</v>
      </c>
      <c r="O141">
        <v>0</v>
      </c>
    </row>
    <row r="142" spans="1:15" x14ac:dyDescent="0.2">
      <c r="A142">
        <v>2010</v>
      </c>
      <c r="B142" s="6">
        <f ca="1">_xlfn.MAXIFS('Track WIP'!M:M,'Track WIP'!K:K,'Results WIP'!A142,'Track WIP'!L:L,'Results WIP'!C142)</f>
        <v>40328</v>
      </c>
      <c r="C142">
        <f t="shared" si="2"/>
        <v>6</v>
      </c>
      <c r="D142" t="str">
        <f ca="1">VLOOKUP($B142,'Track WIP'!$M:$O,2,FALSE)</f>
        <v>The 94th Indianapolis 500</v>
      </c>
      <c r="E142" t="str">
        <f ca="1">VLOOKUP($B142,'Track WIP'!$M:$O,3,FALSE)</f>
        <v>Indianapolis Motor Speedway</v>
      </c>
      <c r="F142">
        <v>16</v>
      </c>
      <c r="G142" t="s">
        <v>54</v>
      </c>
      <c r="H142">
        <v>99</v>
      </c>
      <c r="I142" t="s">
        <v>16</v>
      </c>
      <c r="J142">
        <v>199</v>
      </c>
      <c r="K142">
        <v>10</v>
      </c>
      <c r="L142">
        <v>0</v>
      </c>
      <c r="M142">
        <v>18</v>
      </c>
      <c r="N142">
        <v>0</v>
      </c>
      <c r="O142">
        <v>0</v>
      </c>
    </row>
    <row r="143" spans="1:15" x14ac:dyDescent="0.2">
      <c r="A143">
        <v>2010</v>
      </c>
      <c r="B143" s="6">
        <f ca="1">_xlfn.MAXIFS('Track WIP'!M:M,'Track WIP'!K:K,'Results WIP'!A143,'Track WIP'!L:L,'Results WIP'!C143)</f>
        <v>40328</v>
      </c>
      <c r="C143">
        <f t="shared" si="2"/>
        <v>6</v>
      </c>
      <c r="D143" t="str">
        <f ca="1">VLOOKUP($B143,'Track WIP'!$M:$O,2,FALSE)</f>
        <v>The 94th Indianapolis 500</v>
      </c>
      <c r="E143" t="str">
        <f ca="1">VLOOKUP($B143,'Track WIP'!$M:$O,3,FALSE)</f>
        <v>Indianapolis Motor Speedway</v>
      </c>
      <c r="F143">
        <v>17</v>
      </c>
      <c r="G143" t="s">
        <v>55</v>
      </c>
      <c r="H143">
        <v>20</v>
      </c>
      <c r="I143" t="s">
        <v>16</v>
      </c>
      <c r="J143">
        <v>199</v>
      </c>
      <c r="K143">
        <v>8</v>
      </c>
      <c r="L143">
        <v>0</v>
      </c>
      <c r="M143">
        <v>20</v>
      </c>
      <c r="N143">
        <v>0</v>
      </c>
      <c r="O143">
        <v>0</v>
      </c>
    </row>
    <row r="144" spans="1:15" x14ac:dyDescent="0.2">
      <c r="A144">
        <v>2010</v>
      </c>
      <c r="B144" s="6">
        <f ca="1">_xlfn.MAXIFS('Track WIP'!M:M,'Track WIP'!K:K,'Results WIP'!A144,'Track WIP'!L:L,'Results WIP'!C144)</f>
        <v>40328</v>
      </c>
      <c r="C144">
        <f t="shared" si="2"/>
        <v>6</v>
      </c>
      <c r="D144" t="str">
        <f ca="1">VLOOKUP($B144,'Track WIP'!$M:$O,2,FALSE)</f>
        <v>The 94th Indianapolis 500</v>
      </c>
      <c r="E144" t="str">
        <f ca="1">VLOOKUP($B144,'Track WIP'!$M:$O,3,FALSE)</f>
        <v>Indianapolis Motor Speedway</v>
      </c>
      <c r="F144">
        <v>18</v>
      </c>
      <c r="G144" t="s">
        <v>17</v>
      </c>
      <c r="H144">
        <v>37</v>
      </c>
      <c r="I144" t="s">
        <v>16</v>
      </c>
      <c r="J144">
        <v>198</v>
      </c>
      <c r="K144">
        <v>17</v>
      </c>
      <c r="L144">
        <v>0</v>
      </c>
      <c r="M144">
        <v>16</v>
      </c>
      <c r="N144">
        <v>0</v>
      </c>
      <c r="O144">
        <v>0</v>
      </c>
    </row>
    <row r="145" spans="1:15" x14ac:dyDescent="0.2">
      <c r="A145">
        <v>2010</v>
      </c>
      <c r="B145" s="6">
        <f ca="1">_xlfn.MAXIFS('Track WIP'!M:M,'Track WIP'!K:K,'Results WIP'!A145,'Track WIP'!L:L,'Results WIP'!C145)</f>
        <v>40328</v>
      </c>
      <c r="C145">
        <f t="shared" si="2"/>
        <v>6</v>
      </c>
      <c r="D145" t="str">
        <f ca="1">VLOOKUP($B145,'Track WIP'!$M:$O,2,FALSE)</f>
        <v>The 94th Indianapolis 500</v>
      </c>
      <c r="E145" t="str">
        <f ca="1">VLOOKUP($B145,'Track WIP'!$M:$O,3,FALSE)</f>
        <v>Indianapolis Motor Speedway</v>
      </c>
      <c r="F145">
        <v>19</v>
      </c>
      <c r="G145" t="s">
        <v>23</v>
      </c>
      <c r="H145">
        <v>24</v>
      </c>
      <c r="I145" t="s">
        <v>16</v>
      </c>
      <c r="J145">
        <v>198</v>
      </c>
      <c r="K145">
        <v>15</v>
      </c>
      <c r="L145">
        <v>15</v>
      </c>
      <c r="M145">
        <v>16</v>
      </c>
      <c r="N145">
        <v>0</v>
      </c>
      <c r="O145">
        <v>0</v>
      </c>
    </row>
    <row r="146" spans="1:15" x14ac:dyDescent="0.2">
      <c r="A146">
        <v>2010</v>
      </c>
      <c r="B146" s="6">
        <f ca="1">_xlfn.MAXIFS('Track WIP'!M:M,'Track WIP'!K:K,'Results WIP'!A146,'Track WIP'!L:L,'Results WIP'!C146)</f>
        <v>40328</v>
      </c>
      <c r="C146">
        <f t="shared" si="2"/>
        <v>6</v>
      </c>
      <c r="D146" t="str">
        <f ca="1">VLOOKUP($B146,'Track WIP'!$M:$O,2,FALSE)</f>
        <v>The 94th Indianapolis 500</v>
      </c>
      <c r="E146" t="str">
        <f ca="1">VLOOKUP($B146,'Track WIP'!$M:$O,3,FALSE)</f>
        <v>Indianapolis Motor Speedway</v>
      </c>
      <c r="F146">
        <v>20</v>
      </c>
      <c r="G146" t="s">
        <v>37</v>
      </c>
      <c r="H146">
        <v>5</v>
      </c>
      <c r="I146" t="s">
        <v>16</v>
      </c>
      <c r="J146">
        <v>198</v>
      </c>
      <c r="K146">
        <v>31</v>
      </c>
      <c r="L146">
        <v>0</v>
      </c>
      <c r="M146">
        <v>15</v>
      </c>
      <c r="N146">
        <v>0</v>
      </c>
      <c r="O146">
        <v>0</v>
      </c>
    </row>
    <row r="147" spans="1:15" x14ac:dyDescent="0.2">
      <c r="A147">
        <v>2010</v>
      </c>
      <c r="B147" s="6">
        <f ca="1">_xlfn.MAXIFS('Track WIP'!M:M,'Track WIP'!K:K,'Results WIP'!A147,'Track WIP'!L:L,'Results WIP'!C147)</f>
        <v>40328</v>
      </c>
      <c r="C147">
        <f t="shared" si="2"/>
        <v>6</v>
      </c>
      <c r="D147" t="str">
        <f ca="1">VLOOKUP($B147,'Track WIP'!$M:$O,2,FALSE)</f>
        <v>The 94th Indianapolis 500</v>
      </c>
      <c r="E147" t="str">
        <f ca="1">VLOOKUP($B147,'Track WIP'!$M:$O,3,FALSE)</f>
        <v>Indianapolis Motor Speedway</v>
      </c>
      <c r="F147">
        <v>21</v>
      </c>
      <c r="G147" t="s">
        <v>28</v>
      </c>
      <c r="H147">
        <v>25</v>
      </c>
      <c r="I147" t="s">
        <v>16</v>
      </c>
      <c r="J147">
        <v>196</v>
      </c>
      <c r="K147">
        <v>21</v>
      </c>
      <c r="L147">
        <v>0</v>
      </c>
      <c r="M147">
        <v>16</v>
      </c>
      <c r="N147">
        <v>0</v>
      </c>
      <c r="O147">
        <v>0</v>
      </c>
    </row>
    <row r="148" spans="1:15" x14ac:dyDescent="0.2">
      <c r="A148">
        <v>2010</v>
      </c>
      <c r="B148" s="6">
        <f ca="1">_xlfn.MAXIFS('Track WIP'!M:M,'Track WIP'!K:K,'Results WIP'!A148,'Track WIP'!L:L,'Results WIP'!C148)</f>
        <v>40328</v>
      </c>
      <c r="C148">
        <f t="shared" si="2"/>
        <v>6</v>
      </c>
      <c r="D148" t="str">
        <f ca="1">VLOOKUP($B148,'Track WIP'!$M:$O,2,FALSE)</f>
        <v>The 94th Indianapolis 500</v>
      </c>
      <c r="E148" t="str">
        <f ca="1">VLOOKUP($B148,'Track WIP'!$M:$O,3,FALSE)</f>
        <v>Indianapolis Motor Speedway</v>
      </c>
      <c r="F148">
        <v>22</v>
      </c>
      <c r="G148" t="s">
        <v>43</v>
      </c>
      <c r="H148">
        <v>36</v>
      </c>
      <c r="I148" t="s">
        <v>16</v>
      </c>
      <c r="J148">
        <v>183</v>
      </c>
      <c r="K148">
        <v>24</v>
      </c>
      <c r="L148">
        <v>0</v>
      </c>
      <c r="M148">
        <v>16</v>
      </c>
      <c r="N148">
        <v>0</v>
      </c>
      <c r="O148">
        <v>0</v>
      </c>
    </row>
    <row r="149" spans="1:15" x14ac:dyDescent="0.2">
      <c r="A149">
        <v>2010</v>
      </c>
      <c r="B149" s="6">
        <f ca="1">_xlfn.MAXIFS('Track WIP'!M:M,'Track WIP'!K:K,'Results WIP'!A149,'Track WIP'!L:L,'Results WIP'!C149)</f>
        <v>40328</v>
      </c>
      <c r="C149">
        <f t="shared" si="2"/>
        <v>6</v>
      </c>
      <c r="D149" t="str">
        <f ca="1">VLOOKUP($B149,'Track WIP'!$M:$O,2,FALSE)</f>
        <v>The 94th Indianapolis 500</v>
      </c>
      <c r="E149" t="str">
        <f ca="1">VLOOKUP($B149,'Track WIP'!$M:$O,3,FALSE)</f>
        <v>Indianapolis Motor Speedway</v>
      </c>
      <c r="F149">
        <v>23</v>
      </c>
      <c r="G149" t="s">
        <v>56</v>
      </c>
      <c r="H149">
        <v>29</v>
      </c>
      <c r="I149" t="s">
        <v>16</v>
      </c>
      <c r="J149">
        <v>159</v>
      </c>
      <c r="K149">
        <v>32</v>
      </c>
      <c r="L149">
        <v>0</v>
      </c>
      <c r="M149">
        <v>15</v>
      </c>
      <c r="N149">
        <v>0</v>
      </c>
      <c r="O149">
        <v>0</v>
      </c>
    </row>
    <row r="150" spans="1:15" x14ac:dyDescent="0.2">
      <c r="A150">
        <v>2010</v>
      </c>
      <c r="B150" s="6">
        <f ca="1">_xlfn.MAXIFS('Track WIP'!M:M,'Track WIP'!K:K,'Results WIP'!A150,'Track WIP'!L:L,'Results WIP'!C150)</f>
        <v>40328</v>
      </c>
      <c r="C150">
        <f t="shared" si="2"/>
        <v>6</v>
      </c>
      <c r="D150" t="str">
        <f ca="1">VLOOKUP($B150,'Track WIP'!$M:$O,2,FALSE)</f>
        <v>The 94th Indianapolis 500</v>
      </c>
      <c r="E150" t="str">
        <f ca="1">VLOOKUP($B150,'Track WIP'!$M:$O,3,FALSE)</f>
        <v>Indianapolis Motor Speedway</v>
      </c>
      <c r="F150">
        <v>24</v>
      </c>
      <c r="G150" t="s">
        <v>29</v>
      </c>
      <c r="H150">
        <v>6</v>
      </c>
      <c r="I150" t="s">
        <v>16</v>
      </c>
      <c r="J150">
        <v>147</v>
      </c>
      <c r="K150">
        <v>4</v>
      </c>
      <c r="L150">
        <v>5</v>
      </c>
      <c r="M150">
        <v>23</v>
      </c>
      <c r="N150">
        <v>0</v>
      </c>
      <c r="O150">
        <v>0</v>
      </c>
    </row>
    <row r="151" spans="1:15" x14ac:dyDescent="0.2">
      <c r="A151">
        <v>2010</v>
      </c>
      <c r="B151" s="6">
        <f ca="1">_xlfn.MAXIFS('Track WIP'!M:M,'Track WIP'!K:K,'Results WIP'!A151,'Track WIP'!L:L,'Results WIP'!C151)</f>
        <v>40328</v>
      </c>
      <c r="C151">
        <f t="shared" si="2"/>
        <v>6</v>
      </c>
      <c r="D151" t="str">
        <f ca="1">VLOOKUP($B151,'Track WIP'!$M:$O,2,FALSE)</f>
        <v>The 94th Indianapolis 500</v>
      </c>
      <c r="E151" t="str">
        <f ca="1">VLOOKUP($B151,'Track WIP'!$M:$O,3,FALSE)</f>
        <v>Indianapolis Motor Speedway</v>
      </c>
      <c r="F151">
        <v>25</v>
      </c>
      <c r="G151" t="s">
        <v>27</v>
      </c>
      <c r="H151">
        <v>8</v>
      </c>
      <c r="I151" t="s">
        <v>16</v>
      </c>
      <c r="J151">
        <v>139</v>
      </c>
      <c r="K151">
        <v>19</v>
      </c>
      <c r="L151">
        <v>0</v>
      </c>
      <c r="M151">
        <v>14</v>
      </c>
      <c r="N151">
        <v>0</v>
      </c>
      <c r="O151">
        <v>0</v>
      </c>
    </row>
    <row r="152" spans="1:15" x14ac:dyDescent="0.2">
      <c r="A152">
        <v>2010</v>
      </c>
      <c r="B152" s="6">
        <f ca="1">_xlfn.MAXIFS('Track WIP'!M:M,'Track WIP'!K:K,'Results WIP'!A152,'Track WIP'!L:L,'Results WIP'!C152)</f>
        <v>40328</v>
      </c>
      <c r="C152">
        <f t="shared" si="2"/>
        <v>6</v>
      </c>
      <c r="D152" t="str">
        <f ca="1">VLOOKUP($B152,'Track WIP'!$M:$O,2,FALSE)</f>
        <v>The 94th Indianapolis 500</v>
      </c>
      <c r="E152" t="str">
        <f ca="1">VLOOKUP($B152,'Track WIP'!$M:$O,3,FALSE)</f>
        <v>Indianapolis Motor Speedway</v>
      </c>
      <c r="F152">
        <v>26</v>
      </c>
      <c r="G152" t="s">
        <v>49</v>
      </c>
      <c r="H152">
        <v>67</v>
      </c>
      <c r="I152" t="s">
        <v>16</v>
      </c>
      <c r="J152">
        <v>125</v>
      </c>
      <c r="K152">
        <v>29</v>
      </c>
      <c r="L152">
        <v>0</v>
      </c>
      <c r="M152">
        <v>13</v>
      </c>
      <c r="N152">
        <v>0</v>
      </c>
      <c r="O152">
        <v>0</v>
      </c>
    </row>
    <row r="153" spans="1:15" x14ac:dyDescent="0.2">
      <c r="A153">
        <v>2010</v>
      </c>
      <c r="B153" s="6">
        <f ca="1">_xlfn.MAXIFS('Track WIP'!M:M,'Track WIP'!K:K,'Results WIP'!A153,'Track WIP'!L:L,'Results WIP'!C153)</f>
        <v>40328</v>
      </c>
      <c r="C153">
        <f t="shared" si="2"/>
        <v>6</v>
      </c>
      <c r="D153" t="str">
        <f ca="1">VLOOKUP($B153,'Track WIP'!$M:$O,2,FALSE)</f>
        <v>The 94th Indianapolis 500</v>
      </c>
      <c r="E153" t="str">
        <f ca="1">VLOOKUP($B153,'Track WIP'!$M:$O,3,FALSE)</f>
        <v>Indianapolis Motor Speedway</v>
      </c>
      <c r="F153">
        <v>27</v>
      </c>
      <c r="G153" t="s">
        <v>18</v>
      </c>
      <c r="H153">
        <v>14</v>
      </c>
      <c r="I153" t="s">
        <v>16</v>
      </c>
      <c r="J153">
        <v>105</v>
      </c>
      <c r="K153">
        <v>30</v>
      </c>
      <c r="L153">
        <v>0</v>
      </c>
      <c r="M153">
        <v>13</v>
      </c>
      <c r="N153">
        <v>0</v>
      </c>
      <c r="O153">
        <v>0</v>
      </c>
    </row>
    <row r="154" spans="1:15" x14ac:dyDescent="0.2">
      <c r="A154">
        <v>2010</v>
      </c>
      <c r="B154" s="6">
        <f ca="1">_xlfn.MAXIFS('Track WIP'!M:M,'Track WIP'!K:K,'Results WIP'!A154,'Track WIP'!L:L,'Results WIP'!C154)</f>
        <v>40328</v>
      </c>
      <c r="C154">
        <f t="shared" si="2"/>
        <v>6</v>
      </c>
      <c r="D154" t="str">
        <f ca="1">VLOOKUP($B154,'Track WIP'!$M:$O,2,FALSE)</f>
        <v>The 94th Indianapolis 500</v>
      </c>
      <c r="E154" t="str">
        <f ca="1">VLOOKUP($B154,'Track WIP'!$M:$O,3,FALSE)</f>
        <v>Indianapolis Motor Speedway</v>
      </c>
      <c r="F154">
        <v>28</v>
      </c>
      <c r="G154" t="s">
        <v>35</v>
      </c>
      <c r="H154">
        <v>6</v>
      </c>
      <c r="I154" t="s">
        <v>16</v>
      </c>
      <c r="J154">
        <v>76</v>
      </c>
      <c r="K154">
        <v>9</v>
      </c>
      <c r="L154">
        <v>0</v>
      </c>
      <c r="M154">
        <v>16</v>
      </c>
      <c r="N154">
        <v>0</v>
      </c>
      <c r="O154">
        <v>0</v>
      </c>
    </row>
    <row r="155" spans="1:15" x14ac:dyDescent="0.2">
      <c r="A155">
        <v>2010</v>
      </c>
      <c r="B155" s="6">
        <f ca="1">_xlfn.MAXIFS('Track WIP'!M:M,'Track WIP'!K:K,'Results WIP'!A155,'Track WIP'!L:L,'Results WIP'!C155)</f>
        <v>40328</v>
      </c>
      <c r="C155">
        <f t="shared" si="2"/>
        <v>6</v>
      </c>
      <c r="D155" t="str">
        <f ca="1">VLOOKUP($B155,'Track WIP'!$M:$O,2,FALSE)</f>
        <v>The 94th Indianapolis 500</v>
      </c>
      <c r="E155" t="str">
        <f ca="1">VLOOKUP($B155,'Track WIP'!$M:$O,3,FALSE)</f>
        <v>Indianapolis Motor Speedway</v>
      </c>
      <c r="F155">
        <v>29</v>
      </c>
      <c r="G155" t="s">
        <v>19</v>
      </c>
      <c r="H155">
        <v>2</v>
      </c>
      <c r="I155" t="s">
        <v>16</v>
      </c>
      <c r="J155">
        <v>72</v>
      </c>
      <c r="K155">
        <v>12</v>
      </c>
      <c r="L155">
        <v>0</v>
      </c>
      <c r="M155">
        <v>14</v>
      </c>
      <c r="N155">
        <v>0</v>
      </c>
      <c r="O155">
        <v>0</v>
      </c>
    </row>
    <row r="156" spans="1:15" x14ac:dyDescent="0.2">
      <c r="A156">
        <v>2010</v>
      </c>
      <c r="B156" s="6">
        <f ca="1">_xlfn.MAXIFS('Track WIP'!M:M,'Track WIP'!K:K,'Results WIP'!A156,'Track WIP'!L:L,'Results WIP'!C156)</f>
        <v>40328</v>
      </c>
      <c r="C156">
        <f t="shared" si="2"/>
        <v>6</v>
      </c>
      <c r="D156" t="str">
        <f ca="1">VLOOKUP($B156,'Track WIP'!$M:$O,2,FALSE)</f>
        <v>The 94th Indianapolis 500</v>
      </c>
      <c r="E156" t="str">
        <f ca="1">VLOOKUP($B156,'Track WIP'!$M:$O,3,FALSE)</f>
        <v>Indianapolis Motor Speedway</v>
      </c>
      <c r="F156">
        <v>30</v>
      </c>
      <c r="G156" t="s">
        <v>48</v>
      </c>
      <c r="H156">
        <v>43</v>
      </c>
      <c r="I156" t="s">
        <v>16</v>
      </c>
      <c r="J156">
        <v>62</v>
      </c>
      <c r="K156">
        <v>28</v>
      </c>
      <c r="L156">
        <v>0</v>
      </c>
      <c r="M156">
        <v>13</v>
      </c>
      <c r="N156">
        <v>0</v>
      </c>
      <c r="O156">
        <v>0</v>
      </c>
    </row>
    <row r="157" spans="1:15" x14ac:dyDescent="0.2">
      <c r="A157">
        <v>2010</v>
      </c>
      <c r="B157" s="6">
        <f ca="1">_xlfn.MAXIFS('Track WIP'!M:M,'Track WIP'!K:K,'Results WIP'!A157,'Track WIP'!L:L,'Results WIP'!C157)</f>
        <v>40328</v>
      </c>
      <c r="C157">
        <f t="shared" si="2"/>
        <v>6</v>
      </c>
      <c r="D157" t="str">
        <f ca="1">VLOOKUP($B157,'Track WIP'!$M:$O,2,FALSE)</f>
        <v>The 94th Indianapolis 500</v>
      </c>
      <c r="E157" t="str">
        <f ca="1">VLOOKUP($B157,'Track WIP'!$M:$O,3,FALSE)</f>
        <v>Indianapolis Motor Speedway</v>
      </c>
      <c r="F157">
        <v>31</v>
      </c>
      <c r="G157" t="s">
        <v>39</v>
      </c>
      <c r="H157">
        <v>32</v>
      </c>
      <c r="I157" t="s">
        <v>16</v>
      </c>
      <c r="J157">
        <v>17</v>
      </c>
      <c r="K157">
        <v>13</v>
      </c>
      <c r="L157">
        <v>0</v>
      </c>
      <c r="M157">
        <v>14</v>
      </c>
      <c r="N157">
        <v>0</v>
      </c>
      <c r="O157">
        <v>0</v>
      </c>
    </row>
    <row r="158" spans="1:15" x14ac:dyDescent="0.2">
      <c r="A158">
        <v>2010</v>
      </c>
      <c r="B158" s="6">
        <f ca="1">_xlfn.MAXIFS('Track WIP'!M:M,'Track WIP'!K:K,'Results WIP'!A158,'Track WIP'!L:L,'Results WIP'!C158)</f>
        <v>40328</v>
      </c>
      <c r="C158">
        <f t="shared" si="2"/>
        <v>6</v>
      </c>
      <c r="D158" t="str">
        <f ca="1">VLOOKUP($B158,'Track WIP'!$M:$O,2,FALSE)</f>
        <v>The 94th Indianapolis 500</v>
      </c>
      <c r="E158" t="str">
        <f ca="1">VLOOKUP($B158,'Track WIP'!$M:$O,3,FALSE)</f>
        <v>Indianapolis Motor Speedway</v>
      </c>
      <c r="F158">
        <v>32</v>
      </c>
      <c r="G158" t="s">
        <v>57</v>
      </c>
      <c r="H158">
        <v>33</v>
      </c>
      <c r="I158" t="s">
        <v>16</v>
      </c>
      <c r="J158">
        <v>7</v>
      </c>
      <c r="K158">
        <v>25</v>
      </c>
      <c r="L158">
        <v>0</v>
      </c>
      <c r="M158">
        <v>13</v>
      </c>
      <c r="N158">
        <v>0</v>
      </c>
      <c r="O158">
        <v>0</v>
      </c>
    </row>
    <row r="159" spans="1:15" x14ac:dyDescent="0.2">
      <c r="A159">
        <v>2010</v>
      </c>
      <c r="B159" s="6">
        <f ca="1">_xlfn.MAXIFS('Track WIP'!M:M,'Track WIP'!K:K,'Results WIP'!A159,'Track WIP'!L:L,'Results WIP'!C159)</f>
        <v>40328</v>
      </c>
      <c r="C159">
        <f t="shared" si="2"/>
        <v>6</v>
      </c>
      <c r="D159" t="str">
        <f ca="1">VLOOKUP($B159,'Track WIP'!$M:$O,2,FALSE)</f>
        <v>The 94th Indianapolis 500</v>
      </c>
      <c r="E159" t="str">
        <f ca="1">VLOOKUP($B159,'Track WIP'!$M:$O,3,FALSE)</f>
        <v>Indianapolis Motor Speedway</v>
      </c>
      <c r="F159">
        <v>33</v>
      </c>
      <c r="G159" t="s">
        <v>58</v>
      </c>
      <c r="H159">
        <v>21</v>
      </c>
      <c r="I159" t="s">
        <v>16</v>
      </c>
      <c r="J159">
        <v>0</v>
      </c>
      <c r="K159">
        <v>14</v>
      </c>
      <c r="L159">
        <v>0</v>
      </c>
      <c r="M159">
        <v>14</v>
      </c>
      <c r="N159">
        <v>0</v>
      </c>
      <c r="O159">
        <v>0</v>
      </c>
    </row>
    <row r="160" spans="1:15" x14ac:dyDescent="0.2">
      <c r="A160">
        <v>2010</v>
      </c>
      <c r="B160" s="6">
        <f ca="1">_xlfn.MAXIFS('Track WIP'!M:M,'Track WIP'!K:K,'Results WIP'!A160,'Track WIP'!L:L,'Results WIP'!C160)</f>
        <v>40334</v>
      </c>
      <c r="C160">
        <f t="shared" si="2"/>
        <v>7</v>
      </c>
      <c r="D160" t="str">
        <f ca="1">VLOOKUP($B160,'Track WIP'!$M:$O,2,FALSE)</f>
        <v>Firestone 550K</v>
      </c>
      <c r="E160" t="str">
        <f ca="1">VLOOKUP($B160,'Track WIP'!$M:$O,3,FALSE)</f>
        <v>Texas Motor Speedway</v>
      </c>
      <c r="F160">
        <v>1</v>
      </c>
      <c r="G160" t="s">
        <v>29</v>
      </c>
      <c r="H160">
        <v>6</v>
      </c>
      <c r="I160" t="s">
        <v>16</v>
      </c>
      <c r="J160">
        <v>228</v>
      </c>
      <c r="K160">
        <v>1</v>
      </c>
      <c r="L160">
        <v>102</v>
      </c>
      <c r="M160">
        <v>53</v>
      </c>
      <c r="N160">
        <v>3</v>
      </c>
      <c r="O160">
        <v>0</v>
      </c>
    </row>
    <row r="161" spans="1:15" x14ac:dyDescent="0.2">
      <c r="A161">
        <v>2010</v>
      </c>
      <c r="B161" s="6">
        <f ca="1">_xlfn.MAXIFS('Track WIP'!M:M,'Track WIP'!K:K,'Results WIP'!A161,'Track WIP'!L:L,'Results WIP'!C161)</f>
        <v>40334</v>
      </c>
      <c r="C161">
        <f t="shared" si="2"/>
        <v>7</v>
      </c>
      <c r="D161" t="str">
        <f ca="1">VLOOKUP($B161,'Track WIP'!$M:$O,2,FALSE)</f>
        <v>Firestone 550K</v>
      </c>
      <c r="E161" t="str">
        <f ca="1">VLOOKUP($B161,'Track WIP'!$M:$O,3,FALSE)</f>
        <v>Texas Motor Speedway</v>
      </c>
      <c r="F161">
        <v>2</v>
      </c>
      <c r="G161" t="s">
        <v>30</v>
      </c>
      <c r="H161">
        <v>7</v>
      </c>
      <c r="I161" t="s">
        <v>16</v>
      </c>
      <c r="J161">
        <v>228</v>
      </c>
      <c r="K161">
        <v>8</v>
      </c>
      <c r="L161">
        <v>1</v>
      </c>
      <c r="M161">
        <v>40</v>
      </c>
      <c r="N161">
        <v>0</v>
      </c>
      <c r="O161">
        <v>0</v>
      </c>
    </row>
    <row r="162" spans="1:15" x14ac:dyDescent="0.2">
      <c r="A162">
        <v>2010</v>
      </c>
      <c r="B162" s="6">
        <f ca="1">_xlfn.MAXIFS('Track WIP'!M:M,'Track WIP'!K:K,'Results WIP'!A162,'Track WIP'!L:L,'Results WIP'!C162)</f>
        <v>40334</v>
      </c>
      <c r="C162">
        <f t="shared" si="2"/>
        <v>7</v>
      </c>
      <c r="D162" t="str">
        <f ca="1">VLOOKUP($B162,'Track WIP'!$M:$O,2,FALSE)</f>
        <v>Firestone 550K</v>
      </c>
      <c r="E162" t="str">
        <f ca="1">VLOOKUP($B162,'Track WIP'!$M:$O,3,FALSE)</f>
        <v>Texas Motor Speedway</v>
      </c>
      <c r="F162">
        <v>3</v>
      </c>
      <c r="G162" t="s">
        <v>38</v>
      </c>
      <c r="H162">
        <v>26</v>
      </c>
      <c r="I162" t="s">
        <v>16</v>
      </c>
      <c r="J162">
        <v>228</v>
      </c>
      <c r="K162">
        <v>10</v>
      </c>
      <c r="L162">
        <v>0</v>
      </c>
      <c r="M162">
        <v>35</v>
      </c>
      <c r="N162">
        <v>0</v>
      </c>
      <c r="O162">
        <v>0</v>
      </c>
    </row>
    <row r="163" spans="1:15" x14ac:dyDescent="0.2">
      <c r="A163">
        <v>2010</v>
      </c>
      <c r="B163" s="6">
        <f ca="1">_xlfn.MAXIFS('Track WIP'!M:M,'Track WIP'!K:K,'Results WIP'!A163,'Track WIP'!L:L,'Results WIP'!C163)</f>
        <v>40334</v>
      </c>
      <c r="C163">
        <f t="shared" si="2"/>
        <v>7</v>
      </c>
      <c r="D163" t="str">
        <f ca="1">VLOOKUP($B163,'Track WIP'!$M:$O,2,FALSE)</f>
        <v>Firestone 550K</v>
      </c>
      <c r="E163" t="str">
        <f ca="1">VLOOKUP($B163,'Track WIP'!$M:$O,3,FALSE)</f>
        <v>Texas Motor Speedway</v>
      </c>
      <c r="F163">
        <v>4</v>
      </c>
      <c r="G163" t="s">
        <v>21</v>
      </c>
      <c r="H163">
        <v>9</v>
      </c>
      <c r="I163" t="s">
        <v>16</v>
      </c>
      <c r="J163">
        <v>228</v>
      </c>
      <c r="K163">
        <v>4</v>
      </c>
      <c r="L163">
        <v>0</v>
      </c>
      <c r="M163">
        <v>32</v>
      </c>
      <c r="N163">
        <v>0</v>
      </c>
      <c r="O163">
        <v>0</v>
      </c>
    </row>
    <row r="164" spans="1:15" x14ac:dyDescent="0.2">
      <c r="A164">
        <v>2010</v>
      </c>
      <c r="B164" s="6">
        <f ca="1">_xlfn.MAXIFS('Track WIP'!M:M,'Track WIP'!K:K,'Results WIP'!A164,'Track WIP'!L:L,'Results WIP'!C164)</f>
        <v>40334</v>
      </c>
      <c r="C164">
        <f t="shared" si="2"/>
        <v>7</v>
      </c>
      <c r="D164" t="str">
        <f ca="1">VLOOKUP($B164,'Track WIP'!$M:$O,2,FALSE)</f>
        <v>Firestone 550K</v>
      </c>
      <c r="E164" t="str">
        <f ca="1">VLOOKUP($B164,'Track WIP'!$M:$O,3,FALSE)</f>
        <v>Texas Motor Speedway</v>
      </c>
      <c r="F164">
        <v>5</v>
      </c>
      <c r="G164" t="s">
        <v>22</v>
      </c>
      <c r="H164">
        <v>10</v>
      </c>
      <c r="I164" t="s">
        <v>16</v>
      </c>
      <c r="J164">
        <v>228</v>
      </c>
      <c r="K164">
        <v>2</v>
      </c>
      <c r="L164">
        <v>86</v>
      </c>
      <c r="M164">
        <v>30</v>
      </c>
      <c r="N164">
        <v>0</v>
      </c>
      <c r="O164">
        <v>0</v>
      </c>
    </row>
    <row r="165" spans="1:15" x14ac:dyDescent="0.2">
      <c r="A165">
        <v>2010</v>
      </c>
      <c r="B165" s="6">
        <f ca="1">_xlfn.MAXIFS('Track WIP'!M:M,'Track WIP'!K:K,'Results WIP'!A165,'Track WIP'!L:L,'Results WIP'!C165)</f>
        <v>40334</v>
      </c>
      <c r="C165">
        <f t="shared" si="2"/>
        <v>7</v>
      </c>
      <c r="D165" t="str">
        <f ca="1">VLOOKUP($B165,'Track WIP'!$M:$O,2,FALSE)</f>
        <v>Firestone 550K</v>
      </c>
      <c r="E165" t="str">
        <f ca="1">VLOOKUP($B165,'Track WIP'!$M:$O,3,FALSE)</f>
        <v>Texas Motor Speedway</v>
      </c>
      <c r="F165">
        <v>6</v>
      </c>
      <c r="G165" t="s">
        <v>25</v>
      </c>
      <c r="H165">
        <v>11</v>
      </c>
      <c r="I165" t="s">
        <v>16</v>
      </c>
      <c r="J165">
        <v>228</v>
      </c>
      <c r="K165">
        <v>13</v>
      </c>
      <c r="L165">
        <v>0</v>
      </c>
      <c r="M165">
        <v>28</v>
      </c>
      <c r="N165">
        <v>0</v>
      </c>
      <c r="O165">
        <v>0</v>
      </c>
    </row>
    <row r="166" spans="1:15" x14ac:dyDescent="0.2">
      <c r="A166">
        <v>2010</v>
      </c>
      <c r="B166" s="6">
        <f ca="1">_xlfn.MAXIFS('Track WIP'!M:M,'Track WIP'!K:K,'Results WIP'!A166,'Track WIP'!L:L,'Results WIP'!C166)</f>
        <v>40334</v>
      </c>
      <c r="C166">
        <f t="shared" si="2"/>
        <v>7</v>
      </c>
      <c r="D166" t="str">
        <f ca="1">VLOOKUP($B166,'Track WIP'!$M:$O,2,FALSE)</f>
        <v>Firestone 550K</v>
      </c>
      <c r="E166" t="str">
        <f ca="1">VLOOKUP($B166,'Track WIP'!$M:$O,3,FALSE)</f>
        <v>Texas Motor Speedway</v>
      </c>
      <c r="F166">
        <v>7</v>
      </c>
      <c r="G166" t="s">
        <v>17</v>
      </c>
      <c r="H166">
        <v>37</v>
      </c>
      <c r="I166" t="s">
        <v>16</v>
      </c>
      <c r="J166">
        <v>228</v>
      </c>
      <c r="K166">
        <v>24</v>
      </c>
      <c r="L166">
        <v>0</v>
      </c>
      <c r="M166">
        <v>26</v>
      </c>
      <c r="N166">
        <v>0</v>
      </c>
      <c r="O166">
        <v>0</v>
      </c>
    </row>
    <row r="167" spans="1:15" x14ac:dyDescent="0.2">
      <c r="A167">
        <v>2010</v>
      </c>
      <c r="B167" s="6">
        <f ca="1">_xlfn.MAXIFS('Track WIP'!M:M,'Track WIP'!K:K,'Results WIP'!A167,'Track WIP'!L:L,'Results WIP'!C167)</f>
        <v>40334</v>
      </c>
      <c r="C167">
        <f t="shared" si="2"/>
        <v>7</v>
      </c>
      <c r="D167" t="str">
        <f ca="1">VLOOKUP($B167,'Track WIP'!$M:$O,2,FALSE)</f>
        <v>Firestone 550K</v>
      </c>
      <c r="E167" t="str">
        <f ca="1">VLOOKUP($B167,'Track WIP'!$M:$O,3,FALSE)</f>
        <v>Texas Motor Speedway</v>
      </c>
      <c r="F167">
        <v>8</v>
      </c>
      <c r="G167" t="s">
        <v>33</v>
      </c>
      <c r="H167">
        <v>19</v>
      </c>
      <c r="I167" t="s">
        <v>16</v>
      </c>
      <c r="J167">
        <v>228</v>
      </c>
      <c r="K167">
        <v>6</v>
      </c>
      <c r="L167">
        <v>0</v>
      </c>
      <c r="M167">
        <v>24</v>
      </c>
      <c r="N167">
        <v>0</v>
      </c>
      <c r="O167">
        <v>0</v>
      </c>
    </row>
    <row r="168" spans="1:15" x14ac:dyDescent="0.2">
      <c r="A168">
        <v>2010</v>
      </c>
      <c r="B168" s="6">
        <f ca="1">_xlfn.MAXIFS('Track WIP'!M:M,'Track WIP'!K:K,'Results WIP'!A168,'Track WIP'!L:L,'Results WIP'!C168)</f>
        <v>40334</v>
      </c>
      <c r="C168">
        <f t="shared" si="2"/>
        <v>7</v>
      </c>
      <c r="D168" t="str">
        <f ca="1">VLOOKUP($B168,'Track WIP'!$M:$O,2,FALSE)</f>
        <v>Firestone 550K</v>
      </c>
      <c r="E168" t="str">
        <f ca="1">VLOOKUP($B168,'Track WIP'!$M:$O,3,FALSE)</f>
        <v>Texas Motor Speedway</v>
      </c>
      <c r="F168">
        <v>9</v>
      </c>
      <c r="G168" t="s">
        <v>20</v>
      </c>
      <c r="H168">
        <v>4</v>
      </c>
      <c r="I168" t="s">
        <v>16</v>
      </c>
      <c r="J168">
        <v>228</v>
      </c>
      <c r="K168">
        <v>15</v>
      </c>
      <c r="L168">
        <v>1</v>
      </c>
      <c r="M168">
        <v>22</v>
      </c>
      <c r="N168">
        <v>0</v>
      </c>
      <c r="O168">
        <v>0</v>
      </c>
    </row>
    <row r="169" spans="1:15" x14ac:dyDescent="0.2">
      <c r="A169">
        <v>2010</v>
      </c>
      <c r="B169" s="6">
        <f ca="1">_xlfn.MAXIFS('Track WIP'!M:M,'Track WIP'!K:K,'Results WIP'!A169,'Track WIP'!L:L,'Results WIP'!C169)</f>
        <v>40334</v>
      </c>
      <c r="C169">
        <f t="shared" si="2"/>
        <v>7</v>
      </c>
      <c r="D169" t="str">
        <f ca="1">VLOOKUP($B169,'Track WIP'!$M:$O,2,FALSE)</f>
        <v>Firestone 550K</v>
      </c>
      <c r="E169" t="str">
        <f ca="1">VLOOKUP($B169,'Track WIP'!$M:$O,3,FALSE)</f>
        <v>Texas Motor Speedway</v>
      </c>
      <c r="F169">
        <v>10</v>
      </c>
      <c r="G169" t="s">
        <v>18</v>
      </c>
      <c r="H169">
        <v>14</v>
      </c>
      <c r="I169" t="s">
        <v>16</v>
      </c>
      <c r="J169">
        <v>228</v>
      </c>
      <c r="K169">
        <v>19</v>
      </c>
      <c r="L169">
        <v>0</v>
      </c>
      <c r="M169">
        <v>20</v>
      </c>
      <c r="N169">
        <v>0</v>
      </c>
      <c r="O169">
        <v>0</v>
      </c>
    </row>
    <row r="170" spans="1:15" x14ac:dyDescent="0.2">
      <c r="A170">
        <v>2010</v>
      </c>
      <c r="B170" s="6">
        <f ca="1">_xlfn.MAXIFS('Track WIP'!M:M,'Track WIP'!K:K,'Results WIP'!A170,'Track WIP'!L:L,'Results WIP'!C170)</f>
        <v>40334</v>
      </c>
      <c r="C170">
        <f t="shared" si="2"/>
        <v>7</v>
      </c>
      <c r="D170" t="str">
        <f ca="1">VLOOKUP($B170,'Track WIP'!$M:$O,2,FALSE)</f>
        <v>Firestone 550K</v>
      </c>
      <c r="E170" t="str">
        <f ca="1">VLOOKUP($B170,'Track WIP'!$M:$O,3,FALSE)</f>
        <v>Texas Motor Speedway</v>
      </c>
      <c r="F170">
        <v>11</v>
      </c>
      <c r="G170" t="s">
        <v>27</v>
      </c>
      <c r="H170">
        <v>8</v>
      </c>
      <c r="I170" t="s">
        <v>16</v>
      </c>
      <c r="J170">
        <v>228</v>
      </c>
      <c r="K170">
        <v>14</v>
      </c>
      <c r="L170">
        <v>0</v>
      </c>
      <c r="M170">
        <v>19</v>
      </c>
      <c r="N170">
        <v>0</v>
      </c>
      <c r="O170">
        <v>0</v>
      </c>
    </row>
    <row r="171" spans="1:15" x14ac:dyDescent="0.2">
      <c r="A171">
        <v>2010</v>
      </c>
      <c r="B171" s="6">
        <f ca="1">_xlfn.MAXIFS('Track WIP'!M:M,'Track WIP'!K:K,'Results WIP'!A171,'Track WIP'!L:L,'Results WIP'!C171)</f>
        <v>40334</v>
      </c>
      <c r="C171">
        <f t="shared" si="2"/>
        <v>7</v>
      </c>
      <c r="D171" t="str">
        <f ca="1">VLOOKUP($B171,'Track WIP'!$M:$O,2,FALSE)</f>
        <v>Firestone 550K</v>
      </c>
      <c r="E171" t="str">
        <f ca="1">VLOOKUP($B171,'Track WIP'!$M:$O,3,FALSE)</f>
        <v>Texas Motor Speedway</v>
      </c>
      <c r="F171">
        <v>12</v>
      </c>
      <c r="G171" t="s">
        <v>35</v>
      </c>
      <c r="H171">
        <v>6</v>
      </c>
      <c r="I171" t="s">
        <v>16</v>
      </c>
      <c r="J171">
        <v>228</v>
      </c>
      <c r="K171">
        <v>7</v>
      </c>
      <c r="L171">
        <v>1</v>
      </c>
      <c r="M171">
        <v>18</v>
      </c>
      <c r="N171">
        <v>0</v>
      </c>
      <c r="O171">
        <v>0</v>
      </c>
    </row>
    <row r="172" spans="1:15" x14ac:dyDescent="0.2">
      <c r="A172">
        <v>2010</v>
      </c>
      <c r="B172" s="6">
        <f ca="1">_xlfn.MAXIFS('Track WIP'!M:M,'Track WIP'!K:K,'Results WIP'!A172,'Track WIP'!L:L,'Results WIP'!C172)</f>
        <v>40334</v>
      </c>
      <c r="C172">
        <f t="shared" si="2"/>
        <v>7</v>
      </c>
      <c r="D172" t="str">
        <f ca="1">VLOOKUP($B172,'Track WIP'!$M:$O,2,FALSE)</f>
        <v>Firestone 550K</v>
      </c>
      <c r="E172" t="str">
        <f ca="1">VLOOKUP($B172,'Track WIP'!$M:$O,3,FALSE)</f>
        <v>Texas Motor Speedway</v>
      </c>
      <c r="F172">
        <v>13</v>
      </c>
      <c r="G172" t="s">
        <v>53</v>
      </c>
      <c r="H172">
        <v>24</v>
      </c>
      <c r="I172" t="s">
        <v>16</v>
      </c>
      <c r="J172">
        <v>227</v>
      </c>
      <c r="K172">
        <v>18</v>
      </c>
      <c r="L172">
        <v>0</v>
      </c>
      <c r="M172">
        <v>17</v>
      </c>
      <c r="N172">
        <v>0</v>
      </c>
      <c r="O172">
        <v>0</v>
      </c>
    </row>
    <row r="173" spans="1:15" x14ac:dyDescent="0.2">
      <c r="A173">
        <v>2010</v>
      </c>
      <c r="B173" s="6">
        <f ca="1">_xlfn.MAXIFS('Track WIP'!M:M,'Track WIP'!K:K,'Results WIP'!A173,'Track WIP'!L:L,'Results WIP'!C173)</f>
        <v>40334</v>
      </c>
      <c r="C173">
        <f t="shared" si="2"/>
        <v>7</v>
      </c>
      <c r="D173" t="str">
        <f ca="1">VLOOKUP($B173,'Track WIP'!$M:$O,2,FALSE)</f>
        <v>Firestone 550K</v>
      </c>
      <c r="E173" t="str">
        <f ca="1">VLOOKUP($B173,'Track WIP'!$M:$O,3,FALSE)</f>
        <v>Texas Motor Speedway</v>
      </c>
      <c r="F173">
        <v>14</v>
      </c>
      <c r="G173" t="s">
        <v>15</v>
      </c>
      <c r="H173">
        <v>12</v>
      </c>
      <c r="I173" t="s">
        <v>16</v>
      </c>
      <c r="J173">
        <v>227</v>
      </c>
      <c r="K173">
        <v>3</v>
      </c>
      <c r="L173">
        <v>4</v>
      </c>
      <c r="M173">
        <v>16</v>
      </c>
      <c r="N173">
        <v>0</v>
      </c>
      <c r="O173">
        <v>0</v>
      </c>
    </row>
    <row r="174" spans="1:15" x14ac:dyDescent="0.2">
      <c r="A174">
        <v>2010</v>
      </c>
      <c r="B174" s="6">
        <f ca="1">_xlfn.MAXIFS('Track WIP'!M:M,'Track WIP'!K:K,'Results WIP'!A174,'Track WIP'!L:L,'Results WIP'!C174)</f>
        <v>40334</v>
      </c>
      <c r="C174">
        <f t="shared" si="2"/>
        <v>7</v>
      </c>
      <c r="D174" t="str">
        <f ca="1">VLOOKUP($B174,'Track WIP'!$M:$O,2,FALSE)</f>
        <v>Firestone 550K</v>
      </c>
      <c r="E174" t="str">
        <f ca="1">VLOOKUP($B174,'Track WIP'!$M:$O,3,FALSE)</f>
        <v>Texas Motor Speedway</v>
      </c>
      <c r="F174">
        <v>15</v>
      </c>
      <c r="G174" t="s">
        <v>49</v>
      </c>
      <c r="H174">
        <v>67</v>
      </c>
      <c r="I174" t="s">
        <v>16</v>
      </c>
      <c r="J174">
        <v>227</v>
      </c>
      <c r="K174">
        <v>16</v>
      </c>
      <c r="L174">
        <v>0</v>
      </c>
      <c r="M174">
        <v>15</v>
      </c>
      <c r="N174">
        <v>0</v>
      </c>
      <c r="O174">
        <v>0</v>
      </c>
    </row>
    <row r="175" spans="1:15" x14ac:dyDescent="0.2">
      <c r="A175">
        <v>2010</v>
      </c>
      <c r="B175" s="6">
        <f ca="1">_xlfn.MAXIFS('Track WIP'!M:M,'Track WIP'!K:K,'Results WIP'!A175,'Track WIP'!L:L,'Results WIP'!C175)</f>
        <v>40334</v>
      </c>
      <c r="C175">
        <f t="shared" si="2"/>
        <v>7</v>
      </c>
      <c r="D175" t="str">
        <f ca="1">VLOOKUP($B175,'Track WIP'!$M:$O,2,FALSE)</f>
        <v>Firestone 550K</v>
      </c>
      <c r="E175" t="str">
        <f ca="1">VLOOKUP($B175,'Track WIP'!$M:$O,3,FALSE)</f>
        <v>Texas Motor Speedway</v>
      </c>
      <c r="F175">
        <v>16</v>
      </c>
      <c r="G175" t="s">
        <v>19</v>
      </c>
      <c r="H175">
        <v>2</v>
      </c>
      <c r="I175" t="s">
        <v>16</v>
      </c>
      <c r="J175">
        <v>226</v>
      </c>
      <c r="K175">
        <v>23</v>
      </c>
      <c r="L175">
        <v>0</v>
      </c>
      <c r="M175">
        <v>14</v>
      </c>
      <c r="N175">
        <v>0</v>
      </c>
      <c r="O175">
        <v>0</v>
      </c>
    </row>
    <row r="176" spans="1:15" x14ac:dyDescent="0.2">
      <c r="A176">
        <v>2010</v>
      </c>
      <c r="B176" s="6">
        <f ca="1">_xlfn.MAXIFS('Track WIP'!M:M,'Track WIP'!K:K,'Results WIP'!A176,'Track WIP'!L:L,'Results WIP'!C176)</f>
        <v>40334</v>
      </c>
      <c r="C176">
        <f t="shared" si="2"/>
        <v>7</v>
      </c>
      <c r="D176" t="str">
        <f ca="1">VLOOKUP($B176,'Track WIP'!$M:$O,2,FALSE)</f>
        <v>Firestone 550K</v>
      </c>
      <c r="E176" t="str">
        <f ca="1">VLOOKUP($B176,'Track WIP'!$M:$O,3,FALSE)</f>
        <v>Texas Motor Speedway</v>
      </c>
      <c r="F176">
        <v>17</v>
      </c>
      <c r="G176" t="s">
        <v>32</v>
      </c>
      <c r="H176">
        <v>34</v>
      </c>
      <c r="I176" t="s">
        <v>16</v>
      </c>
      <c r="J176">
        <v>226</v>
      </c>
      <c r="K176">
        <v>25</v>
      </c>
      <c r="L176">
        <v>0</v>
      </c>
      <c r="M176">
        <v>13</v>
      </c>
      <c r="N176">
        <v>0</v>
      </c>
      <c r="O176">
        <v>0</v>
      </c>
    </row>
    <row r="177" spans="1:15" x14ac:dyDescent="0.2">
      <c r="A177">
        <v>2010</v>
      </c>
      <c r="B177" s="6">
        <f ca="1">_xlfn.MAXIFS('Track WIP'!M:M,'Track WIP'!K:K,'Results WIP'!A177,'Track WIP'!L:L,'Results WIP'!C177)</f>
        <v>40334</v>
      </c>
      <c r="C177">
        <f t="shared" si="2"/>
        <v>7</v>
      </c>
      <c r="D177" t="str">
        <f ca="1">VLOOKUP($B177,'Track WIP'!$M:$O,2,FALSE)</f>
        <v>Firestone 550K</v>
      </c>
      <c r="E177" t="str">
        <f ca="1">VLOOKUP($B177,'Track WIP'!$M:$O,3,FALSE)</f>
        <v>Texas Motor Speedway</v>
      </c>
      <c r="F177">
        <v>18</v>
      </c>
      <c r="G177" t="s">
        <v>34</v>
      </c>
      <c r="H177">
        <v>77</v>
      </c>
      <c r="I177" t="s">
        <v>16</v>
      </c>
      <c r="J177">
        <v>225</v>
      </c>
      <c r="K177">
        <v>20</v>
      </c>
      <c r="L177">
        <v>33</v>
      </c>
      <c r="M177">
        <v>12</v>
      </c>
      <c r="N177">
        <v>0</v>
      </c>
      <c r="O177">
        <v>0</v>
      </c>
    </row>
    <row r="178" spans="1:15" x14ac:dyDescent="0.2">
      <c r="A178">
        <v>2010</v>
      </c>
      <c r="B178" s="6">
        <f ca="1">_xlfn.MAXIFS('Track WIP'!M:M,'Track WIP'!K:K,'Results WIP'!A178,'Track WIP'!L:L,'Results WIP'!C178)</f>
        <v>40334</v>
      </c>
      <c r="C178">
        <f t="shared" si="2"/>
        <v>7</v>
      </c>
      <c r="D178" t="str">
        <f ca="1">VLOOKUP($B178,'Track WIP'!$M:$O,2,FALSE)</f>
        <v>Firestone 550K</v>
      </c>
      <c r="E178" t="str">
        <f ca="1">VLOOKUP($B178,'Track WIP'!$M:$O,3,FALSE)</f>
        <v>Texas Motor Speedway</v>
      </c>
      <c r="F178">
        <v>19</v>
      </c>
      <c r="G178" t="s">
        <v>26</v>
      </c>
      <c r="H178">
        <v>22</v>
      </c>
      <c r="I178" t="s">
        <v>16</v>
      </c>
      <c r="J178">
        <v>225</v>
      </c>
      <c r="K178">
        <v>12</v>
      </c>
      <c r="L178">
        <v>0</v>
      </c>
      <c r="M178">
        <v>12</v>
      </c>
      <c r="N178">
        <v>0</v>
      </c>
      <c r="O178">
        <v>0</v>
      </c>
    </row>
    <row r="179" spans="1:15" x14ac:dyDescent="0.2">
      <c r="A179">
        <v>2010</v>
      </c>
      <c r="B179" s="6">
        <f ca="1">_xlfn.MAXIFS('Track WIP'!M:M,'Track WIP'!K:K,'Results WIP'!A179,'Track WIP'!L:L,'Results WIP'!C179)</f>
        <v>40334</v>
      </c>
      <c r="C179">
        <f t="shared" si="2"/>
        <v>7</v>
      </c>
      <c r="D179" t="str">
        <f ca="1">VLOOKUP($B179,'Track WIP'!$M:$O,2,FALSE)</f>
        <v>Firestone 550K</v>
      </c>
      <c r="E179" t="str">
        <f ca="1">VLOOKUP($B179,'Track WIP'!$M:$O,3,FALSE)</f>
        <v>Texas Motor Speedway</v>
      </c>
      <c r="F179">
        <v>20</v>
      </c>
      <c r="G179" t="s">
        <v>24</v>
      </c>
      <c r="H179">
        <v>3</v>
      </c>
      <c r="I179" t="s">
        <v>16</v>
      </c>
      <c r="J179">
        <v>129</v>
      </c>
      <c r="K179">
        <v>5</v>
      </c>
      <c r="L179">
        <v>0</v>
      </c>
      <c r="M179">
        <v>12</v>
      </c>
      <c r="N179">
        <v>0</v>
      </c>
      <c r="O179">
        <v>0</v>
      </c>
    </row>
    <row r="180" spans="1:15" x14ac:dyDescent="0.2">
      <c r="A180">
        <v>2010</v>
      </c>
      <c r="B180" s="6">
        <f ca="1">_xlfn.MAXIFS('Track WIP'!M:M,'Track WIP'!K:K,'Results WIP'!A180,'Track WIP'!L:L,'Results WIP'!C180)</f>
        <v>40334</v>
      </c>
      <c r="C180">
        <f t="shared" si="2"/>
        <v>7</v>
      </c>
      <c r="D180" t="str">
        <f ca="1">VLOOKUP($B180,'Track WIP'!$M:$O,2,FALSE)</f>
        <v>Firestone 550K</v>
      </c>
      <c r="E180" t="str">
        <f ca="1">VLOOKUP($B180,'Track WIP'!$M:$O,3,FALSE)</f>
        <v>Texas Motor Speedway</v>
      </c>
      <c r="F180">
        <v>21</v>
      </c>
      <c r="G180" t="s">
        <v>39</v>
      </c>
      <c r="H180">
        <v>32</v>
      </c>
      <c r="I180" t="s">
        <v>16</v>
      </c>
      <c r="J180">
        <v>129</v>
      </c>
      <c r="K180">
        <v>9</v>
      </c>
      <c r="L180">
        <v>0</v>
      </c>
      <c r="M180">
        <v>12</v>
      </c>
      <c r="N180">
        <v>0</v>
      </c>
      <c r="O180">
        <v>0</v>
      </c>
    </row>
    <row r="181" spans="1:15" x14ac:dyDescent="0.2">
      <c r="A181">
        <v>2010</v>
      </c>
      <c r="B181" s="6">
        <f ca="1">_xlfn.MAXIFS('Track WIP'!M:M,'Track WIP'!K:K,'Results WIP'!A181,'Track WIP'!L:L,'Results WIP'!C181)</f>
        <v>40334</v>
      </c>
      <c r="C181">
        <f t="shared" si="2"/>
        <v>7</v>
      </c>
      <c r="D181" t="str">
        <f ca="1">VLOOKUP($B181,'Track WIP'!$M:$O,2,FALSE)</f>
        <v>Firestone 550K</v>
      </c>
      <c r="E181" t="str">
        <f ca="1">VLOOKUP($B181,'Track WIP'!$M:$O,3,FALSE)</f>
        <v>Texas Motor Speedway</v>
      </c>
      <c r="F181">
        <v>22</v>
      </c>
      <c r="G181" t="s">
        <v>43</v>
      </c>
      <c r="H181">
        <v>36</v>
      </c>
      <c r="I181" t="s">
        <v>16</v>
      </c>
      <c r="J181">
        <v>129</v>
      </c>
      <c r="K181">
        <v>22</v>
      </c>
      <c r="L181">
        <v>0</v>
      </c>
      <c r="M181">
        <v>12</v>
      </c>
      <c r="N181">
        <v>0</v>
      </c>
      <c r="O181">
        <v>0</v>
      </c>
    </row>
    <row r="182" spans="1:15" x14ac:dyDescent="0.2">
      <c r="A182">
        <v>2010</v>
      </c>
      <c r="B182" s="6">
        <f ca="1">_xlfn.MAXIFS('Track WIP'!M:M,'Track WIP'!K:K,'Results WIP'!A182,'Track WIP'!L:L,'Results WIP'!C182)</f>
        <v>40334</v>
      </c>
      <c r="C182">
        <f t="shared" si="2"/>
        <v>7</v>
      </c>
      <c r="D182" t="str">
        <f ca="1">VLOOKUP($B182,'Track WIP'!$M:$O,2,FALSE)</f>
        <v>Firestone 550K</v>
      </c>
      <c r="E182" t="str">
        <f ca="1">VLOOKUP($B182,'Track WIP'!$M:$O,3,FALSE)</f>
        <v>Texas Motor Speedway</v>
      </c>
      <c r="F182">
        <v>23</v>
      </c>
      <c r="G182" t="s">
        <v>36</v>
      </c>
      <c r="H182">
        <v>18</v>
      </c>
      <c r="I182" t="s">
        <v>16</v>
      </c>
      <c r="J182">
        <v>116</v>
      </c>
      <c r="K182">
        <v>17</v>
      </c>
      <c r="L182">
        <v>0</v>
      </c>
      <c r="M182">
        <v>12</v>
      </c>
      <c r="N182">
        <v>0</v>
      </c>
      <c r="O182">
        <v>0</v>
      </c>
    </row>
    <row r="183" spans="1:15" x14ac:dyDescent="0.2">
      <c r="A183">
        <v>2010</v>
      </c>
      <c r="B183" s="6">
        <f ca="1">_xlfn.MAXIFS('Track WIP'!M:M,'Track WIP'!K:K,'Results WIP'!A183,'Track WIP'!L:L,'Results WIP'!C183)</f>
        <v>40334</v>
      </c>
      <c r="C183">
        <f t="shared" si="2"/>
        <v>7</v>
      </c>
      <c r="D183" t="str">
        <f ca="1">VLOOKUP($B183,'Track WIP'!$M:$O,2,FALSE)</f>
        <v>Firestone 550K</v>
      </c>
      <c r="E183" t="str">
        <f ca="1">VLOOKUP($B183,'Track WIP'!$M:$O,3,FALSE)</f>
        <v>Texas Motor Speedway</v>
      </c>
      <c r="F183">
        <v>24</v>
      </c>
      <c r="G183" t="s">
        <v>31</v>
      </c>
      <c r="H183">
        <v>78</v>
      </c>
      <c r="I183" t="s">
        <v>16</v>
      </c>
      <c r="J183">
        <v>97</v>
      </c>
      <c r="K183">
        <v>26</v>
      </c>
      <c r="L183">
        <v>0</v>
      </c>
      <c r="M183">
        <v>12</v>
      </c>
      <c r="N183">
        <v>0</v>
      </c>
      <c r="O183">
        <v>0</v>
      </c>
    </row>
    <row r="184" spans="1:15" x14ac:dyDescent="0.2">
      <c r="A184">
        <v>2010</v>
      </c>
      <c r="B184" s="6">
        <f ca="1">_xlfn.MAXIFS('Track WIP'!M:M,'Track WIP'!K:K,'Results WIP'!A184,'Track WIP'!L:L,'Results WIP'!C184)</f>
        <v>40334</v>
      </c>
      <c r="C184">
        <f t="shared" si="2"/>
        <v>7</v>
      </c>
      <c r="D184" t="str">
        <f ca="1">VLOOKUP($B184,'Track WIP'!$M:$O,2,FALSE)</f>
        <v>Firestone 550K</v>
      </c>
      <c r="E184" t="str">
        <f ca="1">VLOOKUP($B184,'Track WIP'!$M:$O,3,FALSE)</f>
        <v>Texas Motor Speedway</v>
      </c>
      <c r="F184">
        <v>25</v>
      </c>
      <c r="G184" t="s">
        <v>37</v>
      </c>
      <c r="H184">
        <v>5</v>
      </c>
      <c r="I184" t="s">
        <v>16</v>
      </c>
      <c r="J184">
        <v>56</v>
      </c>
      <c r="K184">
        <v>11</v>
      </c>
      <c r="L184">
        <v>0</v>
      </c>
      <c r="M184">
        <v>10</v>
      </c>
      <c r="N184">
        <v>0</v>
      </c>
      <c r="O184">
        <v>0</v>
      </c>
    </row>
    <row r="185" spans="1:15" x14ac:dyDescent="0.2">
      <c r="A185">
        <v>2010</v>
      </c>
      <c r="B185" s="6">
        <f ca="1">_xlfn.MAXIFS('Track WIP'!M:M,'Track WIP'!K:K,'Results WIP'!A185,'Track WIP'!L:L,'Results WIP'!C185)</f>
        <v>40334</v>
      </c>
      <c r="C185">
        <f t="shared" si="2"/>
        <v>7</v>
      </c>
      <c r="D185" t="str">
        <f ca="1">VLOOKUP($B185,'Track WIP'!$M:$O,2,FALSE)</f>
        <v>Firestone 550K</v>
      </c>
      <c r="E185" t="str">
        <f ca="1">VLOOKUP($B185,'Track WIP'!$M:$O,3,FALSE)</f>
        <v>Texas Motor Speedway</v>
      </c>
      <c r="F185">
        <v>26</v>
      </c>
      <c r="G185" t="s">
        <v>50</v>
      </c>
      <c r="H185">
        <v>66</v>
      </c>
      <c r="I185" t="s">
        <v>16</v>
      </c>
      <c r="J185">
        <v>37</v>
      </c>
      <c r="K185">
        <v>21</v>
      </c>
      <c r="L185">
        <v>0</v>
      </c>
      <c r="M185">
        <v>10</v>
      </c>
      <c r="N185">
        <v>0</v>
      </c>
      <c r="O185">
        <v>0</v>
      </c>
    </row>
    <row r="186" spans="1:15" x14ac:dyDescent="0.2">
      <c r="A186">
        <v>2010</v>
      </c>
      <c r="B186" s="6">
        <f ca="1">_xlfn.MAXIFS('Track WIP'!M:M,'Track WIP'!K:K,'Results WIP'!A186,'Track WIP'!L:L,'Results WIP'!C186)</f>
        <v>40349</v>
      </c>
      <c r="C186">
        <f t="shared" si="2"/>
        <v>8</v>
      </c>
      <c r="D186" t="str">
        <f ca="1">VLOOKUP($B186,'Track WIP'!$M:$O,2,FALSE)</f>
        <v>GRAND PRIX OF IOWA - RACE 2</v>
      </c>
      <c r="E186" t="str">
        <f ca="1">VLOOKUP($B186,'Track WIP'!$M:$O,3,FALSE)</f>
        <v>Iowa Speedway</v>
      </c>
      <c r="F186">
        <v>1</v>
      </c>
      <c r="G186" t="s">
        <v>25</v>
      </c>
      <c r="H186">
        <v>11</v>
      </c>
      <c r="I186" t="s">
        <v>16</v>
      </c>
      <c r="J186">
        <v>250</v>
      </c>
      <c r="K186">
        <v>15</v>
      </c>
      <c r="L186">
        <v>62</v>
      </c>
      <c r="M186">
        <v>50</v>
      </c>
      <c r="N186">
        <v>0</v>
      </c>
      <c r="O186">
        <v>0</v>
      </c>
    </row>
    <row r="187" spans="1:15" x14ac:dyDescent="0.2">
      <c r="A187">
        <v>2010</v>
      </c>
      <c r="B187" s="6">
        <f ca="1">_xlfn.MAXIFS('Track WIP'!M:M,'Track WIP'!K:K,'Results WIP'!A187,'Track WIP'!L:L,'Results WIP'!C187)</f>
        <v>40349</v>
      </c>
      <c r="C187">
        <f t="shared" si="2"/>
        <v>8</v>
      </c>
      <c r="D187" t="str">
        <f ca="1">VLOOKUP($B187,'Track WIP'!$M:$O,2,FALSE)</f>
        <v>GRAND PRIX OF IOWA - RACE 2</v>
      </c>
      <c r="E187" t="str">
        <f ca="1">VLOOKUP($B187,'Track WIP'!$M:$O,3,FALSE)</f>
        <v>Iowa Speedway</v>
      </c>
      <c r="F187">
        <v>2</v>
      </c>
      <c r="G187" t="s">
        <v>24</v>
      </c>
      <c r="H187">
        <v>3</v>
      </c>
      <c r="I187" t="s">
        <v>16</v>
      </c>
      <c r="J187">
        <v>250</v>
      </c>
      <c r="K187">
        <v>4</v>
      </c>
      <c r="L187">
        <v>43</v>
      </c>
      <c r="M187">
        <v>40</v>
      </c>
      <c r="N187">
        <v>0</v>
      </c>
      <c r="O187">
        <v>0</v>
      </c>
    </row>
    <row r="188" spans="1:15" x14ac:dyDescent="0.2">
      <c r="A188">
        <v>2010</v>
      </c>
      <c r="B188" s="6">
        <f ca="1">_xlfn.MAXIFS('Track WIP'!M:M,'Track WIP'!K:K,'Results WIP'!A188,'Track WIP'!L:L,'Results WIP'!C188)</f>
        <v>40349</v>
      </c>
      <c r="C188">
        <f t="shared" si="2"/>
        <v>8</v>
      </c>
      <c r="D188" t="str">
        <f ca="1">VLOOKUP($B188,'Track WIP'!$M:$O,2,FALSE)</f>
        <v>GRAND PRIX OF IOWA - RACE 2</v>
      </c>
      <c r="E188" t="str">
        <f ca="1">VLOOKUP($B188,'Track WIP'!$M:$O,3,FALSE)</f>
        <v>Iowa Speedway</v>
      </c>
      <c r="F188">
        <v>3</v>
      </c>
      <c r="G188" t="s">
        <v>27</v>
      </c>
      <c r="H188">
        <v>8</v>
      </c>
      <c r="I188" t="s">
        <v>16</v>
      </c>
      <c r="J188">
        <v>250</v>
      </c>
      <c r="K188">
        <v>19</v>
      </c>
      <c r="L188">
        <v>0</v>
      </c>
      <c r="M188">
        <v>35</v>
      </c>
      <c r="N188">
        <v>0</v>
      </c>
      <c r="O188">
        <v>0</v>
      </c>
    </row>
    <row r="189" spans="1:15" x14ac:dyDescent="0.2">
      <c r="A189">
        <v>2010</v>
      </c>
      <c r="B189" s="6">
        <f ca="1">_xlfn.MAXIFS('Track WIP'!M:M,'Track WIP'!K:K,'Results WIP'!A189,'Track WIP'!L:L,'Results WIP'!C189)</f>
        <v>40349</v>
      </c>
      <c r="C189">
        <f t="shared" si="2"/>
        <v>8</v>
      </c>
      <c r="D189" t="str">
        <f ca="1">VLOOKUP($B189,'Track WIP'!$M:$O,2,FALSE)</f>
        <v>GRAND PRIX OF IOWA - RACE 2</v>
      </c>
      <c r="E189" t="str">
        <f ca="1">VLOOKUP($B189,'Track WIP'!$M:$O,3,FALSE)</f>
        <v>Iowa Speedway</v>
      </c>
      <c r="F189">
        <v>4</v>
      </c>
      <c r="G189" t="s">
        <v>29</v>
      </c>
      <c r="H189">
        <v>6</v>
      </c>
      <c r="I189" t="s">
        <v>16</v>
      </c>
      <c r="J189">
        <v>250</v>
      </c>
      <c r="K189">
        <v>8</v>
      </c>
      <c r="L189">
        <v>0</v>
      </c>
      <c r="M189">
        <v>32</v>
      </c>
      <c r="N189">
        <v>0</v>
      </c>
      <c r="O189">
        <v>0</v>
      </c>
    </row>
    <row r="190" spans="1:15" x14ac:dyDescent="0.2">
      <c r="A190">
        <v>2010</v>
      </c>
      <c r="B190" s="6">
        <f ca="1">_xlfn.MAXIFS('Track WIP'!M:M,'Track WIP'!K:K,'Results WIP'!A190,'Track WIP'!L:L,'Results WIP'!C190)</f>
        <v>40349</v>
      </c>
      <c r="C190">
        <f t="shared" si="2"/>
        <v>8</v>
      </c>
      <c r="D190" t="str">
        <f ca="1">VLOOKUP($B190,'Track WIP'!$M:$O,2,FALSE)</f>
        <v>GRAND PRIX OF IOWA - RACE 2</v>
      </c>
      <c r="E190" t="str">
        <f ca="1">VLOOKUP($B190,'Track WIP'!$M:$O,3,FALSE)</f>
        <v>Iowa Speedway</v>
      </c>
      <c r="F190">
        <v>5</v>
      </c>
      <c r="G190" t="s">
        <v>15</v>
      </c>
      <c r="H190">
        <v>12</v>
      </c>
      <c r="I190" t="s">
        <v>16</v>
      </c>
      <c r="J190">
        <v>250</v>
      </c>
      <c r="K190">
        <v>1</v>
      </c>
      <c r="L190">
        <v>32</v>
      </c>
      <c r="M190">
        <v>31</v>
      </c>
      <c r="N190">
        <v>0</v>
      </c>
      <c r="O190">
        <v>0</v>
      </c>
    </row>
    <row r="191" spans="1:15" x14ac:dyDescent="0.2">
      <c r="A191">
        <v>2010</v>
      </c>
      <c r="B191" s="6">
        <f ca="1">_xlfn.MAXIFS('Track WIP'!M:M,'Track WIP'!K:K,'Results WIP'!A191,'Track WIP'!L:L,'Results WIP'!C191)</f>
        <v>40349</v>
      </c>
      <c r="C191">
        <f t="shared" si="2"/>
        <v>8</v>
      </c>
      <c r="D191" t="str">
        <f ca="1">VLOOKUP($B191,'Track WIP'!$M:$O,2,FALSE)</f>
        <v>GRAND PRIX OF IOWA - RACE 2</v>
      </c>
      <c r="E191" t="str">
        <f ca="1">VLOOKUP($B191,'Track WIP'!$M:$O,3,FALSE)</f>
        <v>Iowa Speedway</v>
      </c>
      <c r="F191">
        <v>6</v>
      </c>
      <c r="G191" t="s">
        <v>21</v>
      </c>
      <c r="H191">
        <v>9</v>
      </c>
      <c r="I191" t="s">
        <v>16</v>
      </c>
      <c r="J191">
        <v>250</v>
      </c>
      <c r="K191">
        <v>2</v>
      </c>
      <c r="L191">
        <v>21</v>
      </c>
      <c r="M191">
        <v>28</v>
      </c>
      <c r="N191">
        <v>0</v>
      </c>
      <c r="O191">
        <v>0</v>
      </c>
    </row>
    <row r="192" spans="1:15" x14ac:dyDescent="0.2">
      <c r="A192">
        <v>2010</v>
      </c>
      <c r="B192" s="6">
        <f ca="1">_xlfn.MAXIFS('Track WIP'!M:M,'Track WIP'!K:K,'Results WIP'!A192,'Track WIP'!L:L,'Results WIP'!C192)</f>
        <v>40349</v>
      </c>
      <c r="C192">
        <f t="shared" si="2"/>
        <v>8</v>
      </c>
      <c r="D192" t="str">
        <f ca="1">VLOOKUP($B192,'Track WIP'!$M:$O,2,FALSE)</f>
        <v>GRAND PRIX OF IOWA - RACE 2</v>
      </c>
      <c r="E192" t="str">
        <f ca="1">VLOOKUP($B192,'Track WIP'!$M:$O,3,FALSE)</f>
        <v>Iowa Speedway</v>
      </c>
      <c r="F192">
        <v>7</v>
      </c>
      <c r="G192" t="s">
        <v>18</v>
      </c>
      <c r="H192">
        <v>14</v>
      </c>
      <c r="I192" t="s">
        <v>16</v>
      </c>
      <c r="J192">
        <v>250</v>
      </c>
      <c r="K192">
        <v>13</v>
      </c>
      <c r="L192">
        <v>0</v>
      </c>
      <c r="M192">
        <v>26</v>
      </c>
      <c r="N192">
        <v>0</v>
      </c>
      <c r="O192">
        <v>0</v>
      </c>
    </row>
    <row r="193" spans="1:15" x14ac:dyDescent="0.2">
      <c r="A193">
        <v>2010</v>
      </c>
      <c r="B193" s="6">
        <f ca="1">_xlfn.MAXIFS('Track WIP'!M:M,'Track WIP'!K:K,'Results WIP'!A193,'Track WIP'!L:L,'Results WIP'!C193)</f>
        <v>40349</v>
      </c>
      <c r="C193">
        <f t="shared" si="2"/>
        <v>8</v>
      </c>
      <c r="D193" t="str">
        <f ca="1">VLOOKUP($B193,'Track WIP'!$M:$O,2,FALSE)</f>
        <v>GRAND PRIX OF IOWA - RACE 2</v>
      </c>
      <c r="E193" t="str">
        <f ca="1">VLOOKUP($B193,'Track WIP'!$M:$O,3,FALSE)</f>
        <v>Iowa Speedway</v>
      </c>
      <c r="F193">
        <v>8</v>
      </c>
      <c r="G193" t="s">
        <v>17</v>
      </c>
      <c r="H193">
        <v>37</v>
      </c>
      <c r="I193" t="s">
        <v>16</v>
      </c>
      <c r="J193">
        <v>249</v>
      </c>
      <c r="K193">
        <v>12</v>
      </c>
      <c r="L193">
        <v>0</v>
      </c>
      <c r="M193">
        <v>24</v>
      </c>
      <c r="N193">
        <v>0</v>
      </c>
      <c r="O193">
        <v>0</v>
      </c>
    </row>
    <row r="194" spans="1:15" x14ac:dyDescent="0.2">
      <c r="A194">
        <v>2010</v>
      </c>
      <c r="B194" s="6">
        <f ca="1">_xlfn.MAXIFS('Track WIP'!M:M,'Track WIP'!K:K,'Results WIP'!A194,'Track WIP'!L:L,'Results WIP'!C194)</f>
        <v>40349</v>
      </c>
      <c r="C194">
        <f t="shared" si="2"/>
        <v>8</v>
      </c>
      <c r="D194" t="str">
        <f ca="1">VLOOKUP($B194,'Track WIP'!$M:$O,2,FALSE)</f>
        <v>GRAND PRIX OF IOWA - RACE 2</v>
      </c>
      <c r="E194" t="str">
        <f ca="1">VLOOKUP($B194,'Track WIP'!$M:$O,3,FALSE)</f>
        <v>Iowa Speedway</v>
      </c>
      <c r="F194">
        <v>9</v>
      </c>
      <c r="G194" t="s">
        <v>41</v>
      </c>
      <c r="H194">
        <v>24</v>
      </c>
      <c r="I194" t="s">
        <v>16</v>
      </c>
      <c r="J194">
        <v>249</v>
      </c>
      <c r="K194">
        <v>17</v>
      </c>
      <c r="L194">
        <v>11</v>
      </c>
      <c r="M194">
        <v>22</v>
      </c>
      <c r="N194">
        <v>0</v>
      </c>
      <c r="O194">
        <v>0</v>
      </c>
    </row>
    <row r="195" spans="1:15" x14ac:dyDescent="0.2">
      <c r="A195">
        <v>2010</v>
      </c>
      <c r="B195" s="6">
        <f ca="1">_xlfn.MAXIFS('Track WIP'!M:M,'Track WIP'!K:K,'Results WIP'!A195,'Track WIP'!L:L,'Results WIP'!C195)</f>
        <v>40349</v>
      </c>
      <c r="C195">
        <f t="shared" si="2"/>
        <v>8</v>
      </c>
      <c r="D195" t="str">
        <f ca="1">VLOOKUP($B195,'Track WIP'!$M:$O,2,FALSE)</f>
        <v>GRAND PRIX OF IOWA - RACE 2</v>
      </c>
      <c r="E195" t="str">
        <f ca="1">VLOOKUP($B195,'Track WIP'!$M:$O,3,FALSE)</f>
        <v>Iowa Speedway</v>
      </c>
      <c r="F195">
        <v>10</v>
      </c>
      <c r="G195" t="s">
        <v>30</v>
      </c>
      <c r="H195">
        <v>7</v>
      </c>
      <c r="I195" t="s">
        <v>16</v>
      </c>
      <c r="J195">
        <v>249</v>
      </c>
      <c r="K195">
        <v>9</v>
      </c>
      <c r="L195">
        <v>0</v>
      </c>
      <c r="M195">
        <v>20</v>
      </c>
      <c r="N195">
        <v>0</v>
      </c>
      <c r="O195">
        <v>0</v>
      </c>
    </row>
    <row r="196" spans="1:15" x14ac:dyDescent="0.2">
      <c r="A196">
        <v>2010</v>
      </c>
      <c r="B196" s="6">
        <f ca="1">_xlfn.MAXIFS('Track WIP'!M:M,'Track WIP'!K:K,'Results WIP'!A196,'Track WIP'!L:L,'Results WIP'!C196)</f>
        <v>40349</v>
      </c>
      <c r="C196">
        <f t="shared" ref="C196:C259" si="3">_xlfn.IFS(A196&gt;A195,1,F196=1,C195+1,F196&gt;1,C195)</f>
        <v>8</v>
      </c>
      <c r="D196" t="str">
        <f ca="1">VLOOKUP($B196,'Track WIP'!$M:$O,2,FALSE)</f>
        <v>GRAND PRIX OF IOWA - RACE 2</v>
      </c>
      <c r="E196" t="str">
        <f ca="1">VLOOKUP($B196,'Track WIP'!$M:$O,3,FALSE)</f>
        <v>Iowa Speedway</v>
      </c>
      <c r="F196">
        <v>11</v>
      </c>
      <c r="G196" t="s">
        <v>20</v>
      </c>
      <c r="H196">
        <v>4</v>
      </c>
      <c r="I196" t="s">
        <v>16</v>
      </c>
      <c r="J196">
        <v>249</v>
      </c>
      <c r="K196">
        <v>10</v>
      </c>
      <c r="L196">
        <v>0</v>
      </c>
      <c r="M196">
        <v>19</v>
      </c>
      <c r="N196">
        <v>0</v>
      </c>
      <c r="O196">
        <v>0</v>
      </c>
    </row>
    <row r="197" spans="1:15" x14ac:dyDescent="0.2">
      <c r="A197">
        <v>2010</v>
      </c>
      <c r="B197" s="6">
        <f ca="1">_xlfn.MAXIFS('Track WIP'!M:M,'Track WIP'!K:K,'Results WIP'!A197,'Track WIP'!L:L,'Results WIP'!C197)</f>
        <v>40349</v>
      </c>
      <c r="C197">
        <f t="shared" si="3"/>
        <v>8</v>
      </c>
      <c r="D197" t="str">
        <f ca="1">VLOOKUP($B197,'Track WIP'!$M:$O,2,FALSE)</f>
        <v>GRAND PRIX OF IOWA - RACE 2</v>
      </c>
      <c r="E197" t="str">
        <f ca="1">VLOOKUP($B197,'Track WIP'!$M:$O,3,FALSE)</f>
        <v>Iowa Speedway</v>
      </c>
      <c r="F197">
        <v>12</v>
      </c>
      <c r="G197" t="s">
        <v>34</v>
      </c>
      <c r="H197">
        <v>77</v>
      </c>
      <c r="I197" t="s">
        <v>16</v>
      </c>
      <c r="J197">
        <v>248</v>
      </c>
      <c r="K197">
        <v>6</v>
      </c>
      <c r="L197">
        <v>0</v>
      </c>
      <c r="M197">
        <v>18</v>
      </c>
      <c r="N197">
        <v>0</v>
      </c>
      <c r="O197">
        <v>0</v>
      </c>
    </row>
    <row r="198" spans="1:15" x14ac:dyDescent="0.2">
      <c r="A198">
        <v>2010</v>
      </c>
      <c r="B198" s="6">
        <f ca="1">_xlfn.MAXIFS('Track WIP'!M:M,'Track WIP'!K:K,'Results WIP'!A198,'Track WIP'!L:L,'Results WIP'!C198)</f>
        <v>40349</v>
      </c>
      <c r="C198">
        <f t="shared" si="3"/>
        <v>8</v>
      </c>
      <c r="D198" t="str">
        <f ca="1">VLOOKUP($B198,'Track WIP'!$M:$O,2,FALSE)</f>
        <v>GRAND PRIX OF IOWA - RACE 2</v>
      </c>
      <c r="E198" t="str">
        <f ca="1">VLOOKUP($B198,'Track WIP'!$M:$O,3,FALSE)</f>
        <v>Iowa Speedway</v>
      </c>
      <c r="F198">
        <v>13</v>
      </c>
      <c r="G198" t="s">
        <v>33</v>
      </c>
      <c r="H198">
        <v>19</v>
      </c>
      <c r="I198" t="s">
        <v>16</v>
      </c>
      <c r="J198">
        <v>248</v>
      </c>
      <c r="K198">
        <v>14</v>
      </c>
      <c r="L198">
        <v>0</v>
      </c>
      <c r="M198">
        <v>17</v>
      </c>
      <c r="N198">
        <v>0</v>
      </c>
      <c r="O198">
        <v>0</v>
      </c>
    </row>
    <row r="199" spans="1:15" x14ac:dyDescent="0.2">
      <c r="A199">
        <v>2010</v>
      </c>
      <c r="B199" s="6">
        <f ca="1">_xlfn.MAXIFS('Track WIP'!M:M,'Track WIP'!K:K,'Results WIP'!A199,'Track WIP'!L:L,'Results WIP'!C199)</f>
        <v>40349</v>
      </c>
      <c r="C199">
        <f t="shared" si="3"/>
        <v>8</v>
      </c>
      <c r="D199" t="str">
        <f ca="1">VLOOKUP($B199,'Track WIP'!$M:$O,2,FALSE)</f>
        <v>GRAND PRIX OF IOWA - RACE 2</v>
      </c>
      <c r="E199" t="str">
        <f ca="1">VLOOKUP($B199,'Track WIP'!$M:$O,3,FALSE)</f>
        <v>Iowa Speedway</v>
      </c>
      <c r="F199">
        <v>14</v>
      </c>
      <c r="G199" t="s">
        <v>19</v>
      </c>
      <c r="H199">
        <v>2</v>
      </c>
      <c r="I199" t="s">
        <v>16</v>
      </c>
      <c r="J199">
        <v>247</v>
      </c>
      <c r="K199">
        <v>21</v>
      </c>
      <c r="L199">
        <v>0</v>
      </c>
      <c r="M199">
        <v>16</v>
      </c>
      <c r="N199">
        <v>0</v>
      </c>
      <c r="O199">
        <v>0</v>
      </c>
    </row>
    <row r="200" spans="1:15" x14ac:dyDescent="0.2">
      <c r="A200">
        <v>2010</v>
      </c>
      <c r="B200" s="6">
        <f ca="1">_xlfn.MAXIFS('Track WIP'!M:M,'Track WIP'!K:K,'Results WIP'!A200,'Track WIP'!L:L,'Results WIP'!C200)</f>
        <v>40349</v>
      </c>
      <c r="C200">
        <f t="shared" si="3"/>
        <v>8</v>
      </c>
      <c r="D200" t="str">
        <f ca="1">VLOOKUP($B200,'Track WIP'!$M:$O,2,FALSE)</f>
        <v>GRAND PRIX OF IOWA - RACE 2</v>
      </c>
      <c r="E200" t="str">
        <f ca="1">VLOOKUP($B200,'Track WIP'!$M:$O,3,FALSE)</f>
        <v>Iowa Speedway</v>
      </c>
      <c r="F200">
        <v>15</v>
      </c>
      <c r="G200" t="s">
        <v>38</v>
      </c>
      <c r="H200">
        <v>26</v>
      </c>
      <c r="I200" t="s">
        <v>16</v>
      </c>
      <c r="J200">
        <v>244</v>
      </c>
      <c r="K200">
        <v>3</v>
      </c>
      <c r="L200">
        <v>12</v>
      </c>
      <c r="M200">
        <v>15</v>
      </c>
      <c r="N200">
        <v>0</v>
      </c>
      <c r="O200">
        <v>0</v>
      </c>
    </row>
    <row r="201" spans="1:15" x14ac:dyDescent="0.2">
      <c r="A201">
        <v>2010</v>
      </c>
      <c r="B201" s="6">
        <f ca="1">_xlfn.MAXIFS('Track WIP'!M:M,'Track WIP'!K:K,'Results WIP'!A201,'Track WIP'!L:L,'Results WIP'!C201)</f>
        <v>40349</v>
      </c>
      <c r="C201">
        <f t="shared" si="3"/>
        <v>8</v>
      </c>
      <c r="D201" t="str">
        <f ca="1">VLOOKUP($B201,'Track WIP'!$M:$O,2,FALSE)</f>
        <v>GRAND PRIX OF IOWA - RACE 2</v>
      </c>
      <c r="E201" t="str">
        <f ca="1">VLOOKUP($B201,'Track WIP'!$M:$O,3,FALSE)</f>
        <v>Iowa Speedway</v>
      </c>
      <c r="F201">
        <v>16</v>
      </c>
      <c r="G201" t="s">
        <v>32</v>
      </c>
      <c r="H201">
        <v>34</v>
      </c>
      <c r="I201" t="s">
        <v>16</v>
      </c>
      <c r="J201">
        <v>244</v>
      </c>
      <c r="K201">
        <v>23</v>
      </c>
      <c r="L201">
        <v>0</v>
      </c>
      <c r="M201">
        <v>14</v>
      </c>
      <c r="N201">
        <v>0</v>
      </c>
      <c r="O201">
        <v>0</v>
      </c>
    </row>
    <row r="202" spans="1:15" x14ac:dyDescent="0.2">
      <c r="A202">
        <v>2010</v>
      </c>
      <c r="B202" s="6">
        <f ca="1">_xlfn.MAXIFS('Track WIP'!M:M,'Track WIP'!K:K,'Results WIP'!A202,'Track WIP'!L:L,'Results WIP'!C202)</f>
        <v>40349</v>
      </c>
      <c r="C202">
        <f t="shared" si="3"/>
        <v>8</v>
      </c>
      <c r="D202" t="str">
        <f ca="1">VLOOKUP($B202,'Track WIP'!$M:$O,2,FALSE)</f>
        <v>GRAND PRIX OF IOWA - RACE 2</v>
      </c>
      <c r="E202" t="str">
        <f ca="1">VLOOKUP($B202,'Track WIP'!$M:$O,3,FALSE)</f>
        <v>Iowa Speedway</v>
      </c>
      <c r="F202">
        <v>17</v>
      </c>
      <c r="G202" t="s">
        <v>43</v>
      </c>
      <c r="H202">
        <v>36</v>
      </c>
      <c r="I202" t="s">
        <v>16</v>
      </c>
      <c r="J202">
        <v>237</v>
      </c>
      <c r="K202">
        <v>22</v>
      </c>
      <c r="L202">
        <v>0</v>
      </c>
      <c r="M202">
        <v>13</v>
      </c>
      <c r="N202">
        <v>0</v>
      </c>
      <c r="O202">
        <v>0</v>
      </c>
    </row>
    <row r="203" spans="1:15" x14ac:dyDescent="0.2">
      <c r="A203">
        <v>2010</v>
      </c>
      <c r="B203" s="6">
        <f ca="1">_xlfn.MAXIFS('Track WIP'!M:M,'Track WIP'!K:K,'Results WIP'!A203,'Track WIP'!L:L,'Results WIP'!C203)</f>
        <v>40349</v>
      </c>
      <c r="C203">
        <f t="shared" si="3"/>
        <v>8</v>
      </c>
      <c r="D203" t="str">
        <f ca="1">VLOOKUP($B203,'Track WIP'!$M:$O,2,FALSE)</f>
        <v>GRAND PRIX OF IOWA - RACE 2</v>
      </c>
      <c r="E203" t="str">
        <f ca="1">VLOOKUP($B203,'Track WIP'!$M:$O,3,FALSE)</f>
        <v>Iowa Speedway</v>
      </c>
      <c r="F203">
        <v>18</v>
      </c>
      <c r="G203" t="s">
        <v>22</v>
      </c>
      <c r="H203">
        <v>10</v>
      </c>
      <c r="I203" t="s">
        <v>16</v>
      </c>
      <c r="J203">
        <v>212</v>
      </c>
      <c r="K203">
        <v>5</v>
      </c>
      <c r="L203">
        <v>69</v>
      </c>
      <c r="M203">
        <v>14</v>
      </c>
      <c r="N203">
        <v>0</v>
      </c>
      <c r="O203">
        <v>0</v>
      </c>
    </row>
    <row r="204" spans="1:15" x14ac:dyDescent="0.2">
      <c r="A204">
        <v>2010</v>
      </c>
      <c r="B204" s="6">
        <f ca="1">_xlfn.MAXIFS('Track WIP'!M:M,'Track WIP'!K:K,'Results WIP'!A204,'Track WIP'!L:L,'Results WIP'!C204)</f>
        <v>40349</v>
      </c>
      <c r="C204">
        <f t="shared" si="3"/>
        <v>8</v>
      </c>
      <c r="D204" t="str">
        <f ca="1">VLOOKUP($B204,'Track WIP'!$M:$O,2,FALSE)</f>
        <v>GRAND PRIX OF IOWA - RACE 2</v>
      </c>
      <c r="E204" t="str">
        <f ca="1">VLOOKUP($B204,'Track WIP'!$M:$O,3,FALSE)</f>
        <v>Iowa Speedway</v>
      </c>
      <c r="F204">
        <v>19</v>
      </c>
      <c r="G204" t="s">
        <v>37</v>
      </c>
      <c r="H204">
        <v>5</v>
      </c>
      <c r="I204" t="s">
        <v>16</v>
      </c>
      <c r="J204">
        <v>177</v>
      </c>
      <c r="K204">
        <v>7</v>
      </c>
      <c r="L204">
        <v>0</v>
      </c>
      <c r="M204">
        <v>12</v>
      </c>
      <c r="N204">
        <v>0</v>
      </c>
      <c r="O204">
        <v>0</v>
      </c>
    </row>
    <row r="205" spans="1:15" x14ac:dyDescent="0.2">
      <c r="A205">
        <v>2010</v>
      </c>
      <c r="B205" s="6">
        <f ca="1">_xlfn.MAXIFS('Track WIP'!M:M,'Track WIP'!K:K,'Results WIP'!A205,'Track WIP'!L:L,'Results WIP'!C205)</f>
        <v>40349</v>
      </c>
      <c r="C205">
        <f t="shared" si="3"/>
        <v>8</v>
      </c>
      <c r="D205" t="str">
        <f ca="1">VLOOKUP($B205,'Track WIP'!$M:$O,2,FALSE)</f>
        <v>GRAND PRIX OF IOWA - RACE 2</v>
      </c>
      <c r="E205" t="str">
        <f ca="1">VLOOKUP($B205,'Track WIP'!$M:$O,3,FALSE)</f>
        <v>Iowa Speedway</v>
      </c>
      <c r="F205">
        <v>20</v>
      </c>
      <c r="G205" t="s">
        <v>35</v>
      </c>
      <c r="H205">
        <v>6</v>
      </c>
      <c r="I205" t="s">
        <v>16</v>
      </c>
      <c r="J205">
        <v>131</v>
      </c>
      <c r="K205">
        <v>24</v>
      </c>
      <c r="L205">
        <v>0</v>
      </c>
      <c r="M205">
        <v>12</v>
      </c>
      <c r="N205">
        <v>0</v>
      </c>
      <c r="O205">
        <v>0</v>
      </c>
    </row>
    <row r="206" spans="1:15" x14ac:dyDescent="0.2">
      <c r="A206">
        <v>2010</v>
      </c>
      <c r="B206" s="6">
        <f ca="1">_xlfn.MAXIFS('Track WIP'!M:M,'Track WIP'!K:K,'Results WIP'!A206,'Track WIP'!L:L,'Results WIP'!C206)</f>
        <v>40349</v>
      </c>
      <c r="C206">
        <f t="shared" si="3"/>
        <v>8</v>
      </c>
      <c r="D206" t="str">
        <f ca="1">VLOOKUP($B206,'Track WIP'!$M:$O,2,FALSE)</f>
        <v>GRAND PRIX OF IOWA - RACE 2</v>
      </c>
      <c r="E206" t="str">
        <f ca="1">VLOOKUP($B206,'Track WIP'!$M:$O,3,FALSE)</f>
        <v>Iowa Speedway</v>
      </c>
      <c r="F206">
        <v>21</v>
      </c>
      <c r="G206" t="s">
        <v>31</v>
      </c>
      <c r="H206">
        <v>78</v>
      </c>
      <c r="I206" t="s">
        <v>16</v>
      </c>
      <c r="J206">
        <v>128</v>
      </c>
      <c r="K206">
        <v>20</v>
      </c>
      <c r="L206">
        <v>0</v>
      </c>
      <c r="M206">
        <v>12</v>
      </c>
      <c r="N206">
        <v>0</v>
      </c>
      <c r="O206">
        <v>0</v>
      </c>
    </row>
    <row r="207" spans="1:15" x14ac:dyDescent="0.2">
      <c r="A207">
        <v>2010</v>
      </c>
      <c r="B207" s="6">
        <f ca="1">_xlfn.MAXIFS('Track WIP'!M:M,'Track WIP'!K:K,'Results WIP'!A207,'Track WIP'!L:L,'Results WIP'!C207)</f>
        <v>40349</v>
      </c>
      <c r="C207">
        <f t="shared" si="3"/>
        <v>8</v>
      </c>
      <c r="D207" t="str">
        <f ca="1">VLOOKUP($B207,'Track WIP'!$M:$O,2,FALSE)</f>
        <v>GRAND PRIX OF IOWA - RACE 2</v>
      </c>
      <c r="E207" t="str">
        <f ca="1">VLOOKUP($B207,'Track WIP'!$M:$O,3,FALSE)</f>
        <v>Iowa Speedway</v>
      </c>
      <c r="F207">
        <v>22</v>
      </c>
      <c r="G207" t="s">
        <v>49</v>
      </c>
      <c r="H207">
        <v>67</v>
      </c>
      <c r="I207" t="s">
        <v>16</v>
      </c>
      <c r="J207">
        <v>92</v>
      </c>
      <c r="K207">
        <v>18</v>
      </c>
      <c r="L207">
        <v>0</v>
      </c>
      <c r="M207">
        <v>12</v>
      </c>
      <c r="N207">
        <v>0</v>
      </c>
      <c r="O207">
        <v>0</v>
      </c>
    </row>
    <row r="208" spans="1:15" x14ac:dyDescent="0.2">
      <c r="A208">
        <v>2010</v>
      </c>
      <c r="B208" s="6">
        <f ca="1">_xlfn.MAXIFS('Track WIP'!M:M,'Track WIP'!K:K,'Results WIP'!A208,'Track WIP'!L:L,'Results WIP'!C208)</f>
        <v>40349</v>
      </c>
      <c r="C208">
        <f t="shared" si="3"/>
        <v>8</v>
      </c>
      <c r="D208" t="str">
        <f ca="1">VLOOKUP($B208,'Track WIP'!$M:$O,2,FALSE)</f>
        <v>GRAND PRIX OF IOWA - RACE 2</v>
      </c>
      <c r="E208" t="str">
        <f ca="1">VLOOKUP($B208,'Track WIP'!$M:$O,3,FALSE)</f>
        <v>Iowa Speedway</v>
      </c>
      <c r="F208">
        <v>23</v>
      </c>
      <c r="G208" t="s">
        <v>36</v>
      </c>
      <c r="H208">
        <v>18</v>
      </c>
      <c r="I208" t="s">
        <v>16</v>
      </c>
      <c r="J208">
        <v>31</v>
      </c>
      <c r="K208">
        <v>25</v>
      </c>
      <c r="L208">
        <v>0</v>
      </c>
      <c r="M208">
        <v>12</v>
      </c>
      <c r="N208">
        <v>0</v>
      </c>
      <c r="O208">
        <v>0</v>
      </c>
    </row>
    <row r="209" spans="1:15" x14ac:dyDescent="0.2">
      <c r="A209">
        <v>2010</v>
      </c>
      <c r="B209" s="6">
        <f ca="1">_xlfn.MAXIFS('Track WIP'!M:M,'Track WIP'!K:K,'Results WIP'!A209,'Track WIP'!L:L,'Results WIP'!C209)</f>
        <v>40349</v>
      </c>
      <c r="C209">
        <f t="shared" si="3"/>
        <v>8</v>
      </c>
      <c r="D209" t="str">
        <f ca="1">VLOOKUP($B209,'Track WIP'!$M:$O,2,FALSE)</f>
        <v>GRAND PRIX OF IOWA - RACE 2</v>
      </c>
      <c r="E209" t="str">
        <f ca="1">VLOOKUP($B209,'Track WIP'!$M:$O,3,FALSE)</f>
        <v>Iowa Speedway</v>
      </c>
      <c r="F209">
        <v>24</v>
      </c>
      <c r="G209" t="s">
        <v>26</v>
      </c>
      <c r="H209">
        <v>22</v>
      </c>
      <c r="I209" t="s">
        <v>16</v>
      </c>
      <c r="J209">
        <v>0</v>
      </c>
      <c r="K209">
        <v>11</v>
      </c>
      <c r="L209">
        <v>0</v>
      </c>
      <c r="M209">
        <v>12</v>
      </c>
      <c r="N209">
        <v>0</v>
      </c>
      <c r="O209">
        <v>0</v>
      </c>
    </row>
    <row r="210" spans="1:15" x14ac:dyDescent="0.2">
      <c r="A210">
        <v>2010</v>
      </c>
      <c r="B210" s="6">
        <f ca="1">_xlfn.MAXIFS('Track WIP'!M:M,'Track WIP'!K:K,'Results WIP'!A210,'Track WIP'!L:L,'Results WIP'!C210)</f>
        <v>40349</v>
      </c>
      <c r="C210">
        <f t="shared" si="3"/>
        <v>8</v>
      </c>
      <c r="D210" t="str">
        <f ca="1">VLOOKUP($B210,'Track WIP'!$M:$O,2,FALSE)</f>
        <v>GRAND PRIX OF IOWA - RACE 2</v>
      </c>
      <c r="E210" t="str">
        <f ca="1">VLOOKUP($B210,'Track WIP'!$M:$O,3,FALSE)</f>
        <v>Iowa Speedway</v>
      </c>
      <c r="F210">
        <v>25</v>
      </c>
      <c r="G210" t="s">
        <v>39</v>
      </c>
      <c r="H210">
        <v>32</v>
      </c>
      <c r="I210" t="s">
        <v>16</v>
      </c>
      <c r="J210">
        <v>0</v>
      </c>
      <c r="K210">
        <v>16</v>
      </c>
      <c r="L210">
        <v>0</v>
      </c>
      <c r="M210">
        <v>10</v>
      </c>
      <c r="N210">
        <v>0</v>
      </c>
      <c r="O210">
        <v>0</v>
      </c>
    </row>
    <row r="211" spans="1:15" x14ac:dyDescent="0.2">
      <c r="A211">
        <v>2010</v>
      </c>
      <c r="B211" s="6">
        <f ca="1">_xlfn.MAXIFS('Track WIP'!M:M,'Track WIP'!K:K,'Results WIP'!A211,'Track WIP'!L:L,'Results WIP'!C211)</f>
        <v>40363</v>
      </c>
      <c r="C211">
        <f t="shared" si="3"/>
        <v>9</v>
      </c>
      <c r="D211" t="str">
        <f ca="1">VLOOKUP($B211,'Track WIP'!$M:$O,2,FALSE)</f>
        <v>IZOD IndyCar Series at Watkins Glen</v>
      </c>
      <c r="E211" t="str">
        <f ca="1">VLOOKUP($B211,'Track WIP'!$M:$O,3,FALSE)</f>
        <v>Watkins Glen International</v>
      </c>
      <c r="F211">
        <v>1</v>
      </c>
      <c r="G211" t="s">
        <v>15</v>
      </c>
      <c r="H211">
        <v>12</v>
      </c>
      <c r="I211" t="s">
        <v>16</v>
      </c>
      <c r="J211">
        <v>60</v>
      </c>
      <c r="K211">
        <v>1</v>
      </c>
      <c r="L211">
        <v>45</v>
      </c>
      <c r="M211">
        <v>53</v>
      </c>
      <c r="N211">
        <v>3</v>
      </c>
      <c r="O211">
        <v>0</v>
      </c>
    </row>
    <row r="212" spans="1:15" x14ac:dyDescent="0.2">
      <c r="A212">
        <v>2010</v>
      </c>
      <c r="B212" s="6">
        <f ca="1">_xlfn.MAXIFS('Track WIP'!M:M,'Track WIP'!K:K,'Results WIP'!A212,'Track WIP'!L:L,'Results WIP'!C212)</f>
        <v>40363</v>
      </c>
      <c r="C212">
        <f t="shared" si="3"/>
        <v>9</v>
      </c>
      <c r="D212" t="str">
        <f ca="1">VLOOKUP($B212,'Track WIP'!$M:$O,2,FALSE)</f>
        <v>IZOD IndyCar Series at Watkins Glen</v>
      </c>
      <c r="E212" t="str">
        <f ca="1">VLOOKUP($B212,'Track WIP'!$M:$O,3,FALSE)</f>
        <v>Watkins Glen International</v>
      </c>
      <c r="F212">
        <v>2</v>
      </c>
      <c r="G212" t="s">
        <v>29</v>
      </c>
      <c r="H212">
        <v>6</v>
      </c>
      <c r="I212" t="s">
        <v>16</v>
      </c>
      <c r="J212">
        <v>60</v>
      </c>
      <c r="K212">
        <v>3</v>
      </c>
      <c r="L212">
        <v>4</v>
      </c>
      <c r="M212">
        <v>40</v>
      </c>
      <c r="N212">
        <v>0</v>
      </c>
      <c r="O212">
        <v>0</v>
      </c>
    </row>
    <row r="213" spans="1:15" x14ac:dyDescent="0.2">
      <c r="A213">
        <v>2010</v>
      </c>
      <c r="B213" s="6">
        <f ca="1">_xlfn.MAXIFS('Track WIP'!M:M,'Track WIP'!K:K,'Results WIP'!A213,'Track WIP'!L:L,'Results WIP'!C213)</f>
        <v>40363</v>
      </c>
      <c r="C213">
        <f t="shared" si="3"/>
        <v>9</v>
      </c>
      <c r="D213" t="str">
        <f ca="1">VLOOKUP($B213,'Track WIP'!$M:$O,2,FALSE)</f>
        <v>IZOD IndyCar Series at Watkins Glen</v>
      </c>
      <c r="E213" t="str">
        <f ca="1">VLOOKUP($B213,'Track WIP'!$M:$O,3,FALSE)</f>
        <v>Watkins Glen International</v>
      </c>
      <c r="F213">
        <v>3</v>
      </c>
      <c r="G213" t="s">
        <v>22</v>
      </c>
      <c r="H213">
        <v>10</v>
      </c>
      <c r="I213" t="s">
        <v>16</v>
      </c>
      <c r="J213">
        <v>60</v>
      </c>
      <c r="K213">
        <v>4</v>
      </c>
      <c r="L213">
        <v>1</v>
      </c>
      <c r="M213">
        <v>35</v>
      </c>
      <c r="N213">
        <v>0</v>
      </c>
      <c r="O213">
        <v>0</v>
      </c>
    </row>
    <row r="214" spans="1:15" x14ac:dyDescent="0.2">
      <c r="A214">
        <v>2010</v>
      </c>
      <c r="B214" s="6">
        <f ca="1">_xlfn.MAXIFS('Track WIP'!M:M,'Track WIP'!K:K,'Results WIP'!A214,'Track WIP'!L:L,'Results WIP'!C214)</f>
        <v>40363</v>
      </c>
      <c r="C214">
        <f t="shared" si="3"/>
        <v>9</v>
      </c>
      <c r="D214" t="str">
        <f ca="1">VLOOKUP($B214,'Track WIP'!$M:$O,2,FALSE)</f>
        <v>IZOD IndyCar Series at Watkins Glen</v>
      </c>
      <c r="E214" t="str">
        <f ca="1">VLOOKUP($B214,'Track WIP'!$M:$O,3,FALSE)</f>
        <v>Watkins Glen International</v>
      </c>
      <c r="F214">
        <v>4</v>
      </c>
      <c r="G214" t="s">
        <v>19</v>
      </c>
      <c r="H214">
        <v>2</v>
      </c>
      <c r="I214" t="s">
        <v>16</v>
      </c>
      <c r="J214">
        <v>60</v>
      </c>
      <c r="K214">
        <v>11</v>
      </c>
      <c r="L214">
        <v>0</v>
      </c>
      <c r="M214">
        <v>32</v>
      </c>
      <c r="N214">
        <v>0</v>
      </c>
      <c r="O214">
        <v>0</v>
      </c>
    </row>
    <row r="215" spans="1:15" x14ac:dyDescent="0.2">
      <c r="A215">
        <v>2010</v>
      </c>
      <c r="B215" s="6">
        <f ca="1">_xlfn.MAXIFS('Track WIP'!M:M,'Track WIP'!K:K,'Results WIP'!A215,'Track WIP'!L:L,'Results WIP'!C215)</f>
        <v>40363</v>
      </c>
      <c r="C215">
        <f t="shared" si="3"/>
        <v>9</v>
      </c>
      <c r="D215" t="str">
        <f ca="1">VLOOKUP($B215,'Track WIP'!$M:$O,2,FALSE)</f>
        <v>IZOD IndyCar Series at Watkins Glen</v>
      </c>
      <c r="E215" t="str">
        <f ca="1">VLOOKUP($B215,'Track WIP'!$M:$O,3,FALSE)</f>
        <v>Watkins Glen International</v>
      </c>
      <c r="F215">
        <v>5</v>
      </c>
      <c r="G215" t="s">
        <v>39</v>
      </c>
      <c r="H215">
        <v>32</v>
      </c>
      <c r="I215" t="s">
        <v>16</v>
      </c>
      <c r="J215">
        <v>60</v>
      </c>
      <c r="K215">
        <v>9</v>
      </c>
      <c r="L215">
        <v>0</v>
      </c>
      <c r="M215">
        <v>30</v>
      </c>
      <c r="N215">
        <v>0</v>
      </c>
      <c r="O215">
        <v>0</v>
      </c>
    </row>
    <row r="216" spans="1:15" x14ac:dyDescent="0.2">
      <c r="A216">
        <v>2010</v>
      </c>
      <c r="B216" s="6">
        <f ca="1">_xlfn.MAXIFS('Track WIP'!M:M,'Track WIP'!K:K,'Results WIP'!A216,'Track WIP'!L:L,'Results WIP'!C216)</f>
        <v>40363</v>
      </c>
      <c r="C216">
        <f t="shared" si="3"/>
        <v>9</v>
      </c>
      <c r="D216" t="str">
        <f ca="1">VLOOKUP($B216,'Track WIP'!$M:$O,2,FALSE)</f>
        <v>IZOD IndyCar Series at Watkins Glen</v>
      </c>
      <c r="E216" t="str">
        <f ca="1">VLOOKUP($B216,'Track WIP'!$M:$O,3,FALSE)</f>
        <v>Watkins Glen International</v>
      </c>
      <c r="F216">
        <v>6</v>
      </c>
      <c r="G216" t="s">
        <v>20</v>
      </c>
      <c r="H216">
        <v>4</v>
      </c>
      <c r="I216" t="s">
        <v>16</v>
      </c>
      <c r="J216">
        <v>60</v>
      </c>
      <c r="K216">
        <v>20</v>
      </c>
      <c r="L216">
        <v>0</v>
      </c>
      <c r="M216">
        <v>28</v>
      </c>
      <c r="N216">
        <v>0</v>
      </c>
      <c r="O216">
        <v>0</v>
      </c>
    </row>
    <row r="217" spans="1:15" x14ac:dyDescent="0.2">
      <c r="A217">
        <v>2010</v>
      </c>
      <c r="B217" s="6">
        <f ca="1">_xlfn.MAXIFS('Track WIP'!M:M,'Track WIP'!K:K,'Results WIP'!A217,'Track WIP'!L:L,'Results WIP'!C217)</f>
        <v>40363</v>
      </c>
      <c r="C217">
        <f t="shared" si="3"/>
        <v>9</v>
      </c>
      <c r="D217" t="str">
        <f ca="1">VLOOKUP($B217,'Track WIP'!$M:$O,2,FALSE)</f>
        <v>IZOD IndyCar Series at Watkins Glen</v>
      </c>
      <c r="E217" t="str">
        <f ca="1">VLOOKUP($B217,'Track WIP'!$M:$O,3,FALSE)</f>
        <v>Watkins Glen International</v>
      </c>
      <c r="F217">
        <v>7</v>
      </c>
      <c r="G217" t="s">
        <v>17</v>
      </c>
      <c r="H217">
        <v>37</v>
      </c>
      <c r="I217" t="s">
        <v>16</v>
      </c>
      <c r="J217">
        <v>60</v>
      </c>
      <c r="K217">
        <v>16</v>
      </c>
      <c r="L217">
        <v>0</v>
      </c>
      <c r="M217">
        <v>26</v>
      </c>
      <c r="N217">
        <v>0</v>
      </c>
      <c r="O217">
        <v>0</v>
      </c>
    </row>
    <row r="218" spans="1:15" x14ac:dyDescent="0.2">
      <c r="A218">
        <v>2010</v>
      </c>
      <c r="B218" s="6">
        <f ca="1">_xlfn.MAXIFS('Track WIP'!M:M,'Track WIP'!K:K,'Results WIP'!A218,'Track WIP'!L:L,'Results WIP'!C218)</f>
        <v>40363</v>
      </c>
      <c r="C218">
        <f t="shared" si="3"/>
        <v>9</v>
      </c>
      <c r="D218" t="str">
        <f ca="1">VLOOKUP($B218,'Track WIP'!$M:$O,2,FALSE)</f>
        <v>IZOD IndyCar Series at Watkins Glen</v>
      </c>
      <c r="E218" t="str">
        <f ca="1">VLOOKUP($B218,'Track WIP'!$M:$O,3,FALSE)</f>
        <v>Watkins Glen International</v>
      </c>
      <c r="F218">
        <v>8</v>
      </c>
      <c r="G218" t="s">
        <v>21</v>
      </c>
      <c r="H218">
        <v>9</v>
      </c>
      <c r="I218" t="s">
        <v>16</v>
      </c>
      <c r="J218">
        <v>60</v>
      </c>
      <c r="K218">
        <v>7</v>
      </c>
      <c r="L218">
        <v>10</v>
      </c>
      <c r="M218">
        <v>24</v>
      </c>
      <c r="N218">
        <v>0</v>
      </c>
      <c r="O218">
        <v>0</v>
      </c>
    </row>
    <row r="219" spans="1:15" x14ac:dyDescent="0.2">
      <c r="A219">
        <v>2010</v>
      </c>
      <c r="B219" s="6">
        <f ca="1">_xlfn.MAXIFS('Track WIP'!M:M,'Track WIP'!K:K,'Results WIP'!A219,'Track WIP'!L:L,'Results WIP'!C219)</f>
        <v>40363</v>
      </c>
      <c r="C219">
        <f t="shared" si="3"/>
        <v>9</v>
      </c>
      <c r="D219" t="str">
        <f ca="1">VLOOKUP($B219,'Track WIP'!$M:$O,2,FALSE)</f>
        <v>IZOD IndyCar Series at Watkins Glen</v>
      </c>
      <c r="E219" t="str">
        <f ca="1">VLOOKUP($B219,'Track WIP'!$M:$O,3,FALSE)</f>
        <v>Watkins Glen International</v>
      </c>
      <c r="F219">
        <v>9</v>
      </c>
      <c r="G219" t="s">
        <v>24</v>
      </c>
      <c r="H219">
        <v>3</v>
      </c>
      <c r="I219" t="s">
        <v>16</v>
      </c>
      <c r="J219">
        <v>60</v>
      </c>
      <c r="K219">
        <v>2</v>
      </c>
      <c r="L219">
        <v>0</v>
      </c>
      <c r="M219">
        <v>22</v>
      </c>
      <c r="N219">
        <v>0</v>
      </c>
      <c r="O219">
        <v>0</v>
      </c>
    </row>
    <row r="220" spans="1:15" x14ac:dyDescent="0.2">
      <c r="A220">
        <v>2010</v>
      </c>
      <c r="B220" s="6">
        <f ca="1">_xlfn.MAXIFS('Track WIP'!M:M,'Track WIP'!K:K,'Results WIP'!A220,'Track WIP'!L:L,'Results WIP'!C220)</f>
        <v>40363</v>
      </c>
      <c r="C220">
        <f t="shared" si="3"/>
        <v>9</v>
      </c>
      <c r="D220" t="str">
        <f ca="1">VLOOKUP($B220,'Track WIP'!$M:$O,2,FALSE)</f>
        <v>IZOD IndyCar Series at Watkins Glen</v>
      </c>
      <c r="E220" t="str">
        <f ca="1">VLOOKUP($B220,'Track WIP'!$M:$O,3,FALSE)</f>
        <v>Watkins Glen International</v>
      </c>
      <c r="F220">
        <v>10</v>
      </c>
      <c r="G220" t="s">
        <v>26</v>
      </c>
      <c r="H220">
        <v>22</v>
      </c>
      <c r="I220" t="s">
        <v>16</v>
      </c>
      <c r="J220">
        <v>60</v>
      </c>
      <c r="K220">
        <v>6</v>
      </c>
      <c r="L220">
        <v>0</v>
      </c>
      <c r="M220">
        <v>20</v>
      </c>
      <c r="N220">
        <v>0</v>
      </c>
      <c r="O220">
        <v>0</v>
      </c>
    </row>
    <row r="221" spans="1:15" x14ac:dyDescent="0.2">
      <c r="A221">
        <v>2010</v>
      </c>
      <c r="B221" s="6">
        <f ca="1">_xlfn.MAXIFS('Track WIP'!M:M,'Track WIP'!K:K,'Results WIP'!A221,'Track WIP'!L:L,'Results WIP'!C221)</f>
        <v>40363</v>
      </c>
      <c r="C221">
        <f t="shared" si="3"/>
        <v>9</v>
      </c>
      <c r="D221" t="str">
        <f ca="1">VLOOKUP($B221,'Track WIP'!$M:$O,2,FALSE)</f>
        <v>IZOD IndyCar Series at Watkins Glen</v>
      </c>
      <c r="E221" t="str">
        <f ca="1">VLOOKUP($B221,'Track WIP'!$M:$O,3,FALSE)</f>
        <v>Watkins Glen International</v>
      </c>
      <c r="F221">
        <v>11</v>
      </c>
      <c r="G221" t="s">
        <v>27</v>
      </c>
      <c r="H221">
        <v>8</v>
      </c>
      <c r="I221" t="s">
        <v>16</v>
      </c>
      <c r="J221">
        <v>60</v>
      </c>
      <c r="K221">
        <v>25</v>
      </c>
      <c r="L221">
        <v>0</v>
      </c>
      <c r="M221">
        <v>19</v>
      </c>
      <c r="N221">
        <v>0</v>
      </c>
      <c r="O221">
        <v>0</v>
      </c>
    </row>
    <row r="222" spans="1:15" x14ac:dyDescent="0.2">
      <c r="A222">
        <v>2010</v>
      </c>
      <c r="B222" s="6">
        <f ca="1">_xlfn.MAXIFS('Track WIP'!M:M,'Track WIP'!K:K,'Results WIP'!A222,'Track WIP'!L:L,'Results WIP'!C222)</f>
        <v>40363</v>
      </c>
      <c r="C222">
        <f t="shared" si="3"/>
        <v>9</v>
      </c>
      <c r="D222" t="str">
        <f ca="1">VLOOKUP($B222,'Track WIP'!$M:$O,2,FALSE)</f>
        <v>IZOD IndyCar Series at Watkins Glen</v>
      </c>
      <c r="E222" t="str">
        <f ca="1">VLOOKUP($B222,'Track WIP'!$M:$O,3,FALSE)</f>
        <v>Watkins Glen International</v>
      </c>
      <c r="F222">
        <v>12</v>
      </c>
      <c r="G222" t="s">
        <v>35</v>
      </c>
      <c r="H222">
        <v>6</v>
      </c>
      <c r="I222" t="s">
        <v>16</v>
      </c>
      <c r="J222">
        <v>60</v>
      </c>
      <c r="K222">
        <v>14</v>
      </c>
      <c r="L222">
        <v>0</v>
      </c>
      <c r="M222">
        <v>18</v>
      </c>
      <c r="N222">
        <v>0</v>
      </c>
      <c r="O222">
        <v>0</v>
      </c>
    </row>
    <row r="223" spans="1:15" x14ac:dyDescent="0.2">
      <c r="A223">
        <v>2010</v>
      </c>
      <c r="B223" s="6">
        <f ca="1">_xlfn.MAXIFS('Track WIP'!M:M,'Track WIP'!K:K,'Results WIP'!A223,'Track WIP'!L:L,'Results WIP'!C223)</f>
        <v>40363</v>
      </c>
      <c r="C223">
        <f t="shared" si="3"/>
        <v>9</v>
      </c>
      <c r="D223" t="str">
        <f ca="1">VLOOKUP($B223,'Track WIP'!$M:$O,2,FALSE)</f>
        <v>IZOD IndyCar Series at Watkins Glen</v>
      </c>
      <c r="E223" t="str">
        <f ca="1">VLOOKUP($B223,'Track WIP'!$M:$O,3,FALSE)</f>
        <v>Watkins Glen International</v>
      </c>
      <c r="F223">
        <v>13</v>
      </c>
      <c r="G223" t="s">
        <v>38</v>
      </c>
      <c r="H223">
        <v>26</v>
      </c>
      <c r="I223" t="s">
        <v>16</v>
      </c>
      <c r="J223">
        <v>60</v>
      </c>
      <c r="K223">
        <v>8</v>
      </c>
      <c r="L223">
        <v>0</v>
      </c>
      <c r="M223">
        <v>17</v>
      </c>
      <c r="N223">
        <v>0</v>
      </c>
      <c r="O223">
        <v>0</v>
      </c>
    </row>
    <row r="224" spans="1:15" x14ac:dyDescent="0.2">
      <c r="A224">
        <v>2010</v>
      </c>
      <c r="B224" s="6">
        <f ca="1">_xlfn.MAXIFS('Track WIP'!M:M,'Track WIP'!K:K,'Results WIP'!A224,'Track WIP'!L:L,'Results WIP'!C224)</f>
        <v>40363</v>
      </c>
      <c r="C224">
        <f t="shared" si="3"/>
        <v>9</v>
      </c>
      <c r="D224" t="str">
        <f ca="1">VLOOKUP($B224,'Track WIP'!$M:$O,2,FALSE)</f>
        <v>IZOD IndyCar Series at Watkins Glen</v>
      </c>
      <c r="E224" t="str">
        <f ca="1">VLOOKUP($B224,'Track WIP'!$M:$O,3,FALSE)</f>
        <v>Watkins Glen International</v>
      </c>
      <c r="F224">
        <v>14</v>
      </c>
      <c r="G224" t="s">
        <v>63</v>
      </c>
      <c r="H224">
        <v>24</v>
      </c>
      <c r="I224" t="s">
        <v>16</v>
      </c>
      <c r="J224">
        <v>60</v>
      </c>
      <c r="K224">
        <v>12</v>
      </c>
      <c r="L224">
        <v>0</v>
      </c>
      <c r="M224">
        <v>16</v>
      </c>
      <c r="N224">
        <v>0</v>
      </c>
      <c r="O224">
        <v>0</v>
      </c>
    </row>
    <row r="225" spans="1:15" x14ac:dyDescent="0.2">
      <c r="A225">
        <v>2010</v>
      </c>
      <c r="B225" s="6">
        <f ca="1">_xlfn.MAXIFS('Track WIP'!M:M,'Track WIP'!K:K,'Results WIP'!A225,'Track WIP'!L:L,'Results WIP'!C225)</f>
        <v>40363</v>
      </c>
      <c r="C225">
        <f t="shared" si="3"/>
        <v>9</v>
      </c>
      <c r="D225" t="str">
        <f ca="1">VLOOKUP($B225,'Track WIP'!$M:$O,2,FALSE)</f>
        <v>IZOD IndyCar Series at Watkins Glen</v>
      </c>
      <c r="E225" t="str">
        <f ca="1">VLOOKUP($B225,'Track WIP'!$M:$O,3,FALSE)</f>
        <v>Watkins Glen International</v>
      </c>
      <c r="F225">
        <v>15</v>
      </c>
      <c r="G225" t="s">
        <v>37</v>
      </c>
      <c r="H225">
        <v>5</v>
      </c>
      <c r="I225" t="s">
        <v>16</v>
      </c>
      <c r="J225">
        <v>60</v>
      </c>
      <c r="K225">
        <v>5</v>
      </c>
      <c r="L225">
        <v>0</v>
      </c>
      <c r="M225">
        <v>15</v>
      </c>
      <c r="N225">
        <v>0</v>
      </c>
      <c r="O225">
        <v>0</v>
      </c>
    </row>
    <row r="226" spans="1:15" x14ac:dyDescent="0.2">
      <c r="A226">
        <v>2010</v>
      </c>
      <c r="B226" s="6">
        <f ca="1">_xlfn.MAXIFS('Track WIP'!M:M,'Track WIP'!K:K,'Results WIP'!A226,'Track WIP'!L:L,'Results WIP'!C226)</f>
        <v>40363</v>
      </c>
      <c r="C226">
        <f t="shared" si="3"/>
        <v>9</v>
      </c>
      <c r="D226" t="str">
        <f ca="1">VLOOKUP($B226,'Track WIP'!$M:$O,2,FALSE)</f>
        <v>IZOD IndyCar Series at Watkins Glen</v>
      </c>
      <c r="E226" t="str">
        <f ca="1">VLOOKUP($B226,'Track WIP'!$M:$O,3,FALSE)</f>
        <v>Watkins Glen International</v>
      </c>
      <c r="F226">
        <v>16</v>
      </c>
      <c r="G226" t="s">
        <v>64</v>
      </c>
      <c r="H226">
        <v>27</v>
      </c>
      <c r="I226" t="s">
        <v>16</v>
      </c>
      <c r="J226">
        <v>60</v>
      </c>
      <c r="K226">
        <v>10</v>
      </c>
      <c r="L226">
        <v>0</v>
      </c>
      <c r="M226">
        <v>14</v>
      </c>
      <c r="N226">
        <v>0</v>
      </c>
      <c r="O226">
        <v>0</v>
      </c>
    </row>
    <row r="227" spans="1:15" x14ac:dyDescent="0.2">
      <c r="A227">
        <v>2010</v>
      </c>
      <c r="B227" s="6">
        <f ca="1">_xlfn.MAXIFS('Track WIP'!M:M,'Track WIP'!K:K,'Results WIP'!A227,'Track WIP'!L:L,'Results WIP'!C227)</f>
        <v>40363</v>
      </c>
      <c r="C227">
        <f t="shared" si="3"/>
        <v>9</v>
      </c>
      <c r="D227" t="str">
        <f ca="1">VLOOKUP($B227,'Track WIP'!$M:$O,2,FALSE)</f>
        <v>IZOD IndyCar Series at Watkins Glen</v>
      </c>
      <c r="E227" t="str">
        <f ca="1">VLOOKUP($B227,'Track WIP'!$M:$O,3,FALSE)</f>
        <v>Watkins Glen International</v>
      </c>
      <c r="F227">
        <v>17</v>
      </c>
      <c r="G227" t="s">
        <v>34</v>
      </c>
      <c r="H227">
        <v>77</v>
      </c>
      <c r="I227" t="s">
        <v>16</v>
      </c>
      <c r="J227">
        <v>60</v>
      </c>
      <c r="K227">
        <v>19</v>
      </c>
      <c r="L227">
        <v>0</v>
      </c>
      <c r="M227">
        <v>13</v>
      </c>
      <c r="N227">
        <v>0</v>
      </c>
      <c r="O227">
        <v>0</v>
      </c>
    </row>
    <row r="228" spans="1:15" x14ac:dyDescent="0.2">
      <c r="A228">
        <v>2010</v>
      </c>
      <c r="B228" s="6">
        <f ca="1">_xlfn.MAXIFS('Track WIP'!M:M,'Track WIP'!K:K,'Results WIP'!A228,'Track WIP'!L:L,'Results WIP'!C228)</f>
        <v>40363</v>
      </c>
      <c r="C228">
        <f t="shared" si="3"/>
        <v>9</v>
      </c>
      <c r="D228" t="str">
        <f ca="1">VLOOKUP($B228,'Track WIP'!$M:$O,2,FALSE)</f>
        <v>IZOD IndyCar Series at Watkins Glen</v>
      </c>
      <c r="E228" t="str">
        <f ca="1">VLOOKUP($B228,'Track WIP'!$M:$O,3,FALSE)</f>
        <v>Watkins Glen International</v>
      </c>
      <c r="F228">
        <v>18</v>
      </c>
      <c r="G228" t="s">
        <v>43</v>
      </c>
      <c r="H228">
        <v>36</v>
      </c>
      <c r="I228" t="s">
        <v>16</v>
      </c>
      <c r="J228">
        <v>60</v>
      </c>
      <c r="K228">
        <v>23</v>
      </c>
      <c r="L228">
        <v>0</v>
      </c>
      <c r="M228">
        <v>12</v>
      </c>
      <c r="N228">
        <v>0</v>
      </c>
      <c r="O228">
        <v>0</v>
      </c>
    </row>
    <row r="229" spans="1:15" x14ac:dyDescent="0.2">
      <c r="A229">
        <v>2010</v>
      </c>
      <c r="B229" s="6">
        <f ca="1">_xlfn.MAXIFS('Track WIP'!M:M,'Track WIP'!K:K,'Results WIP'!A229,'Track WIP'!L:L,'Results WIP'!C229)</f>
        <v>40363</v>
      </c>
      <c r="C229">
        <f t="shared" si="3"/>
        <v>9</v>
      </c>
      <c r="D229" t="str">
        <f ca="1">VLOOKUP($B229,'Track WIP'!$M:$O,2,FALSE)</f>
        <v>IZOD IndyCar Series at Watkins Glen</v>
      </c>
      <c r="E229" t="str">
        <f ca="1">VLOOKUP($B229,'Track WIP'!$M:$O,3,FALSE)</f>
        <v>Watkins Glen International</v>
      </c>
      <c r="F229">
        <v>19</v>
      </c>
      <c r="G229" t="s">
        <v>18</v>
      </c>
      <c r="H229">
        <v>14</v>
      </c>
      <c r="I229" t="s">
        <v>16</v>
      </c>
      <c r="J229">
        <v>60</v>
      </c>
      <c r="K229">
        <v>17</v>
      </c>
      <c r="L229">
        <v>0</v>
      </c>
      <c r="M229">
        <v>12</v>
      </c>
      <c r="N229">
        <v>0</v>
      </c>
      <c r="O229">
        <v>0</v>
      </c>
    </row>
    <row r="230" spans="1:15" x14ac:dyDescent="0.2">
      <c r="A230">
        <v>2010</v>
      </c>
      <c r="B230" s="6">
        <f ca="1">_xlfn.MAXIFS('Track WIP'!M:M,'Track WIP'!K:K,'Results WIP'!A230,'Track WIP'!L:L,'Results WIP'!C230)</f>
        <v>40363</v>
      </c>
      <c r="C230">
        <f t="shared" si="3"/>
        <v>9</v>
      </c>
      <c r="D230" t="str">
        <f ca="1">VLOOKUP($B230,'Track WIP'!$M:$O,2,FALSE)</f>
        <v>IZOD IndyCar Series at Watkins Glen</v>
      </c>
      <c r="E230" t="str">
        <f ca="1">VLOOKUP($B230,'Track WIP'!$M:$O,3,FALSE)</f>
        <v>Watkins Glen International</v>
      </c>
      <c r="F230">
        <v>20</v>
      </c>
      <c r="G230" t="s">
        <v>30</v>
      </c>
      <c r="H230">
        <v>7</v>
      </c>
      <c r="I230" t="s">
        <v>16</v>
      </c>
      <c r="J230">
        <v>60</v>
      </c>
      <c r="K230">
        <v>21</v>
      </c>
      <c r="L230">
        <v>0</v>
      </c>
      <c r="M230">
        <v>12</v>
      </c>
      <c r="N230">
        <v>0</v>
      </c>
      <c r="O230">
        <v>0</v>
      </c>
    </row>
    <row r="231" spans="1:15" x14ac:dyDescent="0.2">
      <c r="A231">
        <v>2010</v>
      </c>
      <c r="B231" s="6">
        <f ca="1">_xlfn.MAXIFS('Track WIP'!M:M,'Track WIP'!K:K,'Results WIP'!A231,'Track WIP'!L:L,'Results WIP'!C231)</f>
        <v>40363</v>
      </c>
      <c r="C231">
        <f t="shared" si="3"/>
        <v>9</v>
      </c>
      <c r="D231" t="str">
        <f ca="1">VLOOKUP($B231,'Track WIP'!$M:$O,2,FALSE)</f>
        <v>IZOD IndyCar Series at Watkins Glen</v>
      </c>
      <c r="E231" t="str">
        <f ca="1">VLOOKUP($B231,'Track WIP'!$M:$O,3,FALSE)</f>
        <v>Watkins Glen International</v>
      </c>
      <c r="F231">
        <v>21</v>
      </c>
      <c r="G231" t="s">
        <v>25</v>
      </c>
      <c r="H231">
        <v>11</v>
      </c>
      <c r="I231" t="s">
        <v>16</v>
      </c>
      <c r="J231">
        <v>60</v>
      </c>
      <c r="K231">
        <v>13</v>
      </c>
      <c r="L231">
        <v>0</v>
      </c>
      <c r="M231">
        <v>12</v>
      </c>
      <c r="N231">
        <v>0</v>
      </c>
      <c r="O231">
        <v>0</v>
      </c>
    </row>
    <row r="232" spans="1:15" x14ac:dyDescent="0.2">
      <c r="A232">
        <v>2010</v>
      </c>
      <c r="B232" s="6">
        <f ca="1">_xlfn.MAXIFS('Track WIP'!M:M,'Track WIP'!K:K,'Results WIP'!A232,'Track WIP'!L:L,'Results WIP'!C232)</f>
        <v>40363</v>
      </c>
      <c r="C232">
        <f t="shared" si="3"/>
        <v>9</v>
      </c>
      <c r="D232" t="str">
        <f ca="1">VLOOKUP($B232,'Track WIP'!$M:$O,2,FALSE)</f>
        <v>IZOD IndyCar Series at Watkins Glen</v>
      </c>
      <c r="E232" t="str">
        <f ca="1">VLOOKUP($B232,'Track WIP'!$M:$O,3,FALSE)</f>
        <v>Watkins Glen International</v>
      </c>
      <c r="F232">
        <v>22</v>
      </c>
      <c r="G232" t="s">
        <v>32</v>
      </c>
      <c r="H232">
        <v>34</v>
      </c>
      <c r="I232" t="s">
        <v>16</v>
      </c>
      <c r="J232">
        <v>59</v>
      </c>
      <c r="K232">
        <v>18</v>
      </c>
      <c r="L232">
        <v>0</v>
      </c>
      <c r="M232">
        <v>12</v>
      </c>
      <c r="N232">
        <v>0</v>
      </c>
      <c r="O232">
        <v>0</v>
      </c>
    </row>
    <row r="233" spans="1:15" x14ac:dyDescent="0.2">
      <c r="A233">
        <v>2010</v>
      </c>
      <c r="B233" s="6">
        <f ca="1">_xlfn.MAXIFS('Track WIP'!M:M,'Track WIP'!K:K,'Results WIP'!A233,'Track WIP'!L:L,'Results WIP'!C233)</f>
        <v>40363</v>
      </c>
      <c r="C233">
        <f t="shared" si="3"/>
        <v>9</v>
      </c>
      <c r="D233" t="str">
        <f ca="1">VLOOKUP($B233,'Track WIP'!$M:$O,2,FALSE)</f>
        <v>IZOD IndyCar Series at Watkins Glen</v>
      </c>
      <c r="E233" t="str">
        <f ca="1">VLOOKUP($B233,'Track WIP'!$M:$O,3,FALSE)</f>
        <v>Watkins Glen International</v>
      </c>
      <c r="F233">
        <v>23</v>
      </c>
      <c r="G233" t="s">
        <v>36</v>
      </c>
      <c r="H233">
        <v>18</v>
      </c>
      <c r="I233" t="s">
        <v>16</v>
      </c>
      <c r="J233">
        <v>57</v>
      </c>
      <c r="K233">
        <v>24</v>
      </c>
      <c r="L233">
        <v>0</v>
      </c>
      <c r="M233">
        <v>12</v>
      </c>
      <c r="N233">
        <v>0</v>
      </c>
      <c r="O233">
        <v>0</v>
      </c>
    </row>
    <row r="234" spans="1:15" x14ac:dyDescent="0.2">
      <c r="A234">
        <v>2010</v>
      </c>
      <c r="B234" s="6">
        <f ca="1">_xlfn.MAXIFS('Track WIP'!M:M,'Track WIP'!K:K,'Results WIP'!A234,'Track WIP'!L:L,'Results WIP'!C234)</f>
        <v>40363</v>
      </c>
      <c r="C234">
        <f t="shared" si="3"/>
        <v>9</v>
      </c>
      <c r="D234" t="str">
        <f ca="1">VLOOKUP($B234,'Track WIP'!$M:$O,2,FALSE)</f>
        <v>IZOD IndyCar Series at Watkins Glen</v>
      </c>
      <c r="E234" t="str">
        <f ca="1">VLOOKUP($B234,'Track WIP'!$M:$O,3,FALSE)</f>
        <v>Watkins Glen International</v>
      </c>
      <c r="F234">
        <v>24</v>
      </c>
      <c r="G234" t="s">
        <v>31</v>
      </c>
      <c r="H234">
        <v>78</v>
      </c>
      <c r="I234" t="s">
        <v>16</v>
      </c>
      <c r="J234">
        <v>38</v>
      </c>
      <c r="K234">
        <v>15</v>
      </c>
      <c r="L234">
        <v>0</v>
      </c>
      <c r="M234">
        <v>12</v>
      </c>
      <c r="N234">
        <v>0</v>
      </c>
      <c r="O234">
        <v>0</v>
      </c>
    </row>
    <row r="235" spans="1:15" x14ac:dyDescent="0.2">
      <c r="A235">
        <v>2010</v>
      </c>
      <c r="B235" s="6">
        <f ca="1">_xlfn.MAXIFS('Track WIP'!M:M,'Track WIP'!K:K,'Results WIP'!A235,'Track WIP'!L:L,'Results WIP'!C235)</f>
        <v>40363</v>
      </c>
      <c r="C235">
        <f t="shared" si="3"/>
        <v>9</v>
      </c>
      <c r="D235" t="str">
        <f ca="1">VLOOKUP($B235,'Track WIP'!$M:$O,2,FALSE)</f>
        <v>IZOD IndyCar Series at Watkins Glen</v>
      </c>
      <c r="E235" t="str">
        <f ca="1">VLOOKUP($B235,'Track WIP'!$M:$O,3,FALSE)</f>
        <v>Watkins Glen International</v>
      </c>
      <c r="F235">
        <v>25</v>
      </c>
      <c r="G235" t="s">
        <v>33</v>
      </c>
      <c r="H235">
        <v>19</v>
      </c>
      <c r="I235" t="s">
        <v>16</v>
      </c>
      <c r="J235">
        <v>22</v>
      </c>
      <c r="K235">
        <v>22</v>
      </c>
      <c r="L235">
        <v>0</v>
      </c>
      <c r="M235">
        <v>10</v>
      </c>
      <c r="N235">
        <v>0</v>
      </c>
      <c r="O235">
        <v>0</v>
      </c>
    </row>
    <row r="236" spans="1:15" x14ac:dyDescent="0.2">
      <c r="A236">
        <v>2010</v>
      </c>
      <c r="B236" s="6">
        <f ca="1">_xlfn.MAXIFS('Track WIP'!M:M,'Track WIP'!K:K,'Results WIP'!A236,'Track WIP'!L:L,'Results WIP'!C236)</f>
        <v>40377</v>
      </c>
      <c r="C236">
        <f t="shared" si="3"/>
        <v>10</v>
      </c>
      <c r="D236" t="str">
        <f ca="1">VLOOKUP($B236,'Track WIP'!$M:$O,2,FALSE)</f>
        <v>Grand Prix of Toronto</v>
      </c>
      <c r="E236" t="str">
        <f ca="1">VLOOKUP($B236,'Track WIP'!$M:$O,3,FALSE)</f>
        <v>Streets Of Toronto</v>
      </c>
      <c r="F236">
        <v>1</v>
      </c>
      <c r="G236" t="s">
        <v>15</v>
      </c>
      <c r="H236">
        <v>12</v>
      </c>
      <c r="I236" t="s">
        <v>16</v>
      </c>
      <c r="J236">
        <v>85</v>
      </c>
      <c r="K236">
        <v>2</v>
      </c>
      <c r="L236">
        <v>15</v>
      </c>
      <c r="M236">
        <v>50</v>
      </c>
      <c r="N236">
        <v>0</v>
      </c>
      <c r="O236">
        <v>0</v>
      </c>
    </row>
    <row r="237" spans="1:15" x14ac:dyDescent="0.2">
      <c r="A237">
        <v>2010</v>
      </c>
      <c r="B237" s="6">
        <f ca="1">_xlfn.MAXIFS('Track WIP'!M:M,'Track WIP'!K:K,'Results WIP'!A237,'Track WIP'!L:L,'Results WIP'!C237)</f>
        <v>40377</v>
      </c>
      <c r="C237">
        <f t="shared" si="3"/>
        <v>10</v>
      </c>
      <c r="D237" t="str">
        <f ca="1">VLOOKUP($B237,'Track WIP'!$M:$O,2,FALSE)</f>
        <v>Grand Prix of Toronto</v>
      </c>
      <c r="E237" t="str">
        <f ca="1">VLOOKUP($B237,'Track WIP'!$M:$O,3,FALSE)</f>
        <v>Streets Of Toronto</v>
      </c>
      <c r="F237">
        <v>2</v>
      </c>
      <c r="G237" t="s">
        <v>22</v>
      </c>
      <c r="H237">
        <v>10</v>
      </c>
      <c r="I237" t="s">
        <v>16</v>
      </c>
      <c r="J237">
        <v>85</v>
      </c>
      <c r="K237">
        <v>5</v>
      </c>
      <c r="L237">
        <v>22</v>
      </c>
      <c r="M237">
        <v>40</v>
      </c>
      <c r="N237">
        <v>0</v>
      </c>
      <c r="O237">
        <v>0</v>
      </c>
    </row>
    <row r="238" spans="1:15" x14ac:dyDescent="0.2">
      <c r="A238">
        <v>2010</v>
      </c>
      <c r="B238" s="6">
        <f ca="1">_xlfn.MAXIFS('Track WIP'!M:M,'Track WIP'!K:K,'Results WIP'!A238,'Track WIP'!L:L,'Results WIP'!C238)</f>
        <v>40377</v>
      </c>
      <c r="C238">
        <f t="shared" si="3"/>
        <v>10</v>
      </c>
      <c r="D238" t="str">
        <f ca="1">VLOOKUP($B238,'Track WIP'!$M:$O,2,FALSE)</f>
        <v>Grand Prix of Toronto</v>
      </c>
      <c r="E238" t="str">
        <f ca="1">VLOOKUP($B238,'Track WIP'!$M:$O,3,FALSE)</f>
        <v>Streets Of Toronto</v>
      </c>
      <c r="F238">
        <v>3</v>
      </c>
      <c r="G238" t="s">
        <v>17</v>
      </c>
      <c r="H238">
        <v>37</v>
      </c>
      <c r="I238" t="s">
        <v>16</v>
      </c>
      <c r="J238">
        <v>85</v>
      </c>
      <c r="K238">
        <v>4</v>
      </c>
      <c r="L238">
        <v>0</v>
      </c>
      <c r="M238">
        <v>35</v>
      </c>
      <c r="N238">
        <v>0</v>
      </c>
      <c r="O238">
        <v>0</v>
      </c>
    </row>
    <row r="239" spans="1:15" x14ac:dyDescent="0.2">
      <c r="A239">
        <v>2010</v>
      </c>
      <c r="B239" s="6">
        <f ca="1">_xlfn.MAXIFS('Track WIP'!M:M,'Track WIP'!K:K,'Results WIP'!A239,'Track WIP'!L:L,'Results WIP'!C239)</f>
        <v>40377</v>
      </c>
      <c r="C239">
        <f t="shared" si="3"/>
        <v>10</v>
      </c>
      <c r="D239" t="str">
        <f ca="1">VLOOKUP($B239,'Track WIP'!$M:$O,2,FALSE)</f>
        <v>Grand Prix of Toronto</v>
      </c>
      <c r="E239" t="str">
        <f ca="1">VLOOKUP($B239,'Track WIP'!$M:$O,3,FALSE)</f>
        <v>Streets Of Toronto</v>
      </c>
      <c r="F239">
        <v>4</v>
      </c>
      <c r="G239" t="s">
        <v>25</v>
      </c>
      <c r="H239">
        <v>11</v>
      </c>
      <c r="I239" t="s">
        <v>16</v>
      </c>
      <c r="J239">
        <v>85</v>
      </c>
      <c r="K239">
        <v>8</v>
      </c>
      <c r="L239">
        <v>2</v>
      </c>
      <c r="M239">
        <v>32</v>
      </c>
      <c r="N239">
        <v>0</v>
      </c>
      <c r="O239">
        <v>0</v>
      </c>
    </row>
    <row r="240" spans="1:15" x14ac:dyDescent="0.2">
      <c r="A240">
        <v>2010</v>
      </c>
      <c r="B240" s="6">
        <f ca="1">_xlfn.MAXIFS('Track WIP'!M:M,'Track WIP'!K:K,'Results WIP'!A240,'Track WIP'!L:L,'Results WIP'!C240)</f>
        <v>40377</v>
      </c>
      <c r="C240">
        <f t="shared" si="3"/>
        <v>10</v>
      </c>
      <c r="D240" t="str">
        <f ca="1">VLOOKUP($B240,'Track WIP'!$M:$O,2,FALSE)</f>
        <v>Grand Prix of Toronto</v>
      </c>
      <c r="E240" t="str">
        <f ca="1">VLOOKUP($B240,'Track WIP'!$M:$O,3,FALSE)</f>
        <v>Streets Of Toronto</v>
      </c>
      <c r="F240">
        <v>5</v>
      </c>
      <c r="G240" t="s">
        <v>41</v>
      </c>
      <c r="H240">
        <v>2</v>
      </c>
      <c r="I240" t="s">
        <v>16</v>
      </c>
      <c r="J240">
        <v>85</v>
      </c>
      <c r="K240">
        <v>14</v>
      </c>
      <c r="L240">
        <v>0</v>
      </c>
      <c r="M240">
        <v>30</v>
      </c>
      <c r="N240">
        <v>0</v>
      </c>
      <c r="O240">
        <v>0</v>
      </c>
    </row>
    <row r="241" spans="1:15" x14ac:dyDescent="0.2">
      <c r="A241">
        <v>2010</v>
      </c>
      <c r="B241" s="6">
        <f ca="1">_xlfn.MAXIFS('Track WIP'!M:M,'Track WIP'!K:K,'Results WIP'!A241,'Track WIP'!L:L,'Results WIP'!C241)</f>
        <v>40377</v>
      </c>
      <c r="C241">
        <f t="shared" si="3"/>
        <v>10</v>
      </c>
      <c r="D241" t="str">
        <f ca="1">VLOOKUP($B241,'Track WIP'!$M:$O,2,FALSE)</f>
        <v>Grand Prix of Toronto</v>
      </c>
      <c r="E241" t="str">
        <f ca="1">VLOOKUP($B241,'Track WIP'!$M:$O,3,FALSE)</f>
        <v>Streets Of Toronto</v>
      </c>
      <c r="F241">
        <v>6</v>
      </c>
      <c r="G241" t="s">
        <v>30</v>
      </c>
      <c r="H241">
        <v>7</v>
      </c>
      <c r="I241" t="s">
        <v>16</v>
      </c>
      <c r="J241">
        <v>85</v>
      </c>
      <c r="K241">
        <v>12</v>
      </c>
      <c r="L241">
        <v>0</v>
      </c>
      <c r="M241">
        <v>28</v>
      </c>
      <c r="N241">
        <v>0</v>
      </c>
      <c r="O241">
        <v>0</v>
      </c>
    </row>
    <row r="242" spans="1:15" x14ac:dyDescent="0.2">
      <c r="A242">
        <v>2010</v>
      </c>
      <c r="B242" s="6">
        <f ca="1">_xlfn.MAXIFS('Track WIP'!M:M,'Track WIP'!K:K,'Results WIP'!A242,'Track WIP'!L:L,'Results WIP'!C242)</f>
        <v>40377</v>
      </c>
      <c r="C242">
        <f t="shared" si="3"/>
        <v>10</v>
      </c>
      <c r="D242" t="str">
        <f ca="1">VLOOKUP($B242,'Track WIP'!$M:$O,2,FALSE)</f>
        <v>Grand Prix of Toronto</v>
      </c>
      <c r="E242" t="str">
        <f ca="1">VLOOKUP($B242,'Track WIP'!$M:$O,3,FALSE)</f>
        <v>Streets Of Toronto</v>
      </c>
      <c r="F242">
        <v>7</v>
      </c>
      <c r="G242" t="s">
        <v>26</v>
      </c>
      <c r="H242">
        <v>22</v>
      </c>
      <c r="I242" t="s">
        <v>16</v>
      </c>
      <c r="J242">
        <v>85</v>
      </c>
      <c r="K242">
        <v>1</v>
      </c>
      <c r="L242">
        <v>32</v>
      </c>
      <c r="M242">
        <v>29</v>
      </c>
      <c r="N242">
        <v>3</v>
      </c>
      <c r="O242">
        <v>0</v>
      </c>
    </row>
    <row r="243" spans="1:15" x14ac:dyDescent="0.2">
      <c r="A243">
        <v>2010</v>
      </c>
      <c r="B243" s="6">
        <f ca="1">_xlfn.MAXIFS('Track WIP'!M:M,'Track WIP'!K:K,'Results WIP'!A243,'Track WIP'!L:L,'Results WIP'!C243)</f>
        <v>40377</v>
      </c>
      <c r="C243">
        <f t="shared" si="3"/>
        <v>10</v>
      </c>
      <c r="D243" t="str">
        <f ca="1">VLOOKUP($B243,'Track WIP'!$M:$O,2,FALSE)</f>
        <v>Grand Prix of Toronto</v>
      </c>
      <c r="E243" t="str">
        <f ca="1">VLOOKUP($B243,'Track WIP'!$M:$O,3,FALSE)</f>
        <v>Streets Of Toronto</v>
      </c>
      <c r="F243">
        <v>8</v>
      </c>
      <c r="G243" t="s">
        <v>38</v>
      </c>
      <c r="H243">
        <v>26</v>
      </c>
      <c r="I243" t="s">
        <v>16</v>
      </c>
      <c r="J243">
        <v>85</v>
      </c>
      <c r="K243">
        <v>10</v>
      </c>
      <c r="L243">
        <v>0</v>
      </c>
      <c r="M243">
        <v>24</v>
      </c>
      <c r="N243">
        <v>0</v>
      </c>
      <c r="O243">
        <v>0</v>
      </c>
    </row>
    <row r="244" spans="1:15" x14ac:dyDescent="0.2">
      <c r="A244">
        <v>2010</v>
      </c>
      <c r="B244" s="6">
        <f ca="1">_xlfn.MAXIFS('Track WIP'!M:M,'Track WIP'!K:K,'Results WIP'!A244,'Track WIP'!L:L,'Results WIP'!C244)</f>
        <v>40377</v>
      </c>
      <c r="C244">
        <f t="shared" si="3"/>
        <v>10</v>
      </c>
      <c r="D244" t="str">
        <f ca="1">VLOOKUP($B244,'Track WIP'!$M:$O,2,FALSE)</f>
        <v>Grand Prix of Toronto</v>
      </c>
      <c r="E244" t="str">
        <f ca="1">VLOOKUP($B244,'Track WIP'!$M:$O,3,FALSE)</f>
        <v>Streets Of Toronto</v>
      </c>
      <c r="F244">
        <v>9</v>
      </c>
      <c r="G244" t="s">
        <v>31</v>
      </c>
      <c r="H244">
        <v>78</v>
      </c>
      <c r="I244" t="s">
        <v>16</v>
      </c>
      <c r="J244">
        <v>85</v>
      </c>
      <c r="K244">
        <v>21</v>
      </c>
      <c r="L244">
        <v>0</v>
      </c>
      <c r="M244">
        <v>22</v>
      </c>
      <c r="N244">
        <v>0</v>
      </c>
      <c r="O244">
        <v>0</v>
      </c>
    </row>
    <row r="245" spans="1:15" x14ac:dyDescent="0.2">
      <c r="A245">
        <v>2010</v>
      </c>
      <c r="B245" s="6">
        <f ca="1">_xlfn.MAXIFS('Track WIP'!M:M,'Track WIP'!K:K,'Results WIP'!A245,'Track WIP'!L:L,'Results WIP'!C245)</f>
        <v>40377</v>
      </c>
      <c r="C245">
        <f t="shared" si="3"/>
        <v>10</v>
      </c>
      <c r="D245" t="str">
        <f ca="1">VLOOKUP($B245,'Track WIP'!$M:$O,2,FALSE)</f>
        <v>Grand Prix of Toronto</v>
      </c>
      <c r="E245" t="str">
        <f ca="1">VLOOKUP($B245,'Track WIP'!$M:$O,3,FALSE)</f>
        <v>Streets Of Toronto</v>
      </c>
      <c r="F245">
        <v>10</v>
      </c>
      <c r="G245" t="s">
        <v>20</v>
      </c>
      <c r="H245">
        <v>4</v>
      </c>
      <c r="I245" t="s">
        <v>16</v>
      </c>
      <c r="J245">
        <v>85</v>
      </c>
      <c r="K245">
        <v>15</v>
      </c>
      <c r="L245">
        <v>0</v>
      </c>
      <c r="M245">
        <v>20</v>
      </c>
      <c r="N245">
        <v>0</v>
      </c>
      <c r="O245">
        <v>0</v>
      </c>
    </row>
    <row r="246" spans="1:15" x14ac:dyDescent="0.2">
      <c r="A246">
        <v>2010</v>
      </c>
      <c r="B246" s="6">
        <f ca="1">_xlfn.MAXIFS('Track WIP'!M:M,'Track WIP'!K:K,'Results WIP'!A246,'Track WIP'!L:L,'Results WIP'!C246)</f>
        <v>40377</v>
      </c>
      <c r="C246">
        <f t="shared" si="3"/>
        <v>10</v>
      </c>
      <c r="D246" t="str">
        <f ca="1">VLOOKUP($B246,'Track WIP'!$M:$O,2,FALSE)</f>
        <v>Grand Prix of Toronto</v>
      </c>
      <c r="E246" t="str">
        <f ca="1">VLOOKUP($B246,'Track WIP'!$M:$O,3,FALSE)</f>
        <v>Streets Of Toronto</v>
      </c>
      <c r="F246">
        <v>11</v>
      </c>
      <c r="G246" t="s">
        <v>18</v>
      </c>
      <c r="H246">
        <v>14</v>
      </c>
      <c r="I246" t="s">
        <v>16</v>
      </c>
      <c r="J246">
        <v>85</v>
      </c>
      <c r="K246">
        <v>26</v>
      </c>
      <c r="L246">
        <v>0</v>
      </c>
      <c r="M246">
        <v>19</v>
      </c>
      <c r="N246">
        <v>0</v>
      </c>
      <c r="O246">
        <v>0</v>
      </c>
    </row>
    <row r="247" spans="1:15" x14ac:dyDescent="0.2">
      <c r="A247">
        <v>2010</v>
      </c>
      <c r="B247" s="6">
        <f ca="1">_xlfn.MAXIFS('Track WIP'!M:M,'Track WIP'!K:K,'Results WIP'!A247,'Track WIP'!L:L,'Results WIP'!C247)</f>
        <v>40377</v>
      </c>
      <c r="C247">
        <f t="shared" si="3"/>
        <v>10</v>
      </c>
      <c r="D247" t="str">
        <f ca="1">VLOOKUP($B247,'Track WIP'!$M:$O,2,FALSE)</f>
        <v>Grand Prix of Toronto</v>
      </c>
      <c r="E247" t="str">
        <f ca="1">VLOOKUP($B247,'Track WIP'!$M:$O,3,FALSE)</f>
        <v>Streets Of Toronto</v>
      </c>
      <c r="F247">
        <v>12</v>
      </c>
      <c r="G247" t="s">
        <v>35</v>
      </c>
      <c r="H247">
        <v>6</v>
      </c>
      <c r="I247" t="s">
        <v>16</v>
      </c>
      <c r="J247">
        <v>85</v>
      </c>
      <c r="K247">
        <v>22</v>
      </c>
      <c r="L247">
        <v>0</v>
      </c>
      <c r="M247">
        <v>18</v>
      </c>
      <c r="N247">
        <v>0</v>
      </c>
      <c r="O247">
        <v>0</v>
      </c>
    </row>
    <row r="248" spans="1:15" x14ac:dyDescent="0.2">
      <c r="A248">
        <v>2010</v>
      </c>
      <c r="B248" s="6">
        <f ca="1">_xlfn.MAXIFS('Track WIP'!M:M,'Track WIP'!K:K,'Results WIP'!A248,'Track WIP'!L:L,'Results WIP'!C248)</f>
        <v>40377</v>
      </c>
      <c r="C248">
        <f t="shared" si="3"/>
        <v>10</v>
      </c>
      <c r="D248" t="str">
        <f ca="1">VLOOKUP($B248,'Track WIP'!$M:$O,2,FALSE)</f>
        <v>Grand Prix of Toronto</v>
      </c>
      <c r="E248" t="str">
        <f ca="1">VLOOKUP($B248,'Track WIP'!$M:$O,3,FALSE)</f>
        <v>Streets Of Toronto</v>
      </c>
      <c r="F248">
        <v>13</v>
      </c>
      <c r="G248" t="s">
        <v>63</v>
      </c>
      <c r="H248">
        <v>15</v>
      </c>
      <c r="I248" t="s">
        <v>16</v>
      </c>
      <c r="J248">
        <v>84</v>
      </c>
      <c r="K248">
        <v>24</v>
      </c>
      <c r="L248">
        <v>14</v>
      </c>
      <c r="M248">
        <v>17</v>
      </c>
      <c r="N248">
        <v>0</v>
      </c>
      <c r="O248">
        <v>0</v>
      </c>
    </row>
    <row r="249" spans="1:15" x14ac:dyDescent="0.2">
      <c r="A249">
        <v>2010</v>
      </c>
      <c r="B249" s="6">
        <f ca="1">_xlfn.MAXIFS('Track WIP'!M:M,'Track WIP'!K:K,'Results WIP'!A249,'Track WIP'!L:L,'Results WIP'!C249)</f>
        <v>40377</v>
      </c>
      <c r="C249">
        <f t="shared" si="3"/>
        <v>10</v>
      </c>
      <c r="D249" t="str">
        <f ca="1">VLOOKUP($B249,'Track WIP'!$M:$O,2,FALSE)</f>
        <v>Grand Prix of Toronto</v>
      </c>
      <c r="E249" t="str">
        <f ca="1">VLOOKUP($B249,'Track WIP'!$M:$O,3,FALSE)</f>
        <v>Streets Of Toronto</v>
      </c>
      <c r="F249">
        <v>14</v>
      </c>
      <c r="G249" t="s">
        <v>39</v>
      </c>
      <c r="H249">
        <v>32</v>
      </c>
      <c r="I249" t="s">
        <v>16</v>
      </c>
      <c r="J249">
        <v>84</v>
      </c>
      <c r="K249">
        <v>20</v>
      </c>
      <c r="L249">
        <v>0</v>
      </c>
      <c r="M249">
        <v>16</v>
      </c>
      <c r="N249">
        <v>0</v>
      </c>
      <c r="O249">
        <v>0</v>
      </c>
    </row>
    <row r="250" spans="1:15" x14ac:dyDescent="0.2">
      <c r="A250">
        <v>2010</v>
      </c>
      <c r="B250" s="6">
        <f ca="1">_xlfn.MAXIFS('Track WIP'!M:M,'Track WIP'!K:K,'Results WIP'!A250,'Track WIP'!L:L,'Results WIP'!C250)</f>
        <v>40377</v>
      </c>
      <c r="C250">
        <f t="shared" si="3"/>
        <v>10</v>
      </c>
      <c r="D250" t="str">
        <f ca="1">VLOOKUP($B250,'Track WIP'!$M:$O,2,FALSE)</f>
        <v>Grand Prix of Toronto</v>
      </c>
      <c r="E250" t="str">
        <f ca="1">VLOOKUP($B250,'Track WIP'!$M:$O,3,FALSE)</f>
        <v>Streets Of Toronto</v>
      </c>
      <c r="F250">
        <v>15</v>
      </c>
      <c r="G250" t="s">
        <v>53</v>
      </c>
      <c r="H250">
        <v>24</v>
      </c>
      <c r="I250" t="s">
        <v>16</v>
      </c>
      <c r="J250">
        <v>84</v>
      </c>
      <c r="K250">
        <v>19</v>
      </c>
      <c r="L250">
        <v>0</v>
      </c>
      <c r="M250">
        <v>15</v>
      </c>
      <c r="N250">
        <v>0</v>
      </c>
      <c r="O250">
        <v>0</v>
      </c>
    </row>
    <row r="251" spans="1:15" x14ac:dyDescent="0.2">
      <c r="A251">
        <v>2010</v>
      </c>
      <c r="B251" s="6">
        <f ca="1">_xlfn.MAXIFS('Track WIP'!M:M,'Track WIP'!K:K,'Results WIP'!A251,'Track WIP'!L:L,'Results WIP'!C251)</f>
        <v>40377</v>
      </c>
      <c r="C251">
        <f t="shared" si="3"/>
        <v>10</v>
      </c>
      <c r="D251" t="str">
        <f ca="1">VLOOKUP($B251,'Track WIP'!$M:$O,2,FALSE)</f>
        <v>Grand Prix of Toronto</v>
      </c>
      <c r="E251" t="str">
        <f ca="1">VLOOKUP($B251,'Track WIP'!$M:$O,3,FALSE)</f>
        <v>Streets Of Toronto</v>
      </c>
      <c r="F251">
        <v>16</v>
      </c>
      <c r="G251" t="s">
        <v>43</v>
      </c>
      <c r="H251">
        <v>36</v>
      </c>
      <c r="I251" t="s">
        <v>16</v>
      </c>
      <c r="J251">
        <v>84</v>
      </c>
      <c r="K251">
        <v>16</v>
      </c>
      <c r="L251">
        <v>0</v>
      </c>
      <c r="M251">
        <v>14</v>
      </c>
      <c r="N251">
        <v>0</v>
      </c>
      <c r="O251">
        <v>0</v>
      </c>
    </row>
    <row r="252" spans="1:15" x14ac:dyDescent="0.2">
      <c r="A252">
        <v>2010</v>
      </c>
      <c r="B252" s="6">
        <f ca="1">_xlfn.MAXIFS('Track WIP'!M:M,'Track WIP'!K:K,'Results WIP'!A252,'Track WIP'!L:L,'Results WIP'!C252)</f>
        <v>40377</v>
      </c>
      <c r="C252">
        <f t="shared" si="3"/>
        <v>10</v>
      </c>
      <c r="D252" t="str">
        <f ca="1">VLOOKUP($B252,'Track WIP'!$M:$O,2,FALSE)</f>
        <v>Grand Prix of Toronto</v>
      </c>
      <c r="E252" t="str">
        <f ca="1">VLOOKUP($B252,'Track WIP'!$M:$O,3,FALSE)</f>
        <v>Streets Of Toronto</v>
      </c>
      <c r="F252">
        <v>17</v>
      </c>
      <c r="G252" t="s">
        <v>34</v>
      </c>
      <c r="H252">
        <v>77</v>
      </c>
      <c r="I252" t="s">
        <v>16</v>
      </c>
      <c r="J252">
        <v>84</v>
      </c>
      <c r="K252">
        <v>9</v>
      </c>
      <c r="L252">
        <v>0</v>
      </c>
      <c r="M252">
        <v>13</v>
      </c>
      <c r="N252">
        <v>0</v>
      </c>
      <c r="O252">
        <v>0</v>
      </c>
    </row>
    <row r="253" spans="1:15" x14ac:dyDescent="0.2">
      <c r="A253">
        <v>2010</v>
      </c>
      <c r="B253" s="6">
        <f ca="1">_xlfn.MAXIFS('Track WIP'!M:M,'Track WIP'!K:K,'Results WIP'!A253,'Track WIP'!L:L,'Results WIP'!C253)</f>
        <v>40377</v>
      </c>
      <c r="C253">
        <f t="shared" si="3"/>
        <v>10</v>
      </c>
      <c r="D253" t="str">
        <f ca="1">VLOOKUP($B253,'Track WIP'!$M:$O,2,FALSE)</f>
        <v>Grand Prix of Toronto</v>
      </c>
      <c r="E253" t="str">
        <f ca="1">VLOOKUP($B253,'Track WIP'!$M:$O,3,FALSE)</f>
        <v>Streets Of Toronto</v>
      </c>
      <c r="F253">
        <v>18</v>
      </c>
      <c r="G253" t="s">
        <v>29</v>
      </c>
      <c r="H253">
        <v>6</v>
      </c>
      <c r="I253" t="s">
        <v>16</v>
      </c>
      <c r="J253">
        <v>83</v>
      </c>
      <c r="K253">
        <v>7</v>
      </c>
      <c r="L253">
        <v>0</v>
      </c>
      <c r="M253">
        <v>12</v>
      </c>
      <c r="N253">
        <v>0</v>
      </c>
      <c r="O253">
        <v>0</v>
      </c>
    </row>
    <row r="254" spans="1:15" x14ac:dyDescent="0.2">
      <c r="A254">
        <v>2010</v>
      </c>
      <c r="B254" s="6">
        <f ca="1">_xlfn.MAXIFS('Track WIP'!M:M,'Track WIP'!K:K,'Results WIP'!A254,'Track WIP'!L:L,'Results WIP'!C254)</f>
        <v>40377</v>
      </c>
      <c r="C254">
        <f t="shared" si="3"/>
        <v>10</v>
      </c>
      <c r="D254" t="str">
        <f ca="1">VLOOKUP($B254,'Track WIP'!$M:$O,2,FALSE)</f>
        <v>Grand Prix of Toronto</v>
      </c>
      <c r="E254" t="str">
        <f ca="1">VLOOKUP($B254,'Track WIP'!$M:$O,3,FALSE)</f>
        <v>Streets Of Toronto</v>
      </c>
      <c r="F254">
        <v>19</v>
      </c>
      <c r="G254" t="s">
        <v>27</v>
      </c>
      <c r="H254">
        <v>8</v>
      </c>
      <c r="I254" t="s">
        <v>16</v>
      </c>
      <c r="J254">
        <v>82</v>
      </c>
      <c r="K254">
        <v>13</v>
      </c>
      <c r="L254">
        <v>0</v>
      </c>
      <c r="M254">
        <v>12</v>
      </c>
      <c r="N254">
        <v>0</v>
      </c>
      <c r="O254">
        <v>0</v>
      </c>
    </row>
    <row r="255" spans="1:15" x14ac:dyDescent="0.2">
      <c r="A255">
        <v>2010</v>
      </c>
      <c r="B255" s="6">
        <f ca="1">_xlfn.MAXIFS('Track WIP'!M:M,'Track WIP'!K:K,'Results WIP'!A255,'Track WIP'!L:L,'Results WIP'!C255)</f>
        <v>40377</v>
      </c>
      <c r="C255">
        <f t="shared" si="3"/>
        <v>10</v>
      </c>
      <c r="D255" t="str">
        <f ca="1">VLOOKUP($B255,'Track WIP'!$M:$O,2,FALSE)</f>
        <v>Grand Prix of Toronto</v>
      </c>
      <c r="E255" t="str">
        <f ca="1">VLOOKUP($B255,'Track WIP'!$M:$O,3,FALSE)</f>
        <v>Streets Of Toronto</v>
      </c>
      <c r="F255">
        <v>20</v>
      </c>
      <c r="G255" t="s">
        <v>21</v>
      </c>
      <c r="H255">
        <v>9</v>
      </c>
      <c r="I255" t="s">
        <v>16</v>
      </c>
      <c r="J255">
        <v>71</v>
      </c>
      <c r="K255">
        <v>6</v>
      </c>
      <c r="L255">
        <v>0</v>
      </c>
      <c r="M255">
        <v>12</v>
      </c>
      <c r="N255">
        <v>0</v>
      </c>
      <c r="O255">
        <v>0</v>
      </c>
    </row>
    <row r="256" spans="1:15" x14ac:dyDescent="0.2">
      <c r="A256">
        <v>2010</v>
      </c>
      <c r="B256" s="6">
        <f ca="1">_xlfn.MAXIFS('Track WIP'!M:M,'Track WIP'!K:K,'Results WIP'!A256,'Track WIP'!L:L,'Results WIP'!C256)</f>
        <v>40377</v>
      </c>
      <c r="C256">
        <f t="shared" si="3"/>
        <v>10</v>
      </c>
      <c r="D256" t="str">
        <f ca="1">VLOOKUP($B256,'Track WIP'!$M:$O,2,FALSE)</f>
        <v>Grand Prix of Toronto</v>
      </c>
      <c r="E256" t="str">
        <f ca="1">VLOOKUP($B256,'Track WIP'!$M:$O,3,FALSE)</f>
        <v>Streets Of Toronto</v>
      </c>
      <c r="F256">
        <v>21</v>
      </c>
      <c r="G256" t="s">
        <v>19</v>
      </c>
      <c r="H256">
        <v>2</v>
      </c>
      <c r="I256" t="s">
        <v>16</v>
      </c>
      <c r="J256">
        <v>64</v>
      </c>
      <c r="K256">
        <v>11</v>
      </c>
      <c r="L256">
        <v>0</v>
      </c>
      <c r="M256">
        <v>12</v>
      </c>
      <c r="N256">
        <v>0</v>
      </c>
      <c r="O256">
        <v>0</v>
      </c>
    </row>
    <row r="257" spans="1:15" x14ac:dyDescent="0.2">
      <c r="A257">
        <v>2010</v>
      </c>
      <c r="B257" s="6">
        <f ca="1">_xlfn.MAXIFS('Track WIP'!M:M,'Track WIP'!K:K,'Results WIP'!A257,'Track WIP'!L:L,'Results WIP'!C257)</f>
        <v>40377</v>
      </c>
      <c r="C257">
        <f t="shared" si="3"/>
        <v>10</v>
      </c>
      <c r="D257" t="str">
        <f ca="1">VLOOKUP($B257,'Track WIP'!$M:$O,2,FALSE)</f>
        <v>Grand Prix of Toronto</v>
      </c>
      <c r="E257" t="str">
        <f ca="1">VLOOKUP($B257,'Track WIP'!$M:$O,3,FALSE)</f>
        <v>Streets Of Toronto</v>
      </c>
      <c r="F257">
        <v>22</v>
      </c>
      <c r="G257" t="s">
        <v>32</v>
      </c>
      <c r="H257">
        <v>34</v>
      </c>
      <c r="I257" t="s">
        <v>16</v>
      </c>
      <c r="J257">
        <v>31</v>
      </c>
      <c r="K257">
        <v>17</v>
      </c>
      <c r="L257">
        <v>0</v>
      </c>
      <c r="M257">
        <v>12</v>
      </c>
      <c r="N257">
        <v>0</v>
      </c>
      <c r="O257">
        <v>0</v>
      </c>
    </row>
    <row r="258" spans="1:15" x14ac:dyDescent="0.2">
      <c r="A258">
        <v>2010</v>
      </c>
      <c r="B258" s="6">
        <f ca="1">_xlfn.MAXIFS('Track WIP'!M:M,'Track WIP'!K:K,'Results WIP'!A258,'Track WIP'!L:L,'Results WIP'!C258)</f>
        <v>40377</v>
      </c>
      <c r="C258">
        <f t="shared" si="3"/>
        <v>10</v>
      </c>
      <c r="D258" t="str">
        <f ca="1">VLOOKUP($B258,'Track WIP'!$M:$O,2,FALSE)</f>
        <v>Grand Prix of Toronto</v>
      </c>
      <c r="E258" t="str">
        <f ca="1">VLOOKUP($B258,'Track WIP'!$M:$O,3,FALSE)</f>
        <v>Streets Of Toronto</v>
      </c>
      <c r="F258">
        <v>23</v>
      </c>
      <c r="G258" t="s">
        <v>33</v>
      </c>
      <c r="H258">
        <v>19</v>
      </c>
      <c r="I258" t="s">
        <v>16</v>
      </c>
      <c r="J258">
        <v>26</v>
      </c>
      <c r="K258">
        <v>23</v>
      </c>
      <c r="L258">
        <v>0</v>
      </c>
      <c r="M258">
        <v>12</v>
      </c>
      <c r="N258">
        <v>0</v>
      </c>
      <c r="O258">
        <v>0</v>
      </c>
    </row>
    <row r="259" spans="1:15" x14ac:dyDescent="0.2">
      <c r="A259">
        <v>2010</v>
      </c>
      <c r="B259" s="6">
        <f ca="1">_xlfn.MAXIFS('Track WIP'!M:M,'Track WIP'!K:K,'Results WIP'!A259,'Track WIP'!L:L,'Results WIP'!C259)</f>
        <v>40377</v>
      </c>
      <c r="C259">
        <f t="shared" si="3"/>
        <v>10</v>
      </c>
      <c r="D259" t="str">
        <f ca="1">VLOOKUP($B259,'Track WIP'!$M:$O,2,FALSE)</f>
        <v>Grand Prix of Toronto</v>
      </c>
      <c r="E259" t="str">
        <f ca="1">VLOOKUP($B259,'Track WIP'!$M:$O,3,FALSE)</f>
        <v>Streets Of Toronto</v>
      </c>
      <c r="F259">
        <v>24</v>
      </c>
      <c r="G259" t="s">
        <v>24</v>
      </c>
      <c r="H259">
        <v>3</v>
      </c>
      <c r="I259" t="s">
        <v>16</v>
      </c>
      <c r="J259">
        <v>21</v>
      </c>
      <c r="K259">
        <v>3</v>
      </c>
      <c r="L259">
        <v>0</v>
      </c>
      <c r="M259">
        <v>12</v>
      </c>
      <c r="N259">
        <v>0</v>
      </c>
      <c r="O259">
        <v>0</v>
      </c>
    </row>
    <row r="260" spans="1:15" x14ac:dyDescent="0.2">
      <c r="A260">
        <v>2010</v>
      </c>
      <c r="B260" s="6">
        <f ca="1">_xlfn.MAXIFS('Track WIP'!M:M,'Track WIP'!K:K,'Results WIP'!A260,'Track WIP'!L:L,'Results WIP'!C260)</f>
        <v>40377</v>
      </c>
      <c r="C260">
        <f t="shared" ref="C260:C323" si="4">_xlfn.IFS(A260&gt;A259,1,F260=1,C259+1,F260&gt;1,C259)</f>
        <v>10</v>
      </c>
      <c r="D260" t="str">
        <f ca="1">VLOOKUP($B260,'Track WIP'!$M:$O,2,FALSE)</f>
        <v>Grand Prix of Toronto</v>
      </c>
      <c r="E260" t="str">
        <f ca="1">VLOOKUP($B260,'Track WIP'!$M:$O,3,FALSE)</f>
        <v>Streets Of Toronto</v>
      </c>
      <c r="F260">
        <v>25</v>
      </c>
      <c r="G260" t="s">
        <v>37</v>
      </c>
      <c r="H260">
        <v>5</v>
      </c>
      <c r="I260" t="s">
        <v>16</v>
      </c>
      <c r="J260">
        <v>15</v>
      </c>
      <c r="K260">
        <v>18</v>
      </c>
      <c r="L260">
        <v>0</v>
      </c>
      <c r="M260">
        <v>10</v>
      </c>
      <c r="N260">
        <v>0</v>
      </c>
      <c r="O260">
        <v>0</v>
      </c>
    </row>
    <row r="261" spans="1:15" x14ac:dyDescent="0.2">
      <c r="A261">
        <v>2010</v>
      </c>
      <c r="B261" s="6">
        <f ca="1">_xlfn.MAXIFS('Track WIP'!M:M,'Track WIP'!K:K,'Results WIP'!A261,'Track WIP'!L:L,'Results WIP'!C261)</f>
        <v>40377</v>
      </c>
      <c r="C261">
        <f t="shared" si="4"/>
        <v>10</v>
      </c>
      <c r="D261" t="str">
        <f ca="1">VLOOKUP($B261,'Track WIP'!$M:$O,2,FALSE)</f>
        <v>Grand Prix of Toronto</v>
      </c>
      <c r="E261" t="str">
        <f ca="1">VLOOKUP($B261,'Track WIP'!$M:$O,3,FALSE)</f>
        <v>Streets Of Toronto</v>
      </c>
      <c r="F261">
        <v>26</v>
      </c>
      <c r="G261" t="s">
        <v>36</v>
      </c>
      <c r="H261">
        <v>18</v>
      </c>
      <c r="I261" t="s">
        <v>16</v>
      </c>
      <c r="J261">
        <v>8</v>
      </c>
      <c r="K261">
        <v>25</v>
      </c>
      <c r="L261">
        <v>0</v>
      </c>
      <c r="M261">
        <v>10</v>
      </c>
      <c r="N261">
        <v>0</v>
      </c>
      <c r="O261">
        <v>0</v>
      </c>
    </row>
    <row r="262" spans="1:15" x14ac:dyDescent="0.2">
      <c r="A262">
        <v>2010</v>
      </c>
      <c r="B262" s="6">
        <f ca="1">_xlfn.MAXIFS('Track WIP'!M:M,'Track WIP'!K:K,'Results WIP'!A262,'Track WIP'!L:L,'Results WIP'!C262)</f>
        <v>40384</v>
      </c>
      <c r="C262">
        <f t="shared" si="4"/>
        <v>11</v>
      </c>
      <c r="D262" t="str">
        <f ca="1">VLOOKUP($B262,'Track WIP'!$M:$O,2,FALSE)</f>
        <v>Honda Indy Edmonton</v>
      </c>
      <c r="E262" t="str">
        <f ca="1">VLOOKUP($B262,'Track WIP'!$M:$O,3,FALSE)</f>
        <v>Edmonton City Centre Airport</v>
      </c>
      <c r="F262">
        <v>1</v>
      </c>
      <c r="G262" t="s">
        <v>21</v>
      </c>
      <c r="H262">
        <v>9</v>
      </c>
      <c r="I262" t="s">
        <v>16</v>
      </c>
      <c r="J262">
        <v>95</v>
      </c>
      <c r="K262">
        <v>3</v>
      </c>
      <c r="L262">
        <v>2</v>
      </c>
      <c r="M262">
        <v>50</v>
      </c>
      <c r="N262">
        <v>0</v>
      </c>
      <c r="O262">
        <v>0</v>
      </c>
    </row>
    <row r="263" spans="1:15" x14ac:dyDescent="0.2">
      <c r="A263">
        <v>2010</v>
      </c>
      <c r="B263" s="6">
        <f ca="1">_xlfn.MAXIFS('Track WIP'!M:M,'Track WIP'!K:K,'Results WIP'!A263,'Track WIP'!L:L,'Results WIP'!C263)</f>
        <v>40384</v>
      </c>
      <c r="C263">
        <f t="shared" si="4"/>
        <v>11</v>
      </c>
      <c r="D263" t="str">
        <f ca="1">VLOOKUP($B263,'Track WIP'!$M:$O,2,FALSE)</f>
        <v>Honda Indy Edmonton</v>
      </c>
      <c r="E263" t="str">
        <f ca="1">VLOOKUP($B263,'Track WIP'!$M:$O,3,FALSE)</f>
        <v>Edmonton City Centre Airport</v>
      </c>
      <c r="F263">
        <v>2</v>
      </c>
      <c r="G263" t="s">
        <v>15</v>
      </c>
      <c r="H263">
        <v>12</v>
      </c>
      <c r="I263" t="s">
        <v>16</v>
      </c>
      <c r="J263">
        <v>95</v>
      </c>
      <c r="K263">
        <v>1</v>
      </c>
      <c r="L263">
        <v>76</v>
      </c>
      <c r="M263">
        <v>43</v>
      </c>
      <c r="N263">
        <v>3</v>
      </c>
      <c r="O263">
        <v>0</v>
      </c>
    </row>
    <row r="264" spans="1:15" x14ac:dyDescent="0.2">
      <c r="A264">
        <v>2010</v>
      </c>
      <c r="B264" s="6">
        <f ca="1">_xlfn.MAXIFS('Track WIP'!M:M,'Track WIP'!K:K,'Results WIP'!A264,'Track WIP'!L:L,'Results WIP'!C264)</f>
        <v>40384</v>
      </c>
      <c r="C264">
        <f t="shared" si="4"/>
        <v>11</v>
      </c>
      <c r="D264" t="str">
        <f ca="1">VLOOKUP($B264,'Track WIP'!$M:$O,2,FALSE)</f>
        <v>Honda Indy Edmonton</v>
      </c>
      <c r="E264" t="str">
        <f ca="1">VLOOKUP($B264,'Track WIP'!$M:$O,3,FALSE)</f>
        <v>Edmonton City Centre Airport</v>
      </c>
      <c r="F264">
        <v>3</v>
      </c>
      <c r="G264" t="s">
        <v>22</v>
      </c>
      <c r="H264">
        <v>10</v>
      </c>
      <c r="I264" t="s">
        <v>16</v>
      </c>
      <c r="J264">
        <v>95</v>
      </c>
      <c r="K264">
        <v>4</v>
      </c>
      <c r="L264">
        <v>0</v>
      </c>
      <c r="M264">
        <v>35</v>
      </c>
      <c r="N264">
        <v>0</v>
      </c>
      <c r="O264">
        <v>0</v>
      </c>
    </row>
    <row r="265" spans="1:15" x14ac:dyDescent="0.2">
      <c r="A265">
        <v>2010</v>
      </c>
      <c r="B265" s="6">
        <f ca="1">_xlfn.MAXIFS('Track WIP'!M:M,'Track WIP'!K:K,'Results WIP'!A265,'Track WIP'!L:L,'Results WIP'!C265)</f>
        <v>40384</v>
      </c>
      <c r="C265">
        <f t="shared" si="4"/>
        <v>11</v>
      </c>
      <c r="D265" t="str">
        <f ca="1">VLOOKUP($B265,'Track WIP'!$M:$O,2,FALSE)</f>
        <v>Honda Indy Edmonton</v>
      </c>
      <c r="E265" t="str">
        <f ca="1">VLOOKUP($B265,'Track WIP'!$M:$O,3,FALSE)</f>
        <v>Edmonton City Centre Airport</v>
      </c>
      <c r="F265">
        <v>4</v>
      </c>
      <c r="G265" t="s">
        <v>29</v>
      </c>
      <c r="H265">
        <v>6</v>
      </c>
      <c r="I265" t="s">
        <v>16</v>
      </c>
      <c r="J265">
        <v>95</v>
      </c>
      <c r="K265">
        <v>5</v>
      </c>
      <c r="L265">
        <v>0</v>
      </c>
      <c r="M265">
        <v>32</v>
      </c>
      <c r="N265">
        <v>0</v>
      </c>
      <c r="O265">
        <v>0</v>
      </c>
    </row>
    <row r="266" spans="1:15" x14ac:dyDescent="0.2">
      <c r="A266">
        <v>2010</v>
      </c>
      <c r="B266" s="6">
        <f ca="1">_xlfn.MAXIFS('Track WIP'!M:M,'Track WIP'!K:K,'Results WIP'!A266,'Track WIP'!L:L,'Results WIP'!C266)</f>
        <v>40384</v>
      </c>
      <c r="C266">
        <f t="shared" si="4"/>
        <v>11</v>
      </c>
      <c r="D266" t="str">
        <f ca="1">VLOOKUP($B266,'Track WIP'!$M:$O,2,FALSE)</f>
        <v>Honda Indy Edmonton</v>
      </c>
      <c r="E266" t="str">
        <f ca="1">VLOOKUP($B266,'Track WIP'!$M:$O,3,FALSE)</f>
        <v>Edmonton City Centre Airport</v>
      </c>
      <c r="F266">
        <v>5</v>
      </c>
      <c r="G266" t="s">
        <v>17</v>
      </c>
      <c r="H266">
        <v>37</v>
      </c>
      <c r="I266" t="s">
        <v>16</v>
      </c>
      <c r="J266">
        <v>95</v>
      </c>
      <c r="K266">
        <v>8</v>
      </c>
      <c r="L266">
        <v>0</v>
      </c>
      <c r="M266">
        <v>30</v>
      </c>
      <c r="N266">
        <v>0</v>
      </c>
      <c r="O266">
        <v>0</v>
      </c>
    </row>
    <row r="267" spans="1:15" x14ac:dyDescent="0.2">
      <c r="A267">
        <v>2010</v>
      </c>
      <c r="B267" s="6">
        <f ca="1">_xlfn.MAXIFS('Track WIP'!M:M,'Track WIP'!K:K,'Results WIP'!A267,'Track WIP'!L:L,'Results WIP'!C267)</f>
        <v>40384</v>
      </c>
      <c r="C267">
        <f t="shared" si="4"/>
        <v>11</v>
      </c>
      <c r="D267" t="str">
        <f ca="1">VLOOKUP($B267,'Track WIP'!$M:$O,2,FALSE)</f>
        <v>Honda Indy Edmonton</v>
      </c>
      <c r="E267" t="str">
        <f ca="1">VLOOKUP($B267,'Track WIP'!$M:$O,3,FALSE)</f>
        <v>Edmonton City Centre Airport</v>
      </c>
      <c r="F267">
        <v>6</v>
      </c>
      <c r="G267" t="s">
        <v>63</v>
      </c>
      <c r="H267">
        <v>15</v>
      </c>
      <c r="I267" t="s">
        <v>16</v>
      </c>
      <c r="J267">
        <v>95</v>
      </c>
      <c r="K267">
        <v>15</v>
      </c>
      <c r="L267">
        <v>0</v>
      </c>
      <c r="M267">
        <v>28</v>
      </c>
      <c r="N267">
        <v>0</v>
      </c>
      <c r="O267">
        <v>0</v>
      </c>
    </row>
    <row r="268" spans="1:15" x14ac:dyDescent="0.2">
      <c r="A268">
        <v>2010</v>
      </c>
      <c r="B268" s="6">
        <f ca="1">_xlfn.MAXIFS('Track WIP'!M:M,'Track WIP'!K:K,'Results WIP'!A268,'Track WIP'!L:L,'Results WIP'!C268)</f>
        <v>40384</v>
      </c>
      <c r="C268">
        <f t="shared" si="4"/>
        <v>11</v>
      </c>
      <c r="D268" t="str">
        <f ca="1">VLOOKUP($B268,'Track WIP'!$M:$O,2,FALSE)</f>
        <v>Honda Indy Edmonton</v>
      </c>
      <c r="E268" t="str">
        <f ca="1">VLOOKUP($B268,'Track WIP'!$M:$O,3,FALSE)</f>
        <v>Edmonton City Centre Airport</v>
      </c>
      <c r="F268">
        <v>7</v>
      </c>
      <c r="G268" t="s">
        <v>39</v>
      </c>
      <c r="H268">
        <v>32</v>
      </c>
      <c r="I268" t="s">
        <v>16</v>
      </c>
      <c r="J268">
        <v>95</v>
      </c>
      <c r="K268">
        <v>14</v>
      </c>
      <c r="L268">
        <v>0</v>
      </c>
      <c r="M268">
        <v>26</v>
      </c>
      <c r="N268">
        <v>0</v>
      </c>
      <c r="O268">
        <v>0</v>
      </c>
    </row>
    <row r="269" spans="1:15" x14ac:dyDescent="0.2">
      <c r="A269">
        <v>2010</v>
      </c>
      <c r="B269" s="6">
        <f ca="1">_xlfn.MAXIFS('Track WIP'!M:M,'Track WIP'!K:K,'Results WIP'!A269,'Track WIP'!L:L,'Results WIP'!C269)</f>
        <v>40384</v>
      </c>
      <c r="C269">
        <f t="shared" si="4"/>
        <v>11</v>
      </c>
      <c r="D269" t="str">
        <f ca="1">VLOOKUP($B269,'Track WIP'!$M:$O,2,FALSE)</f>
        <v>Honda Indy Edmonton</v>
      </c>
      <c r="E269" t="str">
        <f ca="1">VLOOKUP($B269,'Track WIP'!$M:$O,3,FALSE)</f>
        <v>Edmonton City Centre Airport</v>
      </c>
      <c r="F269">
        <v>8</v>
      </c>
      <c r="G269" t="s">
        <v>27</v>
      </c>
      <c r="H269">
        <v>8</v>
      </c>
      <c r="I269" t="s">
        <v>16</v>
      </c>
      <c r="J269">
        <v>95</v>
      </c>
      <c r="K269">
        <v>6</v>
      </c>
      <c r="L269">
        <v>0</v>
      </c>
      <c r="M269">
        <v>24</v>
      </c>
      <c r="N269">
        <v>0</v>
      </c>
      <c r="O269">
        <v>0</v>
      </c>
    </row>
    <row r="270" spans="1:15" x14ac:dyDescent="0.2">
      <c r="A270">
        <v>2010</v>
      </c>
      <c r="B270" s="6">
        <f ca="1">_xlfn.MAXIFS('Track WIP'!M:M,'Track WIP'!K:K,'Results WIP'!A270,'Track WIP'!L:L,'Results WIP'!C270)</f>
        <v>40384</v>
      </c>
      <c r="C270">
        <f t="shared" si="4"/>
        <v>11</v>
      </c>
      <c r="D270" t="str">
        <f ca="1">VLOOKUP($B270,'Track WIP'!$M:$O,2,FALSE)</f>
        <v>Honda Indy Edmonton</v>
      </c>
      <c r="E270" t="str">
        <f ca="1">VLOOKUP($B270,'Track WIP'!$M:$O,3,FALSE)</f>
        <v>Edmonton City Centre Airport</v>
      </c>
      <c r="F270">
        <v>9</v>
      </c>
      <c r="G270" t="s">
        <v>37</v>
      </c>
      <c r="H270">
        <v>5</v>
      </c>
      <c r="I270" t="s">
        <v>16</v>
      </c>
      <c r="J270">
        <v>95</v>
      </c>
      <c r="K270">
        <v>13</v>
      </c>
      <c r="L270">
        <v>0</v>
      </c>
      <c r="M270">
        <v>22</v>
      </c>
      <c r="N270">
        <v>0</v>
      </c>
      <c r="O270">
        <v>0</v>
      </c>
    </row>
    <row r="271" spans="1:15" x14ac:dyDescent="0.2">
      <c r="A271">
        <v>2010</v>
      </c>
      <c r="B271" s="6">
        <f ca="1">_xlfn.MAXIFS('Track WIP'!M:M,'Track WIP'!K:K,'Results WIP'!A271,'Track WIP'!L:L,'Results WIP'!C271)</f>
        <v>40384</v>
      </c>
      <c r="C271">
        <f t="shared" si="4"/>
        <v>11</v>
      </c>
      <c r="D271" t="str">
        <f ca="1">VLOOKUP($B271,'Track WIP'!$M:$O,2,FALSE)</f>
        <v>Honda Indy Edmonton</v>
      </c>
      <c r="E271" t="str">
        <f ca="1">VLOOKUP($B271,'Track WIP'!$M:$O,3,FALSE)</f>
        <v>Edmonton City Centre Airport</v>
      </c>
      <c r="F271">
        <v>10</v>
      </c>
      <c r="G271" t="s">
        <v>24</v>
      </c>
      <c r="H271">
        <v>3</v>
      </c>
      <c r="I271" t="s">
        <v>16</v>
      </c>
      <c r="J271">
        <v>95</v>
      </c>
      <c r="K271">
        <v>2</v>
      </c>
      <c r="L271">
        <v>17</v>
      </c>
      <c r="M271">
        <v>20</v>
      </c>
      <c r="N271">
        <v>0</v>
      </c>
      <c r="O271">
        <v>0</v>
      </c>
    </row>
    <row r="272" spans="1:15" x14ac:dyDescent="0.2">
      <c r="A272">
        <v>2010</v>
      </c>
      <c r="B272" s="6">
        <f ca="1">_xlfn.MAXIFS('Track WIP'!M:M,'Track WIP'!K:K,'Results WIP'!A272,'Track WIP'!L:L,'Results WIP'!C272)</f>
        <v>40384</v>
      </c>
      <c r="C272">
        <f t="shared" si="4"/>
        <v>11</v>
      </c>
      <c r="D272" t="str">
        <f ca="1">VLOOKUP($B272,'Track WIP'!$M:$O,2,FALSE)</f>
        <v>Honda Indy Edmonton</v>
      </c>
      <c r="E272" t="str">
        <f ca="1">VLOOKUP($B272,'Track WIP'!$M:$O,3,FALSE)</f>
        <v>Edmonton City Centre Airport</v>
      </c>
      <c r="F272">
        <v>11</v>
      </c>
      <c r="G272" t="s">
        <v>38</v>
      </c>
      <c r="H272">
        <v>26</v>
      </c>
      <c r="I272" t="s">
        <v>16</v>
      </c>
      <c r="J272">
        <v>94</v>
      </c>
      <c r="K272">
        <v>16</v>
      </c>
      <c r="L272">
        <v>0</v>
      </c>
      <c r="M272">
        <v>19</v>
      </c>
      <c r="N272">
        <v>0</v>
      </c>
      <c r="O272">
        <v>0</v>
      </c>
    </row>
    <row r="273" spans="1:15" x14ac:dyDescent="0.2">
      <c r="A273">
        <v>2010</v>
      </c>
      <c r="B273" s="6">
        <f ca="1">_xlfn.MAXIFS('Track WIP'!M:M,'Track WIP'!K:K,'Results WIP'!A273,'Track WIP'!L:L,'Results WIP'!C273)</f>
        <v>40384</v>
      </c>
      <c r="C273">
        <f t="shared" si="4"/>
        <v>11</v>
      </c>
      <c r="D273" t="str">
        <f ca="1">VLOOKUP($B273,'Track WIP'!$M:$O,2,FALSE)</f>
        <v>Honda Indy Edmonton</v>
      </c>
      <c r="E273" t="str">
        <f ca="1">VLOOKUP($B273,'Track WIP'!$M:$O,3,FALSE)</f>
        <v>Edmonton City Centre Airport</v>
      </c>
      <c r="F273">
        <v>12</v>
      </c>
      <c r="G273" t="s">
        <v>25</v>
      </c>
      <c r="H273">
        <v>11</v>
      </c>
      <c r="I273" t="s">
        <v>16</v>
      </c>
      <c r="J273">
        <v>94</v>
      </c>
      <c r="K273">
        <v>24</v>
      </c>
      <c r="L273">
        <v>0</v>
      </c>
      <c r="M273">
        <v>18</v>
      </c>
      <c r="N273">
        <v>0</v>
      </c>
      <c r="O273">
        <v>0</v>
      </c>
    </row>
    <row r="274" spans="1:15" x14ac:dyDescent="0.2">
      <c r="A274">
        <v>2010</v>
      </c>
      <c r="B274" s="6">
        <f ca="1">_xlfn.MAXIFS('Track WIP'!M:M,'Track WIP'!K:K,'Results WIP'!A274,'Track WIP'!L:L,'Results WIP'!C274)</f>
        <v>40384</v>
      </c>
      <c r="C274">
        <f t="shared" si="4"/>
        <v>11</v>
      </c>
      <c r="D274" t="str">
        <f ca="1">VLOOKUP($B274,'Track WIP'!$M:$O,2,FALSE)</f>
        <v>Honda Indy Edmonton</v>
      </c>
      <c r="E274" t="str">
        <f ca="1">VLOOKUP($B274,'Track WIP'!$M:$O,3,FALSE)</f>
        <v>Edmonton City Centre Airport</v>
      </c>
      <c r="F274">
        <v>13</v>
      </c>
      <c r="G274" t="s">
        <v>19</v>
      </c>
      <c r="H274">
        <v>2</v>
      </c>
      <c r="I274" t="s">
        <v>16</v>
      </c>
      <c r="J274">
        <v>94</v>
      </c>
      <c r="K274">
        <v>10</v>
      </c>
      <c r="L274">
        <v>0</v>
      </c>
      <c r="M274">
        <v>17</v>
      </c>
      <c r="N274">
        <v>0</v>
      </c>
      <c r="O274">
        <v>0</v>
      </c>
    </row>
    <row r="275" spans="1:15" x14ac:dyDescent="0.2">
      <c r="A275">
        <v>2010</v>
      </c>
      <c r="B275" s="6">
        <f ca="1">_xlfn.MAXIFS('Track WIP'!M:M,'Track WIP'!K:K,'Results WIP'!A275,'Track WIP'!L:L,'Results WIP'!C275)</f>
        <v>40384</v>
      </c>
      <c r="C275">
        <f t="shared" si="4"/>
        <v>11</v>
      </c>
      <c r="D275" t="str">
        <f ca="1">VLOOKUP($B275,'Track WIP'!$M:$O,2,FALSE)</f>
        <v>Honda Indy Edmonton</v>
      </c>
      <c r="E275" t="str">
        <f ca="1">VLOOKUP($B275,'Track WIP'!$M:$O,3,FALSE)</f>
        <v>Edmonton City Centre Airport</v>
      </c>
      <c r="F275">
        <v>14</v>
      </c>
      <c r="G275" t="s">
        <v>43</v>
      </c>
      <c r="H275">
        <v>36</v>
      </c>
      <c r="I275" t="s">
        <v>16</v>
      </c>
      <c r="J275">
        <v>94</v>
      </c>
      <c r="K275">
        <v>20</v>
      </c>
      <c r="L275">
        <v>0</v>
      </c>
      <c r="M275">
        <v>16</v>
      </c>
      <c r="N275">
        <v>0</v>
      </c>
      <c r="O275">
        <v>0</v>
      </c>
    </row>
    <row r="276" spans="1:15" x14ac:dyDescent="0.2">
      <c r="A276">
        <v>2010</v>
      </c>
      <c r="B276" s="6">
        <f ca="1">_xlfn.MAXIFS('Track WIP'!M:M,'Track WIP'!K:K,'Results WIP'!A276,'Track WIP'!L:L,'Results WIP'!C276)</f>
        <v>40384</v>
      </c>
      <c r="C276">
        <f t="shared" si="4"/>
        <v>11</v>
      </c>
      <c r="D276" t="str">
        <f ca="1">VLOOKUP($B276,'Track WIP'!$M:$O,2,FALSE)</f>
        <v>Honda Indy Edmonton</v>
      </c>
      <c r="E276" t="str">
        <f ca="1">VLOOKUP($B276,'Track WIP'!$M:$O,3,FALSE)</f>
        <v>Edmonton City Centre Airport</v>
      </c>
      <c r="F276">
        <v>15</v>
      </c>
      <c r="G276" t="s">
        <v>30</v>
      </c>
      <c r="H276">
        <v>7</v>
      </c>
      <c r="I276" t="s">
        <v>16</v>
      </c>
      <c r="J276">
        <v>94</v>
      </c>
      <c r="K276">
        <v>21</v>
      </c>
      <c r="L276">
        <v>0</v>
      </c>
      <c r="M276">
        <v>15</v>
      </c>
      <c r="N276">
        <v>0</v>
      </c>
      <c r="O276">
        <v>0</v>
      </c>
    </row>
    <row r="277" spans="1:15" x14ac:dyDescent="0.2">
      <c r="A277">
        <v>2010</v>
      </c>
      <c r="B277" s="6">
        <f ca="1">_xlfn.MAXIFS('Track WIP'!M:M,'Track WIP'!K:K,'Results WIP'!A277,'Track WIP'!L:L,'Results WIP'!C277)</f>
        <v>40384</v>
      </c>
      <c r="C277">
        <f t="shared" si="4"/>
        <v>11</v>
      </c>
      <c r="D277" t="str">
        <f ca="1">VLOOKUP($B277,'Track WIP'!$M:$O,2,FALSE)</f>
        <v>Honda Indy Edmonton</v>
      </c>
      <c r="E277" t="str">
        <f ca="1">VLOOKUP($B277,'Track WIP'!$M:$O,3,FALSE)</f>
        <v>Edmonton City Centre Airport</v>
      </c>
      <c r="F277">
        <v>16</v>
      </c>
      <c r="G277" t="s">
        <v>18</v>
      </c>
      <c r="H277">
        <v>14</v>
      </c>
      <c r="I277" t="s">
        <v>16</v>
      </c>
      <c r="J277">
        <v>93</v>
      </c>
      <c r="K277">
        <v>23</v>
      </c>
      <c r="L277">
        <v>0</v>
      </c>
      <c r="M277">
        <v>14</v>
      </c>
      <c r="N277">
        <v>0</v>
      </c>
      <c r="O277">
        <v>0</v>
      </c>
    </row>
    <row r="278" spans="1:15" x14ac:dyDescent="0.2">
      <c r="A278">
        <v>2010</v>
      </c>
      <c r="B278" s="6">
        <f ca="1">_xlfn.MAXIFS('Track WIP'!M:M,'Track WIP'!K:K,'Results WIP'!A278,'Track WIP'!L:L,'Results WIP'!C278)</f>
        <v>40384</v>
      </c>
      <c r="C278">
        <f t="shared" si="4"/>
        <v>11</v>
      </c>
      <c r="D278" t="str">
        <f ca="1">VLOOKUP($B278,'Track WIP'!$M:$O,2,FALSE)</f>
        <v>Honda Indy Edmonton</v>
      </c>
      <c r="E278" t="str">
        <f ca="1">VLOOKUP($B278,'Track WIP'!$M:$O,3,FALSE)</f>
        <v>Edmonton City Centre Airport</v>
      </c>
      <c r="F278">
        <v>17</v>
      </c>
      <c r="G278" t="s">
        <v>35</v>
      </c>
      <c r="H278">
        <v>6</v>
      </c>
      <c r="I278" t="s">
        <v>16</v>
      </c>
      <c r="J278">
        <v>93</v>
      </c>
      <c r="K278">
        <v>11</v>
      </c>
      <c r="L278">
        <v>0</v>
      </c>
      <c r="M278">
        <v>13</v>
      </c>
      <c r="N278">
        <v>0</v>
      </c>
      <c r="O278">
        <v>0</v>
      </c>
    </row>
    <row r="279" spans="1:15" x14ac:dyDescent="0.2">
      <c r="A279">
        <v>2010</v>
      </c>
      <c r="B279" s="6">
        <f ca="1">_xlfn.MAXIFS('Track WIP'!M:M,'Track WIP'!K:K,'Results WIP'!A279,'Track WIP'!L:L,'Results WIP'!C279)</f>
        <v>40384</v>
      </c>
      <c r="C279">
        <f t="shared" si="4"/>
        <v>11</v>
      </c>
      <c r="D279" t="str">
        <f ca="1">VLOOKUP($B279,'Track WIP'!$M:$O,2,FALSE)</f>
        <v>Honda Indy Edmonton</v>
      </c>
      <c r="E279" t="str">
        <f ca="1">VLOOKUP($B279,'Track WIP'!$M:$O,3,FALSE)</f>
        <v>Edmonton City Centre Airport</v>
      </c>
      <c r="F279">
        <v>18</v>
      </c>
      <c r="G279" t="s">
        <v>33</v>
      </c>
      <c r="H279">
        <v>19</v>
      </c>
      <c r="I279" t="s">
        <v>16</v>
      </c>
      <c r="J279">
        <v>92</v>
      </c>
      <c r="K279">
        <v>18</v>
      </c>
      <c r="L279">
        <v>0</v>
      </c>
      <c r="M279">
        <v>12</v>
      </c>
      <c r="N279">
        <v>0</v>
      </c>
      <c r="O279">
        <v>0</v>
      </c>
    </row>
    <row r="280" spans="1:15" x14ac:dyDescent="0.2">
      <c r="A280">
        <v>2010</v>
      </c>
      <c r="B280" s="6">
        <f ca="1">_xlfn.MAXIFS('Track WIP'!M:M,'Track WIP'!K:K,'Results WIP'!A280,'Track WIP'!L:L,'Results WIP'!C280)</f>
        <v>40384</v>
      </c>
      <c r="C280">
        <f t="shared" si="4"/>
        <v>11</v>
      </c>
      <c r="D280" t="str">
        <f ca="1">VLOOKUP($B280,'Track WIP'!$M:$O,2,FALSE)</f>
        <v>Honda Indy Edmonton</v>
      </c>
      <c r="E280" t="str">
        <f ca="1">VLOOKUP($B280,'Track WIP'!$M:$O,3,FALSE)</f>
        <v>Edmonton City Centre Airport</v>
      </c>
      <c r="F280">
        <v>19</v>
      </c>
      <c r="G280" t="s">
        <v>53</v>
      </c>
      <c r="H280">
        <v>24</v>
      </c>
      <c r="I280" t="s">
        <v>16</v>
      </c>
      <c r="J280">
        <v>90</v>
      </c>
      <c r="K280">
        <v>12</v>
      </c>
      <c r="L280">
        <v>0</v>
      </c>
      <c r="M280">
        <v>12</v>
      </c>
      <c r="N280">
        <v>0</v>
      </c>
      <c r="O280">
        <v>0</v>
      </c>
    </row>
    <row r="281" spans="1:15" x14ac:dyDescent="0.2">
      <c r="A281">
        <v>2010</v>
      </c>
      <c r="B281" s="6">
        <f ca="1">_xlfn.MAXIFS('Track WIP'!M:M,'Track WIP'!K:K,'Results WIP'!A281,'Track WIP'!L:L,'Results WIP'!C281)</f>
        <v>40384</v>
      </c>
      <c r="C281">
        <f t="shared" si="4"/>
        <v>11</v>
      </c>
      <c r="D281" t="str">
        <f ca="1">VLOOKUP($B281,'Track WIP'!$M:$O,2,FALSE)</f>
        <v>Honda Indy Edmonton</v>
      </c>
      <c r="E281" t="str">
        <f ca="1">VLOOKUP($B281,'Track WIP'!$M:$O,3,FALSE)</f>
        <v>Edmonton City Centre Airport</v>
      </c>
      <c r="F281">
        <v>20</v>
      </c>
      <c r="G281" t="s">
        <v>20</v>
      </c>
      <c r="H281">
        <v>4</v>
      </c>
      <c r="I281" t="s">
        <v>16</v>
      </c>
      <c r="J281">
        <v>90</v>
      </c>
      <c r="K281">
        <v>22</v>
      </c>
      <c r="L281">
        <v>0</v>
      </c>
      <c r="M281">
        <v>12</v>
      </c>
      <c r="N281">
        <v>0</v>
      </c>
      <c r="O281">
        <v>0</v>
      </c>
    </row>
    <row r="282" spans="1:15" x14ac:dyDescent="0.2">
      <c r="A282">
        <v>2010</v>
      </c>
      <c r="B282" s="6">
        <f ca="1">_xlfn.MAXIFS('Track WIP'!M:M,'Track WIP'!K:K,'Results WIP'!A282,'Track WIP'!L:L,'Results WIP'!C282)</f>
        <v>40384</v>
      </c>
      <c r="C282">
        <f t="shared" si="4"/>
        <v>11</v>
      </c>
      <c r="D282" t="str">
        <f ca="1">VLOOKUP($B282,'Track WIP'!$M:$O,2,FALSE)</f>
        <v>Honda Indy Edmonton</v>
      </c>
      <c r="E282" t="str">
        <f ca="1">VLOOKUP($B282,'Track WIP'!$M:$O,3,FALSE)</f>
        <v>Edmonton City Centre Airport</v>
      </c>
      <c r="F282">
        <v>21</v>
      </c>
      <c r="G282" t="s">
        <v>26</v>
      </c>
      <c r="H282">
        <v>22</v>
      </c>
      <c r="I282" t="s">
        <v>16</v>
      </c>
      <c r="J282">
        <v>88</v>
      </c>
      <c r="K282">
        <v>9</v>
      </c>
      <c r="L282">
        <v>0</v>
      </c>
      <c r="M282">
        <v>12</v>
      </c>
      <c r="N282">
        <v>0</v>
      </c>
      <c r="O282">
        <v>0</v>
      </c>
    </row>
    <row r="283" spans="1:15" x14ac:dyDescent="0.2">
      <c r="A283">
        <v>2010</v>
      </c>
      <c r="B283" s="6">
        <f ca="1">_xlfn.MAXIFS('Track WIP'!M:M,'Track WIP'!K:K,'Results WIP'!A283,'Track WIP'!L:L,'Results WIP'!C283)</f>
        <v>40384</v>
      </c>
      <c r="C283">
        <f t="shared" si="4"/>
        <v>11</v>
      </c>
      <c r="D283" t="str">
        <f ca="1">VLOOKUP($B283,'Track WIP'!$M:$O,2,FALSE)</f>
        <v>Honda Indy Edmonton</v>
      </c>
      <c r="E283" t="str">
        <f ca="1">VLOOKUP($B283,'Track WIP'!$M:$O,3,FALSE)</f>
        <v>Edmonton City Centre Airport</v>
      </c>
      <c r="F283">
        <v>22</v>
      </c>
      <c r="G283" t="s">
        <v>31</v>
      </c>
      <c r="H283">
        <v>78</v>
      </c>
      <c r="I283" t="s">
        <v>16</v>
      </c>
      <c r="J283">
        <v>87</v>
      </c>
      <c r="K283">
        <v>7</v>
      </c>
      <c r="L283">
        <v>0</v>
      </c>
      <c r="M283">
        <v>12</v>
      </c>
      <c r="N283">
        <v>0</v>
      </c>
      <c r="O283">
        <v>0</v>
      </c>
    </row>
    <row r="284" spans="1:15" x14ac:dyDescent="0.2">
      <c r="A284">
        <v>2010</v>
      </c>
      <c r="B284" s="6">
        <f ca="1">_xlfn.MAXIFS('Track WIP'!M:M,'Track WIP'!K:K,'Results WIP'!A284,'Track WIP'!L:L,'Results WIP'!C284)</f>
        <v>40384</v>
      </c>
      <c r="C284">
        <f t="shared" si="4"/>
        <v>11</v>
      </c>
      <c r="D284" t="str">
        <f ca="1">VLOOKUP($B284,'Track WIP'!$M:$O,2,FALSE)</f>
        <v>Honda Indy Edmonton</v>
      </c>
      <c r="E284" t="str">
        <f ca="1">VLOOKUP($B284,'Track WIP'!$M:$O,3,FALSE)</f>
        <v>Edmonton City Centre Airport</v>
      </c>
      <c r="F284">
        <v>23</v>
      </c>
      <c r="G284" t="s">
        <v>34</v>
      </c>
      <c r="H284">
        <v>77</v>
      </c>
      <c r="I284" t="s">
        <v>16</v>
      </c>
      <c r="J284">
        <v>52</v>
      </c>
      <c r="K284">
        <v>19</v>
      </c>
      <c r="L284">
        <v>0</v>
      </c>
      <c r="M284">
        <v>12</v>
      </c>
      <c r="N284">
        <v>0</v>
      </c>
      <c r="O284">
        <v>0</v>
      </c>
    </row>
    <row r="285" spans="1:15" x14ac:dyDescent="0.2">
      <c r="A285">
        <v>2010</v>
      </c>
      <c r="B285" s="6">
        <f ca="1">_xlfn.MAXIFS('Track WIP'!M:M,'Track WIP'!K:K,'Results WIP'!A285,'Track WIP'!L:L,'Results WIP'!C285)</f>
        <v>40384</v>
      </c>
      <c r="C285">
        <f t="shared" si="4"/>
        <v>11</v>
      </c>
      <c r="D285" t="str">
        <f ca="1">VLOOKUP($B285,'Track WIP'!$M:$O,2,FALSE)</f>
        <v>Honda Indy Edmonton</v>
      </c>
      <c r="E285" t="str">
        <f ca="1">VLOOKUP($B285,'Track WIP'!$M:$O,3,FALSE)</f>
        <v>Edmonton City Centre Airport</v>
      </c>
      <c r="F285">
        <v>24</v>
      </c>
      <c r="G285" t="s">
        <v>32</v>
      </c>
      <c r="H285">
        <v>34</v>
      </c>
      <c r="I285" t="s">
        <v>16</v>
      </c>
      <c r="J285">
        <v>52</v>
      </c>
      <c r="K285">
        <v>17</v>
      </c>
      <c r="L285">
        <v>0</v>
      </c>
      <c r="M285">
        <v>12</v>
      </c>
      <c r="N285">
        <v>0</v>
      </c>
      <c r="O285">
        <v>0</v>
      </c>
    </row>
    <row r="286" spans="1:15" x14ac:dyDescent="0.2">
      <c r="A286">
        <v>2010</v>
      </c>
      <c r="B286" s="6">
        <f ca="1">_xlfn.MAXIFS('Track WIP'!M:M,'Track WIP'!K:K,'Results WIP'!A286,'Track WIP'!L:L,'Results WIP'!C286)</f>
        <v>40384</v>
      </c>
      <c r="C286">
        <f t="shared" si="4"/>
        <v>11</v>
      </c>
      <c r="D286" t="str">
        <f ca="1">VLOOKUP($B286,'Track WIP'!$M:$O,2,FALSE)</f>
        <v>Honda Indy Edmonton</v>
      </c>
      <c r="E286" t="str">
        <f ca="1">VLOOKUP($B286,'Track WIP'!$M:$O,3,FALSE)</f>
        <v>Edmonton City Centre Airport</v>
      </c>
      <c r="F286">
        <v>25</v>
      </c>
      <c r="G286" t="s">
        <v>36</v>
      </c>
      <c r="H286">
        <v>18</v>
      </c>
      <c r="I286" t="s">
        <v>16</v>
      </c>
      <c r="J286">
        <v>4</v>
      </c>
      <c r="K286">
        <v>25</v>
      </c>
      <c r="L286">
        <v>0</v>
      </c>
      <c r="M286">
        <v>10</v>
      </c>
      <c r="N286">
        <v>0</v>
      </c>
      <c r="O286">
        <v>0</v>
      </c>
    </row>
    <row r="287" spans="1:15" x14ac:dyDescent="0.2">
      <c r="A287">
        <v>2010</v>
      </c>
      <c r="B287" s="6">
        <f ca="1">_xlfn.MAXIFS('Track WIP'!M:M,'Track WIP'!K:K,'Results WIP'!A287,'Track WIP'!L:L,'Results WIP'!C287)</f>
        <v>40398</v>
      </c>
      <c r="C287">
        <f t="shared" si="4"/>
        <v>12</v>
      </c>
      <c r="D287" t="str">
        <f ca="1">VLOOKUP($B287,'Track WIP'!$M:$O,2,FALSE)</f>
        <v>Honda Indy 200</v>
      </c>
      <c r="E287" t="str">
        <f ca="1">VLOOKUP($B287,'Track WIP'!$M:$O,3,FALSE)</f>
        <v>Mid-Ohio Sports Car Course</v>
      </c>
      <c r="F287">
        <v>1</v>
      </c>
      <c r="G287" t="s">
        <v>22</v>
      </c>
      <c r="H287">
        <v>10</v>
      </c>
      <c r="I287" t="s">
        <v>16</v>
      </c>
      <c r="J287">
        <v>85</v>
      </c>
      <c r="K287">
        <v>2</v>
      </c>
      <c r="L287">
        <v>29</v>
      </c>
      <c r="M287">
        <v>50</v>
      </c>
      <c r="N287">
        <v>0</v>
      </c>
      <c r="O287">
        <v>0</v>
      </c>
    </row>
    <row r="288" spans="1:15" x14ac:dyDescent="0.2">
      <c r="A288">
        <v>2010</v>
      </c>
      <c r="B288" s="6">
        <f ca="1">_xlfn.MAXIFS('Track WIP'!M:M,'Track WIP'!K:K,'Results WIP'!A288,'Track WIP'!L:L,'Results WIP'!C288)</f>
        <v>40398</v>
      </c>
      <c r="C288">
        <f t="shared" si="4"/>
        <v>12</v>
      </c>
      <c r="D288" t="str">
        <f ca="1">VLOOKUP($B288,'Track WIP'!$M:$O,2,FALSE)</f>
        <v>Honda Indy 200</v>
      </c>
      <c r="E288" t="str">
        <f ca="1">VLOOKUP($B288,'Track WIP'!$M:$O,3,FALSE)</f>
        <v>Mid-Ohio Sports Car Course</v>
      </c>
      <c r="F288">
        <v>2</v>
      </c>
      <c r="G288" t="s">
        <v>15</v>
      </c>
      <c r="H288">
        <v>12</v>
      </c>
      <c r="I288" t="s">
        <v>16</v>
      </c>
      <c r="J288">
        <v>85</v>
      </c>
      <c r="K288">
        <v>1</v>
      </c>
      <c r="L288">
        <v>25</v>
      </c>
      <c r="M288">
        <v>41</v>
      </c>
      <c r="N288">
        <v>1</v>
      </c>
      <c r="O288">
        <v>0</v>
      </c>
    </row>
    <row r="289" spans="1:15" x14ac:dyDescent="0.2">
      <c r="A289">
        <v>2010</v>
      </c>
      <c r="B289" s="6">
        <f ca="1">_xlfn.MAXIFS('Track WIP'!M:M,'Track WIP'!K:K,'Results WIP'!A289,'Track WIP'!L:L,'Results WIP'!C289)</f>
        <v>40398</v>
      </c>
      <c r="C289">
        <f t="shared" si="4"/>
        <v>12</v>
      </c>
      <c r="D289" t="str">
        <f ca="1">VLOOKUP($B289,'Track WIP'!$M:$O,2,FALSE)</f>
        <v>Honda Indy 200</v>
      </c>
      <c r="E289" t="str">
        <f ca="1">VLOOKUP($B289,'Track WIP'!$M:$O,3,FALSE)</f>
        <v>Mid-Ohio Sports Car Course</v>
      </c>
      <c r="F289">
        <v>3</v>
      </c>
      <c r="G289" t="s">
        <v>24</v>
      </c>
      <c r="H289">
        <v>3</v>
      </c>
      <c r="I289" t="s">
        <v>16</v>
      </c>
      <c r="J289">
        <v>85</v>
      </c>
      <c r="K289">
        <v>6</v>
      </c>
      <c r="L289">
        <v>0</v>
      </c>
      <c r="M289">
        <v>35</v>
      </c>
      <c r="N289">
        <v>0</v>
      </c>
      <c r="O289">
        <v>0</v>
      </c>
    </row>
    <row r="290" spans="1:15" x14ac:dyDescent="0.2">
      <c r="A290">
        <v>2010</v>
      </c>
      <c r="B290" s="6">
        <f ca="1">_xlfn.MAXIFS('Track WIP'!M:M,'Track WIP'!K:K,'Results WIP'!A290,'Track WIP'!L:L,'Results WIP'!C290)</f>
        <v>40398</v>
      </c>
      <c r="C290">
        <f t="shared" si="4"/>
        <v>12</v>
      </c>
      <c r="D290" t="str">
        <f ca="1">VLOOKUP($B290,'Track WIP'!$M:$O,2,FALSE)</f>
        <v>Honda Indy 200</v>
      </c>
      <c r="E290" t="str">
        <f ca="1">VLOOKUP($B290,'Track WIP'!$M:$O,3,FALSE)</f>
        <v>Mid-Ohio Sports Car Course</v>
      </c>
      <c r="F290">
        <v>4</v>
      </c>
      <c r="G290" t="s">
        <v>34</v>
      </c>
      <c r="H290">
        <v>77</v>
      </c>
      <c r="I290" t="s">
        <v>16</v>
      </c>
      <c r="J290">
        <v>85</v>
      </c>
      <c r="K290">
        <v>14</v>
      </c>
      <c r="L290">
        <v>30</v>
      </c>
      <c r="M290">
        <v>34</v>
      </c>
      <c r="N290">
        <v>2</v>
      </c>
      <c r="O290">
        <v>0</v>
      </c>
    </row>
    <row r="291" spans="1:15" x14ac:dyDescent="0.2">
      <c r="A291">
        <v>2010</v>
      </c>
      <c r="B291" s="6">
        <f ca="1">_xlfn.MAXIFS('Track WIP'!M:M,'Track WIP'!K:K,'Results WIP'!A291,'Track WIP'!L:L,'Results WIP'!C291)</f>
        <v>40398</v>
      </c>
      <c r="C291">
        <f t="shared" si="4"/>
        <v>12</v>
      </c>
      <c r="D291" t="str">
        <f ca="1">VLOOKUP($B291,'Track WIP'!$M:$O,2,FALSE)</f>
        <v>Honda Indy 200</v>
      </c>
      <c r="E291" t="str">
        <f ca="1">VLOOKUP($B291,'Track WIP'!$M:$O,3,FALSE)</f>
        <v>Mid-Ohio Sports Car Course</v>
      </c>
      <c r="F291">
        <v>5</v>
      </c>
      <c r="G291" t="s">
        <v>21</v>
      </c>
      <c r="H291">
        <v>9</v>
      </c>
      <c r="I291" t="s">
        <v>16</v>
      </c>
      <c r="J291">
        <v>85</v>
      </c>
      <c r="K291">
        <v>5</v>
      </c>
      <c r="L291">
        <v>0</v>
      </c>
      <c r="M291">
        <v>30</v>
      </c>
      <c r="N291">
        <v>0</v>
      </c>
      <c r="O291">
        <v>0</v>
      </c>
    </row>
    <row r="292" spans="1:15" x14ac:dyDescent="0.2">
      <c r="A292">
        <v>2010</v>
      </c>
      <c r="B292" s="6">
        <f ca="1">_xlfn.MAXIFS('Track WIP'!M:M,'Track WIP'!K:K,'Results WIP'!A292,'Track WIP'!L:L,'Results WIP'!C292)</f>
        <v>40398</v>
      </c>
      <c r="C292">
        <f t="shared" si="4"/>
        <v>12</v>
      </c>
      <c r="D292" t="str">
        <f ca="1">VLOOKUP($B292,'Track WIP'!$M:$O,2,FALSE)</f>
        <v>Honda Indy 200</v>
      </c>
      <c r="E292" t="str">
        <f ca="1">VLOOKUP($B292,'Track WIP'!$M:$O,3,FALSE)</f>
        <v>Mid-Ohio Sports Car Course</v>
      </c>
      <c r="F292">
        <v>6</v>
      </c>
      <c r="G292" t="s">
        <v>29</v>
      </c>
      <c r="H292">
        <v>6</v>
      </c>
      <c r="I292" t="s">
        <v>16</v>
      </c>
      <c r="J292">
        <v>85</v>
      </c>
      <c r="K292">
        <v>7</v>
      </c>
      <c r="L292">
        <v>0</v>
      </c>
      <c r="M292">
        <v>28</v>
      </c>
      <c r="N292">
        <v>0</v>
      </c>
      <c r="O292">
        <v>0</v>
      </c>
    </row>
    <row r="293" spans="1:15" x14ac:dyDescent="0.2">
      <c r="A293">
        <v>2010</v>
      </c>
      <c r="B293" s="6">
        <f ca="1">_xlfn.MAXIFS('Track WIP'!M:M,'Track WIP'!K:K,'Results WIP'!A293,'Track WIP'!L:L,'Results WIP'!C293)</f>
        <v>40398</v>
      </c>
      <c r="C293">
        <f t="shared" si="4"/>
        <v>12</v>
      </c>
      <c r="D293" t="str">
        <f ca="1">VLOOKUP($B293,'Track WIP'!$M:$O,2,FALSE)</f>
        <v>Honda Indy 200</v>
      </c>
      <c r="E293" t="str">
        <f ca="1">VLOOKUP($B293,'Track WIP'!$M:$O,3,FALSE)</f>
        <v>Mid-Ohio Sports Car Course</v>
      </c>
      <c r="F293">
        <v>7</v>
      </c>
      <c r="G293" t="s">
        <v>19</v>
      </c>
      <c r="H293">
        <v>2</v>
      </c>
      <c r="I293" t="s">
        <v>16</v>
      </c>
      <c r="J293">
        <v>85</v>
      </c>
      <c r="K293">
        <v>19</v>
      </c>
      <c r="L293">
        <v>0</v>
      </c>
      <c r="M293">
        <v>26</v>
      </c>
      <c r="N293">
        <v>0</v>
      </c>
      <c r="O293">
        <v>0</v>
      </c>
    </row>
    <row r="294" spans="1:15" x14ac:dyDescent="0.2">
      <c r="A294">
        <v>2010</v>
      </c>
      <c r="B294" s="6">
        <f ca="1">_xlfn.MAXIFS('Track WIP'!M:M,'Track WIP'!K:K,'Results WIP'!A294,'Track WIP'!L:L,'Results WIP'!C294)</f>
        <v>40398</v>
      </c>
      <c r="C294">
        <f t="shared" si="4"/>
        <v>12</v>
      </c>
      <c r="D294" t="str">
        <f ca="1">VLOOKUP($B294,'Track WIP'!$M:$O,2,FALSE)</f>
        <v>Honda Indy 200</v>
      </c>
      <c r="E294" t="str">
        <f ca="1">VLOOKUP($B294,'Track WIP'!$M:$O,3,FALSE)</f>
        <v>Mid-Ohio Sports Car Course</v>
      </c>
      <c r="F294">
        <v>8</v>
      </c>
      <c r="G294" t="s">
        <v>31</v>
      </c>
      <c r="H294">
        <v>78</v>
      </c>
      <c r="I294" t="s">
        <v>16</v>
      </c>
      <c r="J294">
        <v>85</v>
      </c>
      <c r="K294">
        <v>10</v>
      </c>
      <c r="L294">
        <v>0</v>
      </c>
      <c r="M294">
        <v>24</v>
      </c>
      <c r="N294">
        <v>0</v>
      </c>
      <c r="O294">
        <v>0</v>
      </c>
    </row>
    <row r="295" spans="1:15" x14ac:dyDescent="0.2">
      <c r="A295">
        <v>2010</v>
      </c>
      <c r="B295" s="6">
        <f ca="1">_xlfn.MAXIFS('Track WIP'!M:M,'Track WIP'!K:K,'Results WIP'!A295,'Track WIP'!L:L,'Results WIP'!C295)</f>
        <v>40398</v>
      </c>
      <c r="C295">
        <f t="shared" si="4"/>
        <v>12</v>
      </c>
      <c r="D295" t="str">
        <f ca="1">VLOOKUP($B295,'Track WIP'!$M:$O,2,FALSE)</f>
        <v>Honda Indy 200</v>
      </c>
      <c r="E295" t="str">
        <f ca="1">VLOOKUP($B295,'Track WIP'!$M:$O,3,FALSE)</f>
        <v>Mid-Ohio Sports Car Course</v>
      </c>
      <c r="F295">
        <v>9</v>
      </c>
      <c r="G295" t="s">
        <v>38</v>
      </c>
      <c r="H295">
        <v>26</v>
      </c>
      <c r="I295" t="s">
        <v>16</v>
      </c>
      <c r="J295">
        <v>85</v>
      </c>
      <c r="K295">
        <v>9</v>
      </c>
      <c r="L295">
        <v>0</v>
      </c>
      <c r="M295">
        <v>22</v>
      </c>
      <c r="N295">
        <v>0</v>
      </c>
      <c r="O295">
        <v>0</v>
      </c>
    </row>
    <row r="296" spans="1:15" x14ac:dyDescent="0.2">
      <c r="A296">
        <v>2010</v>
      </c>
      <c r="B296" s="6">
        <f ca="1">_xlfn.MAXIFS('Track WIP'!M:M,'Track WIP'!K:K,'Results WIP'!A296,'Track WIP'!L:L,'Results WIP'!C296)</f>
        <v>40398</v>
      </c>
      <c r="C296">
        <f t="shared" si="4"/>
        <v>12</v>
      </c>
      <c r="D296" t="str">
        <f ca="1">VLOOKUP($B296,'Track WIP'!$M:$O,2,FALSE)</f>
        <v>Honda Indy 200</v>
      </c>
      <c r="E296" t="str">
        <f ca="1">VLOOKUP($B296,'Track WIP'!$M:$O,3,FALSE)</f>
        <v>Mid-Ohio Sports Car Course</v>
      </c>
      <c r="F296">
        <v>10</v>
      </c>
      <c r="G296" t="s">
        <v>17</v>
      </c>
      <c r="H296">
        <v>37</v>
      </c>
      <c r="I296" t="s">
        <v>16</v>
      </c>
      <c r="J296">
        <v>85</v>
      </c>
      <c r="K296">
        <v>4</v>
      </c>
      <c r="L296">
        <v>1</v>
      </c>
      <c r="M296">
        <v>20</v>
      </c>
      <c r="N296">
        <v>0</v>
      </c>
      <c r="O296">
        <v>0</v>
      </c>
    </row>
    <row r="297" spans="1:15" x14ac:dyDescent="0.2">
      <c r="A297">
        <v>2010</v>
      </c>
      <c r="B297" s="6">
        <f ca="1">_xlfn.MAXIFS('Track WIP'!M:M,'Track WIP'!K:K,'Results WIP'!A297,'Track WIP'!L:L,'Results WIP'!C297)</f>
        <v>40398</v>
      </c>
      <c r="C297">
        <f t="shared" si="4"/>
        <v>12</v>
      </c>
      <c r="D297" t="str">
        <f ca="1">VLOOKUP($B297,'Track WIP'!$M:$O,2,FALSE)</f>
        <v>Honda Indy 200</v>
      </c>
      <c r="E297" t="str">
        <f ca="1">VLOOKUP($B297,'Track WIP'!$M:$O,3,FALSE)</f>
        <v>Mid-Ohio Sports Car Course</v>
      </c>
      <c r="F297">
        <v>11</v>
      </c>
      <c r="G297" t="s">
        <v>43</v>
      </c>
      <c r="H297">
        <v>36</v>
      </c>
      <c r="I297" t="s">
        <v>16</v>
      </c>
      <c r="J297">
        <v>85</v>
      </c>
      <c r="K297">
        <v>15</v>
      </c>
      <c r="L297">
        <v>0</v>
      </c>
      <c r="M297">
        <v>19</v>
      </c>
      <c r="N297">
        <v>0</v>
      </c>
      <c r="O297">
        <v>0</v>
      </c>
    </row>
    <row r="298" spans="1:15" x14ac:dyDescent="0.2">
      <c r="A298">
        <v>2010</v>
      </c>
      <c r="B298" s="6">
        <f ca="1">_xlfn.MAXIFS('Track WIP'!M:M,'Track WIP'!K:K,'Results WIP'!A298,'Track WIP'!L:L,'Results WIP'!C298)</f>
        <v>40398</v>
      </c>
      <c r="C298">
        <f t="shared" si="4"/>
        <v>12</v>
      </c>
      <c r="D298" t="str">
        <f ca="1">VLOOKUP($B298,'Track WIP'!$M:$O,2,FALSE)</f>
        <v>Honda Indy 200</v>
      </c>
      <c r="E298" t="str">
        <f ca="1">VLOOKUP($B298,'Track WIP'!$M:$O,3,FALSE)</f>
        <v>Mid-Ohio Sports Car Course</v>
      </c>
      <c r="F298">
        <v>12</v>
      </c>
      <c r="G298" t="s">
        <v>39</v>
      </c>
      <c r="H298">
        <v>32</v>
      </c>
      <c r="I298" t="s">
        <v>16</v>
      </c>
      <c r="J298">
        <v>85</v>
      </c>
      <c r="K298">
        <v>16</v>
      </c>
      <c r="L298">
        <v>0</v>
      </c>
      <c r="M298">
        <v>18</v>
      </c>
      <c r="N298">
        <v>0</v>
      </c>
      <c r="O298">
        <v>0</v>
      </c>
    </row>
    <row r="299" spans="1:15" x14ac:dyDescent="0.2">
      <c r="A299">
        <v>2010</v>
      </c>
      <c r="B299" s="6">
        <f ca="1">_xlfn.MAXIFS('Track WIP'!M:M,'Track WIP'!K:K,'Results WIP'!A299,'Track WIP'!L:L,'Results WIP'!C299)</f>
        <v>40398</v>
      </c>
      <c r="C299">
        <f t="shared" si="4"/>
        <v>12</v>
      </c>
      <c r="D299" t="str">
        <f ca="1">VLOOKUP($B299,'Track WIP'!$M:$O,2,FALSE)</f>
        <v>Honda Indy 200</v>
      </c>
      <c r="E299" t="str">
        <f ca="1">VLOOKUP($B299,'Track WIP'!$M:$O,3,FALSE)</f>
        <v>Mid-Ohio Sports Car Course</v>
      </c>
      <c r="F299">
        <v>13</v>
      </c>
      <c r="G299" t="s">
        <v>33</v>
      </c>
      <c r="H299">
        <v>19</v>
      </c>
      <c r="I299" t="s">
        <v>16</v>
      </c>
      <c r="J299">
        <v>85</v>
      </c>
      <c r="K299">
        <v>21</v>
      </c>
      <c r="L299">
        <v>0</v>
      </c>
      <c r="M299">
        <v>17</v>
      </c>
      <c r="N299">
        <v>0</v>
      </c>
      <c r="O299">
        <v>0</v>
      </c>
    </row>
    <row r="300" spans="1:15" x14ac:dyDescent="0.2">
      <c r="A300">
        <v>2010</v>
      </c>
      <c r="B300" s="6">
        <f ca="1">_xlfn.MAXIFS('Track WIP'!M:M,'Track WIP'!K:K,'Results WIP'!A300,'Track WIP'!L:L,'Results WIP'!C300)</f>
        <v>40398</v>
      </c>
      <c r="C300">
        <f t="shared" si="4"/>
        <v>12</v>
      </c>
      <c r="D300" t="str">
        <f ca="1">VLOOKUP($B300,'Track WIP'!$M:$O,2,FALSE)</f>
        <v>Honda Indy 200</v>
      </c>
      <c r="E300" t="str">
        <f ca="1">VLOOKUP($B300,'Track WIP'!$M:$O,3,FALSE)</f>
        <v>Mid-Ohio Sports Car Course</v>
      </c>
      <c r="F300">
        <v>14</v>
      </c>
      <c r="G300" t="s">
        <v>20</v>
      </c>
      <c r="H300">
        <v>4</v>
      </c>
      <c r="I300" t="s">
        <v>16</v>
      </c>
      <c r="J300">
        <v>85</v>
      </c>
      <c r="K300">
        <v>13</v>
      </c>
      <c r="L300">
        <v>0</v>
      </c>
      <c r="M300">
        <v>16</v>
      </c>
      <c r="N300">
        <v>0</v>
      </c>
      <c r="O300">
        <v>0</v>
      </c>
    </row>
    <row r="301" spans="1:15" x14ac:dyDescent="0.2">
      <c r="A301">
        <v>2010</v>
      </c>
      <c r="B301" s="6">
        <f ca="1">_xlfn.MAXIFS('Track WIP'!M:M,'Track WIP'!K:K,'Results WIP'!A301,'Track WIP'!L:L,'Results WIP'!C301)</f>
        <v>40398</v>
      </c>
      <c r="C301">
        <f t="shared" si="4"/>
        <v>12</v>
      </c>
      <c r="D301" t="str">
        <f ca="1">VLOOKUP($B301,'Track WIP'!$M:$O,2,FALSE)</f>
        <v>Honda Indy 200</v>
      </c>
      <c r="E301" t="str">
        <f ca="1">VLOOKUP($B301,'Track WIP'!$M:$O,3,FALSE)</f>
        <v>Mid-Ohio Sports Car Course</v>
      </c>
      <c r="F301">
        <v>15</v>
      </c>
      <c r="G301" t="s">
        <v>18</v>
      </c>
      <c r="H301">
        <v>14</v>
      </c>
      <c r="I301" t="s">
        <v>16</v>
      </c>
      <c r="J301">
        <v>85</v>
      </c>
      <c r="K301">
        <v>24</v>
      </c>
      <c r="L301">
        <v>0</v>
      </c>
      <c r="M301">
        <v>15</v>
      </c>
      <c r="N301">
        <v>0</v>
      </c>
      <c r="O301">
        <v>0</v>
      </c>
    </row>
    <row r="302" spans="1:15" x14ac:dyDescent="0.2">
      <c r="A302">
        <v>2010</v>
      </c>
      <c r="B302" s="6">
        <f ca="1">_xlfn.MAXIFS('Track WIP'!M:M,'Track WIP'!K:K,'Results WIP'!A302,'Track WIP'!L:L,'Results WIP'!C302)</f>
        <v>40398</v>
      </c>
      <c r="C302">
        <f t="shared" si="4"/>
        <v>12</v>
      </c>
      <c r="D302" t="str">
        <f ca="1">VLOOKUP($B302,'Track WIP'!$M:$O,2,FALSE)</f>
        <v>Honda Indy 200</v>
      </c>
      <c r="E302" t="str">
        <f ca="1">VLOOKUP($B302,'Track WIP'!$M:$O,3,FALSE)</f>
        <v>Mid-Ohio Sports Car Course</v>
      </c>
      <c r="F302">
        <v>16</v>
      </c>
      <c r="G302" t="s">
        <v>70</v>
      </c>
      <c r="H302">
        <v>24</v>
      </c>
      <c r="I302" t="s">
        <v>16</v>
      </c>
      <c r="J302">
        <v>85</v>
      </c>
      <c r="K302">
        <v>18</v>
      </c>
      <c r="L302">
        <v>0</v>
      </c>
      <c r="M302">
        <v>14</v>
      </c>
      <c r="N302">
        <v>0</v>
      </c>
      <c r="O302">
        <v>0</v>
      </c>
    </row>
    <row r="303" spans="1:15" x14ac:dyDescent="0.2">
      <c r="A303">
        <v>2010</v>
      </c>
      <c r="B303" s="6">
        <f ca="1">_xlfn.MAXIFS('Track WIP'!M:M,'Track WIP'!K:K,'Results WIP'!A303,'Track WIP'!L:L,'Results WIP'!C303)</f>
        <v>40398</v>
      </c>
      <c r="C303">
        <f t="shared" si="4"/>
        <v>12</v>
      </c>
      <c r="D303" t="str">
        <f ca="1">VLOOKUP($B303,'Track WIP'!$M:$O,2,FALSE)</f>
        <v>Honda Indy 200</v>
      </c>
      <c r="E303" t="str">
        <f ca="1">VLOOKUP($B303,'Track WIP'!$M:$O,3,FALSE)</f>
        <v>Mid-Ohio Sports Car Course</v>
      </c>
      <c r="F303">
        <v>17</v>
      </c>
      <c r="G303" t="s">
        <v>25</v>
      </c>
      <c r="H303">
        <v>11</v>
      </c>
      <c r="I303" t="s">
        <v>16</v>
      </c>
      <c r="J303">
        <v>85</v>
      </c>
      <c r="K303">
        <v>20</v>
      </c>
      <c r="L303">
        <v>0</v>
      </c>
      <c r="M303">
        <v>13</v>
      </c>
      <c r="N303">
        <v>0</v>
      </c>
      <c r="O303">
        <v>0</v>
      </c>
    </row>
    <row r="304" spans="1:15" x14ac:dyDescent="0.2">
      <c r="A304">
        <v>2010</v>
      </c>
      <c r="B304" s="6">
        <f ca="1">_xlfn.MAXIFS('Track WIP'!M:M,'Track WIP'!K:K,'Results WIP'!A304,'Track WIP'!L:L,'Results WIP'!C304)</f>
        <v>40398</v>
      </c>
      <c r="C304">
        <f t="shared" si="4"/>
        <v>12</v>
      </c>
      <c r="D304" t="str">
        <f ca="1">VLOOKUP($B304,'Track WIP'!$M:$O,2,FALSE)</f>
        <v>Honda Indy 200</v>
      </c>
      <c r="E304" t="str">
        <f ca="1">VLOOKUP($B304,'Track WIP'!$M:$O,3,FALSE)</f>
        <v>Mid-Ohio Sports Car Course</v>
      </c>
      <c r="F304">
        <v>18</v>
      </c>
      <c r="G304" t="s">
        <v>35</v>
      </c>
      <c r="H304">
        <v>6</v>
      </c>
      <c r="I304" t="s">
        <v>16</v>
      </c>
      <c r="J304">
        <v>85</v>
      </c>
      <c r="K304">
        <v>12</v>
      </c>
      <c r="L304">
        <v>0</v>
      </c>
      <c r="M304">
        <v>12</v>
      </c>
      <c r="N304">
        <v>0</v>
      </c>
      <c r="O304">
        <v>0</v>
      </c>
    </row>
    <row r="305" spans="1:15" x14ac:dyDescent="0.2">
      <c r="A305">
        <v>2010</v>
      </c>
      <c r="B305" s="6">
        <f ca="1">_xlfn.MAXIFS('Track WIP'!M:M,'Track WIP'!K:K,'Results WIP'!A305,'Track WIP'!L:L,'Results WIP'!C305)</f>
        <v>40398</v>
      </c>
      <c r="C305">
        <f t="shared" si="4"/>
        <v>12</v>
      </c>
      <c r="D305" t="str">
        <f ca="1">VLOOKUP($B305,'Track WIP'!$M:$O,2,FALSE)</f>
        <v>Honda Indy 200</v>
      </c>
      <c r="E305" t="str">
        <f ca="1">VLOOKUP($B305,'Track WIP'!$M:$O,3,FALSE)</f>
        <v>Mid-Ohio Sports Car Course</v>
      </c>
      <c r="F305">
        <v>19</v>
      </c>
      <c r="G305" t="s">
        <v>64</v>
      </c>
      <c r="H305">
        <v>27</v>
      </c>
      <c r="I305" t="s">
        <v>16</v>
      </c>
      <c r="J305">
        <v>85</v>
      </c>
      <c r="K305">
        <v>17</v>
      </c>
      <c r="L305">
        <v>0</v>
      </c>
      <c r="M305">
        <v>12</v>
      </c>
      <c r="N305">
        <v>0</v>
      </c>
      <c r="O305">
        <v>0</v>
      </c>
    </row>
    <row r="306" spans="1:15" x14ac:dyDescent="0.2">
      <c r="A306">
        <v>2010</v>
      </c>
      <c r="B306" s="6">
        <f ca="1">_xlfn.MAXIFS('Track WIP'!M:M,'Track WIP'!K:K,'Results WIP'!A306,'Track WIP'!L:L,'Results WIP'!C306)</f>
        <v>40398</v>
      </c>
      <c r="C306">
        <f t="shared" si="4"/>
        <v>12</v>
      </c>
      <c r="D306" t="str">
        <f ca="1">VLOOKUP($B306,'Track WIP'!$M:$O,2,FALSE)</f>
        <v>Honda Indy 200</v>
      </c>
      <c r="E306" t="str">
        <f ca="1">VLOOKUP($B306,'Track WIP'!$M:$O,3,FALSE)</f>
        <v>Mid-Ohio Sports Car Course</v>
      </c>
      <c r="F306">
        <v>20</v>
      </c>
      <c r="G306" t="s">
        <v>41</v>
      </c>
      <c r="H306">
        <v>2</v>
      </c>
      <c r="I306" t="s">
        <v>16</v>
      </c>
      <c r="J306">
        <v>85</v>
      </c>
      <c r="K306">
        <v>25</v>
      </c>
      <c r="L306">
        <v>0</v>
      </c>
      <c r="M306">
        <v>12</v>
      </c>
      <c r="N306">
        <v>0</v>
      </c>
      <c r="O306">
        <v>0</v>
      </c>
    </row>
    <row r="307" spans="1:15" x14ac:dyDescent="0.2">
      <c r="A307">
        <v>2010</v>
      </c>
      <c r="B307" s="6">
        <f ca="1">_xlfn.MAXIFS('Track WIP'!M:M,'Track WIP'!K:K,'Results WIP'!A307,'Track WIP'!L:L,'Results WIP'!C307)</f>
        <v>40398</v>
      </c>
      <c r="C307">
        <f t="shared" si="4"/>
        <v>12</v>
      </c>
      <c r="D307" t="str">
        <f ca="1">VLOOKUP($B307,'Track WIP'!$M:$O,2,FALSE)</f>
        <v>Honda Indy 200</v>
      </c>
      <c r="E307" t="str">
        <f ca="1">VLOOKUP($B307,'Track WIP'!$M:$O,3,FALSE)</f>
        <v>Mid-Ohio Sports Car Course</v>
      </c>
      <c r="F307">
        <v>21</v>
      </c>
      <c r="G307" t="s">
        <v>30</v>
      </c>
      <c r="H307">
        <v>7</v>
      </c>
      <c r="I307" t="s">
        <v>16</v>
      </c>
      <c r="J307">
        <v>85</v>
      </c>
      <c r="K307">
        <v>22</v>
      </c>
      <c r="L307">
        <v>0</v>
      </c>
      <c r="M307">
        <v>12</v>
      </c>
      <c r="N307">
        <v>0</v>
      </c>
      <c r="O307">
        <v>0</v>
      </c>
    </row>
    <row r="308" spans="1:15" x14ac:dyDescent="0.2">
      <c r="A308">
        <v>2010</v>
      </c>
      <c r="B308" s="6">
        <f ca="1">_xlfn.MAXIFS('Track WIP'!M:M,'Track WIP'!K:K,'Results WIP'!A308,'Track WIP'!L:L,'Results WIP'!C308)</f>
        <v>40398</v>
      </c>
      <c r="C308">
        <f t="shared" si="4"/>
        <v>12</v>
      </c>
      <c r="D308" t="str">
        <f ca="1">VLOOKUP($B308,'Track WIP'!$M:$O,2,FALSE)</f>
        <v>Honda Indy 200</v>
      </c>
      <c r="E308" t="str">
        <f ca="1">VLOOKUP($B308,'Track WIP'!$M:$O,3,FALSE)</f>
        <v>Mid-Ohio Sports Car Course</v>
      </c>
      <c r="F308">
        <v>22</v>
      </c>
      <c r="G308" t="s">
        <v>71</v>
      </c>
      <c r="H308">
        <v>34</v>
      </c>
      <c r="I308" t="s">
        <v>16</v>
      </c>
      <c r="J308">
        <v>82</v>
      </c>
      <c r="K308">
        <v>23</v>
      </c>
      <c r="L308">
        <v>0</v>
      </c>
      <c r="M308">
        <v>12</v>
      </c>
      <c r="N308">
        <v>0</v>
      </c>
      <c r="O308">
        <v>0</v>
      </c>
    </row>
    <row r="309" spans="1:15" x14ac:dyDescent="0.2">
      <c r="A309">
        <v>2010</v>
      </c>
      <c r="B309" s="6">
        <f ca="1">_xlfn.MAXIFS('Track WIP'!M:M,'Track WIP'!K:K,'Results WIP'!A309,'Track WIP'!L:L,'Results WIP'!C309)</f>
        <v>40398</v>
      </c>
      <c r="C309">
        <f t="shared" si="4"/>
        <v>12</v>
      </c>
      <c r="D309" t="str">
        <f ca="1">VLOOKUP($B309,'Track WIP'!$M:$O,2,FALSE)</f>
        <v>Honda Indy 200</v>
      </c>
      <c r="E309" t="str">
        <f ca="1">VLOOKUP($B309,'Track WIP'!$M:$O,3,FALSE)</f>
        <v>Mid-Ohio Sports Car Course</v>
      </c>
      <c r="F309">
        <v>23</v>
      </c>
      <c r="G309" t="s">
        <v>36</v>
      </c>
      <c r="H309">
        <v>18</v>
      </c>
      <c r="I309" t="s">
        <v>16</v>
      </c>
      <c r="J309">
        <v>81</v>
      </c>
      <c r="K309">
        <v>27</v>
      </c>
      <c r="L309">
        <v>0</v>
      </c>
      <c r="M309">
        <v>12</v>
      </c>
      <c r="N309">
        <v>0</v>
      </c>
      <c r="O309">
        <v>0</v>
      </c>
    </row>
    <row r="310" spans="1:15" x14ac:dyDescent="0.2">
      <c r="A310">
        <v>2010</v>
      </c>
      <c r="B310" s="6">
        <f ca="1">_xlfn.MAXIFS('Track WIP'!M:M,'Track WIP'!K:K,'Results WIP'!A310,'Track WIP'!L:L,'Results WIP'!C310)</f>
        <v>40398</v>
      </c>
      <c r="C310">
        <f t="shared" si="4"/>
        <v>12</v>
      </c>
      <c r="D310" t="str">
        <f ca="1">VLOOKUP($B310,'Track WIP'!$M:$O,2,FALSE)</f>
        <v>Honda Indy 200</v>
      </c>
      <c r="E310" t="str">
        <f ca="1">VLOOKUP($B310,'Track WIP'!$M:$O,3,FALSE)</f>
        <v>Mid-Ohio Sports Car Course</v>
      </c>
      <c r="F310">
        <v>24</v>
      </c>
      <c r="G310" t="s">
        <v>50</v>
      </c>
      <c r="H310">
        <v>66</v>
      </c>
      <c r="I310" t="s">
        <v>16</v>
      </c>
      <c r="J310">
        <v>38</v>
      </c>
      <c r="K310">
        <v>26</v>
      </c>
      <c r="L310">
        <v>0</v>
      </c>
      <c r="M310">
        <v>12</v>
      </c>
      <c r="N310">
        <v>0</v>
      </c>
      <c r="O310">
        <v>0</v>
      </c>
    </row>
    <row r="311" spans="1:15" x14ac:dyDescent="0.2">
      <c r="A311">
        <v>2010</v>
      </c>
      <c r="B311" s="6">
        <f ca="1">_xlfn.MAXIFS('Track WIP'!M:M,'Track WIP'!K:K,'Results WIP'!A311,'Track WIP'!L:L,'Results WIP'!C311)</f>
        <v>40398</v>
      </c>
      <c r="C311">
        <f t="shared" si="4"/>
        <v>12</v>
      </c>
      <c r="D311" t="str">
        <f ca="1">VLOOKUP($B311,'Track WIP'!$M:$O,2,FALSE)</f>
        <v>Honda Indy 200</v>
      </c>
      <c r="E311" t="str">
        <f ca="1">VLOOKUP($B311,'Track WIP'!$M:$O,3,FALSE)</f>
        <v>Mid-Ohio Sports Car Course</v>
      </c>
      <c r="F311">
        <v>25</v>
      </c>
      <c r="G311" t="s">
        <v>37</v>
      </c>
      <c r="H311">
        <v>5</v>
      </c>
      <c r="I311" t="s">
        <v>16</v>
      </c>
      <c r="J311">
        <v>28</v>
      </c>
      <c r="K311">
        <v>3</v>
      </c>
      <c r="L311">
        <v>0</v>
      </c>
      <c r="M311">
        <v>10</v>
      </c>
      <c r="N311">
        <v>0</v>
      </c>
      <c r="O311">
        <v>0</v>
      </c>
    </row>
    <row r="312" spans="1:15" x14ac:dyDescent="0.2">
      <c r="A312">
        <v>2010</v>
      </c>
      <c r="B312" s="6">
        <f ca="1">_xlfn.MAXIFS('Track WIP'!M:M,'Track WIP'!K:K,'Results WIP'!A312,'Track WIP'!L:L,'Results WIP'!C312)</f>
        <v>40398</v>
      </c>
      <c r="C312">
        <f t="shared" si="4"/>
        <v>12</v>
      </c>
      <c r="D312" t="str">
        <f ca="1">VLOOKUP($B312,'Track WIP'!$M:$O,2,FALSE)</f>
        <v>Honda Indy 200</v>
      </c>
      <c r="E312" t="str">
        <f ca="1">VLOOKUP($B312,'Track WIP'!$M:$O,3,FALSE)</f>
        <v>Mid-Ohio Sports Car Course</v>
      </c>
      <c r="F312">
        <v>26</v>
      </c>
      <c r="G312" t="s">
        <v>27</v>
      </c>
      <c r="H312">
        <v>8</v>
      </c>
      <c r="I312" t="s">
        <v>16</v>
      </c>
      <c r="J312">
        <v>22</v>
      </c>
      <c r="K312">
        <v>8</v>
      </c>
      <c r="L312">
        <v>0</v>
      </c>
      <c r="M312">
        <v>10</v>
      </c>
      <c r="N312">
        <v>0</v>
      </c>
      <c r="O312">
        <v>0</v>
      </c>
    </row>
    <row r="313" spans="1:15" x14ac:dyDescent="0.2">
      <c r="A313">
        <v>2010</v>
      </c>
      <c r="B313" s="6">
        <f ca="1">_xlfn.MAXIFS('Track WIP'!M:M,'Track WIP'!K:K,'Results WIP'!A313,'Track WIP'!L:L,'Results WIP'!C313)</f>
        <v>40398</v>
      </c>
      <c r="C313">
        <f t="shared" si="4"/>
        <v>12</v>
      </c>
      <c r="D313" t="str">
        <f ca="1">VLOOKUP($B313,'Track WIP'!$M:$O,2,FALSE)</f>
        <v>Honda Indy 200</v>
      </c>
      <c r="E313" t="str">
        <f ca="1">VLOOKUP($B313,'Track WIP'!$M:$O,3,FALSE)</f>
        <v>Mid-Ohio Sports Car Course</v>
      </c>
      <c r="F313">
        <v>27</v>
      </c>
      <c r="G313" t="s">
        <v>26</v>
      </c>
      <c r="H313">
        <v>22</v>
      </c>
      <c r="I313" t="s">
        <v>16</v>
      </c>
      <c r="J313">
        <v>22</v>
      </c>
      <c r="K313">
        <v>11</v>
      </c>
      <c r="L313">
        <v>0</v>
      </c>
      <c r="M313">
        <v>10</v>
      </c>
      <c r="N313">
        <v>0</v>
      </c>
      <c r="O313">
        <v>0</v>
      </c>
    </row>
    <row r="314" spans="1:15" x14ac:dyDescent="0.2">
      <c r="A314">
        <v>2010</v>
      </c>
      <c r="B314" s="6">
        <f ca="1">_xlfn.MAXIFS('Track WIP'!M:M,'Track WIP'!K:K,'Results WIP'!A314,'Track WIP'!L:L,'Results WIP'!C314)</f>
        <v>40412</v>
      </c>
      <c r="C314">
        <f t="shared" si="4"/>
        <v>13</v>
      </c>
      <c r="D314" t="str">
        <f ca="1">VLOOKUP($B314,'Track WIP'!$M:$O,2,FALSE)</f>
        <v>Indy Grand Prix of Sonoma</v>
      </c>
      <c r="E314" t="str">
        <f ca="1">VLOOKUP($B314,'Track WIP'!$M:$O,3,FALSE)</f>
        <v>Infineon Raceway</v>
      </c>
      <c r="F314">
        <v>1</v>
      </c>
      <c r="G314" t="s">
        <v>15</v>
      </c>
      <c r="H314">
        <v>12</v>
      </c>
      <c r="I314" t="s">
        <v>16</v>
      </c>
      <c r="J314">
        <v>75</v>
      </c>
      <c r="K314">
        <v>1</v>
      </c>
      <c r="L314">
        <v>73</v>
      </c>
      <c r="M314">
        <v>53</v>
      </c>
      <c r="N314">
        <v>3</v>
      </c>
      <c r="O314">
        <v>0</v>
      </c>
    </row>
    <row r="315" spans="1:15" x14ac:dyDescent="0.2">
      <c r="A315">
        <v>2010</v>
      </c>
      <c r="B315" s="6">
        <f ca="1">_xlfn.MAXIFS('Track WIP'!M:M,'Track WIP'!K:K,'Results WIP'!A315,'Track WIP'!L:L,'Results WIP'!C315)</f>
        <v>40412</v>
      </c>
      <c r="C315">
        <f t="shared" si="4"/>
        <v>13</v>
      </c>
      <c r="D315" t="str">
        <f ca="1">VLOOKUP($B315,'Track WIP'!$M:$O,2,FALSE)</f>
        <v>Indy Grand Prix of Sonoma</v>
      </c>
      <c r="E315" t="str">
        <f ca="1">VLOOKUP($B315,'Track WIP'!$M:$O,3,FALSE)</f>
        <v>Infineon Raceway</v>
      </c>
      <c r="F315">
        <v>2</v>
      </c>
      <c r="G315" t="s">
        <v>21</v>
      </c>
      <c r="H315">
        <v>9</v>
      </c>
      <c r="I315" t="s">
        <v>16</v>
      </c>
      <c r="J315">
        <v>75</v>
      </c>
      <c r="K315">
        <v>6</v>
      </c>
      <c r="L315">
        <v>2</v>
      </c>
      <c r="M315">
        <v>40</v>
      </c>
      <c r="N315">
        <v>0</v>
      </c>
      <c r="O315">
        <v>0</v>
      </c>
    </row>
    <row r="316" spans="1:15" x14ac:dyDescent="0.2">
      <c r="A316">
        <v>2010</v>
      </c>
      <c r="B316" s="6">
        <f ca="1">_xlfn.MAXIFS('Track WIP'!M:M,'Track WIP'!K:K,'Results WIP'!A316,'Track WIP'!L:L,'Results WIP'!C316)</f>
        <v>40412</v>
      </c>
      <c r="C316">
        <f t="shared" si="4"/>
        <v>13</v>
      </c>
      <c r="D316" t="str">
        <f ca="1">VLOOKUP($B316,'Track WIP'!$M:$O,2,FALSE)</f>
        <v>Indy Grand Prix of Sonoma</v>
      </c>
      <c r="E316" t="str">
        <f ca="1">VLOOKUP($B316,'Track WIP'!$M:$O,3,FALSE)</f>
        <v>Infineon Raceway</v>
      </c>
      <c r="F316">
        <v>3</v>
      </c>
      <c r="G316" t="s">
        <v>22</v>
      </c>
      <c r="H316">
        <v>10</v>
      </c>
      <c r="I316" t="s">
        <v>16</v>
      </c>
      <c r="J316">
        <v>75</v>
      </c>
      <c r="K316">
        <v>3</v>
      </c>
      <c r="L316">
        <v>0</v>
      </c>
      <c r="M316">
        <v>35</v>
      </c>
      <c r="N316">
        <v>0</v>
      </c>
      <c r="O316">
        <v>0</v>
      </c>
    </row>
    <row r="317" spans="1:15" x14ac:dyDescent="0.2">
      <c r="A317">
        <v>2010</v>
      </c>
      <c r="B317" s="6">
        <f ca="1">_xlfn.MAXIFS('Track WIP'!M:M,'Track WIP'!K:K,'Results WIP'!A317,'Track WIP'!L:L,'Results WIP'!C317)</f>
        <v>40412</v>
      </c>
      <c r="C317">
        <f t="shared" si="4"/>
        <v>13</v>
      </c>
      <c r="D317" t="str">
        <f ca="1">VLOOKUP($B317,'Track WIP'!$M:$O,2,FALSE)</f>
        <v>Indy Grand Prix of Sonoma</v>
      </c>
      <c r="E317" t="str">
        <f ca="1">VLOOKUP($B317,'Track WIP'!$M:$O,3,FALSE)</f>
        <v>Infineon Raceway</v>
      </c>
      <c r="F317">
        <v>4</v>
      </c>
      <c r="G317" t="s">
        <v>29</v>
      </c>
      <c r="H317">
        <v>6</v>
      </c>
      <c r="I317" t="s">
        <v>16</v>
      </c>
      <c r="J317">
        <v>75</v>
      </c>
      <c r="K317">
        <v>5</v>
      </c>
      <c r="L317">
        <v>0</v>
      </c>
      <c r="M317">
        <v>32</v>
      </c>
      <c r="N317">
        <v>0</v>
      </c>
      <c r="O317">
        <v>0</v>
      </c>
    </row>
    <row r="318" spans="1:15" x14ac:dyDescent="0.2">
      <c r="A318">
        <v>2010</v>
      </c>
      <c r="B318" s="6">
        <f ca="1">_xlfn.MAXIFS('Track WIP'!M:M,'Track WIP'!K:K,'Results WIP'!A318,'Track WIP'!L:L,'Results WIP'!C318)</f>
        <v>40412</v>
      </c>
      <c r="C318">
        <f t="shared" si="4"/>
        <v>13</v>
      </c>
      <c r="D318" t="str">
        <f ca="1">VLOOKUP($B318,'Track WIP'!$M:$O,2,FALSE)</f>
        <v>Indy Grand Prix of Sonoma</v>
      </c>
      <c r="E318" t="str">
        <f ca="1">VLOOKUP($B318,'Track WIP'!$M:$O,3,FALSE)</f>
        <v>Infineon Raceway</v>
      </c>
      <c r="F318">
        <v>5</v>
      </c>
      <c r="G318" t="s">
        <v>24</v>
      </c>
      <c r="H318">
        <v>3</v>
      </c>
      <c r="I318" t="s">
        <v>16</v>
      </c>
      <c r="J318">
        <v>75</v>
      </c>
      <c r="K318">
        <v>2</v>
      </c>
      <c r="L318">
        <v>0</v>
      </c>
      <c r="M318">
        <v>30</v>
      </c>
      <c r="N318">
        <v>0</v>
      </c>
      <c r="O318">
        <v>0</v>
      </c>
    </row>
    <row r="319" spans="1:15" x14ac:dyDescent="0.2">
      <c r="A319">
        <v>2010</v>
      </c>
      <c r="B319" s="6">
        <f ca="1">_xlfn.MAXIFS('Track WIP'!M:M,'Track WIP'!K:K,'Results WIP'!A319,'Track WIP'!L:L,'Results WIP'!C319)</f>
        <v>40412</v>
      </c>
      <c r="C319">
        <f t="shared" si="4"/>
        <v>13</v>
      </c>
      <c r="D319" t="str">
        <f ca="1">VLOOKUP($B319,'Track WIP'!$M:$O,2,FALSE)</f>
        <v>Indy Grand Prix of Sonoma</v>
      </c>
      <c r="E319" t="str">
        <f ca="1">VLOOKUP($B319,'Track WIP'!$M:$O,3,FALSE)</f>
        <v>Infineon Raceway</v>
      </c>
      <c r="F319">
        <v>6</v>
      </c>
      <c r="G319" t="s">
        <v>26</v>
      </c>
      <c r="H319">
        <v>22</v>
      </c>
      <c r="I319" t="s">
        <v>16</v>
      </c>
      <c r="J319">
        <v>75</v>
      </c>
      <c r="K319">
        <v>7</v>
      </c>
      <c r="L319">
        <v>0</v>
      </c>
      <c r="M319">
        <v>28</v>
      </c>
      <c r="N319">
        <v>0</v>
      </c>
      <c r="O319">
        <v>0</v>
      </c>
    </row>
    <row r="320" spans="1:15" x14ac:dyDescent="0.2">
      <c r="A320">
        <v>2010</v>
      </c>
      <c r="B320" s="6">
        <f ca="1">_xlfn.MAXIFS('Track WIP'!M:M,'Track WIP'!K:K,'Results WIP'!A320,'Track WIP'!L:L,'Results WIP'!C320)</f>
        <v>40412</v>
      </c>
      <c r="C320">
        <f t="shared" si="4"/>
        <v>13</v>
      </c>
      <c r="D320" t="str">
        <f ca="1">VLOOKUP($B320,'Track WIP'!$M:$O,2,FALSE)</f>
        <v>Indy Grand Prix of Sonoma</v>
      </c>
      <c r="E320" t="str">
        <f ca="1">VLOOKUP($B320,'Track WIP'!$M:$O,3,FALSE)</f>
        <v>Infineon Raceway</v>
      </c>
      <c r="F320">
        <v>7</v>
      </c>
      <c r="G320" t="s">
        <v>25</v>
      </c>
      <c r="H320">
        <v>11</v>
      </c>
      <c r="I320" t="s">
        <v>16</v>
      </c>
      <c r="J320">
        <v>75</v>
      </c>
      <c r="K320">
        <v>9</v>
      </c>
      <c r="L320">
        <v>0</v>
      </c>
      <c r="M320">
        <v>26</v>
      </c>
      <c r="N320">
        <v>0</v>
      </c>
      <c r="O320">
        <v>0</v>
      </c>
    </row>
    <row r="321" spans="1:15" x14ac:dyDescent="0.2">
      <c r="A321">
        <v>2010</v>
      </c>
      <c r="B321" s="6">
        <f ca="1">_xlfn.MAXIFS('Track WIP'!M:M,'Track WIP'!K:K,'Results WIP'!A321,'Track WIP'!L:L,'Results WIP'!C321)</f>
        <v>40412</v>
      </c>
      <c r="C321">
        <f t="shared" si="4"/>
        <v>13</v>
      </c>
      <c r="D321" t="str">
        <f ca="1">VLOOKUP($B321,'Track WIP'!$M:$O,2,FALSE)</f>
        <v>Indy Grand Prix of Sonoma</v>
      </c>
      <c r="E321" t="str">
        <f ca="1">VLOOKUP($B321,'Track WIP'!$M:$O,3,FALSE)</f>
        <v>Infineon Raceway</v>
      </c>
      <c r="F321">
        <v>8</v>
      </c>
      <c r="G321" t="s">
        <v>17</v>
      </c>
      <c r="H321">
        <v>37</v>
      </c>
      <c r="I321" t="s">
        <v>16</v>
      </c>
      <c r="J321">
        <v>75</v>
      </c>
      <c r="K321">
        <v>8</v>
      </c>
      <c r="L321">
        <v>0</v>
      </c>
      <c r="M321">
        <v>24</v>
      </c>
      <c r="N321">
        <v>0</v>
      </c>
      <c r="O321">
        <v>0</v>
      </c>
    </row>
    <row r="322" spans="1:15" x14ac:dyDescent="0.2">
      <c r="A322">
        <v>2010</v>
      </c>
      <c r="B322" s="6">
        <f ca="1">_xlfn.MAXIFS('Track WIP'!M:M,'Track WIP'!K:K,'Results WIP'!A322,'Track WIP'!L:L,'Results WIP'!C322)</f>
        <v>40412</v>
      </c>
      <c r="C322">
        <f t="shared" si="4"/>
        <v>13</v>
      </c>
      <c r="D322" t="str">
        <f ca="1">VLOOKUP($B322,'Track WIP'!$M:$O,2,FALSE)</f>
        <v>Indy Grand Prix of Sonoma</v>
      </c>
      <c r="E322" t="str">
        <f ca="1">VLOOKUP($B322,'Track WIP'!$M:$O,3,FALSE)</f>
        <v>Infineon Raceway</v>
      </c>
      <c r="F322">
        <v>9</v>
      </c>
      <c r="G322" t="s">
        <v>41</v>
      </c>
      <c r="H322">
        <v>2</v>
      </c>
      <c r="I322" t="s">
        <v>16</v>
      </c>
      <c r="J322">
        <v>75</v>
      </c>
      <c r="K322">
        <v>16</v>
      </c>
      <c r="L322">
        <v>0</v>
      </c>
      <c r="M322">
        <v>22</v>
      </c>
      <c r="N322">
        <v>0</v>
      </c>
      <c r="O322">
        <v>0</v>
      </c>
    </row>
    <row r="323" spans="1:15" x14ac:dyDescent="0.2">
      <c r="A323">
        <v>2010</v>
      </c>
      <c r="B323" s="6">
        <f ca="1">_xlfn.MAXIFS('Track WIP'!M:M,'Track WIP'!K:K,'Results WIP'!A323,'Track WIP'!L:L,'Results WIP'!C323)</f>
        <v>40412</v>
      </c>
      <c r="C323">
        <f t="shared" si="4"/>
        <v>13</v>
      </c>
      <c r="D323" t="str">
        <f ca="1">VLOOKUP($B323,'Track WIP'!$M:$O,2,FALSE)</f>
        <v>Indy Grand Prix of Sonoma</v>
      </c>
      <c r="E323" t="str">
        <f ca="1">VLOOKUP($B323,'Track WIP'!$M:$O,3,FALSE)</f>
        <v>Infineon Raceway</v>
      </c>
      <c r="F323">
        <v>10</v>
      </c>
      <c r="G323" t="s">
        <v>33</v>
      </c>
      <c r="H323">
        <v>19</v>
      </c>
      <c r="I323" t="s">
        <v>16</v>
      </c>
      <c r="J323">
        <v>75</v>
      </c>
      <c r="K323">
        <v>22</v>
      </c>
      <c r="L323">
        <v>0</v>
      </c>
      <c r="M323">
        <v>20</v>
      </c>
      <c r="N323">
        <v>0</v>
      </c>
      <c r="O323">
        <v>0</v>
      </c>
    </row>
    <row r="324" spans="1:15" x14ac:dyDescent="0.2">
      <c r="A324">
        <v>2010</v>
      </c>
      <c r="B324" s="6">
        <f ca="1">_xlfn.MAXIFS('Track WIP'!M:M,'Track WIP'!K:K,'Results WIP'!A324,'Track WIP'!L:L,'Results WIP'!C324)</f>
        <v>40412</v>
      </c>
      <c r="C324">
        <f t="shared" ref="C324:C387" si="5">_xlfn.IFS(A324&gt;A323,1,F324=1,C323+1,F324&gt;1,C323)</f>
        <v>13</v>
      </c>
      <c r="D324" t="str">
        <f ca="1">VLOOKUP($B324,'Track WIP'!$M:$O,2,FALSE)</f>
        <v>Indy Grand Prix of Sonoma</v>
      </c>
      <c r="E324" t="str">
        <f ca="1">VLOOKUP($B324,'Track WIP'!$M:$O,3,FALSE)</f>
        <v>Infineon Raceway</v>
      </c>
      <c r="F324">
        <v>11</v>
      </c>
      <c r="G324" t="s">
        <v>39</v>
      </c>
      <c r="H324">
        <v>32</v>
      </c>
      <c r="I324" t="s">
        <v>16</v>
      </c>
      <c r="J324">
        <v>75</v>
      </c>
      <c r="K324">
        <v>20</v>
      </c>
      <c r="L324">
        <v>0</v>
      </c>
      <c r="M324">
        <v>19</v>
      </c>
      <c r="N324">
        <v>0</v>
      </c>
      <c r="O324">
        <v>0</v>
      </c>
    </row>
    <row r="325" spans="1:15" x14ac:dyDescent="0.2">
      <c r="A325">
        <v>2010</v>
      </c>
      <c r="B325" s="6">
        <f ca="1">_xlfn.MAXIFS('Track WIP'!M:M,'Track WIP'!K:K,'Results WIP'!A325,'Track WIP'!L:L,'Results WIP'!C325)</f>
        <v>40412</v>
      </c>
      <c r="C325">
        <f t="shared" si="5"/>
        <v>13</v>
      </c>
      <c r="D325" t="str">
        <f ca="1">VLOOKUP($B325,'Track WIP'!$M:$O,2,FALSE)</f>
        <v>Indy Grand Prix of Sonoma</v>
      </c>
      <c r="E325" t="str">
        <f ca="1">VLOOKUP($B325,'Track WIP'!$M:$O,3,FALSE)</f>
        <v>Infineon Raceway</v>
      </c>
      <c r="F325">
        <v>12</v>
      </c>
      <c r="G325" t="s">
        <v>38</v>
      </c>
      <c r="H325">
        <v>26</v>
      </c>
      <c r="I325" t="s">
        <v>16</v>
      </c>
      <c r="J325">
        <v>75</v>
      </c>
      <c r="K325">
        <v>18</v>
      </c>
      <c r="L325">
        <v>0</v>
      </c>
      <c r="M325">
        <v>18</v>
      </c>
      <c r="N325">
        <v>0</v>
      </c>
      <c r="O325">
        <v>0</v>
      </c>
    </row>
    <row r="326" spans="1:15" x14ac:dyDescent="0.2">
      <c r="A326">
        <v>2010</v>
      </c>
      <c r="B326" s="6">
        <f ca="1">_xlfn.MAXIFS('Track WIP'!M:M,'Track WIP'!K:K,'Results WIP'!A326,'Track WIP'!L:L,'Results WIP'!C326)</f>
        <v>40412</v>
      </c>
      <c r="C326">
        <f t="shared" si="5"/>
        <v>13</v>
      </c>
      <c r="D326" t="str">
        <f ca="1">VLOOKUP($B326,'Track WIP'!$M:$O,2,FALSE)</f>
        <v>Indy Grand Prix of Sonoma</v>
      </c>
      <c r="E326" t="str">
        <f ca="1">VLOOKUP($B326,'Track WIP'!$M:$O,3,FALSE)</f>
        <v>Infineon Raceway</v>
      </c>
      <c r="F326">
        <v>13</v>
      </c>
      <c r="G326" t="s">
        <v>31</v>
      </c>
      <c r="H326">
        <v>78</v>
      </c>
      <c r="I326" t="s">
        <v>16</v>
      </c>
      <c r="J326">
        <v>75</v>
      </c>
      <c r="K326">
        <v>11</v>
      </c>
      <c r="L326">
        <v>0</v>
      </c>
      <c r="M326">
        <v>17</v>
      </c>
      <c r="N326">
        <v>0</v>
      </c>
      <c r="O326">
        <v>0</v>
      </c>
    </row>
    <row r="327" spans="1:15" x14ac:dyDescent="0.2">
      <c r="A327">
        <v>2010</v>
      </c>
      <c r="B327" s="6">
        <f ca="1">_xlfn.MAXIFS('Track WIP'!M:M,'Track WIP'!K:K,'Results WIP'!A327,'Track WIP'!L:L,'Results WIP'!C327)</f>
        <v>40412</v>
      </c>
      <c r="C327">
        <f t="shared" si="5"/>
        <v>13</v>
      </c>
      <c r="D327" t="str">
        <f ca="1">VLOOKUP($B327,'Track WIP'!$M:$O,2,FALSE)</f>
        <v>Indy Grand Prix of Sonoma</v>
      </c>
      <c r="E327" t="str">
        <f ca="1">VLOOKUP($B327,'Track WIP'!$M:$O,3,FALSE)</f>
        <v>Infineon Raceway</v>
      </c>
      <c r="F327">
        <v>14</v>
      </c>
      <c r="G327" t="s">
        <v>34</v>
      </c>
      <c r="H327">
        <v>77</v>
      </c>
      <c r="I327" t="s">
        <v>16</v>
      </c>
      <c r="J327">
        <v>75</v>
      </c>
      <c r="K327">
        <v>4</v>
      </c>
      <c r="L327">
        <v>0</v>
      </c>
      <c r="M327">
        <v>16</v>
      </c>
      <c r="N327">
        <v>0</v>
      </c>
      <c r="O327">
        <v>0</v>
      </c>
    </row>
    <row r="328" spans="1:15" x14ac:dyDescent="0.2">
      <c r="A328">
        <v>2010</v>
      </c>
      <c r="B328" s="6">
        <f ca="1">_xlfn.MAXIFS('Track WIP'!M:M,'Track WIP'!K:K,'Results WIP'!A328,'Track WIP'!L:L,'Results WIP'!C328)</f>
        <v>40412</v>
      </c>
      <c r="C328">
        <f t="shared" si="5"/>
        <v>13</v>
      </c>
      <c r="D328" t="str">
        <f ca="1">VLOOKUP($B328,'Track WIP'!$M:$O,2,FALSE)</f>
        <v>Indy Grand Prix of Sonoma</v>
      </c>
      <c r="E328" t="str">
        <f ca="1">VLOOKUP($B328,'Track WIP'!$M:$O,3,FALSE)</f>
        <v>Infineon Raceway</v>
      </c>
      <c r="F328">
        <v>15</v>
      </c>
      <c r="G328" t="s">
        <v>18</v>
      </c>
      <c r="H328">
        <v>14</v>
      </c>
      <c r="I328" t="s">
        <v>16</v>
      </c>
      <c r="J328">
        <v>75</v>
      </c>
      <c r="K328">
        <v>21</v>
      </c>
      <c r="L328">
        <v>0</v>
      </c>
      <c r="M328">
        <v>15</v>
      </c>
      <c r="N328">
        <v>0</v>
      </c>
      <c r="O328">
        <v>0</v>
      </c>
    </row>
    <row r="329" spans="1:15" x14ac:dyDescent="0.2">
      <c r="A329">
        <v>2010</v>
      </c>
      <c r="B329" s="6">
        <f ca="1">_xlfn.MAXIFS('Track WIP'!M:M,'Track WIP'!K:K,'Results WIP'!A329,'Track WIP'!L:L,'Results WIP'!C329)</f>
        <v>40412</v>
      </c>
      <c r="C329">
        <f t="shared" si="5"/>
        <v>13</v>
      </c>
      <c r="D329" t="str">
        <f ca="1">VLOOKUP($B329,'Track WIP'!$M:$O,2,FALSE)</f>
        <v>Indy Grand Prix of Sonoma</v>
      </c>
      <c r="E329" t="str">
        <f ca="1">VLOOKUP($B329,'Track WIP'!$M:$O,3,FALSE)</f>
        <v>Infineon Raceway</v>
      </c>
      <c r="F329">
        <v>16</v>
      </c>
      <c r="G329" t="s">
        <v>30</v>
      </c>
      <c r="H329">
        <v>7</v>
      </c>
      <c r="I329" t="s">
        <v>16</v>
      </c>
      <c r="J329">
        <v>75</v>
      </c>
      <c r="K329">
        <v>23</v>
      </c>
      <c r="L329">
        <v>0</v>
      </c>
      <c r="M329">
        <v>14</v>
      </c>
      <c r="N329">
        <v>0</v>
      </c>
      <c r="O329">
        <v>0</v>
      </c>
    </row>
    <row r="330" spans="1:15" x14ac:dyDescent="0.2">
      <c r="A330">
        <v>2010</v>
      </c>
      <c r="B330" s="6">
        <f ca="1">_xlfn.MAXIFS('Track WIP'!M:M,'Track WIP'!K:K,'Results WIP'!A330,'Track WIP'!L:L,'Results WIP'!C330)</f>
        <v>40412</v>
      </c>
      <c r="C330">
        <f t="shared" si="5"/>
        <v>13</v>
      </c>
      <c r="D330" t="str">
        <f ca="1">VLOOKUP($B330,'Track WIP'!$M:$O,2,FALSE)</f>
        <v>Indy Grand Prix of Sonoma</v>
      </c>
      <c r="E330" t="str">
        <f ca="1">VLOOKUP($B330,'Track WIP'!$M:$O,3,FALSE)</f>
        <v>Infineon Raceway</v>
      </c>
      <c r="F330">
        <v>17</v>
      </c>
      <c r="G330" t="s">
        <v>35</v>
      </c>
      <c r="H330">
        <v>6</v>
      </c>
      <c r="I330" t="s">
        <v>16</v>
      </c>
      <c r="J330">
        <v>74</v>
      </c>
      <c r="K330">
        <v>14</v>
      </c>
      <c r="L330">
        <v>0</v>
      </c>
      <c r="M330">
        <v>13</v>
      </c>
      <c r="N330">
        <v>0</v>
      </c>
      <c r="O330">
        <v>0</v>
      </c>
    </row>
    <row r="331" spans="1:15" x14ac:dyDescent="0.2">
      <c r="A331">
        <v>2010</v>
      </c>
      <c r="B331" s="6">
        <f ca="1">_xlfn.MAXIFS('Track WIP'!M:M,'Track WIP'!K:K,'Results WIP'!A331,'Track WIP'!L:L,'Results WIP'!C331)</f>
        <v>40412</v>
      </c>
      <c r="C331">
        <f t="shared" si="5"/>
        <v>13</v>
      </c>
      <c r="D331" t="str">
        <f ca="1">VLOOKUP($B331,'Track WIP'!$M:$O,2,FALSE)</f>
        <v>Indy Grand Prix of Sonoma</v>
      </c>
      <c r="E331" t="str">
        <f ca="1">VLOOKUP($B331,'Track WIP'!$M:$O,3,FALSE)</f>
        <v>Infineon Raceway</v>
      </c>
      <c r="F331">
        <v>18</v>
      </c>
      <c r="G331" t="s">
        <v>37</v>
      </c>
      <c r="H331">
        <v>5</v>
      </c>
      <c r="I331" t="s">
        <v>16</v>
      </c>
      <c r="J331">
        <v>74</v>
      </c>
      <c r="K331">
        <v>17</v>
      </c>
      <c r="L331">
        <v>0</v>
      </c>
      <c r="M331">
        <v>12</v>
      </c>
      <c r="N331">
        <v>0</v>
      </c>
      <c r="O331">
        <v>0</v>
      </c>
    </row>
    <row r="332" spans="1:15" x14ac:dyDescent="0.2">
      <c r="A332">
        <v>2010</v>
      </c>
      <c r="B332" s="6">
        <f ca="1">_xlfn.MAXIFS('Track WIP'!M:M,'Track WIP'!K:K,'Results WIP'!A332,'Track WIP'!L:L,'Results WIP'!C332)</f>
        <v>40412</v>
      </c>
      <c r="C332">
        <f t="shared" si="5"/>
        <v>13</v>
      </c>
      <c r="D332" t="str">
        <f ca="1">VLOOKUP($B332,'Track WIP'!$M:$O,2,FALSE)</f>
        <v>Indy Grand Prix of Sonoma</v>
      </c>
      <c r="E332" t="str">
        <f ca="1">VLOOKUP($B332,'Track WIP'!$M:$O,3,FALSE)</f>
        <v>Infineon Raceway</v>
      </c>
      <c r="F332">
        <v>19</v>
      </c>
      <c r="G332" t="s">
        <v>27</v>
      </c>
      <c r="H332">
        <v>8</v>
      </c>
      <c r="I332" t="s">
        <v>16</v>
      </c>
      <c r="J332">
        <v>74</v>
      </c>
      <c r="K332">
        <v>15</v>
      </c>
      <c r="L332">
        <v>0</v>
      </c>
      <c r="M332">
        <v>12</v>
      </c>
      <c r="N332">
        <v>0</v>
      </c>
      <c r="O332">
        <v>0</v>
      </c>
    </row>
    <row r="333" spans="1:15" x14ac:dyDescent="0.2">
      <c r="A333">
        <v>2010</v>
      </c>
      <c r="B333" s="6">
        <f ca="1">_xlfn.MAXIFS('Track WIP'!M:M,'Track WIP'!K:K,'Results WIP'!A333,'Track WIP'!L:L,'Results WIP'!C333)</f>
        <v>40412</v>
      </c>
      <c r="C333">
        <f t="shared" si="5"/>
        <v>13</v>
      </c>
      <c r="D333" t="str">
        <f ca="1">VLOOKUP($B333,'Track WIP'!$M:$O,2,FALSE)</f>
        <v>Indy Grand Prix of Sonoma</v>
      </c>
      <c r="E333" t="str">
        <f ca="1">VLOOKUP($B333,'Track WIP'!$M:$O,3,FALSE)</f>
        <v>Infineon Raceway</v>
      </c>
      <c r="F333">
        <v>20</v>
      </c>
      <c r="G333" t="s">
        <v>71</v>
      </c>
      <c r="H333">
        <v>36</v>
      </c>
      <c r="I333" t="s">
        <v>16</v>
      </c>
      <c r="J333">
        <v>71</v>
      </c>
      <c r="K333">
        <v>25</v>
      </c>
      <c r="L333">
        <v>0</v>
      </c>
      <c r="M333">
        <v>12</v>
      </c>
      <c r="N333">
        <v>0</v>
      </c>
      <c r="O333">
        <v>0</v>
      </c>
    </row>
    <row r="334" spans="1:15" x14ac:dyDescent="0.2">
      <c r="A334">
        <v>2010</v>
      </c>
      <c r="B334" s="6">
        <f ca="1">_xlfn.MAXIFS('Track WIP'!M:M,'Track WIP'!K:K,'Results WIP'!A334,'Track WIP'!L:L,'Results WIP'!C334)</f>
        <v>40412</v>
      </c>
      <c r="C334">
        <f t="shared" si="5"/>
        <v>13</v>
      </c>
      <c r="D334" t="str">
        <f ca="1">VLOOKUP($B334,'Track WIP'!$M:$O,2,FALSE)</f>
        <v>Indy Grand Prix of Sonoma</v>
      </c>
      <c r="E334" t="str">
        <f ca="1">VLOOKUP($B334,'Track WIP'!$M:$O,3,FALSE)</f>
        <v>Infineon Raceway</v>
      </c>
      <c r="F334">
        <v>21</v>
      </c>
      <c r="G334" t="s">
        <v>19</v>
      </c>
      <c r="H334">
        <v>2</v>
      </c>
      <c r="I334" t="s">
        <v>16</v>
      </c>
      <c r="J334">
        <v>67</v>
      </c>
      <c r="K334">
        <v>10</v>
      </c>
      <c r="L334">
        <v>0</v>
      </c>
      <c r="M334">
        <v>12</v>
      </c>
      <c r="N334">
        <v>0</v>
      </c>
      <c r="O334">
        <v>0</v>
      </c>
    </row>
    <row r="335" spans="1:15" x14ac:dyDescent="0.2">
      <c r="A335">
        <v>2010</v>
      </c>
      <c r="B335" s="6">
        <f ca="1">_xlfn.MAXIFS('Track WIP'!M:M,'Track WIP'!K:K,'Results WIP'!A335,'Track WIP'!L:L,'Results WIP'!C335)</f>
        <v>40412</v>
      </c>
      <c r="C335">
        <f t="shared" si="5"/>
        <v>13</v>
      </c>
      <c r="D335" t="str">
        <f ca="1">VLOOKUP($B335,'Track WIP'!$M:$O,2,FALSE)</f>
        <v>Indy Grand Prix of Sonoma</v>
      </c>
      <c r="E335" t="str">
        <f ca="1">VLOOKUP($B335,'Track WIP'!$M:$O,3,FALSE)</f>
        <v>Infineon Raceway</v>
      </c>
      <c r="F335">
        <v>22</v>
      </c>
      <c r="G335" t="s">
        <v>36</v>
      </c>
      <c r="H335">
        <v>18</v>
      </c>
      <c r="I335" t="s">
        <v>16</v>
      </c>
      <c r="J335">
        <v>67</v>
      </c>
      <c r="K335">
        <v>24</v>
      </c>
      <c r="L335">
        <v>0</v>
      </c>
      <c r="M335">
        <v>12</v>
      </c>
      <c r="N335">
        <v>0</v>
      </c>
      <c r="O335">
        <v>0</v>
      </c>
    </row>
    <row r="336" spans="1:15" x14ac:dyDescent="0.2">
      <c r="A336">
        <v>2010</v>
      </c>
      <c r="B336" s="6">
        <f ca="1">_xlfn.MAXIFS('Track WIP'!M:M,'Track WIP'!K:K,'Results WIP'!A336,'Track WIP'!L:L,'Results WIP'!C336)</f>
        <v>40412</v>
      </c>
      <c r="C336">
        <f t="shared" si="5"/>
        <v>13</v>
      </c>
      <c r="D336" t="str">
        <f ca="1">VLOOKUP($B336,'Track WIP'!$M:$O,2,FALSE)</f>
        <v>Indy Grand Prix of Sonoma</v>
      </c>
      <c r="E336" t="str">
        <f ca="1">VLOOKUP($B336,'Track WIP'!$M:$O,3,FALSE)</f>
        <v>Infineon Raceway</v>
      </c>
      <c r="F336">
        <v>23</v>
      </c>
      <c r="G336" t="s">
        <v>43</v>
      </c>
      <c r="H336">
        <v>34</v>
      </c>
      <c r="I336" t="s">
        <v>16</v>
      </c>
      <c r="J336">
        <v>65</v>
      </c>
      <c r="K336">
        <v>13</v>
      </c>
      <c r="L336">
        <v>0</v>
      </c>
      <c r="M336">
        <v>12</v>
      </c>
      <c r="N336">
        <v>0</v>
      </c>
      <c r="O336">
        <v>0</v>
      </c>
    </row>
    <row r="337" spans="1:15" x14ac:dyDescent="0.2">
      <c r="A337">
        <v>2010</v>
      </c>
      <c r="B337" s="6">
        <f ca="1">_xlfn.MAXIFS('Track WIP'!M:M,'Track WIP'!K:K,'Results WIP'!A337,'Track WIP'!L:L,'Results WIP'!C337)</f>
        <v>40412</v>
      </c>
      <c r="C337">
        <f t="shared" si="5"/>
        <v>13</v>
      </c>
      <c r="D337" t="str">
        <f ca="1">VLOOKUP($B337,'Track WIP'!$M:$O,2,FALSE)</f>
        <v>Indy Grand Prix of Sonoma</v>
      </c>
      <c r="E337" t="str">
        <f ca="1">VLOOKUP($B337,'Track WIP'!$M:$O,3,FALSE)</f>
        <v>Infineon Raceway</v>
      </c>
      <c r="F337">
        <v>24</v>
      </c>
      <c r="G337" t="s">
        <v>70</v>
      </c>
      <c r="H337">
        <v>24</v>
      </c>
      <c r="I337" t="s">
        <v>16</v>
      </c>
      <c r="J337">
        <v>38</v>
      </c>
      <c r="K337">
        <v>19</v>
      </c>
      <c r="L337">
        <v>0</v>
      </c>
      <c r="M337">
        <v>12</v>
      </c>
      <c r="N337">
        <v>0</v>
      </c>
      <c r="O337">
        <v>0</v>
      </c>
    </row>
    <row r="338" spans="1:15" x14ac:dyDescent="0.2">
      <c r="A338">
        <v>2010</v>
      </c>
      <c r="B338" s="6">
        <f ca="1">_xlfn.MAXIFS('Track WIP'!M:M,'Track WIP'!K:K,'Results WIP'!A338,'Track WIP'!L:L,'Results WIP'!C338)</f>
        <v>40412</v>
      </c>
      <c r="C338">
        <f t="shared" si="5"/>
        <v>13</v>
      </c>
      <c r="D338" t="str">
        <f ca="1">VLOOKUP($B338,'Track WIP'!$M:$O,2,FALSE)</f>
        <v>Indy Grand Prix of Sonoma</v>
      </c>
      <c r="E338" t="str">
        <f ca="1">VLOOKUP($B338,'Track WIP'!$M:$O,3,FALSE)</f>
        <v>Infineon Raceway</v>
      </c>
      <c r="F338">
        <v>25</v>
      </c>
      <c r="G338" t="s">
        <v>20</v>
      </c>
      <c r="H338">
        <v>4</v>
      </c>
      <c r="I338" t="s">
        <v>16</v>
      </c>
      <c r="J338">
        <v>0</v>
      </c>
      <c r="K338">
        <v>12</v>
      </c>
      <c r="L338">
        <v>0</v>
      </c>
      <c r="M338">
        <v>10</v>
      </c>
      <c r="N338">
        <v>0</v>
      </c>
      <c r="O338">
        <v>0</v>
      </c>
    </row>
    <row r="339" spans="1:15" x14ac:dyDescent="0.2">
      <c r="A339">
        <v>2010</v>
      </c>
      <c r="B339" s="6">
        <f ca="1">_xlfn.MAXIFS('Track WIP'!M:M,'Track WIP'!K:K,'Results WIP'!A339,'Track WIP'!L:L,'Results WIP'!C339)</f>
        <v>40418</v>
      </c>
      <c r="C339">
        <f t="shared" si="5"/>
        <v>14</v>
      </c>
      <c r="D339" t="str">
        <f ca="1">VLOOKUP($B339,'Track WIP'!$M:$O,2,FALSE)</f>
        <v>Peak Antifreeze and Motor Oil Indy 300</v>
      </c>
      <c r="E339" t="str">
        <f ca="1">VLOOKUP($B339,'Track WIP'!$M:$O,3,FALSE)</f>
        <v>Chicagoland Speedway</v>
      </c>
      <c r="F339">
        <v>1</v>
      </c>
      <c r="G339" t="s">
        <v>22</v>
      </c>
      <c r="H339">
        <v>10</v>
      </c>
      <c r="I339" t="s">
        <v>16</v>
      </c>
      <c r="J339">
        <v>200</v>
      </c>
      <c r="K339">
        <v>2</v>
      </c>
      <c r="L339">
        <v>28</v>
      </c>
      <c r="M339">
        <v>50</v>
      </c>
      <c r="N339">
        <v>0</v>
      </c>
      <c r="O339">
        <v>0</v>
      </c>
    </row>
    <row r="340" spans="1:15" x14ac:dyDescent="0.2">
      <c r="A340">
        <v>2010</v>
      </c>
      <c r="B340" s="6">
        <f ca="1">_xlfn.MAXIFS('Track WIP'!M:M,'Track WIP'!K:K,'Results WIP'!A340,'Track WIP'!L:L,'Results WIP'!C340)</f>
        <v>40418</v>
      </c>
      <c r="C340">
        <f t="shared" si="5"/>
        <v>14</v>
      </c>
      <c r="D340" t="str">
        <f ca="1">VLOOKUP($B340,'Track WIP'!$M:$O,2,FALSE)</f>
        <v>Peak Antifreeze and Motor Oil Indy 300</v>
      </c>
      <c r="E340" t="str">
        <f ca="1">VLOOKUP($B340,'Track WIP'!$M:$O,3,FALSE)</f>
        <v>Chicagoland Speedway</v>
      </c>
      <c r="F340">
        <v>2</v>
      </c>
      <c r="G340" t="s">
        <v>20</v>
      </c>
      <c r="H340">
        <v>4</v>
      </c>
      <c r="I340" t="s">
        <v>16</v>
      </c>
      <c r="J340">
        <v>200</v>
      </c>
      <c r="K340">
        <v>7</v>
      </c>
      <c r="L340">
        <v>14</v>
      </c>
      <c r="M340">
        <v>40</v>
      </c>
      <c r="N340">
        <v>0</v>
      </c>
      <c r="O340">
        <v>0</v>
      </c>
    </row>
    <row r="341" spans="1:15" x14ac:dyDescent="0.2">
      <c r="A341">
        <v>2010</v>
      </c>
      <c r="B341" s="6">
        <f ca="1">_xlfn.MAXIFS('Track WIP'!M:M,'Track WIP'!K:K,'Results WIP'!A341,'Track WIP'!L:L,'Results WIP'!C341)</f>
        <v>40418</v>
      </c>
      <c r="C341">
        <f t="shared" si="5"/>
        <v>14</v>
      </c>
      <c r="D341" t="str">
        <f ca="1">VLOOKUP($B341,'Track WIP'!$M:$O,2,FALSE)</f>
        <v>Peak Antifreeze and Motor Oil Indy 300</v>
      </c>
      <c r="E341" t="str">
        <f ca="1">VLOOKUP($B341,'Track WIP'!$M:$O,3,FALSE)</f>
        <v>Chicagoland Speedway</v>
      </c>
      <c r="F341">
        <v>3</v>
      </c>
      <c r="G341" t="s">
        <v>38</v>
      </c>
      <c r="H341">
        <v>26</v>
      </c>
      <c r="I341" t="s">
        <v>16</v>
      </c>
      <c r="J341">
        <v>200</v>
      </c>
      <c r="K341">
        <v>5</v>
      </c>
      <c r="L341">
        <v>3</v>
      </c>
      <c r="M341">
        <v>35</v>
      </c>
      <c r="N341">
        <v>0</v>
      </c>
      <c r="O341">
        <v>0</v>
      </c>
    </row>
    <row r="342" spans="1:15" x14ac:dyDescent="0.2">
      <c r="A342">
        <v>2010</v>
      </c>
      <c r="B342" s="6">
        <f ca="1">_xlfn.MAXIFS('Track WIP'!M:M,'Track WIP'!K:K,'Results WIP'!A342,'Track WIP'!L:L,'Results WIP'!C342)</f>
        <v>40418</v>
      </c>
      <c r="C342">
        <f t="shared" si="5"/>
        <v>14</v>
      </c>
      <c r="D342" t="str">
        <f ca="1">VLOOKUP($B342,'Track WIP'!$M:$O,2,FALSE)</f>
        <v>Peak Antifreeze and Motor Oil Indy 300</v>
      </c>
      <c r="E342" t="str">
        <f ca="1">VLOOKUP($B342,'Track WIP'!$M:$O,3,FALSE)</f>
        <v>Chicagoland Speedway</v>
      </c>
      <c r="F342">
        <v>4</v>
      </c>
      <c r="G342" t="s">
        <v>17</v>
      </c>
      <c r="H342">
        <v>37</v>
      </c>
      <c r="I342" t="s">
        <v>16</v>
      </c>
      <c r="J342">
        <v>200</v>
      </c>
      <c r="K342">
        <v>9</v>
      </c>
      <c r="L342">
        <v>2</v>
      </c>
      <c r="M342">
        <v>32</v>
      </c>
      <c r="N342">
        <v>0</v>
      </c>
      <c r="O342">
        <v>0</v>
      </c>
    </row>
    <row r="343" spans="1:15" x14ac:dyDescent="0.2">
      <c r="A343">
        <v>2010</v>
      </c>
      <c r="B343" s="6">
        <f ca="1">_xlfn.MAXIFS('Track WIP'!M:M,'Track WIP'!K:K,'Results WIP'!A343,'Track WIP'!L:L,'Results WIP'!C343)</f>
        <v>40418</v>
      </c>
      <c r="C343">
        <f t="shared" si="5"/>
        <v>14</v>
      </c>
      <c r="D343" t="str">
        <f ca="1">VLOOKUP($B343,'Track WIP'!$M:$O,2,FALSE)</f>
        <v>Peak Antifreeze and Motor Oil Indy 300</v>
      </c>
      <c r="E343" t="str">
        <f ca="1">VLOOKUP($B343,'Track WIP'!$M:$O,3,FALSE)</f>
        <v>Chicagoland Speedway</v>
      </c>
      <c r="F343">
        <v>5</v>
      </c>
      <c r="G343" t="s">
        <v>25</v>
      </c>
      <c r="H343">
        <v>11</v>
      </c>
      <c r="I343" t="s">
        <v>16</v>
      </c>
      <c r="J343">
        <v>200</v>
      </c>
      <c r="K343">
        <v>13</v>
      </c>
      <c r="L343">
        <v>0</v>
      </c>
      <c r="M343">
        <v>30</v>
      </c>
      <c r="N343">
        <v>0</v>
      </c>
      <c r="O343">
        <v>0</v>
      </c>
    </row>
    <row r="344" spans="1:15" x14ac:dyDescent="0.2">
      <c r="A344">
        <v>2010</v>
      </c>
      <c r="B344" s="6">
        <f ca="1">_xlfn.MAXIFS('Track WIP'!M:M,'Track WIP'!K:K,'Results WIP'!A344,'Track WIP'!L:L,'Results WIP'!C344)</f>
        <v>40418</v>
      </c>
      <c r="C344">
        <f t="shared" si="5"/>
        <v>14</v>
      </c>
      <c r="D344" t="str">
        <f ca="1">VLOOKUP($B344,'Track WIP'!$M:$O,2,FALSE)</f>
        <v>Peak Antifreeze and Motor Oil Indy 300</v>
      </c>
      <c r="E344" t="str">
        <f ca="1">VLOOKUP($B344,'Track WIP'!$M:$O,3,FALSE)</f>
        <v>Chicagoland Speedway</v>
      </c>
      <c r="F344">
        <v>6</v>
      </c>
      <c r="G344" t="s">
        <v>24</v>
      </c>
      <c r="H344">
        <v>3</v>
      </c>
      <c r="I344" t="s">
        <v>16</v>
      </c>
      <c r="J344">
        <v>200</v>
      </c>
      <c r="K344">
        <v>4</v>
      </c>
      <c r="L344">
        <v>0</v>
      </c>
      <c r="M344">
        <v>28</v>
      </c>
      <c r="N344">
        <v>0</v>
      </c>
      <c r="O344">
        <v>0</v>
      </c>
    </row>
    <row r="345" spans="1:15" x14ac:dyDescent="0.2">
      <c r="A345">
        <v>2010</v>
      </c>
      <c r="B345" s="6">
        <f ca="1">_xlfn.MAXIFS('Track WIP'!M:M,'Track WIP'!K:K,'Results WIP'!A345,'Track WIP'!L:L,'Results WIP'!C345)</f>
        <v>40418</v>
      </c>
      <c r="C345">
        <f t="shared" si="5"/>
        <v>14</v>
      </c>
      <c r="D345" t="str">
        <f ca="1">VLOOKUP($B345,'Track WIP'!$M:$O,2,FALSE)</f>
        <v>Peak Antifreeze and Motor Oil Indy 300</v>
      </c>
      <c r="E345" t="str">
        <f ca="1">VLOOKUP($B345,'Track WIP'!$M:$O,3,FALSE)</f>
        <v>Chicagoland Speedway</v>
      </c>
      <c r="F345">
        <v>7</v>
      </c>
      <c r="G345" t="s">
        <v>26</v>
      </c>
      <c r="H345">
        <v>22</v>
      </c>
      <c r="I345" t="s">
        <v>16</v>
      </c>
      <c r="J345">
        <v>200</v>
      </c>
      <c r="K345">
        <v>23</v>
      </c>
      <c r="L345">
        <v>0</v>
      </c>
      <c r="M345">
        <v>26</v>
      </c>
      <c r="N345">
        <v>0</v>
      </c>
      <c r="O345">
        <v>0</v>
      </c>
    </row>
    <row r="346" spans="1:15" x14ac:dyDescent="0.2">
      <c r="A346">
        <v>2010</v>
      </c>
      <c r="B346" s="6">
        <f ca="1">_xlfn.MAXIFS('Track WIP'!M:M,'Track WIP'!K:K,'Results WIP'!A346,'Track WIP'!L:L,'Results WIP'!C346)</f>
        <v>40418</v>
      </c>
      <c r="C346">
        <f t="shared" si="5"/>
        <v>14</v>
      </c>
      <c r="D346" t="str">
        <f ca="1">VLOOKUP($B346,'Track WIP'!$M:$O,2,FALSE)</f>
        <v>Peak Antifreeze and Motor Oil Indy 300</v>
      </c>
      <c r="E346" t="str">
        <f ca="1">VLOOKUP($B346,'Track WIP'!$M:$O,3,FALSE)</f>
        <v>Chicagoland Speedway</v>
      </c>
      <c r="F346">
        <v>8</v>
      </c>
      <c r="G346" t="s">
        <v>21</v>
      </c>
      <c r="H346">
        <v>9</v>
      </c>
      <c r="I346" t="s">
        <v>16</v>
      </c>
      <c r="J346">
        <v>200</v>
      </c>
      <c r="K346">
        <v>15</v>
      </c>
      <c r="L346">
        <v>0</v>
      </c>
      <c r="M346">
        <v>24</v>
      </c>
      <c r="N346">
        <v>0</v>
      </c>
      <c r="O346">
        <v>0</v>
      </c>
    </row>
    <row r="347" spans="1:15" x14ac:dyDescent="0.2">
      <c r="A347">
        <v>2010</v>
      </c>
      <c r="B347" s="6">
        <f ca="1">_xlfn.MAXIFS('Track WIP'!M:M,'Track WIP'!K:K,'Results WIP'!A347,'Track WIP'!L:L,'Results WIP'!C347)</f>
        <v>40418</v>
      </c>
      <c r="C347">
        <f t="shared" si="5"/>
        <v>14</v>
      </c>
      <c r="D347" t="str">
        <f ca="1">VLOOKUP($B347,'Track WIP'!$M:$O,2,FALSE)</f>
        <v>Peak Antifreeze and Motor Oil Indy 300</v>
      </c>
      <c r="E347" t="str">
        <f ca="1">VLOOKUP($B347,'Track WIP'!$M:$O,3,FALSE)</f>
        <v>Chicagoland Speedway</v>
      </c>
      <c r="F347">
        <v>9</v>
      </c>
      <c r="G347" t="s">
        <v>18</v>
      </c>
      <c r="H347">
        <v>14</v>
      </c>
      <c r="I347" t="s">
        <v>16</v>
      </c>
      <c r="J347">
        <v>200</v>
      </c>
      <c r="K347">
        <v>24</v>
      </c>
      <c r="L347">
        <v>6</v>
      </c>
      <c r="M347">
        <v>22</v>
      </c>
      <c r="N347">
        <v>3</v>
      </c>
      <c r="O347">
        <v>0</v>
      </c>
    </row>
    <row r="348" spans="1:15" x14ac:dyDescent="0.2">
      <c r="A348">
        <v>2010</v>
      </c>
      <c r="B348" s="6">
        <f ca="1">_xlfn.MAXIFS('Track WIP'!M:M,'Track WIP'!K:K,'Results WIP'!A348,'Track WIP'!L:L,'Results WIP'!C348)</f>
        <v>40418</v>
      </c>
      <c r="C348">
        <f t="shared" si="5"/>
        <v>14</v>
      </c>
      <c r="D348" t="str">
        <f ca="1">VLOOKUP($B348,'Track WIP'!$M:$O,2,FALSE)</f>
        <v>Peak Antifreeze and Motor Oil Indy 300</v>
      </c>
      <c r="E348" t="str">
        <f ca="1">VLOOKUP($B348,'Track WIP'!$M:$O,3,FALSE)</f>
        <v>Chicagoland Speedway</v>
      </c>
      <c r="F348">
        <v>10</v>
      </c>
      <c r="G348" t="s">
        <v>41</v>
      </c>
      <c r="H348">
        <v>2</v>
      </c>
      <c r="I348" t="s">
        <v>16</v>
      </c>
      <c r="J348">
        <v>200</v>
      </c>
      <c r="K348">
        <v>6</v>
      </c>
      <c r="L348">
        <v>0</v>
      </c>
      <c r="M348">
        <v>20</v>
      </c>
      <c r="N348">
        <v>0</v>
      </c>
      <c r="O348">
        <v>0</v>
      </c>
    </row>
    <row r="349" spans="1:15" x14ac:dyDescent="0.2">
      <c r="A349">
        <v>2010</v>
      </c>
      <c r="B349" s="6">
        <f ca="1">_xlfn.MAXIFS('Track WIP'!M:M,'Track WIP'!K:K,'Results WIP'!A349,'Track WIP'!L:L,'Results WIP'!C349)</f>
        <v>40418</v>
      </c>
      <c r="C349">
        <f t="shared" si="5"/>
        <v>14</v>
      </c>
      <c r="D349" t="str">
        <f ca="1">VLOOKUP($B349,'Track WIP'!$M:$O,2,FALSE)</f>
        <v>Peak Antifreeze and Motor Oil Indy 300</v>
      </c>
      <c r="E349" t="str">
        <f ca="1">VLOOKUP($B349,'Track WIP'!$M:$O,3,FALSE)</f>
        <v>Chicagoland Speedway</v>
      </c>
      <c r="F349">
        <v>11</v>
      </c>
      <c r="G349" t="s">
        <v>29</v>
      </c>
      <c r="H349">
        <v>6</v>
      </c>
      <c r="I349" t="s">
        <v>16</v>
      </c>
      <c r="J349">
        <v>200</v>
      </c>
      <c r="K349">
        <v>1</v>
      </c>
      <c r="L349">
        <v>113</v>
      </c>
      <c r="M349">
        <v>22</v>
      </c>
      <c r="N349">
        <v>0</v>
      </c>
      <c r="O349">
        <v>0</v>
      </c>
    </row>
    <row r="350" spans="1:15" x14ac:dyDescent="0.2">
      <c r="A350">
        <v>2010</v>
      </c>
      <c r="B350" s="6">
        <f ca="1">_xlfn.MAXIFS('Track WIP'!M:M,'Track WIP'!K:K,'Results WIP'!A350,'Track WIP'!L:L,'Results WIP'!C350)</f>
        <v>40418</v>
      </c>
      <c r="C350">
        <f t="shared" si="5"/>
        <v>14</v>
      </c>
      <c r="D350" t="str">
        <f ca="1">VLOOKUP($B350,'Track WIP'!$M:$O,2,FALSE)</f>
        <v>Peak Antifreeze and Motor Oil Indy 300</v>
      </c>
      <c r="E350" t="str">
        <f ca="1">VLOOKUP($B350,'Track WIP'!$M:$O,3,FALSE)</f>
        <v>Chicagoland Speedway</v>
      </c>
      <c r="F350">
        <v>12</v>
      </c>
      <c r="G350" t="s">
        <v>43</v>
      </c>
      <c r="H350">
        <v>34</v>
      </c>
      <c r="I350" t="s">
        <v>16</v>
      </c>
      <c r="J350">
        <v>200</v>
      </c>
      <c r="K350">
        <v>20</v>
      </c>
      <c r="L350">
        <v>0</v>
      </c>
      <c r="M350">
        <v>18</v>
      </c>
      <c r="N350">
        <v>0</v>
      </c>
      <c r="O350">
        <v>0</v>
      </c>
    </row>
    <row r="351" spans="1:15" x14ac:dyDescent="0.2">
      <c r="A351">
        <v>2010</v>
      </c>
      <c r="B351" s="6">
        <f ca="1">_xlfn.MAXIFS('Track WIP'!M:M,'Track WIP'!K:K,'Results WIP'!A351,'Track WIP'!L:L,'Results WIP'!C351)</f>
        <v>40418</v>
      </c>
      <c r="C351">
        <f t="shared" si="5"/>
        <v>14</v>
      </c>
      <c r="D351" t="str">
        <f ca="1">VLOOKUP($B351,'Track WIP'!$M:$O,2,FALSE)</f>
        <v>Peak Antifreeze and Motor Oil Indy 300</v>
      </c>
      <c r="E351" t="str">
        <f ca="1">VLOOKUP($B351,'Track WIP'!$M:$O,3,FALSE)</f>
        <v>Chicagoland Speedway</v>
      </c>
      <c r="F351">
        <v>13</v>
      </c>
      <c r="G351" t="s">
        <v>35</v>
      </c>
      <c r="H351">
        <v>6</v>
      </c>
      <c r="I351" t="s">
        <v>16</v>
      </c>
      <c r="J351">
        <v>200</v>
      </c>
      <c r="K351">
        <v>8</v>
      </c>
      <c r="L351">
        <v>0</v>
      </c>
      <c r="M351">
        <v>17</v>
      </c>
      <c r="N351">
        <v>0</v>
      </c>
      <c r="O351">
        <v>0</v>
      </c>
    </row>
    <row r="352" spans="1:15" x14ac:dyDescent="0.2">
      <c r="A352">
        <v>2010</v>
      </c>
      <c r="B352" s="6">
        <f ca="1">_xlfn.MAXIFS('Track WIP'!M:M,'Track WIP'!K:K,'Results WIP'!A352,'Track WIP'!L:L,'Results WIP'!C352)</f>
        <v>40418</v>
      </c>
      <c r="C352">
        <f t="shared" si="5"/>
        <v>14</v>
      </c>
      <c r="D352" t="str">
        <f ca="1">VLOOKUP($B352,'Track WIP'!$M:$O,2,FALSE)</f>
        <v>Peak Antifreeze and Motor Oil Indy 300</v>
      </c>
      <c r="E352" t="str">
        <f ca="1">VLOOKUP($B352,'Track WIP'!$M:$O,3,FALSE)</f>
        <v>Chicagoland Speedway</v>
      </c>
      <c r="F352">
        <v>14</v>
      </c>
      <c r="G352" t="s">
        <v>30</v>
      </c>
      <c r="H352">
        <v>7</v>
      </c>
      <c r="I352" t="s">
        <v>16</v>
      </c>
      <c r="J352">
        <v>200</v>
      </c>
      <c r="K352">
        <v>12</v>
      </c>
      <c r="L352">
        <v>0</v>
      </c>
      <c r="M352">
        <v>16</v>
      </c>
      <c r="N352">
        <v>0</v>
      </c>
      <c r="O352">
        <v>0</v>
      </c>
    </row>
    <row r="353" spans="1:15" x14ac:dyDescent="0.2">
      <c r="A353">
        <v>2010</v>
      </c>
      <c r="B353" s="6">
        <f ca="1">_xlfn.MAXIFS('Track WIP'!M:M,'Track WIP'!K:K,'Results WIP'!A353,'Track WIP'!L:L,'Results WIP'!C353)</f>
        <v>40418</v>
      </c>
      <c r="C353">
        <f t="shared" si="5"/>
        <v>14</v>
      </c>
      <c r="D353" t="str">
        <f ca="1">VLOOKUP($B353,'Track WIP'!$M:$O,2,FALSE)</f>
        <v>Peak Antifreeze and Motor Oil Indy 300</v>
      </c>
      <c r="E353" t="str">
        <f ca="1">VLOOKUP($B353,'Track WIP'!$M:$O,3,FALSE)</f>
        <v>Chicagoland Speedway</v>
      </c>
      <c r="F353">
        <v>15</v>
      </c>
      <c r="G353" t="s">
        <v>49</v>
      </c>
      <c r="H353">
        <v>67</v>
      </c>
      <c r="I353" t="s">
        <v>16</v>
      </c>
      <c r="J353">
        <v>199</v>
      </c>
      <c r="K353">
        <v>25</v>
      </c>
      <c r="L353">
        <v>10</v>
      </c>
      <c r="M353">
        <v>15</v>
      </c>
      <c r="N353">
        <v>0</v>
      </c>
      <c r="O353">
        <v>0</v>
      </c>
    </row>
    <row r="354" spans="1:15" x14ac:dyDescent="0.2">
      <c r="A354">
        <v>2010</v>
      </c>
      <c r="B354" s="6">
        <f ca="1">_xlfn.MAXIFS('Track WIP'!M:M,'Track WIP'!K:K,'Results WIP'!A354,'Track WIP'!L:L,'Results WIP'!C354)</f>
        <v>40418</v>
      </c>
      <c r="C354">
        <f t="shared" si="5"/>
        <v>14</v>
      </c>
      <c r="D354" t="str">
        <f ca="1">VLOOKUP($B354,'Track WIP'!$M:$O,2,FALSE)</f>
        <v>Peak Antifreeze and Motor Oil Indy 300</v>
      </c>
      <c r="E354" t="str">
        <f ca="1">VLOOKUP($B354,'Track WIP'!$M:$O,3,FALSE)</f>
        <v>Chicagoland Speedway</v>
      </c>
      <c r="F354">
        <v>16</v>
      </c>
      <c r="G354" t="s">
        <v>15</v>
      </c>
      <c r="H354">
        <v>12</v>
      </c>
      <c r="I354" t="s">
        <v>16</v>
      </c>
      <c r="J354">
        <v>199</v>
      </c>
      <c r="K354">
        <v>3</v>
      </c>
      <c r="L354">
        <v>17</v>
      </c>
      <c r="M354">
        <v>14</v>
      </c>
      <c r="N354">
        <v>0</v>
      </c>
      <c r="O354">
        <v>0</v>
      </c>
    </row>
    <row r="355" spans="1:15" x14ac:dyDescent="0.2">
      <c r="A355">
        <v>2010</v>
      </c>
      <c r="B355" s="6">
        <f ca="1">_xlfn.MAXIFS('Track WIP'!M:M,'Track WIP'!K:K,'Results WIP'!A355,'Track WIP'!L:L,'Results WIP'!C355)</f>
        <v>40418</v>
      </c>
      <c r="C355">
        <f t="shared" si="5"/>
        <v>14</v>
      </c>
      <c r="D355" t="str">
        <f ca="1">VLOOKUP($B355,'Track WIP'!$M:$O,2,FALSE)</f>
        <v>Peak Antifreeze and Motor Oil Indy 300</v>
      </c>
      <c r="E355" t="str">
        <f ca="1">VLOOKUP($B355,'Track WIP'!$M:$O,3,FALSE)</f>
        <v>Chicagoland Speedway</v>
      </c>
      <c r="F355">
        <v>17</v>
      </c>
      <c r="G355" t="s">
        <v>39</v>
      </c>
      <c r="H355">
        <v>32</v>
      </c>
      <c r="I355" t="s">
        <v>16</v>
      </c>
      <c r="J355">
        <v>199</v>
      </c>
      <c r="K355">
        <v>21</v>
      </c>
      <c r="L355">
        <v>0</v>
      </c>
      <c r="M355">
        <v>13</v>
      </c>
      <c r="N355">
        <v>0</v>
      </c>
      <c r="O355">
        <v>0</v>
      </c>
    </row>
    <row r="356" spans="1:15" x14ac:dyDescent="0.2">
      <c r="A356">
        <v>2010</v>
      </c>
      <c r="B356" s="6">
        <f ca="1">_xlfn.MAXIFS('Track WIP'!M:M,'Track WIP'!K:K,'Results WIP'!A356,'Track WIP'!L:L,'Results WIP'!C356)</f>
        <v>40418</v>
      </c>
      <c r="C356">
        <f t="shared" si="5"/>
        <v>14</v>
      </c>
      <c r="D356" t="str">
        <f ca="1">VLOOKUP($B356,'Track WIP'!$M:$O,2,FALSE)</f>
        <v>Peak Antifreeze and Motor Oil Indy 300</v>
      </c>
      <c r="E356" t="str">
        <f ca="1">VLOOKUP($B356,'Track WIP'!$M:$O,3,FALSE)</f>
        <v>Chicagoland Speedway</v>
      </c>
      <c r="F356">
        <v>18</v>
      </c>
      <c r="G356" t="s">
        <v>58</v>
      </c>
      <c r="H356">
        <v>21</v>
      </c>
      <c r="I356" t="s">
        <v>16</v>
      </c>
      <c r="J356">
        <v>199</v>
      </c>
      <c r="K356">
        <v>28</v>
      </c>
      <c r="L356">
        <v>0</v>
      </c>
      <c r="M356">
        <v>12</v>
      </c>
      <c r="N356">
        <v>0</v>
      </c>
      <c r="O356">
        <v>0</v>
      </c>
    </row>
    <row r="357" spans="1:15" x14ac:dyDescent="0.2">
      <c r="A357">
        <v>2010</v>
      </c>
      <c r="B357" s="6">
        <f ca="1">_xlfn.MAXIFS('Track WIP'!M:M,'Track WIP'!K:K,'Results WIP'!A357,'Track WIP'!L:L,'Results WIP'!C357)</f>
        <v>40418</v>
      </c>
      <c r="C357">
        <f t="shared" si="5"/>
        <v>14</v>
      </c>
      <c r="D357" t="str">
        <f ca="1">VLOOKUP($B357,'Track WIP'!$M:$O,2,FALSE)</f>
        <v>Peak Antifreeze and Motor Oil Indy 300</v>
      </c>
      <c r="E357" t="str">
        <f ca="1">VLOOKUP($B357,'Track WIP'!$M:$O,3,FALSE)</f>
        <v>Chicagoland Speedway</v>
      </c>
      <c r="F357">
        <v>19</v>
      </c>
      <c r="G357" t="s">
        <v>36</v>
      </c>
      <c r="H357">
        <v>18</v>
      </c>
      <c r="I357" t="s">
        <v>16</v>
      </c>
      <c r="J357">
        <v>197</v>
      </c>
      <c r="K357">
        <v>26</v>
      </c>
      <c r="L357">
        <v>0</v>
      </c>
      <c r="M357">
        <v>12</v>
      </c>
      <c r="N357">
        <v>0</v>
      </c>
      <c r="O357">
        <v>0</v>
      </c>
    </row>
    <row r="358" spans="1:15" x14ac:dyDescent="0.2">
      <c r="A358">
        <v>2010</v>
      </c>
      <c r="B358" s="6">
        <f ca="1">_xlfn.MAXIFS('Track WIP'!M:M,'Track WIP'!K:K,'Results WIP'!A358,'Track WIP'!L:L,'Results WIP'!C358)</f>
        <v>40418</v>
      </c>
      <c r="C358">
        <f t="shared" si="5"/>
        <v>14</v>
      </c>
      <c r="D358" t="str">
        <f ca="1">VLOOKUP($B358,'Track WIP'!$M:$O,2,FALSE)</f>
        <v>Peak Antifreeze and Motor Oil Indy 300</v>
      </c>
      <c r="E358" t="str">
        <f ca="1">VLOOKUP($B358,'Track WIP'!$M:$O,3,FALSE)</f>
        <v>Chicagoland Speedway</v>
      </c>
      <c r="F358">
        <v>20</v>
      </c>
      <c r="G358" t="s">
        <v>55</v>
      </c>
      <c r="H358">
        <v>20</v>
      </c>
      <c r="I358" t="s">
        <v>16</v>
      </c>
      <c r="J358">
        <v>179</v>
      </c>
      <c r="K358">
        <v>11</v>
      </c>
      <c r="L358">
        <v>3</v>
      </c>
      <c r="M358">
        <v>12</v>
      </c>
      <c r="N358">
        <v>0</v>
      </c>
      <c r="O358">
        <v>0</v>
      </c>
    </row>
    <row r="359" spans="1:15" x14ac:dyDescent="0.2">
      <c r="A359">
        <v>2010</v>
      </c>
      <c r="B359" s="6">
        <f ca="1">_xlfn.MAXIFS('Track WIP'!M:M,'Track WIP'!K:K,'Results WIP'!A359,'Track WIP'!L:L,'Results WIP'!C359)</f>
        <v>40418</v>
      </c>
      <c r="C359">
        <f t="shared" si="5"/>
        <v>14</v>
      </c>
      <c r="D359" t="str">
        <f ca="1">VLOOKUP($B359,'Track WIP'!$M:$O,2,FALSE)</f>
        <v>Peak Antifreeze and Motor Oil Indy 300</v>
      </c>
      <c r="E359" t="str">
        <f ca="1">VLOOKUP($B359,'Track WIP'!$M:$O,3,FALSE)</f>
        <v>Chicagoland Speedway</v>
      </c>
      <c r="F359">
        <v>21</v>
      </c>
      <c r="G359" t="s">
        <v>33</v>
      </c>
      <c r="H359">
        <v>19</v>
      </c>
      <c r="I359" t="s">
        <v>16</v>
      </c>
      <c r="J359">
        <v>162</v>
      </c>
      <c r="K359">
        <v>14</v>
      </c>
      <c r="L359">
        <v>3</v>
      </c>
      <c r="M359">
        <v>12</v>
      </c>
      <c r="N359">
        <v>0</v>
      </c>
      <c r="O359">
        <v>0</v>
      </c>
    </row>
    <row r="360" spans="1:15" x14ac:dyDescent="0.2">
      <c r="A360">
        <v>2010</v>
      </c>
      <c r="B360" s="6">
        <f ca="1">_xlfn.MAXIFS('Track WIP'!M:M,'Track WIP'!K:K,'Results WIP'!A360,'Track WIP'!L:L,'Results WIP'!C360)</f>
        <v>40418</v>
      </c>
      <c r="C360">
        <f t="shared" si="5"/>
        <v>14</v>
      </c>
      <c r="D360" t="str">
        <f ca="1">VLOOKUP($B360,'Track WIP'!$M:$O,2,FALSE)</f>
        <v>Peak Antifreeze and Motor Oil Indy 300</v>
      </c>
      <c r="E360" t="str">
        <f ca="1">VLOOKUP($B360,'Track WIP'!$M:$O,3,FALSE)</f>
        <v>Chicagoland Speedway</v>
      </c>
      <c r="F360">
        <v>22</v>
      </c>
      <c r="G360" t="s">
        <v>50</v>
      </c>
      <c r="H360">
        <v>66</v>
      </c>
      <c r="I360" t="s">
        <v>16</v>
      </c>
      <c r="J360">
        <v>161</v>
      </c>
      <c r="K360">
        <v>29</v>
      </c>
      <c r="L360">
        <v>0</v>
      </c>
      <c r="M360">
        <v>12</v>
      </c>
      <c r="N360">
        <v>0</v>
      </c>
      <c r="O360">
        <v>0</v>
      </c>
    </row>
    <row r="361" spans="1:15" x14ac:dyDescent="0.2">
      <c r="A361">
        <v>2010</v>
      </c>
      <c r="B361" s="6">
        <f ca="1">_xlfn.MAXIFS('Track WIP'!M:M,'Track WIP'!K:K,'Results WIP'!A361,'Track WIP'!L:L,'Results WIP'!C361)</f>
        <v>40418</v>
      </c>
      <c r="C361">
        <f t="shared" si="5"/>
        <v>14</v>
      </c>
      <c r="D361" t="str">
        <f ca="1">VLOOKUP($B361,'Track WIP'!$M:$O,2,FALSE)</f>
        <v>Peak Antifreeze and Motor Oil Indy 300</v>
      </c>
      <c r="E361" t="str">
        <f ca="1">VLOOKUP($B361,'Track WIP'!$M:$O,3,FALSE)</f>
        <v>Chicagoland Speedway</v>
      </c>
      <c r="F361">
        <v>23</v>
      </c>
      <c r="G361" t="s">
        <v>31</v>
      </c>
      <c r="H361">
        <v>78</v>
      </c>
      <c r="I361" t="s">
        <v>16</v>
      </c>
      <c r="J361">
        <v>150</v>
      </c>
      <c r="K361">
        <v>27</v>
      </c>
      <c r="L361">
        <v>0</v>
      </c>
      <c r="M361">
        <v>12</v>
      </c>
      <c r="N361">
        <v>0</v>
      </c>
      <c r="O361">
        <v>0</v>
      </c>
    </row>
    <row r="362" spans="1:15" x14ac:dyDescent="0.2">
      <c r="A362">
        <v>2010</v>
      </c>
      <c r="B362" s="6">
        <f ca="1">_xlfn.MAXIFS('Track WIP'!M:M,'Track WIP'!K:K,'Results WIP'!A362,'Track WIP'!L:L,'Results WIP'!C362)</f>
        <v>40418</v>
      </c>
      <c r="C362">
        <f t="shared" si="5"/>
        <v>14</v>
      </c>
      <c r="D362" t="str">
        <f ca="1">VLOOKUP($B362,'Track WIP'!$M:$O,2,FALSE)</f>
        <v>Peak Antifreeze and Motor Oil Indy 300</v>
      </c>
      <c r="E362" t="str">
        <f ca="1">VLOOKUP($B362,'Track WIP'!$M:$O,3,FALSE)</f>
        <v>Chicagoland Speedway</v>
      </c>
      <c r="F362">
        <v>24</v>
      </c>
      <c r="G362" t="s">
        <v>28</v>
      </c>
      <c r="H362">
        <v>24</v>
      </c>
      <c r="I362" t="s">
        <v>16</v>
      </c>
      <c r="J362">
        <v>88</v>
      </c>
      <c r="K362">
        <v>22</v>
      </c>
      <c r="L362">
        <v>0</v>
      </c>
      <c r="M362">
        <v>12</v>
      </c>
      <c r="N362">
        <v>0</v>
      </c>
      <c r="O362">
        <v>0</v>
      </c>
    </row>
    <row r="363" spans="1:15" x14ac:dyDescent="0.2">
      <c r="A363">
        <v>2010</v>
      </c>
      <c r="B363" s="6">
        <f ca="1">_xlfn.MAXIFS('Track WIP'!M:M,'Track WIP'!K:K,'Results WIP'!A363,'Track WIP'!L:L,'Results WIP'!C363)</f>
        <v>40418</v>
      </c>
      <c r="C363">
        <f t="shared" si="5"/>
        <v>14</v>
      </c>
      <c r="D363" t="str">
        <f ca="1">VLOOKUP($B363,'Track WIP'!$M:$O,2,FALSE)</f>
        <v>Peak Antifreeze and Motor Oil Indy 300</v>
      </c>
      <c r="E363" t="str">
        <f ca="1">VLOOKUP($B363,'Track WIP'!$M:$O,3,FALSE)</f>
        <v>Chicagoland Speedway</v>
      </c>
      <c r="F363">
        <v>25</v>
      </c>
      <c r="G363" t="s">
        <v>34</v>
      </c>
      <c r="H363">
        <v>77</v>
      </c>
      <c r="I363" t="s">
        <v>16</v>
      </c>
      <c r="J363">
        <v>85</v>
      </c>
      <c r="K363">
        <v>19</v>
      </c>
      <c r="L363">
        <v>1</v>
      </c>
      <c r="M363">
        <v>10</v>
      </c>
      <c r="N363">
        <v>0</v>
      </c>
      <c r="O363">
        <v>0</v>
      </c>
    </row>
    <row r="364" spans="1:15" x14ac:dyDescent="0.2">
      <c r="A364">
        <v>2010</v>
      </c>
      <c r="B364" s="6">
        <f ca="1">_xlfn.MAXIFS('Track WIP'!M:M,'Track WIP'!K:K,'Results WIP'!A364,'Track WIP'!L:L,'Results WIP'!C364)</f>
        <v>40418</v>
      </c>
      <c r="C364">
        <f t="shared" si="5"/>
        <v>14</v>
      </c>
      <c r="D364" t="str">
        <f ca="1">VLOOKUP($B364,'Track WIP'!$M:$O,2,FALSE)</f>
        <v>Peak Antifreeze and Motor Oil Indy 300</v>
      </c>
      <c r="E364" t="str">
        <f ca="1">VLOOKUP($B364,'Track WIP'!$M:$O,3,FALSE)</f>
        <v>Chicagoland Speedway</v>
      </c>
      <c r="F364">
        <v>26</v>
      </c>
      <c r="G364" t="s">
        <v>37</v>
      </c>
      <c r="H364">
        <v>5</v>
      </c>
      <c r="I364" t="s">
        <v>16</v>
      </c>
      <c r="J364">
        <v>80</v>
      </c>
      <c r="K364">
        <v>10</v>
      </c>
      <c r="L364">
        <v>0</v>
      </c>
      <c r="M364">
        <v>10</v>
      </c>
      <c r="N364">
        <v>0</v>
      </c>
      <c r="O364">
        <v>0</v>
      </c>
    </row>
    <row r="365" spans="1:15" x14ac:dyDescent="0.2">
      <c r="A365">
        <v>2010</v>
      </c>
      <c r="B365" s="6">
        <f ca="1">_xlfn.MAXIFS('Track WIP'!M:M,'Track WIP'!K:K,'Results WIP'!A365,'Track WIP'!L:L,'Results WIP'!C365)</f>
        <v>40418</v>
      </c>
      <c r="C365">
        <f t="shared" si="5"/>
        <v>14</v>
      </c>
      <c r="D365" t="str">
        <f ca="1">VLOOKUP($B365,'Track WIP'!$M:$O,2,FALSE)</f>
        <v>Peak Antifreeze and Motor Oil Indy 300</v>
      </c>
      <c r="E365" t="str">
        <f ca="1">VLOOKUP($B365,'Track WIP'!$M:$O,3,FALSE)</f>
        <v>Chicagoland Speedway</v>
      </c>
      <c r="F365">
        <v>27</v>
      </c>
      <c r="G365" t="s">
        <v>27</v>
      </c>
      <c r="H365">
        <v>8</v>
      </c>
      <c r="I365" t="s">
        <v>16</v>
      </c>
      <c r="J365">
        <v>80</v>
      </c>
      <c r="K365">
        <v>16</v>
      </c>
      <c r="L365">
        <v>0</v>
      </c>
      <c r="M365">
        <v>10</v>
      </c>
      <c r="N365">
        <v>0</v>
      </c>
      <c r="O365">
        <v>0</v>
      </c>
    </row>
    <row r="366" spans="1:15" x14ac:dyDescent="0.2">
      <c r="A366">
        <v>2010</v>
      </c>
      <c r="B366" s="6">
        <f ca="1">_xlfn.MAXIFS('Track WIP'!M:M,'Track WIP'!K:K,'Results WIP'!A366,'Track WIP'!L:L,'Results WIP'!C366)</f>
        <v>40418</v>
      </c>
      <c r="C366">
        <f t="shared" si="5"/>
        <v>14</v>
      </c>
      <c r="D366" t="str">
        <f ca="1">VLOOKUP($B366,'Track WIP'!$M:$O,2,FALSE)</f>
        <v>Peak Antifreeze and Motor Oil Indy 300</v>
      </c>
      <c r="E366" t="str">
        <f ca="1">VLOOKUP($B366,'Track WIP'!$M:$O,3,FALSE)</f>
        <v>Chicagoland Speedway</v>
      </c>
      <c r="F366">
        <v>28</v>
      </c>
      <c r="G366" t="s">
        <v>53</v>
      </c>
      <c r="H366">
        <v>36</v>
      </c>
      <c r="I366" t="s">
        <v>16</v>
      </c>
      <c r="J366">
        <v>4</v>
      </c>
      <c r="K366">
        <v>17</v>
      </c>
      <c r="L366">
        <v>0</v>
      </c>
      <c r="M366">
        <v>10</v>
      </c>
      <c r="N366">
        <v>0</v>
      </c>
      <c r="O366">
        <v>0</v>
      </c>
    </row>
    <row r="367" spans="1:15" x14ac:dyDescent="0.2">
      <c r="A367">
        <v>2010</v>
      </c>
      <c r="B367" s="6">
        <f ca="1">_xlfn.MAXIFS('Track WIP'!M:M,'Track WIP'!K:K,'Results WIP'!A367,'Track WIP'!L:L,'Results WIP'!C367)</f>
        <v>40418</v>
      </c>
      <c r="C367">
        <f t="shared" si="5"/>
        <v>14</v>
      </c>
      <c r="D367" t="str">
        <f ca="1">VLOOKUP($B367,'Track WIP'!$M:$O,2,FALSE)</f>
        <v>Peak Antifreeze and Motor Oil Indy 300</v>
      </c>
      <c r="E367" t="str">
        <f ca="1">VLOOKUP($B367,'Track WIP'!$M:$O,3,FALSE)</f>
        <v>Chicagoland Speedway</v>
      </c>
      <c r="F367">
        <v>29</v>
      </c>
      <c r="G367" t="s">
        <v>19</v>
      </c>
      <c r="H367">
        <v>2</v>
      </c>
      <c r="I367" t="s">
        <v>16</v>
      </c>
      <c r="J367">
        <v>4</v>
      </c>
      <c r="K367">
        <v>18</v>
      </c>
      <c r="L367">
        <v>0</v>
      </c>
      <c r="M367">
        <v>10</v>
      </c>
      <c r="N367">
        <v>0</v>
      </c>
      <c r="O367">
        <v>0</v>
      </c>
    </row>
    <row r="368" spans="1:15" x14ac:dyDescent="0.2">
      <c r="A368">
        <v>2010</v>
      </c>
      <c r="B368" s="6">
        <f ca="1">_xlfn.MAXIFS('Track WIP'!M:M,'Track WIP'!K:K,'Results WIP'!A368,'Track WIP'!L:L,'Results WIP'!C368)</f>
        <v>40425</v>
      </c>
      <c r="C368">
        <f t="shared" si="5"/>
        <v>15</v>
      </c>
      <c r="D368" t="str">
        <f ca="1">VLOOKUP($B368,'Track WIP'!$M:$O,2,FALSE)</f>
        <v>Kentucky Indy 300</v>
      </c>
      <c r="E368" t="str">
        <f ca="1">VLOOKUP($B368,'Track WIP'!$M:$O,3,FALSE)</f>
        <v>Kentucky Speedway</v>
      </c>
      <c r="F368">
        <v>1</v>
      </c>
      <c r="G368" t="s">
        <v>24</v>
      </c>
      <c r="H368">
        <v>3</v>
      </c>
      <c r="I368" t="s">
        <v>16</v>
      </c>
      <c r="J368">
        <v>200</v>
      </c>
      <c r="K368">
        <v>8</v>
      </c>
      <c r="L368">
        <v>7</v>
      </c>
      <c r="M368">
        <v>50</v>
      </c>
      <c r="N368">
        <v>0</v>
      </c>
      <c r="O368">
        <v>0</v>
      </c>
    </row>
    <row r="369" spans="1:15" x14ac:dyDescent="0.2">
      <c r="A369">
        <v>2010</v>
      </c>
      <c r="B369" s="6">
        <f ca="1">_xlfn.MAXIFS('Track WIP'!M:M,'Track WIP'!K:K,'Results WIP'!A369,'Track WIP'!L:L,'Results WIP'!C369)</f>
        <v>40425</v>
      </c>
      <c r="C369">
        <f t="shared" si="5"/>
        <v>15</v>
      </c>
      <c r="D369" t="str">
        <f ca="1">VLOOKUP($B369,'Track WIP'!$M:$O,2,FALSE)</f>
        <v>Kentucky Indy 300</v>
      </c>
      <c r="E369" t="str">
        <f ca="1">VLOOKUP($B369,'Track WIP'!$M:$O,3,FALSE)</f>
        <v>Kentucky Speedway</v>
      </c>
      <c r="F369">
        <v>2</v>
      </c>
      <c r="G369" t="s">
        <v>55</v>
      </c>
      <c r="H369">
        <v>20</v>
      </c>
      <c r="I369" t="s">
        <v>16</v>
      </c>
      <c r="J369">
        <v>200</v>
      </c>
      <c r="K369">
        <v>1</v>
      </c>
      <c r="L369">
        <v>11</v>
      </c>
      <c r="M369">
        <v>41</v>
      </c>
      <c r="N369">
        <v>0</v>
      </c>
      <c r="O369">
        <v>0</v>
      </c>
    </row>
    <row r="370" spans="1:15" x14ac:dyDescent="0.2">
      <c r="A370">
        <v>2010</v>
      </c>
      <c r="B370" s="6">
        <f ca="1">_xlfn.MAXIFS('Track WIP'!M:M,'Track WIP'!K:K,'Results WIP'!A370,'Track WIP'!L:L,'Results WIP'!C370)</f>
        <v>40425</v>
      </c>
      <c r="C370">
        <f t="shared" si="5"/>
        <v>15</v>
      </c>
      <c r="D370" t="str">
        <f ca="1">VLOOKUP($B370,'Track WIP'!$M:$O,2,FALSE)</f>
        <v>Kentucky Indy 300</v>
      </c>
      <c r="E370" t="str">
        <f ca="1">VLOOKUP($B370,'Track WIP'!$M:$O,3,FALSE)</f>
        <v>Kentucky Speedway</v>
      </c>
      <c r="F370">
        <v>3</v>
      </c>
      <c r="G370" t="s">
        <v>20</v>
      </c>
      <c r="H370">
        <v>4</v>
      </c>
      <c r="I370" t="s">
        <v>16</v>
      </c>
      <c r="J370">
        <v>200</v>
      </c>
      <c r="K370">
        <v>3</v>
      </c>
      <c r="L370">
        <v>93</v>
      </c>
      <c r="M370">
        <v>37</v>
      </c>
      <c r="N370">
        <v>0</v>
      </c>
      <c r="O370">
        <v>0</v>
      </c>
    </row>
    <row r="371" spans="1:15" x14ac:dyDescent="0.2">
      <c r="A371">
        <v>2010</v>
      </c>
      <c r="B371" s="6">
        <f ca="1">_xlfn.MAXIFS('Track WIP'!M:M,'Track WIP'!K:K,'Results WIP'!A371,'Track WIP'!L:L,'Results WIP'!C371)</f>
        <v>40425</v>
      </c>
      <c r="C371">
        <f t="shared" si="5"/>
        <v>15</v>
      </c>
      <c r="D371" t="str">
        <f ca="1">VLOOKUP($B371,'Track WIP'!$M:$O,2,FALSE)</f>
        <v>Kentucky Indy 300</v>
      </c>
      <c r="E371" t="str">
        <f ca="1">VLOOKUP($B371,'Track WIP'!$M:$O,3,FALSE)</f>
        <v>Kentucky Speedway</v>
      </c>
      <c r="F371">
        <v>4</v>
      </c>
      <c r="G371" t="s">
        <v>25</v>
      </c>
      <c r="H371">
        <v>22</v>
      </c>
      <c r="I371" t="s">
        <v>16</v>
      </c>
      <c r="J371">
        <v>200</v>
      </c>
      <c r="K371">
        <v>26</v>
      </c>
      <c r="L371">
        <v>0</v>
      </c>
      <c r="M371">
        <v>32</v>
      </c>
      <c r="N371">
        <v>0</v>
      </c>
      <c r="O371">
        <v>0</v>
      </c>
    </row>
    <row r="372" spans="1:15" x14ac:dyDescent="0.2">
      <c r="A372">
        <v>2010</v>
      </c>
      <c r="B372" s="6">
        <f ca="1">_xlfn.MAXIFS('Track WIP'!M:M,'Track WIP'!K:K,'Results WIP'!A372,'Track WIP'!L:L,'Results WIP'!C372)</f>
        <v>40425</v>
      </c>
      <c r="C372">
        <f t="shared" si="5"/>
        <v>15</v>
      </c>
      <c r="D372" t="str">
        <f ca="1">VLOOKUP($B372,'Track WIP'!$M:$O,2,FALSE)</f>
        <v>Kentucky Indy 300</v>
      </c>
      <c r="E372" t="str">
        <f ca="1">VLOOKUP($B372,'Track WIP'!$M:$O,3,FALSE)</f>
        <v>Kentucky Speedway</v>
      </c>
      <c r="F372">
        <v>5</v>
      </c>
      <c r="G372" t="s">
        <v>22</v>
      </c>
      <c r="H372">
        <v>10</v>
      </c>
      <c r="I372" t="s">
        <v>16</v>
      </c>
      <c r="J372">
        <v>200</v>
      </c>
      <c r="K372">
        <v>11</v>
      </c>
      <c r="L372">
        <v>0</v>
      </c>
      <c r="M372">
        <v>30</v>
      </c>
      <c r="N372">
        <v>0</v>
      </c>
      <c r="O372">
        <v>0</v>
      </c>
    </row>
    <row r="373" spans="1:15" x14ac:dyDescent="0.2">
      <c r="A373">
        <v>2010</v>
      </c>
      <c r="B373" s="6">
        <f ca="1">_xlfn.MAXIFS('Track WIP'!M:M,'Track WIP'!K:K,'Results WIP'!A373,'Track WIP'!L:L,'Results WIP'!C373)</f>
        <v>40425</v>
      </c>
      <c r="C373">
        <f t="shared" si="5"/>
        <v>15</v>
      </c>
      <c r="D373" t="str">
        <f ca="1">VLOOKUP($B373,'Track WIP'!$M:$O,2,FALSE)</f>
        <v>Kentucky Indy 300</v>
      </c>
      <c r="E373" t="str">
        <f ca="1">VLOOKUP($B373,'Track WIP'!$M:$O,3,FALSE)</f>
        <v>Kentucky Speedway</v>
      </c>
      <c r="F373">
        <v>6</v>
      </c>
      <c r="G373" t="s">
        <v>38</v>
      </c>
      <c r="H373">
        <v>26</v>
      </c>
      <c r="I373" t="s">
        <v>16</v>
      </c>
      <c r="J373">
        <v>200</v>
      </c>
      <c r="K373">
        <v>15</v>
      </c>
      <c r="L373">
        <v>0</v>
      </c>
      <c r="M373">
        <v>28</v>
      </c>
      <c r="N373">
        <v>0</v>
      </c>
      <c r="O373">
        <v>0</v>
      </c>
    </row>
    <row r="374" spans="1:15" x14ac:dyDescent="0.2">
      <c r="A374">
        <v>2010</v>
      </c>
      <c r="B374" s="6">
        <f ca="1">_xlfn.MAXIFS('Track WIP'!M:M,'Track WIP'!K:K,'Results WIP'!A374,'Track WIP'!L:L,'Results WIP'!C374)</f>
        <v>40425</v>
      </c>
      <c r="C374">
        <f t="shared" si="5"/>
        <v>15</v>
      </c>
      <c r="D374" t="str">
        <f ca="1">VLOOKUP($B374,'Track WIP'!$M:$O,2,FALSE)</f>
        <v>Kentucky Indy 300</v>
      </c>
      <c r="E374" t="str">
        <f ca="1">VLOOKUP($B374,'Track WIP'!$M:$O,3,FALSE)</f>
        <v>Kentucky Speedway</v>
      </c>
      <c r="F374">
        <v>7</v>
      </c>
      <c r="G374" t="s">
        <v>21</v>
      </c>
      <c r="H374">
        <v>9</v>
      </c>
      <c r="I374" t="s">
        <v>16</v>
      </c>
      <c r="J374">
        <v>200</v>
      </c>
      <c r="K374">
        <v>4</v>
      </c>
      <c r="L374">
        <v>1</v>
      </c>
      <c r="M374">
        <v>26</v>
      </c>
      <c r="N374">
        <v>0</v>
      </c>
      <c r="O374">
        <v>0</v>
      </c>
    </row>
    <row r="375" spans="1:15" x14ac:dyDescent="0.2">
      <c r="A375">
        <v>2010</v>
      </c>
      <c r="B375" s="6">
        <f ca="1">_xlfn.MAXIFS('Track WIP'!M:M,'Track WIP'!K:K,'Results WIP'!A375,'Track WIP'!L:L,'Results WIP'!C375)</f>
        <v>40425</v>
      </c>
      <c r="C375">
        <f t="shared" si="5"/>
        <v>15</v>
      </c>
      <c r="D375" t="str">
        <f ca="1">VLOOKUP($B375,'Track WIP'!$M:$O,2,FALSE)</f>
        <v>Kentucky Indy 300</v>
      </c>
      <c r="E375" t="str">
        <f ca="1">VLOOKUP($B375,'Track WIP'!$M:$O,3,FALSE)</f>
        <v>Kentucky Speedway</v>
      </c>
      <c r="F375">
        <v>8</v>
      </c>
      <c r="G375" t="s">
        <v>15</v>
      </c>
      <c r="H375">
        <v>12</v>
      </c>
      <c r="I375" t="s">
        <v>16</v>
      </c>
      <c r="J375">
        <v>200</v>
      </c>
      <c r="K375">
        <v>2</v>
      </c>
      <c r="L375">
        <v>83</v>
      </c>
      <c r="M375">
        <v>24</v>
      </c>
      <c r="N375">
        <v>0</v>
      </c>
      <c r="O375">
        <v>0</v>
      </c>
    </row>
    <row r="376" spans="1:15" x14ac:dyDescent="0.2">
      <c r="A376">
        <v>2010</v>
      </c>
      <c r="B376" s="6">
        <f ca="1">_xlfn.MAXIFS('Track WIP'!M:M,'Track WIP'!K:K,'Results WIP'!A376,'Track WIP'!L:L,'Results WIP'!C376)</f>
        <v>40425</v>
      </c>
      <c r="C376">
        <f t="shared" si="5"/>
        <v>15</v>
      </c>
      <c r="D376" t="str">
        <f ca="1">VLOOKUP($B376,'Track WIP'!$M:$O,2,FALSE)</f>
        <v>Kentucky Indy 300</v>
      </c>
      <c r="E376" t="str">
        <f ca="1">VLOOKUP($B376,'Track WIP'!$M:$O,3,FALSE)</f>
        <v>Kentucky Speedway</v>
      </c>
      <c r="F376">
        <v>9</v>
      </c>
      <c r="G376" t="s">
        <v>30</v>
      </c>
      <c r="H376">
        <v>7</v>
      </c>
      <c r="I376" t="s">
        <v>16</v>
      </c>
      <c r="J376">
        <v>200</v>
      </c>
      <c r="K376">
        <v>17</v>
      </c>
      <c r="L376">
        <v>0</v>
      </c>
      <c r="M376">
        <v>22</v>
      </c>
      <c r="N376">
        <v>0</v>
      </c>
      <c r="O376">
        <v>0</v>
      </c>
    </row>
    <row r="377" spans="1:15" x14ac:dyDescent="0.2">
      <c r="A377">
        <v>2010</v>
      </c>
      <c r="B377" s="6">
        <f ca="1">_xlfn.MAXIFS('Track WIP'!M:M,'Track WIP'!K:K,'Results WIP'!A377,'Track WIP'!L:L,'Results WIP'!C377)</f>
        <v>40425</v>
      </c>
      <c r="C377">
        <f t="shared" si="5"/>
        <v>15</v>
      </c>
      <c r="D377" t="str">
        <f ca="1">VLOOKUP($B377,'Track WIP'!$M:$O,2,FALSE)</f>
        <v>Kentucky Indy 300</v>
      </c>
      <c r="E377" t="str">
        <f ca="1">VLOOKUP($B377,'Track WIP'!$M:$O,3,FALSE)</f>
        <v>Kentucky Speedway</v>
      </c>
      <c r="F377">
        <v>10</v>
      </c>
      <c r="G377" t="s">
        <v>43</v>
      </c>
      <c r="H377">
        <v>34</v>
      </c>
      <c r="I377" t="s">
        <v>16</v>
      </c>
      <c r="J377">
        <v>199</v>
      </c>
      <c r="K377">
        <v>6</v>
      </c>
      <c r="L377">
        <v>0</v>
      </c>
      <c r="M377">
        <v>20</v>
      </c>
      <c r="N377">
        <v>0</v>
      </c>
      <c r="O377">
        <v>0</v>
      </c>
    </row>
    <row r="378" spans="1:15" x14ac:dyDescent="0.2">
      <c r="A378">
        <v>2010</v>
      </c>
      <c r="B378" s="6">
        <f ca="1">_xlfn.MAXIFS('Track WIP'!M:M,'Track WIP'!K:K,'Results WIP'!A378,'Track WIP'!L:L,'Results WIP'!C378)</f>
        <v>40425</v>
      </c>
      <c r="C378">
        <f t="shared" si="5"/>
        <v>15</v>
      </c>
      <c r="D378" t="str">
        <f ca="1">VLOOKUP($B378,'Track WIP'!$M:$O,2,FALSE)</f>
        <v>Kentucky Indy 300</v>
      </c>
      <c r="E378" t="str">
        <f ca="1">VLOOKUP($B378,'Track WIP'!$M:$O,3,FALSE)</f>
        <v>Kentucky Speedway</v>
      </c>
      <c r="F378">
        <v>11</v>
      </c>
      <c r="G378" t="s">
        <v>26</v>
      </c>
      <c r="H378">
        <v>22</v>
      </c>
      <c r="I378" t="s">
        <v>16</v>
      </c>
      <c r="J378">
        <v>199</v>
      </c>
      <c r="K378">
        <v>16</v>
      </c>
      <c r="L378">
        <v>0</v>
      </c>
      <c r="M378">
        <v>19</v>
      </c>
      <c r="N378">
        <v>0</v>
      </c>
      <c r="O378">
        <v>0</v>
      </c>
    </row>
    <row r="379" spans="1:15" x14ac:dyDescent="0.2">
      <c r="A379">
        <v>2010</v>
      </c>
      <c r="B379" s="6">
        <f ca="1">_xlfn.MAXIFS('Track WIP'!M:M,'Track WIP'!K:K,'Results WIP'!A379,'Track WIP'!L:L,'Results WIP'!C379)</f>
        <v>40425</v>
      </c>
      <c r="C379">
        <f t="shared" si="5"/>
        <v>15</v>
      </c>
      <c r="D379" t="str">
        <f ca="1">VLOOKUP($B379,'Track WIP'!$M:$O,2,FALSE)</f>
        <v>Kentucky Indy 300</v>
      </c>
      <c r="E379" t="str">
        <f ca="1">VLOOKUP($B379,'Track WIP'!$M:$O,3,FALSE)</f>
        <v>Kentucky Speedway</v>
      </c>
      <c r="F379">
        <v>12</v>
      </c>
      <c r="G379" t="s">
        <v>63</v>
      </c>
      <c r="H379">
        <v>24</v>
      </c>
      <c r="I379" t="s">
        <v>16</v>
      </c>
      <c r="J379">
        <v>199</v>
      </c>
      <c r="K379">
        <v>23</v>
      </c>
      <c r="L379">
        <v>4</v>
      </c>
      <c r="M379">
        <v>18</v>
      </c>
      <c r="N379">
        <v>0</v>
      </c>
      <c r="O379">
        <v>0</v>
      </c>
    </row>
    <row r="380" spans="1:15" x14ac:dyDescent="0.2">
      <c r="A380">
        <v>2010</v>
      </c>
      <c r="B380" s="6">
        <f ca="1">_xlfn.MAXIFS('Track WIP'!M:M,'Track WIP'!K:K,'Results WIP'!A380,'Track WIP'!L:L,'Results WIP'!C380)</f>
        <v>40425</v>
      </c>
      <c r="C380">
        <f t="shared" si="5"/>
        <v>15</v>
      </c>
      <c r="D380" t="str">
        <f ca="1">VLOOKUP($B380,'Track WIP'!$M:$O,2,FALSE)</f>
        <v>Kentucky Indy 300</v>
      </c>
      <c r="E380" t="str">
        <f ca="1">VLOOKUP($B380,'Track WIP'!$M:$O,3,FALSE)</f>
        <v>Kentucky Speedway</v>
      </c>
      <c r="F380">
        <v>13</v>
      </c>
      <c r="G380" t="s">
        <v>33</v>
      </c>
      <c r="H380">
        <v>19</v>
      </c>
      <c r="I380" t="s">
        <v>16</v>
      </c>
      <c r="J380">
        <v>199</v>
      </c>
      <c r="K380">
        <v>18</v>
      </c>
      <c r="L380">
        <v>0</v>
      </c>
      <c r="M380">
        <v>17</v>
      </c>
      <c r="N380">
        <v>0</v>
      </c>
      <c r="O380">
        <v>0</v>
      </c>
    </row>
    <row r="381" spans="1:15" x14ac:dyDescent="0.2">
      <c r="A381">
        <v>2010</v>
      </c>
      <c r="B381" s="6">
        <f ca="1">_xlfn.MAXIFS('Track WIP'!M:M,'Track WIP'!K:K,'Results WIP'!A381,'Track WIP'!L:L,'Results WIP'!C381)</f>
        <v>40425</v>
      </c>
      <c r="C381">
        <f t="shared" si="5"/>
        <v>15</v>
      </c>
      <c r="D381" t="str">
        <f ca="1">VLOOKUP($B381,'Track WIP'!$M:$O,2,FALSE)</f>
        <v>Kentucky Indy 300</v>
      </c>
      <c r="E381" t="str">
        <f ca="1">VLOOKUP($B381,'Track WIP'!$M:$O,3,FALSE)</f>
        <v>Kentucky Speedway</v>
      </c>
      <c r="F381">
        <v>14</v>
      </c>
      <c r="G381" t="s">
        <v>53</v>
      </c>
      <c r="H381">
        <v>36</v>
      </c>
      <c r="I381" t="s">
        <v>16</v>
      </c>
      <c r="J381">
        <v>199</v>
      </c>
      <c r="K381">
        <v>10</v>
      </c>
      <c r="L381">
        <v>0</v>
      </c>
      <c r="M381">
        <v>16</v>
      </c>
      <c r="N381">
        <v>0</v>
      </c>
      <c r="O381">
        <v>0</v>
      </c>
    </row>
    <row r="382" spans="1:15" x14ac:dyDescent="0.2">
      <c r="A382">
        <v>2010</v>
      </c>
      <c r="B382" s="6">
        <f ca="1">_xlfn.MAXIFS('Track WIP'!M:M,'Track WIP'!K:K,'Results WIP'!A382,'Track WIP'!L:L,'Results WIP'!C382)</f>
        <v>40425</v>
      </c>
      <c r="C382">
        <f t="shared" si="5"/>
        <v>15</v>
      </c>
      <c r="D382" t="str">
        <f ca="1">VLOOKUP($B382,'Track WIP'!$M:$O,2,FALSE)</f>
        <v>Kentucky Indy 300</v>
      </c>
      <c r="E382" t="str">
        <f ca="1">VLOOKUP($B382,'Track WIP'!$M:$O,3,FALSE)</f>
        <v>Kentucky Speedway</v>
      </c>
      <c r="F382">
        <v>15</v>
      </c>
      <c r="G382" t="s">
        <v>34</v>
      </c>
      <c r="H382">
        <v>77</v>
      </c>
      <c r="I382" t="s">
        <v>16</v>
      </c>
      <c r="J382">
        <v>199</v>
      </c>
      <c r="K382">
        <v>13</v>
      </c>
      <c r="L382">
        <v>0</v>
      </c>
      <c r="M382">
        <v>15</v>
      </c>
      <c r="N382">
        <v>0</v>
      </c>
      <c r="O382">
        <v>0</v>
      </c>
    </row>
    <row r="383" spans="1:15" x14ac:dyDescent="0.2">
      <c r="A383">
        <v>2010</v>
      </c>
      <c r="B383" s="6">
        <f ca="1">_xlfn.MAXIFS('Track WIP'!M:M,'Track WIP'!K:K,'Results WIP'!A383,'Track WIP'!L:L,'Results WIP'!C383)</f>
        <v>40425</v>
      </c>
      <c r="C383">
        <f t="shared" si="5"/>
        <v>15</v>
      </c>
      <c r="D383" t="str">
        <f ca="1">VLOOKUP($B383,'Track WIP'!$M:$O,2,FALSE)</f>
        <v>Kentucky Indy 300</v>
      </c>
      <c r="E383" t="str">
        <f ca="1">VLOOKUP($B383,'Track WIP'!$M:$O,3,FALSE)</f>
        <v>Kentucky Speedway</v>
      </c>
      <c r="F383">
        <v>16</v>
      </c>
      <c r="G383" t="s">
        <v>19</v>
      </c>
      <c r="H383">
        <v>2</v>
      </c>
      <c r="I383" t="s">
        <v>16</v>
      </c>
      <c r="J383">
        <v>199</v>
      </c>
      <c r="K383">
        <v>20</v>
      </c>
      <c r="L383">
        <v>0</v>
      </c>
      <c r="M383">
        <v>14</v>
      </c>
      <c r="N383">
        <v>0</v>
      </c>
      <c r="O383">
        <v>0</v>
      </c>
    </row>
    <row r="384" spans="1:15" x14ac:dyDescent="0.2">
      <c r="A384">
        <v>2010</v>
      </c>
      <c r="B384" s="6">
        <f ca="1">_xlfn.MAXIFS('Track WIP'!M:M,'Track WIP'!K:K,'Results WIP'!A384,'Track WIP'!L:L,'Results WIP'!C384)</f>
        <v>40425</v>
      </c>
      <c r="C384">
        <f t="shared" si="5"/>
        <v>15</v>
      </c>
      <c r="D384" t="str">
        <f ca="1">VLOOKUP($B384,'Track WIP'!$M:$O,2,FALSE)</f>
        <v>Kentucky Indy 300</v>
      </c>
      <c r="E384" t="str">
        <f ca="1">VLOOKUP($B384,'Track WIP'!$M:$O,3,FALSE)</f>
        <v>Kentucky Speedway</v>
      </c>
      <c r="F384">
        <v>17</v>
      </c>
      <c r="G384" t="s">
        <v>35</v>
      </c>
      <c r="H384">
        <v>6</v>
      </c>
      <c r="I384" t="s">
        <v>16</v>
      </c>
      <c r="J384">
        <v>199</v>
      </c>
      <c r="K384">
        <v>5</v>
      </c>
      <c r="L384">
        <v>0</v>
      </c>
      <c r="M384">
        <v>13</v>
      </c>
      <c r="N384">
        <v>0</v>
      </c>
      <c r="O384">
        <v>0</v>
      </c>
    </row>
    <row r="385" spans="1:15" x14ac:dyDescent="0.2">
      <c r="A385">
        <v>2010</v>
      </c>
      <c r="B385" s="6">
        <f ca="1">_xlfn.MAXIFS('Track WIP'!M:M,'Track WIP'!K:K,'Results WIP'!A385,'Track WIP'!L:L,'Results WIP'!C385)</f>
        <v>40425</v>
      </c>
      <c r="C385">
        <f t="shared" si="5"/>
        <v>15</v>
      </c>
      <c r="D385" t="str">
        <f ca="1">VLOOKUP($B385,'Track WIP'!$M:$O,2,FALSE)</f>
        <v>Kentucky Indy 300</v>
      </c>
      <c r="E385" t="str">
        <f ca="1">VLOOKUP($B385,'Track WIP'!$M:$O,3,FALSE)</f>
        <v>Kentucky Speedway</v>
      </c>
      <c r="F385">
        <v>18</v>
      </c>
      <c r="G385" t="s">
        <v>39</v>
      </c>
      <c r="H385">
        <v>32</v>
      </c>
      <c r="I385" t="s">
        <v>16</v>
      </c>
      <c r="J385">
        <v>198</v>
      </c>
      <c r="K385">
        <v>7</v>
      </c>
      <c r="L385">
        <v>0</v>
      </c>
      <c r="M385">
        <v>12</v>
      </c>
      <c r="N385">
        <v>0</v>
      </c>
      <c r="O385">
        <v>0</v>
      </c>
    </row>
    <row r="386" spans="1:15" x14ac:dyDescent="0.2">
      <c r="A386">
        <v>2010</v>
      </c>
      <c r="B386" s="6">
        <f ca="1">_xlfn.MAXIFS('Track WIP'!M:M,'Track WIP'!K:K,'Results WIP'!A386,'Track WIP'!L:L,'Results WIP'!C386)</f>
        <v>40425</v>
      </c>
      <c r="C386">
        <f t="shared" si="5"/>
        <v>15</v>
      </c>
      <c r="D386" t="str">
        <f ca="1">VLOOKUP($B386,'Track WIP'!$M:$O,2,FALSE)</f>
        <v>Kentucky Indy 300</v>
      </c>
      <c r="E386" t="str">
        <f ca="1">VLOOKUP($B386,'Track WIP'!$M:$O,3,FALSE)</f>
        <v>Kentucky Speedway</v>
      </c>
      <c r="F386">
        <v>19</v>
      </c>
      <c r="G386" t="s">
        <v>36</v>
      </c>
      <c r="H386">
        <v>18</v>
      </c>
      <c r="I386" t="s">
        <v>16</v>
      </c>
      <c r="J386">
        <v>195</v>
      </c>
      <c r="K386">
        <v>24</v>
      </c>
      <c r="L386">
        <v>0</v>
      </c>
      <c r="M386">
        <v>12</v>
      </c>
      <c r="N386">
        <v>0</v>
      </c>
      <c r="O386">
        <v>0</v>
      </c>
    </row>
    <row r="387" spans="1:15" x14ac:dyDescent="0.2">
      <c r="A387">
        <v>2010</v>
      </c>
      <c r="B387" s="6">
        <f ca="1">_xlfn.MAXIFS('Track WIP'!M:M,'Track WIP'!K:K,'Results WIP'!A387,'Track WIP'!L:L,'Results WIP'!C387)</f>
        <v>40425</v>
      </c>
      <c r="C387">
        <f t="shared" si="5"/>
        <v>15</v>
      </c>
      <c r="D387" t="str">
        <f ca="1">VLOOKUP($B387,'Track WIP'!$M:$O,2,FALSE)</f>
        <v>Kentucky Indy 300</v>
      </c>
      <c r="E387" t="str">
        <f ca="1">VLOOKUP($B387,'Track WIP'!$M:$O,3,FALSE)</f>
        <v>Kentucky Speedway</v>
      </c>
      <c r="F387">
        <v>20</v>
      </c>
      <c r="G387" t="s">
        <v>41</v>
      </c>
      <c r="H387">
        <v>66</v>
      </c>
      <c r="I387" t="s">
        <v>16</v>
      </c>
      <c r="J387">
        <v>195</v>
      </c>
      <c r="K387">
        <v>25</v>
      </c>
      <c r="L387">
        <v>0</v>
      </c>
      <c r="M387">
        <v>12</v>
      </c>
      <c r="N387">
        <v>0</v>
      </c>
      <c r="O387">
        <v>0</v>
      </c>
    </row>
    <row r="388" spans="1:15" x14ac:dyDescent="0.2">
      <c r="A388">
        <v>2010</v>
      </c>
      <c r="B388" s="6">
        <f ca="1">_xlfn.MAXIFS('Track WIP'!M:M,'Track WIP'!K:K,'Results WIP'!A388,'Track WIP'!L:L,'Results WIP'!C388)</f>
        <v>40425</v>
      </c>
      <c r="C388">
        <f t="shared" ref="C388:C451" si="6">_xlfn.IFS(A388&gt;A387,1,F388=1,C387+1,F388&gt;1,C387)</f>
        <v>15</v>
      </c>
      <c r="D388" t="str">
        <f ca="1">VLOOKUP($B388,'Track WIP'!$M:$O,2,FALSE)</f>
        <v>Kentucky Indy 300</v>
      </c>
      <c r="E388" t="str">
        <f ca="1">VLOOKUP($B388,'Track WIP'!$M:$O,3,FALSE)</f>
        <v>Kentucky Speedway</v>
      </c>
      <c r="F388">
        <v>21</v>
      </c>
      <c r="G388" t="s">
        <v>17</v>
      </c>
      <c r="H388">
        <v>37</v>
      </c>
      <c r="I388" t="s">
        <v>16</v>
      </c>
      <c r="J388">
        <v>174</v>
      </c>
      <c r="K388">
        <v>27</v>
      </c>
      <c r="L388">
        <v>0</v>
      </c>
      <c r="M388">
        <v>12</v>
      </c>
      <c r="N388">
        <v>0</v>
      </c>
      <c r="O388">
        <v>0</v>
      </c>
    </row>
    <row r="389" spans="1:15" x14ac:dyDescent="0.2">
      <c r="A389">
        <v>2010</v>
      </c>
      <c r="B389" s="6">
        <f ca="1">_xlfn.MAXIFS('Track WIP'!M:M,'Track WIP'!K:K,'Results WIP'!A389,'Track WIP'!L:L,'Results WIP'!C389)</f>
        <v>40425</v>
      </c>
      <c r="C389">
        <f t="shared" si="6"/>
        <v>15</v>
      </c>
      <c r="D389" t="str">
        <f ca="1">VLOOKUP($B389,'Track WIP'!$M:$O,2,FALSE)</f>
        <v>Kentucky Indy 300</v>
      </c>
      <c r="E389" t="str">
        <f ca="1">VLOOKUP($B389,'Track WIP'!$M:$O,3,FALSE)</f>
        <v>Kentucky Speedway</v>
      </c>
      <c r="F389">
        <v>22</v>
      </c>
      <c r="G389" t="s">
        <v>49</v>
      </c>
      <c r="H389">
        <v>67</v>
      </c>
      <c r="I389" t="s">
        <v>16</v>
      </c>
      <c r="J389">
        <v>134</v>
      </c>
      <c r="K389">
        <v>21</v>
      </c>
      <c r="L389">
        <v>0</v>
      </c>
      <c r="M389">
        <v>12</v>
      </c>
      <c r="N389">
        <v>0</v>
      </c>
      <c r="O389">
        <v>0</v>
      </c>
    </row>
    <row r="390" spans="1:15" x14ac:dyDescent="0.2">
      <c r="A390">
        <v>2010</v>
      </c>
      <c r="B390" s="6">
        <f ca="1">_xlfn.MAXIFS('Track WIP'!M:M,'Track WIP'!K:K,'Results WIP'!A390,'Track WIP'!L:L,'Results WIP'!C390)</f>
        <v>40425</v>
      </c>
      <c r="C390">
        <f t="shared" si="6"/>
        <v>15</v>
      </c>
      <c r="D390" t="str">
        <f ca="1">VLOOKUP($B390,'Track WIP'!$M:$O,2,FALSE)</f>
        <v>Kentucky Indy 300</v>
      </c>
      <c r="E390" t="str">
        <f ca="1">VLOOKUP($B390,'Track WIP'!$M:$O,3,FALSE)</f>
        <v>Kentucky Speedway</v>
      </c>
      <c r="F390">
        <v>23</v>
      </c>
      <c r="G390" t="s">
        <v>18</v>
      </c>
      <c r="H390">
        <v>14</v>
      </c>
      <c r="I390" t="s">
        <v>16</v>
      </c>
      <c r="J390">
        <v>79</v>
      </c>
      <c r="K390">
        <v>12</v>
      </c>
      <c r="L390">
        <v>0</v>
      </c>
      <c r="M390">
        <v>12</v>
      </c>
      <c r="N390">
        <v>0</v>
      </c>
      <c r="O390">
        <v>0</v>
      </c>
    </row>
    <row r="391" spans="1:15" x14ac:dyDescent="0.2">
      <c r="A391">
        <v>2010</v>
      </c>
      <c r="B391" s="6">
        <f ca="1">_xlfn.MAXIFS('Track WIP'!M:M,'Track WIP'!K:K,'Results WIP'!A391,'Track WIP'!L:L,'Results WIP'!C391)</f>
        <v>40425</v>
      </c>
      <c r="C391">
        <f t="shared" si="6"/>
        <v>15</v>
      </c>
      <c r="D391" t="str">
        <f ca="1">VLOOKUP($B391,'Track WIP'!$M:$O,2,FALSE)</f>
        <v>Kentucky Indy 300</v>
      </c>
      <c r="E391" t="str">
        <f ca="1">VLOOKUP($B391,'Track WIP'!$M:$O,3,FALSE)</f>
        <v>Kentucky Speedway</v>
      </c>
      <c r="F391">
        <v>24</v>
      </c>
      <c r="G391" t="s">
        <v>29</v>
      </c>
      <c r="H391">
        <v>6</v>
      </c>
      <c r="I391" t="s">
        <v>16</v>
      </c>
      <c r="J391">
        <v>79</v>
      </c>
      <c r="K391">
        <v>9</v>
      </c>
      <c r="L391">
        <v>1</v>
      </c>
      <c r="M391">
        <v>12</v>
      </c>
      <c r="N391">
        <v>0</v>
      </c>
      <c r="O391">
        <v>0</v>
      </c>
    </row>
    <row r="392" spans="1:15" x14ac:dyDescent="0.2">
      <c r="A392">
        <v>2010</v>
      </c>
      <c r="B392" s="6">
        <f ca="1">_xlfn.MAXIFS('Track WIP'!M:M,'Track WIP'!K:K,'Results WIP'!A392,'Track WIP'!L:L,'Results WIP'!C392)</f>
        <v>40425</v>
      </c>
      <c r="C392">
        <f t="shared" si="6"/>
        <v>15</v>
      </c>
      <c r="D392" t="str">
        <f ca="1">VLOOKUP($B392,'Track WIP'!$M:$O,2,FALSE)</f>
        <v>Kentucky Indy 300</v>
      </c>
      <c r="E392" t="str">
        <f ca="1">VLOOKUP($B392,'Track WIP'!$M:$O,3,FALSE)</f>
        <v>Kentucky Speedway</v>
      </c>
      <c r="F392">
        <v>25</v>
      </c>
      <c r="G392" t="s">
        <v>31</v>
      </c>
      <c r="H392">
        <v>78</v>
      </c>
      <c r="I392" t="s">
        <v>16</v>
      </c>
      <c r="J392">
        <v>78</v>
      </c>
      <c r="K392">
        <v>19</v>
      </c>
      <c r="L392">
        <v>0</v>
      </c>
      <c r="M392">
        <v>10</v>
      </c>
      <c r="N392">
        <v>0</v>
      </c>
      <c r="O392">
        <v>0</v>
      </c>
    </row>
    <row r="393" spans="1:15" x14ac:dyDescent="0.2">
      <c r="A393">
        <v>2010</v>
      </c>
      <c r="B393" s="6">
        <f ca="1">_xlfn.MAXIFS('Track WIP'!M:M,'Track WIP'!K:K,'Results WIP'!A393,'Track WIP'!L:L,'Results WIP'!C393)</f>
        <v>40425</v>
      </c>
      <c r="C393">
        <f t="shared" si="6"/>
        <v>15</v>
      </c>
      <c r="D393" t="str">
        <f ca="1">VLOOKUP($B393,'Track WIP'!$M:$O,2,FALSE)</f>
        <v>Kentucky Indy 300</v>
      </c>
      <c r="E393" t="str">
        <f ca="1">VLOOKUP($B393,'Track WIP'!$M:$O,3,FALSE)</f>
        <v>Kentucky Speedway</v>
      </c>
      <c r="F393">
        <v>26</v>
      </c>
      <c r="G393" t="s">
        <v>27</v>
      </c>
      <c r="H393">
        <v>8</v>
      </c>
      <c r="I393" t="s">
        <v>16</v>
      </c>
      <c r="J393">
        <v>45</v>
      </c>
      <c r="K393">
        <v>22</v>
      </c>
      <c r="L393">
        <v>0</v>
      </c>
      <c r="M393">
        <v>10</v>
      </c>
      <c r="N393">
        <v>0</v>
      </c>
      <c r="O393">
        <v>0</v>
      </c>
    </row>
    <row r="394" spans="1:15" x14ac:dyDescent="0.2">
      <c r="A394">
        <v>2010</v>
      </c>
      <c r="B394" s="6">
        <f ca="1">_xlfn.MAXIFS('Track WIP'!M:M,'Track WIP'!K:K,'Results WIP'!A394,'Track WIP'!L:L,'Results WIP'!C394)</f>
        <v>40425</v>
      </c>
      <c r="C394">
        <f t="shared" si="6"/>
        <v>15</v>
      </c>
      <c r="D394" t="str">
        <f ca="1">VLOOKUP($B394,'Track WIP'!$M:$O,2,FALSE)</f>
        <v>Kentucky Indy 300</v>
      </c>
      <c r="E394" t="str">
        <f ca="1">VLOOKUP($B394,'Track WIP'!$M:$O,3,FALSE)</f>
        <v>Kentucky Speedway</v>
      </c>
      <c r="F394">
        <v>27</v>
      </c>
      <c r="G394" t="s">
        <v>37</v>
      </c>
      <c r="H394">
        <v>5</v>
      </c>
      <c r="I394" t="s">
        <v>16</v>
      </c>
      <c r="J394">
        <v>0</v>
      </c>
      <c r="K394">
        <v>14</v>
      </c>
      <c r="L394">
        <v>0</v>
      </c>
      <c r="M394">
        <v>10</v>
      </c>
      <c r="N394">
        <v>0</v>
      </c>
      <c r="O394">
        <v>0</v>
      </c>
    </row>
    <row r="395" spans="1:15" x14ac:dyDescent="0.2">
      <c r="A395">
        <v>2010</v>
      </c>
      <c r="B395" s="6">
        <f ca="1">_xlfn.MAXIFS('Track WIP'!M:M,'Track WIP'!K:K,'Results WIP'!A395,'Track WIP'!L:L,'Results WIP'!C395)</f>
        <v>40440</v>
      </c>
      <c r="C395">
        <f t="shared" si="6"/>
        <v>16</v>
      </c>
      <c r="D395" t="str">
        <f ca="1">VLOOKUP($B395,'Track WIP'!$M:$O,2,FALSE)</f>
        <v>IZOD IndyCar Series at Japan</v>
      </c>
      <c r="E395" t="str">
        <f ca="1">VLOOKUP($B395,'Track WIP'!$M:$O,3,FALSE)</f>
        <v>Twin Ring Motegi</v>
      </c>
      <c r="F395">
        <v>1</v>
      </c>
      <c r="G395" t="s">
        <v>24</v>
      </c>
      <c r="H395">
        <v>3</v>
      </c>
      <c r="I395" t="s">
        <v>16</v>
      </c>
      <c r="J395">
        <v>200</v>
      </c>
      <c r="K395">
        <v>1</v>
      </c>
      <c r="L395">
        <v>153</v>
      </c>
      <c r="M395">
        <v>53</v>
      </c>
      <c r="N395">
        <v>3</v>
      </c>
      <c r="O395">
        <v>0</v>
      </c>
    </row>
    <row r="396" spans="1:15" x14ac:dyDescent="0.2">
      <c r="A396">
        <v>2010</v>
      </c>
      <c r="B396" s="6">
        <f ca="1">_xlfn.MAXIFS('Track WIP'!M:M,'Track WIP'!K:K,'Results WIP'!A396,'Track WIP'!L:L,'Results WIP'!C396)</f>
        <v>40440</v>
      </c>
      <c r="C396">
        <f t="shared" si="6"/>
        <v>16</v>
      </c>
      <c r="D396" t="str">
        <f ca="1">VLOOKUP($B396,'Track WIP'!$M:$O,2,FALSE)</f>
        <v>IZOD IndyCar Series at Japan</v>
      </c>
      <c r="E396" t="str">
        <f ca="1">VLOOKUP($B396,'Track WIP'!$M:$O,3,FALSE)</f>
        <v>Twin Ring Motegi</v>
      </c>
      <c r="F396">
        <v>2</v>
      </c>
      <c r="G396" t="s">
        <v>22</v>
      </c>
      <c r="H396">
        <v>10</v>
      </c>
      <c r="I396" t="s">
        <v>16</v>
      </c>
      <c r="J396">
        <v>200</v>
      </c>
      <c r="K396">
        <v>4</v>
      </c>
      <c r="L396">
        <v>0</v>
      </c>
      <c r="M396">
        <v>40</v>
      </c>
      <c r="N396">
        <v>0</v>
      </c>
      <c r="O396">
        <v>0</v>
      </c>
    </row>
    <row r="397" spans="1:15" x14ac:dyDescent="0.2">
      <c r="A397">
        <v>2010</v>
      </c>
      <c r="B397" s="6">
        <f ca="1">_xlfn.MAXIFS('Track WIP'!M:M,'Track WIP'!K:K,'Results WIP'!A397,'Track WIP'!L:L,'Results WIP'!C397)</f>
        <v>40440</v>
      </c>
      <c r="C397">
        <f t="shared" si="6"/>
        <v>16</v>
      </c>
      <c r="D397" t="str">
        <f ca="1">VLOOKUP($B397,'Track WIP'!$M:$O,2,FALSE)</f>
        <v>IZOD IndyCar Series at Japan</v>
      </c>
      <c r="E397" t="str">
        <f ca="1">VLOOKUP($B397,'Track WIP'!$M:$O,3,FALSE)</f>
        <v>Twin Ring Motegi</v>
      </c>
      <c r="F397">
        <v>3</v>
      </c>
      <c r="G397" t="s">
        <v>15</v>
      </c>
      <c r="H397">
        <v>12</v>
      </c>
      <c r="I397" t="s">
        <v>16</v>
      </c>
      <c r="J397">
        <v>200</v>
      </c>
      <c r="K397">
        <v>3</v>
      </c>
      <c r="L397">
        <v>0</v>
      </c>
      <c r="M397">
        <v>35</v>
      </c>
      <c r="N397">
        <v>0</v>
      </c>
      <c r="O397">
        <v>0</v>
      </c>
    </row>
    <row r="398" spans="1:15" x14ac:dyDescent="0.2">
      <c r="A398">
        <v>2010</v>
      </c>
      <c r="B398" s="6">
        <f ca="1">_xlfn.MAXIFS('Track WIP'!M:M,'Track WIP'!K:K,'Results WIP'!A398,'Track WIP'!L:L,'Results WIP'!C398)</f>
        <v>40440</v>
      </c>
      <c r="C398">
        <f t="shared" si="6"/>
        <v>16</v>
      </c>
      <c r="D398" t="str">
        <f ca="1">VLOOKUP($B398,'Track WIP'!$M:$O,2,FALSE)</f>
        <v>IZOD IndyCar Series at Japan</v>
      </c>
      <c r="E398" t="str">
        <f ca="1">VLOOKUP($B398,'Track WIP'!$M:$O,3,FALSE)</f>
        <v>Twin Ring Motegi</v>
      </c>
      <c r="F398">
        <v>4</v>
      </c>
      <c r="G398" t="s">
        <v>29</v>
      </c>
      <c r="H398">
        <v>6</v>
      </c>
      <c r="I398" t="s">
        <v>16</v>
      </c>
      <c r="J398">
        <v>200</v>
      </c>
      <c r="K398">
        <v>2</v>
      </c>
      <c r="L398">
        <v>32</v>
      </c>
      <c r="M398">
        <v>32</v>
      </c>
      <c r="N398">
        <v>0</v>
      </c>
      <c r="O398">
        <v>0</v>
      </c>
    </row>
    <row r="399" spans="1:15" x14ac:dyDescent="0.2">
      <c r="A399">
        <v>2010</v>
      </c>
      <c r="B399" s="6">
        <f ca="1">_xlfn.MAXIFS('Track WIP'!M:M,'Track WIP'!K:K,'Results WIP'!A399,'Track WIP'!L:L,'Results WIP'!C399)</f>
        <v>40440</v>
      </c>
      <c r="C399">
        <f t="shared" si="6"/>
        <v>16</v>
      </c>
      <c r="D399" t="str">
        <f ca="1">VLOOKUP($B399,'Track WIP'!$M:$O,2,FALSE)</f>
        <v>IZOD IndyCar Series at Japan</v>
      </c>
      <c r="E399" t="str">
        <f ca="1">VLOOKUP($B399,'Track WIP'!$M:$O,3,FALSE)</f>
        <v>Twin Ring Motegi</v>
      </c>
      <c r="F399">
        <v>5</v>
      </c>
      <c r="G399" t="s">
        <v>30</v>
      </c>
      <c r="H399">
        <v>7</v>
      </c>
      <c r="I399" t="s">
        <v>16</v>
      </c>
      <c r="J399">
        <v>200</v>
      </c>
      <c r="K399">
        <v>12</v>
      </c>
      <c r="L399">
        <v>0</v>
      </c>
      <c r="M399">
        <v>30</v>
      </c>
      <c r="N399">
        <v>0</v>
      </c>
      <c r="O399">
        <v>0</v>
      </c>
    </row>
    <row r="400" spans="1:15" x14ac:dyDescent="0.2">
      <c r="A400">
        <v>2010</v>
      </c>
      <c r="B400" s="6">
        <f ca="1">_xlfn.MAXIFS('Track WIP'!M:M,'Track WIP'!K:K,'Results WIP'!A400,'Track WIP'!L:L,'Results WIP'!C400)</f>
        <v>40440</v>
      </c>
      <c r="C400">
        <f t="shared" si="6"/>
        <v>16</v>
      </c>
      <c r="D400" t="str">
        <f ca="1">VLOOKUP($B400,'Track WIP'!$M:$O,2,FALSE)</f>
        <v>IZOD IndyCar Series at Japan</v>
      </c>
      <c r="E400" t="str">
        <f ca="1">VLOOKUP($B400,'Track WIP'!$M:$O,3,FALSE)</f>
        <v>Twin Ring Motegi</v>
      </c>
      <c r="F400">
        <v>6</v>
      </c>
      <c r="G400" t="s">
        <v>21</v>
      </c>
      <c r="H400">
        <v>9</v>
      </c>
      <c r="I400" t="s">
        <v>16</v>
      </c>
      <c r="J400">
        <v>200</v>
      </c>
      <c r="K400">
        <v>11</v>
      </c>
      <c r="L400">
        <v>0</v>
      </c>
      <c r="M400">
        <v>28</v>
      </c>
      <c r="N400">
        <v>0</v>
      </c>
      <c r="O400">
        <v>0</v>
      </c>
    </row>
    <row r="401" spans="1:15" x14ac:dyDescent="0.2">
      <c r="A401">
        <v>2010</v>
      </c>
      <c r="B401" s="6">
        <f ca="1">_xlfn.MAXIFS('Track WIP'!M:M,'Track WIP'!K:K,'Results WIP'!A401,'Track WIP'!L:L,'Results WIP'!C401)</f>
        <v>40440</v>
      </c>
      <c r="C401">
        <f t="shared" si="6"/>
        <v>16</v>
      </c>
      <c r="D401" t="str">
        <f ca="1">VLOOKUP($B401,'Track WIP'!$M:$O,2,FALSE)</f>
        <v>IZOD IndyCar Series at Japan</v>
      </c>
      <c r="E401" t="str">
        <f ca="1">VLOOKUP($B401,'Track WIP'!$M:$O,3,FALSE)</f>
        <v>Twin Ring Motegi</v>
      </c>
      <c r="F401">
        <v>7</v>
      </c>
      <c r="G401" t="s">
        <v>25</v>
      </c>
      <c r="H401">
        <v>11</v>
      </c>
      <c r="I401" t="s">
        <v>16</v>
      </c>
      <c r="J401">
        <v>200</v>
      </c>
      <c r="K401">
        <v>6</v>
      </c>
      <c r="L401">
        <v>0</v>
      </c>
      <c r="M401">
        <v>26</v>
      </c>
      <c r="N401">
        <v>0</v>
      </c>
      <c r="O401">
        <v>0</v>
      </c>
    </row>
    <row r="402" spans="1:15" x14ac:dyDescent="0.2">
      <c r="A402">
        <v>2010</v>
      </c>
      <c r="B402" s="6">
        <f ca="1">_xlfn.MAXIFS('Track WIP'!M:M,'Track WIP'!K:K,'Results WIP'!A402,'Track WIP'!L:L,'Results WIP'!C402)</f>
        <v>40440</v>
      </c>
      <c r="C402">
        <f t="shared" si="6"/>
        <v>16</v>
      </c>
      <c r="D402" t="str">
        <f ca="1">VLOOKUP($B402,'Track WIP'!$M:$O,2,FALSE)</f>
        <v>IZOD IndyCar Series at Japan</v>
      </c>
      <c r="E402" t="str">
        <f ca="1">VLOOKUP($B402,'Track WIP'!$M:$O,3,FALSE)</f>
        <v>Twin Ring Motegi</v>
      </c>
      <c r="F402">
        <v>8</v>
      </c>
      <c r="G402" t="s">
        <v>41</v>
      </c>
      <c r="H402">
        <v>2</v>
      </c>
      <c r="I402" t="s">
        <v>16</v>
      </c>
      <c r="J402">
        <v>200</v>
      </c>
      <c r="K402">
        <v>16</v>
      </c>
      <c r="L402">
        <v>0</v>
      </c>
      <c r="M402">
        <v>24</v>
      </c>
      <c r="N402">
        <v>0</v>
      </c>
      <c r="O402">
        <v>0</v>
      </c>
    </row>
    <row r="403" spans="1:15" x14ac:dyDescent="0.2">
      <c r="A403">
        <v>2010</v>
      </c>
      <c r="B403" s="6">
        <f ca="1">_xlfn.MAXIFS('Track WIP'!M:M,'Track WIP'!K:K,'Results WIP'!A403,'Track WIP'!L:L,'Results WIP'!C403)</f>
        <v>40440</v>
      </c>
      <c r="C403">
        <f t="shared" si="6"/>
        <v>16</v>
      </c>
      <c r="D403" t="str">
        <f ca="1">VLOOKUP($B403,'Track WIP'!$M:$O,2,FALSE)</f>
        <v>IZOD IndyCar Series at Japan</v>
      </c>
      <c r="E403" t="str">
        <f ca="1">VLOOKUP($B403,'Track WIP'!$M:$O,3,FALSE)</f>
        <v>Twin Ring Motegi</v>
      </c>
      <c r="F403">
        <v>9</v>
      </c>
      <c r="G403" t="s">
        <v>17</v>
      </c>
      <c r="H403">
        <v>37</v>
      </c>
      <c r="I403" t="s">
        <v>16</v>
      </c>
      <c r="J403">
        <v>200</v>
      </c>
      <c r="K403">
        <v>7</v>
      </c>
      <c r="L403">
        <v>0</v>
      </c>
      <c r="M403">
        <v>22</v>
      </c>
      <c r="N403">
        <v>0</v>
      </c>
      <c r="O403">
        <v>0</v>
      </c>
    </row>
    <row r="404" spans="1:15" x14ac:dyDescent="0.2">
      <c r="A404">
        <v>2010</v>
      </c>
      <c r="B404" s="6">
        <f ca="1">_xlfn.MAXIFS('Track WIP'!M:M,'Track WIP'!K:K,'Results WIP'!A404,'Track WIP'!L:L,'Results WIP'!C404)</f>
        <v>40440</v>
      </c>
      <c r="C404">
        <f t="shared" si="6"/>
        <v>16</v>
      </c>
      <c r="D404" t="str">
        <f ca="1">VLOOKUP($B404,'Track WIP'!$M:$O,2,FALSE)</f>
        <v>IZOD IndyCar Series at Japan</v>
      </c>
      <c r="E404" t="str">
        <f ca="1">VLOOKUP($B404,'Track WIP'!$M:$O,3,FALSE)</f>
        <v>Twin Ring Motegi</v>
      </c>
      <c r="F404">
        <v>10</v>
      </c>
      <c r="G404" t="s">
        <v>20</v>
      </c>
      <c r="H404">
        <v>4</v>
      </c>
      <c r="I404" t="s">
        <v>16</v>
      </c>
      <c r="J404">
        <v>200</v>
      </c>
      <c r="K404">
        <v>9</v>
      </c>
      <c r="L404">
        <v>0</v>
      </c>
      <c r="M404">
        <v>20</v>
      </c>
      <c r="N404">
        <v>0</v>
      </c>
      <c r="O404">
        <v>0</v>
      </c>
    </row>
    <row r="405" spans="1:15" x14ac:dyDescent="0.2">
      <c r="A405">
        <v>2010</v>
      </c>
      <c r="B405" s="6">
        <f ca="1">_xlfn.MAXIFS('Track WIP'!M:M,'Track WIP'!K:K,'Results WIP'!A405,'Track WIP'!L:L,'Results WIP'!C405)</f>
        <v>40440</v>
      </c>
      <c r="C405">
        <f t="shared" si="6"/>
        <v>16</v>
      </c>
      <c r="D405" t="str">
        <f ca="1">VLOOKUP($B405,'Track WIP'!$M:$O,2,FALSE)</f>
        <v>IZOD IndyCar Series at Japan</v>
      </c>
      <c r="E405" t="str">
        <f ca="1">VLOOKUP($B405,'Track WIP'!$M:$O,3,FALSE)</f>
        <v>Twin Ring Motegi</v>
      </c>
      <c r="F405">
        <v>11</v>
      </c>
      <c r="G405" t="s">
        <v>38</v>
      </c>
      <c r="H405">
        <v>26</v>
      </c>
      <c r="I405" t="s">
        <v>16</v>
      </c>
      <c r="J405">
        <v>200</v>
      </c>
      <c r="K405">
        <v>5</v>
      </c>
      <c r="L405">
        <v>0</v>
      </c>
      <c r="M405">
        <v>19</v>
      </c>
      <c r="N405">
        <v>0</v>
      </c>
      <c r="O405">
        <v>0</v>
      </c>
    </row>
    <row r="406" spans="1:15" x14ac:dyDescent="0.2">
      <c r="A406">
        <v>2010</v>
      </c>
      <c r="B406" s="6">
        <f ca="1">_xlfn.MAXIFS('Track WIP'!M:M,'Track WIP'!K:K,'Results WIP'!A406,'Track WIP'!L:L,'Results WIP'!C406)</f>
        <v>40440</v>
      </c>
      <c r="C406">
        <f t="shared" si="6"/>
        <v>16</v>
      </c>
      <c r="D406" t="str">
        <f ca="1">VLOOKUP($B406,'Track WIP'!$M:$O,2,FALSE)</f>
        <v>IZOD IndyCar Series at Japan</v>
      </c>
      <c r="E406" t="str">
        <f ca="1">VLOOKUP($B406,'Track WIP'!$M:$O,3,FALSE)</f>
        <v>Twin Ring Motegi</v>
      </c>
      <c r="F406">
        <v>12</v>
      </c>
      <c r="G406" t="s">
        <v>37</v>
      </c>
      <c r="H406">
        <v>5</v>
      </c>
      <c r="I406" t="s">
        <v>16</v>
      </c>
      <c r="J406">
        <v>200</v>
      </c>
      <c r="K406">
        <v>10</v>
      </c>
      <c r="L406">
        <v>0</v>
      </c>
      <c r="M406">
        <v>18</v>
      </c>
      <c r="N406">
        <v>0</v>
      </c>
      <c r="O406">
        <v>0</v>
      </c>
    </row>
    <row r="407" spans="1:15" x14ac:dyDescent="0.2">
      <c r="A407">
        <v>2010</v>
      </c>
      <c r="B407" s="6">
        <f ca="1">_xlfn.MAXIFS('Track WIP'!M:M,'Track WIP'!K:K,'Results WIP'!A407,'Track WIP'!L:L,'Results WIP'!C407)</f>
        <v>40440</v>
      </c>
      <c r="C407">
        <f t="shared" si="6"/>
        <v>16</v>
      </c>
      <c r="D407" t="str">
        <f ca="1">VLOOKUP($B407,'Track WIP'!$M:$O,2,FALSE)</f>
        <v>IZOD IndyCar Series at Japan</v>
      </c>
      <c r="E407" t="str">
        <f ca="1">VLOOKUP($B407,'Track WIP'!$M:$O,3,FALSE)</f>
        <v>Twin Ring Motegi</v>
      </c>
      <c r="F407">
        <v>13</v>
      </c>
      <c r="G407" t="s">
        <v>34</v>
      </c>
      <c r="H407">
        <v>77</v>
      </c>
      <c r="I407" t="s">
        <v>16</v>
      </c>
      <c r="J407">
        <v>200</v>
      </c>
      <c r="K407">
        <v>23</v>
      </c>
      <c r="L407">
        <v>0</v>
      </c>
      <c r="M407">
        <v>17</v>
      </c>
      <c r="N407">
        <v>0</v>
      </c>
      <c r="O407">
        <v>0</v>
      </c>
    </row>
    <row r="408" spans="1:15" x14ac:dyDescent="0.2">
      <c r="A408">
        <v>2010</v>
      </c>
      <c r="B408" s="6">
        <f ca="1">_xlfn.MAXIFS('Track WIP'!M:M,'Track WIP'!K:K,'Results WIP'!A408,'Track WIP'!L:L,'Results WIP'!C408)</f>
        <v>40440</v>
      </c>
      <c r="C408">
        <f t="shared" si="6"/>
        <v>16</v>
      </c>
      <c r="D408" t="str">
        <f ca="1">VLOOKUP($B408,'Track WIP'!$M:$O,2,FALSE)</f>
        <v>IZOD IndyCar Series at Japan</v>
      </c>
      <c r="E408" t="str">
        <f ca="1">VLOOKUP($B408,'Track WIP'!$M:$O,3,FALSE)</f>
        <v>Twin Ring Motegi</v>
      </c>
      <c r="F408">
        <v>14</v>
      </c>
      <c r="G408" t="s">
        <v>35</v>
      </c>
      <c r="H408">
        <v>6</v>
      </c>
      <c r="I408" t="s">
        <v>16</v>
      </c>
      <c r="J408">
        <v>200</v>
      </c>
      <c r="K408">
        <v>17</v>
      </c>
      <c r="L408">
        <v>0</v>
      </c>
      <c r="M408">
        <v>16</v>
      </c>
      <c r="N408">
        <v>0</v>
      </c>
      <c r="O408">
        <v>0</v>
      </c>
    </row>
    <row r="409" spans="1:15" x14ac:dyDescent="0.2">
      <c r="A409">
        <v>2010</v>
      </c>
      <c r="B409" s="6">
        <f ca="1">_xlfn.MAXIFS('Track WIP'!M:M,'Track WIP'!K:K,'Results WIP'!A409,'Track WIP'!L:L,'Results WIP'!C409)</f>
        <v>40440</v>
      </c>
      <c r="C409">
        <f t="shared" si="6"/>
        <v>16</v>
      </c>
      <c r="D409" t="str">
        <f ca="1">VLOOKUP($B409,'Track WIP'!$M:$O,2,FALSE)</f>
        <v>IZOD IndyCar Series at Japan</v>
      </c>
      <c r="E409" t="str">
        <f ca="1">VLOOKUP($B409,'Track WIP'!$M:$O,3,FALSE)</f>
        <v>Twin Ring Motegi</v>
      </c>
      <c r="F409">
        <v>15</v>
      </c>
      <c r="G409" t="s">
        <v>27</v>
      </c>
      <c r="H409">
        <v>8</v>
      </c>
      <c r="I409" t="s">
        <v>16</v>
      </c>
      <c r="J409">
        <v>200</v>
      </c>
      <c r="K409">
        <v>8</v>
      </c>
      <c r="L409">
        <v>0</v>
      </c>
      <c r="M409">
        <v>15</v>
      </c>
      <c r="N409">
        <v>0</v>
      </c>
      <c r="O409">
        <v>0</v>
      </c>
    </row>
    <row r="410" spans="1:15" x14ac:dyDescent="0.2">
      <c r="A410">
        <v>2010</v>
      </c>
      <c r="B410" s="6">
        <f ca="1">_xlfn.MAXIFS('Track WIP'!M:M,'Track WIP'!K:K,'Results WIP'!A410,'Track WIP'!L:L,'Results WIP'!C410)</f>
        <v>40440</v>
      </c>
      <c r="C410">
        <f t="shared" si="6"/>
        <v>16</v>
      </c>
      <c r="D410" t="str">
        <f ca="1">VLOOKUP($B410,'Track WIP'!$M:$O,2,FALSE)</f>
        <v>IZOD IndyCar Series at Japan</v>
      </c>
      <c r="E410" t="str">
        <f ca="1">VLOOKUP($B410,'Track WIP'!$M:$O,3,FALSE)</f>
        <v>Twin Ring Motegi</v>
      </c>
      <c r="F410">
        <v>16</v>
      </c>
      <c r="G410" t="s">
        <v>26</v>
      </c>
      <c r="H410">
        <v>22</v>
      </c>
      <c r="I410" t="s">
        <v>16</v>
      </c>
      <c r="J410">
        <v>200</v>
      </c>
      <c r="K410">
        <v>18</v>
      </c>
      <c r="L410">
        <v>0</v>
      </c>
      <c r="M410">
        <v>14</v>
      </c>
      <c r="N410">
        <v>0</v>
      </c>
      <c r="O410">
        <v>0</v>
      </c>
    </row>
    <row r="411" spans="1:15" x14ac:dyDescent="0.2">
      <c r="A411">
        <v>2010</v>
      </c>
      <c r="B411" s="6">
        <f ca="1">_xlfn.MAXIFS('Track WIP'!M:M,'Track WIP'!K:K,'Results WIP'!A411,'Track WIP'!L:L,'Results WIP'!C411)</f>
        <v>40440</v>
      </c>
      <c r="C411">
        <f t="shared" si="6"/>
        <v>16</v>
      </c>
      <c r="D411" t="str">
        <f ca="1">VLOOKUP($B411,'Track WIP'!$M:$O,2,FALSE)</f>
        <v>IZOD IndyCar Series at Japan</v>
      </c>
      <c r="E411" t="str">
        <f ca="1">VLOOKUP($B411,'Track WIP'!$M:$O,3,FALSE)</f>
        <v>Twin Ring Motegi</v>
      </c>
      <c r="F411">
        <v>17</v>
      </c>
      <c r="G411" t="s">
        <v>18</v>
      </c>
      <c r="H411">
        <v>14</v>
      </c>
      <c r="I411" t="s">
        <v>16</v>
      </c>
      <c r="J411">
        <v>200</v>
      </c>
      <c r="K411">
        <v>14</v>
      </c>
      <c r="L411">
        <v>0</v>
      </c>
      <c r="M411">
        <v>13</v>
      </c>
      <c r="N411">
        <v>0</v>
      </c>
      <c r="O411">
        <v>0</v>
      </c>
    </row>
    <row r="412" spans="1:15" x14ac:dyDescent="0.2">
      <c r="A412">
        <v>2010</v>
      </c>
      <c r="B412" s="6">
        <f ca="1">_xlfn.MAXIFS('Track WIP'!M:M,'Track WIP'!K:K,'Results WIP'!A412,'Track WIP'!L:L,'Results WIP'!C412)</f>
        <v>40440</v>
      </c>
      <c r="C412">
        <f t="shared" si="6"/>
        <v>16</v>
      </c>
      <c r="D412" t="str">
        <f ca="1">VLOOKUP($B412,'Track WIP'!$M:$O,2,FALSE)</f>
        <v>IZOD IndyCar Series at Japan</v>
      </c>
      <c r="E412" t="str">
        <f ca="1">VLOOKUP($B412,'Track WIP'!$M:$O,3,FALSE)</f>
        <v>Twin Ring Motegi</v>
      </c>
      <c r="F412">
        <v>18</v>
      </c>
      <c r="G412" t="s">
        <v>19</v>
      </c>
      <c r="H412">
        <v>2</v>
      </c>
      <c r="I412" t="s">
        <v>16</v>
      </c>
      <c r="J412">
        <v>200</v>
      </c>
      <c r="K412">
        <v>19</v>
      </c>
      <c r="L412">
        <v>15</v>
      </c>
      <c r="M412">
        <v>12</v>
      </c>
      <c r="N412">
        <v>0</v>
      </c>
      <c r="O412">
        <v>0</v>
      </c>
    </row>
    <row r="413" spans="1:15" x14ac:dyDescent="0.2">
      <c r="A413">
        <v>2010</v>
      </c>
      <c r="B413" s="6">
        <f ca="1">_xlfn.MAXIFS('Track WIP'!M:M,'Track WIP'!K:K,'Results WIP'!A413,'Track WIP'!L:L,'Results WIP'!C413)</f>
        <v>40440</v>
      </c>
      <c r="C413">
        <f t="shared" si="6"/>
        <v>16</v>
      </c>
      <c r="D413" t="str">
        <f ca="1">VLOOKUP($B413,'Track WIP'!$M:$O,2,FALSE)</f>
        <v>IZOD IndyCar Series at Japan</v>
      </c>
      <c r="E413" t="str">
        <f ca="1">VLOOKUP($B413,'Track WIP'!$M:$O,3,FALSE)</f>
        <v>Twin Ring Motegi</v>
      </c>
      <c r="F413">
        <v>19</v>
      </c>
      <c r="G413" t="s">
        <v>36</v>
      </c>
      <c r="H413">
        <v>18</v>
      </c>
      <c r="I413" t="s">
        <v>16</v>
      </c>
      <c r="J413">
        <v>197</v>
      </c>
      <c r="K413">
        <v>25</v>
      </c>
      <c r="L413">
        <v>0</v>
      </c>
      <c r="M413">
        <v>12</v>
      </c>
      <c r="N413">
        <v>0</v>
      </c>
      <c r="O413">
        <v>0</v>
      </c>
    </row>
    <row r="414" spans="1:15" x14ac:dyDescent="0.2">
      <c r="A414">
        <v>2010</v>
      </c>
      <c r="B414" s="6">
        <f ca="1">_xlfn.MAXIFS('Track WIP'!M:M,'Track WIP'!K:K,'Results WIP'!A414,'Track WIP'!L:L,'Results WIP'!C414)</f>
        <v>40440</v>
      </c>
      <c r="C414">
        <f t="shared" si="6"/>
        <v>16</v>
      </c>
      <c r="D414" t="str">
        <f ca="1">VLOOKUP($B414,'Track WIP'!$M:$O,2,FALSE)</f>
        <v>IZOD IndyCar Series at Japan</v>
      </c>
      <c r="E414" t="str">
        <f ca="1">VLOOKUP($B414,'Track WIP'!$M:$O,3,FALSE)</f>
        <v>Twin Ring Motegi</v>
      </c>
      <c r="F414">
        <v>20</v>
      </c>
      <c r="G414" t="s">
        <v>79</v>
      </c>
      <c r="H414">
        <v>36</v>
      </c>
      <c r="I414" t="s">
        <v>16</v>
      </c>
      <c r="J414">
        <v>195</v>
      </c>
      <c r="K414">
        <v>21</v>
      </c>
      <c r="L414">
        <v>0</v>
      </c>
      <c r="M414">
        <v>12</v>
      </c>
      <c r="N414">
        <v>0</v>
      </c>
      <c r="O414">
        <v>0</v>
      </c>
    </row>
    <row r="415" spans="1:15" x14ac:dyDescent="0.2">
      <c r="A415">
        <v>2010</v>
      </c>
      <c r="B415" s="6">
        <f ca="1">_xlfn.MAXIFS('Track WIP'!M:M,'Track WIP'!K:K,'Results WIP'!A415,'Track WIP'!L:L,'Results WIP'!C415)</f>
        <v>40440</v>
      </c>
      <c r="C415">
        <f t="shared" si="6"/>
        <v>16</v>
      </c>
      <c r="D415" t="str">
        <f ca="1">VLOOKUP($B415,'Track WIP'!$M:$O,2,FALSE)</f>
        <v>IZOD IndyCar Series at Japan</v>
      </c>
      <c r="E415" t="str">
        <f ca="1">VLOOKUP($B415,'Track WIP'!$M:$O,3,FALSE)</f>
        <v>Twin Ring Motegi</v>
      </c>
      <c r="F415">
        <v>21</v>
      </c>
      <c r="G415" t="s">
        <v>33</v>
      </c>
      <c r="H415">
        <v>19</v>
      </c>
      <c r="I415" t="s">
        <v>16</v>
      </c>
      <c r="J415">
        <v>131</v>
      </c>
      <c r="K415">
        <v>15</v>
      </c>
      <c r="L415">
        <v>0</v>
      </c>
      <c r="M415">
        <v>12</v>
      </c>
      <c r="N415">
        <v>0</v>
      </c>
      <c r="O415">
        <v>0</v>
      </c>
    </row>
    <row r="416" spans="1:15" x14ac:dyDescent="0.2">
      <c r="A416">
        <v>2010</v>
      </c>
      <c r="B416" s="6">
        <f ca="1">_xlfn.MAXIFS('Track WIP'!M:M,'Track WIP'!K:K,'Results WIP'!A416,'Track WIP'!L:L,'Results WIP'!C416)</f>
        <v>40440</v>
      </c>
      <c r="C416">
        <f t="shared" si="6"/>
        <v>16</v>
      </c>
      <c r="D416" t="str">
        <f ca="1">VLOOKUP($B416,'Track WIP'!$M:$O,2,FALSE)</f>
        <v>IZOD IndyCar Series at Japan</v>
      </c>
      <c r="E416" t="str">
        <f ca="1">VLOOKUP($B416,'Track WIP'!$M:$O,3,FALSE)</f>
        <v>Twin Ring Motegi</v>
      </c>
      <c r="F416">
        <v>22</v>
      </c>
      <c r="G416" t="s">
        <v>63</v>
      </c>
      <c r="H416">
        <v>24</v>
      </c>
      <c r="I416" t="s">
        <v>16</v>
      </c>
      <c r="J416">
        <v>114</v>
      </c>
      <c r="K416">
        <v>22</v>
      </c>
      <c r="L416">
        <v>0</v>
      </c>
      <c r="M416">
        <v>12</v>
      </c>
      <c r="N416">
        <v>0</v>
      </c>
      <c r="O416">
        <v>0</v>
      </c>
    </row>
    <row r="417" spans="1:15" x14ac:dyDescent="0.2">
      <c r="A417">
        <v>2010</v>
      </c>
      <c r="B417" s="6">
        <f ca="1">_xlfn.MAXIFS('Track WIP'!M:M,'Track WIP'!K:K,'Results WIP'!A417,'Track WIP'!L:L,'Results WIP'!C417)</f>
        <v>40440</v>
      </c>
      <c r="C417">
        <f t="shared" si="6"/>
        <v>16</v>
      </c>
      <c r="D417" t="str">
        <f ca="1">VLOOKUP($B417,'Track WIP'!$M:$O,2,FALSE)</f>
        <v>IZOD IndyCar Series at Japan</v>
      </c>
      <c r="E417" t="str">
        <f ca="1">VLOOKUP($B417,'Track WIP'!$M:$O,3,FALSE)</f>
        <v>Twin Ring Motegi</v>
      </c>
      <c r="F417">
        <v>23</v>
      </c>
      <c r="G417" t="s">
        <v>31</v>
      </c>
      <c r="H417">
        <v>78</v>
      </c>
      <c r="I417" t="s">
        <v>16</v>
      </c>
      <c r="J417">
        <v>85</v>
      </c>
      <c r="K417">
        <v>24</v>
      </c>
      <c r="L417">
        <v>0</v>
      </c>
      <c r="M417">
        <v>12</v>
      </c>
      <c r="N417">
        <v>0</v>
      </c>
      <c r="O417">
        <v>0</v>
      </c>
    </row>
    <row r="418" spans="1:15" x14ac:dyDescent="0.2">
      <c r="A418">
        <v>2010</v>
      </c>
      <c r="B418" s="6">
        <f ca="1">_xlfn.MAXIFS('Track WIP'!M:M,'Track WIP'!K:K,'Results WIP'!A418,'Track WIP'!L:L,'Results WIP'!C418)</f>
        <v>40440</v>
      </c>
      <c r="C418">
        <f t="shared" si="6"/>
        <v>16</v>
      </c>
      <c r="D418" t="str">
        <f ca="1">VLOOKUP($B418,'Track WIP'!$M:$O,2,FALSE)</f>
        <v>IZOD IndyCar Series at Japan</v>
      </c>
      <c r="E418" t="str">
        <f ca="1">VLOOKUP($B418,'Track WIP'!$M:$O,3,FALSE)</f>
        <v>Twin Ring Motegi</v>
      </c>
      <c r="F418">
        <v>24</v>
      </c>
      <c r="G418" t="s">
        <v>39</v>
      </c>
      <c r="H418">
        <v>32</v>
      </c>
      <c r="I418" t="s">
        <v>16</v>
      </c>
      <c r="J418">
        <v>66</v>
      </c>
      <c r="K418">
        <v>20</v>
      </c>
      <c r="L418">
        <v>0</v>
      </c>
      <c r="M418">
        <v>12</v>
      </c>
      <c r="N418">
        <v>0</v>
      </c>
      <c r="O418">
        <v>0</v>
      </c>
    </row>
    <row r="419" spans="1:15" x14ac:dyDescent="0.2">
      <c r="A419">
        <v>2010</v>
      </c>
      <c r="B419" s="6">
        <f ca="1">_xlfn.MAXIFS('Track WIP'!M:M,'Track WIP'!K:K,'Results WIP'!A419,'Track WIP'!L:L,'Results WIP'!C419)</f>
        <v>40440</v>
      </c>
      <c r="C419">
        <f t="shared" si="6"/>
        <v>16</v>
      </c>
      <c r="D419" t="str">
        <f ca="1">VLOOKUP($B419,'Track WIP'!$M:$O,2,FALSE)</f>
        <v>IZOD IndyCar Series at Japan</v>
      </c>
      <c r="E419" t="str">
        <f ca="1">VLOOKUP($B419,'Track WIP'!$M:$O,3,FALSE)</f>
        <v>Twin Ring Motegi</v>
      </c>
      <c r="F419">
        <v>25</v>
      </c>
      <c r="G419" t="s">
        <v>43</v>
      </c>
      <c r="H419">
        <v>34</v>
      </c>
      <c r="I419" t="s">
        <v>16</v>
      </c>
      <c r="J419">
        <v>1</v>
      </c>
      <c r="K419">
        <v>13</v>
      </c>
      <c r="L419">
        <v>0</v>
      </c>
      <c r="M419">
        <v>10</v>
      </c>
      <c r="N419">
        <v>0</v>
      </c>
      <c r="O419">
        <v>0</v>
      </c>
    </row>
    <row r="420" spans="1:15" x14ac:dyDescent="0.2">
      <c r="A420">
        <v>2010</v>
      </c>
      <c r="B420" s="6">
        <f ca="1">_xlfn.MAXIFS('Track WIP'!M:M,'Track WIP'!K:K,'Results WIP'!A420,'Track WIP'!L:L,'Results WIP'!C420)</f>
        <v>40453</v>
      </c>
      <c r="C420">
        <f t="shared" si="6"/>
        <v>17</v>
      </c>
      <c r="D420" t="str">
        <f ca="1">VLOOKUP($B420,'Track WIP'!$M:$O,2,FALSE)</f>
        <v>IZOD IndyCar Series at Homestead-Miami</v>
      </c>
      <c r="E420" t="str">
        <f ca="1">VLOOKUP($B420,'Track WIP'!$M:$O,3,FALSE)</f>
        <v>Homestead-Miami Speedway</v>
      </c>
      <c r="F420">
        <v>1</v>
      </c>
      <c r="G420" t="s">
        <v>21</v>
      </c>
      <c r="H420">
        <v>9</v>
      </c>
      <c r="I420" t="s">
        <v>16</v>
      </c>
      <c r="J420">
        <v>200</v>
      </c>
      <c r="K420">
        <v>2</v>
      </c>
      <c r="L420">
        <v>47</v>
      </c>
      <c r="M420">
        <v>50</v>
      </c>
      <c r="N420">
        <v>0</v>
      </c>
      <c r="O420">
        <v>0</v>
      </c>
    </row>
    <row r="421" spans="1:15" x14ac:dyDescent="0.2">
      <c r="A421">
        <v>2010</v>
      </c>
      <c r="B421" s="6">
        <f ca="1">_xlfn.MAXIFS('Track WIP'!M:M,'Track WIP'!K:K,'Results WIP'!A421,'Track WIP'!L:L,'Results WIP'!C421)</f>
        <v>40453</v>
      </c>
      <c r="C421">
        <f t="shared" si="6"/>
        <v>17</v>
      </c>
      <c r="D421" t="str">
        <f ca="1">VLOOKUP($B421,'Track WIP'!$M:$O,2,FALSE)</f>
        <v>IZOD IndyCar Series at Homestead-Miami</v>
      </c>
      <c r="E421" t="str">
        <f ca="1">VLOOKUP($B421,'Track WIP'!$M:$O,3,FALSE)</f>
        <v>Homestead-Miami Speedway</v>
      </c>
      <c r="F421">
        <v>2</v>
      </c>
      <c r="G421" t="s">
        <v>30</v>
      </c>
      <c r="H421">
        <v>7</v>
      </c>
      <c r="I421" t="s">
        <v>16</v>
      </c>
      <c r="J421">
        <v>200</v>
      </c>
      <c r="K421">
        <v>11</v>
      </c>
      <c r="L421">
        <v>0</v>
      </c>
      <c r="M421">
        <v>40</v>
      </c>
      <c r="N421">
        <v>0</v>
      </c>
      <c r="O421">
        <v>0</v>
      </c>
    </row>
    <row r="422" spans="1:15" x14ac:dyDescent="0.2">
      <c r="A422">
        <v>2010</v>
      </c>
      <c r="B422" s="6">
        <f ca="1">_xlfn.MAXIFS('Track WIP'!M:M,'Track WIP'!K:K,'Results WIP'!A422,'Track WIP'!L:L,'Results WIP'!C422)</f>
        <v>40453</v>
      </c>
      <c r="C422">
        <f t="shared" si="6"/>
        <v>17</v>
      </c>
      <c r="D422" t="str">
        <f ca="1">VLOOKUP($B422,'Track WIP'!$M:$O,2,FALSE)</f>
        <v>IZOD IndyCar Series at Homestead-Miami</v>
      </c>
      <c r="E422" t="str">
        <f ca="1">VLOOKUP($B422,'Track WIP'!$M:$O,3,FALSE)</f>
        <v>Homestead-Miami Speedway</v>
      </c>
      <c r="F422">
        <v>3</v>
      </c>
      <c r="G422" t="s">
        <v>25</v>
      </c>
      <c r="H422">
        <v>11</v>
      </c>
      <c r="I422" t="s">
        <v>16</v>
      </c>
      <c r="J422">
        <v>200</v>
      </c>
      <c r="K422">
        <v>8</v>
      </c>
      <c r="L422">
        <v>4</v>
      </c>
      <c r="M422">
        <v>35</v>
      </c>
      <c r="N422">
        <v>0</v>
      </c>
      <c r="O422">
        <v>0</v>
      </c>
    </row>
    <row r="423" spans="1:15" x14ac:dyDescent="0.2">
      <c r="A423">
        <v>2010</v>
      </c>
      <c r="B423" s="6">
        <f ca="1">_xlfn.MAXIFS('Track WIP'!M:M,'Track WIP'!K:K,'Results WIP'!A423,'Track WIP'!L:L,'Results WIP'!C423)</f>
        <v>40453</v>
      </c>
      <c r="C423">
        <f t="shared" si="6"/>
        <v>17</v>
      </c>
      <c r="D423" t="str">
        <f ca="1">VLOOKUP($B423,'Track WIP'!$M:$O,2,FALSE)</f>
        <v>IZOD IndyCar Series at Homestead-Miami</v>
      </c>
      <c r="E423" t="str">
        <f ca="1">VLOOKUP($B423,'Track WIP'!$M:$O,3,FALSE)</f>
        <v>Homestead-Miami Speedway</v>
      </c>
      <c r="F423">
        <v>4</v>
      </c>
      <c r="G423" t="s">
        <v>29</v>
      </c>
      <c r="H423">
        <v>6</v>
      </c>
      <c r="I423" t="s">
        <v>16</v>
      </c>
      <c r="J423">
        <v>200</v>
      </c>
      <c r="K423">
        <v>4</v>
      </c>
      <c r="L423">
        <v>7</v>
      </c>
      <c r="M423">
        <v>32</v>
      </c>
      <c r="N423">
        <v>0</v>
      </c>
      <c r="O423">
        <v>0</v>
      </c>
    </row>
    <row r="424" spans="1:15" x14ac:dyDescent="0.2">
      <c r="A424">
        <v>2010</v>
      </c>
      <c r="B424" s="6">
        <f ca="1">_xlfn.MAXIFS('Track WIP'!M:M,'Track WIP'!K:K,'Results WIP'!A424,'Track WIP'!L:L,'Results WIP'!C424)</f>
        <v>40453</v>
      </c>
      <c r="C424">
        <f t="shared" si="6"/>
        <v>17</v>
      </c>
      <c r="D424" t="str">
        <f ca="1">VLOOKUP($B424,'Track WIP'!$M:$O,2,FALSE)</f>
        <v>IZOD IndyCar Series at Homestead-Miami</v>
      </c>
      <c r="E424" t="str">
        <f ca="1">VLOOKUP($B424,'Track WIP'!$M:$O,3,FALSE)</f>
        <v>Homestead-Miami Speedway</v>
      </c>
      <c r="F424">
        <v>5</v>
      </c>
      <c r="G424" t="s">
        <v>24</v>
      </c>
      <c r="H424">
        <v>3</v>
      </c>
      <c r="I424" t="s">
        <v>16</v>
      </c>
      <c r="J424">
        <v>200</v>
      </c>
      <c r="K424">
        <v>10</v>
      </c>
      <c r="L424">
        <v>1</v>
      </c>
      <c r="M424">
        <v>30</v>
      </c>
      <c r="N424">
        <v>0</v>
      </c>
      <c r="O424">
        <v>0</v>
      </c>
    </row>
    <row r="425" spans="1:15" x14ac:dyDescent="0.2">
      <c r="A425">
        <v>2010</v>
      </c>
      <c r="B425" s="6">
        <f ca="1">_xlfn.MAXIFS('Track WIP'!M:M,'Track WIP'!K:K,'Results WIP'!A425,'Track WIP'!L:L,'Results WIP'!C425)</f>
        <v>40453</v>
      </c>
      <c r="C425">
        <f t="shared" si="6"/>
        <v>17</v>
      </c>
      <c r="D425" t="str">
        <f ca="1">VLOOKUP($B425,'Track WIP'!$M:$O,2,FALSE)</f>
        <v>IZOD IndyCar Series at Homestead-Miami</v>
      </c>
      <c r="E425" t="str">
        <f ca="1">VLOOKUP($B425,'Track WIP'!$M:$O,3,FALSE)</f>
        <v>Homestead-Miami Speedway</v>
      </c>
      <c r="F425">
        <v>6</v>
      </c>
      <c r="G425" t="s">
        <v>18</v>
      </c>
      <c r="H425">
        <v>14</v>
      </c>
      <c r="I425" t="s">
        <v>16</v>
      </c>
      <c r="J425">
        <v>200</v>
      </c>
      <c r="K425">
        <v>21</v>
      </c>
      <c r="L425">
        <v>0</v>
      </c>
      <c r="M425">
        <v>28</v>
      </c>
      <c r="N425">
        <v>0</v>
      </c>
      <c r="O425">
        <v>0</v>
      </c>
    </row>
    <row r="426" spans="1:15" x14ac:dyDescent="0.2">
      <c r="A426">
        <v>2010</v>
      </c>
      <c r="B426" s="6">
        <f ca="1">_xlfn.MAXIFS('Track WIP'!M:M,'Track WIP'!K:K,'Results WIP'!A426,'Track WIP'!L:L,'Results WIP'!C426)</f>
        <v>40453</v>
      </c>
      <c r="C426">
        <f t="shared" si="6"/>
        <v>17</v>
      </c>
      <c r="D426" t="str">
        <f ca="1">VLOOKUP($B426,'Track WIP'!$M:$O,2,FALSE)</f>
        <v>IZOD IndyCar Series at Homestead-Miami</v>
      </c>
      <c r="E426" t="str">
        <f ca="1">VLOOKUP($B426,'Track WIP'!$M:$O,3,FALSE)</f>
        <v>Homestead-Miami Speedway</v>
      </c>
      <c r="F426">
        <v>7</v>
      </c>
      <c r="G426" t="s">
        <v>38</v>
      </c>
      <c r="H426">
        <v>26</v>
      </c>
      <c r="I426" t="s">
        <v>16</v>
      </c>
      <c r="J426">
        <v>200</v>
      </c>
      <c r="K426">
        <v>16</v>
      </c>
      <c r="L426">
        <v>10</v>
      </c>
      <c r="M426">
        <v>26</v>
      </c>
      <c r="N426">
        <v>0</v>
      </c>
      <c r="O426">
        <v>0</v>
      </c>
    </row>
    <row r="427" spans="1:15" x14ac:dyDescent="0.2">
      <c r="A427">
        <v>2010</v>
      </c>
      <c r="B427" s="6">
        <f ca="1">_xlfn.MAXIFS('Track WIP'!M:M,'Track WIP'!K:K,'Results WIP'!A427,'Track WIP'!L:L,'Results WIP'!C427)</f>
        <v>40453</v>
      </c>
      <c r="C427">
        <f t="shared" si="6"/>
        <v>17</v>
      </c>
      <c r="D427" t="str">
        <f ca="1">VLOOKUP($B427,'Track WIP'!$M:$O,2,FALSE)</f>
        <v>IZOD IndyCar Series at Homestead-Miami</v>
      </c>
      <c r="E427" t="str">
        <f ca="1">VLOOKUP($B427,'Track WIP'!$M:$O,3,FALSE)</f>
        <v>Homestead-Miami Speedway</v>
      </c>
      <c r="F427">
        <v>8</v>
      </c>
      <c r="G427" t="s">
        <v>22</v>
      </c>
      <c r="H427">
        <v>10</v>
      </c>
      <c r="I427" t="s">
        <v>16</v>
      </c>
      <c r="J427">
        <v>200</v>
      </c>
      <c r="K427">
        <v>1</v>
      </c>
      <c r="L427">
        <v>128</v>
      </c>
      <c r="M427">
        <v>27</v>
      </c>
      <c r="N427">
        <v>0</v>
      </c>
      <c r="O427">
        <v>0</v>
      </c>
    </row>
    <row r="428" spans="1:15" x14ac:dyDescent="0.2">
      <c r="A428">
        <v>2010</v>
      </c>
      <c r="B428" s="6">
        <f ca="1">_xlfn.MAXIFS('Track WIP'!M:M,'Track WIP'!K:K,'Results WIP'!A428,'Track WIP'!L:L,'Results WIP'!C428)</f>
        <v>40453</v>
      </c>
      <c r="C428">
        <f t="shared" si="6"/>
        <v>17</v>
      </c>
      <c r="D428" t="str">
        <f ca="1">VLOOKUP($B428,'Track WIP'!$M:$O,2,FALSE)</f>
        <v>IZOD IndyCar Series at Homestead-Miami</v>
      </c>
      <c r="E428" t="str">
        <f ca="1">VLOOKUP($B428,'Track WIP'!$M:$O,3,FALSE)</f>
        <v>Homestead-Miami Speedway</v>
      </c>
      <c r="F428">
        <v>9</v>
      </c>
      <c r="G428" t="s">
        <v>20</v>
      </c>
      <c r="H428">
        <v>4</v>
      </c>
      <c r="I428" t="s">
        <v>16</v>
      </c>
      <c r="J428">
        <v>200</v>
      </c>
      <c r="K428">
        <v>5</v>
      </c>
      <c r="L428">
        <v>0</v>
      </c>
      <c r="M428">
        <v>22</v>
      </c>
      <c r="N428">
        <v>0</v>
      </c>
      <c r="O428">
        <v>0</v>
      </c>
    </row>
    <row r="429" spans="1:15" x14ac:dyDescent="0.2">
      <c r="A429">
        <v>2010</v>
      </c>
      <c r="B429" s="6">
        <f ca="1">_xlfn.MAXIFS('Track WIP'!M:M,'Track WIP'!K:K,'Results WIP'!A429,'Track WIP'!L:L,'Results WIP'!C429)</f>
        <v>40453</v>
      </c>
      <c r="C429">
        <f t="shared" si="6"/>
        <v>17</v>
      </c>
      <c r="D429" t="str">
        <f ca="1">VLOOKUP($B429,'Track WIP'!$M:$O,2,FALSE)</f>
        <v>IZOD IndyCar Series at Homestead-Miami</v>
      </c>
      <c r="E429" t="str">
        <f ca="1">VLOOKUP($B429,'Track WIP'!$M:$O,3,FALSE)</f>
        <v>Homestead-Miami Speedway</v>
      </c>
      <c r="F429">
        <v>10</v>
      </c>
      <c r="G429" t="s">
        <v>41</v>
      </c>
      <c r="H429">
        <v>2</v>
      </c>
      <c r="I429" t="s">
        <v>16</v>
      </c>
      <c r="J429">
        <v>199</v>
      </c>
      <c r="K429">
        <v>18</v>
      </c>
      <c r="L429">
        <v>0</v>
      </c>
      <c r="M429">
        <v>20</v>
      </c>
      <c r="N429">
        <v>0</v>
      </c>
      <c r="O429">
        <v>0</v>
      </c>
    </row>
    <row r="430" spans="1:15" x14ac:dyDescent="0.2">
      <c r="A430">
        <v>2010</v>
      </c>
      <c r="B430" s="6">
        <f ca="1">_xlfn.MAXIFS('Track WIP'!M:M,'Track WIP'!K:K,'Results WIP'!A430,'Track WIP'!L:L,'Results WIP'!C430)</f>
        <v>40453</v>
      </c>
      <c r="C430">
        <f t="shared" si="6"/>
        <v>17</v>
      </c>
      <c r="D430" t="str">
        <f ca="1">VLOOKUP($B430,'Track WIP'!$M:$O,2,FALSE)</f>
        <v>IZOD IndyCar Series at Homestead-Miami</v>
      </c>
      <c r="E430" t="str">
        <f ca="1">VLOOKUP($B430,'Track WIP'!$M:$O,3,FALSE)</f>
        <v>Homestead-Miami Speedway</v>
      </c>
      <c r="F430">
        <v>11</v>
      </c>
      <c r="G430" t="s">
        <v>17</v>
      </c>
      <c r="H430">
        <v>37</v>
      </c>
      <c r="I430" t="s">
        <v>16</v>
      </c>
      <c r="J430">
        <v>199</v>
      </c>
      <c r="K430">
        <v>20</v>
      </c>
      <c r="L430">
        <v>0</v>
      </c>
      <c r="M430">
        <v>19</v>
      </c>
      <c r="N430">
        <v>0</v>
      </c>
      <c r="O430">
        <v>0</v>
      </c>
    </row>
    <row r="431" spans="1:15" x14ac:dyDescent="0.2">
      <c r="A431">
        <v>2010</v>
      </c>
      <c r="B431" s="6">
        <f ca="1">_xlfn.MAXIFS('Track WIP'!M:M,'Track WIP'!K:K,'Results WIP'!A431,'Track WIP'!L:L,'Results WIP'!C431)</f>
        <v>40453</v>
      </c>
      <c r="C431">
        <f t="shared" si="6"/>
        <v>17</v>
      </c>
      <c r="D431" t="str">
        <f ca="1">VLOOKUP($B431,'Track WIP'!$M:$O,2,FALSE)</f>
        <v>IZOD IndyCar Series at Homestead-Miami</v>
      </c>
      <c r="E431" t="str">
        <f ca="1">VLOOKUP($B431,'Track WIP'!$M:$O,3,FALSE)</f>
        <v>Homestead-Miami Speedway</v>
      </c>
      <c r="F431">
        <v>12</v>
      </c>
      <c r="G431" t="s">
        <v>33</v>
      </c>
      <c r="H431">
        <v>19</v>
      </c>
      <c r="I431" t="s">
        <v>16</v>
      </c>
      <c r="J431">
        <v>199</v>
      </c>
      <c r="K431">
        <v>22</v>
      </c>
      <c r="L431">
        <v>0</v>
      </c>
      <c r="M431">
        <v>18</v>
      </c>
      <c r="N431">
        <v>0</v>
      </c>
      <c r="O431">
        <v>0</v>
      </c>
    </row>
    <row r="432" spans="1:15" x14ac:dyDescent="0.2">
      <c r="A432">
        <v>2010</v>
      </c>
      <c r="B432" s="6">
        <f ca="1">_xlfn.MAXIFS('Track WIP'!M:M,'Track WIP'!K:K,'Results WIP'!A432,'Track WIP'!L:L,'Results WIP'!C432)</f>
        <v>40453</v>
      </c>
      <c r="C432">
        <f t="shared" si="6"/>
        <v>17</v>
      </c>
      <c r="D432" t="str">
        <f ca="1">VLOOKUP($B432,'Track WIP'!$M:$O,2,FALSE)</f>
        <v>IZOD IndyCar Series at Homestead-Miami</v>
      </c>
      <c r="E432" t="str">
        <f ca="1">VLOOKUP($B432,'Track WIP'!$M:$O,3,FALSE)</f>
        <v>Homestead-Miami Speedway</v>
      </c>
      <c r="F432">
        <v>13</v>
      </c>
      <c r="G432" t="s">
        <v>55</v>
      </c>
      <c r="H432">
        <v>20</v>
      </c>
      <c r="I432" t="s">
        <v>16</v>
      </c>
      <c r="J432">
        <v>199</v>
      </c>
      <c r="K432">
        <v>7</v>
      </c>
      <c r="L432">
        <v>0</v>
      </c>
      <c r="M432">
        <v>17</v>
      </c>
      <c r="N432">
        <v>0</v>
      </c>
      <c r="O432">
        <v>0</v>
      </c>
    </row>
    <row r="433" spans="1:15" x14ac:dyDescent="0.2">
      <c r="A433">
        <v>2010</v>
      </c>
      <c r="B433" s="6">
        <f ca="1">_xlfn.MAXIFS('Track WIP'!M:M,'Track WIP'!K:K,'Results WIP'!A433,'Track WIP'!L:L,'Results WIP'!C433)</f>
        <v>40453</v>
      </c>
      <c r="C433">
        <f t="shared" si="6"/>
        <v>17</v>
      </c>
      <c r="D433" t="str">
        <f ca="1">VLOOKUP($B433,'Track WIP'!$M:$O,2,FALSE)</f>
        <v>IZOD IndyCar Series at Homestead-Miami</v>
      </c>
      <c r="E433" t="str">
        <f ca="1">VLOOKUP($B433,'Track WIP'!$M:$O,3,FALSE)</f>
        <v>Homestead-Miami Speedway</v>
      </c>
      <c r="F433">
        <v>14</v>
      </c>
      <c r="G433" t="s">
        <v>34</v>
      </c>
      <c r="H433">
        <v>77</v>
      </c>
      <c r="I433" t="s">
        <v>16</v>
      </c>
      <c r="J433">
        <v>199</v>
      </c>
      <c r="K433">
        <v>19</v>
      </c>
      <c r="L433">
        <v>3</v>
      </c>
      <c r="M433">
        <v>16</v>
      </c>
      <c r="N433">
        <v>0</v>
      </c>
      <c r="O433">
        <v>0</v>
      </c>
    </row>
    <row r="434" spans="1:15" x14ac:dyDescent="0.2">
      <c r="A434">
        <v>2010</v>
      </c>
      <c r="B434" s="6">
        <f ca="1">_xlfn.MAXIFS('Track WIP'!M:M,'Track WIP'!K:K,'Results WIP'!A434,'Track WIP'!L:L,'Results WIP'!C434)</f>
        <v>40453</v>
      </c>
      <c r="C434">
        <f t="shared" si="6"/>
        <v>17</v>
      </c>
      <c r="D434" t="str">
        <f ca="1">VLOOKUP($B434,'Track WIP'!$M:$O,2,FALSE)</f>
        <v>IZOD IndyCar Series at Homestead-Miami</v>
      </c>
      <c r="E434" t="str">
        <f ca="1">VLOOKUP($B434,'Track WIP'!$M:$O,3,FALSE)</f>
        <v>Homestead-Miami Speedway</v>
      </c>
      <c r="F434">
        <v>15</v>
      </c>
      <c r="G434" t="s">
        <v>43</v>
      </c>
      <c r="H434">
        <v>34</v>
      </c>
      <c r="I434" t="s">
        <v>16</v>
      </c>
      <c r="J434">
        <v>199</v>
      </c>
      <c r="K434">
        <v>14</v>
      </c>
      <c r="L434">
        <v>0</v>
      </c>
      <c r="M434">
        <v>15</v>
      </c>
      <c r="N434">
        <v>0</v>
      </c>
      <c r="O434">
        <v>0</v>
      </c>
    </row>
    <row r="435" spans="1:15" x14ac:dyDescent="0.2">
      <c r="A435">
        <v>2010</v>
      </c>
      <c r="B435" s="6">
        <f ca="1">_xlfn.MAXIFS('Track WIP'!M:M,'Track WIP'!K:K,'Results WIP'!A435,'Track WIP'!L:L,'Results WIP'!C435)</f>
        <v>40453</v>
      </c>
      <c r="C435">
        <f t="shared" si="6"/>
        <v>17</v>
      </c>
      <c r="D435" t="str">
        <f ca="1">VLOOKUP($B435,'Track WIP'!$M:$O,2,FALSE)</f>
        <v>IZOD IndyCar Series at Homestead-Miami</v>
      </c>
      <c r="E435" t="str">
        <f ca="1">VLOOKUP($B435,'Track WIP'!$M:$O,3,FALSE)</f>
        <v>Homestead-Miami Speedway</v>
      </c>
      <c r="F435">
        <v>16</v>
      </c>
      <c r="G435" t="s">
        <v>56</v>
      </c>
      <c r="H435">
        <v>36</v>
      </c>
      <c r="I435" t="s">
        <v>16</v>
      </c>
      <c r="J435">
        <v>199</v>
      </c>
      <c r="K435">
        <v>24</v>
      </c>
      <c r="L435">
        <v>0</v>
      </c>
      <c r="M435">
        <v>14</v>
      </c>
      <c r="N435">
        <v>0</v>
      </c>
      <c r="O435">
        <v>0</v>
      </c>
    </row>
    <row r="436" spans="1:15" x14ac:dyDescent="0.2">
      <c r="A436">
        <v>2010</v>
      </c>
      <c r="B436" s="6">
        <f ca="1">_xlfn.MAXIFS('Track WIP'!M:M,'Track WIP'!K:K,'Results WIP'!A436,'Track WIP'!L:L,'Results WIP'!C436)</f>
        <v>40453</v>
      </c>
      <c r="C436">
        <f t="shared" si="6"/>
        <v>17</v>
      </c>
      <c r="D436" t="str">
        <f ca="1">VLOOKUP($B436,'Track WIP'!$M:$O,2,FALSE)</f>
        <v>IZOD IndyCar Series at Homestead-Miami</v>
      </c>
      <c r="E436" t="str">
        <f ca="1">VLOOKUP($B436,'Track WIP'!$M:$O,3,FALSE)</f>
        <v>Homestead-Miami Speedway</v>
      </c>
      <c r="F436">
        <v>17</v>
      </c>
      <c r="G436" t="s">
        <v>19</v>
      </c>
      <c r="H436">
        <v>2</v>
      </c>
      <c r="I436" t="s">
        <v>16</v>
      </c>
      <c r="J436">
        <v>199</v>
      </c>
      <c r="K436">
        <v>23</v>
      </c>
      <c r="L436">
        <v>0</v>
      </c>
      <c r="M436">
        <v>13</v>
      </c>
      <c r="N436">
        <v>0</v>
      </c>
      <c r="O436">
        <v>0</v>
      </c>
    </row>
    <row r="437" spans="1:15" x14ac:dyDescent="0.2">
      <c r="A437">
        <v>2010</v>
      </c>
      <c r="B437" s="6">
        <f ca="1">_xlfn.MAXIFS('Track WIP'!M:M,'Track WIP'!K:K,'Results WIP'!A437,'Track WIP'!L:L,'Results WIP'!C437)</f>
        <v>40453</v>
      </c>
      <c r="C437">
        <f t="shared" si="6"/>
        <v>17</v>
      </c>
      <c r="D437" t="str">
        <f ca="1">VLOOKUP($B437,'Track WIP'!$M:$O,2,FALSE)</f>
        <v>IZOD IndyCar Series at Homestead-Miami</v>
      </c>
      <c r="E437" t="str">
        <f ca="1">VLOOKUP($B437,'Track WIP'!$M:$O,3,FALSE)</f>
        <v>Homestead-Miami Speedway</v>
      </c>
      <c r="F437">
        <v>18</v>
      </c>
      <c r="G437" t="s">
        <v>37</v>
      </c>
      <c r="H437">
        <v>5</v>
      </c>
      <c r="I437" t="s">
        <v>16</v>
      </c>
      <c r="J437">
        <v>199</v>
      </c>
      <c r="K437">
        <v>9</v>
      </c>
      <c r="L437">
        <v>0</v>
      </c>
      <c r="M437">
        <v>12</v>
      </c>
      <c r="N437">
        <v>0</v>
      </c>
      <c r="O437">
        <v>0</v>
      </c>
    </row>
    <row r="438" spans="1:15" x14ac:dyDescent="0.2">
      <c r="A438">
        <v>2010</v>
      </c>
      <c r="B438" s="6">
        <f ca="1">_xlfn.MAXIFS('Track WIP'!M:M,'Track WIP'!K:K,'Results WIP'!A438,'Track WIP'!L:L,'Results WIP'!C438)</f>
        <v>40453</v>
      </c>
      <c r="C438">
        <f t="shared" si="6"/>
        <v>17</v>
      </c>
      <c r="D438" t="str">
        <f ca="1">VLOOKUP($B438,'Track WIP'!$M:$O,2,FALSE)</f>
        <v>IZOD IndyCar Series at Homestead-Miami</v>
      </c>
      <c r="E438" t="str">
        <f ca="1">VLOOKUP($B438,'Track WIP'!$M:$O,3,FALSE)</f>
        <v>Homestead-Miami Speedway</v>
      </c>
      <c r="F438">
        <v>19</v>
      </c>
      <c r="G438" t="s">
        <v>27</v>
      </c>
      <c r="H438">
        <v>8</v>
      </c>
      <c r="I438" t="s">
        <v>16</v>
      </c>
      <c r="J438">
        <v>198</v>
      </c>
      <c r="K438">
        <v>12</v>
      </c>
      <c r="L438">
        <v>0</v>
      </c>
      <c r="M438">
        <v>12</v>
      </c>
      <c r="N438">
        <v>0</v>
      </c>
      <c r="O438">
        <v>0</v>
      </c>
    </row>
    <row r="439" spans="1:15" x14ac:dyDescent="0.2">
      <c r="A439">
        <v>2010</v>
      </c>
      <c r="B439" s="6">
        <f ca="1">_xlfn.MAXIFS('Track WIP'!M:M,'Track WIP'!K:K,'Results WIP'!A439,'Track WIP'!L:L,'Results WIP'!C439)</f>
        <v>40453</v>
      </c>
      <c r="C439">
        <f t="shared" si="6"/>
        <v>17</v>
      </c>
      <c r="D439" t="str">
        <f ca="1">VLOOKUP($B439,'Track WIP'!$M:$O,2,FALSE)</f>
        <v>IZOD IndyCar Series at Homestead-Miami</v>
      </c>
      <c r="E439" t="str">
        <f ca="1">VLOOKUP($B439,'Track WIP'!$M:$O,3,FALSE)</f>
        <v>Homestead-Miami Speedway</v>
      </c>
      <c r="F439">
        <v>20</v>
      </c>
      <c r="G439" t="s">
        <v>35</v>
      </c>
      <c r="H439">
        <v>6</v>
      </c>
      <c r="I439" t="s">
        <v>16</v>
      </c>
      <c r="J439">
        <v>198</v>
      </c>
      <c r="K439">
        <v>26</v>
      </c>
      <c r="L439">
        <v>0</v>
      </c>
      <c r="M439">
        <v>12</v>
      </c>
      <c r="N439">
        <v>0</v>
      </c>
      <c r="O439">
        <v>0</v>
      </c>
    </row>
    <row r="440" spans="1:15" x14ac:dyDescent="0.2">
      <c r="A440">
        <v>2010</v>
      </c>
      <c r="B440" s="6">
        <f ca="1">_xlfn.MAXIFS('Track WIP'!M:M,'Track WIP'!K:K,'Results WIP'!A440,'Track WIP'!L:L,'Results WIP'!C440)</f>
        <v>40453</v>
      </c>
      <c r="C440">
        <f t="shared" si="6"/>
        <v>17</v>
      </c>
      <c r="D440" t="str">
        <f ca="1">VLOOKUP($B440,'Track WIP'!$M:$O,2,FALSE)</f>
        <v>IZOD IndyCar Series at Homestead-Miami</v>
      </c>
      <c r="E440" t="str">
        <f ca="1">VLOOKUP($B440,'Track WIP'!$M:$O,3,FALSE)</f>
        <v>Homestead-Miami Speedway</v>
      </c>
      <c r="F440">
        <v>21</v>
      </c>
      <c r="G440" t="s">
        <v>26</v>
      </c>
      <c r="H440">
        <v>22</v>
      </c>
      <c r="I440" t="s">
        <v>16</v>
      </c>
      <c r="J440">
        <v>198</v>
      </c>
      <c r="K440">
        <v>6</v>
      </c>
      <c r="L440">
        <v>0</v>
      </c>
      <c r="M440">
        <v>12</v>
      </c>
      <c r="N440">
        <v>0</v>
      </c>
      <c r="O440">
        <v>0</v>
      </c>
    </row>
    <row r="441" spans="1:15" x14ac:dyDescent="0.2">
      <c r="A441">
        <v>2010</v>
      </c>
      <c r="B441" s="6">
        <f ca="1">_xlfn.MAXIFS('Track WIP'!M:M,'Track WIP'!K:K,'Results WIP'!A441,'Track WIP'!L:L,'Results WIP'!C441)</f>
        <v>40453</v>
      </c>
      <c r="C441">
        <f t="shared" si="6"/>
        <v>17</v>
      </c>
      <c r="D441" t="str">
        <f ca="1">VLOOKUP($B441,'Track WIP'!$M:$O,2,FALSE)</f>
        <v>IZOD IndyCar Series at Homestead-Miami</v>
      </c>
      <c r="E441" t="str">
        <f ca="1">VLOOKUP($B441,'Track WIP'!$M:$O,3,FALSE)</f>
        <v>Homestead-Miami Speedway</v>
      </c>
      <c r="F441">
        <v>22</v>
      </c>
      <c r="G441" t="s">
        <v>49</v>
      </c>
      <c r="H441">
        <v>67</v>
      </c>
      <c r="I441" t="s">
        <v>16</v>
      </c>
      <c r="J441">
        <v>197</v>
      </c>
      <c r="K441">
        <v>17</v>
      </c>
      <c r="L441">
        <v>0</v>
      </c>
      <c r="M441">
        <v>12</v>
      </c>
      <c r="N441">
        <v>0</v>
      </c>
      <c r="O441">
        <v>0</v>
      </c>
    </row>
    <row r="442" spans="1:15" x14ac:dyDescent="0.2">
      <c r="A442">
        <v>2010</v>
      </c>
      <c r="B442" s="6">
        <f ca="1">_xlfn.MAXIFS('Track WIP'!M:M,'Track WIP'!K:K,'Results WIP'!A442,'Track WIP'!L:L,'Results WIP'!C442)</f>
        <v>40453</v>
      </c>
      <c r="C442">
        <f t="shared" si="6"/>
        <v>17</v>
      </c>
      <c r="D442" t="str">
        <f ca="1">VLOOKUP($B442,'Track WIP'!$M:$O,2,FALSE)</f>
        <v>IZOD IndyCar Series at Homestead-Miami</v>
      </c>
      <c r="E442" t="str">
        <f ca="1">VLOOKUP($B442,'Track WIP'!$M:$O,3,FALSE)</f>
        <v>Homestead-Miami Speedway</v>
      </c>
      <c r="F442">
        <v>23</v>
      </c>
      <c r="G442" t="s">
        <v>31</v>
      </c>
      <c r="H442">
        <v>78</v>
      </c>
      <c r="I442" t="s">
        <v>16</v>
      </c>
      <c r="J442">
        <v>197</v>
      </c>
      <c r="K442">
        <v>25</v>
      </c>
      <c r="L442">
        <v>0</v>
      </c>
      <c r="M442">
        <v>12</v>
      </c>
      <c r="N442">
        <v>0</v>
      </c>
      <c r="O442">
        <v>0</v>
      </c>
    </row>
    <row r="443" spans="1:15" x14ac:dyDescent="0.2">
      <c r="A443">
        <v>2010</v>
      </c>
      <c r="B443" s="6">
        <f ca="1">_xlfn.MAXIFS('Track WIP'!M:M,'Track WIP'!K:K,'Results WIP'!A443,'Track WIP'!L:L,'Results WIP'!C443)</f>
        <v>40453</v>
      </c>
      <c r="C443">
        <f t="shared" si="6"/>
        <v>17</v>
      </c>
      <c r="D443" t="str">
        <f ca="1">VLOOKUP($B443,'Track WIP'!$M:$O,2,FALSE)</f>
        <v>IZOD IndyCar Series at Homestead-Miami</v>
      </c>
      <c r="E443" t="str">
        <f ca="1">VLOOKUP($B443,'Track WIP'!$M:$O,3,FALSE)</f>
        <v>Homestead-Miami Speedway</v>
      </c>
      <c r="F443">
        <v>24</v>
      </c>
      <c r="G443" t="s">
        <v>36</v>
      </c>
      <c r="H443">
        <v>18</v>
      </c>
      <c r="I443" t="s">
        <v>16</v>
      </c>
      <c r="J443">
        <v>170</v>
      </c>
      <c r="K443">
        <v>27</v>
      </c>
      <c r="L443">
        <v>0</v>
      </c>
      <c r="M443">
        <v>12</v>
      </c>
      <c r="N443">
        <v>0</v>
      </c>
      <c r="O443">
        <v>0</v>
      </c>
    </row>
    <row r="444" spans="1:15" x14ac:dyDescent="0.2">
      <c r="A444">
        <v>2010</v>
      </c>
      <c r="B444" s="6">
        <f ca="1">_xlfn.MAXIFS('Track WIP'!M:M,'Track WIP'!K:K,'Results WIP'!A444,'Track WIP'!L:L,'Results WIP'!C444)</f>
        <v>40453</v>
      </c>
      <c r="C444">
        <f t="shared" si="6"/>
        <v>17</v>
      </c>
      <c r="D444" t="str">
        <f ca="1">VLOOKUP($B444,'Track WIP'!$M:$O,2,FALSE)</f>
        <v>IZOD IndyCar Series at Homestead-Miami</v>
      </c>
      <c r="E444" t="str">
        <f ca="1">VLOOKUP($B444,'Track WIP'!$M:$O,3,FALSE)</f>
        <v>Homestead-Miami Speedway</v>
      </c>
      <c r="F444">
        <v>25</v>
      </c>
      <c r="G444" t="s">
        <v>15</v>
      </c>
      <c r="H444">
        <v>12</v>
      </c>
      <c r="I444" t="s">
        <v>16</v>
      </c>
      <c r="J444">
        <v>143</v>
      </c>
      <c r="K444">
        <v>3</v>
      </c>
      <c r="L444">
        <v>0</v>
      </c>
      <c r="M444">
        <v>10</v>
      </c>
      <c r="N444">
        <v>0</v>
      </c>
      <c r="O444">
        <v>0</v>
      </c>
    </row>
    <row r="445" spans="1:15" x14ac:dyDescent="0.2">
      <c r="A445">
        <v>2010</v>
      </c>
      <c r="B445" s="6">
        <f ca="1">_xlfn.MAXIFS('Track WIP'!M:M,'Track WIP'!K:K,'Results WIP'!A445,'Track WIP'!L:L,'Results WIP'!C445)</f>
        <v>40453</v>
      </c>
      <c r="C445">
        <f t="shared" si="6"/>
        <v>17</v>
      </c>
      <c r="D445" t="str">
        <f ca="1">VLOOKUP($B445,'Track WIP'!$M:$O,2,FALSE)</f>
        <v>IZOD IndyCar Series at Homestead-Miami</v>
      </c>
      <c r="E445" t="str">
        <f ca="1">VLOOKUP($B445,'Track WIP'!$M:$O,3,FALSE)</f>
        <v>Homestead-Miami Speedway</v>
      </c>
      <c r="F445">
        <v>26</v>
      </c>
      <c r="G445" t="s">
        <v>28</v>
      </c>
      <c r="H445">
        <v>24</v>
      </c>
      <c r="I445" t="s">
        <v>16</v>
      </c>
      <c r="J445">
        <v>42</v>
      </c>
      <c r="K445">
        <v>15</v>
      </c>
      <c r="L445">
        <v>0</v>
      </c>
      <c r="M445">
        <v>10</v>
      </c>
      <c r="N445">
        <v>0</v>
      </c>
      <c r="O445">
        <v>0</v>
      </c>
    </row>
    <row r="446" spans="1:15" x14ac:dyDescent="0.2">
      <c r="A446">
        <v>2010</v>
      </c>
      <c r="B446" s="6">
        <f ca="1">_xlfn.MAXIFS('Track WIP'!M:M,'Track WIP'!K:K,'Results WIP'!A446,'Track WIP'!L:L,'Results WIP'!C446)</f>
        <v>40453</v>
      </c>
      <c r="C446">
        <f t="shared" si="6"/>
        <v>17</v>
      </c>
      <c r="D446" t="str">
        <f ca="1">VLOOKUP($B446,'Track WIP'!$M:$O,2,FALSE)</f>
        <v>IZOD IndyCar Series at Homestead-Miami</v>
      </c>
      <c r="E446" t="str">
        <f ca="1">VLOOKUP($B446,'Track WIP'!$M:$O,3,FALSE)</f>
        <v>Homestead-Miami Speedway</v>
      </c>
      <c r="F446">
        <v>27</v>
      </c>
      <c r="G446" t="s">
        <v>39</v>
      </c>
      <c r="H446">
        <v>32</v>
      </c>
      <c r="I446" t="s">
        <v>16</v>
      </c>
      <c r="J446">
        <v>25</v>
      </c>
      <c r="K446">
        <v>13</v>
      </c>
      <c r="L446">
        <v>0</v>
      </c>
      <c r="M446">
        <v>10</v>
      </c>
      <c r="N446">
        <v>0</v>
      </c>
      <c r="O446">
        <v>0</v>
      </c>
    </row>
    <row r="447" spans="1:15" x14ac:dyDescent="0.2">
      <c r="A447">
        <v>2011</v>
      </c>
      <c r="B447" s="6">
        <f ca="1">_xlfn.MAXIFS('Track WIP'!M:M,'Track WIP'!K:K,'Results WIP'!A447,'Track WIP'!L:L,'Results WIP'!C447)</f>
        <v>40629</v>
      </c>
      <c r="C447">
        <f t="shared" si="6"/>
        <v>1</v>
      </c>
      <c r="D447" t="str">
        <f ca="1">VLOOKUP($B447,'Track WIP'!$M:$O,2,FALSE)</f>
        <v>Firestone Grand Prix of St. Petersburg</v>
      </c>
      <c r="E447" t="str">
        <f ca="1">VLOOKUP($B447,'Track WIP'!$M:$O,3,FALSE)</f>
        <v>Streets Of St. Petersburg</v>
      </c>
      <c r="F447">
        <v>1</v>
      </c>
      <c r="G447" t="s">
        <v>22</v>
      </c>
      <c r="H447">
        <v>10</v>
      </c>
      <c r="I447" t="s">
        <v>16</v>
      </c>
      <c r="J447">
        <v>100</v>
      </c>
      <c r="K447">
        <v>2</v>
      </c>
      <c r="L447">
        <v>94</v>
      </c>
      <c r="M447">
        <v>52</v>
      </c>
      <c r="N447">
        <v>2</v>
      </c>
      <c r="O447">
        <v>0</v>
      </c>
    </row>
    <row r="448" spans="1:15" x14ac:dyDescent="0.2">
      <c r="A448">
        <v>2011</v>
      </c>
      <c r="B448" s="6">
        <f ca="1">_xlfn.MAXIFS('Track WIP'!M:M,'Track WIP'!K:K,'Results WIP'!A448,'Track WIP'!L:L,'Results WIP'!C448)</f>
        <v>40629</v>
      </c>
      <c r="C448">
        <f t="shared" si="6"/>
        <v>1</v>
      </c>
      <c r="D448" t="str">
        <f ca="1">VLOOKUP($B448,'Track WIP'!$M:$O,2,FALSE)</f>
        <v>Firestone Grand Prix of St. Petersburg</v>
      </c>
      <c r="E448" t="str">
        <f ca="1">VLOOKUP($B448,'Track WIP'!$M:$O,3,FALSE)</f>
        <v>Streets Of St. Petersburg</v>
      </c>
      <c r="F448">
        <v>2</v>
      </c>
      <c r="G448" t="s">
        <v>15</v>
      </c>
      <c r="H448">
        <v>12</v>
      </c>
      <c r="I448" t="s">
        <v>16</v>
      </c>
      <c r="J448">
        <v>100</v>
      </c>
      <c r="K448">
        <v>1</v>
      </c>
      <c r="L448">
        <v>6</v>
      </c>
      <c r="M448">
        <v>41</v>
      </c>
      <c r="N448">
        <v>1</v>
      </c>
      <c r="O448">
        <v>0</v>
      </c>
    </row>
    <row r="449" spans="1:15" x14ac:dyDescent="0.2">
      <c r="A449">
        <v>2011</v>
      </c>
      <c r="B449" s="6">
        <f ca="1">_xlfn.MAXIFS('Track WIP'!M:M,'Track WIP'!K:K,'Results WIP'!A449,'Track WIP'!L:L,'Results WIP'!C449)</f>
        <v>40629</v>
      </c>
      <c r="C449">
        <f t="shared" si="6"/>
        <v>1</v>
      </c>
      <c r="D449" t="str">
        <f ca="1">VLOOKUP($B449,'Track WIP'!$M:$O,2,FALSE)</f>
        <v>Firestone Grand Prix of St. Petersburg</v>
      </c>
      <c r="E449" t="str">
        <f ca="1">VLOOKUP($B449,'Track WIP'!$M:$O,3,FALSE)</f>
        <v>Streets Of St. Petersburg</v>
      </c>
      <c r="F449">
        <v>3</v>
      </c>
      <c r="G449" t="s">
        <v>25</v>
      </c>
      <c r="H449">
        <v>82</v>
      </c>
      <c r="I449" t="s">
        <v>16</v>
      </c>
      <c r="J449">
        <v>100</v>
      </c>
      <c r="K449">
        <v>8</v>
      </c>
      <c r="L449">
        <v>0</v>
      </c>
      <c r="M449">
        <v>35</v>
      </c>
      <c r="N449">
        <v>0</v>
      </c>
      <c r="O449">
        <v>0</v>
      </c>
    </row>
    <row r="450" spans="1:15" x14ac:dyDescent="0.2">
      <c r="A450">
        <v>2011</v>
      </c>
      <c r="B450" s="6">
        <f ca="1">_xlfn.MAXIFS('Track WIP'!M:M,'Track WIP'!K:K,'Results WIP'!A450,'Track WIP'!L:L,'Results WIP'!C450)</f>
        <v>40629</v>
      </c>
      <c r="C450">
        <f t="shared" si="6"/>
        <v>1</v>
      </c>
      <c r="D450" t="str">
        <f ca="1">VLOOKUP($B450,'Track WIP'!$M:$O,2,FALSE)</f>
        <v>Firestone Grand Prix of St. Petersburg</v>
      </c>
      <c r="E450" t="str">
        <f ca="1">VLOOKUP($B450,'Track WIP'!$M:$O,3,FALSE)</f>
        <v>Streets Of St. Petersburg</v>
      </c>
      <c r="F450">
        <v>4</v>
      </c>
      <c r="G450" t="s">
        <v>31</v>
      </c>
      <c r="H450">
        <v>78</v>
      </c>
      <c r="I450" t="s">
        <v>16</v>
      </c>
      <c r="J450">
        <v>100</v>
      </c>
      <c r="K450">
        <v>17</v>
      </c>
      <c r="L450">
        <v>0</v>
      </c>
      <c r="M450">
        <v>32</v>
      </c>
      <c r="N450">
        <v>0</v>
      </c>
      <c r="O450">
        <v>0</v>
      </c>
    </row>
    <row r="451" spans="1:15" x14ac:dyDescent="0.2">
      <c r="A451">
        <v>2011</v>
      </c>
      <c r="B451" s="6">
        <f ca="1">_xlfn.MAXIFS('Track WIP'!M:M,'Track WIP'!K:K,'Results WIP'!A451,'Track WIP'!L:L,'Results WIP'!C451)</f>
        <v>40629</v>
      </c>
      <c r="C451">
        <f t="shared" si="6"/>
        <v>1</v>
      </c>
      <c r="D451" t="str">
        <f ca="1">VLOOKUP($B451,'Track WIP'!$M:$O,2,FALSE)</f>
        <v>Firestone Grand Prix of St. Petersburg</v>
      </c>
      <c r="E451" t="str">
        <f ca="1">VLOOKUP($B451,'Track WIP'!$M:$O,3,FALSE)</f>
        <v>Streets Of St. Petersburg</v>
      </c>
      <c r="F451">
        <v>5</v>
      </c>
      <c r="G451" t="s">
        <v>37</v>
      </c>
      <c r="H451">
        <v>5</v>
      </c>
      <c r="I451" t="s">
        <v>16</v>
      </c>
      <c r="J451">
        <v>100</v>
      </c>
      <c r="K451">
        <v>11</v>
      </c>
      <c r="L451">
        <v>0</v>
      </c>
      <c r="M451">
        <v>30</v>
      </c>
      <c r="N451">
        <v>0</v>
      </c>
      <c r="O451">
        <v>0</v>
      </c>
    </row>
    <row r="452" spans="1:15" x14ac:dyDescent="0.2">
      <c r="A452">
        <v>2011</v>
      </c>
      <c r="B452" s="6">
        <f ca="1">_xlfn.MAXIFS('Track WIP'!M:M,'Track WIP'!K:K,'Results WIP'!A452,'Track WIP'!L:L,'Results WIP'!C452)</f>
        <v>40629</v>
      </c>
      <c r="C452">
        <f t="shared" ref="C452:C515" si="7">_xlfn.IFS(A452&gt;A451,1,F452=1,C451+1,F452&gt;1,C451)</f>
        <v>1</v>
      </c>
      <c r="D452" t="str">
        <f ca="1">VLOOKUP($B452,'Track WIP'!$M:$O,2,FALSE)</f>
        <v>Firestone Grand Prix of St. Petersburg</v>
      </c>
      <c r="E452" t="str">
        <f ca="1">VLOOKUP($B452,'Track WIP'!$M:$O,3,FALSE)</f>
        <v>Streets Of St. Petersburg</v>
      </c>
      <c r="F452">
        <v>6</v>
      </c>
      <c r="G452" t="s">
        <v>34</v>
      </c>
      <c r="H452">
        <v>77</v>
      </c>
      <c r="I452" t="s">
        <v>16</v>
      </c>
      <c r="J452">
        <v>100</v>
      </c>
      <c r="K452">
        <v>10</v>
      </c>
      <c r="L452">
        <v>0</v>
      </c>
      <c r="M452">
        <v>28</v>
      </c>
      <c r="N452">
        <v>0</v>
      </c>
      <c r="O452">
        <v>0</v>
      </c>
    </row>
    <row r="453" spans="1:15" x14ac:dyDescent="0.2">
      <c r="A453">
        <v>2011</v>
      </c>
      <c r="B453" s="6">
        <f ca="1">_xlfn.MAXIFS('Track WIP'!M:M,'Track WIP'!K:K,'Results WIP'!A453,'Track WIP'!L:L,'Results WIP'!C453)</f>
        <v>40629</v>
      </c>
      <c r="C453">
        <f t="shared" si="7"/>
        <v>1</v>
      </c>
      <c r="D453" t="str">
        <f ca="1">VLOOKUP($B453,'Track WIP'!$M:$O,2,FALSE)</f>
        <v>Firestone Grand Prix of St. Petersburg</v>
      </c>
      <c r="E453" t="str">
        <f ca="1">VLOOKUP($B453,'Track WIP'!$M:$O,3,FALSE)</f>
        <v>Streets Of St. Petersburg</v>
      </c>
      <c r="F453">
        <v>7</v>
      </c>
      <c r="G453" t="s">
        <v>19</v>
      </c>
      <c r="H453">
        <v>17</v>
      </c>
      <c r="I453" t="s">
        <v>16</v>
      </c>
      <c r="J453">
        <v>100</v>
      </c>
      <c r="K453">
        <v>16</v>
      </c>
      <c r="L453">
        <v>0</v>
      </c>
      <c r="M453">
        <v>26</v>
      </c>
      <c r="N453">
        <v>0</v>
      </c>
      <c r="O453">
        <v>0</v>
      </c>
    </row>
    <row r="454" spans="1:15" x14ac:dyDescent="0.2">
      <c r="A454">
        <v>2011</v>
      </c>
      <c r="B454" s="6">
        <f ca="1">_xlfn.MAXIFS('Track WIP'!M:M,'Track WIP'!K:K,'Results WIP'!A454,'Track WIP'!L:L,'Results WIP'!C454)</f>
        <v>40629</v>
      </c>
      <c r="C454">
        <f t="shared" si="7"/>
        <v>1</v>
      </c>
      <c r="D454" t="str">
        <f ca="1">VLOOKUP($B454,'Track WIP'!$M:$O,2,FALSE)</f>
        <v>Firestone Grand Prix of St. Petersburg</v>
      </c>
      <c r="E454" t="str">
        <f ca="1">VLOOKUP($B454,'Track WIP'!$M:$O,3,FALSE)</f>
        <v>Streets Of St. Petersburg</v>
      </c>
      <c r="F454">
        <v>8</v>
      </c>
      <c r="G454" t="s">
        <v>18</v>
      </c>
      <c r="H454">
        <v>14</v>
      </c>
      <c r="I454" t="s">
        <v>16</v>
      </c>
      <c r="J454">
        <v>100</v>
      </c>
      <c r="K454">
        <v>13</v>
      </c>
      <c r="L454">
        <v>0</v>
      </c>
      <c r="M454">
        <v>24</v>
      </c>
      <c r="N454">
        <v>0</v>
      </c>
      <c r="O454">
        <v>0</v>
      </c>
    </row>
    <row r="455" spans="1:15" x14ac:dyDescent="0.2">
      <c r="A455">
        <v>2011</v>
      </c>
      <c r="B455" s="6">
        <f ca="1">_xlfn.MAXIFS('Track WIP'!M:M,'Track WIP'!K:K,'Results WIP'!A455,'Track WIP'!L:L,'Results WIP'!C455)</f>
        <v>40629</v>
      </c>
      <c r="C455">
        <f t="shared" si="7"/>
        <v>1</v>
      </c>
      <c r="D455" t="str">
        <f ca="1">VLOOKUP($B455,'Track WIP'!$M:$O,2,FALSE)</f>
        <v>Firestone Grand Prix of St. Petersburg</v>
      </c>
      <c r="E455" t="str">
        <f ca="1">VLOOKUP($B455,'Track WIP'!$M:$O,3,FALSE)</f>
        <v>Streets Of St. Petersburg</v>
      </c>
      <c r="F455">
        <v>9</v>
      </c>
      <c r="G455" t="s">
        <v>84</v>
      </c>
      <c r="H455">
        <v>2</v>
      </c>
      <c r="I455" t="s">
        <v>16</v>
      </c>
      <c r="J455">
        <v>100</v>
      </c>
      <c r="K455">
        <v>15</v>
      </c>
      <c r="L455">
        <v>0</v>
      </c>
      <c r="M455">
        <v>22</v>
      </c>
      <c r="N455">
        <v>0</v>
      </c>
      <c r="O455">
        <v>0</v>
      </c>
    </row>
    <row r="456" spans="1:15" x14ac:dyDescent="0.2">
      <c r="A456">
        <v>2011</v>
      </c>
      <c r="B456" s="6">
        <f ca="1">_xlfn.MAXIFS('Track WIP'!M:M,'Track WIP'!K:K,'Results WIP'!A456,'Track WIP'!L:L,'Results WIP'!C456)</f>
        <v>40629</v>
      </c>
      <c r="C456">
        <f t="shared" si="7"/>
        <v>1</v>
      </c>
      <c r="D456" t="str">
        <f ca="1">VLOOKUP($B456,'Track WIP'!$M:$O,2,FALSE)</f>
        <v>Firestone Grand Prix of St. Petersburg</v>
      </c>
      <c r="E456" t="str">
        <f ca="1">VLOOKUP($B456,'Track WIP'!$M:$O,3,FALSE)</f>
        <v>Streets Of St. Petersburg</v>
      </c>
      <c r="F456">
        <v>10</v>
      </c>
      <c r="G456" t="s">
        <v>26</v>
      </c>
      <c r="H456">
        <v>22</v>
      </c>
      <c r="I456" t="s">
        <v>16</v>
      </c>
      <c r="J456">
        <v>100</v>
      </c>
      <c r="K456">
        <v>6</v>
      </c>
      <c r="L456">
        <v>0</v>
      </c>
      <c r="M456">
        <v>20</v>
      </c>
      <c r="N456">
        <v>0</v>
      </c>
      <c r="O456">
        <v>0</v>
      </c>
    </row>
    <row r="457" spans="1:15" x14ac:dyDescent="0.2">
      <c r="A457">
        <v>2011</v>
      </c>
      <c r="B457" s="6">
        <f ca="1">_xlfn.MAXIFS('Track WIP'!M:M,'Track WIP'!K:K,'Results WIP'!A457,'Track WIP'!L:L,'Results WIP'!C457)</f>
        <v>40629</v>
      </c>
      <c r="C457">
        <f t="shared" si="7"/>
        <v>1</v>
      </c>
      <c r="D457" t="str">
        <f ca="1">VLOOKUP($B457,'Track WIP'!$M:$O,2,FALSE)</f>
        <v>Firestone Grand Prix of St. Petersburg</v>
      </c>
      <c r="E457" t="str">
        <f ca="1">VLOOKUP($B457,'Track WIP'!$M:$O,3,FALSE)</f>
        <v>Streets Of St. Petersburg</v>
      </c>
      <c r="F457">
        <v>11</v>
      </c>
      <c r="G457" t="s">
        <v>70</v>
      </c>
      <c r="H457">
        <v>4</v>
      </c>
      <c r="I457" t="s">
        <v>16</v>
      </c>
      <c r="J457">
        <v>100</v>
      </c>
      <c r="K457">
        <v>24</v>
      </c>
      <c r="L457">
        <v>0</v>
      </c>
      <c r="M457">
        <v>19</v>
      </c>
      <c r="N457">
        <v>0</v>
      </c>
      <c r="O457">
        <v>0</v>
      </c>
    </row>
    <row r="458" spans="1:15" x14ac:dyDescent="0.2">
      <c r="A458">
        <v>2011</v>
      </c>
      <c r="B458" s="6">
        <f ca="1">_xlfn.MAXIFS('Track WIP'!M:M,'Track WIP'!K:K,'Results WIP'!A458,'Track WIP'!L:L,'Results WIP'!C458)</f>
        <v>40629</v>
      </c>
      <c r="C458">
        <f t="shared" si="7"/>
        <v>1</v>
      </c>
      <c r="D458" t="str">
        <f ca="1">VLOOKUP($B458,'Track WIP'!$M:$O,2,FALSE)</f>
        <v>Firestone Grand Prix of St. Petersburg</v>
      </c>
      <c r="E458" t="str">
        <f ca="1">VLOOKUP($B458,'Track WIP'!$M:$O,3,FALSE)</f>
        <v>Streets Of St. Petersburg</v>
      </c>
      <c r="F458">
        <v>12</v>
      </c>
      <c r="G458" t="s">
        <v>30</v>
      </c>
      <c r="H458">
        <v>7</v>
      </c>
      <c r="I458" t="s">
        <v>16</v>
      </c>
      <c r="J458">
        <v>100</v>
      </c>
      <c r="K458">
        <v>19</v>
      </c>
      <c r="L458">
        <v>0</v>
      </c>
      <c r="M458">
        <v>18</v>
      </c>
      <c r="N458">
        <v>0</v>
      </c>
      <c r="O458">
        <v>0</v>
      </c>
    </row>
    <row r="459" spans="1:15" x14ac:dyDescent="0.2">
      <c r="A459">
        <v>2011</v>
      </c>
      <c r="B459" s="6">
        <f ca="1">_xlfn.MAXIFS('Track WIP'!M:M,'Track WIP'!K:K,'Results WIP'!A459,'Track WIP'!L:L,'Results WIP'!C459)</f>
        <v>40629</v>
      </c>
      <c r="C459">
        <f t="shared" si="7"/>
        <v>1</v>
      </c>
      <c r="D459" t="str">
        <f ca="1">VLOOKUP($B459,'Track WIP'!$M:$O,2,FALSE)</f>
        <v>Firestone Grand Prix of St. Petersburg</v>
      </c>
      <c r="E459" t="str">
        <f ca="1">VLOOKUP($B459,'Track WIP'!$M:$O,3,FALSE)</f>
        <v>Streets Of St. Petersburg</v>
      </c>
      <c r="F459">
        <v>13</v>
      </c>
      <c r="G459" t="s">
        <v>56</v>
      </c>
      <c r="H459">
        <v>34</v>
      </c>
      <c r="I459" t="s">
        <v>16</v>
      </c>
      <c r="J459">
        <v>98</v>
      </c>
      <c r="K459">
        <v>25</v>
      </c>
      <c r="L459">
        <v>0</v>
      </c>
      <c r="M459">
        <v>17</v>
      </c>
      <c r="N459">
        <v>0</v>
      </c>
      <c r="O459">
        <v>0</v>
      </c>
    </row>
    <row r="460" spans="1:15" x14ac:dyDescent="0.2">
      <c r="A460">
        <v>2011</v>
      </c>
      <c r="B460" s="6">
        <f ca="1">_xlfn.MAXIFS('Track WIP'!M:M,'Track WIP'!K:K,'Results WIP'!A460,'Track WIP'!L:L,'Results WIP'!C460)</f>
        <v>40629</v>
      </c>
      <c r="C460">
        <f t="shared" si="7"/>
        <v>1</v>
      </c>
      <c r="D460" t="str">
        <f ca="1">VLOOKUP($B460,'Track WIP'!$M:$O,2,FALSE)</f>
        <v>Firestone Grand Prix of St. Petersburg</v>
      </c>
      <c r="E460" t="str">
        <f ca="1">VLOOKUP($B460,'Track WIP'!$M:$O,3,FALSE)</f>
        <v>Streets Of St. Petersburg</v>
      </c>
      <c r="F460">
        <v>14</v>
      </c>
      <c r="G460" t="s">
        <v>28</v>
      </c>
      <c r="H460">
        <v>24</v>
      </c>
      <c r="I460" t="s">
        <v>16</v>
      </c>
      <c r="J460">
        <v>98</v>
      </c>
      <c r="K460">
        <v>20</v>
      </c>
      <c r="L460">
        <v>0</v>
      </c>
      <c r="M460">
        <v>16</v>
      </c>
      <c r="N460">
        <v>0</v>
      </c>
      <c r="O460">
        <v>0</v>
      </c>
    </row>
    <row r="461" spans="1:15" x14ac:dyDescent="0.2">
      <c r="A461">
        <v>2011</v>
      </c>
      <c r="B461" s="6">
        <f ca="1">_xlfn.MAXIFS('Track WIP'!M:M,'Track WIP'!K:K,'Results WIP'!A461,'Track WIP'!L:L,'Results WIP'!C461)</f>
        <v>40629</v>
      </c>
      <c r="C461">
        <f t="shared" si="7"/>
        <v>1</v>
      </c>
      <c r="D461" t="str">
        <f ca="1">VLOOKUP($B461,'Track WIP'!$M:$O,2,FALSE)</f>
        <v>Firestone Grand Prix of St. Petersburg</v>
      </c>
      <c r="E461" t="str">
        <f ca="1">VLOOKUP($B461,'Track WIP'!$M:$O,3,FALSE)</f>
        <v>Streets Of St. Petersburg</v>
      </c>
      <c r="F461">
        <v>15</v>
      </c>
      <c r="G461" t="s">
        <v>85</v>
      </c>
      <c r="H461">
        <v>18</v>
      </c>
      <c r="I461" t="s">
        <v>16</v>
      </c>
      <c r="J461">
        <v>97</v>
      </c>
      <c r="K461">
        <v>22</v>
      </c>
      <c r="L461">
        <v>0</v>
      </c>
      <c r="M461">
        <v>15</v>
      </c>
      <c r="N461">
        <v>0</v>
      </c>
      <c r="O461">
        <v>0</v>
      </c>
    </row>
    <row r="462" spans="1:15" x14ac:dyDescent="0.2">
      <c r="A462">
        <v>2011</v>
      </c>
      <c r="B462" s="6">
        <f ca="1">_xlfn.MAXIFS('Track WIP'!M:M,'Track WIP'!K:K,'Results WIP'!A462,'Track WIP'!L:L,'Results WIP'!C462)</f>
        <v>40629</v>
      </c>
      <c r="C462">
        <f t="shared" si="7"/>
        <v>1</v>
      </c>
      <c r="D462" t="str">
        <f ca="1">VLOOKUP($B462,'Track WIP'!$M:$O,2,FALSE)</f>
        <v>Firestone Grand Prix of St. Petersburg</v>
      </c>
      <c r="E462" t="str">
        <f ca="1">VLOOKUP($B462,'Track WIP'!$M:$O,3,FALSE)</f>
        <v>Streets Of St. Petersburg</v>
      </c>
      <c r="F462">
        <v>16</v>
      </c>
      <c r="G462" t="s">
        <v>21</v>
      </c>
      <c r="H462">
        <v>9</v>
      </c>
      <c r="I462" t="s">
        <v>16</v>
      </c>
      <c r="J462">
        <v>96</v>
      </c>
      <c r="K462">
        <v>3</v>
      </c>
      <c r="L462">
        <v>0</v>
      </c>
      <c r="M462">
        <v>14</v>
      </c>
      <c r="N462">
        <v>0</v>
      </c>
      <c r="O462">
        <v>0</v>
      </c>
    </row>
    <row r="463" spans="1:15" x14ac:dyDescent="0.2">
      <c r="A463">
        <v>2011</v>
      </c>
      <c r="B463" s="6">
        <f ca="1">_xlfn.MAXIFS('Track WIP'!M:M,'Track WIP'!K:K,'Results WIP'!A463,'Track WIP'!L:L,'Results WIP'!C463)</f>
        <v>40629</v>
      </c>
      <c r="C463">
        <f t="shared" si="7"/>
        <v>1</v>
      </c>
      <c r="D463" t="str">
        <f ca="1">VLOOKUP($B463,'Track WIP'!$M:$O,2,FALSE)</f>
        <v>Firestone Grand Prix of St. Petersburg</v>
      </c>
      <c r="E463" t="str">
        <f ca="1">VLOOKUP($B463,'Track WIP'!$M:$O,3,FALSE)</f>
        <v>Streets Of St. Petersburg</v>
      </c>
      <c r="F463">
        <v>17</v>
      </c>
      <c r="G463" t="s">
        <v>41</v>
      </c>
      <c r="H463">
        <v>38</v>
      </c>
      <c r="I463" t="s">
        <v>16</v>
      </c>
      <c r="J463">
        <v>96</v>
      </c>
      <c r="K463">
        <v>12</v>
      </c>
      <c r="L463">
        <v>0</v>
      </c>
      <c r="M463">
        <v>13</v>
      </c>
      <c r="N463">
        <v>0</v>
      </c>
      <c r="O463">
        <v>0</v>
      </c>
    </row>
    <row r="464" spans="1:15" x14ac:dyDescent="0.2">
      <c r="A464">
        <v>2011</v>
      </c>
      <c r="B464" s="6">
        <f ca="1">_xlfn.MAXIFS('Track WIP'!M:M,'Track WIP'!K:K,'Results WIP'!A464,'Track WIP'!L:L,'Results WIP'!C464)</f>
        <v>40629</v>
      </c>
      <c r="C464">
        <f t="shared" si="7"/>
        <v>1</v>
      </c>
      <c r="D464" t="str">
        <f ca="1">VLOOKUP($B464,'Track WIP'!$M:$O,2,FALSE)</f>
        <v>Firestone Grand Prix of St. Petersburg</v>
      </c>
      <c r="E464" t="str">
        <f ca="1">VLOOKUP($B464,'Track WIP'!$M:$O,3,FALSE)</f>
        <v>Streets Of St. Petersburg</v>
      </c>
      <c r="F464">
        <v>18</v>
      </c>
      <c r="G464" t="s">
        <v>29</v>
      </c>
      <c r="H464">
        <v>6</v>
      </c>
      <c r="I464" t="s">
        <v>16</v>
      </c>
      <c r="J464">
        <v>95</v>
      </c>
      <c r="K464">
        <v>5</v>
      </c>
      <c r="L464">
        <v>0</v>
      </c>
      <c r="M464">
        <v>12</v>
      </c>
      <c r="N464">
        <v>0</v>
      </c>
      <c r="O464">
        <v>0</v>
      </c>
    </row>
    <row r="465" spans="1:15" x14ac:dyDescent="0.2">
      <c r="A465">
        <v>2011</v>
      </c>
      <c r="B465" s="6">
        <f ca="1">_xlfn.MAXIFS('Track WIP'!M:M,'Track WIP'!K:K,'Results WIP'!A465,'Track WIP'!L:L,'Results WIP'!C465)</f>
        <v>40629</v>
      </c>
      <c r="C465">
        <f t="shared" si="7"/>
        <v>1</v>
      </c>
      <c r="D465" t="str">
        <f ca="1">VLOOKUP($B465,'Track WIP'!$M:$O,2,FALSE)</f>
        <v>Firestone Grand Prix of St. Petersburg</v>
      </c>
      <c r="E465" t="str">
        <f ca="1">VLOOKUP($B465,'Track WIP'!$M:$O,3,FALSE)</f>
        <v>Streets Of St. Petersburg</v>
      </c>
      <c r="F465">
        <v>19</v>
      </c>
      <c r="G465" t="s">
        <v>27</v>
      </c>
      <c r="H465">
        <v>59</v>
      </c>
      <c r="I465" t="s">
        <v>16</v>
      </c>
      <c r="J465">
        <v>94</v>
      </c>
      <c r="K465">
        <v>21</v>
      </c>
      <c r="L465">
        <v>0</v>
      </c>
      <c r="M465">
        <v>12</v>
      </c>
      <c r="N465">
        <v>0</v>
      </c>
      <c r="O465">
        <v>0</v>
      </c>
    </row>
    <row r="466" spans="1:15" x14ac:dyDescent="0.2">
      <c r="A466">
        <v>2011</v>
      </c>
      <c r="B466" s="6">
        <f ca="1">_xlfn.MAXIFS('Track WIP'!M:M,'Track WIP'!K:K,'Results WIP'!A466,'Track WIP'!L:L,'Results WIP'!C466)</f>
        <v>40629</v>
      </c>
      <c r="C466">
        <f t="shared" si="7"/>
        <v>1</v>
      </c>
      <c r="D466" t="str">
        <f ca="1">VLOOKUP($B466,'Track WIP'!$M:$O,2,FALSE)</f>
        <v>Firestone Grand Prix of St. Petersburg</v>
      </c>
      <c r="E466" t="str">
        <f ca="1">VLOOKUP($B466,'Track WIP'!$M:$O,3,FALSE)</f>
        <v>Streets Of St. Petersburg</v>
      </c>
      <c r="F466">
        <v>20</v>
      </c>
      <c r="G466" t="s">
        <v>24</v>
      </c>
      <c r="H466">
        <v>3</v>
      </c>
      <c r="I466" t="s">
        <v>16</v>
      </c>
      <c r="J466">
        <v>85</v>
      </c>
      <c r="K466">
        <v>9</v>
      </c>
      <c r="L466">
        <v>0</v>
      </c>
      <c r="M466">
        <v>12</v>
      </c>
      <c r="N466">
        <v>0</v>
      </c>
      <c r="O466">
        <v>0</v>
      </c>
    </row>
    <row r="467" spans="1:15" x14ac:dyDescent="0.2">
      <c r="A467">
        <v>2011</v>
      </c>
      <c r="B467" s="6">
        <f ca="1">_xlfn.MAXIFS('Track WIP'!M:M,'Track WIP'!K:K,'Results WIP'!A467,'Track WIP'!L:L,'Results WIP'!C467)</f>
        <v>40629</v>
      </c>
      <c r="C467">
        <f t="shared" si="7"/>
        <v>1</v>
      </c>
      <c r="D467" t="str">
        <f ca="1">VLOOKUP($B467,'Track WIP'!$M:$O,2,FALSE)</f>
        <v>Firestone Grand Prix of St. Petersburg</v>
      </c>
      <c r="E467" t="str">
        <f ca="1">VLOOKUP($B467,'Track WIP'!$M:$O,3,FALSE)</f>
        <v>Streets Of St. Petersburg</v>
      </c>
      <c r="F467">
        <v>21</v>
      </c>
      <c r="G467" t="s">
        <v>17</v>
      </c>
      <c r="H467">
        <v>28</v>
      </c>
      <c r="I467" t="s">
        <v>16</v>
      </c>
      <c r="J467">
        <v>58</v>
      </c>
      <c r="K467">
        <v>14</v>
      </c>
      <c r="L467">
        <v>0</v>
      </c>
      <c r="M467">
        <v>12</v>
      </c>
      <c r="N467">
        <v>0</v>
      </c>
      <c r="O467">
        <v>0</v>
      </c>
    </row>
    <row r="468" spans="1:15" x14ac:dyDescent="0.2">
      <c r="A468">
        <v>2011</v>
      </c>
      <c r="B468" s="6">
        <f ca="1">_xlfn.MAXIFS('Track WIP'!M:M,'Track WIP'!K:K,'Results WIP'!A468,'Track WIP'!L:L,'Results WIP'!C468)</f>
        <v>40629</v>
      </c>
      <c r="C468">
        <f t="shared" si="7"/>
        <v>1</v>
      </c>
      <c r="D468" t="str">
        <f ca="1">VLOOKUP($B468,'Track WIP'!$M:$O,2,FALSE)</f>
        <v>Firestone Grand Prix of St. Petersburg</v>
      </c>
      <c r="E468" t="str">
        <f ca="1">VLOOKUP($B468,'Track WIP'!$M:$O,3,FALSE)</f>
        <v>Streets Of St. Petersburg</v>
      </c>
      <c r="F468">
        <v>22</v>
      </c>
      <c r="G468" t="s">
        <v>86</v>
      </c>
      <c r="H468">
        <v>83</v>
      </c>
      <c r="I468" t="s">
        <v>16</v>
      </c>
      <c r="J468">
        <v>38</v>
      </c>
      <c r="K468">
        <v>23</v>
      </c>
      <c r="L468">
        <v>0</v>
      </c>
      <c r="M468">
        <v>12</v>
      </c>
      <c r="N468">
        <v>0</v>
      </c>
      <c r="O468">
        <v>0</v>
      </c>
    </row>
    <row r="469" spans="1:15" x14ac:dyDescent="0.2">
      <c r="A469">
        <v>2011</v>
      </c>
      <c r="B469" s="6">
        <f ca="1">_xlfn.MAXIFS('Track WIP'!M:M,'Track WIP'!K:K,'Results WIP'!A469,'Track WIP'!L:L,'Results WIP'!C469)</f>
        <v>40629</v>
      </c>
      <c r="C469">
        <f t="shared" si="7"/>
        <v>1</v>
      </c>
      <c r="D469" t="str">
        <f ca="1">VLOOKUP($B469,'Track WIP'!$M:$O,2,FALSE)</f>
        <v>Firestone Grand Prix of St. Petersburg</v>
      </c>
      <c r="E469" t="str">
        <f ca="1">VLOOKUP($B469,'Track WIP'!$M:$O,3,FALSE)</f>
        <v>Streets Of St. Petersburg</v>
      </c>
      <c r="F469">
        <v>23</v>
      </c>
      <c r="G469" t="s">
        <v>23</v>
      </c>
      <c r="H469">
        <v>27</v>
      </c>
      <c r="I469" t="s">
        <v>16</v>
      </c>
      <c r="J469">
        <v>1</v>
      </c>
      <c r="K469">
        <v>4</v>
      </c>
      <c r="L469">
        <v>0</v>
      </c>
      <c r="M469">
        <v>12</v>
      </c>
      <c r="N469">
        <v>0</v>
      </c>
      <c r="O469">
        <v>0</v>
      </c>
    </row>
    <row r="470" spans="1:15" x14ac:dyDescent="0.2">
      <c r="A470">
        <v>2011</v>
      </c>
      <c r="B470" s="6">
        <f ca="1">_xlfn.MAXIFS('Track WIP'!M:M,'Track WIP'!K:K,'Results WIP'!A470,'Track WIP'!L:L,'Results WIP'!C470)</f>
        <v>40629</v>
      </c>
      <c r="C470">
        <f t="shared" si="7"/>
        <v>1</v>
      </c>
      <c r="D470" t="str">
        <f ca="1">VLOOKUP($B470,'Track WIP'!$M:$O,2,FALSE)</f>
        <v>Firestone Grand Prix of St. Petersburg</v>
      </c>
      <c r="E470" t="str">
        <f ca="1">VLOOKUP($B470,'Track WIP'!$M:$O,3,FALSE)</f>
        <v>Streets Of St. Petersburg</v>
      </c>
      <c r="F470">
        <v>24</v>
      </c>
      <c r="G470" t="s">
        <v>38</v>
      </c>
      <c r="H470">
        <v>26</v>
      </c>
      <c r="I470" t="s">
        <v>16</v>
      </c>
      <c r="J470">
        <v>0</v>
      </c>
      <c r="K470">
        <v>7</v>
      </c>
      <c r="L470">
        <v>0</v>
      </c>
      <c r="M470">
        <v>12</v>
      </c>
      <c r="N470">
        <v>0</v>
      </c>
      <c r="O470">
        <v>0</v>
      </c>
    </row>
    <row r="471" spans="1:15" x14ac:dyDescent="0.2">
      <c r="A471">
        <v>2011</v>
      </c>
      <c r="B471" s="6">
        <f ca="1">_xlfn.MAXIFS('Track WIP'!M:M,'Track WIP'!K:K,'Results WIP'!A471,'Track WIP'!L:L,'Results WIP'!C471)</f>
        <v>40629</v>
      </c>
      <c r="C471">
        <f t="shared" si="7"/>
        <v>1</v>
      </c>
      <c r="D471" t="str">
        <f ca="1">VLOOKUP($B471,'Track WIP'!$M:$O,2,FALSE)</f>
        <v>Firestone Grand Prix of St. Petersburg</v>
      </c>
      <c r="E471" t="str">
        <f ca="1">VLOOKUP($B471,'Track WIP'!$M:$O,3,FALSE)</f>
        <v>Streets Of St. Petersburg</v>
      </c>
      <c r="F471">
        <v>25</v>
      </c>
      <c r="G471" t="s">
        <v>87</v>
      </c>
      <c r="H471">
        <v>19</v>
      </c>
      <c r="I471" t="s">
        <v>16</v>
      </c>
      <c r="J471">
        <v>0</v>
      </c>
      <c r="K471">
        <v>18</v>
      </c>
      <c r="L471">
        <v>0</v>
      </c>
      <c r="M471">
        <v>5</v>
      </c>
      <c r="N471">
        <v>0</v>
      </c>
      <c r="O471">
        <v>0</v>
      </c>
    </row>
    <row r="472" spans="1:15" x14ac:dyDescent="0.2">
      <c r="A472">
        <v>2011</v>
      </c>
      <c r="B472" s="6">
        <f ca="1">_xlfn.MAXIFS('Track WIP'!M:M,'Track WIP'!K:K,'Results WIP'!A472,'Track WIP'!L:L,'Results WIP'!C472)</f>
        <v>40643</v>
      </c>
      <c r="C472">
        <f t="shared" si="7"/>
        <v>2</v>
      </c>
      <c r="D472" t="str">
        <f ca="1">VLOOKUP($B472,'Track WIP'!$M:$O,2,FALSE)</f>
        <v>Indy Grand Prix of Alabama</v>
      </c>
      <c r="E472" t="str">
        <f ca="1">VLOOKUP($B472,'Track WIP'!$M:$O,3,FALSE)</f>
        <v>Barber Motorsports Park</v>
      </c>
      <c r="F472">
        <v>1</v>
      </c>
      <c r="G472" t="s">
        <v>15</v>
      </c>
      <c r="H472">
        <v>12</v>
      </c>
      <c r="I472" t="s">
        <v>16</v>
      </c>
      <c r="J472">
        <v>90</v>
      </c>
      <c r="K472">
        <v>1</v>
      </c>
      <c r="L472">
        <v>90</v>
      </c>
      <c r="M472">
        <v>53</v>
      </c>
      <c r="N472">
        <v>3</v>
      </c>
      <c r="O472">
        <v>0</v>
      </c>
    </row>
    <row r="473" spans="1:15" x14ac:dyDescent="0.2">
      <c r="A473">
        <v>2011</v>
      </c>
      <c r="B473" s="6">
        <f ca="1">_xlfn.MAXIFS('Track WIP'!M:M,'Track WIP'!K:K,'Results WIP'!A473,'Track WIP'!L:L,'Results WIP'!C473)</f>
        <v>40643</v>
      </c>
      <c r="C473">
        <f t="shared" si="7"/>
        <v>2</v>
      </c>
      <c r="D473" t="str">
        <f ca="1">VLOOKUP($B473,'Track WIP'!$M:$O,2,FALSE)</f>
        <v>Indy Grand Prix of Alabama</v>
      </c>
      <c r="E473" t="str">
        <f ca="1">VLOOKUP($B473,'Track WIP'!$M:$O,3,FALSE)</f>
        <v>Barber Motorsports Park</v>
      </c>
      <c r="F473">
        <v>2</v>
      </c>
      <c r="G473" t="s">
        <v>21</v>
      </c>
      <c r="H473">
        <v>9</v>
      </c>
      <c r="I473" t="s">
        <v>16</v>
      </c>
      <c r="J473">
        <v>90</v>
      </c>
      <c r="K473">
        <v>3</v>
      </c>
      <c r="L473">
        <v>0</v>
      </c>
      <c r="M473">
        <v>40</v>
      </c>
      <c r="N473">
        <v>0</v>
      </c>
      <c r="O473">
        <v>0</v>
      </c>
    </row>
    <row r="474" spans="1:15" x14ac:dyDescent="0.2">
      <c r="A474">
        <v>2011</v>
      </c>
      <c r="B474" s="6">
        <f ca="1">_xlfn.MAXIFS('Track WIP'!M:M,'Track WIP'!K:K,'Results WIP'!A474,'Track WIP'!L:L,'Results WIP'!C474)</f>
        <v>40643</v>
      </c>
      <c r="C474">
        <f t="shared" si="7"/>
        <v>2</v>
      </c>
      <c r="D474" t="str">
        <f ca="1">VLOOKUP($B474,'Track WIP'!$M:$O,2,FALSE)</f>
        <v>Indy Grand Prix of Alabama</v>
      </c>
      <c r="E474" t="str">
        <f ca="1">VLOOKUP($B474,'Track WIP'!$M:$O,3,FALSE)</f>
        <v>Barber Motorsports Park</v>
      </c>
      <c r="F474">
        <v>3</v>
      </c>
      <c r="G474" t="s">
        <v>22</v>
      </c>
      <c r="H474">
        <v>10</v>
      </c>
      <c r="I474" t="s">
        <v>16</v>
      </c>
      <c r="J474">
        <v>90</v>
      </c>
      <c r="K474">
        <v>7</v>
      </c>
      <c r="L474">
        <v>0</v>
      </c>
      <c r="M474">
        <v>35</v>
      </c>
      <c r="N474">
        <v>0</v>
      </c>
      <c r="O474">
        <v>0</v>
      </c>
    </row>
    <row r="475" spans="1:15" x14ac:dyDescent="0.2">
      <c r="A475">
        <v>2011</v>
      </c>
      <c r="B475" s="6">
        <f ca="1">_xlfn.MAXIFS('Track WIP'!M:M,'Track WIP'!K:K,'Results WIP'!A475,'Track WIP'!L:L,'Results WIP'!C475)</f>
        <v>40643</v>
      </c>
      <c r="C475">
        <f t="shared" si="7"/>
        <v>2</v>
      </c>
      <c r="D475" t="str">
        <f ca="1">VLOOKUP($B475,'Track WIP'!$M:$O,2,FALSE)</f>
        <v>Indy Grand Prix of Alabama</v>
      </c>
      <c r="E475" t="str">
        <f ca="1">VLOOKUP($B475,'Track WIP'!$M:$O,3,FALSE)</f>
        <v>Barber Motorsports Park</v>
      </c>
      <c r="F475">
        <v>4</v>
      </c>
      <c r="G475" t="s">
        <v>38</v>
      </c>
      <c r="H475">
        <v>26</v>
      </c>
      <c r="I475" t="s">
        <v>16</v>
      </c>
      <c r="J475">
        <v>90</v>
      </c>
      <c r="K475">
        <v>9</v>
      </c>
      <c r="L475">
        <v>0</v>
      </c>
      <c r="M475">
        <v>32</v>
      </c>
      <c r="N475">
        <v>0</v>
      </c>
      <c r="O475">
        <v>0</v>
      </c>
    </row>
    <row r="476" spans="1:15" x14ac:dyDescent="0.2">
      <c r="A476">
        <v>2011</v>
      </c>
      <c r="B476" s="6">
        <f ca="1">_xlfn.MAXIFS('Track WIP'!M:M,'Track WIP'!K:K,'Results WIP'!A476,'Track WIP'!L:L,'Results WIP'!C476)</f>
        <v>40643</v>
      </c>
      <c r="C476">
        <f t="shared" si="7"/>
        <v>2</v>
      </c>
      <c r="D476" t="str">
        <f ca="1">VLOOKUP($B476,'Track WIP'!$M:$O,2,FALSE)</f>
        <v>Indy Grand Prix of Alabama</v>
      </c>
      <c r="E476" t="str">
        <f ca="1">VLOOKUP($B476,'Track WIP'!$M:$O,3,FALSE)</f>
        <v>Barber Motorsports Park</v>
      </c>
      <c r="F476">
        <v>5</v>
      </c>
      <c r="G476" t="s">
        <v>84</v>
      </c>
      <c r="H476">
        <v>2</v>
      </c>
      <c r="I476" t="s">
        <v>16</v>
      </c>
      <c r="J476">
        <v>90</v>
      </c>
      <c r="K476">
        <v>6</v>
      </c>
      <c r="L476">
        <v>0</v>
      </c>
      <c r="M476">
        <v>30</v>
      </c>
      <c r="N476">
        <v>0</v>
      </c>
      <c r="O476">
        <v>0</v>
      </c>
    </row>
    <row r="477" spans="1:15" x14ac:dyDescent="0.2">
      <c r="A477">
        <v>2011</v>
      </c>
      <c r="B477" s="6">
        <f ca="1">_xlfn.MAXIFS('Track WIP'!M:M,'Track WIP'!K:K,'Results WIP'!A477,'Track WIP'!L:L,'Results WIP'!C477)</f>
        <v>40643</v>
      </c>
      <c r="C477">
        <f t="shared" si="7"/>
        <v>2</v>
      </c>
      <c r="D477" t="str">
        <f ca="1">VLOOKUP($B477,'Track WIP'!$M:$O,2,FALSE)</f>
        <v>Indy Grand Prix of Alabama</v>
      </c>
      <c r="E477" t="str">
        <f ca="1">VLOOKUP($B477,'Track WIP'!$M:$O,3,FALSE)</f>
        <v>Barber Motorsports Park</v>
      </c>
      <c r="F477">
        <v>6</v>
      </c>
      <c r="G477" t="s">
        <v>25</v>
      </c>
      <c r="H477">
        <v>82</v>
      </c>
      <c r="I477" t="s">
        <v>16</v>
      </c>
      <c r="J477">
        <v>90</v>
      </c>
      <c r="K477">
        <v>24</v>
      </c>
      <c r="L477">
        <v>0</v>
      </c>
      <c r="M477">
        <v>28</v>
      </c>
      <c r="N477">
        <v>0</v>
      </c>
      <c r="O477">
        <v>0</v>
      </c>
    </row>
    <row r="478" spans="1:15" x14ac:dyDescent="0.2">
      <c r="A478">
        <v>2011</v>
      </c>
      <c r="B478" s="6">
        <f ca="1">_xlfn.MAXIFS('Track WIP'!M:M,'Track WIP'!K:K,'Results WIP'!A478,'Track WIP'!L:L,'Results WIP'!C478)</f>
        <v>40643</v>
      </c>
      <c r="C478">
        <f t="shared" si="7"/>
        <v>2</v>
      </c>
      <c r="D478" t="str">
        <f ca="1">VLOOKUP($B478,'Track WIP'!$M:$O,2,FALSE)</f>
        <v>Indy Grand Prix of Alabama</v>
      </c>
      <c r="E478" t="str">
        <f ca="1">VLOOKUP($B478,'Track WIP'!$M:$O,3,FALSE)</f>
        <v>Barber Motorsports Park</v>
      </c>
      <c r="F478">
        <v>7</v>
      </c>
      <c r="G478" t="s">
        <v>24</v>
      </c>
      <c r="H478">
        <v>3</v>
      </c>
      <c r="I478" t="s">
        <v>16</v>
      </c>
      <c r="J478">
        <v>90</v>
      </c>
      <c r="K478">
        <v>4</v>
      </c>
      <c r="L478">
        <v>0</v>
      </c>
      <c r="M478">
        <v>26</v>
      </c>
      <c r="N478">
        <v>0</v>
      </c>
      <c r="O478">
        <v>0</v>
      </c>
    </row>
    <row r="479" spans="1:15" x14ac:dyDescent="0.2">
      <c r="A479">
        <v>2011</v>
      </c>
      <c r="B479" s="6">
        <f ca="1">_xlfn.MAXIFS('Track WIP'!M:M,'Track WIP'!K:K,'Results WIP'!A479,'Track WIP'!L:L,'Results WIP'!C479)</f>
        <v>40643</v>
      </c>
      <c r="C479">
        <f t="shared" si="7"/>
        <v>2</v>
      </c>
      <c r="D479" t="str">
        <f ca="1">VLOOKUP($B479,'Track WIP'!$M:$O,2,FALSE)</f>
        <v>Indy Grand Prix of Alabama</v>
      </c>
      <c r="E479" t="str">
        <f ca="1">VLOOKUP($B479,'Track WIP'!$M:$O,3,FALSE)</f>
        <v>Barber Motorsports Park</v>
      </c>
      <c r="F479">
        <v>8</v>
      </c>
      <c r="G479" t="s">
        <v>88</v>
      </c>
      <c r="H479">
        <v>24</v>
      </c>
      <c r="I479" t="s">
        <v>16</v>
      </c>
      <c r="J479">
        <v>90</v>
      </c>
      <c r="K479">
        <v>23</v>
      </c>
      <c r="L479">
        <v>0</v>
      </c>
      <c r="M479">
        <v>24</v>
      </c>
      <c r="N479">
        <v>0</v>
      </c>
      <c r="O479">
        <v>0</v>
      </c>
    </row>
    <row r="480" spans="1:15" x14ac:dyDescent="0.2">
      <c r="A480">
        <v>2011</v>
      </c>
      <c r="B480" s="6">
        <f ca="1">_xlfn.MAXIFS('Track WIP'!M:M,'Track WIP'!K:K,'Results WIP'!A480,'Track WIP'!L:L,'Results WIP'!C480)</f>
        <v>40643</v>
      </c>
      <c r="C480">
        <f t="shared" si="7"/>
        <v>2</v>
      </c>
      <c r="D480" t="str">
        <f ca="1">VLOOKUP($B480,'Track WIP'!$M:$O,2,FALSE)</f>
        <v>Indy Grand Prix of Alabama</v>
      </c>
      <c r="E480" t="str">
        <f ca="1">VLOOKUP($B480,'Track WIP'!$M:$O,3,FALSE)</f>
        <v>Barber Motorsports Park</v>
      </c>
      <c r="F480">
        <v>9</v>
      </c>
      <c r="G480" t="s">
        <v>31</v>
      </c>
      <c r="H480">
        <v>78</v>
      </c>
      <c r="I480" t="s">
        <v>16</v>
      </c>
      <c r="J480">
        <v>90</v>
      </c>
      <c r="K480">
        <v>13</v>
      </c>
      <c r="L480">
        <v>0</v>
      </c>
      <c r="M480">
        <v>22</v>
      </c>
      <c r="N480">
        <v>0</v>
      </c>
      <c r="O480">
        <v>0</v>
      </c>
    </row>
    <row r="481" spans="1:15" x14ac:dyDescent="0.2">
      <c r="A481">
        <v>2011</v>
      </c>
      <c r="B481" s="6">
        <f ca="1">_xlfn.MAXIFS('Track WIP'!M:M,'Track WIP'!K:K,'Results WIP'!A481,'Track WIP'!L:L,'Results WIP'!C481)</f>
        <v>40643</v>
      </c>
      <c r="C481">
        <f t="shared" si="7"/>
        <v>2</v>
      </c>
      <c r="D481" t="str">
        <f ca="1">VLOOKUP($B481,'Track WIP'!$M:$O,2,FALSE)</f>
        <v>Indy Grand Prix of Alabama</v>
      </c>
      <c r="E481" t="str">
        <f ca="1">VLOOKUP($B481,'Track WIP'!$M:$O,3,FALSE)</f>
        <v>Barber Motorsports Park</v>
      </c>
      <c r="F481">
        <v>10</v>
      </c>
      <c r="G481" t="s">
        <v>86</v>
      </c>
      <c r="H481">
        <v>83</v>
      </c>
      <c r="I481" t="s">
        <v>16</v>
      </c>
      <c r="J481">
        <v>90</v>
      </c>
      <c r="K481">
        <v>21</v>
      </c>
      <c r="L481">
        <v>0</v>
      </c>
      <c r="M481">
        <v>20</v>
      </c>
      <c r="N481">
        <v>0</v>
      </c>
      <c r="O481">
        <v>0</v>
      </c>
    </row>
    <row r="482" spans="1:15" x14ac:dyDescent="0.2">
      <c r="A482">
        <v>2011</v>
      </c>
      <c r="B482" s="6">
        <f ca="1">_xlfn.MAXIFS('Track WIP'!M:M,'Track WIP'!K:K,'Results WIP'!A482,'Track WIP'!L:L,'Results WIP'!C482)</f>
        <v>40643</v>
      </c>
      <c r="C482">
        <f t="shared" si="7"/>
        <v>2</v>
      </c>
      <c r="D482" t="str">
        <f ca="1">VLOOKUP($B482,'Track WIP'!$M:$O,2,FALSE)</f>
        <v>Indy Grand Prix of Alabama</v>
      </c>
      <c r="E482" t="str">
        <f ca="1">VLOOKUP($B482,'Track WIP'!$M:$O,3,FALSE)</f>
        <v>Barber Motorsports Park</v>
      </c>
      <c r="F482">
        <v>11</v>
      </c>
      <c r="G482" t="s">
        <v>87</v>
      </c>
      <c r="H482">
        <v>19</v>
      </c>
      <c r="I482" t="s">
        <v>16</v>
      </c>
      <c r="J482">
        <v>90</v>
      </c>
      <c r="K482">
        <v>20</v>
      </c>
      <c r="L482">
        <v>0</v>
      </c>
      <c r="M482">
        <v>19</v>
      </c>
      <c r="N482">
        <v>0</v>
      </c>
      <c r="O482">
        <v>0</v>
      </c>
    </row>
    <row r="483" spans="1:15" x14ac:dyDescent="0.2">
      <c r="A483">
        <v>2011</v>
      </c>
      <c r="B483" s="6">
        <f ca="1">_xlfn.MAXIFS('Track WIP'!M:M,'Track WIP'!K:K,'Results WIP'!A483,'Track WIP'!L:L,'Results WIP'!C483)</f>
        <v>40643</v>
      </c>
      <c r="C483">
        <f t="shared" si="7"/>
        <v>2</v>
      </c>
      <c r="D483" t="str">
        <f ca="1">VLOOKUP($B483,'Track WIP'!$M:$O,2,FALSE)</f>
        <v>Indy Grand Prix of Alabama</v>
      </c>
      <c r="E483" t="str">
        <f ca="1">VLOOKUP($B483,'Track WIP'!$M:$O,3,FALSE)</f>
        <v>Barber Motorsports Park</v>
      </c>
      <c r="F483">
        <v>12</v>
      </c>
      <c r="G483" t="s">
        <v>18</v>
      </c>
      <c r="H483">
        <v>14</v>
      </c>
      <c r="I483" t="s">
        <v>16</v>
      </c>
      <c r="J483">
        <v>90</v>
      </c>
      <c r="K483">
        <v>19</v>
      </c>
      <c r="L483">
        <v>0</v>
      </c>
      <c r="M483">
        <v>18</v>
      </c>
      <c r="N483">
        <v>0</v>
      </c>
      <c r="O483">
        <v>0</v>
      </c>
    </row>
    <row r="484" spans="1:15" x14ac:dyDescent="0.2">
      <c r="A484">
        <v>2011</v>
      </c>
      <c r="B484" s="6">
        <f ca="1">_xlfn.MAXIFS('Track WIP'!M:M,'Track WIP'!K:K,'Results WIP'!A484,'Track WIP'!L:L,'Results WIP'!C484)</f>
        <v>40643</v>
      </c>
      <c r="C484">
        <f t="shared" si="7"/>
        <v>2</v>
      </c>
      <c r="D484" t="str">
        <f ca="1">VLOOKUP($B484,'Track WIP'!$M:$O,2,FALSE)</f>
        <v>Indy Grand Prix of Alabama</v>
      </c>
      <c r="E484" t="str">
        <f ca="1">VLOOKUP($B484,'Track WIP'!$M:$O,3,FALSE)</f>
        <v>Barber Motorsports Park</v>
      </c>
      <c r="F484">
        <v>13</v>
      </c>
      <c r="G484" t="s">
        <v>70</v>
      </c>
      <c r="H484">
        <v>4</v>
      </c>
      <c r="I484" t="s">
        <v>16</v>
      </c>
      <c r="J484">
        <v>90</v>
      </c>
      <c r="K484">
        <v>15</v>
      </c>
      <c r="L484">
        <v>0</v>
      </c>
      <c r="M484">
        <v>17</v>
      </c>
      <c r="N484">
        <v>0</v>
      </c>
      <c r="O484">
        <v>0</v>
      </c>
    </row>
    <row r="485" spans="1:15" x14ac:dyDescent="0.2">
      <c r="A485">
        <v>2011</v>
      </c>
      <c r="B485" s="6">
        <f ca="1">_xlfn.MAXIFS('Track WIP'!M:M,'Track WIP'!K:K,'Results WIP'!A485,'Track WIP'!L:L,'Results WIP'!C485)</f>
        <v>40643</v>
      </c>
      <c r="C485">
        <f t="shared" si="7"/>
        <v>2</v>
      </c>
      <c r="D485" t="str">
        <f ca="1">VLOOKUP($B485,'Track WIP'!$M:$O,2,FALSE)</f>
        <v>Indy Grand Prix of Alabama</v>
      </c>
      <c r="E485" t="str">
        <f ca="1">VLOOKUP($B485,'Track WIP'!$M:$O,3,FALSE)</f>
        <v>Barber Motorsports Park</v>
      </c>
      <c r="F485">
        <v>14</v>
      </c>
      <c r="G485" t="s">
        <v>17</v>
      </c>
      <c r="H485">
        <v>28</v>
      </c>
      <c r="I485" t="s">
        <v>16</v>
      </c>
      <c r="J485">
        <v>90</v>
      </c>
      <c r="K485">
        <v>17</v>
      </c>
      <c r="L485">
        <v>0</v>
      </c>
      <c r="M485">
        <v>16</v>
      </c>
      <c r="N485">
        <v>0</v>
      </c>
      <c r="O485">
        <v>0</v>
      </c>
    </row>
    <row r="486" spans="1:15" x14ac:dyDescent="0.2">
      <c r="A486">
        <v>2011</v>
      </c>
      <c r="B486" s="6">
        <f ca="1">_xlfn.MAXIFS('Track WIP'!M:M,'Track WIP'!K:K,'Results WIP'!A486,'Track WIP'!L:L,'Results WIP'!C486)</f>
        <v>40643</v>
      </c>
      <c r="C486">
        <f t="shared" si="7"/>
        <v>2</v>
      </c>
      <c r="D486" t="str">
        <f ca="1">VLOOKUP($B486,'Track WIP'!$M:$O,2,FALSE)</f>
        <v>Indy Grand Prix of Alabama</v>
      </c>
      <c r="E486" t="str">
        <f ca="1">VLOOKUP($B486,'Track WIP'!$M:$O,3,FALSE)</f>
        <v>Barber Motorsports Park</v>
      </c>
      <c r="F486">
        <v>15</v>
      </c>
      <c r="G486" t="s">
        <v>34</v>
      </c>
      <c r="H486">
        <v>77</v>
      </c>
      <c r="I486" t="s">
        <v>16</v>
      </c>
      <c r="J486">
        <v>90</v>
      </c>
      <c r="K486">
        <v>12</v>
      </c>
      <c r="L486">
        <v>0</v>
      </c>
      <c r="M486">
        <v>15</v>
      </c>
      <c r="N486">
        <v>0</v>
      </c>
      <c r="O486">
        <v>0</v>
      </c>
    </row>
    <row r="487" spans="1:15" x14ac:dyDescent="0.2">
      <c r="A487">
        <v>2011</v>
      </c>
      <c r="B487" s="6">
        <f ca="1">_xlfn.MAXIFS('Track WIP'!M:M,'Track WIP'!K:K,'Results WIP'!A487,'Track WIP'!L:L,'Results WIP'!C487)</f>
        <v>40643</v>
      </c>
      <c r="C487">
        <f t="shared" si="7"/>
        <v>2</v>
      </c>
      <c r="D487" t="str">
        <f ca="1">VLOOKUP($B487,'Track WIP'!$M:$O,2,FALSE)</f>
        <v>Indy Grand Prix of Alabama</v>
      </c>
      <c r="E487" t="str">
        <f ca="1">VLOOKUP($B487,'Track WIP'!$M:$O,3,FALSE)</f>
        <v>Barber Motorsports Park</v>
      </c>
      <c r="F487">
        <v>16</v>
      </c>
      <c r="G487" t="s">
        <v>37</v>
      </c>
      <c r="H487">
        <v>5</v>
      </c>
      <c r="I487" t="s">
        <v>16</v>
      </c>
      <c r="J487">
        <v>90</v>
      </c>
      <c r="K487">
        <v>11</v>
      </c>
      <c r="L487">
        <v>0</v>
      </c>
      <c r="M487">
        <v>14</v>
      </c>
      <c r="N487">
        <v>0</v>
      </c>
      <c r="O487">
        <v>0</v>
      </c>
    </row>
    <row r="488" spans="1:15" x14ac:dyDescent="0.2">
      <c r="A488">
        <v>2011</v>
      </c>
      <c r="B488" s="6">
        <f ca="1">_xlfn.MAXIFS('Track WIP'!M:M,'Track WIP'!K:K,'Results WIP'!A488,'Track WIP'!L:L,'Results WIP'!C488)</f>
        <v>40643</v>
      </c>
      <c r="C488">
        <f t="shared" si="7"/>
        <v>2</v>
      </c>
      <c r="D488" t="str">
        <f ca="1">VLOOKUP($B488,'Track WIP'!$M:$O,2,FALSE)</f>
        <v>Indy Grand Prix of Alabama</v>
      </c>
      <c r="E488" t="str">
        <f ca="1">VLOOKUP($B488,'Track WIP'!$M:$O,3,FALSE)</f>
        <v>Barber Motorsports Park</v>
      </c>
      <c r="F488">
        <v>17</v>
      </c>
      <c r="G488" t="s">
        <v>30</v>
      </c>
      <c r="H488">
        <v>7</v>
      </c>
      <c r="I488" t="s">
        <v>16</v>
      </c>
      <c r="J488">
        <v>89</v>
      </c>
      <c r="K488">
        <v>22</v>
      </c>
      <c r="L488">
        <v>0</v>
      </c>
      <c r="M488">
        <v>13</v>
      </c>
      <c r="N488">
        <v>0</v>
      </c>
      <c r="O488">
        <v>0</v>
      </c>
    </row>
    <row r="489" spans="1:15" x14ac:dyDescent="0.2">
      <c r="A489">
        <v>2011</v>
      </c>
      <c r="B489" s="6">
        <f ca="1">_xlfn.MAXIFS('Track WIP'!M:M,'Track WIP'!K:K,'Results WIP'!A489,'Track WIP'!L:L,'Results WIP'!C489)</f>
        <v>40643</v>
      </c>
      <c r="C489">
        <f t="shared" si="7"/>
        <v>2</v>
      </c>
      <c r="D489" t="str">
        <f ca="1">VLOOKUP($B489,'Track WIP'!$M:$O,2,FALSE)</f>
        <v>Indy Grand Prix of Alabama</v>
      </c>
      <c r="E489" t="str">
        <f ca="1">VLOOKUP($B489,'Track WIP'!$M:$O,3,FALSE)</f>
        <v>Barber Motorsports Park</v>
      </c>
      <c r="F489">
        <v>18</v>
      </c>
      <c r="G489" t="s">
        <v>41</v>
      </c>
      <c r="H489">
        <v>38</v>
      </c>
      <c r="I489" t="s">
        <v>16</v>
      </c>
      <c r="J489">
        <v>88</v>
      </c>
      <c r="K489">
        <v>10</v>
      </c>
      <c r="L489">
        <v>0</v>
      </c>
      <c r="M489">
        <v>12</v>
      </c>
      <c r="N489">
        <v>0</v>
      </c>
      <c r="O489">
        <v>0</v>
      </c>
    </row>
    <row r="490" spans="1:15" x14ac:dyDescent="0.2">
      <c r="A490">
        <v>2011</v>
      </c>
      <c r="B490" s="6">
        <f ca="1">_xlfn.MAXIFS('Track WIP'!M:M,'Track WIP'!K:K,'Results WIP'!A490,'Track WIP'!L:L,'Results WIP'!C490)</f>
        <v>40643</v>
      </c>
      <c r="C490">
        <f t="shared" si="7"/>
        <v>2</v>
      </c>
      <c r="D490" t="str">
        <f ca="1">VLOOKUP($B490,'Track WIP'!$M:$O,2,FALSE)</f>
        <v>Indy Grand Prix of Alabama</v>
      </c>
      <c r="E490" t="str">
        <f ca="1">VLOOKUP($B490,'Track WIP'!$M:$O,3,FALSE)</f>
        <v>Barber Motorsports Park</v>
      </c>
      <c r="F490">
        <v>19</v>
      </c>
      <c r="G490" t="s">
        <v>26</v>
      </c>
      <c r="H490">
        <v>22</v>
      </c>
      <c r="I490" t="s">
        <v>16</v>
      </c>
      <c r="J490">
        <v>62</v>
      </c>
      <c r="K490">
        <v>5</v>
      </c>
      <c r="L490">
        <v>0</v>
      </c>
      <c r="M490">
        <v>12</v>
      </c>
      <c r="N490">
        <v>0</v>
      </c>
      <c r="O490">
        <v>0</v>
      </c>
    </row>
    <row r="491" spans="1:15" x14ac:dyDescent="0.2">
      <c r="A491">
        <v>2011</v>
      </c>
      <c r="B491" s="6">
        <f ca="1">_xlfn.MAXIFS('Track WIP'!M:M,'Track WIP'!K:K,'Results WIP'!A491,'Track WIP'!L:L,'Results WIP'!C491)</f>
        <v>40643</v>
      </c>
      <c r="C491">
        <f t="shared" si="7"/>
        <v>2</v>
      </c>
      <c r="D491" t="str">
        <f ca="1">VLOOKUP($B491,'Track WIP'!$M:$O,2,FALSE)</f>
        <v>Indy Grand Prix of Alabama</v>
      </c>
      <c r="E491" t="str">
        <f ca="1">VLOOKUP($B491,'Track WIP'!$M:$O,3,FALSE)</f>
        <v>Barber Motorsports Park</v>
      </c>
      <c r="F491">
        <v>20</v>
      </c>
      <c r="G491" t="s">
        <v>19</v>
      </c>
      <c r="H491">
        <v>17</v>
      </c>
      <c r="I491" t="s">
        <v>16</v>
      </c>
      <c r="J491">
        <v>62</v>
      </c>
      <c r="K491">
        <v>14</v>
      </c>
      <c r="L491">
        <v>0</v>
      </c>
      <c r="M491">
        <v>12</v>
      </c>
      <c r="N491">
        <v>0</v>
      </c>
      <c r="O491">
        <v>0</v>
      </c>
    </row>
    <row r="492" spans="1:15" x14ac:dyDescent="0.2">
      <c r="A492">
        <v>2011</v>
      </c>
      <c r="B492" s="6">
        <f ca="1">_xlfn.MAXIFS('Track WIP'!M:M,'Track WIP'!K:K,'Results WIP'!A492,'Track WIP'!L:L,'Results WIP'!C492)</f>
        <v>40643</v>
      </c>
      <c r="C492">
        <f t="shared" si="7"/>
        <v>2</v>
      </c>
      <c r="D492" t="str">
        <f ca="1">VLOOKUP($B492,'Track WIP'!$M:$O,2,FALSE)</f>
        <v>Indy Grand Prix of Alabama</v>
      </c>
      <c r="E492" t="str">
        <f ca="1">VLOOKUP($B492,'Track WIP'!$M:$O,3,FALSE)</f>
        <v>Barber Motorsports Park</v>
      </c>
      <c r="F492">
        <v>21</v>
      </c>
      <c r="G492" t="s">
        <v>29</v>
      </c>
      <c r="H492">
        <v>6</v>
      </c>
      <c r="I492" t="s">
        <v>16</v>
      </c>
      <c r="J492">
        <v>57</v>
      </c>
      <c r="K492">
        <v>2</v>
      </c>
      <c r="L492">
        <v>0</v>
      </c>
      <c r="M492">
        <v>12</v>
      </c>
      <c r="N492">
        <v>0</v>
      </c>
      <c r="O492">
        <v>0</v>
      </c>
    </row>
    <row r="493" spans="1:15" x14ac:dyDescent="0.2">
      <c r="A493">
        <v>2011</v>
      </c>
      <c r="B493" s="6">
        <f ca="1">_xlfn.MAXIFS('Track WIP'!M:M,'Track WIP'!K:K,'Results WIP'!A493,'Track WIP'!L:L,'Results WIP'!C493)</f>
        <v>40643</v>
      </c>
      <c r="C493">
        <f t="shared" si="7"/>
        <v>2</v>
      </c>
      <c r="D493" t="str">
        <f ca="1">VLOOKUP($B493,'Track WIP'!$M:$O,2,FALSE)</f>
        <v>Indy Grand Prix of Alabama</v>
      </c>
      <c r="E493" t="str">
        <f ca="1">VLOOKUP($B493,'Track WIP'!$M:$O,3,FALSE)</f>
        <v>Barber Motorsports Park</v>
      </c>
      <c r="F493">
        <v>22</v>
      </c>
      <c r="G493" t="s">
        <v>23</v>
      </c>
      <c r="H493">
        <v>27</v>
      </c>
      <c r="I493" t="s">
        <v>16</v>
      </c>
      <c r="J493">
        <v>45</v>
      </c>
      <c r="K493">
        <v>16</v>
      </c>
      <c r="L493">
        <v>0</v>
      </c>
      <c r="M493">
        <v>12</v>
      </c>
      <c r="N493">
        <v>0</v>
      </c>
      <c r="O493">
        <v>0</v>
      </c>
    </row>
    <row r="494" spans="1:15" x14ac:dyDescent="0.2">
      <c r="A494">
        <v>2011</v>
      </c>
      <c r="B494" s="6">
        <f ca="1">_xlfn.MAXIFS('Track WIP'!M:M,'Track WIP'!K:K,'Results WIP'!A494,'Track WIP'!L:L,'Results WIP'!C494)</f>
        <v>40643</v>
      </c>
      <c r="C494">
        <f t="shared" si="7"/>
        <v>2</v>
      </c>
      <c r="D494" t="str">
        <f ca="1">VLOOKUP($B494,'Track WIP'!$M:$O,2,FALSE)</f>
        <v>Indy Grand Prix of Alabama</v>
      </c>
      <c r="E494" t="str">
        <f ca="1">VLOOKUP($B494,'Track WIP'!$M:$O,3,FALSE)</f>
        <v>Barber Motorsports Park</v>
      </c>
      <c r="F494">
        <v>23</v>
      </c>
      <c r="G494" t="s">
        <v>27</v>
      </c>
      <c r="H494">
        <v>59</v>
      </c>
      <c r="I494" t="s">
        <v>16</v>
      </c>
      <c r="J494">
        <v>40</v>
      </c>
      <c r="K494">
        <v>18</v>
      </c>
      <c r="L494">
        <v>0</v>
      </c>
      <c r="M494">
        <v>12</v>
      </c>
      <c r="N494">
        <v>0</v>
      </c>
      <c r="O494">
        <v>0</v>
      </c>
    </row>
    <row r="495" spans="1:15" x14ac:dyDescent="0.2">
      <c r="A495">
        <v>2011</v>
      </c>
      <c r="B495" s="6">
        <f ca="1">_xlfn.MAXIFS('Track WIP'!M:M,'Track WIP'!K:K,'Results WIP'!A495,'Track WIP'!L:L,'Results WIP'!C495)</f>
        <v>40643</v>
      </c>
      <c r="C495">
        <f t="shared" si="7"/>
        <v>2</v>
      </c>
      <c r="D495" t="str">
        <f ca="1">VLOOKUP($B495,'Track WIP'!$M:$O,2,FALSE)</f>
        <v>Indy Grand Prix of Alabama</v>
      </c>
      <c r="E495" t="str">
        <f ca="1">VLOOKUP($B495,'Track WIP'!$M:$O,3,FALSE)</f>
        <v>Barber Motorsports Park</v>
      </c>
      <c r="F495">
        <v>24</v>
      </c>
      <c r="G495" t="s">
        <v>89</v>
      </c>
      <c r="H495">
        <v>6</v>
      </c>
      <c r="I495" t="s">
        <v>16</v>
      </c>
      <c r="J495">
        <v>40</v>
      </c>
      <c r="K495">
        <v>8</v>
      </c>
      <c r="L495">
        <v>0</v>
      </c>
      <c r="M495">
        <v>12</v>
      </c>
      <c r="N495">
        <v>0</v>
      </c>
      <c r="O495">
        <v>0</v>
      </c>
    </row>
    <row r="496" spans="1:15" x14ac:dyDescent="0.2">
      <c r="A496">
        <v>2011</v>
      </c>
      <c r="B496" s="6">
        <f ca="1">_xlfn.MAXIFS('Track WIP'!M:M,'Track WIP'!K:K,'Results WIP'!A496,'Track WIP'!L:L,'Results WIP'!C496)</f>
        <v>40643</v>
      </c>
      <c r="C496">
        <f t="shared" si="7"/>
        <v>2</v>
      </c>
      <c r="D496" t="str">
        <f ca="1">VLOOKUP($B496,'Track WIP'!$M:$O,2,FALSE)</f>
        <v>Indy Grand Prix of Alabama</v>
      </c>
      <c r="E496" t="str">
        <f ca="1">VLOOKUP($B496,'Track WIP'!$M:$O,3,FALSE)</f>
        <v>Barber Motorsports Park</v>
      </c>
      <c r="F496">
        <v>25</v>
      </c>
      <c r="G496" t="s">
        <v>85</v>
      </c>
      <c r="H496">
        <v>18</v>
      </c>
      <c r="I496" t="s">
        <v>16</v>
      </c>
      <c r="J496">
        <v>30</v>
      </c>
      <c r="K496">
        <v>25</v>
      </c>
      <c r="L496">
        <v>0</v>
      </c>
      <c r="M496">
        <v>10</v>
      </c>
      <c r="N496">
        <v>0</v>
      </c>
      <c r="O496">
        <v>0</v>
      </c>
    </row>
    <row r="497" spans="1:15" x14ac:dyDescent="0.2">
      <c r="A497">
        <v>2011</v>
      </c>
      <c r="B497" s="6">
        <f ca="1">_xlfn.MAXIFS('Track WIP'!M:M,'Track WIP'!K:K,'Results WIP'!A497,'Track WIP'!L:L,'Results WIP'!C497)</f>
        <v>40643</v>
      </c>
      <c r="C497">
        <f t="shared" si="7"/>
        <v>2</v>
      </c>
      <c r="D497" t="str">
        <f ca="1">VLOOKUP($B497,'Track WIP'!$M:$O,2,FALSE)</f>
        <v>Indy Grand Prix of Alabama</v>
      </c>
      <c r="E497" t="str">
        <f ca="1">VLOOKUP($B497,'Track WIP'!$M:$O,3,FALSE)</f>
        <v>Barber Motorsports Park</v>
      </c>
      <c r="F497">
        <v>26</v>
      </c>
      <c r="G497" t="s">
        <v>56</v>
      </c>
      <c r="H497">
        <v>34</v>
      </c>
      <c r="I497" t="s">
        <v>16</v>
      </c>
      <c r="J497">
        <v>27</v>
      </c>
      <c r="K497">
        <v>26</v>
      </c>
      <c r="L497">
        <v>0</v>
      </c>
      <c r="M497">
        <v>10</v>
      </c>
      <c r="N497">
        <v>0</v>
      </c>
      <c r="O497">
        <v>0</v>
      </c>
    </row>
    <row r="498" spans="1:15" x14ac:dyDescent="0.2">
      <c r="A498">
        <v>2011</v>
      </c>
      <c r="B498" s="6">
        <f ca="1">_xlfn.MAXIFS('Track WIP'!M:M,'Track WIP'!K:K,'Results WIP'!A498,'Track WIP'!L:L,'Results WIP'!C498)</f>
        <v>40650</v>
      </c>
      <c r="C498">
        <f t="shared" si="7"/>
        <v>3</v>
      </c>
      <c r="D498" t="str">
        <f ca="1">VLOOKUP($B498,'Track WIP'!$M:$O,2,FALSE)</f>
        <v>Grand Prix of Long Beach</v>
      </c>
      <c r="E498" t="str">
        <f ca="1">VLOOKUP($B498,'Track WIP'!$M:$O,3,FALSE)</f>
        <v>Streets Of Long Beach</v>
      </c>
      <c r="F498">
        <v>1</v>
      </c>
      <c r="G498" t="s">
        <v>23</v>
      </c>
      <c r="H498">
        <v>27</v>
      </c>
      <c r="I498" t="s">
        <v>16</v>
      </c>
      <c r="J498">
        <v>85</v>
      </c>
      <c r="K498">
        <v>3</v>
      </c>
      <c r="L498">
        <v>14</v>
      </c>
      <c r="M498">
        <v>50</v>
      </c>
      <c r="N498">
        <v>0</v>
      </c>
      <c r="O498">
        <v>0</v>
      </c>
    </row>
    <row r="499" spans="1:15" x14ac:dyDescent="0.2">
      <c r="A499">
        <v>2011</v>
      </c>
      <c r="B499" s="6">
        <f ca="1">_xlfn.MAXIFS('Track WIP'!M:M,'Track WIP'!K:K,'Results WIP'!A499,'Track WIP'!L:L,'Results WIP'!C499)</f>
        <v>40650</v>
      </c>
      <c r="C499">
        <f t="shared" si="7"/>
        <v>3</v>
      </c>
      <c r="D499" t="str">
        <f ca="1">VLOOKUP($B499,'Track WIP'!$M:$O,2,FALSE)</f>
        <v>Grand Prix of Long Beach</v>
      </c>
      <c r="E499" t="str">
        <f ca="1">VLOOKUP($B499,'Track WIP'!$M:$O,3,FALSE)</f>
        <v>Streets Of Long Beach</v>
      </c>
      <c r="F499">
        <v>2</v>
      </c>
      <c r="G499" t="s">
        <v>29</v>
      </c>
      <c r="H499">
        <v>6</v>
      </c>
      <c r="I499" t="s">
        <v>16</v>
      </c>
      <c r="J499">
        <v>85</v>
      </c>
      <c r="K499">
        <v>12</v>
      </c>
      <c r="L499">
        <v>35</v>
      </c>
      <c r="M499">
        <v>42</v>
      </c>
      <c r="N499">
        <v>2</v>
      </c>
      <c r="O499">
        <v>0</v>
      </c>
    </row>
    <row r="500" spans="1:15" x14ac:dyDescent="0.2">
      <c r="A500">
        <v>2011</v>
      </c>
      <c r="B500" s="6">
        <f ca="1">_xlfn.MAXIFS('Track WIP'!M:M,'Track WIP'!K:K,'Results WIP'!A500,'Track WIP'!L:L,'Results WIP'!C500)</f>
        <v>40650</v>
      </c>
      <c r="C500">
        <f t="shared" si="7"/>
        <v>3</v>
      </c>
      <c r="D500" t="str">
        <f ca="1">VLOOKUP($B500,'Track WIP'!$M:$O,2,FALSE)</f>
        <v>Grand Prix of Long Beach</v>
      </c>
      <c r="E500" t="str">
        <f ca="1">VLOOKUP($B500,'Track WIP'!$M:$O,3,FALSE)</f>
        <v>Streets Of Long Beach</v>
      </c>
      <c r="F500">
        <v>3</v>
      </c>
      <c r="G500" t="s">
        <v>22</v>
      </c>
      <c r="H500">
        <v>10</v>
      </c>
      <c r="I500" t="s">
        <v>16</v>
      </c>
      <c r="J500">
        <v>85</v>
      </c>
      <c r="K500">
        <v>7</v>
      </c>
      <c r="L500">
        <v>0</v>
      </c>
      <c r="M500">
        <v>35</v>
      </c>
      <c r="N500">
        <v>0</v>
      </c>
      <c r="O500">
        <v>0</v>
      </c>
    </row>
    <row r="501" spans="1:15" x14ac:dyDescent="0.2">
      <c r="A501">
        <v>2011</v>
      </c>
      <c r="B501" s="6">
        <f ca="1">_xlfn.MAXIFS('Track WIP'!M:M,'Track WIP'!K:K,'Results WIP'!A501,'Track WIP'!L:L,'Results WIP'!C501)</f>
        <v>40650</v>
      </c>
      <c r="C501">
        <f t="shared" si="7"/>
        <v>3</v>
      </c>
      <c r="D501" t="str">
        <f ca="1">VLOOKUP($B501,'Track WIP'!$M:$O,2,FALSE)</f>
        <v>Grand Prix of Long Beach</v>
      </c>
      <c r="E501" t="str">
        <f ca="1">VLOOKUP($B501,'Track WIP'!$M:$O,3,FALSE)</f>
        <v>Streets Of Long Beach</v>
      </c>
      <c r="F501">
        <v>4</v>
      </c>
      <c r="G501" t="s">
        <v>89</v>
      </c>
      <c r="H501">
        <v>6</v>
      </c>
      <c r="I501" t="s">
        <v>16</v>
      </c>
      <c r="J501">
        <v>85</v>
      </c>
      <c r="K501">
        <v>11</v>
      </c>
      <c r="L501">
        <v>0</v>
      </c>
      <c r="M501">
        <v>32</v>
      </c>
      <c r="N501">
        <v>0</v>
      </c>
      <c r="O501">
        <v>0</v>
      </c>
    </row>
    <row r="502" spans="1:15" x14ac:dyDescent="0.2">
      <c r="A502">
        <v>2011</v>
      </c>
      <c r="B502" s="6">
        <f ca="1">_xlfn.MAXIFS('Track WIP'!M:M,'Track WIP'!K:K,'Results WIP'!A502,'Track WIP'!L:L,'Results WIP'!C502)</f>
        <v>40650</v>
      </c>
      <c r="C502">
        <f t="shared" si="7"/>
        <v>3</v>
      </c>
      <c r="D502" t="str">
        <f ca="1">VLOOKUP($B502,'Track WIP'!$M:$O,2,FALSE)</f>
        <v>Grand Prix of Long Beach</v>
      </c>
      <c r="E502" t="str">
        <f ca="1">VLOOKUP($B502,'Track WIP'!$M:$O,3,FALSE)</f>
        <v>Streets Of Long Beach</v>
      </c>
      <c r="F502">
        <v>5</v>
      </c>
      <c r="G502" t="s">
        <v>34</v>
      </c>
      <c r="H502">
        <v>77</v>
      </c>
      <c r="I502" t="s">
        <v>16</v>
      </c>
      <c r="J502">
        <v>85</v>
      </c>
      <c r="K502">
        <v>9</v>
      </c>
      <c r="L502">
        <v>4</v>
      </c>
      <c r="M502">
        <v>30</v>
      </c>
      <c r="N502">
        <v>0</v>
      </c>
      <c r="O502">
        <v>0</v>
      </c>
    </row>
    <row r="503" spans="1:15" x14ac:dyDescent="0.2">
      <c r="A503">
        <v>2011</v>
      </c>
      <c r="B503" s="6">
        <f ca="1">_xlfn.MAXIFS('Track WIP'!M:M,'Track WIP'!K:K,'Results WIP'!A503,'Track WIP'!L:L,'Results WIP'!C503)</f>
        <v>40650</v>
      </c>
      <c r="C503">
        <f t="shared" si="7"/>
        <v>3</v>
      </c>
      <c r="D503" t="str">
        <f ca="1">VLOOKUP($B503,'Track WIP'!$M:$O,2,FALSE)</f>
        <v>Grand Prix of Long Beach</v>
      </c>
      <c r="E503" t="str">
        <f ca="1">VLOOKUP($B503,'Track WIP'!$M:$O,3,FALSE)</f>
        <v>Streets Of Long Beach</v>
      </c>
      <c r="F503">
        <v>6</v>
      </c>
      <c r="G503" t="s">
        <v>84</v>
      </c>
      <c r="H503">
        <v>2</v>
      </c>
      <c r="I503" t="s">
        <v>16</v>
      </c>
      <c r="J503">
        <v>85</v>
      </c>
      <c r="K503">
        <v>4</v>
      </c>
      <c r="L503">
        <v>0</v>
      </c>
      <c r="M503">
        <v>28</v>
      </c>
      <c r="N503">
        <v>0</v>
      </c>
      <c r="O503">
        <v>0</v>
      </c>
    </row>
    <row r="504" spans="1:15" x14ac:dyDescent="0.2">
      <c r="A504">
        <v>2011</v>
      </c>
      <c r="B504" s="6">
        <f ca="1">_xlfn.MAXIFS('Track WIP'!M:M,'Track WIP'!K:K,'Results WIP'!A504,'Track WIP'!L:L,'Results WIP'!C504)</f>
        <v>40650</v>
      </c>
      <c r="C504">
        <f t="shared" si="7"/>
        <v>3</v>
      </c>
      <c r="D504" t="str">
        <f ca="1">VLOOKUP($B504,'Track WIP'!$M:$O,2,FALSE)</f>
        <v>Grand Prix of Long Beach</v>
      </c>
      <c r="E504" t="str">
        <f ca="1">VLOOKUP($B504,'Track WIP'!$M:$O,3,FALSE)</f>
        <v>Streets Of Long Beach</v>
      </c>
      <c r="F504">
        <v>7</v>
      </c>
      <c r="G504" t="s">
        <v>30</v>
      </c>
      <c r="H504">
        <v>7</v>
      </c>
      <c r="I504" t="s">
        <v>16</v>
      </c>
      <c r="J504">
        <v>85</v>
      </c>
      <c r="K504">
        <v>20</v>
      </c>
      <c r="L504">
        <v>0</v>
      </c>
      <c r="M504">
        <v>26</v>
      </c>
      <c r="N504">
        <v>0</v>
      </c>
      <c r="O504">
        <v>0</v>
      </c>
    </row>
    <row r="505" spans="1:15" x14ac:dyDescent="0.2">
      <c r="A505">
        <v>2011</v>
      </c>
      <c r="B505" s="6">
        <f ca="1">_xlfn.MAXIFS('Track WIP'!M:M,'Track WIP'!K:K,'Results WIP'!A505,'Track WIP'!L:L,'Results WIP'!C505)</f>
        <v>40650</v>
      </c>
      <c r="C505">
        <f t="shared" si="7"/>
        <v>3</v>
      </c>
      <c r="D505" t="str">
        <f ca="1">VLOOKUP($B505,'Track WIP'!$M:$O,2,FALSE)</f>
        <v>Grand Prix of Long Beach</v>
      </c>
      <c r="E505" t="str">
        <f ca="1">VLOOKUP($B505,'Track WIP'!$M:$O,3,FALSE)</f>
        <v>Streets Of Long Beach</v>
      </c>
      <c r="F505">
        <v>8</v>
      </c>
      <c r="G505" t="s">
        <v>25</v>
      </c>
      <c r="H505">
        <v>82</v>
      </c>
      <c r="I505" t="s">
        <v>16</v>
      </c>
      <c r="J505">
        <v>85</v>
      </c>
      <c r="K505">
        <v>10</v>
      </c>
      <c r="L505">
        <v>0</v>
      </c>
      <c r="M505">
        <v>24</v>
      </c>
      <c r="N505">
        <v>0</v>
      </c>
      <c r="O505">
        <v>0</v>
      </c>
    </row>
    <row r="506" spans="1:15" x14ac:dyDescent="0.2">
      <c r="A506">
        <v>2011</v>
      </c>
      <c r="B506" s="6">
        <f ca="1">_xlfn.MAXIFS('Track WIP'!M:M,'Track WIP'!K:K,'Results WIP'!A506,'Track WIP'!L:L,'Results WIP'!C506)</f>
        <v>40650</v>
      </c>
      <c r="C506">
        <f t="shared" si="7"/>
        <v>3</v>
      </c>
      <c r="D506" t="str">
        <f ca="1">VLOOKUP($B506,'Track WIP'!$M:$O,2,FALSE)</f>
        <v>Grand Prix of Long Beach</v>
      </c>
      <c r="E506" t="str">
        <f ca="1">VLOOKUP($B506,'Track WIP'!$M:$O,3,FALSE)</f>
        <v>Streets Of Long Beach</v>
      </c>
      <c r="F506">
        <v>9</v>
      </c>
      <c r="G506" t="s">
        <v>18</v>
      </c>
      <c r="H506">
        <v>14</v>
      </c>
      <c r="I506" t="s">
        <v>16</v>
      </c>
      <c r="J506">
        <v>85</v>
      </c>
      <c r="K506">
        <v>13</v>
      </c>
      <c r="L506">
        <v>0</v>
      </c>
      <c r="M506">
        <v>22</v>
      </c>
      <c r="N506">
        <v>0</v>
      </c>
      <c r="O506">
        <v>0</v>
      </c>
    </row>
    <row r="507" spans="1:15" x14ac:dyDescent="0.2">
      <c r="A507">
        <v>2011</v>
      </c>
      <c r="B507" s="6">
        <f ca="1">_xlfn.MAXIFS('Track WIP'!M:M,'Track WIP'!K:K,'Results WIP'!A507,'Track WIP'!L:L,'Results WIP'!C507)</f>
        <v>40650</v>
      </c>
      <c r="C507">
        <f t="shared" si="7"/>
        <v>3</v>
      </c>
      <c r="D507" t="str">
        <f ca="1">VLOOKUP($B507,'Track WIP'!$M:$O,2,FALSE)</f>
        <v>Grand Prix of Long Beach</v>
      </c>
      <c r="E507" t="str">
        <f ca="1">VLOOKUP($B507,'Track WIP'!$M:$O,3,FALSE)</f>
        <v>Streets Of Long Beach</v>
      </c>
      <c r="F507">
        <v>10</v>
      </c>
      <c r="G507" t="s">
        <v>15</v>
      </c>
      <c r="H507">
        <v>12</v>
      </c>
      <c r="I507" t="s">
        <v>16</v>
      </c>
      <c r="J507">
        <v>85</v>
      </c>
      <c r="K507">
        <v>1</v>
      </c>
      <c r="L507">
        <v>29</v>
      </c>
      <c r="M507">
        <v>21</v>
      </c>
      <c r="N507">
        <v>1</v>
      </c>
      <c r="O507">
        <v>0</v>
      </c>
    </row>
    <row r="508" spans="1:15" x14ac:dyDescent="0.2">
      <c r="A508">
        <v>2011</v>
      </c>
      <c r="B508" s="6">
        <f ca="1">_xlfn.MAXIFS('Track WIP'!M:M,'Track WIP'!K:K,'Results WIP'!A508,'Track WIP'!L:L,'Results WIP'!C508)</f>
        <v>40650</v>
      </c>
      <c r="C508">
        <f t="shared" si="7"/>
        <v>3</v>
      </c>
      <c r="D508" t="str">
        <f ca="1">VLOOKUP($B508,'Track WIP'!$M:$O,2,FALSE)</f>
        <v>Grand Prix of Long Beach</v>
      </c>
      <c r="E508" t="str">
        <f ca="1">VLOOKUP($B508,'Track WIP'!$M:$O,3,FALSE)</f>
        <v>Streets Of Long Beach</v>
      </c>
      <c r="F508">
        <v>11</v>
      </c>
      <c r="G508" t="s">
        <v>19</v>
      </c>
      <c r="H508">
        <v>17</v>
      </c>
      <c r="I508" t="s">
        <v>16</v>
      </c>
      <c r="J508">
        <v>85</v>
      </c>
      <c r="K508">
        <v>19</v>
      </c>
      <c r="L508">
        <v>0</v>
      </c>
      <c r="M508">
        <v>19</v>
      </c>
      <c r="N508">
        <v>0</v>
      </c>
      <c r="O508">
        <v>0</v>
      </c>
    </row>
    <row r="509" spans="1:15" x14ac:dyDescent="0.2">
      <c r="A509">
        <v>2011</v>
      </c>
      <c r="B509" s="6">
        <f ca="1">_xlfn.MAXIFS('Track WIP'!M:M,'Track WIP'!K:K,'Results WIP'!A509,'Track WIP'!L:L,'Results WIP'!C509)</f>
        <v>40650</v>
      </c>
      <c r="C509">
        <f t="shared" si="7"/>
        <v>3</v>
      </c>
      <c r="D509" t="str">
        <f ca="1">VLOOKUP($B509,'Track WIP'!$M:$O,2,FALSE)</f>
        <v>Grand Prix of Long Beach</v>
      </c>
      <c r="E509" t="str">
        <f ca="1">VLOOKUP($B509,'Track WIP'!$M:$O,3,FALSE)</f>
        <v>Streets Of Long Beach</v>
      </c>
      <c r="F509">
        <v>12</v>
      </c>
      <c r="G509" t="s">
        <v>24</v>
      </c>
      <c r="H509">
        <v>3</v>
      </c>
      <c r="I509" t="s">
        <v>16</v>
      </c>
      <c r="J509">
        <v>85</v>
      </c>
      <c r="K509">
        <v>6</v>
      </c>
      <c r="L509">
        <v>0</v>
      </c>
      <c r="M509">
        <v>18</v>
      </c>
      <c r="N509">
        <v>0</v>
      </c>
      <c r="O509">
        <v>0</v>
      </c>
    </row>
    <row r="510" spans="1:15" x14ac:dyDescent="0.2">
      <c r="A510">
        <v>2011</v>
      </c>
      <c r="B510" s="6">
        <f ca="1">_xlfn.MAXIFS('Track WIP'!M:M,'Track WIP'!K:K,'Results WIP'!A510,'Track WIP'!L:L,'Results WIP'!C510)</f>
        <v>40650</v>
      </c>
      <c r="C510">
        <f t="shared" si="7"/>
        <v>3</v>
      </c>
      <c r="D510" t="str">
        <f ca="1">VLOOKUP($B510,'Track WIP'!$M:$O,2,FALSE)</f>
        <v>Grand Prix of Long Beach</v>
      </c>
      <c r="E510" t="str">
        <f ca="1">VLOOKUP($B510,'Track WIP'!$M:$O,3,FALSE)</f>
        <v>Streets Of Long Beach</v>
      </c>
      <c r="F510">
        <v>13</v>
      </c>
      <c r="G510" t="s">
        <v>41</v>
      </c>
      <c r="H510">
        <v>38</v>
      </c>
      <c r="I510" t="s">
        <v>16</v>
      </c>
      <c r="J510">
        <v>85</v>
      </c>
      <c r="K510">
        <v>16</v>
      </c>
      <c r="L510">
        <v>0</v>
      </c>
      <c r="M510">
        <v>17</v>
      </c>
      <c r="N510">
        <v>0</v>
      </c>
      <c r="O510">
        <v>0</v>
      </c>
    </row>
    <row r="511" spans="1:15" x14ac:dyDescent="0.2">
      <c r="A511">
        <v>2011</v>
      </c>
      <c r="B511" s="6">
        <f ca="1">_xlfn.MAXIFS('Track WIP'!M:M,'Track WIP'!K:K,'Results WIP'!A511,'Track WIP'!L:L,'Results WIP'!C511)</f>
        <v>40650</v>
      </c>
      <c r="C511">
        <f t="shared" si="7"/>
        <v>3</v>
      </c>
      <c r="D511" t="str">
        <f ca="1">VLOOKUP($B511,'Track WIP'!$M:$O,2,FALSE)</f>
        <v>Grand Prix of Long Beach</v>
      </c>
      <c r="E511" t="str">
        <f ca="1">VLOOKUP($B511,'Track WIP'!$M:$O,3,FALSE)</f>
        <v>Streets Of Long Beach</v>
      </c>
      <c r="F511">
        <v>14</v>
      </c>
      <c r="G511" t="s">
        <v>56</v>
      </c>
      <c r="H511">
        <v>34</v>
      </c>
      <c r="I511" t="s">
        <v>16</v>
      </c>
      <c r="J511">
        <v>85</v>
      </c>
      <c r="K511">
        <v>15</v>
      </c>
      <c r="L511">
        <v>0</v>
      </c>
      <c r="M511">
        <v>16</v>
      </c>
      <c r="N511">
        <v>0</v>
      </c>
      <c r="O511">
        <v>0</v>
      </c>
    </row>
    <row r="512" spans="1:15" x14ac:dyDescent="0.2">
      <c r="A512">
        <v>2011</v>
      </c>
      <c r="B512" s="6">
        <f ca="1">_xlfn.MAXIFS('Track WIP'!M:M,'Track WIP'!K:K,'Results WIP'!A512,'Track WIP'!L:L,'Results WIP'!C512)</f>
        <v>40650</v>
      </c>
      <c r="C512">
        <f t="shared" si="7"/>
        <v>3</v>
      </c>
      <c r="D512" t="str">
        <f ca="1">VLOOKUP($B512,'Track WIP'!$M:$O,2,FALSE)</f>
        <v>Grand Prix of Long Beach</v>
      </c>
      <c r="E512" t="str">
        <f ca="1">VLOOKUP($B512,'Track WIP'!$M:$O,3,FALSE)</f>
        <v>Streets Of Long Beach</v>
      </c>
      <c r="F512">
        <v>15</v>
      </c>
      <c r="G512" t="s">
        <v>85</v>
      </c>
      <c r="H512">
        <v>18</v>
      </c>
      <c r="I512" t="s">
        <v>16</v>
      </c>
      <c r="J512">
        <v>85</v>
      </c>
      <c r="K512">
        <v>23</v>
      </c>
      <c r="L512">
        <v>0</v>
      </c>
      <c r="M512">
        <v>15</v>
      </c>
      <c r="N512">
        <v>0</v>
      </c>
      <c r="O512">
        <v>0</v>
      </c>
    </row>
    <row r="513" spans="1:15" x14ac:dyDescent="0.2">
      <c r="A513">
        <v>2011</v>
      </c>
      <c r="B513" s="6">
        <f ca="1">_xlfn.MAXIFS('Track WIP'!M:M,'Track WIP'!K:K,'Results WIP'!A513,'Track WIP'!L:L,'Results WIP'!C513)</f>
        <v>40650</v>
      </c>
      <c r="C513">
        <f t="shared" si="7"/>
        <v>3</v>
      </c>
      <c r="D513" t="str">
        <f ca="1">VLOOKUP($B513,'Track WIP'!$M:$O,2,FALSE)</f>
        <v>Grand Prix of Long Beach</v>
      </c>
      <c r="E513" t="str">
        <f ca="1">VLOOKUP($B513,'Track WIP'!$M:$O,3,FALSE)</f>
        <v>Streets Of Long Beach</v>
      </c>
      <c r="F513">
        <v>16</v>
      </c>
      <c r="G513" t="s">
        <v>63</v>
      </c>
      <c r="H513">
        <v>8</v>
      </c>
      <c r="I513" t="s">
        <v>16</v>
      </c>
      <c r="J513">
        <v>85</v>
      </c>
      <c r="K513">
        <v>25</v>
      </c>
      <c r="L513">
        <v>0</v>
      </c>
      <c r="M513">
        <v>14</v>
      </c>
      <c r="N513">
        <v>0</v>
      </c>
      <c r="O513">
        <v>0</v>
      </c>
    </row>
    <row r="514" spans="1:15" x14ac:dyDescent="0.2">
      <c r="A514">
        <v>2011</v>
      </c>
      <c r="B514" s="6">
        <f ca="1">_xlfn.MAXIFS('Track WIP'!M:M,'Track WIP'!K:K,'Results WIP'!A514,'Track WIP'!L:L,'Results WIP'!C514)</f>
        <v>40650</v>
      </c>
      <c r="C514">
        <f t="shared" si="7"/>
        <v>3</v>
      </c>
      <c r="D514" t="str">
        <f ca="1">VLOOKUP($B514,'Track WIP'!$M:$O,2,FALSE)</f>
        <v>Grand Prix of Long Beach</v>
      </c>
      <c r="E514" t="str">
        <f ca="1">VLOOKUP($B514,'Track WIP'!$M:$O,3,FALSE)</f>
        <v>Streets Of Long Beach</v>
      </c>
      <c r="F514">
        <v>17</v>
      </c>
      <c r="G514" t="s">
        <v>70</v>
      </c>
      <c r="H514">
        <v>4</v>
      </c>
      <c r="I514" t="s">
        <v>16</v>
      </c>
      <c r="J514">
        <v>85</v>
      </c>
      <c r="K514">
        <v>27</v>
      </c>
      <c r="L514">
        <v>0</v>
      </c>
      <c r="M514">
        <v>13</v>
      </c>
      <c r="N514">
        <v>0</v>
      </c>
      <c r="O514">
        <v>0</v>
      </c>
    </row>
    <row r="515" spans="1:15" x14ac:dyDescent="0.2">
      <c r="A515">
        <v>2011</v>
      </c>
      <c r="B515" s="6">
        <f ca="1">_xlfn.MAXIFS('Track WIP'!M:M,'Track WIP'!K:K,'Results WIP'!A515,'Track WIP'!L:L,'Results WIP'!C515)</f>
        <v>40650</v>
      </c>
      <c r="C515">
        <f t="shared" si="7"/>
        <v>3</v>
      </c>
      <c r="D515" t="str">
        <f ca="1">VLOOKUP($B515,'Track WIP'!$M:$O,2,FALSE)</f>
        <v>Grand Prix of Long Beach</v>
      </c>
      <c r="E515" t="str">
        <f ca="1">VLOOKUP($B515,'Track WIP'!$M:$O,3,FALSE)</f>
        <v>Streets Of Long Beach</v>
      </c>
      <c r="F515">
        <v>18</v>
      </c>
      <c r="G515" t="s">
        <v>21</v>
      </c>
      <c r="H515">
        <v>9</v>
      </c>
      <c r="I515" t="s">
        <v>16</v>
      </c>
      <c r="J515">
        <v>84</v>
      </c>
      <c r="K515">
        <v>8</v>
      </c>
      <c r="L515">
        <v>1</v>
      </c>
      <c r="M515">
        <v>12</v>
      </c>
      <c r="N515">
        <v>0</v>
      </c>
      <c r="O515">
        <v>0</v>
      </c>
    </row>
    <row r="516" spans="1:15" x14ac:dyDescent="0.2">
      <c r="A516">
        <v>2011</v>
      </c>
      <c r="B516" s="6">
        <f ca="1">_xlfn.MAXIFS('Track WIP'!M:M,'Track WIP'!K:K,'Results WIP'!A516,'Track WIP'!L:L,'Results WIP'!C516)</f>
        <v>40650</v>
      </c>
      <c r="C516">
        <f t="shared" ref="C516:C579" si="8">_xlfn.IFS(A516&gt;A515,1,F516=1,C515+1,F516&gt;1,C515)</f>
        <v>3</v>
      </c>
      <c r="D516" t="str">
        <f ca="1">VLOOKUP($B516,'Track WIP'!$M:$O,2,FALSE)</f>
        <v>Grand Prix of Long Beach</v>
      </c>
      <c r="E516" t="str">
        <f ca="1">VLOOKUP($B516,'Track WIP'!$M:$O,3,FALSE)</f>
        <v>Streets Of Long Beach</v>
      </c>
      <c r="F516">
        <v>19</v>
      </c>
      <c r="G516" t="s">
        <v>28</v>
      </c>
      <c r="H516">
        <v>24</v>
      </c>
      <c r="I516" t="s">
        <v>16</v>
      </c>
      <c r="J516">
        <v>83</v>
      </c>
      <c r="K516">
        <v>26</v>
      </c>
      <c r="L516">
        <v>0</v>
      </c>
      <c r="M516">
        <v>12</v>
      </c>
      <c r="N516">
        <v>0</v>
      </c>
      <c r="O516">
        <v>0</v>
      </c>
    </row>
    <row r="517" spans="1:15" x14ac:dyDescent="0.2">
      <c r="A517">
        <v>2011</v>
      </c>
      <c r="B517" s="6">
        <f ca="1">_xlfn.MAXIFS('Track WIP'!M:M,'Track WIP'!K:K,'Results WIP'!A517,'Track WIP'!L:L,'Results WIP'!C517)</f>
        <v>40650</v>
      </c>
      <c r="C517">
        <f t="shared" si="8"/>
        <v>3</v>
      </c>
      <c r="D517" t="str">
        <f ca="1">VLOOKUP($B517,'Track WIP'!$M:$O,2,FALSE)</f>
        <v>Grand Prix of Long Beach</v>
      </c>
      <c r="E517" t="str">
        <f ca="1">VLOOKUP($B517,'Track WIP'!$M:$O,3,FALSE)</f>
        <v>Streets Of Long Beach</v>
      </c>
      <c r="F517">
        <v>20</v>
      </c>
      <c r="G517" t="s">
        <v>31</v>
      </c>
      <c r="H517">
        <v>78</v>
      </c>
      <c r="I517" t="s">
        <v>16</v>
      </c>
      <c r="J517">
        <v>82</v>
      </c>
      <c r="K517">
        <v>18</v>
      </c>
      <c r="L517">
        <v>0</v>
      </c>
      <c r="M517">
        <v>12</v>
      </c>
      <c r="N517">
        <v>0</v>
      </c>
      <c r="O517">
        <v>0</v>
      </c>
    </row>
    <row r="518" spans="1:15" x14ac:dyDescent="0.2">
      <c r="A518">
        <v>2011</v>
      </c>
      <c r="B518" s="6">
        <f ca="1">_xlfn.MAXIFS('Track WIP'!M:M,'Track WIP'!K:K,'Results WIP'!A518,'Track WIP'!L:L,'Results WIP'!C518)</f>
        <v>40650</v>
      </c>
      <c r="C518">
        <f t="shared" si="8"/>
        <v>3</v>
      </c>
      <c r="D518" t="str">
        <f ca="1">VLOOKUP($B518,'Track WIP'!$M:$O,2,FALSE)</f>
        <v>Grand Prix of Long Beach</v>
      </c>
      <c r="E518" t="str">
        <f ca="1">VLOOKUP($B518,'Track WIP'!$M:$O,3,FALSE)</f>
        <v>Streets Of Long Beach</v>
      </c>
      <c r="F518">
        <v>21</v>
      </c>
      <c r="G518" t="s">
        <v>37</v>
      </c>
      <c r="H518">
        <v>5</v>
      </c>
      <c r="I518" t="s">
        <v>16</v>
      </c>
      <c r="J518">
        <v>81</v>
      </c>
      <c r="K518">
        <v>22</v>
      </c>
      <c r="L518">
        <v>0</v>
      </c>
      <c r="M518">
        <v>12</v>
      </c>
      <c r="N518">
        <v>0</v>
      </c>
      <c r="O518">
        <v>0</v>
      </c>
    </row>
    <row r="519" spans="1:15" x14ac:dyDescent="0.2">
      <c r="A519">
        <v>2011</v>
      </c>
      <c r="B519" s="6">
        <f ca="1">_xlfn.MAXIFS('Track WIP'!M:M,'Track WIP'!K:K,'Results WIP'!A519,'Track WIP'!L:L,'Results WIP'!C519)</f>
        <v>40650</v>
      </c>
      <c r="C519">
        <f t="shared" si="8"/>
        <v>3</v>
      </c>
      <c r="D519" t="str">
        <f ca="1">VLOOKUP($B519,'Track WIP'!$M:$O,2,FALSE)</f>
        <v>Grand Prix of Long Beach</v>
      </c>
      <c r="E519" t="str">
        <f ca="1">VLOOKUP($B519,'Track WIP'!$M:$O,3,FALSE)</f>
        <v>Streets Of Long Beach</v>
      </c>
      <c r="F519">
        <v>22</v>
      </c>
      <c r="G519" t="s">
        <v>26</v>
      </c>
      <c r="H519">
        <v>22</v>
      </c>
      <c r="I519" t="s">
        <v>16</v>
      </c>
      <c r="J519">
        <v>78</v>
      </c>
      <c r="K519">
        <v>5</v>
      </c>
      <c r="L519">
        <v>0</v>
      </c>
      <c r="M519">
        <v>12</v>
      </c>
      <c r="N519">
        <v>0</v>
      </c>
      <c r="O519">
        <v>0</v>
      </c>
    </row>
    <row r="520" spans="1:15" x14ac:dyDescent="0.2">
      <c r="A520">
        <v>2011</v>
      </c>
      <c r="B520" s="6">
        <f ca="1">_xlfn.MAXIFS('Track WIP'!M:M,'Track WIP'!K:K,'Results WIP'!A520,'Track WIP'!L:L,'Results WIP'!C520)</f>
        <v>40650</v>
      </c>
      <c r="C520">
        <f t="shared" si="8"/>
        <v>3</v>
      </c>
      <c r="D520" t="str">
        <f ca="1">VLOOKUP($B520,'Track WIP'!$M:$O,2,FALSE)</f>
        <v>Grand Prix of Long Beach</v>
      </c>
      <c r="E520" t="str">
        <f ca="1">VLOOKUP($B520,'Track WIP'!$M:$O,3,FALSE)</f>
        <v>Streets Of Long Beach</v>
      </c>
      <c r="F520">
        <v>23</v>
      </c>
      <c r="G520" t="s">
        <v>17</v>
      </c>
      <c r="H520">
        <v>28</v>
      </c>
      <c r="I520" t="s">
        <v>16</v>
      </c>
      <c r="J520">
        <v>72</v>
      </c>
      <c r="K520">
        <v>2</v>
      </c>
      <c r="L520">
        <v>2</v>
      </c>
      <c r="M520">
        <v>12</v>
      </c>
      <c r="N520">
        <v>0</v>
      </c>
      <c r="O520">
        <v>0</v>
      </c>
    </row>
    <row r="521" spans="1:15" x14ac:dyDescent="0.2">
      <c r="A521">
        <v>2011</v>
      </c>
      <c r="B521" s="6">
        <f ca="1">_xlfn.MAXIFS('Track WIP'!M:M,'Track WIP'!K:K,'Results WIP'!A521,'Track WIP'!L:L,'Results WIP'!C521)</f>
        <v>40650</v>
      </c>
      <c r="C521">
        <f t="shared" si="8"/>
        <v>3</v>
      </c>
      <c r="D521" t="str">
        <f ca="1">VLOOKUP($B521,'Track WIP'!$M:$O,2,FALSE)</f>
        <v>Grand Prix of Long Beach</v>
      </c>
      <c r="E521" t="str">
        <f ca="1">VLOOKUP($B521,'Track WIP'!$M:$O,3,FALSE)</f>
        <v>Streets Of Long Beach</v>
      </c>
      <c r="F521">
        <v>24</v>
      </c>
      <c r="G521" t="s">
        <v>86</v>
      </c>
      <c r="H521">
        <v>83</v>
      </c>
      <c r="I521" t="s">
        <v>16</v>
      </c>
      <c r="J521">
        <v>66</v>
      </c>
      <c r="K521">
        <v>24</v>
      </c>
      <c r="L521">
        <v>0</v>
      </c>
      <c r="M521">
        <v>12</v>
      </c>
      <c r="N521">
        <v>0</v>
      </c>
      <c r="O521">
        <v>0</v>
      </c>
    </row>
    <row r="522" spans="1:15" x14ac:dyDescent="0.2">
      <c r="A522">
        <v>2011</v>
      </c>
      <c r="B522" s="6">
        <f ca="1">_xlfn.MAXIFS('Track WIP'!M:M,'Track WIP'!K:K,'Results WIP'!A522,'Track WIP'!L:L,'Results WIP'!C522)</f>
        <v>40650</v>
      </c>
      <c r="C522">
        <f t="shared" si="8"/>
        <v>3</v>
      </c>
      <c r="D522" t="str">
        <f ca="1">VLOOKUP($B522,'Track WIP'!$M:$O,2,FALSE)</f>
        <v>Grand Prix of Long Beach</v>
      </c>
      <c r="E522" t="str">
        <f ca="1">VLOOKUP($B522,'Track WIP'!$M:$O,3,FALSE)</f>
        <v>Streets Of Long Beach</v>
      </c>
      <c r="F522">
        <v>25</v>
      </c>
      <c r="G522" t="s">
        <v>27</v>
      </c>
      <c r="H522">
        <v>59</v>
      </c>
      <c r="I522" t="s">
        <v>16</v>
      </c>
      <c r="J522">
        <v>59</v>
      </c>
      <c r="K522">
        <v>17</v>
      </c>
      <c r="L522">
        <v>0</v>
      </c>
      <c r="M522">
        <v>10</v>
      </c>
      <c r="N522">
        <v>0</v>
      </c>
      <c r="O522">
        <v>0</v>
      </c>
    </row>
    <row r="523" spans="1:15" x14ac:dyDescent="0.2">
      <c r="A523">
        <v>2011</v>
      </c>
      <c r="B523" s="6">
        <f ca="1">_xlfn.MAXIFS('Track WIP'!M:M,'Track WIP'!K:K,'Results WIP'!A523,'Track WIP'!L:L,'Results WIP'!C523)</f>
        <v>40650</v>
      </c>
      <c r="C523">
        <f t="shared" si="8"/>
        <v>3</v>
      </c>
      <c r="D523" t="str">
        <f ca="1">VLOOKUP($B523,'Track WIP'!$M:$O,2,FALSE)</f>
        <v>Grand Prix of Long Beach</v>
      </c>
      <c r="E523" t="str">
        <f ca="1">VLOOKUP($B523,'Track WIP'!$M:$O,3,FALSE)</f>
        <v>Streets Of Long Beach</v>
      </c>
      <c r="F523">
        <v>26</v>
      </c>
      <c r="G523" t="s">
        <v>38</v>
      </c>
      <c r="H523">
        <v>26</v>
      </c>
      <c r="I523" t="s">
        <v>16</v>
      </c>
      <c r="J523">
        <v>37</v>
      </c>
      <c r="K523">
        <v>14</v>
      </c>
      <c r="L523">
        <v>0</v>
      </c>
      <c r="M523">
        <v>10</v>
      </c>
      <c r="N523">
        <v>0</v>
      </c>
      <c r="O523">
        <v>0</v>
      </c>
    </row>
    <row r="524" spans="1:15" x14ac:dyDescent="0.2">
      <c r="A524">
        <v>2011</v>
      </c>
      <c r="B524" s="6">
        <f ca="1">_xlfn.MAXIFS('Track WIP'!M:M,'Track WIP'!K:K,'Results WIP'!A524,'Track WIP'!L:L,'Results WIP'!C524)</f>
        <v>40650</v>
      </c>
      <c r="C524">
        <f t="shared" si="8"/>
        <v>3</v>
      </c>
      <c r="D524" t="str">
        <f ca="1">VLOOKUP($B524,'Track WIP'!$M:$O,2,FALSE)</f>
        <v>Grand Prix of Long Beach</v>
      </c>
      <c r="E524" t="str">
        <f ca="1">VLOOKUP($B524,'Track WIP'!$M:$O,3,FALSE)</f>
        <v>Streets Of Long Beach</v>
      </c>
      <c r="F524">
        <v>27</v>
      </c>
      <c r="G524" t="s">
        <v>87</v>
      </c>
      <c r="H524">
        <v>19</v>
      </c>
      <c r="I524" t="s">
        <v>16</v>
      </c>
      <c r="J524">
        <v>27</v>
      </c>
      <c r="K524">
        <v>27</v>
      </c>
      <c r="L524">
        <v>0</v>
      </c>
      <c r="M524">
        <v>10</v>
      </c>
      <c r="N524">
        <v>0</v>
      </c>
      <c r="O524">
        <v>0</v>
      </c>
    </row>
    <row r="525" spans="1:15" x14ac:dyDescent="0.2">
      <c r="A525">
        <v>2011</v>
      </c>
      <c r="B525" s="6">
        <f ca="1">_xlfn.MAXIFS('Track WIP'!M:M,'Track WIP'!K:K,'Results WIP'!A525,'Track WIP'!L:L,'Results WIP'!C525)</f>
        <v>40664</v>
      </c>
      <c r="C525">
        <f t="shared" si="8"/>
        <v>4</v>
      </c>
      <c r="D525" t="str">
        <f ca="1">VLOOKUP($B525,'Track WIP'!$M:$O,2,FALSE)</f>
        <v>Sao Paulo Indy 300</v>
      </c>
      <c r="E525" t="str">
        <f ca="1">VLOOKUP($B525,'Track WIP'!$M:$O,3,FALSE)</f>
        <v>Streets Of Sao Paulo</v>
      </c>
      <c r="F525">
        <v>1</v>
      </c>
      <c r="G525" t="s">
        <v>15</v>
      </c>
      <c r="H525">
        <v>12</v>
      </c>
      <c r="I525" t="s">
        <v>16</v>
      </c>
      <c r="J525">
        <v>55</v>
      </c>
      <c r="K525">
        <v>1</v>
      </c>
      <c r="L525">
        <v>32</v>
      </c>
      <c r="M525">
        <v>53</v>
      </c>
      <c r="N525">
        <v>3</v>
      </c>
      <c r="O525">
        <v>0</v>
      </c>
    </row>
    <row r="526" spans="1:15" x14ac:dyDescent="0.2">
      <c r="A526">
        <v>2011</v>
      </c>
      <c r="B526" s="6">
        <f ca="1">_xlfn.MAXIFS('Track WIP'!M:M,'Track WIP'!K:K,'Results WIP'!A526,'Track WIP'!L:L,'Results WIP'!C526)</f>
        <v>40664</v>
      </c>
      <c r="C526">
        <f t="shared" si="8"/>
        <v>4</v>
      </c>
      <c r="D526" t="str">
        <f ca="1">VLOOKUP($B526,'Track WIP'!$M:$O,2,FALSE)</f>
        <v>Sao Paulo Indy 300</v>
      </c>
      <c r="E526" t="str">
        <f ca="1">VLOOKUP($B526,'Track WIP'!$M:$O,3,FALSE)</f>
        <v>Streets Of Sao Paulo</v>
      </c>
      <c r="F526">
        <v>2</v>
      </c>
      <c r="G526" t="s">
        <v>41</v>
      </c>
      <c r="H526">
        <v>38</v>
      </c>
      <c r="I526" t="s">
        <v>16</v>
      </c>
      <c r="J526">
        <v>55</v>
      </c>
      <c r="K526">
        <v>5</v>
      </c>
      <c r="L526">
        <v>0</v>
      </c>
      <c r="M526">
        <v>40</v>
      </c>
      <c r="N526">
        <v>0</v>
      </c>
      <c r="O526">
        <v>0</v>
      </c>
    </row>
    <row r="527" spans="1:15" x14ac:dyDescent="0.2">
      <c r="A527">
        <v>2011</v>
      </c>
      <c r="B527" s="6">
        <f ca="1">_xlfn.MAXIFS('Track WIP'!M:M,'Track WIP'!K:K,'Results WIP'!A527,'Track WIP'!L:L,'Results WIP'!C527)</f>
        <v>40664</v>
      </c>
      <c r="C527">
        <f t="shared" si="8"/>
        <v>4</v>
      </c>
      <c r="D527" t="str">
        <f ca="1">VLOOKUP($B527,'Track WIP'!$M:$O,2,FALSE)</f>
        <v>Sao Paulo Indy 300</v>
      </c>
      <c r="E527" t="str">
        <f ca="1">VLOOKUP($B527,'Track WIP'!$M:$O,3,FALSE)</f>
        <v>Streets Of Sao Paulo</v>
      </c>
      <c r="F527">
        <v>3</v>
      </c>
      <c r="G527" t="s">
        <v>29</v>
      </c>
      <c r="H527">
        <v>6</v>
      </c>
      <c r="I527" t="s">
        <v>16</v>
      </c>
      <c r="J527">
        <v>55</v>
      </c>
      <c r="K527">
        <v>4</v>
      </c>
      <c r="L527">
        <v>0</v>
      </c>
      <c r="M527">
        <v>35</v>
      </c>
      <c r="N527">
        <v>0</v>
      </c>
      <c r="O527">
        <v>0</v>
      </c>
    </row>
    <row r="528" spans="1:15" x14ac:dyDescent="0.2">
      <c r="A528">
        <v>2011</v>
      </c>
      <c r="B528" s="6">
        <f ca="1">_xlfn.MAXIFS('Track WIP'!M:M,'Track WIP'!K:K,'Results WIP'!A528,'Track WIP'!L:L,'Results WIP'!C528)</f>
        <v>40664</v>
      </c>
      <c r="C528">
        <f t="shared" si="8"/>
        <v>4</v>
      </c>
      <c r="D528" t="str">
        <f ca="1">VLOOKUP($B528,'Track WIP'!$M:$O,2,FALSE)</f>
        <v>Sao Paulo Indy 300</v>
      </c>
      <c r="E528" t="str">
        <f ca="1">VLOOKUP($B528,'Track WIP'!$M:$O,3,FALSE)</f>
        <v>Streets Of Sao Paulo</v>
      </c>
      <c r="F528">
        <v>4</v>
      </c>
      <c r="G528" t="s">
        <v>22</v>
      </c>
      <c r="H528">
        <v>10</v>
      </c>
      <c r="I528" t="s">
        <v>16</v>
      </c>
      <c r="J528">
        <v>55</v>
      </c>
      <c r="K528">
        <v>6</v>
      </c>
      <c r="L528">
        <v>0</v>
      </c>
      <c r="M528">
        <v>32</v>
      </c>
      <c r="N528">
        <v>0</v>
      </c>
      <c r="O528">
        <v>0</v>
      </c>
    </row>
    <row r="529" spans="1:15" x14ac:dyDescent="0.2">
      <c r="A529">
        <v>2011</v>
      </c>
      <c r="B529" s="6">
        <f ca="1">_xlfn.MAXIFS('Track WIP'!M:M,'Track WIP'!K:K,'Results WIP'!A529,'Track WIP'!L:L,'Results WIP'!C529)</f>
        <v>40664</v>
      </c>
      <c r="C529">
        <f t="shared" si="8"/>
        <v>4</v>
      </c>
      <c r="D529" t="str">
        <f ca="1">VLOOKUP($B529,'Track WIP'!$M:$O,2,FALSE)</f>
        <v>Sao Paulo Indy 300</v>
      </c>
      <c r="E529" t="str">
        <f ca="1">VLOOKUP($B529,'Track WIP'!$M:$O,3,FALSE)</f>
        <v>Streets Of Sao Paulo</v>
      </c>
      <c r="F529">
        <v>5</v>
      </c>
      <c r="G529" t="s">
        <v>84</v>
      </c>
      <c r="H529">
        <v>2</v>
      </c>
      <c r="I529" t="s">
        <v>16</v>
      </c>
      <c r="J529">
        <v>55</v>
      </c>
      <c r="K529">
        <v>16</v>
      </c>
      <c r="L529">
        <v>0</v>
      </c>
      <c r="M529">
        <v>30</v>
      </c>
      <c r="N529">
        <v>0</v>
      </c>
      <c r="O529">
        <v>0</v>
      </c>
    </row>
    <row r="530" spans="1:15" x14ac:dyDescent="0.2">
      <c r="A530">
        <v>2011</v>
      </c>
      <c r="B530" s="6">
        <f ca="1">_xlfn.MAXIFS('Track WIP'!M:M,'Track WIP'!K:K,'Results WIP'!A530,'Track WIP'!L:L,'Results WIP'!C530)</f>
        <v>40664</v>
      </c>
      <c r="C530">
        <f t="shared" si="8"/>
        <v>4</v>
      </c>
      <c r="D530" t="str">
        <f ca="1">VLOOKUP($B530,'Track WIP'!$M:$O,2,FALSE)</f>
        <v>Sao Paulo Indy 300</v>
      </c>
      <c r="E530" t="str">
        <f ca="1">VLOOKUP($B530,'Track WIP'!$M:$O,3,FALSE)</f>
        <v>Streets Of Sao Paulo</v>
      </c>
      <c r="F530">
        <v>6</v>
      </c>
      <c r="G530" t="s">
        <v>23</v>
      </c>
      <c r="H530">
        <v>27</v>
      </c>
      <c r="I530" t="s">
        <v>16</v>
      </c>
      <c r="J530">
        <v>55</v>
      </c>
      <c r="K530">
        <v>9</v>
      </c>
      <c r="L530">
        <v>0</v>
      </c>
      <c r="M530">
        <v>28</v>
      </c>
      <c r="N530">
        <v>0</v>
      </c>
      <c r="O530">
        <v>0</v>
      </c>
    </row>
    <row r="531" spans="1:15" x14ac:dyDescent="0.2">
      <c r="A531">
        <v>2011</v>
      </c>
      <c r="B531" s="6">
        <f ca="1">_xlfn.MAXIFS('Track WIP'!M:M,'Track WIP'!K:K,'Results WIP'!A531,'Track WIP'!L:L,'Results WIP'!C531)</f>
        <v>40664</v>
      </c>
      <c r="C531">
        <f t="shared" si="8"/>
        <v>4</v>
      </c>
      <c r="D531" t="str">
        <f ca="1">VLOOKUP($B531,'Track WIP'!$M:$O,2,FALSE)</f>
        <v>Sao Paulo Indy 300</v>
      </c>
      <c r="E531" t="str">
        <f ca="1">VLOOKUP($B531,'Track WIP'!$M:$O,3,FALSE)</f>
        <v>Streets Of Sao Paulo</v>
      </c>
      <c r="F531">
        <v>7</v>
      </c>
      <c r="G531" t="s">
        <v>26</v>
      </c>
      <c r="H531">
        <v>22</v>
      </c>
      <c r="I531" t="s">
        <v>16</v>
      </c>
      <c r="J531">
        <v>55</v>
      </c>
      <c r="K531">
        <v>8</v>
      </c>
      <c r="L531">
        <v>0</v>
      </c>
      <c r="M531">
        <v>26</v>
      </c>
      <c r="N531">
        <v>0</v>
      </c>
      <c r="O531">
        <v>0</v>
      </c>
    </row>
    <row r="532" spans="1:15" x14ac:dyDescent="0.2">
      <c r="A532">
        <v>2011</v>
      </c>
      <c r="B532" s="6">
        <f ca="1">_xlfn.MAXIFS('Track WIP'!M:M,'Track WIP'!K:K,'Results WIP'!A532,'Track WIP'!L:L,'Results WIP'!C532)</f>
        <v>40664</v>
      </c>
      <c r="C532">
        <f t="shared" si="8"/>
        <v>4</v>
      </c>
      <c r="D532" t="str">
        <f ca="1">VLOOKUP($B532,'Track WIP'!$M:$O,2,FALSE)</f>
        <v>Sao Paulo Indy 300</v>
      </c>
      <c r="E532" t="str">
        <f ca="1">VLOOKUP($B532,'Track WIP'!$M:$O,3,FALSE)</f>
        <v>Streets Of Sao Paulo</v>
      </c>
      <c r="F532">
        <v>8</v>
      </c>
      <c r="G532" t="s">
        <v>37</v>
      </c>
      <c r="H532">
        <v>5</v>
      </c>
      <c r="I532" t="s">
        <v>16</v>
      </c>
      <c r="J532">
        <v>55</v>
      </c>
      <c r="K532">
        <v>10</v>
      </c>
      <c r="L532">
        <v>23</v>
      </c>
      <c r="M532">
        <v>24</v>
      </c>
      <c r="N532">
        <v>0</v>
      </c>
      <c r="O532">
        <v>0</v>
      </c>
    </row>
    <row r="533" spans="1:15" x14ac:dyDescent="0.2">
      <c r="A533">
        <v>2011</v>
      </c>
      <c r="B533" s="6">
        <f ca="1">_xlfn.MAXIFS('Track WIP'!M:M,'Track WIP'!K:K,'Results WIP'!A533,'Track WIP'!L:L,'Results WIP'!C533)</f>
        <v>40664</v>
      </c>
      <c r="C533">
        <f t="shared" si="8"/>
        <v>4</v>
      </c>
      <c r="D533" t="str">
        <f ca="1">VLOOKUP($B533,'Track WIP'!$M:$O,2,FALSE)</f>
        <v>Sao Paulo Indy 300</v>
      </c>
      <c r="E533" t="str">
        <f ca="1">VLOOKUP($B533,'Track WIP'!$M:$O,3,FALSE)</f>
        <v>Streets Of Sao Paulo</v>
      </c>
      <c r="F533">
        <v>9</v>
      </c>
      <c r="G533" t="s">
        <v>89</v>
      </c>
      <c r="H533">
        <v>6</v>
      </c>
      <c r="I533" t="s">
        <v>16</v>
      </c>
      <c r="J533">
        <v>55</v>
      </c>
      <c r="K533">
        <v>11</v>
      </c>
      <c r="L533">
        <v>0</v>
      </c>
      <c r="M533">
        <v>22</v>
      </c>
      <c r="N533">
        <v>0</v>
      </c>
      <c r="O533">
        <v>0</v>
      </c>
    </row>
    <row r="534" spans="1:15" x14ac:dyDescent="0.2">
      <c r="A534">
        <v>2011</v>
      </c>
      <c r="B534" s="6">
        <f ca="1">_xlfn.MAXIFS('Track WIP'!M:M,'Track WIP'!K:K,'Results WIP'!A534,'Track WIP'!L:L,'Results WIP'!C534)</f>
        <v>40664</v>
      </c>
      <c r="C534">
        <f t="shared" si="8"/>
        <v>4</v>
      </c>
      <c r="D534" t="str">
        <f ca="1">VLOOKUP($B534,'Track WIP'!$M:$O,2,FALSE)</f>
        <v>Sao Paulo Indy 300</v>
      </c>
      <c r="E534" t="str">
        <f ca="1">VLOOKUP($B534,'Track WIP'!$M:$O,3,FALSE)</f>
        <v>Streets Of Sao Paulo</v>
      </c>
      <c r="F534">
        <v>10</v>
      </c>
      <c r="G534" t="s">
        <v>70</v>
      </c>
      <c r="H534">
        <v>4</v>
      </c>
      <c r="I534" t="s">
        <v>16</v>
      </c>
      <c r="J534">
        <v>55</v>
      </c>
      <c r="K534">
        <v>22</v>
      </c>
      <c r="L534">
        <v>0</v>
      </c>
      <c r="M534">
        <v>20</v>
      </c>
      <c r="N534">
        <v>0</v>
      </c>
      <c r="O534">
        <v>0</v>
      </c>
    </row>
    <row r="535" spans="1:15" x14ac:dyDescent="0.2">
      <c r="A535">
        <v>2011</v>
      </c>
      <c r="B535" s="6">
        <f ca="1">_xlfn.MAXIFS('Track WIP'!M:M,'Track WIP'!K:K,'Results WIP'!A535,'Track WIP'!L:L,'Results WIP'!C535)</f>
        <v>40664</v>
      </c>
      <c r="C535">
        <f t="shared" si="8"/>
        <v>4</v>
      </c>
      <c r="D535" t="str">
        <f ca="1">VLOOKUP($B535,'Track WIP'!$M:$O,2,FALSE)</f>
        <v>Sao Paulo Indy 300</v>
      </c>
      <c r="E535" t="str">
        <f ca="1">VLOOKUP($B535,'Track WIP'!$M:$O,3,FALSE)</f>
        <v>Streets Of Sao Paulo</v>
      </c>
      <c r="F535">
        <v>11</v>
      </c>
      <c r="G535" t="s">
        <v>56</v>
      </c>
      <c r="H535">
        <v>34</v>
      </c>
      <c r="I535" t="s">
        <v>16</v>
      </c>
      <c r="J535">
        <v>55</v>
      </c>
      <c r="K535">
        <v>23</v>
      </c>
      <c r="L535">
        <v>0</v>
      </c>
      <c r="M535">
        <v>19</v>
      </c>
      <c r="N535">
        <v>0</v>
      </c>
      <c r="O535">
        <v>0</v>
      </c>
    </row>
    <row r="536" spans="1:15" x14ac:dyDescent="0.2">
      <c r="A536">
        <v>2011</v>
      </c>
      <c r="B536" s="6">
        <f ca="1">_xlfn.MAXIFS('Track WIP'!M:M,'Track WIP'!K:K,'Results WIP'!A536,'Track WIP'!L:L,'Results WIP'!C536)</f>
        <v>40664</v>
      </c>
      <c r="C536">
        <f t="shared" si="8"/>
        <v>4</v>
      </c>
      <c r="D536" t="str">
        <f ca="1">VLOOKUP($B536,'Track WIP'!$M:$O,2,FALSE)</f>
        <v>Sao Paulo Indy 300</v>
      </c>
      <c r="E536" t="str">
        <f ca="1">VLOOKUP($B536,'Track WIP'!$M:$O,3,FALSE)</f>
        <v>Streets Of Sao Paulo</v>
      </c>
      <c r="F536">
        <v>12</v>
      </c>
      <c r="G536" t="s">
        <v>21</v>
      </c>
      <c r="H536">
        <v>9</v>
      </c>
      <c r="I536" t="s">
        <v>16</v>
      </c>
      <c r="J536">
        <v>55</v>
      </c>
      <c r="K536">
        <v>3</v>
      </c>
      <c r="L536">
        <v>0</v>
      </c>
      <c r="M536">
        <v>18</v>
      </c>
      <c r="N536">
        <v>0</v>
      </c>
      <c r="O536">
        <v>0</v>
      </c>
    </row>
    <row r="537" spans="1:15" x14ac:dyDescent="0.2">
      <c r="A537">
        <v>2011</v>
      </c>
      <c r="B537" s="6">
        <f ca="1">_xlfn.MAXIFS('Track WIP'!M:M,'Track WIP'!K:K,'Results WIP'!A537,'Track WIP'!L:L,'Results WIP'!C537)</f>
        <v>40664</v>
      </c>
      <c r="C537">
        <f t="shared" si="8"/>
        <v>4</v>
      </c>
      <c r="D537" t="str">
        <f ca="1">VLOOKUP($B537,'Track WIP'!$M:$O,2,FALSE)</f>
        <v>Sao Paulo Indy 300</v>
      </c>
      <c r="E537" t="str">
        <f ca="1">VLOOKUP($B537,'Track WIP'!$M:$O,3,FALSE)</f>
        <v>Streets Of Sao Paulo</v>
      </c>
      <c r="F537">
        <v>13</v>
      </c>
      <c r="G537" t="s">
        <v>27</v>
      </c>
      <c r="H537">
        <v>59</v>
      </c>
      <c r="I537" t="s">
        <v>16</v>
      </c>
      <c r="J537">
        <v>55</v>
      </c>
      <c r="K537">
        <v>26</v>
      </c>
      <c r="L537">
        <v>0</v>
      </c>
      <c r="M537">
        <v>17</v>
      </c>
      <c r="N537">
        <v>0</v>
      </c>
      <c r="O537">
        <v>0</v>
      </c>
    </row>
    <row r="538" spans="1:15" x14ac:dyDescent="0.2">
      <c r="A538">
        <v>2011</v>
      </c>
      <c r="B538" s="6">
        <f ca="1">_xlfn.MAXIFS('Track WIP'!M:M,'Track WIP'!K:K,'Results WIP'!A538,'Track WIP'!L:L,'Results WIP'!C538)</f>
        <v>40664</v>
      </c>
      <c r="C538">
        <f t="shared" si="8"/>
        <v>4</v>
      </c>
      <c r="D538" t="str">
        <f ca="1">VLOOKUP($B538,'Track WIP'!$M:$O,2,FALSE)</f>
        <v>Sao Paulo Indy 300</v>
      </c>
      <c r="E538" t="str">
        <f ca="1">VLOOKUP($B538,'Track WIP'!$M:$O,3,FALSE)</f>
        <v>Streets Of Sao Paulo</v>
      </c>
      <c r="F538">
        <v>14</v>
      </c>
      <c r="G538" t="s">
        <v>38</v>
      </c>
      <c r="H538">
        <v>26</v>
      </c>
      <c r="I538" t="s">
        <v>16</v>
      </c>
      <c r="J538">
        <v>55</v>
      </c>
      <c r="K538">
        <v>15</v>
      </c>
      <c r="L538">
        <v>0</v>
      </c>
      <c r="M538">
        <v>16</v>
      </c>
      <c r="N538">
        <v>0</v>
      </c>
      <c r="O538">
        <v>0</v>
      </c>
    </row>
    <row r="539" spans="1:15" x14ac:dyDescent="0.2">
      <c r="A539">
        <v>2011</v>
      </c>
      <c r="B539" s="6">
        <f ca="1">_xlfn.MAXIFS('Track WIP'!M:M,'Track WIP'!K:K,'Results WIP'!A539,'Track WIP'!L:L,'Results WIP'!C539)</f>
        <v>40664</v>
      </c>
      <c r="C539">
        <f t="shared" si="8"/>
        <v>4</v>
      </c>
      <c r="D539" t="str">
        <f ca="1">VLOOKUP($B539,'Track WIP'!$M:$O,2,FALSE)</f>
        <v>Sao Paulo Indy 300</v>
      </c>
      <c r="E539" t="str">
        <f ca="1">VLOOKUP($B539,'Track WIP'!$M:$O,3,FALSE)</f>
        <v>Streets Of Sao Paulo</v>
      </c>
      <c r="F539">
        <v>15</v>
      </c>
      <c r="G539" t="s">
        <v>85</v>
      </c>
      <c r="H539">
        <v>18</v>
      </c>
      <c r="I539" t="s">
        <v>16</v>
      </c>
      <c r="J539">
        <v>55</v>
      </c>
      <c r="K539">
        <v>24</v>
      </c>
      <c r="L539">
        <v>0</v>
      </c>
      <c r="M539">
        <v>15</v>
      </c>
      <c r="N539">
        <v>0</v>
      </c>
      <c r="O539">
        <v>0</v>
      </c>
    </row>
    <row r="540" spans="1:15" x14ac:dyDescent="0.2">
      <c r="A540">
        <v>2011</v>
      </c>
      <c r="B540" s="6">
        <f ca="1">_xlfn.MAXIFS('Track WIP'!M:M,'Track WIP'!K:K,'Results WIP'!A540,'Track WIP'!L:L,'Results WIP'!C540)</f>
        <v>40664</v>
      </c>
      <c r="C540">
        <f t="shared" si="8"/>
        <v>4</v>
      </c>
      <c r="D540" t="str">
        <f ca="1">VLOOKUP($B540,'Track WIP'!$M:$O,2,FALSE)</f>
        <v>Sao Paulo Indy 300</v>
      </c>
      <c r="E540" t="str">
        <f ca="1">VLOOKUP($B540,'Track WIP'!$M:$O,3,FALSE)</f>
        <v>Streets Of Sao Paulo</v>
      </c>
      <c r="F540">
        <v>16</v>
      </c>
      <c r="G540" t="s">
        <v>86</v>
      </c>
      <c r="H540">
        <v>83</v>
      </c>
      <c r="I540" t="s">
        <v>16</v>
      </c>
      <c r="J540">
        <v>54</v>
      </c>
      <c r="K540">
        <v>18</v>
      </c>
      <c r="L540">
        <v>0</v>
      </c>
      <c r="M540">
        <v>14</v>
      </c>
      <c r="N540">
        <v>0</v>
      </c>
      <c r="O540">
        <v>0</v>
      </c>
    </row>
    <row r="541" spans="1:15" x14ac:dyDescent="0.2">
      <c r="A541">
        <v>2011</v>
      </c>
      <c r="B541" s="6">
        <f ca="1">_xlfn.MAXIFS('Track WIP'!M:M,'Track WIP'!K:K,'Results WIP'!A541,'Track WIP'!L:L,'Results WIP'!C541)</f>
        <v>40664</v>
      </c>
      <c r="C541">
        <f t="shared" si="8"/>
        <v>4</v>
      </c>
      <c r="D541" t="str">
        <f ca="1">VLOOKUP($B541,'Track WIP'!$M:$O,2,FALSE)</f>
        <v>Sao Paulo Indy 300</v>
      </c>
      <c r="E541" t="str">
        <f ca="1">VLOOKUP($B541,'Track WIP'!$M:$O,3,FALSE)</f>
        <v>Streets Of Sao Paulo</v>
      </c>
      <c r="F541">
        <v>17</v>
      </c>
      <c r="G541" t="s">
        <v>18</v>
      </c>
      <c r="H541">
        <v>14</v>
      </c>
      <c r="I541" t="s">
        <v>16</v>
      </c>
      <c r="J541">
        <v>53</v>
      </c>
      <c r="K541">
        <v>14</v>
      </c>
      <c r="L541">
        <v>0</v>
      </c>
      <c r="M541">
        <v>13</v>
      </c>
      <c r="N541">
        <v>0</v>
      </c>
      <c r="O541">
        <v>0</v>
      </c>
    </row>
    <row r="542" spans="1:15" x14ac:dyDescent="0.2">
      <c r="A542">
        <v>2011</v>
      </c>
      <c r="B542" s="6">
        <f ca="1">_xlfn.MAXIFS('Track WIP'!M:M,'Track WIP'!K:K,'Results WIP'!A542,'Track WIP'!L:L,'Results WIP'!C542)</f>
        <v>40664</v>
      </c>
      <c r="C542">
        <f t="shared" si="8"/>
        <v>4</v>
      </c>
      <c r="D542" t="str">
        <f ca="1">VLOOKUP($B542,'Track WIP'!$M:$O,2,FALSE)</f>
        <v>Sao Paulo Indy 300</v>
      </c>
      <c r="E542" t="str">
        <f ca="1">VLOOKUP($B542,'Track WIP'!$M:$O,3,FALSE)</f>
        <v>Streets Of Sao Paulo</v>
      </c>
      <c r="F542">
        <v>18</v>
      </c>
      <c r="G542" t="s">
        <v>17</v>
      </c>
      <c r="H542">
        <v>28</v>
      </c>
      <c r="I542" t="s">
        <v>16</v>
      </c>
      <c r="J542">
        <v>50</v>
      </c>
      <c r="K542">
        <v>2</v>
      </c>
      <c r="L542">
        <v>0</v>
      </c>
      <c r="M542">
        <v>12</v>
      </c>
      <c r="N542">
        <v>0</v>
      </c>
      <c r="O542">
        <v>0</v>
      </c>
    </row>
    <row r="543" spans="1:15" x14ac:dyDescent="0.2">
      <c r="A543">
        <v>2011</v>
      </c>
      <c r="B543" s="6">
        <f ca="1">_xlfn.MAXIFS('Track WIP'!M:M,'Track WIP'!K:K,'Results WIP'!A543,'Track WIP'!L:L,'Results WIP'!C543)</f>
        <v>40664</v>
      </c>
      <c r="C543">
        <f t="shared" si="8"/>
        <v>4</v>
      </c>
      <c r="D543" t="str">
        <f ca="1">VLOOKUP($B543,'Track WIP'!$M:$O,2,FALSE)</f>
        <v>Sao Paulo Indy 300</v>
      </c>
      <c r="E543" t="str">
        <f ca="1">VLOOKUP($B543,'Track WIP'!$M:$O,3,FALSE)</f>
        <v>Streets Of Sao Paulo</v>
      </c>
      <c r="F543">
        <v>19</v>
      </c>
      <c r="G543" t="s">
        <v>34</v>
      </c>
      <c r="H543">
        <v>77</v>
      </c>
      <c r="I543" t="s">
        <v>16</v>
      </c>
      <c r="J543">
        <v>48</v>
      </c>
      <c r="K543">
        <v>20</v>
      </c>
      <c r="L543">
        <v>0</v>
      </c>
      <c r="M543">
        <v>12</v>
      </c>
      <c r="N543">
        <v>0</v>
      </c>
      <c r="O543">
        <v>0</v>
      </c>
    </row>
    <row r="544" spans="1:15" x14ac:dyDescent="0.2">
      <c r="A544">
        <v>2011</v>
      </c>
      <c r="B544" s="6">
        <f ca="1">_xlfn.MAXIFS('Track WIP'!M:M,'Track WIP'!K:K,'Results WIP'!A544,'Track WIP'!L:L,'Results WIP'!C544)</f>
        <v>40664</v>
      </c>
      <c r="C544">
        <f t="shared" si="8"/>
        <v>4</v>
      </c>
      <c r="D544" t="str">
        <f ca="1">VLOOKUP($B544,'Track WIP'!$M:$O,2,FALSE)</f>
        <v>Sao Paulo Indy 300</v>
      </c>
      <c r="E544" t="str">
        <f ca="1">VLOOKUP($B544,'Track WIP'!$M:$O,3,FALSE)</f>
        <v>Streets Of Sao Paulo</v>
      </c>
      <c r="F544">
        <v>20</v>
      </c>
      <c r="G544" t="s">
        <v>31</v>
      </c>
      <c r="H544">
        <v>78</v>
      </c>
      <c r="I544" t="s">
        <v>16</v>
      </c>
      <c r="J544">
        <v>46</v>
      </c>
      <c r="K544">
        <v>13</v>
      </c>
      <c r="L544">
        <v>0</v>
      </c>
      <c r="M544">
        <v>12</v>
      </c>
      <c r="N544">
        <v>0</v>
      </c>
      <c r="O544">
        <v>0</v>
      </c>
    </row>
    <row r="545" spans="1:15" x14ac:dyDescent="0.2">
      <c r="A545">
        <v>2011</v>
      </c>
      <c r="B545" s="6">
        <f ca="1">_xlfn.MAXIFS('Track WIP'!M:M,'Track WIP'!K:K,'Results WIP'!A545,'Track WIP'!L:L,'Results WIP'!C545)</f>
        <v>40664</v>
      </c>
      <c r="C545">
        <f t="shared" si="8"/>
        <v>4</v>
      </c>
      <c r="D545" t="str">
        <f ca="1">VLOOKUP($B545,'Track WIP'!$M:$O,2,FALSE)</f>
        <v>Sao Paulo Indy 300</v>
      </c>
      <c r="E545" t="str">
        <f ca="1">VLOOKUP($B545,'Track WIP'!$M:$O,3,FALSE)</f>
        <v>Streets Of Sao Paulo</v>
      </c>
      <c r="F545">
        <v>21</v>
      </c>
      <c r="G545" t="s">
        <v>24</v>
      </c>
      <c r="H545">
        <v>3</v>
      </c>
      <c r="I545" t="s">
        <v>16</v>
      </c>
      <c r="J545">
        <v>46</v>
      </c>
      <c r="K545">
        <v>7</v>
      </c>
      <c r="L545">
        <v>0</v>
      </c>
      <c r="M545">
        <v>12</v>
      </c>
      <c r="N545">
        <v>0</v>
      </c>
      <c r="O545">
        <v>0</v>
      </c>
    </row>
    <row r="546" spans="1:15" x14ac:dyDescent="0.2">
      <c r="A546">
        <v>2011</v>
      </c>
      <c r="B546" s="6">
        <f ca="1">_xlfn.MAXIFS('Track WIP'!M:M,'Track WIP'!K:K,'Results WIP'!A546,'Track WIP'!L:L,'Results WIP'!C546)</f>
        <v>40664</v>
      </c>
      <c r="C546">
        <f t="shared" si="8"/>
        <v>4</v>
      </c>
      <c r="D546" t="str">
        <f ca="1">VLOOKUP($B546,'Track WIP'!$M:$O,2,FALSE)</f>
        <v>Sao Paulo Indy 300</v>
      </c>
      <c r="E546" t="str">
        <f ca="1">VLOOKUP($B546,'Track WIP'!$M:$O,3,FALSE)</f>
        <v>Streets Of Sao Paulo</v>
      </c>
      <c r="F546">
        <v>22</v>
      </c>
      <c r="G546" t="s">
        <v>25</v>
      </c>
      <c r="H546">
        <v>82</v>
      </c>
      <c r="I546" t="s">
        <v>16</v>
      </c>
      <c r="J546">
        <v>46</v>
      </c>
      <c r="K546">
        <v>21</v>
      </c>
      <c r="L546">
        <v>0</v>
      </c>
      <c r="M546">
        <v>12</v>
      </c>
      <c r="N546">
        <v>0</v>
      </c>
      <c r="O546">
        <v>0</v>
      </c>
    </row>
    <row r="547" spans="1:15" x14ac:dyDescent="0.2">
      <c r="A547">
        <v>2011</v>
      </c>
      <c r="B547" s="6">
        <f ca="1">_xlfn.MAXIFS('Track WIP'!M:M,'Track WIP'!K:K,'Results WIP'!A547,'Track WIP'!L:L,'Results WIP'!C547)</f>
        <v>40664</v>
      </c>
      <c r="C547">
        <f t="shared" si="8"/>
        <v>4</v>
      </c>
      <c r="D547" t="str">
        <f ca="1">VLOOKUP($B547,'Track WIP'!$M:$O,2,FALSE)</f>
        <v>Sao Paulo Indy 300</v>
      </c>
      <c r="E547" t="str">
        <f ca="1">VLOOKUP($B547,'Track WIP'!$M:$O,3,FALSE)</f>
        <v>Streets Of Sao Paulo</v>
      </c>
      <c r="F547">
        <v>23</v>
      </c>
      <c r="G547" t="s">
        <v>30</v>
      </c>
      <c r="H547">
        <v>7</v>
      </c>
      <c r="I547" t="s">
        <v>16</v>
      </c>
      <c r="J547">
        <v>46</v>
      </c>
      <c r="K547">
        <v>17</v>
      </c>
      <c r="L547">
        <v>0</v>
      </c>
      <c r="M547">
        <v>12</v>
      </c>
      <c r="N547">
        <v>0</v>
      </c>
      <c r="O547">
        <v>0</v>
      </c>
    </row>
    <row r="548" spans="1:15" x14ac:dyDescent="0.2">
      <c r="A548">
        <v>2011</v>
      </c>
      <c r="B548" s="6">
        <f ca="1">_xlfn.MAXIFS('Track WIP'!M:M,'Track WIP'!K:K,'Results WIP'!A548,'Track WIP'!L:L,'Results WIP'!C548)</f>
        <v>40664</v>
      </c>
      <c r="C548">
        <f t="shared" si="8"/>
        <v>4</v>
      </c>
      <c r="D548" t="str">
        <f ca="1">VLOOKUP($B548,'Track WIP'!$M:$O,2,FALSE)</f>
        <v>Sao Paulo Indy 300</v>
      </c>
      <c r="E548" t="str">
        <f ca="1">VLOOKUP($B548,'Track WIP'!$M:$O,3,FALSE)</f>
        <v>Streets Of Sao Paulo</v>
      </c>
      <c r="F548">
        <v>24</v>
      </c>
      <c r="G548" t="s">
        <v>28</v>
      </c>
      <c r="H548">
        <v>24</v>
      </c>
      <c r="I548" t="s">
        <v>16</v>
      </c>
      <c r="J548">
        <v>31</v>
      </c>
      <c r="K548">
        <v>25</v>
      </c>
      <c r="L548">
        <v>0</v>
      </c>
      <c r="M548">
        <v>12</v>
      </c>
      <c r="N548">
        <v>0</v>
      </c>
      <c r="O548">
        <v>0</v>
      </c>
    </row>
    <row r="549" spans="1:15" x14ac:dyDescent="0.2">
      <c r="A549">
        <v>2011</v>
      </c>
      <c r="B549" s="6">
        <f ca="1">_xlfn.MAXIFS('Track WIP'!M:M,'Track WIP'!K:K,'Results WIP'!A549,'Track WIP'!L:L,'Results WIP'!C549)</f>
        <v>40664</v>
      </c>
      <c r="C549">
        <f t="shared" si="8"/>
        <v>4</v>
      </c>
      <c r="D549" t="str">
        <f ca="1">VLOOKUP($B549,'Track WIP'!$M:$O,2,FALSE)</f>
        <v>Sao Paulo Indy 300</v>
      </c>
      <c r="E549" t="str">
        <f ca="1">VLOOKUP($B549,'Track WIP'!$M:$O,3,FALSE)</f>
        <v>Streets Of Sao Paulo</v>
      </c>
      <c r="F549">
        <v>25</v>
      </c>
      <c r="G549" t="s">
        <v>19</v>
      </c>
      <c r="H549">
        <v>17</v>
      </c>
      <c r="I549" t="s">
        <v>16</v>
      </c>
      <c r="J549">
        <v>28</v>
      </c>
      <c r="K549">
        <v>19</v>
      </c>
      <c r="L549">
        <v>0</v>
      </c>
      <c r="M549">
        <v>10</v>
      </c>
      <c r="N549">
        <v>0</v>
      </c>
      <c r="O549">
        <v>0</v>
      </c>
    </row>
    <row r="550" spans="1:15" x14ac:dyDescent="0.2">
      <c r="A550">
        <v>2011</v>
      </c>
      <c r="B550" s="6">
        <f ca="1">_xlfn.MAXIFS('Track WIP'!M:M,'Track WIP'!K:K,'Results WIP'!A550,'Track WIP'!L:L,'Results WIP'!C550)</f>
        <v>40664</v>
      </c>
      <c r="C550">
        <f t="shared" si="8"/>
        <v>4</v>
      </c>
      <c r="D550" t="str">
        <f ca="1">VLOOKUP($B550,'Track WIP'!$M:$O,2,FALSE)</f>
        <v>Sao Paulo Indy 300</v>
      </c>
      <c r="E550" t="str">
        <f ca="1">VLOOKUP($B550,'Track WIP'!$M:$O,3,FALSE)</f>
        <v>Streets Of Sao Paulo</v>
      </c>
      <c r="F550">
        <v>26</v>
      </c>
      <c r="G550" t="s">
        <v>87</v>
      </c>
      <c r="H550">
        <v>19</v>
      </c>
      <c r="I550" t="s">
        <v>16</v>
      </c>
      <c r="J550">
        <v>20</v>
      </c>
      <c r="K550">
        <v>12</v>
      </c>
      <c r="L550">
        <v>0</v>
      </c>
      <c r="M550">
        <v>10</v>
      </c>
      <c r="N550">
        <v>0</v>
      </c>
      <c r="O550">
        <v>0</v>
      </c>
    </row>
    <row r="551" spans="1:15" x14ac:dyDescent="0.2">
      <c r="A551">
        <v>2011</v>
      </c>
      <c r="B551" s="6">
        <f ca="1">_xlfn.MAXIFS('Track WIP'!M:M,'Track WIP'!K:K,'Results WIP'!A551,'Track WIP'!L:L,'Results WIP'!C551)</f>
        <v>40692</v>
      </c>
      <c r="C551">
        <f t="shared" si="8"/>
        <v>5</v>
      </c>
      <c r="D551" t="str">
        <f ca="1">VLOOKUP($B551,'Track WIP'!$M:$O,2,FALSE)</f>
        <v>Indianapolis 500</v>
      </c>
      <c r="E551" t="str">
        <f ca="1">VLOOKUP($B551,'Track WIP'!$M:$O,3,FALSE)</f>
        <v>Indianapolis Motor Speedway</v>
      </c>
      <c r="F551">
        <v>1</v>
      </c>
      <c r="G551" t="s">
        <v>20</v>
      </c>
      <c r="H551">
        <v>98</v>
      </c>
      <c r="I551" t="s">
        <v>16</v>
      </c>
      <c r="J551">
        <v>200</v>
      </c>
      <c r="K551">
        <v>6</v>
      </c>
      <c r="L551">
        <v>1</v>
      </c>
      <c r="M551">
        <v>59</v>
      </c>
      <c r="N551">
        <v>0</v>
      </c>
      <c r="O551">
        <v>0</v>
      </c>
    </row>
    <row r="552" spans="1:15" x14ac:dyDescent="0.2">
      <c r="A552">
        <v>2011</v>
      </c>
      <c r="B552" s="6">
        <f ca="1">_xlfn.MAXIFS('Track WIP'!M:M,'Track WIP'!K:K,'Results WIP'!A552,'Track WIP'!L:L,'Results WIP'!C552)</f>
        <v>40692</v>
      </c>
      <c r="C552">
        <f t="shared" si="8"/>
        <v>5</v>
      </c>
      <c r="D552" t="str">
        <f ca="1">VLOOKUP($B552,'Track WIP'!$M:$O,2,FALSE)</f>
        <v>Indianapolis 500</v>
      </c>
      <c r="E552" t="str">
        <f ca="1">VLOOKUP($B552,'Track WIP'!$M:$O,3,FALSE)</f>
        <v>Indianapolis Motor Speedway</v>
      </c>
      <c r="F552">
        <v>2</v>
      </c>
      <c r="G552" t="s">
        <v>70</v>
      </c>
      <c r="H552">
        <v>4</v>
      </c>
      <c r="I552" t="s">
        <v>16</v>
      </c>
      <c r="J552">
        <v>200</v>
      </c>
      <c r="K552">
        <v>12</v>
      </c>
      <c r="L552">
        <v>7</v>
      </c>
      <c r="M552">
        <v>44</v>
      </c>
      <c r="N552">
        <v>0</v>
      </c>
      <c r="O552">
        <v>0</v>
      </c>
    </row>
    <row r="553" spans="1:15" x14ac:dyDescent="0.2">
      <c r="A553">
        <v>2011</v>
      </c>
      <c r="B553" s="6">
        <f ca="1">_xlfn.MAXIFS('Track WIP'!M:M,'Track WIP'!K:K,'Results WIP'!A553,'Track WIP'!L:L,'Results WIP'!C553)</f>
        <v>40692</v>
      </c>
      <c r="C553">
        <f t="shared" si="8"/>
        <v>5</v>
      </c>
      <c r="D553" t="str">
        <f ca="1">VLOOKUP($B553,'Track WIP'!$M:$O,2,FALSE)</f>
        <v>Indianapolis 500</v>
      </c>
      <c r="E553" t="str">
        <f ca="1">VLOOKUP($B553,'Track WIP'!$M:$O,3,FALSE)</f>
        <v>Indianapolis Motor Speedway</v>
      </c>
      <c r="F553">
        <v>3</v>
      </c>
      <c r="G553" t="s">
        <v>41</v>
      </c>
      <c r="H553">
        <v>38</v>
      </c>
      <c r="I553" t="s">
        <v>16</v>
      </c>
      <c r="J553">
        <v>200</v>
      </c>
      <c r="K553">
        <v>29</v>
      </c>
      <c r="L553">
        <v>6</v>
      </c>
      <c r="M553">
        <v>38</v>
      </c>
      <c r="N553">
        <v>0</v>
      </c>
      <c r="O553">
        <v>0</v>
      </c>
    </row>
    <row r="554" spans="1:15" x14ac:dyDescent="0.2">
      <c r="A554">
        <v>2011</v>
      </c>
      <c r="B554" s="6">
        <f ca="1">_xlfn.MAXIFS('Track WIP'!M:M,'Track WIP'!K:K,'Results WIP'!A554,'Track WIP'!L:L,'Results WIP'!C554)</f>
        <v>40692</v>
      </c>
      <c r="C554">
        <f t="shared" si="8"/>
        <v>5</v>
      </c>
      <c r="D554" t="str">
        <f ca="1">VLOOKUP($B554,'Track WIP'!$M:$O,2,FALSE)</f>
        <v>Indianapolis 500</v>
      </c>
      <c r="E554" t="str">
        <f ca="1">VLOOKUP($B554,'Track WIP'!$M:$O,3,FALSE)</f>
        <v>Indianapolis Motor Speedway</v>
      </c>
      <c r="F554">
        <v>4</v>
      </c>
      <c r="G554" t="s">
        <v>25</v>
      </c>
      <c r="H554">
        <v>82</v>
      </c>
      <c r="I554" t="s">
        <v>16</v>
      </c>
      <c r="J554">
        <v>200</v>
      </c>
      <c r="K554">
        <v>22</v>
      </c>
      <c r="L554">
        <v>0</v>
      </c>
      <c r="M554">
        <v>36</v>
      </c>
      <c r="N554">
        <v>0</v>
      </c>
      <c r="O554">
        <v>0</v>
      </c>
    </row>
    <row r="555" spans="1:15" x14ac:dyDescent="0.2">
      <c r="A555">
        <v>2011</v>
      </c>
      <c r="B555" s="6">
        <f ca="1">_xlfn.MAXIFS('Track WIP'!M:M,'Track WIP'!K:K,'Results WIP'!A555,'Track WIP'!L:L,'Results WIP'!C555)</f>
        <v>40692</v>
      </c>
      <c r="C555">
        <f t="shared" si="8"/>
        <v>5</v>
      </c>
      <c r="D555" t="str">
        <f ca="1">VLOOKUP($B555,'Track WIP'!$M:$O,2,FALSE)</f>
        <v>Indianapolis 500</v>
      </c>
      <c r="E555" t="str">
        <f ca="1">VLOOKUP($B555,'Track WIP'!$M:$O,3,FALSE)</f>
        <v>Indianapolis Motor Speedway</v>
      </c>
      <c r="F555">
        <v>5</v>
      </c>
      <c r="G555" t="s">
        <v>21</v>
      </c>
      <c r="H555">
        <v>9</v>
      </c>
      <c r="I555" t="s">
        <v>16</v>
      </c>
      <c r="J555">
        <v>200</v>
      </c>
      <c r="K555">
        <v>2</v>
      </c>
      <c r="L555">
        <v>73</v>
      </c>
      <c r="M555">
        <v>45</v>
      </c>
      <c r="N555">
        <v>0</v>
      </c>
      <c r="O555">
        <v>0</v>
      </c>
    </row>
    <row r="556" spans="1:15" x14ac:dyDescent="0.2">
      <c r="A556">
        <v>2011</v>
      </c>
      <c r="B556" s="6">
        <f ca="1">_xlfn.MAXIFS('Track WIP'!M:M,'Track WIP'!K:K,'Results WIP'!A556,'Track WIP'!L:L,'Results WIP'!C556)</f>
        <v>40692</v>
      </c>
      <c r="C556">
        <f t="shared" si="8"/>
        <v>5</v>
      </c>
      <c r="D556" t="str">
        <f ca="1">VLOOKUP($B556,'Track WIP'!$M:$O,2,FALSE)</f>
        <v>Indianapolis 500</v>
      </c>
      <c r="E556" t="str">
        <f ca="1">VLOOKUP($B556,'Track WIP'!$M:$O,3,FALSE)</f>
        <v>Indianapolis Motor Speedway</v>
      </c>
      <c r="F556">
        <v>6</v>
      </c>
      <c r="G556" t="s">
        <v>84</v>
      </c>
      <c r="H556">
        <v>2</v>
      </c>
      <c r="I556" t="s">
        <v>16</v>
      </c>
      <c r="J556">
        <v>200</v>
      </c>
      <c r="K556">
        <v>3</v>
      </c>
      <c r="L556">
        <v>18</v>
      </c>
      <c r="M556">
        <v>40</v>
      </c>
      <c r="N556">
        <v>0</v>
      </c>
      <c r="O556">
        <v>0</v>
      </c>
    </row>
    <row r="557" spans="1:15" x14ac:dyDescent="0.2">
      <c r="A557">
        <v>2011</v>
      </c>
      <c r="B557" s="6">
        <f ca="1">_xlfn.MAXIFS('Track WIP'!M:M,'Track WIP'!K:K,'Results WIP'!A557,'Track WIP'!L:L,'Results WIP'!C557)</f>
        <v>40692</v>
      </c>
      <c r="C557">
        <f t="shared" si="8"/>
        <v>5</v>
      </c>
      <c r="D557" t="str">
        <f ca="1">VLOOKUP($B557,'Track WIP'!$M:$O,2,FALSE)</f>
        <v>Indianapolis 500</v>
      </c>
      <c r="E557" t="str">
        <f ca="1">VLOOKUP($B557,'Track WIP'!$M:$O,3,FALSE)</f>
        <v>Indianapolis Motor Speedway</v>
      </c>
      <c r="F557">
        <v>7</v>
      </c>
      <c r="G557" t="s">
        <v>43</v>
      </c>
      <c r="H557">
        <v>30</v>
      </c>
      <c r="I557" t="s">
        <v>16</v>
      </c>
      <c r="J557">
        <v>200</v>
      </c>
      <c r="K557">
        <v>14</v>
      </c>
      <c r="L557">
        <v>11</v>
      </c>
      <c r="M557">
        <v>30</v>
      </c>
      <c r="N557">
        <v>0</v>
      </c>
      <c r="O557">
        <v>0</v>
      </c>
    </row>
    <row r="558" spans="1:15" x14ac:dyDescent="0.2">
      <c r="A558">
        <v>2011</v>
      </c>
      <c r="B558" s="6">
        <f ca="1">_xlfn.MAXIFS('Track WIP'!M:M,'Track WIP'!K:K,'Results WIP'!A558,'Track WIP'!L:L,'Results WIP'!C558)</f>
        <v>40692</v>
      </c>
      <c r="C558">
        <f t="shared" si="8"/>
        <v>5</v>
      </c>
      <c r="D558" t="str">
        <f ca="1">VLOOKUP($B558,'Track WIP'!$M:$O,2,FALSE)</f>
        <v>Indianapolis 500</v>
      </c>
      <c r="E558" t="str">
        <f ca="1">VLOOKUP($B558,'Track WIP'!$M:$O,3,FALSE)</f>
        <v>Indianapolis Motor Speedway</v>
      </c>
      <c r="F558">
        <v>8</v>
      </c>
      <c r="G558" t="s">
        <v>53</v>
      </c>
      <c r="H558">
        <v>7</v>
      </c>
      <c r="I558" t="s">
        <v>16</v>
      </c>
      <c r="J558">
        <v>200</v>
      </c>
      <c r="K558">
        <v>21</v>
      </c>
      <c r="L558">
        <v>0</v>
      </c>
      <c r="M558">
        <v>28</v>
      </c>
      <c r="N558">
        <v>0</v>
      </c>
      <c r="O558">
        <v>0</v>
      </c>
    </row>
    <row r="559" spans="1:15" x14ac:dyDescent="0.2">
      <c r="A559">
        <v>2011</v>
      </c>
      <c r="B559" s="6">
        <f ca="1">_xlfn.MAXIFS('Track WIP'!M:M,'Track WIP'!K:K,'Results WIP'!A559,'Track WIP'!L:L,'Results WIP'!C559)</f>
        <v>40692</v>
      </c>
      <c r="C559">
        <f t="shared" si="8"/>
        <v>5</v>
      </c>
      <c r="D559" t="str">
        <f ca="1">VLOOKUP($B559,'Track WIP'!$M:$O,2,FALSE)</f>
        <v>Indianapolis 500</v>
      </c>
      <c r="E559" t="str">
        <f ca="1">VLOOKUP($B559,'Track WIP'!$M:$O,3,FALSE)</f>
        <v>Indianapolis Motor Speedway</v>
      </c>
      <c r="F559">
        <v>9</v>
      </c>
      <c r="G559" t="s">
        <v>38</v>
      </c>
      <c r="H559">
        <v>26</v>
      </c>
      <c r="I559" t="s">
        <v>16</v>
      </c>
      <c r="J559">
        <v>200</v>
      </c>
      <c r="K559">
        <v>27</v>
      </c>
      <c r="L559">
        <v>0</v>
      </c>
      <c r="M559">
        <v>25</v>
      </c>
      <c r="N559">
        <v>0</v>
      </c>
      <c r="O559">
        <v>0</v>
      </c>
    </row>
    <row r="560" spans="1:15" x14ac:dyDescent="0.2">
      <c r="A560">
        <v>2011</v>
      </c>
      <c r="B560" s="6">
        <f ca="1">_xlfn.MAXIFS('Track WIP'!M:M,'Track WIP'!K:K,'Results WIP'!A560,'Track WIP'!L:L,'Results WIP'!C560)</f>
        <v>40692</v>
      </c>
      <c r="C560">
        <f t="shared" si="8"/>
        <v>5</v>
      </c>
      <c r="D560" t="str">
        <f ca="1">VLOOKUP($B560,'Track WIP'!$M:$O,2,FALSE)</f>
        <v>Indianapolis 500</v>
      </c>
      <c r="E560" t="str">
        <f ca="1">VLOOKUP($B560,'Track WIP'!$M:$O,3,FALSE)</f>
        <v>Indianapolis Motor Speedway</v>
      </c>
      <c r="F560">
        <v>10</v>
      </c>
      <c r="G560" t="s">
        <v>30</v>
      </c>
      <c r="H560">
        <v>7</v>
      </c>
      <c r="I560" t="s">
        <v>16</v>
      </c>
      <c r="J560">
        <v>200</v>
      </c>
      <c r="K560">
        <v>25</v>
      </c>
      <c r="L560">
        <v>10</v>
      </c>
      <c r="M560">
        <v>23</v>
      </c>
      <c r="N560">
        <v>0</v>
      </c>
      <c r="O560">
        <v>0</v>
      </c>
    </row>
    <row r="561" spans="1:15" x14ac:dyDescent="0.2">
      <c r="A561">
        <v>2011</v>
      </c>
      <c r="B561" s="6">
        <f ca="1">_xlfn.MAXIFS('Track WIP'!M:M,'Track WIP'!K:K,'Results WIP'!A561,'Track WIP'!L:L,'Results WIP'!C561)</f>
        <v>40692</v>
      </c>
      <c r="C561">
        <f t="shared" si="8"/>
        <v>5</v>
      </c>
      <c r="D561" t="str">
        <f ca="1">VLOOKUP($B561,'Track WIP'!$M:$O,2,FALSE)</f>
        <v>Indianapolis 500</v>
      </c>
      <c r="E561" t="str">
        <f ca="1">VLOOKUP($B561,'Track WIP'!$M:$O,3,FALSE)</f>
        <v>Indianapolis Motor Speedway</v>
      </c>
      <c r="F561">
        <v>11</v>
      </c>
      <c r="G561" t="s">
        <v>55</v>
      </c>
      <c r="H561">
        <v>67</v>
      </c>
      <c r="I561" t="s">
        <v>16</v>
      </c>
      <c r="J561">
        <v>200</v>
      </c>
      <c r="K561">
        <v>8</v>
      </c>
      <c r="L561">
        <v>3</v>
      </c>
      <c r="M561">
        <v>26</v>
      </c>
      <c r="N561">
        <v>0</v>
      </c>
      <c r="O561">
        <v>0</v>
      </c>
    </row>
    <row r="562" spans="1:15" x14ac:dyDescent="0.2">
      <c r="A562">
        <v>2011</v>
      </c>
      <c r="B562" s="6">
        <f ca="1">_xlfn.MAXIFS('Track WIP'!M:M,'Track WIP'!K:K,'Results WIP'!A562,'Track WIP'!L:L,'Results WIP'!C562)</f>
        <v>40692</v>
      </c>
      <c r="C562">
        <f t="shared" si="8"/>
        <v>5</v>
      </c>
      <c r="D562" t="str">
        <f ca="1">VLOOKUP($B562,'Track WIP'!$M:$O,2,FALSE)</f>
        <v>Indianapolis 500</v>
      </c>
      <c r="E562" t="str">
        <f ca="1">VLOOKUP($B562,'Track WIP'!$M:$O,3,FALSE)</f>
        <v>Indianapolis Motor Speedway</v>
      </c>
      <c r="F562">
        <v>12</v>
      </c>
      <c r="G562" t="s">
        <v>22</v>
      </c>
      <c r="H562">
        <v>10</v>
      </c>
      <c r="I562" t="s">
        <v>16</v>
      </c>
      <c r="J562">
        <v>200</v>
      </c>
      <c r="K562">
        <v>9</v>
      </c>
      <c r="L562">
        <v>51</v>
      </c>
      <c r="M562">
        <v>24</v>
      </c>
      <c r="N562">
        <v>0</v>
      </c>
      <c r="O562">
        <v>0</v>
      </c>
    </row>
    <row r="563" spans="1:15" x14ac:dyDescent="0.2">
      <c r="A563">
        <v>2011</v>
      </c>
      <c r="B563" s="6">
        <f ca="1">_xlfn.MAXIFS('Track WIP'!M:M,'Track WIP'!K:K,'Results WIP'!A563,'Track WIP'!L:L,'Results WIP'!C563)</f>
        <v>40692</v>
      </c>
      <c r="C563">
        <f t="shared" si="8"/>
        <v>5</v>
      </c>
      <c r="D563" t="str">
        <f ca="1">VLOOKUP($B563,'Track WIP'!$M:$O,2,FALSE)</f>
        <v>Indianapolis 500</v>
      </c>
      <c r="E563" t="str">
        <f ca="1">VLOOKUP($B563,'Track WIP'!$M:$O,3,FALSE)</f>
        <v>Indianapolis Motor Speedway</v>
      </c>
      <c r="F563">
        <v>13</v>
      </c>
      <c r="G563" t="s">
        <v>86</v>
      </c>
      <c r="H563">
        <v>83</v>
      </c>
      <c r="I563" t="s">
        <v>16</v>
      </c>
      <c r="J563">
        <v>199</v>
      </c>
      <c r="K563">
        <v>28</v>
      </c>
      <c r="L563">
        <v>0</v>
      </c>
      <c r="M563">
        <v>20</v>
      </c>
      <c r="N563">
        <v>0</v>
      </c>
      <c r="O563">
        <v>0</v>
      </c>
    </row>
    <row r="564" spans="1:15" x14ac:dyDescent="0.2">
      <c r="A564">
        <v>2011</v>
      </c>
      <c r="B564" s="6">
        <f ca="1">_xlfn.MAXIFS('Track WIP'!M:M,'Track WIP'!K:K,'Results WIP'!A564,'Track WIP'!L:L,'Results WIP'!C564)</f>
        <v>40692</v>
      </c>
      <c r="C564">
        <f t="shared" si="8"/>
        <v>5</v>
      </c>
      <c r="D564" t="str">
        <f ca="1">VLOOKUP($B564,'Track WIP'!$M:$O,2,FALSE)</f>
        <v>Indianapolis 500</v>
      </c>
      <c r="E564" t="str">
        <f ca="1">VLOOKUP($B564,'Track WIP'!$M:$O,3,FALSE)</f>
        <v>Indianapolis Motor Speedway</v>
      </c>
      <c r="F564">
        <v>14</v>
      </c>
      <c r="G564" t="s">
        <v>15</v>
      </c>
      <c r="H564">
        <v>12</v>
      </c>
      <c r="I564" t="s">
        <v>16</v>
      </c>
      <c r="J564">
        <v>199</v>
      </c>
      <c r="K564">
        <v>5</v>
      </c>
      <c r="L564">
        <v>0</v>
      </c>
      <c r="M564">
        <v>26</v>
      </c>
      <c r="N564">
        <v>0</v>
      </c>
      <c r="O564">
        <v>0</v>
      </c>
    </row>
    <row r="565" spans="1:15" x14ac:dyDescent="0.2">
      <c r="A565">
        <v>2011</v>
      </c>
      <c r="B565" s="6">
        <f ca="1">_xlfn.MAXIFS('Track WIP'!M:M,'Track WIP'!K:K,'Results WIP'!A565,'Track WIP'!L:L,'Results WIP'!C565)</f>
        <v>40692</v>
      </c>
      <c r="C565">
        <f t="shared" si="8"/>
        <v>5</v>
      </c>
      <c r="D565" t="str">
        <f ca="1">VLOOKUP($B565,'Track WIP'!$M:$O,2,FALSE)</f>
        <v>Indianapolis 500</v>
      </c>
      <c r="E565" t="str">
        <f ca="1">VLOOKUP($B565,'Track WIP'!$M:$O,3,FALSE)</f>
        <v>Indianapolis Motor Speedway</v>
      </c>
      <c r="F565">
        <v>15</v>
      </c>
      <c r="G565" t="s">
        <v>18</v>
      </c>
      <c r="H565">
        <v>14</v>
      </c>
      <c r="I565" t="s">
        <v>16</v>
      </c>
      <c r="J565">
        <v>199</v>
      </c>
      <c r="K565">
        <v>11</v>
      </c>
      <c r="L565">
        <v>0</v>
      </c>
      <c r="M565">
        <v>19</v>
      </c>
      <c r="N565">
        <v>0</v>
      </c>
      <c r="O565">
        <v>0</v>
      </c>
    </row>
    <row r="566" spans="1:15" x14ac:dyDescent="0.2">
      <c r="A566">
        <v>2011</v>
      </c>
      <c r="B566" s="6">
        <f ca="1">_xlfn.MAXIFS('Track WIP'!M:M,'Track WIP'!K:K,'Results WIP'!A566,'Track WIP'!L:L,'Results WIP'!C566)</f>
        <v>40692</v>
      </c>
      <c r="C566">
        <f t="shared" si="8"/>
        <v>5</v>
      </c>
      <c r="D566" t="str">
        <f ca="1">VLOOKUP($B566,'Track WIP'!$M:$O,2,FALSE)</f>
        <v>Indianapolis 500</v>
      </c>
      <c r="E566" t="str">
        <f ca="1">VLOOKUP($B566,'Track WIP'!$M:$O,3,FALSE)</f>
        <v>Indianapolis Motor Speedway</v>
      </c>
      <c r="F566">
        <v>16</v>
      </c>
      <c r="G566" t="s">
        <v>26</v>
      </c>
      <c r="H566">
        <v>22</v>
      </c>
      <c r="I566" t="s">
        <v>16</v>
      </c>
      <c r="J566">
        <v>199</v>
      </c>
      <c r="K566">
        <v>19</v>
      </c>
      <c r="L566">
        <v>0</v>
      </c>
      <c r="M566">
        <v>18</v>
      </c>
      <c r="N566">
        <v>0</v>
      </c>
      <c r="O566">
        <v>0</v>
      </c>
    </row>
    <row r="567" spans="1:15" x14ac:dyDescent="0.2">
      <c r="A567">
        <v>2011</v>
      </c>
      <c r="B567" s="6">
        <f ca="1">_xlfn.MAXIFS('Track WIP'!M:M,'Track WIP'!K:K,'Results WIP'!A567,'Track WIP'!L:L,'Results WIP'!C567)</f>
        <v>40692</v>
      </c>
      <c r="C567">
        <f t="shared" si="8"/>
        <v>5</v>
      </c>
      <c r="D567" t="str">
        <f ca="1">VLOOKUP($B567,'Track WIP'!$M:$O,2,FALSE)</f>
        <v>Indianapolis 500</v>
      </c>
      <c r="E567" t="str">
        <f ca="1">VLOOKUP($B567,'Track WIP'!$M:$O,3,FALSE)</f>
        <v>Indianapolis Motor Speedway</v>
      </c>
      <c r="F567">
        <v>17</v>
      </c>
      <c r="G567" t="s">
        <v>24</v>
      </c>
      <c r="H567">
        <v>3</v>
      </c>
      <c r="I567" t="s">
        <v>16</v>
      </c>
      <c r="J567">
        <v>199</v>
      </c>
      <c r="K567">
        <v>16</v>
      </c>
      <c r="L567">
        <v>0</v>
      </c>
      <c r="M567">
        <v>17</v>
      </c>
      <c r="N567">
        <v>0</v>
      </c>
      <c r="O567">
        <v>0</v>
      </c>
    </row>
    <row r="568" spans="1:15" x14ac:dyDescent="0.2">
      <c r="A568">
        <v>2011</v>
      </c>
      <c r="B568" s="6">
        <f ca="1">_xlfn.MAXIFS('Track WIP'!M:M,'Track WIP'!K:K,'Results WIP'!A568,'Track WIP'!L:L,'Results WIP'!C568)</f>
        <v>40692</v>
      </c>
      <c r="C568">
        <f t="shared" si="8"/>
        <v>5</v>
      </c>
      <c r="D568" t="str">
        <f ca="1">VLOOKUP($B568,'Track WIP'!$M:$O,2,FALSE)</f>
        <v>Indianapolis 500</v>
      </c>
      <c r="E568" t="str">
        <f ca="1">VLOOKUP($B568,'Track WIP'!$M:$O,3,FALSE)</f>
        <v>Indianapolis Motor Speedway</v>
      </c>
      <c r="F568">
        <v>18</v>
      </c>
      <c r="G568" t="s">
        <v>92</v>
      </c>
      <c r="H568">
        <v>44</v>
      </c>
      <c r="I568" t="s">
        <v>16</v>
      </c>
      <c r="J568">
        <v>198</v>
      </c>
      <c r="K568">
        <v>7</v>
      </c>
      <c r="L568">
        <v>0</v>
      </c>
      <c r="M568">
        <v>20</v>
      </c>
      <c r="N568">
        <v>0</v>
      </c>
      <c r="O568">
        <v>0</v>
      </c>
    </row>
    <row r="569" spans="1:15" x14ac:dyDescent="0.2">
      <c r="A569">
        <v>2011</v>
      </c>
      <c r="B569" s="6">
        <f ca="1">_xlfn.MAXIFS('Track WIP'!M:M,'Track WIP'!K:K,'Results WIP'!A569,'Track WIP'!L:L,'Results WIP'!C569)</f>
        <v>40692</v>
      </c>
      <c r="C569">
        <f t="shared" si="8"/>
        <v>5</v>
      </c>
      <c r="D569" t="str">
        <f ca="1">VLOOKUP($B569,'Track WIP'!$M:$O,2,FALSE)</f>
        <v>Indianapolis 500</v>
      </c>
      <c r="E569" t="str">
        <f ca="1">VLOOKUP($B569,'Track WIP'!$M:$O,3,FALSE)</f>
        <v>Indianapolis Motor Speedway</v>
      </c>
      <c r="F569">
        <v>19</v>
      </c>
      <c r="G569" t="s">
        <v>33</v>
      </c>
      <c r="H569">
        <v>19</v>
      </c>
      <c r="I569" t="s">
        <v>16</v>
      </c>
      <c r="J569">
        <v>198</v>
      </c>
      <c r="K569">
        <v>30</v>
      </c>
      <c r="L569">
        <v>0</v>
      </c>
      <c r="M569">
        <v>15</v>
      </c>
      <c r="N569">
        <v>0</v>
      </c>
      <c r="O569">
        <v>0</v>
      </c>
    </row>
    <row r="570" spans="1:15" x14ac:dyDescent="0.2">
      <c r="A570">
        <v>2011</v>
      </c>
      <c r="B570" s="6">
        <f ca="1">_xlfn.MAXIFS('Track WIP'!M:M,'Track WIP'!K:K,'Results WIP'!A570,'Track WIP'!L:L,'Results WIP'!C570)</f>
        <v>40692</v>
      </c>
      <c r="C570">
        <f t="shared" si="8"/>
        <v>5</v>
      </c>
      <c r="D570" t="str">
        <f ca="1">VLOOKUP($B570,'Track WIP'!$M:$O,2,FALSE)</f>
        <v>Indianapolis 500</v>
      </c>
      <c r="E570" t="str">
        <f ca="1">VLOOKUP($B570,'Track WIP'!$M:$O,3,FALSE)</f>
        <v>Indianapolis Motor Speedway</v>
      </c>
      <c r="F570">
        <v>20</v>
      </c>
      <c r="G570" t="s">
        <v>93</v>
      </c>
      <c r="H570">
        <v>36</v>
      </c>
      <c r="I570" t="s">
        <v>16</v>
      </c>
      <c r="J570">
        <v>198</v>
      </c>
      <c r="K570">
        <v>31</v>
      </c>
      <c r="L570">
        <v>0</v>
      </c>
      <c r="M570">
        <v>15</v>
      </c>
      <c r="N570">
        <v>0</v>
      </c>
      <c r="O570">
        <v>0</v>
      </c>
    </row>
    <row r="571" spans="1:15" x14ac:dyDescent="0.2">
      <c r="A571">
        <v>2011</v>
      </c>
      <c r="B571" s="6">
        <f ca="1">_xlfn.MAXIFS('Track WIP'!M:M,'Track WIP'!K:K,'Results WIP'!A571,'Track WIP'!L:L,'Results WIP'!C571)</f>
        <v>40692</v>
      </c>
      <c r="C571">
        <f t="shared" si="8"/>
        <v>5</v>
      </c>
      <c r="D571" t="str">
        <f ca="1">VLOOKUP($B571,'Track WIP'!$M:$O,2,FALSE)</f>
        <v>Indianapolis 500</v>
      </c>
      <c r="E571" t="str">
        <f ca="1">VLOOKUP($B571,'Track WIP'!$M:$O,3,FALSE)</f>
        <v>Indianapolis Motor Speedway</v>
      </c>
      <c r="F571">
        <v>21</v>
      </c>
      <c r="G571" t="s">
        <v>28</v>
      </c>
      <c r="H571">
        <v>24</v>
      </c>
      <c r="I571" t="s">
        <v>16</v>
      </c>
      <c r="J571">
        <v>197</v>
      </c>
      <c r="K571">
        <v>32</v>
      </c>
      <c r="L571">
        <v>0</v>
      </c>
      <c r="M571">
        <v>15</v>
      </c>
      <c r="N571">
        <v>0</v>
      </c>
      <c r="O571">
        <v>0</v>
      </c>
    </row>
    <row r="572" spans="1:15" x14ac:dyDescent="0.2">
      <c r="A572">
        <v>2011</v>
      </c>
      <c r="B572" s="6">
        <f ca="1">_xlfn.MAXIFS('Track WIP'!M:M,'Track WIP'!K:K,'Results WIP'!A572,'Track WIP'!L:L,'Results WIP'!C572)</f>
        <v>40692</v>
      </c>
      <c r="C572">
        <f t="shared" si="8"/>
        <v>5</v>
      </c>
      <c r="D572" t="str">
        <f ca="1">VLOOKUP($B572,'Track WIP'!$M:$O,2,FALSE)</f>
        <v>Indianapolis 500</v>
      </c>
      <c r="E572" t="str">
        <f ca="1">VLOOKUP($B572,'Track WIP'!$M:$O,3,FALSE)</f>
        <v>Indianapolis Motor Speedway</v>
      </c>
      <c r="F572">
        <v>22</v>
      </c>
      <c r="G572" t="s">
        <v>48</v>
      </c>
      <c r="H572">
        <v>43</v>
      </c>
      <c r="I572" t="s">
        <v>16</v>
      </c>
      <c r="J572">
        <v>197</v>
      </c>
      <c r="K572">
        <v>17</v>
      </c>
      <c r="L572">
        <v>0</v>
      </c>
      <c r="M572">
        <v>16</v>
      </c>
      <c r="N572">
        <v>0</v>
      </c>
      <c r="O572">
        <v>0</v>
      </c>
    </row>
    <row r="573" spans="1:15" x14ac:dyDescent="0.2">
      <c r="A573">
        <v>2011</v>
      </c>
      <c r="B573" s="6">
        <f ca="1">_xlfn.MAXIFS('Track WIP'!M:M,'Track WIP'!K:K,'Results WIP'!A573,'Track WIP'!L:L,'Results WIP'!C573)</f>
        <v>40692</v>
      </c>
      <c r="C573">
        <f t="shared" si="8"/>
        <v>5</v>
      </c>
      <c r="D573" t="str">
        <f ca="1">VLOOKUP($B573,'Track WIP'!$M:$O,2,FALSE)</f>
        <v>Indianapolis 500</v>
      </c>
      <c r="E573" t="str">
        <f ca="1">VLOOKUP($B573,'Track WIP'!$M:$O,3,FALSE)</f>
        <v>Indianapolis Motor Speedway</v>
      </c>
      <c r="F573">
        <v>23</v>
      </c>
      <c r="G573" t="s">
        <v>17</v>
      </c>
      <c r="H573">
        <v>41</v>
      </c>
      <c r="I573" t="s">
        <v>16</v>
      </c>
      <c r="J573">
        <v>197</v>
      </c>
      <c r="K573">
        <v>33</v>
      </c>
      <c r="L573">
        <v>0</v>
      </c>
      <c r="M573">
        <v>16</v>
      </c>
      <c r="N573">
        <v>0</v>
      </c>
      <c r="O573">
        <v>0</v>
      </c>
    </row>
    <row r="574" spans="1:15" x14ac:dyDescent="0.2">
      <c r="A574">
        <v>2011</v>
      </c>
      <c r="B574" s="6">
        <f ca="1">_xlfn.MAXIFS('Track WIP'!M:M,'Track WIP'!K:K,'Results WIP'!A574,'Track WIP'!L:L,'Results WIP'!C574)</f>
        <v>40692</v>
      </c>
      <c r="C574">
        <f t="shared" si="8"/>
        <v>5</v>
      </c>
      <c r="D574" t="str">
        <f ca="1">VLOOKUP($B574,'Track WIP'!$M:$O,2,FALSE)</f>
        <v>Indianapolis 500</v>
      </c>
      <c r="E574" t="str">
        <f ca="1">VLOOKUP($B574,'Track WIP'!$M:$O,3,FALSE)</f>
        <v>Indianapolis Motor Speedway</v>
      </c>
      <c r="F574">
        <v>24</v>
      </c>
      <c r="G574" t="s">
        <v>58</v>
      </c>
      <c r="H574">
        <v>11</v>
      </c>
      <c r="I574" t="s">
        <v>16</v>
      </c>
      <c r="J574">
        <v>193</v>
      </c>
      <c r="K574">
        <v>15</v>
      </c>
      <c r="L574">
        <v>0</v>
      </c>
      <c r="M574">
        <v>16</v>
      </c>
      <c r="N574">
        <v>0</v>
      </c>
      <c r="O574">
        <v>0</v>
      </c>
    </row>
    <row r="575" spans="1:15" x14ac:dyDescent="0.2">
      <c r="A575">
        <v>2011</v>
      </c>
      <c r="B575" s="6">
        <f ca="1">_xlfn.MAXIFS('Track WIP'!M:M,'Track WIP'!K:K,'Results WIP'!A575,'Track WIP'!L:L,'Results WIP'!C575)</f>
        <v>40692</v>
      </c>
      <c r="C575">
        <f t="shared" si="8"/>
        <v>5</v>
      </c>
      <c r="D575" t="str">
        <f ca="1">VLOOKUP($B575,'Track WIP'!$M:$O,2,FALSE)</f>
        <v>Indianapolis 500</v>
      </c>
      <c r="E575" t="str">
        <f ca="1">VLOOKUP($B575,'Track WIP'!$M:$O,3,FALSE)</f>
        <v>Indianapolis Motor Speedway</v>
      </c>
      <c r="F575">
        <v>25</v>
      </c>
      <c r="G575" t="s">
        <v>63</v>
      </c>
      <c r="H575">
        <v>23</v>
      </c>
      <c r="I575" t="s">
        <v>16</v>
      </c>
      <c r="J575">
        <v>175</v>
      </c>
      <c r="K575">
        <v>24</v>
      </c>
      <c r="L575">
        <v>0</v>
      </c>
      <c r="M575">
        <v>13</v>
      </c>
      <c r="N575">
        <v>0</v>
      </c>
      <c r="O575">
        <v>0</v>
      </c>
    </row>
    <row r="576" spans="1:15" x14ac:dyDescent="0.2">
      <c r="A576">
        <v>2011</v>
      </c>
      <c r="B576" s="6">
        <f ca="1">_xlfn.MAXIFS('Track WIP'!M:M,'Track WIP'!K:K,'Results WIP'!A576,'Track WIP'!L:L,'Results WIP'!C576)</f>
        <v>40692</v>
      </c>
      <c r="C576">
        <f t="shared" si="8"/>
        <v>5</v>
      </c>
      <c r="D576" t="str">
        <f ca="1">VLOOKUP($B576,'Track WIP'!$M:$O,2,FALSE)</f>
        <v>Indianapolis 500</v>
      </c>
      <c r="E576" t="str">
        <f ca="1">VLOOKUP($B576,'Track WIP'!$M:$O,3,FALSE)</f>
        <v>Indianapolis Motor Speedway</v>
      </c>
      <c r="F576">
        <v>26</v>
      </c>
      <c r="G576" t="s">
        <v>54</v>
      </c>
      <c r="H576">
        <v>99</v>
      </c>
      <c r="I576" t="s">
        <v>16</v>
      </c>
      <c r="J576">
        <v>157</v>
      </c>
      <c r="K576">
        <v>4</v>
      </c>
      <c r="L576">
        <v>0</v>
      </c>
      <c r="M576">
        <v>21</v>
      </c>
      <c r="N576">
        <v>0</v>
      </c>
      <c r="O576">
        <v>0</v>
      </c>
    </row>
    <row r="577" spans="1:15" x14ac:dyDescent="0.2">
      <c r="A577">
        <v>2011</v>
      </c>
      <c r="B577" s="6">
        <f ca="1">_xlfn.MAXIFS('Track WIP'!M:M,'Track WIP'!K:K,'Results WIP'!A577,'Track WIP'!L:L,'Results WIP'!C577)</f>
        <v>40692</v>
      </c>
      <c r="C577">
        <f t="shared" si="8"/>
        <v>5</v>
      </c>
      <c r="D577" t="str">
        <f ca="1">VLOOKUP($B577,'Track WIP'!$M:$O,2,FALSE)</f>
        <v>Indianapolis 500</v>
      </c>
      <c r="E577" t="str">
        <f ca="1">VLOOKUP($B577,'Track WIP'!$M:$O,3,FALSE)</f>
        <v>Indianapolis Motor Speedway</v>
      </c>
      <c r="F577">
        <v>27</v>
      </c>
      <c r="G577" t="s">
        <v>29</v>
      </c>
      <c r="H577">
        <v>6</v>
      </c>
      <c r="I577" t="s">
        <v>16</v>
      </c>
      <c r="J577">
        <v>157</v>
      </c>
      <c r="K577">
        <v>26</v>
      </c>
      <c r="L577">
        <v>0</v>
      </c>
      <c r="M577">
        <v>13</v>
      </c>
      <c r="N577">
        <v>0</v>
      </c>
      <c r="O577">
        <v>0</v>
      </c>
    </row>
    <row r="578" spans="1:15" x14ac:dyDescent="0.2">
      <c r="A578">
        <v>2011</v>
      </c>
      <c r="B578" s="6">
        <f ca="1">_xlfn.MAXIFS('Track WIP'!M:M,'Track WIP'!K:K,'Results WIP'!A578,'Track WIP'!L:L,'Results WIP'!C578)</f>
        <v>40692</v>
      </c>
      <c r="C578">
        <f t="shared" si="8"/>
        <v>5</v>
      </c>
      <c r="D578" t="str">
        <f ca="1">VLOOKUP($B578,'Track WIP'!$M:$O,2,FALSE)</f>
        <v>Indianapolis 500</v>
      </c>
      <c r="E578" t="str">
        <f ca="1">VLOOKUP($B578,'Track WIP'!$M:$O,3,FALSE)</f>
        <v>Indianapolis Motor Speedway</v>
      </c>
      <c r="F578">
        <v>28</v>
      </c>
      <c r="G578" t="s">
        <v>34</v>
      </c>
      <c r="H578">
        <v>77</v>
      </c>
      <c r="I578" t="s">
        <v>16</v>
      </c>
      <c r="J578">
        <v>147</v>
      </c>
      <c r="K578">
        <v>1</v>
      </c>
      <c r="L578">
        <v>20</v>
      </c>
      <c r="M578">
        <v>25</v>
      </c>
      <c r="N578">
        <v>0</v>
      </c>
      <c r="O578">
        <v>0</v>
      </c>
    </row>
    <row r="579" spans="1:15" x14ac:dyDescent="0.2">
      <c r="A579">
        <v>2011</v>
      </c>
      <c r="B579" s="6">
        <f ca="1">_xlfn.MAXIFS('Track WIP'!M:M,'Track WIP'!K:K,'Results WIP'!A579,'Track WIP'!L:L,'Results WIP'!C579)</f>
        <v>40692</v>
      </c>
      <c r="C579">
        <f t="shared" si="8"/>
        <v>5</v>
      </c>
      <c r="D579" t="str">
        <f ca="1">VLOOKUP($B579,'Track WIP'!$M:$O,2,FALSE)</f>
        <v>Indianapolis 500</v>
      </c>
      <c r="E579" t="str">
        <f ca="1">VLOOKUP($B579,'Track WIP'!$M:$O,3,FALSE)</f>
        <v>Indianapolis Motor Speedway</v>
      </c>
      <c r="F579">
        <v>29</v>
      </c>
      <c r="G579" t="s">
        <v>89</v>
      </c>
      <c r="H579">
        <v>6</v>
      </c>
      <c r="I579" t="s">
        <v>16</v>
      </c>
      <c r="J579">
        <v>99</v>
      </c>
      <c r="K579">
        <v>13</v>
      </c>
      <c r="L579">
        <v>0</v>
      </c>
      <c r="M579">
        <v>14</v>
      </c>
      <c r="N579">
        <v>0</v>
      </c>
      <c r="O579">
        <v>0</v>
      </c>
    </row>
    <row r="580" spans="1:15" x14ac:dyDescent="0.2">
      <c r="A580">
        <v>2011</v>
      </c>
      <c r="B580" s="6">
        <f ca="1">_xlfn.MAXIFS('Track WIP'!M:M,'Track WIP'!K:K,'Results WIP'!A580,'Track WIP'!L:L,'Results WIP'!C580)</f>
        <v>40692</v>
      </c>
      <c r="C580">
        <f t="shared" ref="C580:C643" si="9">_xlfn.IFS(A580&gt;A579,1,F580=1,C579+1,F580&gt;1,C579)</f>
        <v>5</v>
      </c>
      <c r="D580" t="str">
        <f ca="1">VLOOKUP($B580,'Track WIP'!$M:$O,2,FALSE)</f>
        <v>Indianapolis 500</v>
      </c>
      <c r="E580" t="str">
        <f ca="1">VLOOKUP($B580,'Track WIP'!$M:$O,3,FALSE)</f>
        <v>Indianapolis Motor Speedway</v>
      </c>
      <c r="F580">
        <v>30</v>
      </c>
      <c r="G580" t="s">
        <v>50</v>
      </c>
      <c r="H580">
        <v>88</v>
      </c>
      <c r="I580" t="s">
        <v>16</v>
      </c>
      <c r="J580">
        <v>60</v>
      </c>
      <c r="K580">
        <v>20</v>
      </c>
      <c r="L580">
        <v>0</v>
      </c>
      <c r="M580">
        <v>14</v>
      </c>
      <c r="N580">
        <v>0</v>
      </c>
      <c r="O580">
        <v>0</v>
      </c>
    </row>
    <row r="581" spans="1:15" x14ac:dyDescent="0.2">
      <c r="A581">
        <v>2011</v>
      </c>
      <c r="B581" s="6">
        <f ca="1">_xlfn.MAXIFS('Track WIP'!M:M,'Track WIP'!K:K,'Results WIP'!A581,'Track WIP'!L:L,'Results WIP'!C581)</f>
        <v>40692</v>
      </c>
      <c r="C581">
        <f t="shared" si="9"/>
        <v>5</v>
      </c>
      <c r="D581" t="str">
        <f ca="1">VLOOKUP($B581,'Track WIP'!$M:$O,2,FALSE)</f>
        <v>Indianapolis 500</v>
      </c>
      <c r="E581" t="str">
        <f ca="1">VLOOKUP($B581,'Track WIP'!$M:$O,3,FALSE)</f>
        <v>Indianapolis Motor Speedway</v>
      </c>
      <c r="F581">
        <v>31</v>
      </c>
      <c r="G581" t="s">
        <v>31</v>
      </c>
      <c r="H581">
        <v>78</v>
      </c>
      <c r="I581" t="s">
        <v>16</v>
      </c>
      <c r="J581">
        <v>44</v>
      </c>
      <c r="K581">
        <v>23</v>
      </c>
      <c r="L581">
        <v>0</v>
      </c>
      <c r="M581">
        <v>14</v>
      </c>
      <c r="N581">
        <v>0</v>
      </c>
      <c r="O581">
        <v>0</v>
      </c>
    </row>
    <row r="582" spans="1:15" x14ac:dyDescent="0.2">
      <c r="A582">
        <v>2011</v>
      </c>
      <c r="B582" s="6">
        <f ca="1">_xlfn.MAXIFS('Track WIP'!M:M,'Track WIP'!K:K,'Results WIP'!A582,'Track WIP'!L:L,'Results WIP'!C582)</f>
        <v>40692</v>
      </c>
      <c r="C582">
        <f t="shared" si="9"/>
        <v>5</v>
      </c>
      <c r="D582" t="str">
        <f ca="1">VLOOKUP($B582,'Track WIP'!$M:$O,2,FALSE)</f>
        <v>Indianapolis 500</v>
      </c>
      <c r="E582" t="str">
        <f ca="1">VLOOKUP($B582,'Track WIP'!$M:$O,3,FALSE)</f>
        <v>Indianapolis Motor Speedway</v>
      </c>
      <c r="F582">
        <v>32</v>
      </c>
      <c r="G582" t="s">
        <v>27</v>
      </c>
      <c r="H582">
        <v>59</v>
      </c>
      <c r="I582" t="s">
        <v>16</v>
      </c>
      <c r="J582">
        <v>27</v>
      </c>
      <c r="K582">
        <v>18</v>
      </c>
      <c r="L582">
        <v>0</v>
      </c>
      <c r="M582">
        <v>14</v>
      </c>
      <c r="N582">
        <v>0</v>
      </c>
      <c r="O582">
        <v>0</v>
      </c>
    </row>
    <row r="583" spans="1:15" x14ac:dyDescent="0.2">
      <c r="A583">
        <v>2011</v>
      </c>
      <c r="B583" s="6">
        <f ca="1">_xlfn.MAXIFS('Track WIP'!M:M,'Track WIP'!K:K,'Results WIP'!A583,'Track WIP'!L:L,'Results WIP'!C583)</f>
        <v>40692</v>
      </c>
      <c r="C583">
        <f t="shared" si="9"/>
        <v>5</v>
      </c>
      <c r="D583" t="str">
        <f ca="1">VLOOKUP($B583,'Track WIP'!$M:$O,2,FALSE)</f>
        <v>Indianapolis 500</v>
      </c>
      <c r="E583" t="str">
        <f ca="1">VLOOKUP($B583,'Track WIP'!$M:$O,3,FALSE)</f>
        <v>Indianapolis Motor Speedway</v>
      </c>
      <c r="F583">
        <v>33</v>
      </c>
      <c r="G583" t="s">
        <v>37</v>
      </c>
      <c r="H583">
        <v>5</v>
      </c>
      <c r="I583" t="s">
        <v>16</v>
      </c>
      <c r="J583">
        <v>20</v>
      </c>
      <c r="K583">
        <v>10</v>
      </c>
      <c r="L583">
        <v>0</v>
      </c>
      <c r="M583">
        <v>14</v>
      </c>
      <c r="N583">
        <v>0</v>
      </c>
      <c r="O583">
        <v>0</v>
      </c>
    </row>
    <row r="584" spans="1:15" x14ac:dyDescent="0.2">
      <c r="A584">
        <v>2011</v>
      </c>
      <c r="B584" s="6">
        <f ca="1">_xlfn.MAXIFS('Track WIP'!M:M,'Track WIP'!K:K,'Results WIP'!A584,'Track WIP'!L:L,'Results WIP'!C584)</f>
        <v>40705</v>
      </c>
      <c r="C584">
        <f t="shared" si="9"/>
        <v>6</v>
      </c>
      <c r="D584" t="str">
        <f ca="1">VLOOKUP($B584,'Track WIP'!$M:$O,2,FALSE)</f>
        <v>Firestone Twin 275s</v>
      </c>
      <c r="E584" t="str">
        <f ca="1">VLOOKUP($B584,'Track WIP'!$M:$O,3,FALSE)</f>
        <v>Texas Motor Speedway</v>
      </c>
      <c r="F584">
        <v>1</v>
      </c>
      <c r="G584" t="s">
        <v>22</v>
      </c>
      <c r="H584">
        <v>10</v>
      </c>
      <c r="I584" t="s">
        <v>16</v>
      </c>
      <c r="J584">
        <v>114</v>
      </c>
      <c r="K584">
        <v>2</v>
      </c>
      <c r="L584">
        <v>110</v>
      </c>
      <c r="M584">
        <v>27</v>
      </c>
      <c r="N584">
        <v>2</v>
      </c>
      <c r="O584">
        <v>0</v>
      </c>
    </row>
    <row r="585" spans="1:15" x14ac:dyDescent="0.2">
      <c r="A585">
        <v>2011</v>
      </c>
      <c r="B585" s="6">
        <f ca="1">_xlfn.MAXIFS('Track WIP'!M:M,'Track WIP'!K:K,'Results WIP'!A585,'Track WIP'!L:L,'Results WIP'!C585)</f>
        <v>40705</v>
      </c>
      <c r="C585">
        <f t="shared" si="9"/>
        <v>6</v>
      </c>
      <c r="D585" t="str">
        <f ca="1">VLOOKUP($B585,'Track WIP'!$M:$O,2,FALSE)</f>
        <v>Firestone Twin 275s</v>
      </c>
      <c r="E585" t="str">
        <f ca="1">VLOOKUP($B585,'Track WIP'!$M:$O,3,FALSE)</f>
        <v>Texas Motor Speedway</v>
      </c>
      <c r="F585">
        <v>2</v>
      </c>
      <c r="G585" t="s">
        <v>21</v>
      </c>
      <c r="H585">
        <v>9</v>
      </c>
      <c r="I585" t="s">
        <v>16</v>
      </c>
      <c r="J585">
        <v>114</v>
      </c>
      <c r="K585">
        <v>7</v>
      </c>
      <c r="L585">
        <v>1</v>
      </c>
      <c r="M585">
        <v>20</v>
      </c>
      <c r="N585">
        <v>0</v>
      </c>
      <c r="O585">
        <v>0</v>
      </c>
    </row>
    <row r="586" spans="1:15" x14ac:dyDescent="0.2">
      <c r="A586">
        <v>2011</v>
      </c>
      <c r="B586" s="6">
        <f ca="1">_xlfn.MAXIFS('Track WIP'!M:M,'Track WIP'!K:K,'Results WIP'!A586,'Track WIP'!L:L,'Results WIP'!C586)</f>
        <v>40705</v>
      </c>
      <c r="C586">
        <f t="shared" si="9"/>
        <v>6</v>
      </c>
      <c r="D586" t="str">
        <f ca="1">VLOOKUP($B586,'Track WIP'!$M:$O,2,FALSE)</f>
        <v>Firestone Twin 275s</v>
      </c>
      <c r="E586" t="str">
        <f ca="1">VLOOKUP($B586,'Track WIP'!$M:$O,3,FALSE)</f>
        <v>Texas Motor Speedway</v>
      </c>
      <c r="F586">
        <v>3</v>
      </c>
      <c r="G586" t="s">
        <v>15</v>
      </c>
      <c r="H586">
        <v>12</v>
      </c>
      <c r="I586" t="s">
        <v>16</v>
      </c>
      <c r="J586">
        <v>114</v>
      </c>
      <c r="K586">
        <v>3</v>
      </c>
      <c r="L586">
        <v>0</v>
      </c>
      <c r="M586">
        <v>18</v>
      </c>
      <c r="N586">
        <v>0</v>
      </c>
      <c r="O586">
        <v>0</v>
      </c>
    </row>
    <row r="587" spans="1:15" x14ac:dyDescent="0.2">
      <c r="A587">
        <v>2011</v>
      </c>
      <c r="B587" s="6">
        <f ca="1">_xlfn.MAXIFS('Track WIP'!M:M,'Track WIP'!K:K,'Results WIP'!A587,'Track WIP'!L:L,'Results WIP'!C587)</f>
        <v>40705</v>
      </c>
      <c r="C587">
        <f t="shared" si="9"/>
        <v>6</v>
      </c>
      <c r="D587" t="str">
        <f ca="1">VLOOKUP($B587,'Track WIP'!$M:$O,2,FALSE)</f>
        <v>Firestone Twin 275s</v>
      </c>
      <c r="E587" t="str">
        <f ca="1">VLOOKUP($B587,'Track WIP'!$M:$O,3,FALSE)</f>
        <v>Texas Motor Speedway</v>
      </c>
      <c r="F587">
        <v>4</v>
      </c>
      <c r="G587" t="s">
        <v>34</v>
      </c>
      <c r="H587">
        <v>77</v>
      </c>
      <c r="I587" t="s">
        <v>16</v>
      </c>
      <c r="J587">
        <v>114</v>
      </c>
      <c r="K587">
        <v>1</v>
      </c>
      <c r="L587">
        <v>1</v>
      </c>
      <c r="M587">
        <v>17</v>
      </c>
      <c r="N587">
        <v>1</v>
      </c>
      <c r="O587">
        <v>0</v>
      </c>
    </row>
    <row r="588" spans="1:15" x14ac:dyDescent="0.2">
      <c r="A588">
        <v>2011</v>
      </c>
      <c r="B588" s="6">
        <f ca="1">_xlfn.MAXIFS('Track WIP'!M:M,'Track WIP'!K:K,'Results WIP'!A588,'Track WIP'!L:L,'Results WIP'!C588)</f>
        <v>40705</v>
      </c>
      <c r="C588">
        <f t="shared" si="9"/>
        <v>6</v>
      </c>
      <c r="D588" t="str">
        <f ca="1">VLOOKUP($B588,'Track WIP'!$M:$O,2,FALSE)</f>
        <v>Firestone Twin 275s</v>
      </c>
      <c r="E588" t="str">
        <f ca="1">VLOOKUP($B588,'Track WIP'!$M:$O,3,FALSE)</f>
        <v>Texas Motor Speedway</v>
      </c>
      <c r="F588">
        <v>5</v>
      </c>
      <c r="G588" t="s">
        <v>37</v>
      </c>
      <c r="H588">
        <v>5</v>
      </c>
      <c r="I588" t="s">
        <v>16</v>
      </c>
      <c r="J588">
        <v>114</v>
      </c>
      <c r="K588">
        <v>4</v>
      </c>
      <c r="L588">
        <v>0</v>
      </c>
      <c r="M588">
        <v>15</v>
      </c>
      <c r="N588">
        <v>0</v>
      </c>
      <c r="O588">
        <v>0</v>
      </c>
    </row>
    <row r="589" spans="1:15" x14ac:dyDescent="0.2">
      <c r="A589">
        <v>2011</v>
      </c>
      <c r="B589" s="6">
        <f ca="1">_xlfn.MAXIFS('Track WIP'!M:M,'Track WIP'!K:K,'Results WIP'!A589,'Track WIP'!L:L,'Results WIP'!C589)</f>
        <v>40705</v>
      </c>
      <c r="C589">
        <f t="shared" si="9"/>
        <v>6</v>
      </c>
      <c r="D589" t="str">
        <f ca="1">VLOOKUP($B589,'Track WIP'!$M:$O,2,FALSE)</f>
        <v>Firestone Twin 275s</v>
      </c>
      <c r="E589" t="str">
        <f ca="1">VLOOKUP($B589,'Track WIP'!$M:$O,3,FALSE)</f>
        <v>Texas Motor Speedway</v>
      </c>
      <c r="F589">
        <v>6</v>
      </c>
      <c r="G589" t="s">
        <v>29</v>
      </c>
      <c r="H589">
        <v>6</v>
      </c>
      <c r="I589" t="s">
        <v>16</v>
      </c>
      <c r="J589">
        <v>114</v>
      </c>
      <c r="K589">
        <v>9</v>
      </c>
      <c r="L589">
        <v>0</v>
      </c>
      <c r="M589">
        <v>14</v>
      </c>
      <c r="N589">
        <v>0</v>
      </c>
      <c r="O589">
        <v>0</v>
      </c>
    </row>
    <row r="590" spans="1:15" x14ac:dyDescent="0.2">
      <c r="A590">
        <v>2011</v>
      </c>
      <c r="B590" s="6">
        <f ca="1">_xlfn.MAXIFS('Track WIP'!M:M,'Track WIP'!K:K,'Results WIP'!A590,'Track WIP'!L:L,'Results WIP'!C590)</f>
        <v>40705</v>
      </c>
      <c r="C590">
        <f t="shared" si="9"/>
        <v>6</v>
      </c>
      <c r="D590" t="str">
        <f ca="1">VLOOKUP($B590,'Track WIP'!$M:$O,2,FALSE)</f>
        <v>Firestone Twin 275s</v>
      </c>
      <c r="E590" t="str">
        <f ca="1">VLOOKUP($B590,'Track WIP'!$M:$O,3,FALSE)</f>
        <v>Texas Motor Speedway</v>
      </c>
      <c r="F590">
        <v>7</v>
      </c>
      <c r="G590" t="s">
        <v>27</v>
      </c>
      <c r="H590">
        <v>59</v>
      </c>
      <c r="I590" t="s">
        <v>16</v>
      </c>
      <c r="J590">
        <v>114</v>
      </c>
      <c r="K590">
        <v>19</v>
      </c>
      <c r="L590">
        <v>0</v>
      </c>
      <c r="M590">
        <v>13</v>
      </c>
      <c r="N590">
        <v>0</v>
      </c>
      <c r="O590">
        <v>0</v>
      </c>
    </row>
    <row r="591" spans="1:15" x14ac:dyDescent="0.2">
      <c r="A591">
        <v>2011</v>
      </c>
      <c r="B591" s="6">
        <f ca="1">_xlfn.MAXIFS('Track WIP'!M:M,'Track WIP'!K:K,'Results WIP'!A591,'Track WIP'!L:L,'Results WIP'!C591)</f>
        <v>40705</v>
      </c>
      <c r="C591">
        <f t="shared" si="9"/>
        <v>6</v>
      </c>
      <c r="D591" t="str">
        <f ca="1">VLOOKUP($B591,'Track WIP'!$M:$O,2,FALSE)</f>
        <v>Firestone Twin 275s</v>
      </c>
      <c r="E591" t="str">
        <f ca="1">VLOOKUP($B591,'Track WIP'!$M:$O,3,FALSE)</f>
        <v>Texas Motor Speedway</v>
      </c>
      <c r="F591">
        <v>8</v>
      </c>
      <c r="G591" t="s">
        <v>18</v>
      </c>
      <c r="H591">
        <v>14</v>
      </c>
      <c r="I591" t="s">
        <v>16</v>
      </c>
      <c r="J591">
        <v>114</v>
      </c>
      <c r="K591">
        <v>12</v>
      </c>
      <c r="L591">
        <v>1</v>
      </c>
      <c r="M591">
        <v>12</v>
      </c>
      <c r="N591">
        <v>0</v>
      </c>
      <c r="O591">
        <v>0</v>
      </c>
    </row>
    <row r="592" spans="1:15" x14ac:dyDescent="0.2">
      <c r="A592">
        <v>2011</v>
      </c>
      <c r="B592" s="6">
        <f ca="1">_xlfn.MAXIFS('Track WIP'!M:M,'Track WIP'!K:K,'Results WIP'!A592,'Track WIP'!L:L,'Results WIP'!C592)</f>
        <v>40705</v>
      </c>
      <c r="C592">
        <f t="shared" si="9"/>
        <v>6</v>
      </c>
      <c r="D592" t="str">
        <f ca="1">VLOOKUP($B592,'Track WIP'!$M:$O,2,FALSE)</f>
        <v>Firestone Twin 275s</v>
      </c>
      <c r="E592" t="str">
        <f ca="1">VLOOKUP($B592,'Track WIP'!$M:$O,3,FALSE)</f>
        <v>Texas Motor Speedway</v>
      </c>
      <c r="F592">
        <v>9</v>
      </c>
      <c r="G592" t="s">
        <v>41</v>
      </c>
      <c r="H592">
        <v>38</v>
      </c>
      <c r="I592" t="s">
        <v>16</v>
      </c>
      <c r="J592">
        <v>114</v>
      </c>
      <c r="K592">
        <v>20</v>
      </c>
      <c r="L592">
        <v>0</v>
      </c>
      <c r="M592">
        <v>11</v>
      </c>
      <c r="N592">
        <v>0</v>
      </c>
      <c r="O592">
        <v>0</v>
      </c>
    </row>
    <row r="593" spans="1:15" x14ac:dyDescent="0.2">
      <c r="A593">
        <v>2011</v>
      </c>
      <c r="B593" s="6">
        <f ca="1">_xlfn.MAXIFS('Track WIP'!M:M,'Track WIP'!K:K,'Results WIP'!A593,'Track WIP'!L:L,'Results WIP'!C593)</f>
        <v>40705</v>
      </c>
      <c r="C593">
        <f t="shared" si="9"/>
        <v>6</v>
      </c>
      <c r="D593" t="str">
        <f ca="1">VLOOKUP($B593,'Track WIP'!$M:$O,2,FALSE)</f>
        <v>Firestone Twin 275s</v>
      </c>
      <c r="E593" t="str">
        <f ca="1">VLOOKUP($B593,'Track WIP'!$M:$O,3,FALSE)</f>
        <v>Texas Motor Speedway</v>
      </c>
      <c r="F593">
        <v>10</v>
      </c>
      <c r="G593" t="s">
        <v>24</v>
      </c>
      <c r="H593">
        <v>3</v>
      </c>
      <c r="I593" t="s">
        <v>16</v>
      </c>
      <c r="J593">
        <v>114</v>
      </c>
      <c r="K593">
        <v>13</v>
      </c>
      <c r="L593">
        <v>1</v>
      </c>
      <c r="M593">
        <v>10</v>
      </c>
      <c r="N593">
        <v>0</v>
      </c>
      <c r="O593">
        <v>0</v>
      </c>
    </row>
    <row r="594" spans="1:15" x14ac:dyDescent="0.2">
      <c r="A594">
        <v>2011</v>
      </c>
      <c r="B594" s="6">
        <f ca="1">_xlfn.MAXIFS('Track WIP'!M:M,'Track WIP'!K:K,'Results WIP'!A594,'Track WIP'!L:L,'Results WIP'!C594)</f>
        <v>40705</v>
      </c>
      <c r="C594">
        <f t="shared" si="9"/>
        <v>6</v>
      </c>
      <c r="D594" t="str">
        <f ca="1">VLOOKUP($B594,'Track WIP'!$M:$O,2,FALSE)</f>
        <v>Firestone Twin 275s</v>
      </c>
      <c r="E594" t="str">
        <f ca="1">VLOOKUP($B594,'Track WIP'!$M:$O,3,FALSE)</f>
        <v>Texas Motor Speedway</v>
      </c>
      <c r="F594">
        <v>11</v>
      </c>
      <c r="G594" t="s">
        <v>25</v>
      </c>
      <c r="H594">
        <v>82</v>
      </c>
      <c r="I594" t="s">
        <v>16</v>
      </c>
      <c r="J594">
        <v>114</v>
      </c>
      <c r="K594">
        <v>6</v>
      </c>
      <c r="L594">
        <v>0</v>
      </c>
      <c r="M594">
        <v>9</v>
      </c>
      <c r="N594">
        <v>0</v>
      </c>
      <c r="O594">
        <v>0</v>
      </c>
    </row>
    <row r="595" spans="1:15" x14ac:dyDescent="0.2">
      <c r="A595">
        <v>2011</v>
      </c>
      <c r="B595" s="6">
        <f ca="1">_xlfn.MAXIFS('Track WIP'!M:M,'Track WIP'!K:K,'Results WIP'!A595,'Track WIP'!L:L,'Results WIP'!C595)</f>
        <v>40705</v>
      </c>
      <c r="C595">
        <f t="shared" si="9"/>
        <v>6</v>
      </c>
      <c r="D595" t="str">
        <f ca="1">VLOOKUP($B595,'Track WIP'!$M:$O,2,FALSE)</f>
        <v>Firestone Twin 275s</v>
      </c>
      <c r="E595" t="str">
        <f ca="1">VLOOKUP($B595,'Track WIP'!$M:$O,3,FALSE)</f>
        <v>Texas Motor Speedway</v>
      </c>
      <c r="F595">
        <v>12</v>
      </c>
      <c r="G595" t="s">
        <v>63</v>
      </c>
      <c r="H595">
        <v>8</v>
      </c>
      <c r="I595" t="s">
        <v>16</v>
      </c>
      <c r="J595">
        <v>114</v>
      </c>
      <c r="K595">
        <v>21</v>
      </c>
      <c r="L595">
        <v>0</v>
      </c>
      <c r="M595">
        <v>9</v>
      </c>
      <c r="N595">
        <v>0</v>
      </c>
      <c r="O595">
        <v>0</v>
      </c>
    </row>
    <row r="596" spans="1:15" x14ac:dyDescent="0.2">
      <c r="A596">
        <v>2011</v>
      </c>
      <c r="B596" s="6">
        <f ca="1">_xlfn.MAXIFS('Track WIP'!M:M,'Track WIP'!K:K,'Results WIP'!A596,'Track WIP'!L:L,'Results WIP'!C596)</f>
        <v>40705</v>
      </c>
      <c r="C596">
        <f t="shared" si="9"/>
        <v>6</v>
      </c>
      <c r="D596" t="str">
        <f ca="1">VLOOKUP($B596,'Track WIP'!$M:$O,2,FALSE)</f>
        <v>Firestone Twin 275s</v>
      </c>
      <c r="E596" t="str">
        <f ca="1">VLOOKUP($B596,'Track WIP'!$M:$O,3,FALSE)</f>
        <v>Texas Motor Speedway</v>
      </c>
      <c r="F596">
        <v>13</v>
      </c>
      <c r="G596" t="s">
        <v>38</v>
      </c>
      <c r="H596">
        <v>26</v>
      </c>
      <c r="I596" t="s">
        <v>16</v>
      </c>
      <c r="J596">
        <v>113</v>
      </c>
      <c r="K596">
        <v>23</v>
      </c>
      <c r="L596">
        <v>0</v>
      </c>
      <c r="M596">
        <v>8</v>
      </c>
      <c r="N596">
        <v>0</v>
      </c>
      <c r="O596">
        <v>0</v>
      </c>
    </row>
    <row r="597" spans="1:15" x14ac:dyDescent="0.2">
      <c r="A597">
        <v>2011</v>
      </c>
      <c r="B597" s="6">
        <f ca="1">_xlfn.MAXIFS('Track WIP'!M:M,'Track WIP'!K:K,'Results WIP'!A597,'Track WIP'!L:L,'Results WIP'!C597)</f>
        <v>40705</v>
      </c>
      <c r="C597">
        <f t="shared" si="9"/>
        <v>6</v>
      </c>
      <c r="D597" t="str">
        <f ca="1">VLOOKUP($B597,'Track WIP'!$M:$O,2,FALSE)</f>
        <v>Firestone Twin 275s</v>
      </c>
      <c r="E597" t="str">
        <f ca="1">VLOOKUP($B597,'Track WIP'!$M:$O,3,FALSE)</f>
        <v>Texas Motor Speedway</v>
      </c>
      <c r="F597">
        <v>14</v>
      </c>
      <c r="G597" t="s">
        <v>33</v>
      </c>
      <c r="H597">
        <v>19</v>
      </c>
      <c r="I597" t="s">
        <v>16</v>
      </c>
      <c r="J597">
        <v>113</v>
      </c>
      <c r="K597">
        <v>25</v>
      </c>
      <c r="L597">
        <v>0</v>
      </c>
      <c r="M597">
        <v>8</v>
      </c>
      <c r="N597">
        <v>0</v>
      </c>
      <c r="O597">
        <v>0</v>
      </c>
    </row>
    <row r="598" spans="1:15" x14ac:dyDescent="0.2">
      <c r="A598">
        <v>2011</v>
      </c>
      <c r="B598" s="6">
        <f ca="1">_xlfn.MAXIFS('Track WIP'!M:M,'Track WIP'!K:K,'Results WIP'!A598,'Track WIP'!L:L,'Results WIP'!C598)</f>
        <v>40705</v>
      </c>
      <c r="C598">
        <f t="shared" si="9"/>
        <v>6</v>
      </c>
      <c r="D598" t="str">
        <f ca="1">VLOOKUP($B598,'Track WIP'!$M:$O,2,FALSE)</f>
        <v>Firestone Twin 275s</v>
      </c>
      <c r="E598" t="str">
        <f ca="1">VLOOKUP($B598,'Track WIP'!$M:$O,3,FALSE)</f>
        <v>Texas Motor Speedway</v>
      </c>
      <c r="F598">
        <v>15</v>
      </c>
      <c r="G598" t="s">
        <v>50</v>
      </c>
      <c r="H598">
        <v>88</v>
      </c>
      <c r="I598" t="s">
        <v>16</v>
      </c>
      <c r="J598">
        <v>113</v>
      </c>
      <c r="K598">
        <v>28</v>
      </c>
      <c r="L598">
        <v>0</v>
      </c>
      <c r="M598">
        <v>7</v>
      </c>
      <c r="N598">
        <v>0</v>
      </c>
      <c r="O598">
        <v>0</v>
      </c>
    </row>
    <row r="599" spans="1:15" x14ac:dyDescent="0.2">
      <c r="A599">
        <v>2011</v>
      </c>
      <c r="B599" s="6">
        <f ca="1">_xlfn.MAXIFS('Track WIP'!M:M,'Track WIP'!K:K,'Results WIP'!A599,'Track WIP'!L:L,'Results WIP'!C599)</f>
        <v>40705</v>
      </c>
      <c r="C599">
        <f t="shared" si="9"/>
        <v>6</v>
      </c>
      <c r="D599" t="str">
        <f ca="1">VLOOKUP($B599,'Track WIP'!$M:$O,2,FALSE)</f>
        <v>Firestone Twin 275s</v>
      </c>
      <c r="E599" t="str">
        <f ca="1">VLOOKUP($B599,'Track WIP'!$M:$O,3,FALSE)</f>
        <v>Texas Motor Speedway</v>
      </c>
      <c r="F599">
        <v>16</v>
      </c>
      <c r="G599" t="s">
        <v>30</v>
      </c>
      <c r="H599">
        <v>7</v>
      </c>
      <c r="I599" t="s">
        <v>16</v>
      </c>
      <c r="J599">
        <v>113</v>
      </c>
      <c r="K599">
        <v>10</v>
      </c>
      <c r="L599">
        <v>0</v>
      </c>
      <c r="M599">
        <v>7</v>
      </c>
      <c r="N599">
        <v>0</v>
      </c>
      <c r="O599">
        <v>0</v>
      </c>
    </row>
    <row r="600" spans="1:15" x14ac:dyDescent="0.2">
      <c r="A600">
        <v>2011</v>
      </c>
      <c r="B600" s="6">
        <f ca="1">_xlfn.MAXIFS('Track WIP'!M:M,'Track WIP'!K:K,'Results WIP'!A600,'Track WIP'!L:L,'Results WIP'!C600)</f>
        <v>40705</v>
      </c>
      <c r="C600">
        <f t="shared" si="9"/>
        <v>6</v>
      </c>
      <c r="D600" t="str">
        <f ca="1">VLOOKUP($B600,'Track WIP'!$M:$O,2,FALSE)</f>
        <v>Firestone Twin 275s</v>
      </c>
      <c r="E600" t="str">
        <f ca="1">VLOOKUP($B600,'Track WIP'!$M:$O,3,FALSE)</f>
        <v>Texas Motor Speedway</v>
      </c>
      <c r="F600">
        <v>17</v>
      </c>
      <c r="G600" t="s">
        <v>26</v>
      </c>
      <c r="H600">
        <v>22</v>
      </c>
      <c r="I600" t="s">
        <v>16</v>
      </c>
      <c r="J600">
        <v>113</v>
      </c>
      <c r="K600">
        <v>27</v>
      </c>
      <c r="L600">
        <v>0</v>
      </c>
      <c r="M600">
        <v>6</v>
      </c>
      <c r="N600">
        <v>0</v>
      </c>
      <c r="O600">
        <v>0</v>
      </c>
    </row>
    <row r="601" spans="1:15" x14ac:dyDescent="0.2">
      <c r="A601">
        <v>2011</v>
      </c>
      <c r="B601" s="6">
        <f ca="1">_xlfn.MAXIFS('Track WIP'!M:M,'Track WIP'!K:K,'Results WIP'!A601,'Track WIP'!L:L,'Results WIP'!C601)</f>
        <v>40705</v>
      </c>
      <c r="C601">
        <f t="shared" si="9"/>
        <v>6</v>
      </c>
      <c r="D601" t="str">
        <f ca="1">VLOOKUP($B601,'Track WIP'!$M:$O,2,FALSE)</f>
        <v>Firestone Twin 275s</v>
      </c>
      <c r="E601" t="str">
        <f ca="1">VLOOKUP($B601,'Track WIP'!$M:$O,3,FALSE)</f>
        <v>Texas Motor Speedway</v>
      </c>
      <c r="F601">
        <v>18</v>
      </c>
      <c r="G601" t="s">
        <v>55</v>
      </c>
      <c r="H601">
        <v>67</v>
      </c>
      <c r="I601" t="s">
        <v>16</v>
      </c>
      <c r="J601">
        <v>113</v>
      </c>
      <c r="K601">
        <v>5</v>
      </c>
      <c r="L601">
        <v>0</v>
      </c>
      <c r="M601">
        <v>6</v>
      </c>
      <c r="N601">
        <v>0</v>
      </c>
      <c r="O601">
        <v>0</v>
      </c>
    </row>
    <row r="602" spans="1:15" x14ac:dyDescent="0.2">
      <c r="A602">
        <v>2011</v>
      </c>
      <c r="B602" s="6">
        <f ca="1">_xlfn.MAXIFS('Track WIP'!M:M,'Track WIP'!K:K,'Results WIP'!A602,'Track WIP'!L:L,'Results WIP'!C602)</f>
        <v>40705</v>
      </c>
      <c r="C602">
        <f t="shared" si="9"/>
        <v>6</v>
      </c>
      <c r="D602" t="str">
        <f ca="1">VLOOKUP($B602,'Track WIP'!$M:$O,2,FALSE)</f>
        <v>Firestone Twin 275s</v>
      </c>
      <c r="E602" t="str">
        <f ca="1">VLOOKUP($B602,'Track WIP'!$M:$O,3,FALSE)</f>
        <v>Texas Motor Speedway</v>
      </c>
      <c r="F602">
        <v>19</v>
      </c>
      <c r="G602" t="s">
        <v>17</v>
      </c>
      <c r="H602">
        <v>28</v>
      </c>
      <c r="I602" t="s">
        <v>16</v>
      </c>
      <c r="J602">
        <v>113</v>
      </c>
      <c r="K602">
        <v>16</v>
      </c>
      <c r="L602">
        <v>0</v>
      </c>
      <c r="M602">
        <v>6</v>
      </c>
      <c r="N602">
        <v>0</v>
      </c>
      <c r="O602">
        <v>0</v>
      </c>
    </row>
    <row r="603" spans="1:15" x14ac:dyDescent="0.2">
      <c r="A603">
        <v>2011</v>
      </c>
      <c r="B603" s="6">
        <f ca="1">_xlfn.MAXIFS('Track WIP'!M:M,'Track WIP'!K:K,'Results WIP'!A603,'Track WIP'!L:L,'Results WIP'!C603)</f>
        <v>40705</v>
      </c>
      <c r="C603">
        <f t="shared" si="9"/>
        <v>6</v>
      </c>
      <c r="D603" t="str">
        <f ca="1">VLOOKUP($B603,'Track WIP'!$M:$O,2,FALSE)</f>
        <v>Firestone Twin 275s</v>
      </c>
      <c r="E603" t="str">
        <f ca="1">VLOOKUP($B603,'Track WIP'!$M:$O,3,FALSE)</f>
        <v>Texas Motor Speedway</v>
      </c>
      <c r="F603">
        <v>20</v>
      </c>
      <c r="G603" t="s">
        <v>89</v>
      </c>
      <c r="H603">
        <v>6</v>
      </c>
      <c r="I603" t="s">
        <v>16</v>
      </c>
      <c r="J603">
        <v>113</v>
      </c>
      <c r="K603">
        <v>15</v>
      </c>
      <c r="L603">
        <v>0</v>
      </c>
      <c r="M603">
        <v>6</v>
      </c>
      <c r="N603">
        <v>0</v>
      </c>
      <c r="O603">
        <v>0</v>
      </c>
    </row>
    <row r="604" spans="1:15" x14ac:dyDescent="0.2">
      <c r="A604">
        <v>2011</v>
      </c>
      <c r="B604" s="6">
        <f ca="1">_xlfn.MAXIFS('Track WIP'!M:M,'Track WIP'!K:K,'Results WIP'!A604,'Track WIP'!L:L,'Results WIP'!C604)</f>
        <v>40705</v>
      </c>
      <c r="C604">
        <f t="shared" si="9"/>
        <v>6</v>
      </c>
      <c r="D604" t="str">
        <f ca="1">VLOOKUP($B604,'Track WIP'!$M:$O,2,FALSE)</f>
        <v>Firestone Twin 275s</v>
      </c>
      <c r="E604" t="str">
        <f ca="1">VLOOKUP($B604,'Track WIP'!$M:$O,3,FALSE)</f>
        <v>Texas Motor Speedway</v>
      </c>
      <c r="F604">
        <v>21</v>
      </c>
      <c r="G604" t="s">
        <v>84</v>
      </c>
      <c r="H604">
        <v>2</v>
      </c>
      <c r="I604" t="s">
        <v>16</v>
      </c>
      <c r="J604">
        <v>112</v>
      </c>
      <c r="K604">
        <v>14</v>
      </c>
      <c r="L604">
        <v>0</v>
      </c>
      <c r="M604">
        <v>6</v>
      </c>
      <c r="N604">
        <v>0</v>
      </c>
      <c r="O604">
        <v>0</v>
      </c>
    </row>
    <row r="605" spans="1:15" x14ac:dyDescent="0.2">
      <c r="A605">
        <v>2011</v>
      </c>
      <c r="B605" s="6">
        <f ca="1">_xlfn.MAXIFS('Track WIP'!M:M,'Track WIP'!K:K,'Results WIP'!A605,'Track WIP'!L:L,'Results WIP'!C605)</f>
        <v>40705</v>
      </c>
      <c r="C605">
        <f t="shared" si="9"/>
        <v>6</v>
      </c>
      <c r="D605" t="str">
        <f ca="1">VLOOKUP($B605,'Track WIP'!$M:$O,2,FALSE)</f>
        <v>Firestone Twin 275s</v>
      </c>
      <c r="E605" t="str">
        <f ca="1">VLOOKUP($B605,'Track WIP'!$M:$O,3,FALSE)</f>
        <v>Texas Motor Speedway</v>
      </c>
      <c r="F605">
        <v>22</v>
      </c>
      <c r="G605" t="s">
        <v>28</v>
      </c>
      <c r="H605">
        <v>24</v>
      </c>
      <c r="I605" t="s">
        <v>16</v>
      </c>
      <c r="J605">
        <v>112</v>
      </c>
      <c r="K605">
        <v>24</v>
      </c>
      <c r="L605">
        <v>0</v>
      </c>
      <c r="M605">
        <v>6</v>
      </c>
      <c r="N605">
        <v>0</v>
      </c>
      <c r="O605">
        <v>0</v>
      </c>
    </row>
    <row r="606" spans="1:15" x14ac:dyDescent="0.2">
      <c r="A606">
        <v>2011</v>
      </c>
      <c r="B606" s="6">
        <f ca="1">_xlfn.MAXIFS('Track WIP'!M:M,'Track WIP'!K:K,'Results WIP'!A606,'Track WIP'!L:L,'Results WIP'!C606)</f>
        <v>40705</v>
      </c>
      <c r="C606">
        <f t="shared" si="9"/>
        <v>6</v>
      </c>
      <c r="D606" t="str">
        <f ca="1">VLOOKUP($B606,'Track WIP'!$M:$O,2,FALSE)</f>
        <v>Firestone Twin 275s</v>
      </c>
      <c r="E606" t="str">
        <f ca="1">VLOOKUP($B606,'Track WIP'!$M:$O,3,FALSE)</f>
        <v>Texas Motor Speedway</v>
      </c>
      <c r="F606">
        <v>23</v>
      </c>
      <c r="G606" t="s">
        <v>70</v>
      </c>
      <c r="H606">
        <v>4</v>
      </c>
      <c r="I606" t="s">
        <v>16</v>
      </c>
      <c r="J606">
        <v>112</v>
      </c>
      <c r="K606">
        <v>11</v>
      </c>
      <c r="L606">
        <v>0</v>
      </c>
      <c r="M606">
        <v>6</v>
      </c>
      <c r="N606">
        <v>0</v>
      </c>
      <c r="O606">
        <v>0</v>
      </c>
    </row>
    <row r="607" spans="1:15" x14ac:dyDescent="0.2">
      <c r="A607">
        <v>2011</v>
      </c>
      <c r="B607" s="6">
        <f ca="1">_xlfn.MAXIFS('Track WIP'!M:M,'Track WIP'!K:K,'Results WIP'!A607,'Track WIP'!L:L,'Results WIP'!C607)</f>
        <v>40705</v>
      </c>
      <c r="C607">
        <f t="shared" si="9"/>
        <v>6</v>
      </c>
      <c r="D607" t="str">
        <f ca="1">VLOOKUP($B607,'Track WIP'!$M:$O,2,FALSE)</f>
        <v>Firestone Twin 275s</v>
      </c>
      <c r="E607" t="str">
        <f ca="1">VLOOKUP($B607,'Track WIP'!$M:$O,3,FALSE)</f>
        <v>Texas Motor Speedway</v>
      </c>
      <c r="F607">
        <v>24</v>
      </c>
      <c r="G607" t="s">
        <v>23</v>
      </c>
      <c r="H607">
        <v>27</v>
      </c>
      <c r="I607" t="s">
        <v>16</v>
      </c>
      <c r="J607">
        <v>112</v>
      </c>
      <c r="K607">
        <v>22</v>
      </c>
      <c r="L607">
        <v>0</v>
      </c>
      <c r="M607">
        <v>6</v>
      </c>
      <c r="N607">
        <v>0</v>
      </c>
      <c r="O607">
        <v>0</v>
      </c>
    </row>
    <row r="608" spans="1:15" x14ac:dyDescent="0.2">
      <c r="A608">
        <v>2011</v>
      </c>
      <c r="B608" s="6">
        <f ca="1">_xlfn.MAXIFS('Track WIP'!M:M,'Track WIP'!K:K,'Results WIP'!A608,'Track WIP'!L:L,'Results WIP'!C608)</f>
        <v>40705</v>
      </c>
      <c r="C608">
        <f t="shared" si="9"/>
        <v>6</v>
      </c>
      <c r="D608" t="str">
        <f ca="1">VLOOKUP($B608,'Track WIP'!$M:$O,2,FALSE)</f>
        <v>Firestone Twin 275s</v>
      </c>
      <c r="E608" t="str">
        <f ca="1">VLOOKUP($B608,'Track WIP'!$M:$O,3,FALSE)</f>
        <v>Texas Motor Speedway</v>
      </c>
      <c r="F608">
        <v>25</v>
      </c>
      <c r="G608" t="s">
        <v>85</v>
      </c>
      <c r="H608">
        <v>18</v>
      </c>
      <c r="I608" t="s">
        <v>16</v>
      </c>
      <c r="J608">
        <v>112</v>
      </c>
      <c r="K608">
        <v>30</v>
      </c>
      <c r="L608">
        <v>0</v>
      </c>
      <c r="M608">
        <v>5</v>
      </c>
      <c r="N608">
        <v>0</v>
      </c>
      <c r="O608">
        <v>0</v>
      </c>
    </row>
    <row r="609" spans="1:15" x14ac:dyDescent="0.2">
      <c r="A609">
        <v>2011</v>
      </c>
      <c r="B609" s="6">
        <f ca="1">_xlfn.MAXIFS('Track WIP'!M:M,'Track WIP'!K:K,'Results WIP'!A609,'Track WIP'!L:L,'Results WIP'!C609)</f>
        <v>40705</v>
      </c>
      <c r="C609">
        <f t="shared" si="9"/>
        <v>6</v>
      </c>
      <c r="D609" t="str">
        <f ca="1">VLOOKUP($B609,'Track WIP'!$M:$O,2,FALSE)</f>
        <v>Firestone Twin 275s</v>
      </c>
      <c r="E609" t="str">
        <f ca="1">VLOOKUP($B609,'Track WIP'!$M:$O,3,FALSE)</f>
        <v>Texas Motor Speedway</v>
      </c>
      <c r="F609">
        <v>26</v>
      </c>
      <c r="G609" t="s">
        <v>31</v>
      </c>
      <c r="H609">
        <v>78</v>
      </c>
      <c r="I609" t="s">
        <v>16</v>
      </c>
      <c r="J609">
        <v>111</v>
      </c>
      <c r="K609">
        <v>29</v>
      </c>
      <c r="L609">
        <v>0</v>
      </c>
      <c r="M609">
        <v>5</v>
      </c>
      <c r="N609">
        <v>0</v>
      </c>
      <c r="O609">
        <v>0</v>
      </c>
    </row>
    <row r="610" spans="1:15" x14ac:dyDescent="0.2">
      <c r="A610">
        <v>2011</v>
      </c>
      <c r="B610" s="6">
        <f ca="1">_xlfn.MAXIFS('Track WIP'!M:M,'Track WIP'!K:K,'Results WIP'!A610,'Track WIP'!L:L,'Results WIP'!C610)</f>
        <v>40705</v>
      </c>
      <c r="C610">
        <f t="shared" si="9"/>
        <v>6</v>
      </c>
      <c r="D610" t="str">
        <f ca="1">VLOOKUP($B610,'Track WIP'!$M:$O,2,FALSE)</f>
        <v>Firestone Twin 275s</v>
      </c>
      <c r="E610" t="str">
        <f ca="1">VLOOKUP($B610,'Track WIP'!$M:$O,3,FALSE)</f>
        <v>Texas Motor Speedway</v>
      </c>
      <c r="F610">
        <v>27</v>
      </c>
      <c r="G610" t="s">
        <v>58</v>
      </c>
      <c r="H610">
        <v>11</v>
      </c>
      <c r="I610" t="s">
        <v>16</v>
      </c>
      <c r="J610">
        <v>109</v>
      </c>
      <c r="K610">
        <v>18</v>
      </c>
      <c r="L610">
        <v>0</v>
      </c>
      <c r="M610">
        <v>5</v>
      </c>
      <c r="N610">
        <v>0</v>
      </c>
      <c r="O610">
        <v>0</v>
      </c>
    </row>
    <row r="611" spans="1:15" x14ac:dyDescent="0.2">
      <c r="A611">
        <v>2011</v>
      </c>
      <c r="B611" s="6">
        <f ca="1">_xlfn.MAXIFS('Track WIP'!M:M,'Track WIP'!K:K,'Results WIP'!A611,'Track WIP'!L:L,'Results WIP'!C611)</f>
        <v>40705</v>
      </c>
      <c r="C611">
        <f t="shared" si="9"/>
        <v>6</v>
      </c>
      <c r="D611" t="str">
        <f ca="1">VLOOKUP($B611,'Track WIP'!$M:$O,2,FALSE)</f>
        <v>Firestone Twin 275s</v>
      </c>
      <c r="E611" t="str">
        <f ca="1">VLOOKUP($B611,'Track WIP'!$M:$O,3,FALSE)</f>
        <v>Texas Motor Speedway</v>
      </c>
      <c r="F611">
        <v>28</v>
      </c>
      <c r="G611" t="s">
        <v>56</v>
      </c>
      <c r="H611">
        <v>34</v>
      </c>
      <c r="I611" t="s">
        <v>16</v>
      </c>
      <c r="J611">
        <v>97</v>
      </c>
      <c r="K611">
        <v>26</v>
      </c>
      <c r="L611">
        <v>0</v>
      </c>
      <c r="M611">
        <v>5</v>
      </c>
      <c r="N611">
        <v>0</v>
      </c>
      <c r="O611">
        <v>0</v>
      </c>
    </row>
    <row r="612" spans="1:15" x14ac:dyDescent="0.2">
      <c r="A612">
        <v>2011</v>
      </c>
      <c r="B612" s="6">
        <f ca="1">_xlfn.MAXIFS('Track WIP'!M:M,'Track WIP'!K:K,'Results WIP'!A612,'Track WIP'!L:L,'Results WIP'!C612)</f>
        <v>40705</v>
      </c>
      <c r="C612">
        <f t="shared" si="9"/>
        <v>6</v>
      </c>
      <c r="D612" t="str">
        <f ca="1">VLOOKUP($B612,'Track WIP'!$M:$O,2,FALSE)</f>
        <v>Firestone Twin 275s</v>
      </c>
      <c r="E612" t="str">
        <f ca="1">VLOOKUP($B612,'Track WIP'!$M:$O,3,FALSE)</f>
        <v>Texas Motor Speedway</v>
      </c>
      <c r="F612">
        <v>29</v>
      </c>
      <c r="G612" t="s">
        <v>95</v>
      </c>
      <c r="H612">
        <v>99</v>
      </c>
      <c r="I612" t="s">
        <v>16</v>
      </c>
      <c r="J612">
        <v>92</v>
      </c>
      <c r="K612">
        <v>8</v>
      </c>
      <c r="L612">
        <v>0</v>
      </c>
      <c r="M612">
        <v>5</v>
      </c>
      <c r="N612">
        <v>0</v>
      </c>
      <c r="O612">
        <v>0</v>
      </c>
    </row>
    <row r="613" spans="1:15" x14ac:dyDescent="0.2">
      <c r="A613">
        <v>2011</v>
      </c>
      <c r="B613" s="6">
        <f ca="1">_xlfn.MAXIFS('Track WIP'!M:M,'Track WIP'!K:K,'Results WIP'!A613,'Track WIP'!L:L,'Results WIP'!C613)</f>
        <v>40705</v>
      </c>
      <c r="C613">
        <f t="shared" si="9"/>
        <v>6</v>
      </c>
      <c r="D613" t="str">
        <f ca="1">VLOOKUP($B613,'Track WIP'!$M:$O,2,FALSE)</f>
        <v>Firestone Twin 275s</v>
      </c>
      <c r="E613" t="str">
        <f ca="1">VLOOKUP($B613,'Track WIP'!$M:$O,3,FALSE)</f>
        <v>Texas Motor Speedway</v>
      </c>
      <c r="F613">
        <v>30</v>
      </c>
      <c r="G613" t="s">
        <v>86</v>
      </c>
      <c r="H613">
        <v>83</v>
      </c>
      <c r="I613" t="s">
        <v>16</v>
      </c>
      <c r="J613">
        <v>91</v>
      </c>
      <c r="K613">
        <v>17</v>
      </c>
      <c r="L613">
        <v>0</v>
      </c>
      <c r="M613">
        <v>5</v>
      </c>
      <c r="N613">
        <v>0</v>
      </c>
      <c r="O613">
        <v>0</v>
      </c>
    </row>
    <row r="614" spans="1:15" x14ac:dyDescent="0.2">
      <c r="A614">
        <v>2011</v>
      </c>
      <c r="B614" s="6">
        <f ca="1">_xlfn.MAXIFS('Track WIP'!M:M,'Track WIP'!K:K,'Results WIP'!A614,'Track WIP'!L:L,'Results WIP'!C614)</f>
        <v>40705</v>
      </c>
      <c r="C614">
        <f t="shared" si="9"/>
        <v>7</v>
      </c>
      <c r="D614" t="str">
        <f ca="1">VLOOKUP($B614,'Track WIP'!$M:$O,2,FALSE)</f>
        <v>Firestone Twin 275s</v>
      </c>
      <c r="E614" t="str">
        <f ca="1">VLOOKUP($B614,'Track WIP'!$M:$O,3,FALSE)</f>
        <v>Texas Motor Speedway</v>
      </c>
      <c r="F614">
        <v>1</v>
      </c>
      <c r="G614" t="s">
        <v>15</v>
      </c>
      <c r="H614">
        <v>12</v>
      </c>
      <c r="I614" t="s">
        <v>16</v>
      </c>
      <c r="J614">
        <v>114</v>
      </c>
      <c r="K614">
        <v>3</v>
      </c>
      <c r="L614">
        <v>68</v>
      </c>
      <c r="M614">
        <v>27</v>
      </c>
      <c r="N614">
        <v>2</v>
      </c>
      <c r="O614">
        <v>0</v>
      </c>
    </row>
    <row r="615" spans="1:15" x14ac:dyDescent="0.2">
      <c r="A615">
        <v>2011</v>
      </c>
      <c r="B615" s="6">
        <f ca="1">_xlfn.MAXIFS('Track WIP'!M:M,'Track WIP'!K:K,'Results WIP'!A615,'Track WIP'!L:L,'Results WIP'!C615)</f>
        <v>40705</v>
      </c>
      <c r="C615">
        <f t="shared" si="9"/>
        <v>7</v>
      </c>
      <c r="D615" t="str">
        <f ca="1">VLOOKUP($B615,'Track WIP'!$M:$O,2,FALSE)</f>
        <v>Firestone Twin 275s</v>
      </c>
      <c r="E615" t="str">
        <f ca="1">VLOOKUP($B615,'Track WIP'!$M:$O,3,FALSE)</f>
        <v>Texas Motor Speedway</v>
      </c>
      <c r="F615">
        <v>2</v>
      </c>
      <c r="G615" t="s">
        <v>21</v>
      </c>
      <c r="H615">
        <v>9</v>
      </c>
      <c r="I615" t="s">
        <v>16</v>
      </c>
      <c r="J615">
        <v>114</v>
      </c>
      <c r="K615">
        <v>18</v>
      </c>
      <c r="L615">
        <v>1</v>
      </c>
      <c r="M615">
        <v>20</v>
      </c>
      <c r="N615">
        <v>0</v>
      </c>
      <c r="O615">
        <v>0</v>
      </c>
    </row>
    <row r="616" spans="1:15" x14ac:dyDescent="0.2">
      <c r="A616">
        <v>2011</v>
      </c>
      <c r="B616" s="6">
        <f ca="1">_xlfn.MAXIFS('Track WIP'!M:M,'Track WIP'!K:K,'Results WIP'!A616,'Track WIP'!L:L,'Results WIP'!C616)</f>
        <v>40705</v>
      </c>
      <c r="C616">
        <f t="shared" si="9"/>
        <v>7</v>
      </c>
      <c r="D616" t="str">
        <f ca="1">VLOOKUP($B616,'Track WIP'!$M:$O,2,FALSE)</f>
        <v>Firestone Twin 275s</v>
      </c>
      <c r="E616" t="str">
        <f ca="1">VLOOKUP($B616,'Track WIP'!$M:$O,3,FALSE)</f>
        <v>Texas Motor Speedway</v>
      </c>
      <c r="F616">
        <v>3</v>
      </c>
      <c r="G616" t="s">
        <v>29</v>
      </c>
      <c r="H616">
        <v>6</v>
      </c>
      <c r="I616" t="s">
        <v>16</v>
      </c>
      <c r="J616">
        <v>114</v>
      </c>
      <c r="K616">
        <v>12</v>
      </c>
      <c r="L616">
        <v>3</v>
      </c>
      <c r="M616">
        <v>18</v>
      </c>
      <c r="N616">
        <v>0</v>
      </c>
      <c r="O616">
        <v>0</v>
      </c>
    </row>
    <row r="617" spans="1:15" x14ac:dyDescent="0.2">
      <c r="A617">
        <v>2011</v>
      </c>
      <c r="B617" s="6">
        <f ca="1">_xlfn.MAXIFS('Track WIP'!M:M,'Track WIP'!K:K,'Results WIP'!A617,'Track WIP'!L:L,'Results WIP'!C617)</f>
        <v>40705</v>
      </c>
      <c r="C617">
        <f t="shared" si="9"/>
        <v>7</v>
      </c>
      <c r="D617" t="str">
        <f ca="1">VLOOKUP($B617,'Track WIP'!$M:$O,2,FALSE)</f>
        <v>Firestone Twin 275s</v>
      </c>
      <c r="E617" t="str">
        <f ca="1">VLOOKUP($B617,'Track WIP'!$M:$O,3,FALSE)</f>
        <v>Texas Motor Speedway</v>
      </c>
      <c r="F617">
        <v>4</v>
      </c>
      <c r="G617" t="s">
        <v>24</v>
      </c>
      <c r="H617">
        <v>3</v>
      </c>
      <c r="I617" t="s">
        <v>16</v>
      </c>
      <c r="J617">
        <v>114</v>
      </c>
      <c r="K617">
        <v>6</v>
      </c>
      <c r="L617">
        <v>1</v>
      </c>
      <c r="M617">
        <v>16</v>
      </c>
      <c r="N617">
        <v>0</v>
      </c>
      <c r="O617">
        <v>0</v>
      </c>
    </row>
    <row r="618" spans="1:15" x14ac:dyDescent="0.2">
      <c r="A618">
        <v>2011</v>
      </c>
      <c r="B618" s="6">
        <f ca="1">_xlfn.MAXIFS('Track WIP'!M:M,'Track WIP'!K:K,'Results WIP'!A618,'Track WIP'!L:L,'Results WIP'!C618)</f>
        <v>40705</v>
      </c>
      <c r="C618">
        <f t="shared" si="9"/>
        <v>7</v>
      </c>
      <c r="D618" t="str">
        <f ca="1">VLOOKUP($B618,'Track WIP'!$M:$O,2,FALSE)</f>
        <v>Firestone Twin 275s</v>
      </c>
      <c r="E618" t="str">
        <f ca="1">VLOOKUP($B618,'Track WIP'!$M:$O,3,FALSE)</f>
        <v>Texas Motor Speedway</v>
      </c>
      <c r="F618">
        <v>5</v>
      </c>
      <c r="G618" t="s">
        <v>25</v>
      </c>
      <c r="H618">
        <v>82</v>
      </c>
      <c r="I618" t="s">
        <v>16</v>
      </c>
      <c r="J618">
        <v>114</v>
      </c>
      <c r="K618">
        <v>1</v>
      </c>
      <c r="L618">
        <v>39</v>
      </c>
      <c r="M618">
        <v>15</v>
      </c>
      <c r="N618">
        <v>0</v>
      </c>
      <c r="O618">
        <v>0</v>
      </c>
    </row>
    <row r="619" spans="1:15" x14ac:dyDescent="0.2">
      <c r="A619">
        <v>2011</v>
      </c>
      <c r="B619" s="6">
        <f ca="1">_xlfn.MAXIFS('Track WIP'!M:M,'Track WIP'!K:K,'Results WIP'!A619,'Track WIP'!L:L,'Results WIP'!C619)</f>
        <v>40705</v>
      </c>
      <c r="C619">
        <f t="shared" si="9"/>
        <v>7</v>
      </c>
      <c r="D619" t="str">
        <f ca="1">VLOOKUP($B619,'Track WIP'!$M:$O,2,FALSE)</f>
        <v>Firestone Twin 275s</v>
      </c>
      <c r="E619" t="str">
        <f ca="1">VLOOKUP($B619,'Track WIP'!$M:$O,3,FALSE)</f>
        <v>Texas Motor Speedway</v>
      </c>
      <c r="F619">
        <v>6</v>
      </c>
      <c r="G619" t="s">
        <v>38</v>
      </c>
      <c r="H619">
        <v>26</v>
      </c>
      <c r="I619" t="s">
        <v>16</v>
      </c>
      <c r="J619">
        <v>114</v>
      </c>
      <c r="K619">
        <v>27</v>
      </c>
      <c r="L619">
        <v>0</v>
      </c>
      <c r="M619">
        <v>14</v>
      </c>
      <c r="N619">
        <v>0</v>
      </c>
      <c r="O619">
        <v>0</v>
      </c>
    </row>
    <row r="620" spans="1:15" x14ac:dyDescent="0.2">
      <c r="A620">
        <v>2011</v>
      </c>
      <c r="B620" s="6">
        <f ca="1">_xlfn.MAXIFS('Track WIP'!M:M,'Track WIP'!K:K,'Results WIP'!A620,'Track WIP'!L:L,'Results WIP'!C620)</f>
        <v>40705</v>
      </c>
      <c r="C620">
        <f t="shared" si="9"/>
        <v>7</v>
      </c>
      <c r="D620" t="str">
        <f ca="1">VLOOKUP($B620,'Track WIP'!$M:$O,2,FALSE)</f>
        <v>Firestone Twin 275s</v>
      </c>
      <c r="E620" t="str">
        <f ca="1">VLOOKUP($B620,'Track WIP'!$M:$O,3,FALSE)</f>
        <v>Texas Motor Speedway</v>
      </c>
      <c r="F620">
        <v>7</v>
      </c>
      <c r="G620" t="s">
        <v>22</v>
      </c>
      <c r="H620">
        <v>10</v>
      </c>
      <c r="I620" t="s">
        <v>16</v>
      </c>
      <c r="J620">
        <v>114</v>
      </c>
      <c r="K620">
        <v>28</v>
      </c>
      <c r="L620">
        <v>0</v>
      </c>
      <c r="M620">
        <v>13</v>
      </c>
      <c r="N620">
        <v>0</v>
      </c>
      <c r="O620">
        <v>0</v>
      </c>
    </row>
    <row r="621" spans="1:15" x14ac:dyDescent="0.2">
      <c r="A621">
        <v>2011</v>
      </c>
      <c r="B621" s="6">
        <f ca="1">_xlfn.MAXIFS('Track WIP'!M:M,'Track WIP'!K:K,'Results WIP'!A621,'Track WIP'!L:L,'Results WIP'!C621)</f>
        <v>40705</v>
      </c>
      <c r="C621">
        <f t="shared" si="9"/>
        <v>7</v>
      </c>
      <c r="D621" t="str">
        <f ca="1">VLOOKUP($B621,'Track WIP'!$M:$O,2,FALSE)</f>
        <v>Firestone Twin 275s</v>
      </c>
      <c r="E621" t="str">
        <f ca="1">VLOOKUP($B621,'Track WIP'!$M:$O,3,FALSE)</f>
        <v>Texas Motor Speedway</v>
      </c>
      <c r="F621">
        <v>8</v>
      </c>
      <c r="G621" t="s">
        <v>30</v>
      </c>
      <c r="H621">
        <v>7</v>
      </c>
      <c r="I621" t="s">
        <v>16</v>
      </c>
      <c r="J621">
        <v>114</v>
      </c>
      <c r="K621">
        <v>20</v>
      </c>
      <c r="L621">
        <v>0</v>
      </c>
      <c r="M621">
        <v>12</v>
      </c>
      <c r="N621">
        <v>0</v>
      </c>
      <c r="O621">
        <v>0</v>
      </c>
    </row>
    <row r="622" spans="1:15" x14ac:dyDescent="0.2">
      <c r="A622">
        <v>2011</v>
      </c>
      <c r="B622" s="6">
        <f ca="1">_xlfn.MAXIFS('Track WIP'!M:M,'Track WIP'!K:K,'Results WIP'!A622,'Track WIP'!L:L,'Results WIP'!C622)</f>
        <v>40705</v>
      </c>
      <c r="C622">
        <f t="shared" si="9"/>
        <v>7</v>
      </c>
      <c r="D622" t="str">
        <f ca="1">VLOOKUP($B622,'Track WIP'!$M:$O,2,FALSE)</f>
        <v>Firestone Twin 275s</v>
      </c>
      <c r="E622" t="str">
        <f ca="1">VLOOKUP($B622,'Track WIP'!$M:$O,3,FALSE)</f>
        <v>Texas Motor Speedway</v>
      </c>
      <c r="F622">
        <v>9</v>
      </c>
      <c r="G622" t="s">
        <v>17</v>
      </c>
      <c r="H622">
        <v>28</v>
      </c>
      <c r="I622" t="s">
        <v>16</v>
      </c>
      <c r="J622">
        <v>114</v>
      </c>
      <c r="K622">
        <v>5</v>
      </c>
      <c r="L622">
        <v>0</v>
      </c>
      <c r="M622">
        <v>11</v>
      </c>
      <c r="N622">
        <v>0</v>
      </c>
      <c r="O622">
        <v>0</v>
      </c>
    </row>
    <row r="623" spans="1:15" x14ac:dyDescent="0.2">
      <c r="A623">
        <v>2011</v>
      </c>
      <c r="B623" s="6">
        <f ca="1">_xlfn.MAXIFS('Track WIP'!M:M,'Track WIP'!K:K,'Results WIP'!A623,'Track WIP'!L:L,'Results WIP'!C623)</f>
        <v>40705</v>
      </c>
      <c r="C623">
        <f t="shared" si="9"/>
        <v>7</v>
      </c>
      <c r="D623" t="str">
        <f ca="1">VLOOKUP($B623,'Track WIP'!$M:$O,2,FALSE)</f>
        <v>Firestone Twin 275s</v>
      </c>
      <c r="E623" t="str">
        <f ca="1">VLOOKUP($B623,'Track WIP'!$M:$O,3,FALSE)</f>
        <v>Texas Motor Speedway</v>
      </c>
      <c r="F623">
        <v>10</v>
      </c>
      <c r="G623" t="s">
        <v>27</v>
      </c>
      <c r="H623">
        <v>59</v>
      </c>
      <c r="I623" t="s">
        <v>16</v>
      </c>
      <c r="J623">
        <v>114</v>
      </c>
      <c r="K623">
        <v>29</v>
      </c>
      <c r="L623">
        <v>2</v>
      </c>
      <c r="M623">
        <v>10</v>
      </c>
      <c r="N623">
        <v>0</v>
      </c>
      <c r="O623">
        <v>0</v>
      </c>
    </row>
    <row r="624" spans="1:15" x14ac:dyDescent="0.2">
      <c r="A624">
        <v>2011</v>
      </c>
      <c r="B624" s="6">
        <f ca="1">_xlfn.MAXIFS('Track WIP'!M:M,'Track WIP'!K:K,'Results WIP'!A624,'Track WIP'!L:L,'Results WIP'!C624)</f>
        <v>40705</v>
      </c>
      <c r="C624">
        <f t="shared" si="9"/>
        <v>7</v>
      </c>
      <c r="D624" t="str">
        <f ca="1">VLOOKUP($B624,'Track WIP'!$M:$O,2,FALSE)</f>
        <v>Firestone Twin 275s</v>
      </c>
      <c r="E624" t="str">
        <f ca="1">VLOOKUP($B624,'Track WIP'!$M:$O,3,FALSE)</f>
        <v>Texas Motor Speedway</v>
      </c>
      <c r="F624">
        <v>11</v>
      </c>
      <c r="G624" t="s">
        <v>18</v>
      </c>
      <c r="H624">
        <v>14</v>
      </c>
      <c r="I624" t="s">
        <v>16</v>
      </c>
      <c r="J624">
        <v>114</v>
      </c>
      <c r="K624">
        <v>7</v>
      </c>
      <c r="L624">
        <v>0</v>
      </c>
      <c r="M624">
        <v>9</v>
      </c>
      <c r="N624">
        <v>0</v>
      </c>
      <c r="O624">
        <v>0</v>
      </c>
    </row>
    <row r="625" spans="1:15" x14ac:dyDescent="0.2">
      <c r="A625">
        <v>2011</v>
      </c>
      <c r="B625" s="6">
        <f ca="1">_xlfn.MAXIFS('Track WIP'!M:M,'Track WIP'!K:K,'Results WIP'!A625,'Track WIP'!L:L,'Results WIP'!C625)</f>
        <v>40705</v>
      </c>
      <c r="C625">
        <f t="shared" si="9"/>
        <v>7</v>
      </c>
      <c r="D625" t="str">
        <f ca="1">VLOOKUP($B625,'Track WIP'!$M:$O,2,FALSE)</f>
        <v>Firestone Twin 275s</v>
      </c>
      <c r="E625" t="str">
        <f ca="1">VLOOKUP($B625,'Track WIP'!$M:$O,3,FALSE)</f>
        <v>Texas Motor Speedway</v>
      </c>
      <c r="F625">
        <v>12</v>
      </c>
      <c r="G625" t="s">
        <v>37</v>
      </c>
      <c r="H625">
        <v>5</v>
      </c>
      <c r="I625" t="s">
        <v>16</v>
      </c>
      <c r="J625">
        <v>113</v>
      </c>
      <c r="K625">
        <v>25</v>
      </c>
      <c r="L625">
        <v>0</v>
      </c>
      <c r="M625">
        <v>9</v>
      </c>
      <c r="N625">
        <v>0</v>
      </c>
      <c r="O625">
        <v>0</v>
      </c>
    </row>
    <row r="626" spans="1:15" x14ac:dyDescent="0.2">
      <c r="A626">
        <v>2011</v>
      </c>
      <c r="B626" s="6">
        <f ca="1">_xlfn.MAXIFS('Track WIP'!M:M,'Track WIP'!K:K,'Results WIP'!A626,'Track WIP'!L:L,'Results WIP'!C626)</f>
        <v>40705</v>
      </c>
      <c r="C626">
        <f t="shared" si="9"/>
        <v>7</v>
      </c>
      <c r="D626" t="str">
        <f ca="1">VLOOKUP($B626,'Track WIP'!$M:$O,2,FALSE)</f>
        <v>Firestone Twin 275s</v>
      </c>
      <c r="E626" t="str">
        <f ca="1">VLOOKUP($B626,'Track WIP'!$M:$O,3,FALSE)</f>
        <v>Texas Motor Speedway</v>
      </c>
      <c r="F626">
        <v>13</v>
      </c>
      <c r="G626" t="s">
        <v>63</v>
      </c>
      <c r="H626">
        <v>8</v>
      </c>
      <c r="I626" t="s">
        <v>16</v>
      </c>
      <c r="J626">
        <v>113</v>
      </c>
      <c r="K626">
        <v>14</v>
      </c>
      <c r="L626">
        <v>0</v>
      </c>
      <c r="M626">
        <v>8</v>
      </c>
      <c r="N626">
        <v>0</v>
      </c>
      <c r="O626">
        <v>0</v>
      </c>
    </row>
    <row r="627" spans="1:15" x14ac:dyDescent="0.2">
      <c r="A627">
        <v>2011</v>
      </c>
      <c r="B627" s="6">
        <f ca="1">_xlfn.MAXIFS('Track WIP'!M:M,'Track WIP'!K:K,'Results WIP'!A627,'Track WIP'!L:L,'Results WIP'!C627)</f>
        <v>40705</v>
      </c>
      <c r="C627">
        <f t="shared" si="9"/>
        <v>7</v>
      </c>
      <c r="D627" t="str">
        <f ca="1">VLOOKUP($B627,'Track WIP'!$M:$O,2,FALSE)</f>
        <v>Firestone Twin 275s</v>
      </c>
      <c r="E627" t="str">
        <f ca="1">VLOOKUP($B627,'Track WIP'!$M:$O,3,FALSE)</f>
        <v>Texas Motor Speedway</v>
      </c>
      <c r="F627">
        <v>14</v>
      </c>
      <c r="G627" t="s">
        <v>34</v>
      </c>
      <c r="H627">
        <v>77</v>
      </c>
      <c r="I627" t="s">
        <v>16</v>
      </c>
      <c r="J627">
        <v>113</v>
      </c>
      <c r="K627">
        <v>16</v>
      </c>
      <c r="L627">
        <v>0</v>
      </c>
      <c r="M627">
        <v>8</v>
      </c>
      <c r="N627">
        <v>0</v>
      </c>
      <c r="O627">
        <v>0</v>
      </c>
    </row>
    <row r="628" spans="1:15" x14ac:dyDescent="0.2">
      <c r="A628">
        <v>2011</v>
      </c>
      <c r="B628" s="6">
        <f ca="1">_xlfn.MAXIFS('Track WIP'!M:M,'Track WIP'!K:K,'Results WIP'!A628,'Track WIP'!L:L,'Results WIP'!C628)</f>
        <v>40705</v>
      </c>
      <c r="C628">
        <f t="shared" si="9"/>
        <v>7</v>
      </c>
      <c r="D628" t="str">
        <f ca="1">VLOOKUP($B628,'Track WIP'!$M:$O,2,FALSE)</f>
        <v>Firestone Twin 275s</v>
      </c>
      <c r="E628" t="str">
        <f ca="1">VLOOKUP($B628,'Track WIP'!$M:$O,3,FALSE)</f>
        <v>Texas Motor Speedway</v>
      </c>
      <c r="F628">
        <v>15</v>
      </c>
      <c r="G628" t="s">
        <v>84</v>
      </c>
      <c r="H628">
        <v>2</v>
      </c>
      <c r="I628" t="s">
        <v>16</v>
      </c>
      <c r="J628">
        <v>113</v>
      </c>
      <c r="K628">
        <v>17</v>
      </c>
      <c r="L628">
        <v>0</v>
      </c>
      <c r="M628">
        <v>7</v>
      </c>
      <c r="N628">
        <v>0</v>
      </c>
      <c r="O628">
        <v>0</v>
      </c>
    </row>
    <row r="629" spans="1:15" x14ac:dyDescent="0.2">
      <c r="A629">
        <v>2011</v>
      </c>
      <c r="B629" s="6">
        <f ca="1">_xlfn.MAXIFS('Track WIP'!M:M,'Track WIP'!K:K,'Results WIP'!A629,'Track WIP'!L:L,'Results WIP'!C629)</f>
        <v>40705</v>
      </c>
      <c r="C629">
        <f t="shared" si="9"/>
        <v>7</v>
      </c>
      <c r="D629" t="str">
        <f ca="1">VLOOKUP($B629,'Track WIP'!$M:$O,2,FALSE)</f>
        <v>Firestone Twin 275s</v>
      </c>
      <c r="E629" t="str">
        <f ca="1">VLOOKUP($B629,'Track WIP'!$M:$O,3,FALSE)</f>
        <v>Texas Motor Speedway</v>
      </c>
      <c r="F629">
        <v>16</v>
      </c>
      <c r="G629" t="s">
        <v>55</v>
      </c>
      <c r="H629">
        <v>67</v>
      </c>
      <c r="I629" t="s">
        <v>16</v>
      </c>
      <c r="J629">
        <v>113</v>
      </c>
      <c r="K629">
        <v>10</v>
      </c>
      <c r="L629">
        <v>0</v>
      </c>
      <c r="M629">
        <v>7</v>
      </c>
      <c r="N629">
        <v>0</v>
      </c>
      <c r="O629">
        <v>0</v>
      </c>
    </row>
    <row r="630" spans="1:15" x14ac:dyDescent="0.2">
      <c r="A630">
        <v>2011</v>
      </c>
      <c r="B630" s="6">
        <f ca="1">_xlfn.MAXIFS('Track WIP'!M:M,'Track WIP'!K:K,'Results WIP'!A630,'Track WIP'!L:L,'Results WIP'!C630)</f>
        <v>40705</v>
      </c>
      <c r="C630">
        <f t="shared" si="9"/>
        <v>7</v>
      </c>
      <c r="D630" t="str">
        <f ca="1">VLOOKUP($B630,'Track WIP'!$M:$O,2,FALSE)</f>
        <v>Firestone Twin 275s</v>
      </c>
      <c r="E630" t="str">
        <f ca="1">VLOOKUP($B630,'Track WIP'!$M:$O,3,FALSE)</f>
        <v>Texas Motor Speedway</v>
      </c>
      <c r="F630">
        <v>17</v>
      </c>
      <c r="G630" t="s">
        <v>23</v>
      </c>
      <c r="H630">
        <v>27</v>
      </c>
      <c r="I630" t="s">
        <v>16</v>
      </c>
      <c r="J630">
        <v>113</v>
      </c>
      <c r="K630">
        <v>26</v>
      </c>
      <c r="L630">
        <v>0</v>
      </c>
      <c r="M630">
        <v>6</v>
      </c>
      <c r="N630">
        <v>0</v>
      </c>
      <c r="O630">
        <v>0</v>
      </c>
    </row>
    <row r="631" spans="1:15" x14ac:dyDescent="0.2">
      <c r="A631">
        <v>2011</v>
      </c>
      <c r="B631" s="6">
        <f ca="1">_xlfn.MAXIFS('Track WIP'!M:M,'Track WIP'!K:K,'Results WIP'!A631,'Track WIP'!L:L,'Results WIP'!C631)</f>
        <v>40705</v>
      </c>
      <c r="C631">
        <f t="shared" si="9"/>
        <v>7</v>
      </c>
      <c r="D631" t="str">
        <f ca="1">VLOOKUP($B631,'Track WIP'!$M:$O,2,FALSE)</f>
        <v>Firestone Twin 275s</v>
      </c>
      <c r="E631" t="str">
        <f ca="1">VLOOKUP($B631,'Track WIP'!$M:$O,3,FALSE)</f>
        <v>Texas Motor Speedway</v>
      </c>
      <c r="F631">
        <v>18</v>
      </c>
      <c r="G631" t="s">
        <v>70</v>
      </c>
      <c r="H631">
        <v>4</v>
      </c>
      <c r="I631" t="s">
        <v>16</v>
      </c>
      <c r="J631">
        <v>113</v>
      </c>
      <c r="K631">
        <v>21</v>
      </c>
      <c r="L631">
        <v>0</v>
      </c>
      <c r="M631">
        <v>6</v>
      </c>
      <c r="N631">
        <v>0</v>
      </c>
      <c r="O631">
        <v>0</v>
      </c>
    </row>
    <row r="632" spans="1:15" x14ac:dyDescent="0.2">
      <c r="A632">
        <v>2011</v>
      </c>
      <c r="B632" s="6">
        <f ca="1">_xlfn.MAXIFS('Track WIP'!M:M,'Track WIP'!K:K,'Results WIP'!A632,'Track WIP'!L:L,'Results WIP'!C632)</f>
        <v>40705</v>
      </c>
      <c r="C632">
        <f t="shared" si="9"/>
        <v>7</v>
      </c>
      <c r="D632" t="str">
        <f ca="1">VLOOKUP($B632,'Track WIP'!$M:$O,2,FALSE)</f>
        <v>Firestone Twin 275s</v>
      </c>
      <c r="E632" t="str">
        <f ca="1">VLOOKUP($B632,'Track WIP'!$M:$O,3,FALSE)</f>
        <v>Texas Motor Speedway</v>
      </c>
      <c r="F632">
        <v>19</v>
      </c>
      <c r="G632" t="s">
        <v>89</v>
      </c>
      <c r="H632">
        <v>6</v>
      </c>
      <c r="I632" t="s">
        <v>16</v>
      </c>
      <c r="J632">
        <v>113</v>
      </c>
      <c r="K632">
        <v>9</v>
      </c>
      <c r="L632">
        <v>0</v>
      </c>
      <c r="M632">
        <v>6</v>
      </c>
      <c r="N632">
        <v>0</v>
      </c>
      <c r="O632">
        <v>0</v>
      </c>
    </row>
    <row r="633" spans="1:15" x14ac:dyDescent="0.2">
      <c r="A633">
        <v>2011</v>
      </c>
      <c r="B633" s="6">
        <f ca="1">_xlfn.MAXIFS('Track WIP'!M:M,'Track WIP'!K:K,'Results WIP'!A633,'Track WIP'!L:L,'Results WIP'!C633)</f>
        <v>40705</v>
      </c>
      <c r="C633">
        <f t="shared" si="9"/>
        <v>7</v>
      </c>
      <c r="D633" t="str">
        <f ca="1">VLOOKUP($B633,'Track WIP'!$M:$O,2,FALSE)</f>
        <v>Firestone Twin 275s</v>
      </c>
      <c r="E633" t="str">
        <f ca="1">VLOOKUP($B633,'Track WIP'!$M:$O,3,FALSE)</f>
        <v>Texas Motor Speedway</v>
      </c>
      <c r="F633">
        <v>20</v>
      </c>
      <c r="G633" t="s">
        <v>50</v>
      </c>
      <c r="H633">
        <v>88</v>
      </c>
      <c r="I633" t="s">
        <v>16</v>
      </c>
      <c r="J633">
        <v>113</v>
      </c>
      <c r="K633">
        <v>13</v>
      </c>
      <c r="L633">
        <v>0</v>
      </c>
      <c r="M633">
        <v>6</v>
      </c>
      <c r="N633">
        <v>0</v>
      </c>
      <c r="O633">
        <v>0</v>
      </c>
    </row>
    <row r="634" spans="1:15" x14ac:dyDescent="0.2">
      <c r="A634">
        <v>2011</v>
      </c>
      <c r="B634" s="6">
        <f ca="1">_xlfn.MAXIFS('Track WIP'!M:M,'Track WIP'!K:K,'Results WIP'!A634,'Track WIP'!L:L,'Results WIP'!C634)</f>
        <v>40705</v>
      </c>
      <c r="C634">
        <f t="shared" si="9"/>
        <v>7</v>
      </c>
      <c r="D634" t="str">
        <f ca="1">VLOOKUP($B634,'Track WIP'!$M:$O,2,FALSE)</f>
        <v>Firestone Twin 275s</v>
      </c>
      <c r="E634" t="str">
        <f ca="1">VLOOKUP($B634,'Track WIP'!$M:$O,3,FALSE)</f>
        <v>Texas Motor Speedway</v>
      </c>
      <c r="F634">
        <v>21</v>
      </c>
      <c r="G634" t="s">
        <v>26</v>
      </c>
      <c r="H634">
        <v>22</v>
      </c>
      <c r="I634" t="s">
        <v>16</v>
      </c>
      <c r="J634">
        <v>113</v>
      </c>
      <c r="K634">
        <v>30</v>
      </c>
      <c r="L634">
        <v>0</v>
      </c>
      <c r="M634">
        <v>6</v>
      </c>
      <c r="N634">
        <v>0</v>
      </c>
      <c r="O634">
        <v>0</v>
      </c>
    </row>
    <row r="635" spans="1:15" x14ac:dyDescent="0.2">
      <c r="A635">
        <v>2011</v>
      </c>
      <c r="B635" s="6">
        <f ca="1">_xlfn.MAXIFS('Track WIP'!M:M,'Track WIP'!K:K,'Results WIP'!A635,'Track WIP'!L:L,'Results WIP'!C635)</f>
        <v>40705</v>
      </c>
      <c r="C635">
        <f t="shared" si="9"/>
        <v>7</v>
      </c>
      <c r="D635" t="str">
        <f ca="1">VLOOKUP($B635,'Track WIP'!$M:$O,2,FALSE)</f>
        <v>Firestone Twin 275s</v>
      </c>
      <c r="E635" t="str">
        <f ca="1">VLOOKUP($B635,'Track WIP'!$M:$O,3,FALSE)</f>
        <v>Texas Motor Speedway</v>
      </c>
      <c r="F635">
        <v>22</v>
      </c>
      <c r="G635" t="s">
        <v>28</v>
      </c>
      <c r="H635">
        <v>24</v>
      </c>
      <c r="I635" t="s">
        <v>16</v>
      </c>
      <c r="J635">
        <v>113</v>
      </c>
      <c r="K635">
        <v>15</v>
      </c>
      <c r="L635">
        <v>0</v>
      </c>
      <c r="M635">
        <v>6</v>
      </c>
      <c r="N635">
        <v>0</v>
      </c>
      <c r="O635">
        <v>0</v>
      </c>
    </row>
    <row r="636" spans="1:15" x14ac:dyDescent="0.2">
      <c r="A636">
        <v>2011</v>
      </c>
      <c r="B636" s="6">
        <f ca="1">_xlfn.MAXIFS('Track WIP'!M:M,'Track WIP'!K:K,'Results WIP'!A636,'Track WIP'!L:L,'Results WIP'!C636)</f>
        <v>40705</v>
      </c>
      <c r="C636">
        <f t="shared" si="9"/>
        <v>7</v>
      </c>
      <c r="D636" t="str">
        <f ca="1">VLOOKUP($B636,'Track WIP'!$M:$O,2,FALSE)</f>
        <v>Firestone Twin 275s</v>
      </c>
      <c r="E636" t="str">
        <f ca="1">VLOOKUP($B636,'Track WIP'!$M:$O,3,FALSE)</f>
        <v>Texas Motor Speedway</v>
      </c>
      <c r="F636">
        <v>23</v>
      </c>
      <c r="G636" t="s">
        <v>86</v>
      </c>
      <c r="H636">
        <v>83</v>
      </c>
      <c r="I636" t="s">
        <v>16</v>
      </c>
      <c r="J636">
        <v>112</v>
      </c>
      <c r="K636">
        <v>8</v>
      </c>
      <c r="L636">
        <v>0</v>
      </c>
      <c r="M636">
        <v>6</v>
      </c>
      <c r="N636">
        <v>0</v>
      </c>
      <c r="O636">
        <v>0</v>
      </c>
    </row>
    <row r="637" spans="1:15" x14ac:dyDescent="0.2">
      <c r="A637">
        <v>2011</v>
      </c>
      <c r="B637" s="6">
        <f ca="1">_xlfn.MAXIFS('Track WIP'!M:M,'Track WIP'!K:K,'Results WIP'!A637,'Track WIP'!L:L,'Results WIP'!C637)</f>
        <v>40705</v>
      </c>
      <c r="C637">
        <f t="shared" si="9"/>
        <v>7</v>
      </c>
      <c r="D637" t="str">
        <f ca="1">VLOOKUP($B637,'Track WIP'!$M:$O,2,FALSE)</f>
        <v>Firestone Twin 275s</v>
      </c>
      <c r="E637" t="str">
        <f ca="1">VLOOKUP($B637,'Track WIP'!$M:$O,3,FALSE)</f>
        <v>Texas Motor Speedway</v>
      </c>
      <c r="F637">
        <v>24</v>
      </c>
      <c r="G637" t="s">
        <v>33</v>
      </c>
      <c r="H637">
        <v>19</v>
      </c>
      <c r="I637" t="s">
        <v>16</v>
      </c>
      <c r="J637">
        <v>112</v>
      </c>
      <c r="K637">
        <v>19</v>
      </c>
      <c r="L637">
        <v>0</v>
      </c>
      <c r="M637">
        <v>6</v>
      </c>
      <c r="N637">
        <v>0</v>
      </c>
      <c r="O637">
        <v>0</v>
      </c>
    </row>
    <row r="638" spans="1:15" x14ac:dyDescent="0.2">
      <c r="A638">
        <v>2011</v>
      </c>
      <c r="B638" s="6">
        <f ca="1">_xlfn.MAXIFS('Track WIP'!M:M,'Track WIP'!K:K,'Results WIP'!A638,'Track WIP'!L:L,'Results WIP'!C638)</f>
        <v>40705</v>
      </c>
      <c r="C638">
        <f t="shared" si="9"/>
        <v>7</v>
      </c>
      <c r="D638" t="str">
        <f ca="1">VLOOKUP($B638,'Track WIP'!$M:$O,2,FALSE)</f>
        <v>Firestone Twin 275s</v>
      </c>
      <c r="E638" t="str">
        <f ca="1">VLOOKUP($B638,'Track WIP'!$M:$O,3,FALSE)</f>
        <v>Texas Motor Speedway</v>
      </c>
      <c r="F638">
        <v>25</v>
      </c>
      <c r="G638" t="s">
        <v>58</v>
      </c>
      <c r="H638">
        <v>11</v>
      </c>
      <c r="I638" t="s">
        <v>16</v>
      </c>
      <c r="J638">
        <v>112</v>
      </c>
      <c r="K638">
        <v>24</v>
      </c>
      <c r="L638">
        <v>0</v>
      </c>
      <c r="M638">
        <v>5</v>
      </c>
      <c r="N638">
        <v>0</v>
      </c>
      <c r="O638">
        <v>0</v>
      </c>
    </row>
    <row r="639" spans="1:15" x14ac:dyDescent="0.2">
      <c r="A639">
        <v>2011</v>
      </c>
      <c r="B639" s="6">
        <f ca="1">_xlfn.MAXIFS('Track WIP'!M:M,'Track WIP'!K:K,'Results WIP'!A639,'Track WIP'!L:L,'Results WIP'!C639)</f>
        <v>40705</v>
      </c>
      <c r="C639">
        <f t="shared" si="9"/>
        <v>7</v>
      </c>
      <c r="D639" t="str">
        <f ca="1">VLOOKUP($B639,'Track WIP'!$M:$O,2,FALSE)</f>
        <v>Firestone Twin 275s</v>
      </c>
      <c r="E639" t="str">
        <f ca="1">VLOOKUP($B639,'Track WIP'!$M:$O,3,FALSE)</f>
        <v>Texas Motor Speedway</v>
      </c>
      <c r="F639">
        <v>26</v>
      </c>
      <c r="G639" t="s">
        <v>95</v>
      </c>
      <c r="H639">
        <v>99</v>
      </c>
      <c r="I639" t="s">
        <v>16</v>
      </c>
      <c r="J639">
        <v>112</v>
      </c>
      <c r="K639">
        <v>2</v>
      </c>
      <c r="L639">
        <v>0</v>
      </c>
      <c r="M639">
        <v>5</v>
      </c>
      <c r="N639">
        <v>0</v>
      </c>
      <c r="O639">
        <v>0</v>
      </c>
    </row>
    <row r="640" spans="1:15" x14ac:dyDescent="0.2">
      <c r="A640">
        <v>2011</v>
      </c>
      <c r="B640" s="6">
        <f ca="1">_xlfn.MAXIFS('Track WIP'!M:M,'Track WIP'!K:K,'Results WIP'!A640,'Track WIP'!L:L,'Results WIP'!C640)</f>
        <v>40705</v>
      </c>
      <c r="C640">
        <f t="shared" si="9"/>
        <v>7</v>
      </c>
      <c r="D640" t="str">
        <f ca="1">VLOOKUP($B640,'Track WIP'!$M:$O,2,FALSE)</f>
        <v>Firestone Twin 275s</v>
      </c>
      <c r="E640" t="str">
        <f ca="1">VLOOKUP($B640,'Track WIP'!$M:$O,3,FALSE)</f>
        <v>Texas Motor Speedway</v>
      </c>
      <c r="F640">
        <v>27</v>
      </c>
      <c r="G640" t="s">
        <v>31</v>
      </c>
      <c r="H640">
        <v>78</v>
      </c>
      <c r="I640" t="s">
        <v>16</v>
      </c>
      <c r="J640">
        <v>111</v>
      </c>
      <c r="K640">
        <v>22</v>
      </c>
      <c r="L640">
        <v>0</v>
      </c>
      <c r="M640">
        <v>5</v>
      </c>
      <c r="N640">
        <v>0</v>
      </c>
      <c r="O640">
        <v>0</v>
      </c>
    </row>
    <row r="641" spans="1:15" x14ac:dyDescent="0.2">
      <c r="A641">
        <v>2011</v>
      </c>
      <c r="B641" s="6">
        <f ca="1">_xlfn.MAXIFS('Track WIP'!M:M,'Track WIP'!K:K,'Results WIP'!A641,'Track WIP'!L:L,'Results WIP'!C641)</f>
        <v>40705</v>
      </c>
      <c r="C641">
        <f t="shared" si="9"/>
        <v>7</v>
      </c>
      <c r="D641" t="str">
        <f ca="1">VLOOKUP($B641,'Track WIP'!$M:$O,2,FALSE)</f>
        <v>Firestone Twin 275s</v>
      </c>
      <c r="E641" t="str">
        <f ca="1">VLOOKUP($B641,'Track WIP'!$M:$O,3,FALSE)</f>
        <v>Texas Motor Speedway</v>
      </c>
      <c r="F641">
        <v>28</v>
      </c>
      <c r="G641" t="s">
        <v>85</v>
      </c>
      <c r="H641">
        <v>18</v>
      </c>
      <c r="I641" t="s">
        <v>16</v>
      </c>
      <c r="J641">
        <v>111</v>
      </c>
      <c r="K641">
        <v>23</v>
      </c>
      <c r="L641">
        <v>0</v>
      </c>
      <c r="M641">
        <v>5</v>
      </c>
      <c r="N641">
        <v>0</v>
      </c>
      <c r="O641">
        <v>0</v>
      </c>
    </row>
    <row r="642" spans="1:15" x14ac:dyDescent="0.2">
      <c r="A642">
        <v>2011</v>
      </c>
      <c r="B642" s="6">
        <f ca="1">_xlfn.MAXIFS('Track WIP'!M:M,'Track WIP'!K:K,'Results WIP'!A642,'Track WIP'!L:L,'Results WIP'!C642)</f>
        <v>40705</v>
      </c>
      <c r="C642">
        <f t="shared" si="9"/>
        <v>7</v>
      </c>
      <c r="D642" t="str">
        <f ca="1">VLOOKUP($B642,'Track WIP'!$M:$O,2,FALSE)</f>
        <v>Firestone Twin 275s</v>
      </c>
      <c r="E642" t="str">
        <f ca="1">VLOOKUP($B642,'Track WIP'!$M:$O,3,FALSE)</f>
        <v>Texas Motor Speedway</v>
      </c>
      <c r="F642">
        <v>29</v>
      </c>
      <c r="G642" t="s">
        <v>56</v>
      </c>
      <c r="H642">
        <v>34</v>
      </c>
      <c r="I642" t="s">
        <v>16</v>
      </c>
      <c r="J642">
        <v>111</v>
      </c>
      <c r="K642">
        <v>11</v>
      </c>
      <c r="L642">
        <v>0</v>
      </c>
      <c r="M642">
        <v>5</v>
      </c>
      <c r="N642">
        <v>0</v>
      </c>
      <c r="O642">
        <v>0</v>
      </c>
    </row>
    <row r="643" spans="1:15" x14ac:dyDescent="0.2">
      <c r="A643">
        <v>2011</v>
      </c>
      <c r="B643" s="6">
        <f ca="1">_xlfn.MAXIFS('Track WIP'!M:M,'Track WIP'!K:K,'Results WIP'!A643,'Track WIP'!L:L,'Results WIP'!C643)</f>
        <v>40705</v>
      </c>
      <c r="C643">
        <f t="shared" si="9"/>
        <v>7</v>
      </c>
      <c r="D643" t="str">
        <f ca="1">VLOOKUP($B643,'Track WIP'!$M:$O,2,FALSE)</f>
        <v>Firestone Twin 275s</v>
      </c>
      <c r="E643" t="str">
        <f ca="1">VLOOKUP($B643,'Track WIP'!$M:$O,3,FALSE)</f>
        <v>Texas Motor Speedway</v>
      </c>
      <c r="F643">
        <v>30</v>
      </c>
      <c r="G643" t="s">
        <v>41</v>
      </c>
      <c r="H643">
        <v>38</v>
      </c>
      <c r="I643" t="s">
        <v>16</v>
      </c>
      <c r="J643">
        <v>104</v>
      </c>
      <c r="K643">
        <v>4</v>
      </c>
      <c r="L643">
        <v>0</v>
      </c>
      <c r="M643">
        <v>5</v>
      </c>
      <c r="N643">
        <v>0</v>
      </c>
      <c r="O643">
        <v>0</v>
      </c>
    </row>
    <row r="644" spans="1:15" x14ac:dyDescent="0.2">
      <c r="A644">
        <v>2011</v>
      </c>
      <c r="B644" s="6">
        <f ca="1">_xlfn.MAXIFS('Track WIP'!M:M,'Track WIP'!K:K,'Results WIP'!A644,'Track WIP'!L:L,'Results WIP'!C644)</f>
        <v>40713</v>
      </c>
      <c r="C644">
        <f t="shared" ref="C644:C707" si="10">_xlfn.IFS(A644&gt;A643,1,F644=1,C643+1,F644&gt;1,C643)</f>
        <v>8</v>
      </c>
      <c r="D644" t="str">
        <f ca="1">VLOOKUP($B644,'Track WIP'!$M:$O,2,FALSE)</f>
        <v>ABC Supply Wisconsin 250</v>
      </c>
      <c r="E644" t="str">
        <f ca="1">VLOOKUP($B644,'Track WIP'!$M:$O,3,FALSE)</f>
        <v>The Milwaukee Mile</v>
      </c>
      <c r="F644">
        <v>1</v>
      </c>
      <c r="G644" t="s">
        <v>22</v>
      </c>
      <c r="H644">
        <v>10</v>
      </c>
      <c r="I644" t="s">
        <v>16</v>
      </c>
      <c r="J644">
        <v>225</v>
      </c>
      <c r="K644">
        <v>1</v>
      </c>
      <c r="L644">
        <v>161</v>
      </c>
      <c r="M644">
        <v>53</v>
      </c>
      <c r="N644">
        <v>3</v>
      </c>
      <c r="O644">
        <v>0</v>
      </c>
    </row>
    <row r="645" spans="1:15" x14ac:dyDescent="0.2">
      <c r="A645">
        <v>2011</v>
      </c>
      <c r="B645" s="6">
        <f ca="1">_xlfn.MAXIFS('Track WIP'!M:M,'Track WIP'!K:K,'Results WIP'!A645,'Track WIP'!L:L,'Results WIP'!C645)</f>
        <v>40713</v>
      </c>
      <c r="C645">
        <f t="shared" si="10"/>
        <v>8</v>
      </c>
      <c r="D645" t="str">
        <f ca="1">VLOOKUP($B645,'Track WIP'!$M:$O,2,FALSE)</f>
        <v>ABC Supply Wisconsin 250</v>
      </c>
      <c r="E645" t="str">
        <f ca="1">VLOOKUP($B645,'Track WIP'!$M:$O,3,FALSE)</f>
        <v>The Milwaukee Mile</v>
      </c>
      <c r="F645">
        <v>2</v>
      </c>
      <c r="G645" t="s">
        <v>41</v>
      </c>
      <c r="H645">
        <v>38</v>
      </c>
      <c r="I645" t="s">
        <v>16</v>
      </c>
      <c r="J645">
        <v>225</v>
      </c>
      <c r="K645">
        <v>12</v>
      </c>
      <c r="L645">
        <v>0</v>
      </c>
      <c r="M645">
        <v>40</v>
      </c>
      <c r="N645">
        <v>0</v>
      </c>
      <c r="O645">
        <v>0</v>
      </c>
    </row>
    <row r="646" spans="1:15" x14ac:dyDescent="0.2">
      <c r="A646">
        <v>2011</v>
      </c>
      <c r="B646" s="6">
        <f ca="1">_xlfn.MAXIFS('Track WIP'!M:M,'Track WIP'!K:K,'Results WIP'!A646,'Track WIP'!L:L,'Results WIP'!C646)</f>
        <v>40713</v>
      </c>
      <c r="C646">
        <f t="shared" si="10"/>
        <v>8</v>
      </c>
      <c r="D646" t="str">
        <f ca="1">VLOOKUP($B646,'Track WIP'!$M:$O,2,FALSE)</f>
        <v>ABC Supply Wisconsin 250</v>
      </c>
      <c r="E646" t="str">
        <f ca="1">VLOOKUP($B646,'Track WIP'!$M:$O,3,FALSE)</f>
        <v>The Milwaukee Mile</v>
      </c>
      <c r="F646">
        <v>3</v>
      </c>
      <c r="G646" t="s">
        <v>84</v>
      </c>
      <c r="H646">
        <v>2</v>
      </c>
      <c r="I646" t="s">
        <v>16</v>
      </c>
      <c r="J646">
        <v>225</v>
      </c>
      <c r="K646">
        <v>10</v>
      </c>
      <c r="L646">
        <v>0</v>
      </c>
      <c r="M646">
        <v>35</v>
      </c>
      <c r="N646">
        <v>0</v>
      </c>
      <c r="O646">
        <v>0</v>
      </c>
    </row>
    <row r="647" spans="1:15" x14ac:dyDescent="0.2">
      <c r="A647">
        <v>2011</v>
      </c>
      <c r="B647" s="6">
        <f ca="1">_xlfn.MAXIFS('Track WIP'!M:M,'Track WIP'!K:K,'Results WIP'!A647,'Track WIP'!L:L,'Results WIP'!C647)</f>
        <v>40713</v>
      </c>
      <c r="C647">
        <f t="shared" si="10"/>
        <v>8</v>
      </c>
      <c r="D647" t="str">
        <f ca="1">VLOOKUP($B647,'Track WIP'!$M:$O,2,FALSE)</f>
        <v>ABC Supply Wisconsin 250</v>
      </c>
      <c r="E647" t="str">
        <f ca="1">VLOOKUP($B647,'Track WIP'!$M:$O,3,FALSE)</f>
        <v>The Milwaukee Mile</v>
      </c>
      <c r="F647">
        <v>4</v>
      </c>
      <c r="G647" t="s">
        <v>15</v>
      </c>
      <c r="H647">
        <v>12</v>
      </c>
      <c r="I647" t="s">
        <v>16</v>
      </c>
      <c r="J647">
        <v>225</v>
      </c>
      <c r="K647">
        <v>17</v>
      </c>
      <c r="L647">
        <v>0</v>
      </c>
      <c r="M647">
        <v>32</v>
      </c>
      <c r="N647">
        <v>0</v>
      </c>
      <c r="O647">
        <v>0</v>
      </c>
    </row>
    <row r="648" spans="1:15" x14ac:dyDescent="0.2">
      <c r="A648">
        <v>2011</v>
      </c>
      <c r="B648" s="6">
        <f ca="1">_xlfn.MAXIFS('Track WIP'!M:M,'Track WIP'!K:K,'Results WIP'!A648,'Track WIP'!L:L,'Results WIP'!C648)</f>
        <v>40713</v>
      </c>
      <c r="C648">
        <f t="shared" si="10"/>
        <v>8</v>
      </c>
      <c r="D648" t="str">
        <f ca="1">VLOOKUP($B648,'Track WIP'!$M:$O,2,FALSE)</f>
        <v>ABC Supply Wisconsin 250</v>
      </c>
      <c r="E648" t="str">
        <f ca="1">VLOOKUP($B648,'Track WIP'!$M:$O,3,FALSE)</f>
        <v>The Milwaukee Mile</v>
      </c>
      <c r="F648">
        <v>5</v>
      </c>
      <c r="G648" t="s">
        <v>30</v>
      </c>
      <c r="H648">
        <v>7</v>
      </c>
      <c r="I648" t="s">
        <v>16</v>
      </c>
      <c r="J648">
        <v>225</v>
      </c>
      <c r="K648">
        <v>15</v>
      </c>
      <c r="L648">
        <v>0</v>
      </c>
      <c r="M648">
        <v>30</v>
      </c>
      <c r="N648">
        <v>0</v>
      </c>
      <c r="O648">
        <v>0</v>
      </c>
    </row>
    <row r="649" spans="1:15" x14ac:dyDescent="0.2">
      <c r="A649">
        <v>2011</v>
      </c>
      <c r="B649" s="6">
        <f ca="1">_xlfn.MAXIFS('Track WIP'!M:M,'Track WIP'!K:K,'Results WIP'!A649,'Track WIP'!L:L,'Results WIP'!C649)</f>
        <v>40713</v>
      </c>
      <c r="C649">
        <f t="shared" si="10"/>
        <v>8</v>
      </c>
      <c r="D649" t="str">
        <f ca="1">VLOOKUP($B649,'Track WIP'!$M:$O,2,FALSE)</f>
        <v>ABC Supply Wisconsin 250</v>
      </c>
      <c r="E649" t="str">
        <f ca="1">VLOOKUP($B649,'Track WIP'!$M:$O,3,FALSE)</f>
        <v>The Milwaukee Mile</v>
      </c>
      <c r="F649">
        <v>6</v>
      </c>
      <c r="G649" t="s">
        <v>89</v>
      </c>
      <c r="H649">
        <v>6</v>
      </c>
      <c r="I649" t="s">
        <v>16</v>
      </c>
      <c r="J649">
        <v>225</v>
      </c>
      <c r="K649">
        <v>16</v>
      </c>
      <c r="L649">
        <v>0</v>
      </c>
      <c r="M649">
        <v>28</v>
      </c>
      <c r="N649">
        <v>0</v>
      </c>
      <c r="O649">
        <v>0</v>
      </c>
    </row>
    <row r="650" spans="1:15" x14ac:dyDescent="0.2">
      <c r="A650">
        <v>2011</v>
      </c>
      <c r="B650" s="6">
        <f ca="1">_xlfn.MAXIFS('Track WIP'!M:M,'Track WIP'!K:K,'Results WIP'!A650,'Track WIP'!L:L,'Results WIP'!C650)</f>
        <v>40713</v>
      </c>
      <c r="C650">
        <f t="shared" si="10"/>
        <v>8</v>
      </c>
      <c r="D650" t="str">
        <f ca="1">VLOOKUP($B650,'Track WIP'!$M:$O,2,FALSE)</f>
        <v>ABC Supply Wisconsin 250</v>
      </c>
      <c r="E650" t="str">
        <f ca="1">VLOOKUP($B650,'Track WIP'!$M:$O,3,FALSE)</f>
        <v>The Milwaukee Mile</v>
      </c>
      <c r="F650">
        <v>7</v>
      </c>
      <c r="G650" t="s">
        <v>21</v>
      </c>
      <c r="H650">
        <v>9</v>
      </c>
      <c r="I650" t="s">
        <v>16</v>
      </c>
      <c r="J650">
        <v>225</v>
      </c>
      <c r="K650">
        <v>3</v>
      </c>
      <c r="L650">
        <v>0</v>
      </c>
      <c r="M650">
        <v>26</v>
      </c>
      <c r="N650">
        <v>0</v>
      </c>
      <c r="O650">
        <v>0</v>
      </c>
    </row>
    <row r="651" spans="1:15" x14ac:dyDescent="0.2">
      <c r="A651">
        <v>2011</v>
      </c>
      <c r="B651" s="6">
        <f ca="1">_xlfn.MAXIFS('Track WIP'!M:M,'Track WIP'!K:K,'Results WIP'!A651,'Track WIP'!L:L,'Results WIP'!C651)</f>
        <v>40713</v>
      </c>
      <c r="C651">
        <f t="shared" si="10"/>
        <v>8</v>
      </c>
      <c r="D651" t="str">
        <f ca="1">VLOOKUP($B651,'Track WIP'!$M:$O,2,FALSE)</f>
        <v>ABC Supply Wisconsin 250</v>
      </c>
      <c r="E651" t="str">
        <f ca="1">VLOOKUP($B651,'Track WIP'!$M:$O,3,FALSE)</f>
        <v>The Milwaukee Mile</v>
      </c>
      <c r="F651">
        <v>8</v>
      </c>
      <c r="G651" t="s">
        <v>37</v>
      </c>
      <c r="H651">
        <v>5</v>
      </c>
      <c r="I651" t="s">
        <v>16</v>
      </c>
      <c r="J651">
        <v>225</v>
      </c>
      <c r="K651">
        <v>5</v>
      </c>
      <c r="L651">
        <v>0</v>
      </c>
      <c r="M651">
        <v>24</v>
      </c>
      <c r="N651">
        <v>0</v>
      </c>
      <c r="O651">
        <v>0</v>
      </c>
    </row>
    <row r="652" spans="1:15" x14ac:dyDescent="0.2">
      <c r="A652">
        <v>2011</v>
      </c>
      <c r="B652" s="6">
        <f ca="1">_xlfn.MAXIFS('Track WIP'!M:M,'Track WIP'!K:K,'Results WIP'!A652,'Track WIP'!L:L,'Results WIP'!C652)</f>
        <v>40713</v>
      </c>
      <c r="C652">
        <f t="shared" si="10"/>
        <v>8</v>
      </c>
      <c r="D652" t="str">
        <f ca="1">VLOOKUP($B652,'Track WIP'!$M:$O,2,FALSE)</f>
        <v>ABC Supply Wisconsin 250</v>
      </c>
      <c r="E652" t="str">
        <f ca="1">VLOOKUP($B652,'Track WIP'!$M:$O,3,FALSE)</f>
        <v>The Milwaukee Mile</v>
      </c>
      <c r="F652">
        <v>9</v>
      </c>
      <c r="G652" t="s">
        <v>24</v>
      </c>
      <c r="H652">
        <v>3</v>
      </c>
      <c r="I652" t="s">
        <v>16</v>
      </c>
      <c r="J652">
        <v>225</v>
      </c>
      <c r="K652">
        <v>2</v>
      </c>
      <c r="L652">
        <v>31</v>
      </c>
      <c r="M652">
        <v>22</v>
      </c>
      <c r="N652">
        <v>0</v>
      </c>
      <c r="O652">
        <v>0</v>
      </c>
    </row>
    <row r="653" spans="1:15" x14ac:dyDescent="0.2">
      <c r="A653">
        <v>2011</v>
      </c>
      <c r="B653" s="6">
        <f ca="1">_xlfn.MAXIFS('Track WIP'!M:M,'Track WIP'!K:K,'Results WIP'!A653,'Track WIP'!L:L,'Results WIP'!C653)</f>
        <v>40713</v>
      </c>
      <c r="C653">
        <f t="shared" si="10"/>
        <v>8</v>
      </c>
      <c r="D653" t="str">
        <f ca="1">VLOOKUP($B653,'Track WIP'!$M:$O,2,FALSE)</f>
        <v>ABC Supply Wisconsin 250</v>
      </c>
      <c r="E653" t="str">
        <f ca="1">VLOOKUP($B653,'Track WIP'!$M:$O,3,FALSE)</f>
        <v>The Milwaukee Mile</v>
      </c>
      <c r="F653">
        <v>10</v>
      </c>
      <c r="G653" t="s">
        <v>26</v>
      </c>
      <c r="H653">
        <v>22</v>
      </c>
      <c r="I653" t="s">
        <v>16</v>
      </c>
      <c r="J653">
        <v>225</v>
      </c>
      <c r="K653">
        <v>13</v>
      </c>
      <c r="L653">
        <v>0</v>
      </c>
      <c r="M653">
        <v>20</v>
      </c>
      <c r="N653">
        <v>0</v>
      </c>
      <c r="O653">
        <v>0</v>
      </c>
    </row>
    <row r="654" spans="1:15" x14ac:dyDescent="0.2">
      <c r="A654">
        <v>2011</v>
      </c>
      <c r="B654" s="6">
        <f ca="1">_xlfn.MAXIFS('Track WIP'!M:M,'Track WIP'!K:K,'Results WIP'!A654,'Track WIP'!L:L,'Results WIP'!C654)</f>
        <v>40713</v>
      </c>
      <c r="C654">
        <f t="shared" si="10"/>
        <v>8</v>
      </c>
      <c r="D654" t="str">
        <f ca="1">VLOOKUP($B654,'Track WIP'!$M:$O,2,FALSE)</f>
        <v>ABC Supply Wisconsin 250</v>
      </c>
      <c r="E654" t="str">
        <f ca="1">VLOOKUP($B654,'Track WIP'!$M:$O,3,FALSE)</f>
        <v>The Milwaukee Mile</v>
      </c>
      <c r="F654">
        <v>11</v>
      </c>
      <c r="G654" t="s">
        <v>29</v>
      </c>
      <c r="H654">
        <v>6</v>
      </c>
      <c r="I654" t="s">
        <v>16</v>
      </c>
      <c r="J654">
        <v>225</v>
      </c>
      <c r="K654">
        <v>8</v>
      </c>
      <c r="L654">
        <v>0</v>
      </c>
      <c r="M654">
        <v>19</v>
      </c>
      <c r="N654">
        <v>0</v>
      </c>
      <c r="O654">
        <v>0</v>
      </c>
    </row>
    <row r="655" spans="1:15" x14ac:dyDescent="0.2">
      <c r="A655">
        <v>2011</v>
      </c>
      <c r="B655" s="6">
        <f ca="1">_xlfn.MAXIFS('Track WIP'!M:M,'Track WIP'!K:K,'Results WIP'!A655,'Track WIP'!L:L,'Results WIP'!C655)</f>
        <v>40713</v>
      </c>
      <c r="C655">
        <f t="shared" si="10"/>
        <v>8</v>
      </c>
      <c r="D655" t="str">
        <f ca="1">VLOOKUP($B655,'Track WIP'!$M:$O,2,FALSE)</f>
        <v>ABC Supply Wisconsin 250</v>
      </c>
      <c r="E655" t="str">
        <f ca="1">VLOOKUP($B655,'Track WIP'!$M:$O,3,FALSE)</f>
        <v>The Milwaukee Mile</v>
      </c>
      <c r="F655">
        <v>12</v>
      </c>
      <c r="G655" t="s">
        <v>23</v>
      </c>
      <c r="H655">
        <v>27</v>
      </c>
      <c r="I655" t="s">
        <v>16</v>
      </c>
      <c r="J655">
        <v>225</v>
      </c>
      <c r="K655">
        <v>20</v>
      </c>
      <c r="L655">
        <v>0</v>
      </c>
      <c r="M655">
        <v>18</v>
      </c>
      <c r="N655">
        <v>0</v>
      </c>
      <c r="O655">
        <v>0</v>
      </c>
    </row>
    <row r="656" spans="1:15" x14ac:dyDescent="0.2">
      <c r="A656">
        <v>2011</v>
      </c>
      <c r="B656" s="6">
        <f ca="1">_xlfn.MAXIFS('Track WIP'!M:M,'Track WIP'!K:K,'Results WIP'!A656,'Track WIP'!L:L,'Results WIP'!C656)</f>
        <v>40713</v>
      </c>
      <c r="C656">
        <f t="shared" si="10"/>
        <v>8</v>
      </c>
      <c r="D656" t="str">
        <f ca="1">VLOOKUP($B656,'Track WIP'!$M:$O,2,FALSE)</f>
        <v>ABC Supply Wisconsin 250</v>
      </c>
      <c r="E656" t="str">
        <f ca="1">VLOOKUP($B656,'Track WIP'!$M:$O,3,FALSE)</f>
        <v>The Milwaukee Mile</v>
      </c>
      <c r="F656">
        <v>13</v>
      </c>
      <c r="G656" t="s">
        <v>38</v>
      </c>
      <c r="H656">
        <v>26</v>
      </c>
      <c r="I656" t="s">
        <v>16</v>
      </c>
      <c r="J656">
        <v>225</v>
      </c>
      <c r="K656">
        <v>9</v>
      </c>
      <c r="L656">
        <v>0</v>
      </c>
      <c r="M656">
        <v>17</v>
      </c>
      <c r="N656">
        <v>0</v>
      </c>
      <c r="O656">
        <v>0</v>
      </c>
    </row>
    <row r="657" spans="1:15" x14ac:dyDescent="0.2">
      <c r="A657">
        <v>2011</v>
      </c>
      <c r="B657" s="6">
        <f ca="1">_xlfn.MAXIFS('Track WIP'!M:M,'Track WIP'!K:K,'Results WIP'!A657,'Track WIP'!L:L,'Results WIP'!C657)</f>
        <v>40713</v>
      </c>
      <c r="C657">
        <f t="shared" si="10"/>
        <v>8</v>
      </c>
      <c r="D657" t="str">
        <f ca="1">VLOOKUP($B657,'Track WIP'!$M:$O,2,FALSE)</f>
        <v>ABC Supply Wisconsin 250</v>
      </c>
      <c r="E657" t="str">
        <f ca="1">VLOOKUP($B657,'Track WIP'!$M:$O,3,FALSE)</f>
        <v>The Milwaukee Mile</v>
      </c>
      <c r="F657">
        <v>14</v>
      </c>
      <c r="G657" t="s">
        <v>86</v>
      </c>
      <c r="H657">
        <v>83</v>
      </c>
      <c r="I657" t="s">
        <v>16</v>
      </c>
      <c r="J657">
        <v>224</v>
      </c>
      <c r="K657">
        <v>21</v>
      </c>
      <c r="L657">
        <v>0</v>
      </c>
      <c r="M657">
        <v>16</v>
      </c>
      <c r="N657">
        <v>0</v>
      </c>
      <c r="O657">
        <v>0</v>
      </c>
    </row>
    <row r="658" spans="1:15" x14ac:dyDescent="0.2">
      <c r="A658">
        <v>2011</v>
      </c>
      <c r="B658" s="6">
        <f ca="1">_xlfn.MAXIFS('Track WIP'!M:M,'Track WIP'!K:K,'Results WIP'!A658,'Track WIP'!L:L,'Results WIP'!C658)</f>
        <v>40713</v>
      </c>
      <c r="C658">
        <f t="shared" si="10"/>
        <v>8</v>
      </c>
      <c r="D658" t="str">
        <f ca="1">VLOOKUP($B658,'Track WIP'!$M:$O,2,FALSE)</f>
        <v>ABC Supply Wisconsin 250</v>
      </c>
      <c r="E658" t="str">
        <f ca="1">VLOOKUP($B658,'Track WIP'!$M:$O,3,FALSE)</f>
        <v>The Milwaukee Mile</v>
      </c>
      <c r="F658">
        <v>15</v>
      </c>
      <c r="G658" t="s">
        <v>85</v>
      </c>
      <c r="H658">
        <v>18</v>
      </c>
      <c r="I658" t="s">
        <v>16</v>
      </c>
      <c r="J658">
        <v>223</v>
      </c>
      <c r="K658">
        <v>23</v>
      </c>
      <c r="L658">
        <v>0</v>
      </c>
      <c r="M658">
        <v>15</v>
      </c>
      <c r="N658">
        <v>0</v>
      </c>
      <c r="O658">
        <v>0</v>
      </c>
    </row>
    <row r="659" spans="1:15" x14ac:dyDescent="0.2">
      <c r="A659">
        <v>2011</v>
      </c>
      <c r="B659" s="6">
        <f ca="1">_xlfn.MAXIFS('Track WIP'!M:M,'Track WIP'!K:K,'Results WIP'!A659,'Track WIP'!L:L,'Results WIP'!C659)</f>
        <v>40713</v>
      </c>
      <c r="C659">
        <f t="shared" si="10"/>
        <v>8</v>
      </c>
      <c r="D659" t="str">
        <f ca="1">VLOOKUP($B659,'Track WIP'!$M:$O,2,FALSE)</f>
        <v>ABC Supply Wisconsin 250</v>
      </c>
      <c r="E659" t="str">
        <f ca="1">VLOOKUP($B659,'Track WIP'!$M:$O,3,FALSE)</f>
        <v>The Milwaukee Mile</v>
      </c>
      <c r="F659">
        <v>16</v>
      </c>
      <c r="G659" t="s">
        <v>55</v>
      </c>
      <c r="H659">
        <v>67</v>
      </c>
      <c r="I659" t="s">
        <v>16</v>
      </c>
      <c r="J659">
        <v>223</v>
      </c>
      <c r="K659">
        <v>25</v>
      </c>
      <c r="L659">
        <v>0</v>
      </c>
      <c r="M659">
        <v>14</v>
      </c>
      <c r="N659">
        <v>0</v>
      </c>
      <c r="O659">
        <v>0</v>
      </c>
    </row>
    <row r="660" spans="1:15" x14ac:dyDescent="0.2">
      <c r="A660">
        <v>2011</v>
      </c>
      <c r="B660" s="6">
        <f ca="1">_xlfn.MAXIFS('Track WIP'!M:M,'Track WIP'!K:K,'Results WIP'!A660,'Track WIP'!L:L,'Results WIP'!C660)</f>
        <v>40713</v>
      </c>
      <c r="C660">
        <f t="shared" si="10"/>
        <v>8</v>
      </c>
      <c r="D660" t="str">
        <f ca="1">VLOOKUP($B660,'Track WIP'!$M:$O,2,FALSE)</f>
        <v>ABC Supply Wisconsin 250</v>
      </c>
      <c r="E660" t="str">
        <f ca="1">VLOOKUP($B660,'Track WIP'!$M:$O,3,FALSE)</f>
        <v>The Milwaukee Mile</v>
      </c>
      <c r="F660">
        <v>17</v>
      </c>
      <c r="G660" t="s">
        <v>28</v>
      </c>
      <c r="H660">
        <v>24</v>
      </c>
      <c r="I660" t="s">
        <v>16</v>
      </c>
      <c r="J660">
        <v>222</v>
      </c>
      <c r="K660">
        <v>11</v>
      </c>
      <c r="L660">
        <v>0</v>
      </c>
      <c r="M660">
        <v>13</v>
      </c>
      <c r="N660">
        <v>0</v>
      </c>
      <c r="O660">
        <v>0</v>
      </c>
    </row>
    <row r="661" spans="1:15" x14ac:dyDescent="0.2">
      <c r="A661">
        <v>2011</v>
      </c>
      <c r="B661" s="6">
        <f ca="1">_xlfn.MAXIFS('Track WIP'!M:M,'Track WIP'!K:K,'Results WIP'!A661,'Track WIP'!L:L,'Results WIP'!C661)</f>
        <v>40713</v>
      </c>
      <c r="C661">
        <f t="shared" si="10"/>
        <v>8</v>
      </c>
      <c r="D661" t="str">
        <f ca="1">VLOOKUP($B661,'Track WIP'!$M:$O,2,FALSE)</f>
        <v>ABC Supply Wisconsin 250</v>
      </c>
      <c r="E661" t="str">
        <f ca="1">VLOOKUP($B661,'Track WIP'!$M:$O,3,FALSE)</f>
        <v>The Milwaukee Mile</v>
      </c>
      <c r="F661">
        <v>18</v>
      </c>
      <c r="G661" t="s">
        <v>34</v>
      </c>
      <c r="H661">
        <v>77</v>
      </c>
      <c r="I661" t="s">
        <v>16</v>
      </c>
      <c r="J661">
        <v>196</v>
      </c>
      <c r="K661">
        <v>19</v>
      </c>
      <c r="L661">
        <v>0</v>
      </c>
      <c r="M661">
        <v>12</v>
      </c>
      <c r="N661">
        <v>0</v>
      </c>
      <c r="O661">
        <v>0</v>
      </c>
    </row>
    <row r="662" spans="1:15" x14ac:dyDescent="0.2">
      <c r="A662">
        <v>2011</v>
      </c>
      <c r="B662" s="6">
        <f ca="1">_xlfn.MAXIFS('Track WIP'!M:M,'Track WIP'!K:K,'Results WIP'!A662,'Track WIP'!L:L,'Results WIP'!C662)</f>
        <v>40713</v>
      </c>
      <c r="C662">
        <f t="shared" si="10"/>
        <v>8</v>
      </c>
      <c r="D662" t="str">
        <f ca="1">VLOOKUP($B662,'Track WIP'!$M:$O,2,FALSE)</f>
        <v>ABC Supply Wisconsin 250</v>
      </c>
      <c r="E662" t="str">
        <f ca="1">VLOOKUP($B662,'Track WIP'!$M:$O,3,FALSE)</f>
        <v>The Milwaukee Mile</v>
      </c>
      <c r="F662">
        <v>19</v>
      </c>
      <c r="G662" t="s">
        <v>25</v>
      </c>
      <c r="H662">
        <v>82</v>
      </c>
      <c r="I662" t="s">
        <v>16</v>
      </c>
      <c r="J662">
        <v>194</v>
      </c>
      <c r="K662">
        <v>4</v>
      </c>
      <c r="L662">
        <v>33</v>
      </c>
      <c r="M662">
        <v>12</v>
      </c>
      <c r="N662">
        <v>0</v>
      </c>
      <c r="O662">
        <v>0</v>
      </c>
    </row>
    <row r="663" spans="1:15" x14ac:dyDescent="0.2">
      <c r="A663">
        <v>2011</v>
      </c>
      <c r="B663" s="6">
        <f ca="1">_xlfn.MAXIFS('Track WIP'!M:M,'Track WIP'!K:K,'Results WIP'!A663,'Track WIP'!L:L,'Results WIP'!C663)</f>
        <v>40713</v>
      </c>
      <c r="C663">
        <f t="shared" si="10"/>
        <v>8</v>
      </c>
      <c r="D663" t="str">
        <f ca="1">VLOOKUP($B663,'Track WIP'!$M:$O,2,FALSE)</f>
        <v>ABC Supply Wisconsin 250</v>
      </c>
      <c r="E663" t="str">
        <f ca="1">VLOOKUP($B663,'Track WIP'!$M:$O,3,FALSE)</f>
        <v>The Milwaukee Mile</v>
      </c>
      <c r="F663">
        <v>20</v>
      </c>
      <c r="G663" t="s">
        <v>27</v>
      </c>
      <c r="H663">
        <v>59</v>
      </c>
      <c r="I663" t="s">
        <v>16</v>
      </c>
      <c r="J663">
        <v>163</v>
      </c>
      <c r="K663">
        <v>6</v>
      </c>
      <c r="L663">
        <v>0</v>
      </c>
      <c r="M663">
        <v>12</v>
      </c>
      <c r="N663">
        <v>0</v>
      </c>
      <c r="O663">
        <v>0</v>
      </c>
    </row>
    <row r="664" spans="1:15" x14ac:dyDescent="0.2">
      <c r="A664">
        <v>2011</v>
      </c>
      <c r="B664" s="6">
        <f ca="1">_xlfn.MAXIFS('Track WIP'!M:M,'Track WIP'!K:K,'Results WIP'!A664,'Track WIP'!L:L,'Results WIP'!C664)</f>
        <v>40713</v>
      </c>
      <c r="C664">
        <f t="shared" si="10"/>
        <v>8</v>
      </c>
      <c r="D664" t="str">
        <f ca="1">VLOOKUP($B664,'Track WIP'!$M:$O,2,FALSE)</f>
        <v>ABC Supply Wisconsin 250</v>
      </c>
      <c r="E664" t="str">
        <f ca="1">VLOOKUP($B664,'Track WIP'!$M:$O,3,FALSE)</f>
        <v>The Milwaukee Mile</v>
      </c>
      <c r="F664">
        <v>21</v>
      </c>
      <c r="G664" t="s">
        <v>70</v>
      </c>
      <c r="H664">
        <v>4</v>
      </c>
      <c r="I664" t="s">
        <v>16</v>
      </c>
      <c r="J664">
        <v>120</v>
      </c>
      <c r="K664">
        <v>18</v>
      </c>
      <c r="L664">
        <v>0</v>
      </c>
      <c r="M664">
        <v>12</v>
      </c>
      <c r="N664">
        <v>0</v>
      </c>
      <c r="O664">
        <v>0</v>
      </c>
    </row>
    <row r="665" spans="1:15" x14ac:dyDescent="0.2">
      <c r="A665">
        <v>2011</v>
      </c>
      <c r="B665" s="6">
        <f ca="1">_xlfn.MAXIFS('Track WIP'!M:M,'Track WIP'!K:K,'Results WIP'!A665,'Track WIP'!L:L,'Results WIP'!C665)</f>
        <v>40713</v>
      </c>
      <c r="C665">
        <f t="shared" si="10"/>
        <v>8</v>
      </c>
      <c r="D665" t="str">
        <f ca="1">VLOOKUP($B665,'Track WIP'!$M:$O,2,FALSE)</f>
        <v>ABC Supply Wisconsin 250</v>
      </c>
      <c r="E665" t="str">
        <f ca="1">VLOOKUP($B665,'Track WIP'!$M:$O,3,FALSE)</f>
        <v>The Milwaukee Mile</v>
      </c>
      <c r="F665">
        <v>22</v>
      </c>
      <c r="G665" t="s">
        <v>33</v>
      </c>
      <c r="H665">
        <v>19</v>
      </c>
      <c r="I665" t="s">
        <v>16</v>
      </c>
      <c r="J665">
        <v>79</v>
      </c>
      <c r="K665">
        <v>14</v>
      </c>
      <c r="L665">
        <v>0</v>
      </c>
      <c r="M665">
        <v>12</v>
      </c>
      <c r="N665">
        <v>0</v>
      </c>
      <c r="O665">
        <v>0</v>
      </c>
    </row>
    <row r="666" spans="1:15" x14ac:dyDescent="0.2">
      <c r="A666">
        <v>2011</v>
      </c>
      <c r="B666" s="6">
        <f ca="1">_xlfn.MAXIFS('Track WIP'!M:M,'Track WIP'!K:K,'Results WIP'!A666,'Track WIP'!L:L,'Results WIP'!C666)</f>
        <v>40713</v>
      </c>
      <c r="C666">
        <f t="shared" si="10"/>
        <v>8</v>
      </c>
      <c r="D666" t="str">
        <f ca="1">VLOOKUP($B666,'Track WIP'!$M:$O,2,FALSE)</f>
        <v>ABC Supply Wisconsin 250</v>
      </c>
      <c r="E666" t="str">
        <f ca="1">VLOOKUP($B666,'Track WIP'!$M:$O,3,FALSE)</f>
        <v>The Milwaukee Mile</v>
      </c>
      <c r="F666">
        <v>23</v>
      </c>
      <c r="G666" t="s">
        <v>56</v>
      </c>
      <c r="H666">
        <v>34</v>
      </c>
      <c r="I666" t="s">
        <v>16</v>
      </c>
      <c r="J666">
        <v>78</v>
      </c>
      <c r="K666">
        <v>24</v>
      </c>
      <c r="L666">
        <v>0</v>
      </c>
      <c r="M666">
        <v>12</v>
      </c>
      <c r="N666">
        <v>0</v>
      </c>
      <c r="O666">
        <v>0</v>
      </c>
    </row>
    <row r="667" spans="1:15" x14ac:dyDescent="0.2">
      <c r="A667">
        <v>2011</v>
      </c>
      <c r="B667" s="6">
        <f ca="1">_xlfn.MAXIFS('Track WIP'!M:M,'Track WIP'!K:K,'Results WIP'!A667,'Track WIP'!L:L,'Results WIP'!C667)</f>
        <v>40713</v>
      </c>
      <c r="C667">
        <f t="shared" si="10"/>
        <v>8</v>
      </c>
      <c r="D667" t="str">
        <f ca="1">VLOOKUP($B667,'Track WIP'!$M:$O,2,FALSE)</f>
        <v>ABC Supply Wisconsin 250</v>
      </c>
      <c r="E667" t="str">
        <f ca="1">VLOOKUP($B667,'Track WIP'!$M:$O,3,FALSE)</f>
        <v>The Milwaukee Mile</v>
      </c>
      <c r="F667">
        <v>24</v>
      </c>
      <c r="G667" t="s">
        <v>18</v>
      </c>
      <c r="H667">
        <v>14</v>
      </c>
      <c r="I667" t="s">
        <v>16</v>
      </c>
      <c r="J667">
        <v>69</v>
      </c>
      <c r="K667">
        <v>22</v>
      </c>
      <c r="L667">
        <v>0</v>
      </c>
      <c r="M667">
        <v>12</v>
      </c>
      <c r="N667">
        <v>0</v>
      </c>
      <c r="O667">
        <v>0</v>
      </c>
    </row>
    <row r="668" spans="1:15" x14ac:dyDescent="0.2">
      <c r="A668">
        <v>2011</v>
      </c>
      <c r="B668" s="6">
        <f ca="1">_xlfn.MAXIFS('Track WIP'!M:M,'Track WIP'!K:K,'Results WIP'!A668,'Track WIP'!L:L,'Results WIP'!C668)</f>
        <v>40713</v>
      </c>
      <c r="C668">
        <f t="shared" si="10"/>
        <v>8</v>
      </c>
      <c r="D668" t="str">
        <f ca="1">VLOOKUP($B668,'Track WIP'!$M:$O,2,FALSE)</f>
        <v>ABC Supply Wisconsin 250</v>
      </c>
      <c r="E668" t="str">
        <f ca="1">VLOOKUP($B668,'Track WIP'!$M:$O,3,FALSE)</f>
        <v>The Milwaukee Mile</v>
      </c>
      <c r="F668">
        <v>25</v>
      </c>
      <c r="G668" t="s">
        <v>31</v>
      </c>
      <c r="H668">
        <v>78</v>
      </c>
      <c r="I668" t="s">
        <v>16</v>
      </c>
      <c r="J668">
        <v>11</v>
      </c>
      <c r="K668">
        <v>26</v>
      </c>
      <c r="L668">
        <v>0</v>
      </c>
      <c r="M668">
        <v>10</v>
      </c>
      <c r="N668">
        <v>0</v>
      </c>
      <c r="O668">
        <v>0</v>
      </c>
    </row>
    <row r="669" spans="1:15" x14ac:dyDescent="0.2">
      <c r="A669">
        <v>2011</v>
      </c>
      <c r="B669" s="6">
        <f ca="1">_xlfn.MAXIFS('Track WIP'!M:M,'Track WIP'!K:K,'Results WIP'!A669,'Track WIP'!L:L,'Results WIP'!C669)</f>
        <v>40713</v>
      </c>
      <c r="C669">
        <f t="shared" si="10"/>
        <v>8</v>
      </c>
      <c r="D669" t="str">
        <f ca="1">VLOOKUP($B669,'Track WIP'!$M:$O,2,FALSE)</f>
        <v>ABC Supply Wisconsin 250</v>
      </c>
      <c r="E669" t="str">
        <f ca="1">VLOOKUP($B669,'Track WIP'!$M:$O,3,FALSE)</f>
        <v>The Milwaukee Mile</v>
      </c>
      <c r="F669">
        <v>26</v>
      </c>
      <c r="G669" t="s">
        <v>17</v>
      </c>
      <c r="H669">
        <v>28</v>
      </c>
      <c r="I669" t="s">
        <v>16</v>
      </c>
      <c r="J669">
        <v>0</v>
      </c>
      <c r="K669">
        <v>7</v>
      </c>
      <c r="L669">
        <v>0</v>
      </c>
      <c r="M669">
        <v>10</v>
      </c>
      <c r="N669">
        <v>0</v>
      </c>
      <c r="O669">
        <v>0</v>
      </c>
    </row>
    <row r="670" spans="1:15" x14ac:dyDescent="0.2">
      <c r="A670">
        <v>2011</v>
      </c>
      <c r="B670" s="6">
        <f ca="1">_xlfn.MAXIFS('Track WIP'!M:M,'Track WIP'!K:K,'Results WIP'!A670,'Track WIP'!L:L,'Results WIP'!C670)</f>
        <v>40719</v>
      </c>
      <c r="C670">
        <f t="shared" si="10"/>
        <v>9</v>
      </c>
      <c r="D670" t="str">
        <f ca="1">VLOOKUP($B670,'Track WIP'!$M:$O,2,FALSE)</f>
        <v>GRAND PRIX OF IOWA - RACE 2</v>
      </c>
      <c r="E670" t="str">
        <f ca="1">VLOOKUP($B670,'Track WIP'!$M:$O,3,FALSE)</f>
        <v>Iowa Speedway</v>
      </c>
      <c r="F670">
        <v>1</v>
      </c>
      <c r="G670" t="s">
        <v>38</v>
      </c>
      <c r="H670">
        <v>26</v>
      </c>
      <c r="I670" t="s">
        <v>16</v>
      </c>
      <c r="J670">
        <v>250</v>
      </c>
      <c r="K670">
        <v>17</v>
      </c>
      <c r="L670">
        <v>42</v>
      </c>
      <c r="M670">
        <v>50</v>
      </c>
      <c r="N670">
        <v>0</v>
      </c>
      <c r="O670">
        <v>0</v>
      </c>
    </row>
    <row r="671" spans="1:15" x14ac:dyDescent="0.2">
      <c r="A671">
        <v>2011</v>
      </c>
      <c r="B671" s="6">
        <f ca="1">_xlfn.MAXIFS('Track WIP'!M:M,'Track WIP'!K:K,'Results WIP'!A671,'Track WIP'!L:L,'Results WIP'!C671)</f>
        <v>40719</v>
      </c>
      <c r="C671">
        <f t="shared" si="10"/>
        <v>9</v>
      </c>
      <c r="D671" t="str">
        <f ca="1">VLOOKUP($B671,'Track WIP'!$M:$O,2,FALSE)</f>
        <v>GRAND PRIX OF IOWA - RACE 2</v>
      </c>
      <c r="E671" t="str">
        <f ca="1">VLOOKUP($B671,'Track WIP'!$M:$O,3,FALSE)</f>
        <v>Iowa Speedway</v>
      </c>
      <c r="F671">
        <v>2</v>
      </c>
      <c r="G671" t="s">
        <v>25</v>
      </c>
      <c r="H671">
        <v>82</v>
      </c>
      <c r="I671" t="s">
        <v>16</v>
      </c>
      <c r="J671">
        <v>250</v>
      </c>
      <c r="K671">
        <v>3</v>
      </c>
      <c r="L671">
        <v>25</v>
      </c>
      <c r="M671">
        <v>40</v>
      </c>
      <c r="N671">
        <v>0</v>
      </c>
      <c r="O671">
        <v>0</v>
      </c>
    </row>
    <row r="672" spans="1:15" x14ac:dyDescent="0.2">
      <c r="A672">
        <v>2011</v>
      </c>
      <c r="B672" s="6">
        <f ca="1">_xlfn.MAXIFS('Track WIP'!M:M,'Track WIP'!K:K,'Results WIP'!A672,'Track WIP'!L:L,'Results WIP'!C672)</f>
        <v>40719</v>
      </c>
      <c r="C672">
        <f t="shared" si="10"/>
        <v>9</v>
      </c>
      <c r="D672" t="str">
        <f ca="1">VLOOKUP($B672,'Track WIP'!$M:$O,2,FALSE)</f>
        <v>GRAND PRIX OF IOWA - RACE 2</v>
      </c>
      <c r="E672" t="str">
        <f ca="1">VLOOKUP($B672,'Track WIP'!$M:$O,3,FALSE)</f>
        <v>Iowa Speedway</v>
      </c>
      <c r="F672">
        <v>3</v>
      </c>
      <c r="G672" t="s">
        <v>21</v>
      </c>
      <c r="H672">
        <v>9</v>
      </c>
      <c r="I672" t="s">
        <v>16</v>
      </c>
      <c r="J672">
        <v>250</v>
      </c>
      <c r="K672">
        <v>23</v>
      </c>
      <c r="L672">
        <v>0</v>
      </c>
      <c r="M672">
        <v>35</v>
      </c>
      <c r="N672">
        <v>0</v>
      </c>
      <c r="O672">
        <v>0</v>
      </c>
    </row>
    <row r="673" spans="1:15" x14ac:dyDescent="0.2">
      <c r="A673">
        <v>2011</v>
      </c>
      <c r="B673" s="6">
        <f ca="1">_xlfn.MAXIFS('Track WIP'!M:M,'Track WIP'!K:K,'Results WIP'!A673,'Track WIP'!L:L,'Results WIP'!C673)</f>
        <v>40719</v>
      </c>
      <c r="C673">
        <f t="shared" si="10"/>
        <v>9</v>
      </c>
      <c r="D673" t="str">
        <f ca="1">VLOOKUP($B673,'Track WIP'!$M:$O,2,FALSE)</f>
        <v>GRAND PRIX OF IOWA - RACE 2</v>
      </c>
      <c r="E673" t="str">
        <f ca="1">VLOOKUP($B673,'Track WIP'!$M:$O,3,FALSE)</f>
        <v>Iowa Speedway</v>
      </c>
      <c r="F673">
        <v>4</v>
      </c>
      <c r="G673" t="s">
        <v>70</v>
      </c>
      <c r="H673">
        <v>4</v>
      </c>
      <c r="I673" t="s">
        <v>16</v>
      </c>
      <c r="J673">
        <v>250</v>
      </c>
      <c r="K673">
        <v>4</v>
      </c>
      <c r="L673">
        <v>4</v>
      </c>
      <c r="M673">
        <v>32</v>
      </c>
      <c r="N673">
        <v>0</v>
      </c>
      <c r="O673">
        <v>0</v>
      </c>
    </row>
    <row r="674" spans="1:15" x14ac:dyDescent="0.2">
      <c r="A674">
        <v>2011</v>
      </c>
      <c r="B674" s="6">
        <f ca="1">_xlfn.MAXIFS('Track WIP'!M:M,'Track WIP'!K:K,'Results WIP'!A674,'Track WIP'!L:L,'Results WIP'!C674)</f>
        <v>40719</v>
      </c>
      <c r="C674">
        <f t="shared" si="10"/>
        <v>9</v>
      </c>
      <c r="D674" t="str">
        <f ca="1">VLOOKUP($B674,'Track WIP'!$M:$O,2,FALSE)</f>
        <v>GRAND PRIX OF IOWA - RACE 2</v>
      </c>
      <c r="E674" t="str">
        <f ca="1">VLOOKUP($B674,'Track WIP'!$M:$O,3,FALSE)</f>
        <v>Iowa Speedway</v>
      </c>
      <c r="F674">
        <v>5</v>
      </c>
      <c r="G674" t="s">
        <v>22</v>
      </c>
      <c r="H674">
        <v>10</v>
      </c>
      <c r="I674" t="s">
        <v>16</v>
      </c>
      <c r="J674">
        <v>250</v>
      </c>
      <c r="K674">
        <v>6</v>
      </c>
      <c r="L674">
        <v>172</v>
      </c>
      <c r="M674">
        <v>32</v>
      </c>
      <c r="N674">
        <v>2</v>
      </c>
      <c r="O674">
        <v>0</v>
      </c>
    </row>
    <row r="675" spans="1:15" x14ac:dyDescent="0.2">
      <c r="A675">
        <v>2011</v>
      </c>
      <c r="B675" s="6">
        <f ca="1">_xlfn.MAXIFS('Track WIP'!M:M,'Track WIP'!K:K,'Results WIP'!A675,'Track WIP'!L:L,'Results WIP'!C675)</f>
        <v>40719</v>
      </c>
      <c r="C675">
        <f t="shared" si="10"/>
        <v>9</v>
      </c>
      <c r="D675" t="str">
        <f ca="1">VLOOKUP($B675,'Track WIP'!$M:$O,2,FALSE)</f>
        <v>GRAND PRIX OF IOWA - RACE 2</v>
      </c>
      <c r="E675" t="str">
        <f ca="1">VLOOKUP($B675,'Track WIP'!$M:$O,3,FALSE)</f>
        <v>Iowa Speedway</v>
      </c>
      <c r="F675">
        <v>6</v>
      </c>
      <c r="G675" t="s">
        <v>29</v>
      </c>
      <c r="H675">
        <v>6</v>
      </c>
      <c r="I675" t="s">
        <v>16</v>
      </c>
      <c r="J675">
        <v>250</v>
      </c>
      <c r="K675">
        <v>10</v>
      </c>
      <c r="L675">
        <v>0</v>
      </c>
      <c r="M675">
        <v>28</v>
      </c>
      <c r="N675">
        <v>0</v>
      </c>
      <c r="O675">
        <v>0</v>
      </c>
    </row>
    <row r="676" spans="1:15" x14ac:dyDescent="0.2">
      <c r="A676">
        <v>2011</v>
      </c>
      <c r="B676" s="6">
        <f ca="1">_xlfn.MAXIFS('Track WIP'!M:M,'Track WIP'!K:K,'Results WIP'!A676,'Track WIP'!L:L,'Results WIP'!C676)</f>
        <v>40719</v>
      </c>
      <c r="C676">
        <f t="shared" si="10"/>
        <v>9</v>
      </c>
      <c r="D676" t="str">
        <f ca="1">VLOOKUP($B676,'Track WIP'!$M:$O,2,FALSE)</f>
        <v>GRAND PRIX OF IOWA - RACE 2</v>
      </c>
      <c r="E676" t="str">
        <f ca="1">VLOOKUP($B676,'Track WIP'!$M:$O,3,FALSE)</f>
        <v>Iowa Speedway</v>
      </c>
      <c r="F676">
        <v>7</v>
      </c>
      <c r="G676" t="s">
        <v>24</v>
      </c>
      <c r="H676">
        <v>3</v>
      </c>
      <c r="I676" t="s">
        <v>16</v>
      </c>
      <c r="J676">
        <v>250</v>
      </c>
      <c r="K676">
        <v>13</v>
      </c>
      <c r="L676">
        <v>0</v>
      </c>
      <c r="M676">
        <v>26</v>
      </c>
      <c r="N676">
        <v>0</v>
      </c>
      <c r="O676">
        <v>0</v>
      </c>
    </row>
    <row r="677" spans="1:15" x14ac:dyDescent="0.2">
      <c r="A677">
        <v>2011</v>
      </c>
      <c r="B677" s="6">
        <f ca="1">_xlfn.MAXIFS('Track WIP'!M:M,'Track WIP'!K:K,'Results WIP'!A677,'Track WIP'!L:L,'Results WIP'!C677)</f>
        <v>40719</v>
      </c>
      <c r="C677">
        <f t="shared" si="10"/>
        <v>9</v>
      </c>
      <c r="D677" t="str">
        <f ca="1">VLOOKUP($B677,'Track WIP'!$M:$O,2,FALSE)</f>
        <v>GRAND PRIX OF IOWA - RACE 2</v>
      </c>
      <c r="E677" t="str">
        <f ca="1">VLOOKUP($B677,'Track WIP'!$M:$O,3,FALSE)</f>
        <v>Iowa Speedway</v>
      </c>
      <c r="F677">
        <v>8</v>
      </c>
      <c r="G677" t="s">
        <v>17</v>
      </c>
      <c r="H677">
        <v>28</v>
      </c>
      <c r="I677" t="s">
        <v>16</v>
      </c>
      <c r="J677">
        <v>250</v>
      </c>
      <c r="K677">
        <v>8</v>
      </c>
      <c r="L677">
        <v>0</v>
      </c>
      <c r="M677">
        <v>24</v>
      </c>
      <c r="N677">
        <v>0</v>
      </c>
      <c r="O677">
        <v>0</v>
      </c>
    </row>
    <row r="678" spans="1:15" x14ac:dyDescent="0.2">
      <c r="A678">
        <v>2011</v>
      </c>
      <c r="B678" s="6">
        <f ca="1">_xlfn.MAXIFS('Track WIP'!M:M,'Track WIP'!K:K,'Results WIP'!A678,'Track WIP'!L:L,'Results WIP'!C678)</f>
        <v>40719</v>
      </c>
      <c r="C678">
        <f t="shared" si="10"/>
        <v>9</v>
      </c>
      <c r="D678" t="str">
        <f ca="1">VLOOKUP($B678,'Track WIP'!$M:$O,2,FALSE)</f>
        <v>GRAND PRIX OF IOWA - RACE 2</v>
      </c>
      <c r="E678" t="str">
        <f ca="1">VLOOKUP($B678,'Track WIP'!$M:$O,3,FALSE)</f>
        <v>Iowa Speedway</v>
      </c>
      <c r="F678">
        <v>9</v>
      </c>
      <c r="G678" t="s">
        <v>89</v>
      </c>
      <c r="H678">
        <v>6</v>
      </c>
      <c r="I678" t="s">
        <v>16</v>
      </c>
      <c r="J678">
        <v>250</v>
      </c>
      <c r="K678">
        <v>7</v>
      </c>
      <c r="L678">
        <v>0</v>
      </c>
      <c r="M678">
        <v>22</v>
      </c>
      <c r="N678">
        <v>0</v>
      </c>
      <c r="O678">
        <v>0</v>
      </c>
    </row>
    <row r="679" spans="1:15" x14ac:dyDescent="0.2">
      <c r="A679">
        <v>2011</v>
      </c>
      <c r="B679" s="6">
        <f ca="1">_xlfn.MAXIFS('Track WIP'!M:M,'Track WIP'!K:K,'Results WIP'!A679,'Track WIP'!L:L,'Results WIP'!C679)</f>
        <v>40719</v>
      </c>
      <c r="C679">
        <f t="shared" si="10"/>
        <v>9</v>
      </c>
      <c r="D679" t="str">
        <f ca="1">VLOOKUP($B679,'Track WIP'!$M:$O,2,FALSE)</f>
        <v>GRAND PRIX OF IOWA - RACE 2</v>
      </c>
      <c r="E679" t="str">
        <f ca="1">VLOOKUP($B679,'Track WIP'!$M:$O,3,FALSE)</f>
        <v>Iowa Speedway</v>
      </c>
      <c r="F679">
        <v>10</v>
      </c>
      <c r="G679" t="s">
        <v>30</v>
      </c>
      <c r="H679">
        <v>7</v>
      </c>
      <c r="I679" t="s">
        <v>16</v>
      </c>
      <c r="J679">
        <v>250</v>
      </c>
      <c r="K679">
        <v>2</v>
      </c>
      <c r="L679">
        <v>0</v>
      </c>
      <c r="M679">
        <v>20</v>
      </c>
      <c r="N679">
        <v>0</v>
      </c>
      <c r="O679">
        <v>0</v>
      </c>
    </row>
    <row r="680" spans="1:15" x14ac:dyDescent="0.2">
      <c r="A680">
        <v>2011</v>
      </c>
      <c r="B680" s="6">
        <f ca="1">_xlfn.MAXIFS('Track WIP'!M:M,'Track WIP'!K:K,'Results WIP'!A680,'Track WIP'!L:L,'Results WIP'!C680)</f>
        <v>40719</v>
      </c>
      <c r="C680">
        <f t="shared" si="10"/>
        <v>9</v>
      </c>
      <c r="D680" t="str">
        <f ca="1">VLOOKUP($B680,'Track WIP'!$M:$O,2,FALSE)</f>
        <v>GRAND PRIX OF IOWA - RACE 2</v>
      </c>
      <c r="E680" t="str">
        <f ca="1">VLOOKUP($B680,'Track WIP'!$M:$O,3,FALSE)</f>
        <v>Iowa Speedway</v>
      </c>
      <c r="F680">
        <v>11</v>
      </c>
      <c r="G680" t="s">
        <v>55</v>
      </c>
      <c r="H680">
        <v>67</v>
      </c>
      <c r="I680" t="s">
        <v>16</v>
      </c>
      <c r="J680">
        <v>250</v>
      </c>
      <c r="K680">
        <v>14</v>
      </c>
      <c r="L680">
        <v>0</v>
      </c>
      <c r="M680">
        <v>19</v>
      </c>
      <c r="N680">
        <v>0</v>
      </c>
      <c r="O680">
        <v>0</v>
      </c>
    </row>
    <row r="681" spans="1:15" x14ac:dyDescent="0.2">
      <c r="A681">
        <v>2011</v>
      </c>
      <c r="B681" s="6">
        <f ca="1">_xlfn.MAXIFS('Track WIP'!M:M,'Track WIP'!K:K,'Results WIP'!A681,'Track WIP'!L:L,'Results WIP'!C681)</f>
        <v>40719</v>
      </c>
      <c r="C681">
        <f t="shared" si="10"/>
        <v>9</v>
      </c>
      <c r="D681" t="str">
        <f ca="1">VLOOKUP($B681,'Track WIP'!$M:$O,2,FALSE)</f>
        <v>GRAND PRIX OF IOWA - RACE 2</v>
      </c>
      <c r="E681" t="str">
        <f ca="1">VLOOKUP($B681,'Track WIP'!$M:$O,3,FALSE)</f>
        <v>Iowa Speedway</v>
      </c>
      <c r="F681">
        <v>12</v>
      </c>
      <c r="G681" t="s">
        <v>26</v>
      </c>
      <c r="H681">
        <v>22</v>
      </c>
      <c r="I681" t="s">
        <v>16</v>
      </c>
      <c r="J681">
        <v>250</v>
      </c>
      <c r="K681">
        <v>12</v>
      </c>
      <c r="L681">
        <v>0</v>
      </c>
      <c r="M681">
        <v>18</v>
      </c>
      <c r="N681">
        <v>0</v>
      </c>
      <c r="O681">
        <v>0</v>
      </c>
    </row>
    <row r="682" spans="1:15" x14ac:dyDescent="0.2">
      <c r="A682">
        <v>2011</v>
      </c>
      <c r="B682" s="6">
        <f ca="1">_xlfn.MAXIFS('Track WIP'!M:M,'Track WIP'!K:K,'Results WIP'!A682,'Track WIP'!L:L,'Results WIP'!C682)</f>
        <v>40719</v>
      </c>
      <c r="C682">
        <f t="shared" si="10"/>
        <v>9</v>
      </c>
      <c r="D682" t="str">
        <f ca="1">VLOOKUP($B682,'Track WIP'!$M:$O,2,FALSE)</f>
        <v>GRAND PRIX OF IOWA - RACE 2</v>
      </c>
      <c r="E682" t="str">
        <f ca="1">VLOOKUP($B682,'Track WIP'!$M:$O,3,FALSE)</f>
        <v>Iowa Speedway</v>
      </c>
      <c r="F682">
        <v>13</v>
      </c>
      <c r="G682" t="s">
        <v>33</v>
      </c>
      <c r="H682">
        <v>19</v>
      </c>
      <c r="I682" t="s">
        <v>16</v>
      </c>
      <c r="J682">
        <v>250</v>
      </c>
      <c r="K682">
        <v>22</v>
      </c>
      <c r="L682">
        <v>0</v>
      </c>
      <c r="M682">
        <v>17</v>
      </c>
      <c r="N682">
        <v>0</v>
      </c>
      <c r="O682">
        <v>0</v>
      </c>
    </row>
    <row r="683" spans="1:15" x14ac:dyDescent="0.2">
      <c r="A683">
        <v>2011</v>
      </c>
      <c r="B683" s="6">
        <f ca="1">_xlfn.MAXIFS('Track WIP'!M:M,'Track WIP'!K:K,'Results WIP'!A683,'Track WIP'!L:L,'Results WIP'!C683)</f>
        <v>40719</v>
      </c>
      <c r="C683">
        <f t="shared" si="10"/>
        <v>9</v>
      </c>
      <c r="D683" t="str">
        <f ca="1">VLOOKUP($B683,'Track WIP'!$M:$O,2,FALSE)</f>
        <v>GRAND PRIX OF IOWA - RACE 2</v>
      </c>
      <c r="E683" t="str">
        <f ca="1">VLOOKUP($B683,'Track WIP'!$M:$O,3,FALSE)</f>
        <v>Iowa Speedway</v>
      </c>
      <c r="F683">
        <v>14</v>
      </c>
      <c r="G683" t="s">
        <v>84</v>
      </c>
      <c r="H683">
        <v>2</v>
      </c>
      <c r="I683" t="s">
        <v>16</v>
      </c>
      <c r="J683">
        <v>249</v>
      </c>
      <c r="K683">
        <v>11</v>
      </c>
      <c r="L683">
        <v>0</v>
      </c>
      <c r="M683">
        <v>16</v>
      </c>
      <c r="N683">
        <v>0</v>
      </c>
      <c r="O683">
        <v>0</v>
      </c>
    </row>
    <row r="684" spans="1:15" x14ac:dyDescent="0.2">
      <c r="A684">
        <v>2011</v>
      </c>
      <c r="B684" s="6">
        <f ca="1">_xlfn.MAXIFS('Track WIP'!M:M,'Track WIP'!K:K,'Results WIP'!A684,'Track WIP'!L:L,'Results WIP'!C684)</f>
        <v>40719</v>
      </c>
      <c r="C684">
        <f t="shared" si="10"/>
        <v>9</v>
      </c>
      <c r="D684" t="str">
        <f ca="1">VLOOKUP($B684,'Track WIP'!$M:$O,2,FALSE)</f>
        <v>GRAND PRIX OF IOWA - RACE 2</v>
      </c>
      <c r="E684" t="str">
        <f ca="1">VLOOKUP($B684,'Track WIP'!$M:$O,3,FALSE)</f>
        <v>Iowa Speedway</v>
      </c>
      <c r="F684">
        <v>15</v>
      </c>
      <c r="G684" t="s">
        <v>41</v>
      </c>
      <c r="H684">
        <v>38</v>
      </c>
      <c r="I684" t="s">
        <v>16</v>
      </c>
      <c r="J684">
        <v>249</v>
      </c>
      <c r="K684">
        <v>20</v>
      </c>
      <c r="L684">
        <v>0</v>
      </c>
      <c r="M684">
        <v>15</v>
      </c>
      <c r="N684">
        <v>0</v>
      </c>
      <c r="O684">
        <v>0</v>
      </c>
    </row>
    <row r="685" spans="1:15" x14ac:dyDescent="0.2">
      <c r="A685">
        <v>2011</v>
      </c>
      <c r="B685" s="6">
        <f ca="1">_xlfn.MAXIFS('Track WIP'!M:M,'Track WIP'!K:K,'Results WIP'!A685,'Track WIP'!L:L,'Results WIP'!C685)</f>
        <v>40719</v>
      </c>
      <c r="C685">
        <f t="shared" si="10"/>
        <v>9</v>
      </c>
      <c r="D685" t="str">
        <f ca="1">VLOOKUP($B685,'Track WIP'!$M:$O,2,FALSE)</f>
        <v>GRAND PRIX OF IOWA - RACE 2</v>
      </c>
      <c r="E685" t="str">
        <f ca="1">VLOOKUP($B685,'Track WIP'!$M:$O,3,FALSE)</f>
        <v>Iowa Speedway</v>
      </c>
      <c r="F685">
        <v>16</v>
      </c>
      <c r="G685" t="s">
        <v>34</v>
      </c>
      <c r="H685">
        <v>77</v>
      </c>
      <c r="I685" t="s">
        <v>16</v>
      </c>
      <c r="J685">
        <v>249</v>
      </c>
      <c r="K685">
        <v>15</v>
      </c>
      <c r="L685">
        <v>0</v>
      </c>
      <c r="M685">
        <v>14</v>
      </c>
      <c r="N685">
        <v>0</v>
      </c>
      <c r="O685">
        <v>0</v>
      </c>
    </row>
    <row r="686" spans="1:15" x14ac:dyDescent="0.2">
      <c r="A686">
        <v>2011</v>
      </c>
      <c r="B686" s="6">
        <f ca="1">_xlfn.MAXIFS('Track WIP'!M:M,'Track WIP'!K:K,'Results WIP'!A686,'Track WIP'!L:L,'Results WIP'!C686)</f>
        <v>40719</v>
      </c>
      <c r="C686">
        <f t="shared" si="10"/>
        <v>9</v>
      </c>
      <c r="D686" t="str">
        <f ca="1">VLOOKUP($B686,'Track WIP'!$M:$O,2,FALSE)</f>
        <v>GRAND PRIX OF IOWA - RACE 2</v>
      </c>
      <c r="E686" t="str">
        <f ca="1">VLOOKUP($B686,'Track WIP'!$M:$O,3,FALSE)</f>
        <v>Iowa Speedway</v>
      </c>
      <c r="F686">
        <v>17</v>
      </c>
      <c r="G686" t="s">
        <v>27</v>
      </c>
      <c r="H686">
        <v>59</v>
      </c>
      <c r="I686" t="s">
        <v>16</v>
      </c>
      <c r="J686">
        <v>239</v>
      </c>
      <c r="K686">
        <v>19</v>
      </c>
      <c r="L686">
        <v>0</v>
      </c>
      <c r="M686">
        <v>13</v>
      </c>
      <c r="N686">
        <v>0</v>
      </c>
      <c r="O686">
        <v>0</v>
      </c>
    </row>
    <row r="687" spans="1:15" x14ac:dyDescent="0.2">
      <c r="A687">
        <v>2011</v>
      </c>
      <c r="B687" s="6">
        <f ca="1">_xlfn.MAXIFS('Track WIP'!M:M,'Track WIP'!K:K,'Results WIP'!A687,'Track WIP'!L:L,'Results WIP'!C687)</f>
        <v>40719</v>
      </c>
      <c r="C687">
        <f t="shared" si="10"/>
        <v>9</v>
      </c>
      <c r="D687" t="str">
        <f ca="1">VLOOKUP($B687,'Track WIP'!$M:$O,2,FALSE)</f>
        <v>GRAND PRIX OF IOWA - RACE 2</v>
      </c>
      <c r="E687" t="str">
        <f ca="1">VLOOKUP($B687,'Track WIP'!$M:$O,3,FALSE)</f>
        <v>Iowa Speedway</v>
      </c>
      <c r="F687">
        <v>18</v>
      </c>
      <c r="G687" t="s">
        <v>18</v>
      </c>
      <c r="H687">
        <v>14</v>
      </c>
      <c r="I687" t="s">
        <v>16</v>
      </c>
      <c r="J687">
        <v>227</v>
      </c>
      <c r="K687">
        <v>16</v>
      </c>
      <c r="L687">
        <v>0</v>
      </c>
      <c r="M687">
        <v>12</v>
      </c>
      <c r="N687">
        <v>0</v>
      </c>
      <c r="O687">
        <v>0</v>
      </c>
    </row>
    <row r="688" spans="1:15" x14ac:dyDescent="0.2">
      <c r="A688">
        <v>2011</v>
      </c>
      <c r="B688" s="6">
        <f ca="1">_xlfn.MAXIFS('Track WIP'!M:M,'Track WIP'!K:K,'Results WIP'!A688,'Track WIP'!L:L,'Results WIP'!C688)</f>
        <v>40719</v>
      </c>
      <c r="C688">
        <f t="shared" si="10"/>
        <v>9</v>
      </c>
      <c r="D688" t="str">
        <f ca="1">VLOOKUP($B688,'Track WIP'!$M:$O,2,FALSE)</f>
        <v>GRAND PRIX OF IOWA - RACE 2</v>
      </c>
      <c r="E688" t="str">
        <f ca="1">VLOOKUP($B688,'Track WIP'!$M:$O,3,FALSE)</f>
        <v>Iowa Speedway</v>
      </c>
      <c r="F688">
        <v>19</v>
      </c>
      <c r="G688" t="s">
        <v>37</v>
      </c>
      <c r="H688">
        <v>5</v>
      </c>
      <c r="I688" t="s">
        <v>16</v>
      </c>
      <c r="J688">
        <v>182</v>
      </c>
      <c r="K688">
        <v>1</v>
      </c>
      <c r="L688">
        <v>7</v>
      </c>
      <c r="M688">
        <v>13</v>
      </c>
      <c r="N688">
        <v>1</v>
      </c>
      <c r="O688">
        <v>0</v>
      </c>
    </row>
    <row r="689" spans="1:15" x14ac:dyDescent="0.2">
      <c r="A689">
        <v>2011</v>
      </c>
      <c r="B689" s="6">
        <f ca="1">_xlfn.MAXIFS('Track WIP'!M:M,'Track WIP'!K:K,'Results WIP'!A689,'Track WIP'!L:L,'Results WIP'!C689)</f>
        <v>40719</v>
      </c>
      <c r="C689">
        <f t="shared" si="10"/>
        <v>9</v>
      </c>
      <c r="D689" t="str">
        <f ca="1">VLOOKUP($B689,'Track WIP'!$M:$O,2,FALSE)</f>
        <v>GRAND PRIX OF IOWA - RACE 2</v>
      </c>
      <c r="E689" t="str">
        <f ca="1">VLOOKUP($B689,'Track WIP'!$M:$O,3,FALSE)</f>
        <v>Iowa Speedway</v>
      </c>
      <c r="F689">
        <v>20</v>
      </c>
      <c r="G689" t="s">
        <v>56</v>
      </c>
      <c r="H689">
        <v>34</v>
      </c>
      <c r="I689" t="s">
        <v>16</v>
      </c>
      <c r="J689">
        <v>114</v>
      </c>
      <c r="K689">
        <v>25</v>
      </c>
      <c r="L689">
        <v>0</v>
      </c>
      <c r="M689">
        <v>12</v>
      </c>
      <c r="N689">
        <v>0</v>
      </c>
      <c r="O689">
        <v>0</v>
      </c>
    </row>
    <row r="690" spans="1:15" x14ac:dyDescent="0.2">
      <c r="A690">
        <v>2011</v>
      </c>
      <c r="B690" s="6">
        <f ca="1">_xlfn.MAXIFS('Track WIP'!M:M,'Track WIP'!K:K,'Results WIP'!A690,'Track WIP'!L:L,'Results WIP'!C690)</f>
        <v>40719</v>
      </c>
      <c r="C690">
        <f t="shared" si="10"/>
        <v>9</v>
      </c>
      <c r="D690" t="str">
        <f ca="1">VLOOKUP($B690,'Track WIP'!$M:$O,2,FALSE)</f>
        <v>GRAND PRIX OF IOWA - RACE 2</v>
      </c>
      <c r="E690" t="str">
        <f ca="1">VLOOKUP($B690,'Track WIP'!$M:$O,3,FALSE)</f>
        <v>Iowa Speedway</v>
      </c>
      <c r="F690">
        <v>21</v>
      </c>
      <c r="G690" t="s">
        <v>15</v>
      </c>
      <c r="H690">
        <v>12</v>
      </c>
      <c r="I690" t="s">
        <v>16</v>
      </c>
      <c r="J690">
        <v>89</v>
      </c>
      <c r="K690">
        <v>5</v>
      </c>
      <c r="L690">
        <v>0</v>
      </c>
      <c r="M690">
        <v>12</v>
      </c>
      <c r="N690">
        <v>0</v>
      </c>
      <c r="O690">
        <v>0</v>
      </c>
    </row>
    <row r="691" spans="1:15" x14ac:dyDescent="0.2">
      <c r="A691">
        <v>2011</v>
      </c>
      <c r="B691" s="6">
        <f ca="1">_xlfn.MAXIFS('Track WIP'!M:M,'Track WIP'!K:K,'Results WIP'!A691,'Track WIP'!L:L,'Results WIP'!C691)</f>
        <v>40719</v>
      </c>
      <c r="C691">
        <f t="shared" si="10"/>
        <v>9</v>
      </c>
      <c r="D691" t="str">
        <f ca="1">VLOOKUP($B691,'Track WIP'!$M:$O,2,FALSE)</f>
        <v>GRAND PRIX OF IOWA - RACE 2</v>
      </c>
      <c r="E691" t="str">
        <f ca="1">VLOOKUP($B691,'Track WIP'!$M:$O,3,FALSE)</f>
        <v>Iowa Speedway</v>
      </c>
      <c r="F691">
        <v>22</v>
      </c>
      <c r="G691" t="s">
        <v>86</v>
      </c>
      <c r="H691">
        <v>83</v>
      </c>
      <c r="I691" t="s">
        <v>16</v>
      </c>
      <c r="J691">
        <v>62</v>
      </c>
      <c r="K691">
        <v>21</v>
      </c>
      <c r="L691">
        <v>0</v>
      </c>
      <c r="M691">
        <v>12</v>
      </c>
      <c r="N691">
        <v>0</v>
      </c>
      <c r="O691">
        <v>0</v>
      </c>
    </row>
    <row r="692" spans="1:15" x14ac:dyDescent="0.2">
      <c r="A692">
        <v>2011</v>
      </c>
      <c r="B692" s="6">
        <f ca="1">_xlfn.MAXIFS('Track WIP'!M:M,'Track WIP'!K:K,'Results WIP'!A692,'Track WIP'!L:L,'Results WIP'!C692)</f>
        <v>40719</v>
      </c>
      <c r="C692">
        <f t="shared" si="10"/>
        <v>9</v>
      </c>
      <c r="D692" t="str">
        <f ca="1">VLOOKUP($B692,'Track WIP'!$M:$O,2,FALSE)</f>
        <v>GRAND PRIX OF IOWA - RACE 2</v>
      </c>
      <c r="E692" t="str">
        <f ca="1">VLOOKUP($B692,'Track WIP'!$M:$O,3,FALSE)</f>
        <v>Iowa Speedway</v>
      </c>
      <c r="F692">
        <v>23</v>
      </c>
      <c r="G692" t="s">
        <v>28</v>
      </c>
      <c r="H692">
        <v>24</v>
      </c>
      <c r="I692" t="s">
        <v>16</v>
      </c>
      <c r="J692">
        <v>44</v>
      </c>
      <c r="K692">
        <v>18</v>
      </c>
      <c r="L692">
        <v>0</v>
      </c>
      <c r="M692">
        <v>12</v>
      </c>
      <c r="N692">
        <v>0</v>
      </c>
      <c r="O692">
        <v>0</v>
      </c>
    </row>
    <row r="693" spans="1:15" x14ac:dyDescent="0.2">
      <c r="A693">
        <v>2011</v>
      </c>
      <c r="B693" s="6">
        <f ca="1">_xlfn.MAXIFS('Track WIP'!M:M,'Track WIP'!K:K,'Results WIP'!A693,'Track WIP'!L:L,'Results WIP'!C693)</f>
        <v>40719</v>
      </c>
      <c r="C693">
        <f t="shared" si="10"/>
        <v>9</v>
      </c>
      <c r="D693" t="str">
        <f ca="1">VLOOKUP($B693,'Track WIP'!$M:$O,2,FALSE)</f>
        <v>GRAND PRIX OF IOWA - RACE 2</v>
      </c>
      <c r="E693" t="str">
        <f ca="1">VLOOKUP($B693,'Track WIP'!$M:$O,3,FALSE)</f>
        <v>Iowa Speedway</v>
      </c>
      <c r="F693">
        <v>24</v>
      </c>
      <c r="G693" t="s">
        <v>23</v>
      </c>
      <c r="H693">
        <v>27</v>
      </c>
      <c r="I693" t="s">
        <v>16</v>
      </c>
      <c r="J693">
        <v>44</v>
      </c>
      <c r="K693">
        <v>9</v>
      </c>
      <c r="L693">
        <v>0</v>
      </c>
      <c r="M693">
        <v>12</v>
      </c>
      <c r="N693">
        <v>0</v>
      </c>
      <c r="O693">
        <v>0</v>
      </c>
    </row>
    <row r="694" spans="1:15" x14ac:dyDescent="0.2">
      <c r="A694">
        <v>2011</v>
      </c>
      <c r="B694" s="6">
        <f ca="1">_xlfn.MAXIFS('Track WIP'!M:M,'Track WIP'!K:K,'Results WIP'!A694,'Track WIP'!L:L,'Results WIP'!C694)</f>
        <v>40719</v>
      </c>
      <c r="C694">
        <f t="shared" si="10"/>
        <v>9</v>
      </c>
      <c r="D694" t="str">
        <f ca="1">VLOOKUP($B694,'Track WIP'!$M:$O,2,FALSE)</f>
        <v>GRAND PRIX OF IOWA - RACE 2</v>
      </c>
      <c r="E694" t="str">
        <f ca="1">VLOOKUP($B694,'Track WIP'!$M:$O,3,FALSE)</f>
        <v>Iowa Speedway</v>
      </c>
      <c r="F694">
        <v>25</v>
      </c>
      <c r="G694" t="s">
        <v>85</v>
      </c>
      <c r="H694">
        <v>18</v>
      </c>
      <c r="I694" t="s">
        <v>16</v>
      </c>
      <c r="J694">
        <v>22</v>
      </c>
      <c r="K694">
        <v>24</v>
      </c>
      <c r="L694">
        <v>0</v>
      </c>
      <c r="M694">
        <v>10</v>
      </c>
      <c r="N694">
        <v>0</v>
      </c>
      <c r="O694">
        <v>0</v>
      </c>
    </row>
    <row r="695" spans="1:15" x14ac:dyDescent="0.2">
      <c r="A695">
        <v>2011</v>
      </c>
      <c r="B695" s="6">
        <f ca="1">_xlfn.MAXIFS('Track WIP'!M:M,'Track WIP'!K:K,'Results WIP'!A695,'Track WIP'!L:L,'Results WIP'!C695)</f>
        <v>40719</v>
      </c>
      <c r="C695">
        <f t="shared" si="10"/>
        <v>9</v>
      </c>
      <c r="D695" t="str">
        <f ca="1">VLOOKUP($B695,'Track WIP'!$M:$O,2,FALSE)</f>
        <v>GRAND PRIX OF IOWA - RACE 2</v>
      </c>
      <c r="E695" t="str">
        <f ca="1">VLOOKUP($B695,'Track WIP'!$M:$O,3,FALSE)</f>
        <v>Iowa Speedway</v>
      </c>
      <c r="F695">
        <v>26</v>
      </c>
      <c r="G695" t="s">
        <v>31</v>
      </c>
      <c r="H695">
        <v>78</v>
      </c>
      <c r="I695" t="s">
        <v>16</v>
      </c>
      <c r="J695">
        <v>0</v>
      </c>
      <c r="K695">
        <v>26</v>
      </c>
      <c r="L695">
        <v>0</v>
      </c>
      <c r="M695">
        <v>5</v>
      </c>
      <c r="N695">
        <v>0</v>
      </c>
      <c r="O695">
        <v>0</v>
      </c>
    </row>
    <row r="696" spans="1:15" x14ac:dyDescent="0.2">
      <c r="A696">
        <v>2011</v>
      </c>
      <c r="B696" s="6">
        <f ca="1">_xlfn.MAXIFS('Track WIP'!M:M,'Track WIP'!K:K,'Results WIP'!A696,'Track WIP'!L:L,'Results WIP'!C696)</f>
        <v>40734</v>
      </c>
      <c r="C696">
        <f t="shared" si="10"/>
        <v>10</v>
      </c>
      <c r="D696" t="str">
        <f ca="1">VLOOKUP($B696,'Track WIP'!$M:$O,2,FALSE)</f>
        <v>Grand Prix of Toronto</v>
      </c>
      <c r="E696" t="str">
        <f ca="1">VLOOKUP($B696,'Track WIP'!$M:$O,3,FALSE)</f>
        <v>Streets Of Toronto</v>
      </c>
      <c r="F696">
        <v>1</v>
      </c>
      <c r="G696" t="s">
        <v>22</v>
      </c>
      <c r="H696">
        <v>10</v>
      </c>
      <c r="I696" t="s">
        <v>16</v>
      </c>
      <c r="J696">
        <v>85</v>
      </c>
      <c r="K696">
        <v>4</v>
      </c>
      <c r="L696">
        <v>30</v>
      </c>
      <c r="M696">
        <v>50</v>
      </c>
      <c r="N696">
        <v>0</v>
      </c>
      <c r="O696">
        <v>0</v>
      </c>
    </row>
    <row r="697" spans="1:15" x14ac:dyDescent="0.2">
      <c r="A697">
        <v>2011</v>
      </c>
      <c r="B697" s="6">
        <f ca="1">_xlfn.MAXIFS('Track WIP'!M:M,'Track WIP'!K:K,'Results WIP'!A697,'Track WIP'!L:L,'Results WIP'!C697)</f>
        <v>40734</v>
      </c>
      <c r="C697">
        <f t="shared" si="10"/>
        <v>10</v>
      </c>
      <c r="D697" t="str">
        <f ca="1">VLOOKUP($B697,'Track WIP'!$M:$O,2,FALSE)</f>
        <v>Grand Prix of Toronto</v>
      </c>
      <c r="E697" t="str">
        <f ca="1">VLOOKUP($B697,'Track WIP'!$M:$O,3,FALSE)</f>
        <v>Streets Of Toronto</v>
      </c>
      <c r="F697">
        <v>2</v>
      </c>
      <c r="G697" t="s">
        <v>21</v>
      </c>
      <c r="H697">
        <v>9</v>
      </c>
      <c r="I697" t="s">
        <v>16</v>
      </c>
      <c r="J697">
        <v>85</v>
      </c>
      <c r="K697">
        <v>2</v>
      </c>
      <c r="L697">
        <v>0</v>
      </c>
      <c r="M697">
        <v>40</v>
      </c>
      <c r="N697">
        <v>0</v>
      </c>
      <c r="O697">
        <v>0</v>
      </c>
    </row>
    <row r="698" spans="1:15" x14ac:dyDescent="0.2">
      <c r="A698">
        <v>2011</v>
      </c>
      <c r="B698" s="6">
        <f ca="1">_xlfn.MAXIFS('Track WIP'!M:M,'Track WIP'!K:K,'Results WIP'!A698,'Track WIP'!L:L,'Results WIP'!C698)</f>
        <v>40734</v>
      </c>
      <c r="C698">
        <f t="shared" si="10"/>
        <v>10</v>
      </c>
      <c r="D698" t="str">
        <f ca="1">VLOOKUP($B698,'Track WIP'!$M:$O,2,FALSE)</f>
        <v>Grand Prix of Toronto</v>
      </c>
      <c r="E698" t="str">
        <f ca="1">VLOOKUP($B698,'Track WIP'!$M:$O,3,FALSE)</f>
        <v>Streets Of Toronto</v>
      </c>
      <c r="F698">
        <v>3</v>
      </c>
      <c r="G698" t="s">
        <v>17</v>
      </c>
      <c r="H698">
        <v>28</v>
      </c>
      <c r="I698" t="s">
        <v>16</v>
      </c>
      <c r="J698">
        <v>85</v>
      </c>
      <c r="K698">
        <v>8</v>
      </c>
      <c r="L698">
        <v>0</v>
      </c>
      <c r="M698">
        <v>35</v>
      </c>
      <c r="N698">
        <v>0</v>
      </c>
      <c r="O698">
        <v>0</v>
      </c>
    </row>
    <row r="699" spans="1:15" x14ac:dyDescent="0.2">
      <c r="A699">
        <v>2011</v>
      </c>
      <c r="B699" s="6">
        <f ca="1">_xlfn.MAXIFS('Track WIP'!M:M,'Track WIP'!K:K,'Results WIP'!A699,'Track WIP'!L:L,'Results WIP'!C699)</f>
        <v>40734</v>
      </c>
      <c r="C699">
        <f t="shared" si="10"/>
        <v>10</v>
      </c>
      <c r="D699" t="str">
        <f ca="1">VLOOKUP($B699,'Track WIP'!$M:$O,2,FALSE)</f>
        <v>Grand Prix of Toronto</v>
      </c>
      <c r="E699" t="str">
        <f ca="1">VLOOKUP($B699,'Track WIP'!$M:$O,3,FALSE)</f>
        <v>Streets Of Toronto</v>
      </c>
      <c r="F699">
        <v>4</v>
      </c>
      <c r="G699" t="s">
        <v>38</v>
      </c>
      <c r="H699">
        <v>26</v>
      </c>
      <c r="I699" t="s">
        <v>16</v>
      </c>
      <c r="J699">
        <v>85</v>
      </c>
      <c r="K699">
        <v>17</v>
      </c>
      <c r="L699">
        <v>0</v>
      </c>
      <c r="M699">
        <v>32</v>
      </c>
      <c r="N699">
        <v>0</v>
      </c>
      <c r="O699">
        <v>0</v>
      </c>
    </row>
    <row r="700" spans="1:15" x14ac:dyDescent="0.2">
      <c r="A700">
        <v>2011</v>
      </c>
      <c r="B700" s="6">
        <f ca="1">_xlfn.MAXIFS('Track WIP'!M:M,'Track WIP'!K:K,'Results WIP'!A700,'Track WIP'!L:L,'Results WIP'!C700)</f>
        <v>40734</v>
      </c>
      <c r="C700">
        <f t="shared" si="10"/>
        <v>10</v>
      </c>
      <c r="D700" t="str">
        <f ca="1">VLOOKUP($B700,'Track WIP'!$M:$O,2,FALSE)</f>
        <v>Grand Prix of Toronto</v>
      </c>
      <c r="E700" t="str">
        <f ca="1">VLOOKUP($B700,'Track WIP'!$M:$O,3,FALSE)</f>
        <v>Streets Of Toronto</v>
      </c>
      <c r="F700">
        <v>5</v>
      </c>
      <c r="G700" t="s">
        <v>18</v>
      </c>
      <c r="H700">
        <v>14</v>
      </c>
      <c r="I700" t="s">
        <v>16</v>
      </c>
      <c r="J700">
        <v>85</v>
      </c>
      <c r="K700">
        <v>14</v>
      </c>
      <c r="L700">
        <v>0</v>
      </c>
      <c r="M700">
        <v>30</v>
      </c>
      <c r="N700">
        <v>0</v>
      </c>
      <c r="O700">
        <v>0</v>
      </c>
    </row>
    <row r="701" spans="1:15" x14ac:dyDescent="0.2">
      <c r="A701">
        <v>2011</v>
      </c>
      <c r="B701" s="6">
        <f ca="1">_xlfn.MAXIFS('Track WIP'!M:M,'Track WIP'!K:K,'Results WIP'!A701,'Track WIP'!L:L,'Results WIP'!C701)</f>
        <v>40734</v>
      </c>
      <c r="C701">
        <f t="shared" si="10"/>
        <v>10</v>
      </c>
      <c r="D701" t="str">
        <f ca="1">VLOOKUP($B701,'Track WIP'!$M:$O,2,FALSE)</f>
        <v>Grand Prix of Toronto</v>
      </c>
      <c r="E701" t="str">
        <f ca="1">VLOOKUP($B701,'Track WIP'!$M:$O,3,FALSE)</f>
        <v>Streets Of Toronto</v>
      </c>
      <c r="F701">
        <v>6</v>
      </c>
      <c r="G701" t="s">
        <v>87</v>
      </c>
      <c r="H701">
        <v>19</v>
      </c>
      <c r="I701" t="s">
        <v>16</v>
      </c>
      <c r="J701">
        <v>85</v>
      </c>
      <c r="K701">
        <v>7</v>
      </c>
      <c r="L701">
        <v>0</v>
      </c>
      <c r="M701">
        <v>28</v>
      </c>
      <c r="N701">
        <v>0</v>
      </c>
      <c r="O701">
        <v>0</v>
      </c>
    </row>
    <row r="702" spans="1:15" x14ac:dyDescent="0.2">
      <c r="A702">
        <v>2011</v>
      </c>
      <c r="B702" s="6">
        <f ca="1">_xlfn.MAXIFS('Track WIP'!M:M,'Track WIP'!K:K,'Results WIP'!A702,'Track WIP'!L:L,'Results WIP'!C702)</f>
        <v>40734</v>
      </c>
      <c r="C702">
        <f t="shared" si="10"/>
        <v>10</v>
      </c>
      <c r="D702" t="str">
        <f ca="1">VLOOKUP($B702,'Track WIP'!$M:$O,2,FALSE)</f>
        <v>Grand Prix of Toronto</v>
      </c>
      <c r="E702" t="str">
        <f ca="1">VLOOKUP($B702,'Track WIP'!$M:$O,3,FALSE)</f>
        <v>Streets Of Toronto</v>
      </c>
      <c r="F702">
        <v>7</v>
      </c>
      <c r="G702" t="s">
        <v>29</v>
      </c>
      <c r="H702">
        <v>6</v>
      </c>
      <c r="I702" t="s">
        <v>16</v>
      </c>
      <c r="J702">
        <v>85</v>
      </c>
      <c r="K702">
        <v>15</v>
      </c>
      <c r="L702">
        <v>0</v>
      </c>
      <c r="M702">
        <v>26</v>
      </c>
      <c r="N702">
        <v>0</v>
      </c>
      <c r="O702">
        <v>0</v>
      </c>
    </row>
    <row r="703" spans="1:15" x14ac:dyDescent="0.2">
      <c r="A703">
        <v>2011</v>
      </c>
      <c r="B703" s="6">
        <f ca="1">_xlfn.MAXIFS('Track WIP'!M:M,'Track WIP'!K:K,'Results WIP'!A703,'Track WIP'!L:L,'Results WIP'!C703)</f>
        <v>40734</v>
      </c>
      <c r="C703">
        <f t="shared" si="10"/>
        <v>10</v>
      </c>
      <c r="D703" t="str">
        <f ca="1">VLOOKUP($B703,'Track WIP'!$M:$O,2,FALSE)</f>
        <v>Grand Prix of Toronto</v>
      </c>
      <c r="E703" t="str">
        <f ca="1">VLOOKUP($B703,'Track WIP'!$M:$O,3,FALSE)</f>
        <v>Streets Of Toronto</v>
      </c>
      <c r="F703">
        <v>8</v>
      </c>
      <c r="G703" t="s">
        <v>70</v>
      </c>
      <c r="H703">
        <v>4</v>
      </c>
      <c r="I703" t="s">
        <v>16</v>
      </c>
      <c r="J703">
        <v>85</v>
      </c>
      <c r="K703">
        <v>22</v>
      </c>
      <c r="L703">
        <v>0</v>
      </c>
      <c r="M703">
        <v>24</v>
      </c>
      <c r="N703">
        <v>0</v>
      </c>
      <c r="O703">
        <v>0</v>
      </c>
    </row>
    <row r="704" spans="1:15" x14ac:dyDescent="0.2">
      <c r="A704">
        <v>2011</v>
      </c>
      <c r="B704" s="6">
        <f ca="1">_xlfn.MAXIFS('Track WIP'!M:M,'Track WIP'!K:K,'Results WIP'!A704,'Track WIP'!L:L,'Results WIP'!C704)</f>
        <v>40734</v>
      </c>
      <c r="C704">
        <f t="shared" si="10"/>
        <v>10</v>
      </c>
      <c r="D704" t="str">
        <f ca="1">VLOOKUP($B704,'Track WIP'!$M:$O,2,FALSE)</f>
        <v>Grand Prix of Toronto</v>
      </c>
      <c r="E704" t="str">
        <f ca="1">VLOOKUP($B704,'Track WIP'!$M:$O,3,FALSE)</f>
        <v>Streets Of Toronto</v>
      </c>
      <c r="F704">
        <v>9</v>
      </c>
      <c r="G704" t="s">
        <v>27</v>
      </c>
      <c r="H704">
        <v>59</v>
      </c>
      <c r="I704" t="s">
        <v>16</v>
      </c>
      <c r="J704">
        <v>85</v>
      </c>
      <c r="K704">
        <v>19</v>
      </c>
      <c r="L704">
        <v>0</v>
      </c>
      <c r="M704">
        <v>22</v>
      </c>
      <c r="N704">
        <v>0</v>
      </c>
      <c r="O704">
        <v>0</v>
      </c>
    </row>
    <row r="705" spans="1:15" x14ac:dyDescent="0.2">
      <c r="A705">
        <v>2011</v>
      </c>
      <c r="B705" s="6">
        <f ca="1">_xlfn.MAXIFS('Track WIP'!M:M,'Track WIP'!K:K,'Results WIP'!A705,'Track WIP'!L:L,'Results WIP'!C705)</f>
        <v>40734</v>
      </c>
      <c r="C705">
        <f t="shared" si="10"/>
        <v>10</v>
      </c>
      <c r="D705" t="str">
        <f ca="1">VLOOKUP($B705,'Track WIP'!$M:$O,2,FALSE)</f>
        <v>Grand Prix of Toronto</v>
      </c>
      <c r="E705" t="str">
        <f ca="1">VLOOKUP($B705,'Track WIP'!$M:$O,3,FALSE)</f>
        <v>Streets Of Toronto</v>
      </c>
      <c r="F705">
        <v>10</v>
      </c>
      <c r="G705" t="s">
        <v>31</v>
      </c>
      <c r="H705">
        <v>78</v>
      </c>
      <c r="I705" t="s">
        <v>16</v>
      </c>
      <c r="J705">
        <v>85</v>
      </c>
      <c r="K705">
        <v>16</v>
      </c>
      <c r="L705">
        <v>0</v>
      </c>
      <c r="M705">
        <v>20</v>
      </c>
      <c r="N705">
        <v>0</v>
      </c>
      <c r="O705">
        <v>0</v>
      </c>
    </row>
    <row r="706" spans="1:15" x14ac:dyDescent="0.2">
      <c r="A706">
        <v>2011</v>
      </c>
      <c r="B706" s="6">
        <f ca="1">_xlfn.MAXIFS('Track WIP'!M:M,'Track WIP'!K:K,'Results WIP'!A706,'Track WIP'!L:L,'Results WIP'!C706)</f>
        <v>40734</v>
      </c>
      <c r="C706">
        <f t="shared" si="10"/>
        <v>10</v>
      </c>
      <c r="D706" t="str">
        <f ca="1">VLOOKUP($B706,'Track WIP'!$M:$O,2,FALSE)</f>
        <v>Grand Prix of Toronto</v>
      </c>
      <c r="E706" t="str">
        <f ca="1">VLOOKUP($B706,'Track WIP'!$M:$O,3,FALSE)</f>
        <v>Streets Of Toronto</v>
      </c>
      <c r="F706">
        <v>11</v>
      </c>
      <c r="G706" t="s">
        <v>28</v>
      </c>
      <c r="H706">
        <v>24</v>
      </c>
      <c r="I706" t="s">
        <v>16</v>
      </c>
      <c r="J706">
        <v>85</v>
      </c>
      <c r="K706">
        <v>25</v>
      </c>
      <c r="L706">
        <v>0</v>
      </c>
      <c r="M706">
        <v>19</v>
      </c>
      <c r="N706">
        <v>0</v>
      </c>
      <c r="O706">
        <v>0</v>
      </c>
    </row>
    <row r="707" spans="1:15" x14ac:dyDescent="0.2">
      <c r="A707">
        <v>2011</v>
      </c>
      <c r="B707" s="6">
        <f ca="1">_xlfn.MAXIFS('Track WIP'!M:M,'Track WIP'!K:K,'Results WIP'!A707,'Track WIP'!L:L,'Results WIP'!C707)</f>
        <v>40734</v>
      </c>
      <c r="C707">
        <f t="shared" si="10"/>
        <v>10</v>
      </c>
      <c r="D707" t="str">
        <f ca="1">VLOOKUP($B707,'Track WIP'!$M:$O,2,FALSE)</f>
        <v>Grand Prix of Toronto</v>
      </c>
      <c r="E707" t="str">
        <f ca="1">VLOOKUP($B707,'Track WIP'!$M:$O,3,FALSE)</f>
        <v>Streets Of Toronto</v>
      </c>
      <c r="F707">
        <v>12</v>
      </c>
      <c r="G707" t="s">
        <v>84</v>
      </c>
      <c r="H707">
        <v>2</v>
      </c>
      <c r="I707" t="s">
        <v>16</v>
      </c>
      <c r="J707">
        <v>85</v>
      </c>
      <c r="K707">
        <v>5</v>
      </c>
      <c r="L707">
        <v>0</v>
      </c>
      <c r="M707">
        <v>18</v>
      </c>
      <c r="N707">
        <v>0</v>
      </c>
      <c r="O707">
        <v>0</v>
      </c>
    </row>
    <row r="708" spans="1:15" x14ac:dyDescent="0.2">
      <c r="A708">
        <v>2011</v>
      </c>
      <c r="B708" s="6">
        <f ca="1">_xlfn.MAXIFS('Track WIP'!M:M,'Track WIP'!K:K,'Results WIP'!A708,'Track WIP'!L:L,'Results WIP'!C708)</f>
        <v>40734</v>
      </c>
      <c r="C708">
        <f t="shared" ref="C708:C771" si="11">_xlfn.IFS(A708&gt;A707,1,F708=1,C707+1,F708&gt;1,C707)</f>
        <v>10</v>
      </c>
      <c r="D708" t="str">
        <f ca="1">VLOOKUP($B708,'Track WIP'!$M:$O,2,FALSE)</f>
        <v>Grand Prix of Toronto</v>
      </c>
      <c r="E708" t="str">
        <f ca="1">VLOOKUP($B708,'Track WIP'!$M:$O,3,FALSE)</f>
        <v>Streets Of Toronto</v>
      </c>
      <c r="F708">
        <v>13</v>
      </c>
      <c r="G708" t="s">
        <v>41</v>
      </c>
      <c r="H708">
        <v>38</v>
      </c>
      <c r="I708" t="s">
        <v>16</v>
      </c>
      <c r="J708">
        <v>85</v>
      </c>
      <c r="K708">
        <v>6</v>
      </c>
      <c r="L708">
        <v>23</v>
      </c>
      <c r="M708">
        <v>17</v>
      </c>
      <c r="N708">
        <v>0</v>
      </c>
      <c r="O708">
        <v>0</v>
      </c>
    </row>
    <row r="709" spans="1:15" x14ac:dyDescent="0.2">
      <c r="A709">
        <v>2011</v>
      </c>
      <c r="B709" s="6">
        <f ca="1">_xlfn.MAXIFS('Track WIP'!M:M,'Track WIP'!K:K,'Results WIP'!A709,'Track WIP'!L:L,'Results WIP'!C709)</f>
        <v>40734</v>
      </c>
      <c r="C709">
        <f t="shared" si="11"/>
        <v>10</v>
      </c>
      <c r="D709" t="str">
        <f ca="1">VLOOKUP($B709,'Track WIP'!$M:$O,2,FALSE)</f>
        <v>Grand Prix of Toronto</v>
      </c>
      <c r="E709" t="str">
        <f ca="1">VLOOKUP($B709,'Track WIP'!$M:$O,3,FALSE)</f>
        <v>Streets Of Toronto</v>
      </c>
      <c r="F709">
        <v>14</v>
      </c>
      <c r="G709" t="s">
        <v>89</v>
      </c>
      <c r="H709">
        <v>6</v>
      </c>
      <c r="I709" t="s">
        <v>16</v>
      </c>
      <c r="J709">
        <v>84</v>
      </c>
      <c r="K709">
        <v>11</v>
      </c>
      <c r="L709">
        <v>0</v>
      </c>
      <c r="M709">
        <v>16</v>
      </c>
      <c r="N709">
        <v>0</v>
      </c>
      <c r="O709">
        <v>0</v>
      </c>
    </row>
    <row r="710" spans="1:15" x14ac:dyDescent="0.2">
      <c r="A710">
        <v>2011</v>
      </c>
      <c r="B710" s="6">
        <f ca="1">_xlfn.MAXIFS('Track WIP'!M:M,'Track WIP'!K:K,'Results WIP'!A710,'Track WIP'!L:L,'Results WIP'!C710)</f>
        <v>40734</v>
      </c>
      <c r="C710">
        <f t="shared" si="11"/>
        <v>10</v>
      </c>
      <c r="D710" t="str">
        <f ca="1">VLOOKUP($B710,'Track WIP'!$M:$O,2,FALSE)</f>
        <v>Grand Prix of Toronto</v>
      </c>
      <c r="E710" t="str">
        <f ca="1">VLOOKUP($B710,'Track WIP'!$M:$O,3,FALSE)</f>
        <v>Streets Of Toronto</v>
      </c>
      <c r="F710">
        <v>15</v>
      </c>
      <c r="G710" t="s">
        <v>26</v>
      </c>
      <c r="H710">
        <v>22</v>
      </c>
      <c r="I710" t="s">
        <v>16</v>
      </c>
      <c r="J710">
        <v>83</v>
      </c>
      <c r="K710">
        <v>10</v>
      </c>
      <c r="L710">
        <v>0</v>
      </c>
      <c r="M710">
        <v>15</v>
      </c>
      <c r="N710">
        <v>0</v>
      </c>
      <c r="O710">
        <v>0</v>
      </c>
    </row>
    <row r="711" spans="1:15" x14ac:dyDescent="0.2">
      <c r="A711">
        <v>2011</v>
      </c>
      <c r="B711" s="6">
        <f ca="1">_xlfn.MAXIFS('Track WIP'!M:M,'Track WIP'!K:K,'Results WIP'!A711,'Track WIP'!L:L,'Results WIP'!C711)</f>
        <v>40734</v>
      </c>
      <c r="C711">
        <f t="shared" si="11"/>
        <v>10</v>
      </c>
      <c r="D711" t="str">
        <f ca="1">VLOOKUP($B711,'Track WIP'!$M:$O,2,FALSE)</f>
        <v>Grand Prix of Toronto</v>
      </c>
      <c r="E711" t="str">
        <f ca="1">VLOOKUP($B711,'Track WIP'!$M:$O,3,FALSE)</f>
        <v>Streets Of Toronto</v>
      </c>
      <c r="F711">
        <v>16</v>
      </c>
      <c r="G711" t="s">
        <v>63</v>
      </c>
      <c r="H711">
        <v>8</v>
      </c>
      <c r="I711" t="s">
        <v>16</v>
      </c>
      <c r="J711">
        <v>82</v>
      </c>
      <c r="K711">
        <v>18</v>
      </c>
      <c r="L711">
        <v>0</v>
      </c>
      <c r="M711">
        <v>14</v>
      </c>
      <c r="N711">
        <v>0</v>
      </c>
      <c r="O711">
        <v>0</v>
      </c>
    </row>
    <row r="712" spans="1:15" x14ac:dyDescent="0.2">
      <c r="A712">
        <v>2011</v>
      </c>
      <c r="B712" s="6">
        <f ca="1">_xlfn.MAXIFS('Track WIP'!M:M,'Track WIP'!K:K,'Results WIP'!A712,'Track WIP'!L:L,'Results WIP'!C712)</f>
        <v>40734</v>
      </c>
      <c r="C712">
        <f t="shared" si="11"/>
        <v>10</v>
      </c>
      <c r="D712" t="str">
        <f ca="1">VLOOKUP($B712,'Track WIP'!$M:$O,2,FALSE)</f>
        <v>Grand Prix of Toronto</v>
      </c>
      <c r="E712" t="str">
        <f ca="1">VLOOKUP($B712,'Track WIP'!$M:$O,3,FALSE)</f>
        <v>Streets Of Toronto</v>
      </c>
      <c r="F712">
        <v>17</v>
      </c>
      <c r="G712" t="s">
        <v>24</v>
      </c>
      <c r="H712">
        <v>3</v>
      </c>
      <c r="I712" t="s">
        <v>16</v>
      </c>
      <c r="J712">
        <v>81</v>
      </c>
      <c r="K712">
        <v>12</v>
      </c>
      <c r="L712">
        <v>0</v>
      </c>
      <c r="M712">
        <v>13</v>
      </c>
      <c r="N712">
        <v>0</v>
      </c>
      <c r="O712">
        <v>0</v>
      </c>
    </row>
    <row r="713" spans="1:15" x14ac:dyDescent="0.2">
      <c r="A713">
        <v>2011</v>
      </c>
      <c r="B713" s="6">
        <f ca="1">_xlfn.MAXIFS('Track WIP'!M:M,'Track WIP'!K:K,'Results WIP'!A713,'Track WIP'!L:L,'Results WIP'!C713)</f>
        <v>40734</v>
      </c>
      <c r="C713">
        <f t="shared" si="11"/>
        <v>10</v>
      </c>
      <c r="D713" t="str">
        <f ca="1">VLOOKUP($B713,'Track WIP'!$M:$O,2,FALSE)</f>
        <v>Grand Prix of Toronto</v>
      </c>
      <c r="E713" t="str">
        <f ca="1">VLOOKUP($B713,'Track WIP'!$M:$O,3,FALSE)</f>
        <v>Streets Of Toronto</v>
      </c>
      <c r="F713">
        <v>18</v>
      </c>
      <c r="G713" t="s">
        <v>85</v>
      </c>
      <c r="H713">
        <v>18</v>
      </c>
      <c r="I713" t="s">
        <v>16</v>
      </c>
      <c r="J713">
        <v>81</v>
      </c>
      <c r="K713">
        <v>23</v>
      </c>
      <c r="L713">
        <v>0</v>
      </c>
      <c r="M713">
        <v>12</v>
      </c>
      <c r="N713">
        <v>0</v>
      </c>
      <c r="O713">
        <v>0</v>
      </c>
    </row>
    <row r="714" spans="1:15" x14ac:dyDescent="0.2">
      <c r="A714">
        <v>2011</v>
      </c>
      <c r="B714" s="6">
        <f ca="1">_xlfn.MAXIFS('Track WIP'!M:M,'Track WIP'!K:K,'Results WIP'!A714,'Track WIP'!L:L,'Results WIP'!C714)</f>
        <v>40734</v>
      </c>
      <c r="C714">
        <f t="shared" si="11"/>
        <v>10</v>
      </c>
      <c r="D714" t="str">
        <f ca="1">VLOOKUP($B714,'Track WIP'!$M:$O,2,FALSE)</f>
        <v>Grand Prix of Toronto</v>
      </c>
      <c r="E714" t="str">
        <f ca="1">VLOOKUP($B714,'Track WIP'!$M:$O,3,FALSE)</f>
        <v>Streets Of Toronto</v>
      </c>
      <c r="F714">
        <v>19</v>
      </c>
      <c r="G714" t="s">
        <v>30</v>
      </c>
      <c r="H714">
        <v>7</v>
      </c>
      <c r="I714" t="s">
        <v>16</v>
      </c>
      <c r="J714">
        <v>79</v>
      </c>
      <c r="K714">
        <v>21</v>
      </c>
      <c r="L714">
        <v>0</v>
      </c>
      <c r="M714">
        <v>12</v>
      </c>
      <c r="N714">
        <v>0</v>
      </c>
      <c r="O714">
        <v>0</v>
      </c>
    </row>
    <row r="715" spans="1:15" x14ac:dyDescent="0.2">
      <c r="A715">
        <v>2011</v>
      </c>
      <c r="B715" s="6">
        <f ca="1">_xlfn.MAXIFS('Track WIP'!M:M,'Track WIP'!K:K,'Results WIP'!A715,'Track WIP'!L:L,'Results WIP'!C715)</f>
        <v>40734</v>
      </c>
      <c r="C715">
        <f t="shared" si="11"/>
        <v>10</v>
      </c>
      <c r="D715" t="str">
        <f ca="1">VLOOKUP($B715,'Track WIP'!$M:$O,2,FALSE)</f>
        <v>Grand Prix of Toronto</v>
      </c>
      <c r="E715" t="str">
        <f ca="1">VLOOKUP($B715,'Track WIP'!$M:$O,3,FALSE)</f>
        <v>Streets Of Toronto</v>
      </c>
      <c r="F715">
        <v>20</v>
      </c>
      <c r="G715" t="s">
        <v>37</v>
      </c>
      <c r="H715">
        <v>5</v>
      </c>
      <c r="I715" t="s">
        <v>16</v>
      </c>
      <c r="J715">
        <v>79</v>
      </c>
      <c r="K715">
        <v>20</v>
      </c>
      <c r="L715">
        <v>0</v>
      </c>
      <c r="M715">
        <v>12</v>
      </c>
      <c r="N715">
        <v>0</v>
      </c>
      <c r="O715">
        <v>0</v>
      </c>
    </row>
    <row r="716" spans="1:15" x14ac:dyDescent="0.2">
      <c r="A716">
        <v>2011</v>
      </c>
      <c r="B716" s="6">
        <f ca="1">_xlfn.MAXIFS('Track WIP'!M:M,'Track WIP'!K:K,'Results WIP'!A716,'Track WIP'!L:L,'Results WIP'!C716)</f>
        <v>40734</v>
      </c>
      <c r="C716">
        <f t="shared" si="11"/>
        <v>10</v>
      </c>
      <c r="D716" t="str">
        <f ca="1">VLOOKUP($B716,'Track WIP'!$M:$O,2,FALSE)</f>
        <v>Grand Prix of Toronto</v>
      </c>
      <c r="E716" t="str">
        <f ca="1">VLOOKUP($B716,'Track WIP'!$M:$O,3,FALSE)</f>
        <v>Streets Of Toronto</v>
      </c>
      <c r="F716">
        <v>21</v>
      </c>
      <c r="G716" t="s">
        <v>86</v>
      </c>
      <c r="H716">
        <v>83</v>
      </c>
      <c r="I716" t="s">
        <v>16</v>
      </c>
      <c r="J716">
        <v>77</v>
      </c>
      <c r="K716">
        <v>24</v>
      </c>
      <c r="L716">
        <v>0</v>
      </c>
      <c r="M716">
        <v>12</v>
      </c>
      <c r="N716">
        <v>0</v>
      </c>
      <c r="O716">
        <v>0</v>
      </c>
    </row>
    <row r="717" spans="1:15" x14ac:dyDescent="0.2">
      <c r="A717">
        <v>2011</v>
      </c>
      <c r="B717" s="6">
        <f ca="1">_xlfn.MAXIFS('Track WIP'!M:M,'Track WIP'!K:K,'Results WIP'!A717,'Track WIP'!L:L,'Results WIP'!C717)</f>
        <v>40734</v>
      </c>
      <c r="C717">
        <f t="shared" si="11"/>
        <v>10</v>
      </c>
      <c r="D717" t="str">
        <f ca="1">VLOOKUP($B717,'Track WIP'!$M:$O,2,FALSE)</f>
        <v>Grand Prix of Toronto</v>
      </c>
      <c r="E717" t="str">
        <f ca="1">VLOOKUP($B717,'Track WIP'!$M:$O,3,FALSE)</f>
        <v>Streets Of Toronto</v>
      </c>
      <c r="F717">
        <v>22</v>
      </c>
      <c r="G717" t="s">
        <v>23</v>
      </c>
      <c r="H717">
        <v>27</v>
      </c>
      <c r="I717" t="s">
        <v>16</v>
      </c>
      <c r="J717">
        <v>76</v>
      </c>
      <c r="K717">
        <v>3</v>
      </c>
      <c r="L717">
        <v>0</v>
      </c>
      <c r="M717">
        <v>12</v>
      </c>
      <c r="N717">
        <v>0</v>
      </c>
      <c r="O717">
        <v>0</v>
      </c>
    </row>
    <row r="718" spans="1:15" x14ac:dyDescent="0.2">
      <c r="A718">
        <v>2011</v>
      </c>
      <c r="B718" s="6">
        <f ca="1">_xlfn.MAXIFS('Track WIP'!M:M,'Track WIP'!K:K,'Results WIP'!A718,'Track WIP'!L:L,'Results WIP'!C718)</f>
        <v>40734</v>
      </c>
      <c r="C718">
        <f t="shared" si="11"/>
        <v>10</v>
      </c>
      <c r="D718" t="str">
        <f ca="1">VLOOKUP($B718,'Track WIP'!$M:$O,2,FALSE)</f>
        <v>Grand Prix of Toronto</v>
      </c>
      <c r="E718" t="str">
        <f ca="1">VLOOKUP($B718,'Track WIP'!$M:$O,3,FALSE)</f>
        <v>Streets Of Toronto</v>
      </c>
      <c r="F718">
        <v>23</v>
      </c>
      <c r="G718" t="s">
        <v>34</v>
      </c>
      <c r="H718">
        <v>77</v>
      </c>
      <c r="I718" t="s">
        <v>16</v>
      </c>
      <c r="J718">
        <v>71</v>
      </c>
      <c r="K718">
        <v>9</v>
      </c>
      <c r="L718">
        <v>0</v>
      </c>
      <c r="M718">
        <v>12</v>
      </c>
      <c r="N718">
        <v>0</v>
      </c>
      <c r="O718">
        <v>0</v>
      </c>
    </row>
    <row r="719" spans="1:15" x14ac:dyDescent="0.2">
      <c r="A719">
        <v>2011</v>
      </c>
      <c r="B719" s="6">
        <f ca="1">_xlfn.MAXIFS('Track WIP'!M:M,'Track WIP'!K:K,'Results WIP'!A719,'Track WIP'!L:L,'Results WIP'!C719)</f>
        <v>40734</v>
      </c>
      <c r="C719">
        <f t="shared" si="11"/>
        <v>10</v>
      </c>
      <c r="D719" t="str">
        <f ca="1">VLOOKUP($B719,'Track WIP'!$M:$O,2,FALSE)</f>
        <v>Grand Prix of Toronto</v>
      </c>
      <c r="E719" t="str">
        <f ca="1">VLOOKUP($B719,'Track WIP'!$M:$O,3,FALSE)</f>
        <v>Streets Of Toronto</v>
      </c>
      <c r="F719">
        <v>24</v>
      </c>
      <c r="G719" t="s">
        <v>15</v>
      </c>
      <c r="H719">
        <v>12</v>
      </c>
      <c r="I719" t="s">
        <v>16</v>
      </c>
      <c r="J719">
        <v>66</v>
      </c>
      <c r="K719">
        <v>1</v>
      </c>
      <c r="L719">
        <v>32</v>
      </c>
      <c r="M719">
        <v>15</v>
      </c>
      <c r="N719">
        <v>3</v>
      </c>
      <c r="O719">
        <v>0</v>
      </c>
    </row>
    <row r="720" spans="1:15" x14ac:dyDescent="0.2">
      <c r="A720">
        <v>2011</v>
      </c>
      <c r="B720" s="6">
        <f ca="1">_xlfn.MAXIFS('Track WIP'!M:M,'Track WIP'!K:K,'Results WIP'!A720,'Track WIP'!L:L,'Results WIP'!C720)</f>
        <v>40734</v>
      </c>
      <c r="C720">
        <f t="shared" si="11"/>
        <v>10</v>
      </c>
      <c r="D720" t="str">
        <f ca="1">VLOOKUP($B720,'Track WIP'!$M:$O,2,FALSE)</f>
        <v>Grand Prix of Toronto</v>
      </c>
      <c r="E720" t="str">
        <f ca="1">VLOOKUP($B720,'Track WIP'!$M:$O,3,FALSE)</f>
        <v>Streets Of Toronto</v>
      </c>
      <c r="F720">
        <v>25</v>
      </c>
      <c r="G720" t="s">
        <v>56</v>
      </c>
      <c r="H720">
        <v>34</v>
      </c>
      <c r="I720" t="s">
        <v>16</v>
      </c>
      <c r="J720">
        <v>43</v>
      </c>
      <c r="K720">
        <v>13</v>
      </c>
      <c r="L720">
        <v>0</v>
      </c>
      <c r="M720">
        <v>10</v>
      </c>
      <c r="N720">
        <v>0</v>
      </c>
      <c r="O720">
        <v>0</v>
      </c>
    </row>
    <row r="721" spans="1:15" x14ac:dyDescent="0.2">
      <c r="A721">
        <v>2011</v>
      </c>
      <c r="B721" s="6">
        <f ca="1">_xlfn.MAXIFS('Track WIP'!M:M,'Track WIP'!K:K,'Results WIP'!A721,'Track WIP'!L:L,'Results WIP'!C721)</f>
        <v>40734</v>
      </c>
      <c r="C721">
        <f t="shared" si="11"/>
        <v>10</v>
      </c>
      <c r="D721" t="str">
        <f ca="1">VLOOKUP($B721,'Track WIP'!$M:$O,2,FALSE)</f>
        <v>Grand Prix of Toronto</v>
      </c>
      <c r="E721" t="str">
        <f ca="1">VLOOKUP($B721,'Track WIP'!$M:$O,3,FALSE)</f>
        <v>Streets Of Toronto</v>
      </c>
      <c r="F721">
        <v>26</v>
      </c>
      <c r="G721" t="s">
        <v>25</v>
      </c>
      <c r="H721">
        <v>82</v>
      </c>
      <c r="I721" t="s">
        <v>16</v>
      </c>
      <c r="J721">
        <v>2</v>
      </c>
      <c r="K721">
        <v>26</v>
      </c>
      <c r="L721">
        <v>0</v>
      </c>
      <c r="M721">
        <v>10</v>
      </c>
      <c r="N721">
        <v>0</v>
      </c>
      <c r="O721">
        <v>0</v>
      </c>
    </row>
    <row r="722" spans="1:15" x14ac:dyDescent="0.2">
      <c r="A722">
        <v>2011</v>
      </c>
      <c r="B722" s="6">
        <f ca="1">_xlfn.MAXIFS('Track WIP'!M:M,'Track WIP'!K:K,'Results WIP'!A722,'Track WIP'!L:L,'Results WIP'!C722)</f>
        <v>40748</v>
      </c>
      <c r="C722">
        <f t="shared" si="11"/>
        <v>11</v>
      </c>
      <c r="D722" t="str">
        <f ca="1">VLOOKUP($B722,'Track WIP'!$M:$O,2,FALSE)</f>
        <v>Edmonton Indy</v>
      </c>
      <c r="E722" t="str">
        <f ca="1">VLOOKUP($B722,'Track WIP'!$M:$O,3,FALSE)</f>
        <v>Edmonton City Centre Airport</v>
      </c>
      <c r="F722">
        <v>1</v>
      </c>
      <c r="G722" t="s">
        <v>15</v>
      </c>
      <c r="H722">
        <v>12</v>
      </c>
      <c r="I722" t="s">
        <v>16</v>
      </c>
      <c r="J722">
        <v>80</v>
      </c>
      <c r="K722">
        <v>2</v>
      </c>
      <c r="L722">
        <v>57</v>
      </c>
      <c r="M722">
        <v>52</v>
      </c>
      <c r="N722">
        <v>2</v>
      </c>
      <c r="O722">
        <v>0</v>
      </c>
    </row>
    <row r="723" spans="1:15" x14ac:dyDescent="0.2">
      <c r="A723">
        <v>2011</v>
      </c>
      <c r="B723" s="6">
        <f ca="1">_xlfn.MAXIFS('Track WIP'!M:M,'Track WIP'!K:K,'Results WIP'!A723,'Track WIP'!L:L,'Results WIP'!C723)</f>
        <v>40748</v>
      </c>
      <c r="C723">
        <f t="shared" si="11"/>
        <v>11</v>
      </c>
      <c r="D723" t="str">
        <f ca="1">VLOOKUP($B723,'Track WIP'!$M:$O,2,FALSE)</f>
        <v>Edmonton Indy</v>
      </c>
      <c r="E723" t="str">
        <f ca="1">VLOOKUP($B723,'Track WIP'!$M:$O,3,FALSE)</f>
        <v>Edmonton City Centre Airport</v>
      </c>
      <c r="F723">
        <v>2</v>
      </c>
      <c r="G723" t="s">
        <v>24</v>
      </c>
      <c r="H723">
        <v>3</v>
      </c>
      <c r="I723" t="s">
        <v>16</v>
      </c>
      <c r="J723">
        <v>80</v>
      </c>
      <c r="K723">
        <v>9</v>
      </c>
      <c r="L723">
        <v>1</v>
      </c>
      <c r="M723">
        <v>40</v>
      </c>
      <c r="N723">
        <v>0</v>
      </c>
      <c r="O723">
        <v>0</v>
      </c>
    </row>
    <row r="724" spans="1:15" x14ac:dyDescent="0.2">
      <c r="A724">
        <v>2011</v>
      </c>
      <c r="B724" s="6">
        <f ca="1">_xlfn.MAXIFS('Track WIP'!M:M,'Track WIP'!K:K,'Results WIP'!A724,'Track WIP'!L:L,'Results WIP'!C724)</f>
        <v>40748</v>
      </c>
      <c r="C724">
        <f t="shared" si="11"/>
        <v>11</v>
      </c>
      <c r="D724" t="str">
        <f ca="1">VLOOKUP($B724,'Track WIP'!$M:$O,2,FALSE)</f>
        <v>Edmonton Indy</v>
      </c>
      <c r="E724" t="str">
        <f ca="1">VLOOKUP($B724,'Track WIP'!$M:$O,3,FALSE)</f>
        <v>Edmonton City Centre Airport</v>
      </c>
      <c r="F724">
        <v>3</v>
      </c>
      <c r="G724" t="s">
        <v>22</v>
      </c>
      <c r="H724">
        <v>10</v>
      </c>
      <c r="I724" t="s">
        <v>16</v>
      </c>
      <c r="J724">
        <v>80</v>
      </c>
      <c r="K724">
        <v>4</v>
      </c>
      <c r="L724">
        <v>2</v>
      </c>
      <c r="M724">
        <v>35</v>
      </c>
      <c r="N724">
        <v>0</v>
      </c>
      <c r="O724">
        <v>0</v>
      </c>
    </row>
    <row r="725" spans="1:15" x14ac:dyDescent="0.2">
      <c r="A725">
        <v>2011</v>
      </c>
      <c r="B725" s="6">
        <f ca="1">_xlfn.MAXIFS('Track WIP'!M:M,'Track WIP'!K:K,'Results WIP'!A725,'Track WIP'!L:L,'Results WIP'!C725)</f>
        <v>40748</v>
      </c>
      <c r="C725">
        <f t="shared" si="11"/>
        <v>11</v>
      </c>
      <c r="D725" t="str">
        <f ca="1">VLOOKUP($B725,'Track WIP'!$M:$O,2,FALSE)</f>
        <v>Edmonton Indy</v>
      </c>
      <c r="E725" t="str">
        <f ca="1">VLOOKUP($B725,'Track WIP'!$M:$O,3,FALSE)</f>
        <v>Edmonton City Centre Airport</v>
      </c>
      <c r="F725">
        <v>4</v>
      </c>
      <c r="G725" t="s">
        <v>25</v>
      </c>
      <c r="H725">
        <v>82</v>
      </c>
      <c r="I725" t="s">
        <v>16</v>
      </c>
      <c r="J725">
        <v>80</v>
      </c>
      <c r="K725">
        <v>11</v>
      </c>
      <c r="L725">
        <v>0</v>
      </c>
      <c r="M725">
        <v>32</v>
      </c>
      <c r="N725">
        <v>0</v>
      </c>
      <c r="O725">
        <v>0</v>
      </c>
    </row>
    <row r="726" spans="1:15" x14ac:dyDescent="0.2">
      <c r="A726">
        <v>2011</v>
      </c>
      <c r="B726" s="6">
        <f ca="1">_xlfn.MAXIFS('Track WIP'!M:M,'Track WIP'!K:K,'Results WIP'!A726,'Track WIP'!L:L,'Results WIP'!C726)</f>
        <v>40748</v>
      </c>
      <c r="C726">
        <f t="shared" si="11"/>
        <v>11</v>
      </c>
      <c r="D726" t="str">
        <f ca="1">VLOOKUP($B726,'Track WIP'!$M:$O,2,FALSE)</f>
        <v>Edmonton Indy</v>
      </c>
      <c r="E726" t="str">
        <f ca="1">VLOOKUP($B726,'Track WIP'!$M:$O,3,FALSE)</f>
        <v>Edmonton City Centre Airport</v>
      </c>
      <c r="F726">
        <v>5</v>
      </c>
      <c r="G726" t="s">
        <v>26</v>
      </c>
      <c r="H726">
        <v>22</v>
      </c>
      <c r="I726" t="s">
        <v>16</v>
      </c>
      <c r="J726">
        <v>80</v>
      </c>
      <c r="K726">
        <v>15</v>
      </c>
      <c r="L726">
        <v>0</v>
      </c>
      <c r="M726">
        <v>30</v>
      </c>
      <c r="N726">
        <v>0</v>
      </c>
      <c r="O726">
        <v>0</v>
      </c>
    </row>
    <row r="727" spans="1:15" x14ac:dyDescent="0.2">
      <c r="A727">
        <v>2011</v>
      </c>
      <c r="B727" s="6">
        <f ca="1">_xlfn.MAXIFS('Track WIP'!M:M,'Track WIP'!K:K,'Results WIP'!A727,'Track WIP'!L:L,'Results WIP'!C727)</f>
        <v>40748</v>
      </c>
      <c r="C727">
        <f t="shared" si="11"/>
        <v>11</v>
      </c>
      <c r="D727" t="str">
        <f ca="1">VLOOKUP($B727,'Track WIP'!$M:$O,2,FALSE)</f>
        <v>Edmonton Indy</v>
      </c>
      <c r="E727" t="str">
        <f ca="1">VLOOKUP($B727,'Track WIP'!$M:$O,3,FALSE)</f>
        <v>Edmonton City Centre Airport</v>
      </c>
      <c r="F727">
        <v>6</v>
      </c>
      <c r="G727" t="s">
        <v>87</v>
      </c>
      <c r="H727">
        <v>19</v>
      </c>
      <c r="I727" t="s">
        <v>16</v>
      </c>
      <c r="J727">
        <v>80</v>
      </c>
      <c r="K727">
        <v>12</v>
      </c>
      <c r="L727">
        <v>0</v>
      </c>
      <c r="M727">
        <v>28</v>
      </c>
      <c r="N727">
        <v>0</v>
      </c>
      <c r="O727">
        <v>0</v>
      </c>
    </row>
    <row r="728" spans="1:15" x14ac:dyDescent="0.2">
      <c r="A728">
        <v>2011</v>
      </c>
      <c r="B728" s="6">
        <f ca="1">_xlfn.MAXIFS('Track WIP'!M:M,'Track WIP'!K:K,'Results WIP'!A728,'Track WIP'!L:L,'Results WIP'!C728)</f>
        <v>40748</v>
      </c>
      <c r="C728">
        <f t="shared" si="11"/>
        <v>11</v>
      </c>
      <c r="D728" t="str">
        <f ca="1">VLOOKUP($B728,'Track WIP'!$M:$O,2,FALSE)</f>
        <v>Edmonton Indy</v>
      </c>
      <c r="E728" t="str">
        <f ca="1">VLOOKUP($B728,'Track WIP'!$M:$O,3,FALSE)</f>
        <v>Edmonton City Centre Airport</v>
      </c>
      <c r="F728">
        <v>7</v>
      </c>
      <c r="G728" t="s">
        <v>17</v>
      </c>
      <c r="H728">
        <v>28</v>
      </c>
      <c r="I728" t="s">
        <v>16</v>
      </c>
      <c r="J728">
        <v>80</v>
      </c>
      <c r="K728">
        <v>7</v>
      </c>
      <c r="L728">
        <v>0</v>
      </c>
      <c r="M728">
        <v>26</v>
      </c>
      <c r="N728">
        <v>0</v>
      </c>
      <c r="O728">
        <v>0</v>
      </c>
    </row>
    <row r="729" spans="1:15" x14ac:dyDescent="0.2">
      <c r="A729">
        <v>2011</v>
      </c>
      <c r="B729" s="6">
        <f ca="1">_xlfn.MAXIFS('Track WIP'!M:M,'Track WIP'!K:K,'Results WIP'!A729,'Track WIP'!L:L,'Results WIP'!C729)</f>
        <v>40748</v>
      </c>
      <c r="C729">
        <f t="shared" si="11"/>
        <v>11</v>
      </c>
      <c r="D729" t="str">
        <f ca="1">VLOOKUP($B729,'Track WIP'!$M:$O,2,FALSE)</f>
        <v>Edmonton Indy</v>
      </c>
      <c r="E729" t="str">
        <f ca="1">VLOOKUP($B729,'Track WIP'!$M:$O,3,FALSE)</f>
        <v>Edmonton City Centre Airport</v>
      </c>
      <c r="F729">
        <v>8</v>
      </c>
      <c r="G729" t="s">
        <v>23</v>
      </c>
      <c r="H729">
        <v>27</v>
      </c>
      <c r="I729" t="s">
        <v>16</v>
      </c>
      <c r="J729">
        <v>80</v>
      </c>
      <c r="K729">
        <v>20</v>
      </c>
      <c r="L729">
        <v>2</v>
      </c>
      <c r="M729">
        <v>24</v>
      </c>
      <c r="N729">
        <v>0</v>
      </c>
      <c r="O729">
        <v>0</v>
      </c>
    </row>
    <row r="730" spans="1:15" x14ac:dyDescent="0.2">
      <c r="A730">
        <v>2011</v>
      </c>
      <c r="B730" s="6">
        <f ca="1">_xlfn.MAXIFS('Track WIP'!M:M,'Track WIP'!K:K,'Results WIP'!A730,'Track WIP'!L:L,'Results WIP'!C730)</f>
        <v>40748</v>
      </c>
      <c r="C730">
        <f t="shared" si="11"/>
        <v>11</v>
      </c>
      <c r="D730" t="str">
        <f ca="1">VLOOKUP($B730,'Track WIP'!$M:$O,2,FALSE)</f>
        <v>Edmonton Indy</v>
      </c>
      <c r="E730" t="str">
        <f ca="1">VLOOKUP($B730,'Track WIP'!$M:$O,3,FALSE)</f>
        <v>Edmonton City Centre Airport</v>
      </c>
      <c r="F730">
        <v>9</v>
      </c>
      <c r="G730" t="s">
        <v>30</v>
      </c>
      <c r="H730">
        <v>7</v>
      </c>
      <c r="I730" t="s">
        <v>16</v>
      </c>
      <c r="J730">
        <v>80</v>
      </c>
      <c r="K730">
        <v>22</v>
      </c>
      <c r="L730">
        <v>0</v>
      </c>
      <c r="M730">
        <v>22</v>
      </c>
      <c r="N730">
        <v>0</v>
      </c>
      <c r="O730">
        <v>0</v>
      </c>
    </row>
    <row r="731" spans="1:15" x14ac:dyDescent="0.2">
      <c r="A731">
        <v>2011</v>
      </c>
      <c r="B731" s="6">
        <f ca="1">_xlfn.MAXIFS('Track WIP'!M:M,'Track WIP'!K:K,'Results WIP'!A731,'Track WIP'!L:L,'Results WIP'!C731)</f>
        <v>40748</v>
      </c>
      <c r="C731">
        <f t="shared" si="11"/>
        <v>11</v>
      </c>
      <c r="D731" t="str">
        <f ca="1">VLOOKUP($B731,'Track WIP'!$M:$O,2,FALSE)</f>
        <v>Edmonton Indy</v>
      </c>
      <c r="E731" t="str">
        <f ca="1">VLOOKUP($B731,'Track WIP'!$M:$O,3,FALSE)</f>
        <v>Edmonton City Centre Airport</v>
      </c>
      <c r="F731">
        <v>10</v>
      </c>
      <c r="G731" t="s">
        <v>29</v>
      </c>
      <c r="H731">
        <v>6</v>
      </c>
      <c r="I731" t="s">
        <v>16</v>
      </c>
      <c r="J731">
        <v>80</v>
      </c>
      <c r="K731">
        <v>6</v>
      </c>
      <c r="L731">
        <v>0</v>
      </c>
      <c r="M731">
        <v>20</v>
      </c>
      <c r="N731">
        <v>0</v>
      </c>
      <c r="O731">
        <v>0</v>
      </c>
    </row>
    <row r="732" spans="1:15" x14ac:dyDescent="0.2">
      <c r="A732">
        <v>2011</v>
      </c>
      <c r="B732" s="6">
        <f ca="1">_xlfn.MAXIFS('Track WIP'!M:M,'Track WIP'!K:K,'Results WIP'!A732,'Track WIP'!L:L,'Results WIP'!C732)</f>
        <v>40748</v>
      </c>
      <c r="C732">
        <f t="shared" si="11"/>
        <v>11</v>
      </c>
      <c r="D732" t="str">
        <f ca="1">VLOOKUP($B732,'Track WIP'!$M:$O,2,FALSE)</f>
        <v>Edmonton Indy</v>
      </c>
      <c r="E732" t="str">
        <f ca="1">VLOOKUP($B732,'Track WIP'!$M:$O,3,FALSE)</f>
        <v>Edmonton City Centre Airport</v>
      </c>
      <c r="F732">
        <v>11</v>
      </c>
      <c r="G732" t="s">
        <v>70</v>
      </c>
      <c r="H732">
        <v>4</v>
      </c>
      <c r="I732" t="s">
        <v>16</v>
      </c>
      <c r="J732">
        <v>80</v>
      </c>
      <c r="K732">
        <v>24</v>
      </c>
      <c r="L732">
        <v>0</v>
      </c>
      <c r="M732">
        <v>19</v>
      </c>
      <c r="N732">
        <v>0</v>
      </c>
      <c r="O732">
        <v>0</v>
      </c>
    </row>
    <row r="733" spans="1:15" x14ac:dyDescent="0.2">
      <c r="A733">
        <v>2011</v>
      </c>
      <c r="B733" s="6">
        <f ca="1">_xlfn.MAXIFS('Track WIP'!M:M,'Track WIP'!K:K,'Results WIP'!A733,'Track WIP'!L:L,'Results WIP'!C733)</f>
        <v>40748</v>
      </c>
      <c r="C733">
        <f t="shared" si="11"/>
        <v>11</v>
      </c>
      <c r="D733" t="str">
        <f ca="1">VLOOKUP($B733,'Track WIP'!$M:$O,2,FALSE)</f>
        <v>Edmonton Indy</v>
      </c>
      <c r="E733" t="str">
        <f ca="1">VLOOKUP($B733,'Track WIP'!$M:$O,3,FALSE)</f>
        <v>Edmonton City Centre Airport</v>
      </c>
      <c r="F733">
        <v>12</v>
      </c>
      <c r="G733" t="s">
        <v>18</v>
      </c>
      <c r="H733">
        <v>14</v>
      </c>
      <c r="I733" t="s">
        <v>16</v>
      </c>
      <c r="J733">
        <v>80</v>
      </c>
      <c r="K733">
        <v>14</v>
      </c>
      <c r="L733">
        <v>0</v>
      </c>
      <c r="M733">
        <v>18</v>
      </c>
      <c r="N733">
        <v>0</v>
      </c>
      <c r="O733">
        <v>0</v>
      </c>
    </row>
    <row r="734" spans="1:15" x14ac:dyDescent="0.2">
      <c r="A734">
        <v>2011</v>
      </c>
      <c r="B734" s="6">
        <f ca="1">_xlfn.MAXIFS('Track WIP'!M:M,'Track WIP'!K:K,'Results WIP'!A734,'Track WIP'!L:L,'Results WIP'!C734)</f>
        <v>40748</v>
      </c>
      <c r="C734">
        <f t="shared" si="11"/>
        <v>11</v>
      </c>
      <c r="D734" t="str">
        <f ca="1">VLOOKUP($B734,'Track WIP'!$M:$O,2,FALSE)</f>
        <v>Edmonton Indy</v>
      </c>
      <c r="E734" t="str">
        <f ca="1">VLOOKUP($B734,'Track WIP'!$M:$O,3,FALSE)</f>
        <v>Edmonton City Centre Airport</v>
      </c>
      <c r="F734">
        <v>13</v>
      </c>
      <c r="G734" t="s">
        <v>28</v>
      </c>
      <c r="H734">
        <v>24</v>
      </c>
      <c r="I734" t="s">
        <v>16</v>
      </c>
      <c r="J734">
        <v>80</v>
      </c>
      <c r="K734">
        <v>23</v>
      </c>
      <c r="L734">
        <v>0</v>
      </c>
      <c r="M734">
        <v>17</v>
      </c>
      <c r="N734">
        <v>0</v>
      </c>
      <c r="O734">
        <v>0</v>
      </c>
    </row>
    <row r="735" spans="1:15" x14ac:dyDescent="0.2">
      <c r="A735">
        <v>2011</v>
      </c>
      <c r="B735" s="6">
        <f ca="1">_xlfn.MAXIFS('Track WIP'!M:M,'Track WIP'!K:K,'Results WIP'!A735,'Track WIP'!L:L,'Results WIP'!C735)</f>
        <v>40748</v>
      </c>
      <c r="C735">
        <f t="shared" si="11"/>
        <v>11</v>
      </c>
      <c r="D735" t="str">
        <f ca="1">VLOOKUP($B735,'Track WIP'!$M:$O,2,FALSE)</f>
        <v>Edmonton Indy</v>
      </c>
      <c r="E735" t="str">
        <f ca="1">VLOOKUP($B735,'Track WIP'!$M:$O,3,FALSE)</f>
        <v>Edmonton City Centre Airport</v>
      </c>
      <c r="F735">
        <v>14</v>
      </c>
      <c r="G735" t="s">
        <v>38</v>
      </c>
      <c r="H735">
        <v>26</v>
      </c>
      <c r="I735" t="s">
        <v>16</v>
      </c>
      <c r="J735">
        <v>80</v>
      </c>
      <c r="K735">
        <v>19</v>
      </c>
      <c r="L735">
        <v>0</v>
      </c>
      <c r="M735">
        <v>16</v>
      </c>
      <c r="N735">
        <v>0</v>
      </c>
      <c r="O735">
        <v>0</v>
      </c>
    </row>
    <row r="736" spans="1:15" x14ac:dyDescent="0.2">
      <c r="A736">
        <v>2011</v>
      </c>
      <c r="B736" s="6">
        <f ca="1">_xlfn.MAXIFS('Track WIP'!M:M,'Track WIP'!K:K,'Results WIP'!A736,'Track WIP'!L:L,'Results WIP'!C736)</f>
        <v>40748</v>
      </c>
      <c r="C736">
        <f t="shared" si="11"/>
        <v>11</v>
      </c>
      <c r="D736" t="str">
        <f ca="1">VLOOKUP($B736,'Track WIP'!$M:$O,2,FALSE)</f>
        <v>Edmonton Indy</v>
      </c>
      <c r="E736" t="str">
        <f ca="1">VLOOKUP($B736,'Track WIP'!$M:$O,3,FALSE)</f>
        <v>Edmonton City Centre Airport</v>
      </c>
      <c r="F736">
        <v>15</v>
      </c>
      <c r="G736" t="s">
        <v>89</v>
      </c>
      <c r="H736">
        <v>6</v>
      </c>
      <c r="I736" t="s">
        <v>16</v>
      </c>
      <c r="J736">
        <v>80</v>
      </c>
      <c r="K736">
        <v>10</v>
      </c>
      <c r="L736">
        <v>0</v>
      </c>
      <c r="M736">
        <v>15</v>
      </c>
      <c r="N736">
        <v>0</v>
      </c>
      <c r="O736">
        <v>0</v>
      </c>
    </row>
    <row r="737" spans="1:15" x14ac:dyDescent="0.2">
      <c r="A737">
        <v>2011</v>
      </c>
      <c r="B737" s="6">
        <f ca="1">_xlfn.MAXIFS('Track WIP'!M:M,'Track WIP'!K:K,'Results WIP'!A737,'Track WIP'!L:L,'Results WIP'!C737)</f>
        <v>40748</v>
      </c>
      <c r="C737">
        <f t="shared" si="11"/>
        <v>11</v>
      </c>
      <c r="D737" t="str">
        <f ca="1">VLOOKUP($B737,'Track WIP'!$M:$O,2,FALSE)</f>
        <v>Edmonton Indy</v>
      </c>
      <c r="E737" t="str">
        <f ca="1">VLOOKUP($B737,'Track WIP'!$M:$O,3,FALSE)</f>
        <v>Edmonton City Centre Airport</v>
      </c>
      <c r="F737">
        <v>16</v>
      </c>
      <c r="G737" t="s">
        <v>56</v>
      </c>
      <c r="H737">
        <v>34</v>
      </c>
      <c r="I737" t="s">
        <v>16</v>
      </c>
      <c r="J737">
        <v>80</v>
      </c>
      <c r="K737">
        <v>26</v>
      </c>
      <c r="L737">
        <v>0</v>
      </c>
      <c r="M737">
        <v>14</v>
      </c>
      <c r="N737">
        <v>0</v>
      </c>
      <c r="O737">
        <v>0</v>
      </c>
    </row>
    <row r="738" spans="1:15" x14ac:dyDescent="0.2">
      <c r="A738">
        <v>2011</v>
      </c>
      <c r="B738" s="6">
        <f ca="1">_xlfn.MAXIFS('Track WIP'!M:M,'Track WIP'!K:K,'Results WIP'!A738,'Track WIP'!L:L,'Results WIP'!C738)</f>
        <v>40748</v>
      </c>
      <c r="C738">
        <f t="shared" si="11"/>
        <v>11</v>
      </c>
      <c r="D738" t="str">
        <f ca="1">VLOOKUP($B738,'Track WIP'!$M:$O,2,FALSE)</f>
        <v>Edmonton Indy</v>
      </c>
      <c r="E738" t="str">
        <f ca="1">VLOOKUP($B738,'Track WIP'!$M:$O,3,FALSE)</f>
        <v>Edmonton City Centre Airport</v>
      </c>
      <c r="F738">
        <v>17</v>
      </c>
      <c r="G738" t="s">
        <v>34</v>
      </c>
      <c r="H738">
        <v>77</v>
      </c>
      <c r="I738" t="s">
        <v>16</v>
      </c>
      <c r="J738">
        <v>80</v>
      </c>
      <c r="K738">
        <v>17</v>
      </c>
      <c r="L738">
        <v>0</v>
      </c>
      <c r="M738">
        <v>13</v>
      </c>
      <c r="N738">
        <v>0</v>
      </c>
      <c r="O738">
        <v>0</v>
      </c>
    </row>
    <row r="739" spans="1:15" x14ac:dyDescent="0.2">
      <c r="A739">
        <v>2011</v>
      </c>
      <c r="B739" s="6">
        <f ca="1">_xlfn.MAXIFS('Track WIP'!M:M,'Track WIP'!K:K,'Results WIP'!A739,'Track WIP'!L:L,'Results WIP'!C739)</f>
        <v>40748</v>
      </c>
      <c r="C739">
        <f t="shared" si="11"/>
        <v>11</v>
      </c>
      <c r="D739" t="str">
        <f ca="1">VLOOKUP($B739,'Track WIP'!$M:$O,2,FALSE)</f>
        <v>Edmonton Indy</v>
      </c>
      <c r="E739" t="str">
        <f ca="1">VLOOKUP($B739,'Track WIP'!$M:$O,3,FALSE)</f>
        <v>Edmonton City Centre Airport</v>
      </c>
      <c r="F739">
        <v>18</v>
      </c>
      <c r="G739" t="s">
        <v>85</v>
      </c>
      <c r="H739">
        <v>18</v>
      </c>
      <c r="I739" t="s">
        <v>16</v>
      </c>
      <c r="J739">
        <v>80</v>
      </c>
      <c r="K739">
        <v>18</v>
      </c>
      <c r="L739">
        <v>0</v>
      </c>
      <c r="M739">
        <v>12</v>
      </c>
      <c r="N739">
        <v>0</v>
      </c>
      <c r="O739">
        <v>0</v>
      </c>
    </row>
    <row r="740" spans="1:15" x14ac:dyDescent="0.2">
      <c r="A740">
        <v>2011</v>
      </c>
      <c r="B740" s="6">
        <f ca="1">_xlfn.MAXIFS('Track WIP'!M:M,'Track WIP'!K:K,'Results WIP'!A740,'Track WIP'!L:L,'Results WIP'!C740)</f>
        <v>40748</v>
      </c>
      <c r="C740">
        <f t="shared" si="11"/>
        <v>11</v>
      </c>
      <c r="D740" t="str">
        <f ca="1">VLOOKUP($B740,'Track WIP'!$M:$O,2,FALSE)</f>
        <v>Edmonton Indy</v>
      </c>
      <c r="E740" t="str">
        <f ca="1">VLOOKUP($B740,'Track WIP'!$M:$O,3,FALSE)</f>
        <v>Edmonton City Centre Airport</v>
      </c>
      <c r="F740">
        <v>19</v>
      </c>
      <c r="G740" t="s">
        <v>86</v>
      </c>
      <c r="H740">
        <v>83</v>
      </c>
      <c r="I740" t="s">
        <v>16</v>
      </c>
      <c r="J740">
        <v>79</v>
      </c>
      <c r="K740">
        <v>21</v>
      </c>
      <c r="L740">
        <v>0</v>
      </c>
      <c r="M740">
        <v>12</v>
      </c>
      <c r="N740">
        <v>0</v>
      </c>
      <c r="O740">
        <v>0</v>
      </c>
    </row>
    <row r="741" spans="1:15" x14ac:dyDescent="0.2">
      <c r="A741">
        <v>2011</v>
      </c>
      <c r="B741" s="6">
        <f ca="1">_xlfn.MAXIFS('Track WIP'!M:M,'Track WIP'!K:K,'Results WIP'!A741,'Track WIP'!L:L,'Results WIP'!C741)</f>
        <v>40748</v>
      </c>
      <c r="C741">
        <f t="shared" si="11"/>
        <v>11</v>
      </c>
      <c r="D741" t="str">
        <f ca="1">VLOOKUP($B741,'Track WIP'!$M:$O,2,FALSE)</f>
        <v>Edmonton Indy</v>
      </c>
      <c r="E741" t="str">
        <f ca="1">VLOOKUP($B741,'Track WIP'!$M:$O,3,FALSE)</f>
        <v>Edmonton City Centre Airport</v>
      </c>
      <c r="F741">
        <v>20</v>
      </c>
      <c r="G741" t="s">
        <v>27</v>
      </c>
      <c r="H741">
        <v>59</v>
      </c>
      <c r="I741" t="s">
        <v>16</v>
      </c>
      <c r="J741">
        <v>79</v>
      </c>
      <c r="K741">
        <v>5</v>
      </c>
      <c r="L741">
        <v>0</v>
      </c>
      <c r="M741">
        <v>12</v>
      </c>
      <c r="N741">
        <v>0</v>
      </c>
      <c r="O741">
        <v>0</v>
      </c>
    </row>
    <row r="742" spans="1:15" x14ac:dyDescent="0.2">
      <c r="A742">
        <v>2011</v>
      </c>
      <c r="B742" s="6">
        <f ca="1">_xlfn.MAXIFS('Track WIP'!M:M,'Track WIP'!K:K,'Results WIP'!A742,'Track WIP'!L:L,'Results WIP'!C742)</f>
        <v>40748</v>
      </c>
      <c r="C742">
        <f t="shared" si="11"/>
        <v>11</v>
      </c>
      <c r="D742" t="str">
        <f ca="1">VLOOKUP($B742,'Track WIP'!$M:$O,2,FALSE)</f>
        <v>Edmonton Indy</v>
      </c>
      <c r="E742" t="str">
        <f ca="1">VLOOKUP($B742,'Track WIP'!$M:$O,3,FALSE)</f>
        <v>Edmonton City Centre Airport</v>
      </c>
      <c r="F742">
        <v>21</v>
      </c>
      <c r="G742" t="s">
        <v>37</v>
      </c>
      <c r="H742">
        <v>5</v>
      </c>
      <c r="I742" t="s">
        <v>16</v>
      </c>
      <c r="J742">
        <v>79</v>
      </c>
      <c r="K742">
        <v>1</v>
      </c>
      <c r="L742">
        <v>18</v>
      </c>
      <c r="M742">
        <v>13</v>
      </c>
      <c r="N742">
        <v>1</v>
      </c>
      <c r="O742">
        <v>0</v>
      </c>
    </row>
    <row r="743" spans="1:15" x14ac:dyDescent="0.2">
      <c r="A743">
        <v>2011</v>
      </c>
      <c r="B743" s="6">
        <f ca="1">_xlfn.MAXIFS('Track WIP'!M:M,'Track WIP'!K:K,'Results WIP'!A743,'Track WIP'!L:L,'Results WIP'!C743)</f>
        <v>40748</v>
      </c>
      <c r="C743">
        <f t="shared" si="11"/>
        <v>11</v>
      </c>
      <c r="D743" t="str">
        <f ca="1">VLOOKUP($B743,'Track WIP'!$M:$O,2,FALSE)</f>
        <v>Edmonton Indy</v>
      </c>
      <c r="E743" t="str">
        <f ca="1">VLOOKUP($B743,'Track WIP'!$M:$O,3,FALSE)</f>
        <v>Edmonton City Centre Airport</v>
      </c>
      <c r="F743">
        <v>22</v>
      </c>
      <c r="G743" t="s">
        <v>84</v>
      </c>
      <c r="H743">
        <v>2</v>
      </c>
      <c r="I743" t="s">
        <v>16</v>
      </c>
      <c r="J743">
        <v>76</v>
      </c>
      <c r="K743">
        <v>8</v>
      </c>
      <c r="L743">
        <v>0</v>
      </c>
      <c r="M743">
        <v>12</v>
      </c>
      <c r="N743">
        <v>0</v>
      </c>
      <c r="O743">
        <v>0</v>
      </c>
    </row>
    <row r="744" spans="1:15" x14ac:dyDescent="0.2">
      <c r="A744">
        <v>2011</v>
      </c>
      <c r="B744" s="6">
        <f ca="1">_xlfn.MAXIFS('Track WIP'!M:M,'Track WIP'!K:K,'Results WIP'!A744,'Track WIP'!L:L,'Results WIP'!C744)</f>
        <v>40748</v>
      </c>
      <c r="C744">
        <f t="shared" si="11"/>
        <v>11</v>
      </c>
      <c r="D744" t="str">
        <f ca="1">VLOOKUP($B744,'Track WIP'!$M:$O,2,FALSE)</f>
        <v>Edmonton Indy</v>
      </c>
      <c r="E744" t="str">
        <f ca="1">VLOOKUP($B744,'Track WIP'!$M:$O,3,FALSE)</f>
        <v>Edmonton City Centre Airport</v>
      </c>
      <c r="F744">
        <v>23</v>
      </c>
      <c r="G744" t="s">
        <v>21</v>
      </c>
      <c r="H744">
        <v>9</v>
      </c>
      <c r="I744" t="s">
        <v>16</v>
      </c>
      <c r="J744">
        <v>74</v>
      </c>
      <c r="K744">
        <v>3</v>
      </c>
      <c r="L744">
        <v>0</v>
      </c>
      <c r="M744">
        <v>12</v>
      </c>
      <c r="N744">
        <v>0</v>
      </c>
      <c r="O744">
        <v>0</v>
      </c>
    </row>
    <row r="745" spans="1:15" x14ac:dyDescent="0.2">
      <c r="A745">
        <v>2011</v>
      </c>
      <c r="B745" s="6">
        <f ca="1">_xlfn.MAXIFS('Track WIP'!M:M,'Track WIP'!K:K,'Results WIP'!A745,'Track WIP'!L:L,'Results WIP'!C745)</f>
        <v>40748</v>
      </c>
      <c r="C745">
        <f t="shared" si="11"/>
        <v>11</v>
      </c>
      <c r="D745" t="str">
        <f ca="1">VLOOKUP($B745,'Track WIP'!$M:$O,2,FALSE)</f>
        <v>Edmonton Indy</v>
      </c>
      <c r="E745" t="str">
        <f ca="1">VLOOKUP($B745,'Track WIP'!$M:$O,3,FALSE)</f>
        <v>Edmonton City Centre Airport</v>
      </c>
      <c r="F745">
        <v>24</v>
      </c>
      <c r="G745" t="s">
        <v>31</v>
      </c>
      <c r="H745">
        <v>78</v>
      </c>
      <c r="I745" t="s">
        <v>16</v>
      </c>
      <c r="J745">
        <v>54</v>
      </c>
      <c r="K745">
        <v>16</v>
      </c>
      <c r="L745">
        <v>0</v>
      </c>
      <c r="M745">
        <v>12</v>
      </c>
      <c r="N745">
        <v>0</v>
      </c>
      <c r="O745">
        <v>0</v>
      </c>
    </row>
    <row r="746" spans="1:15" x14ac:dyDescent="0.2">
      <c r="A746">
        <v>2011</v>
      </c>
      <c r="B746" s="6">
        <f ca="1">_xlfn.MAXIFS('Track WIP'!M:M,'Track WIP'!K:K,'Results WIP'!A746,'Track WIP'!L:L,'Results WIP'!C746)</f>
        <v>40748</v>
      </c>
      <c r="C746">
        <f t="shared" si="11"/>
        <v>11</v>
      </c>
      <c r="D746" t="str">
        <f ca="1">VLOOKUP($B746,'Track WIP'!$M:$O,2,FALSE)</f>
        <v>Edmonton Indy</v>
      </c>
      <c r="E746" t="str">
        <f ca="1">VLOOKUP($B746,'Track WIP'!$M:$O,3,FALSE)</f>
        <v>Edmonton City Centre Airport</v>
      </c>
      <c r="F746">
        <v>25</v>
      </c>
      <c r="G746" t="s">
        <v>63</v>
      </c>
      <c r="H746">
        <v>8</v>
      </c>
      <c r="I746" t="s">
        <v>16</v>
      </c>
      <c r="J746">
        <v>0</v>
      </c>
      <c r="K746">
        <v>25</v>
      </c>
      <c r="L746">
        <v>0</v>
      </c>
      <c r="M746">
        <v>10</v>
      </c>
      <c r="N746">
        <v>0</v>
      </c>
      <c r="O746">
        <v>0</v>
      </c>
    </row>
    <row r="747" spans="1:15" x14ac:dyDescent="0.2">
      <c r="A747">
        <v>2011</v>
      </c>
      <c r="B747" s="6">
        <f ca="1">_xlfn.MAXIFS('Track WIP'!M:M,'Track WIP'!K:K,'Results WIP'!A747,'Track WIP'!L:L,'Results WIP'!C747)</f>
        <v>40748</v>
      </c>
      <c r="C747">
        <f t="shared" si="11"/>
        <v>11</v>
      </c>
      <c r="D747" t="str">
        <f ca="1">VLOOKUP($B747,'Track WIP'!$M:$O,2,FALSE)</f>
        <v>Edmonton Indy</v>
      </c>
      <c r="E747" t="str">
        <f ca="1">VLOOKUP($B747,'Track WIP'!$M:$O,3,FALSE)</f>
        <v>Edmonton City Centre Airport</v>
      </c>
      <c r="F747">
        <v>26</v>
      </c>
      <c r="G747" t="s">
        <v>41</v>
      </c>
      <c r="H747">
        <v>38</v>
      </c>
      <c r="I747" t="s">
        <v>16</v>
      </c>
      <c r="J747">
        <v>0</v>
      </c>
      <c r="K747">
        <v>13</v>
      </c>
      <c r="L747">
        <v>0</v>
      </c>
      <c r="M747">
        <v>10</v>
      </c>
      <c r="N747">
        <v>0</v>
      </c>
      <c r="O747">
        <v>0</v>
      </c>
    </row>
    <row r="748" spans="1:15" x14ac:dyDescent="0.2">
      <c r="A748">
        <v>2011</v>
      </c>
      <c r="B748" s="6">
        <f ca="1">_xlfn.MAXIFS('Track WIP'!M:M,'Track WIP'!K:K,'Results WIP'!A748,'Track WIP'!L:L,'Results WIP'!C748)</f>
        <v>40762</v>
      </c>
      <c r="C748">
        <f t="shared" si="11"/>
        <v>12</v>
      </c>
      <c r="D748" t="str">
        <f ca="1">VLOOKUP($B748,'Track WIP'!$M:$O,2,FALSE)</f>
        <v>Honda Indy 200 at Mid-Ohio</v>
      </c>
      <c r="E748" t="str">
        <f ca="1">VLOOKUP($B748,'Track WIP'!$M:$O,3,FALSE)</f>
        <v>Mid-Ohio Sports Car Course</v>
      </c>
      <c r="F748">
        <v>1</v>
      </c>
      <c r="G748" t="s">
        <v>21</v>
      </c>
      <c r="H748">
        <v>9</v>
      </c>
      <c r="I748" t="s">
        <v>16</v>
      </c>
      <c r="J748">
        <v>85</v>
      </c>
      <c r="K748">
        <v>1</v>
      </c>
      <c r="L748">
        <v>0</v>
      </c>
      <c r="M748">
        <v>53</v>
      </c>
      <c r="N748">
        <v>3</v>
      </c>
      <c r="O748">
        <v>0</v>
      </c>
    </row>
    <row r="749" spans="1:15" x14ac:dyDescent="0.2">
      <c r="A749">
        <v>2011</v>
      </c>
      <c r="B749" s="6">
        <f ca="1">_xlfn.MAXIFS('Track WIP'!M:M,'Track WIP'!K:K,'Results WIP'!A749,'Track WIP'!L:L,'Results WIP'!C749)</f>
        <v>40762</v>
      </c>
      <c r="C749">
        <f t="shared" si="11"/>
        <v>12</v>
      </c>
      <c r="D749" t="str">
        <f ca="1">VLOOKUP($B749,'Track WIP'!$M:$O,2,FALSE)</f>
        <v>Honda Indy 200 at Mid-Ohio</v>
      </c>
      <c r="E749" t="str">
        <f ca="1">VLOOKUP($B749,'Track WIP'!$M:$O,3,FALSE)</f>
        <v>Mid-Ohio Sports Car Course</v>
      </c>
      <c r="F749">
        <v>2</v>
      </c>
      <c r="G749" t="s">
        <v>22</v>
      </c>
      <c r="H749">
        <v>10</v>
      </c>
      <c r="I749" t="s">
        <v>16</v>
      </c>
      <c r="J749">
        <v>85</v>
      </c>
      <c r="K749">
        <v>3</v>
      </c>
      <c r="L749">
        <v>0</v>
      </c>
      <c r="M749">
        <v>40</v>
      </c>
      <c r="N749">
        <v>0</v>
      </c>
      <c r="O749">
        <v>0</v>
      </c>
    </row>
    <row r="750" spans="1:15" x14ac:dyDescent="0.2">
      <c r="A750">
        <v>2011</v>
      </c>
      <c r="B750" s="6">
        <f ca="1">_xlfn.MAXIFS('Track WIP'!M:M,'Track WIP'!K:K,'Results WIP'!A750,'Track WIP'!L:L,'Results WIP'!C750)</f>
        <v>40762</v>
      </c>
      <c r="C750">
        <f t="shared" si="11"/>
        <v>12</v>
      </c>
      <c r="D750" t="str">
        <f ca="1">VLOOKUP($B750,'Track WIP'!$M:$O,2,FALSE)</f>
        <v>Honda Indy 200 at Mid-Ohio</v>
      </c>
      <c r="E750" t="str">
        <f ca="1">VLOOKUP($B750,'Track WIP'!$M:$O,3,FALSE)</f>
        <v>Mid-Ohio Sports Car Course</v>
      </c>
      <c r="F750">
        <v>3</v>
      </c>
      <c r="G750" t="s">
        <v>17</v>
      </c>
      <c r="H750">
        <v>28</v>
      </c>
      <c r="I750" t="s">
        <v>16</v>
      </c>
      <c r="J750">
        <v>85</v>
      </c>
      <c r="K750">
        <v>5</v>
      </c>
      <c r="L750">
        <v>0</v>
      </c>
      <c r="M750">
        <v>35</v>
      </c>
      <c r="N750">
        <v>0</v>
      </c>
      <c r="O750">
        <v>0</v>
      </c>
    </row>
    <row r="751" spans="1:15" x14ac:dyDescent="0.2">
      <c r="A751">
        <v>2011</v>
      </c>
      <c r="B751" s="6">
        <f ca="1">_xlfn.MAXIFS('Track WIP'!M:M,'Track WIP'!K:K,'Results WIP'!A751,'Track WIP'!L:L,'Results WIP'!C751)</f>
        <v>40762</v>
      </c>
      <c r="C751">
        <f t="shared" si="11"/>
        <v>12</v>
      </c>
      <c r="D751" t="str">
        <f ca="1">VLOOKUP($B751,'Track WIP'!$M:$O,2,FALSE)</f>
        <v>Honda Indy 200 at Mid-Ohio</v>
      </c>
      <c r="E751" t="str">
        <f ca="1">VLOOKUP($B751,'Track WIP'!$M:$O,3,FALSE)</f>
        <v>Mid-Ohio Sports Car Course</v>
      </c>
      <c r="F751">
        <v>4</v>
      </c>
      <c r="G751" t="s">
        <v>37</v>
      </c>
      <c r="H751">
        <v>5</v>
      </c>
      <c r="I751" t="s">
        <v>16</v>
      </c>
      <c r="J751">
        <v>85</v>
      </c>
      <c r="K751">
        <v>9</v>
      </c>
      <c r="L751">
        <v>0</v>
      </c>
      <c r="M751">
        <v>32</v>
      </c>
      <c r="N751">
        <v>0</v>
      </c>
      <c r="O751">
        <v>0</v>
      </c>
    </row>
    <row r="752" spans="1:15" x14ac:dyDescent="0.2">
      <c r="A752">
        <v>2011</v>
      </c>
      <c r="B752" s="6">
        <f ca="1">_xlfn.MAXIFS('Track WIP'!M:M,'Track WIP'!K:K,'Results WIP'!A752,'Track WIP'!L:L,'Results WIP'!C752)</f>
        <v>40762</v>
      </c>
      <c r="C752">
        <f t="shared" si="11"/>
        <v>12</v>
      </c>
      <c r="D752" t="str">
        <f ca="1">VLOOKUP($B752,'Track WIP'!$M:$O,2,FALSE)</f>
        <v>Honda Indy 200 at Mid-Ohio</v>
      </c>
      <c r="E752" t="str">
        <f ca="1">VLOOKUP($B752,'Track WIP'!$M:$O,3,FALSE)</f>
        <v>Mid-Ohio Sports Car Course</v>
      </c>
      <c r="F752">
        <v>5</v>
      </c>
      <c r="G752" t="s">
        <v>25</v>
      </c>
      <c r="H752">
        <v>82</v>
      </c>
      <c r="I752" t="s">
        <v>16</v>
      </c>
      <c r="J752">
        <v>85</v>
      </c>
      <c r="K752">
        <v>16</v>
      </c>
      <c r="L752">
        <v>0</v>
      </c>
      <c r="M752">
        <v>30</v>
      </c>
      <c r="N752">
        <v>0</v>
      </c>
      <c r="O752">
        <v>0</v>
      </c>
    </row>
    <row r="753" spans="1:15" x14ac:dyDescent="0.2">
      <c r="A753">
        <v>2011</v>
      </c>
      <c r="B753" s="6">
        <f ca="1">_xlfn.MAXIFS('Track WIP'!M:M,'Track WIP'!K:K,'Results WIP'!A753,'Track WIP'!L:L,'Results WIP'!C753)</f>
        <v>40762</v>
      </c>
      <c r="C753">
        <f t="shared" si="11"/>
        <v>12</v>
      </c>
      <c r="D753" t="str">
        <f ca="1">VLOOKUP($B753,'Track WIP'!$M:$O,2,FALSE)</f>
        <v>Honda Indy 200 at Mid-Ohio</v>
      </c>
      <c r="E753" t="str">
        <f ca="1">VLOOKUP($B753,'Track WIP'!$M:$O,3,FALSE)</f>
        <v>Mid-Ohio Sports Car Course</v>
      </c>
      <c r="F753">
        <v>6</v>
      </c>
      <c r="G753" t="s">
        <v>34</v>
      </c>
      <c r="H753">
        <v>77</v>
      </c>
      <c r="I753" t="s">
        <v>16</v>
      </c>
      <c r="J753">
        <v>85</v>
      </c>
      <c r="K753">
        <v>8</v>
      </c>
      <c r="L753">
        <v>0</v>
      </c>
      <c r="M753">
        <v>28</v>
      </c>
      <c r="N753">
        <v>0</v>
      </c>
      <c r="O753">
        <v>0</v>
      </c>
    </row>
    <row r="754" spans="1:15" x14ac:dyDescent="0.2">
      <c r="A754">
        <v>2011</v>
      </c>
      <c r="B754" s="6">
        <f ca="1">_xlfn.MAXIFS('Track WIP'!M:M,'Track WIP'!K:K,'Results WIP'!A754,'Track WIP'!L:L,'Results WIP'!C754)</f>
        <v>40762</v>
      </c>
      <c r="C754">
        <f t="shared" si="11"/>
        <v>12</v>
      </c>
      <c r="D754" t="str">
        <f ca="1">VLOOKUP($B754,'Track WIP'!$M:$O,2,FALSE)</f>
        <v>Honda Indy 200 at Mid-Ohio</v>
      </c>
      <c r="E754" t="str">
        <f ca="1">VLOOKUP($B754,'Track WIP'!$M:$O,3,FALSE)</f>
        <v>Mid-Ohio Sports Car Course</v>
      </c>
      <c r="F754">
        <v>7</v>
      </c>
      <c r="G754" t="s">
        <v>38</v>
      </c>
      <c r="H754">
        <v>26</v>
      </c>
      <c r="I754" t="s">
        <v>16</v>
      </c>
      <c r="J754">
        <v>85</v>
      </c>
      <c r="K754">
        <v>18</v>
      </c>
      <c r="L754">
        <v>0</v>
      </c>
      <c r="M754">
        <v>26</v>
      </c>
      <c r="N754">
        <v>0</v>
      </c>
      <c r="O754">
        <v>0</v>
      </c>
    </row>
    <row r="755" spans="1:15" x14ac:dyDescent="0.2">
      <c r="A755">
        <v>2011</v>
      </c>
      <c r="B755" s="6">
        <f ca="1">_xlfn.MAXIFS('Track WIP'!M:M,'Track WIP'!K:K,'Results WIP'!A755,'Track WIP'!L:L,'Results WIP'!C755)</f>
        <v>40762</v>
      </c>
      <c r="C755">
        <f t="shared" si="11"/>
        <v>12</v>
      </c>
      <c r="D755" t="str">
        <f ca="1">VLOOKUP($B755,'Track WIP'!$M:$O,2,FALSE)</f>
        <v>Honda Indy 200 at Mid-Ohio</v>
      </c>
      <c r="E755" t="str">
        <f ca="1">VLOOKUP($B755,'Track WIP'!$M:$O,3,FALSE)</f>
        <v>Mid-Ohio Sports Car Course</v>
      </c>
      <c r="F755">
        <v>8</v>
      </c>
      <c r="G755" t="s">
        <v>84</v>
      </c>
      <c r="H755">
        <v>2</v>
      </c>
      <c r="I755" t="s">
        <v>16</v>
      </c>
      <c r="J755">
        <v>85</v>
      </c>
      <c r="K755">
        <v>19</v>
      </c>
      <c r="L755">
        <v>0</v>
      </c>
      <c r="M755">
        <v>24</v>
      </c>
      <c r="N755">
        <v>0</v>
      </c>
      <c r="O755">
        <v>0</v>
      </c>
    </row>
    <row r="756" spans="1:15" x14ac:dyDescent="0.2">
      <c r="A756">
        <v>2011</v>
      </c>
      <c r="B756" s="6">
        <f ca="1">_xlfn.MAXIFS('Track WIP'!M:M,'Track WIP'!K:K,'Results WIP'!A756,'Track WIP'!L:L,'Results WIP'!C756)</f>
        <v>40762</v>
      </c>
      <c r="C756">
        <f t="shared" si="11"/>
        <v>12</v>
      </c>
      <c r="D756" t="str">
        <f ca="1">VLOOKUP($B756,'Track WIP'!$M:$O,2,FALSE)</f>
        <v>Honda Indy 200 at Mid-Ohio</v>
      </c>
      <c r="E756" t="str">
        <f ca="1">VLOOKUP($B756,'Track WIP'!$M:$O,3,FALSE)</f>
        <v>Mid-Ohio Sports Car Course</v>
      </c>
      <c r="F756">
        <v>9</v>
      </c>
      <c r="G756" t="s">
        <v>87</v>
      </c>
      <c r="H756">
        <v>19</v>
      </c>
      <c r="I756" t="s">
        <v>16</v>
      </c>
      <c r="J756">
        <v>85</v>
      </c>
      <c r="K756">
        <v>11</v>
      </c>
      <c r="L756">
        <v>0</v>
      </c>
      <c r="M756">
        <v>22</v>
      </c>
      <c r="N756">
        <v>0</v>
      </c>
      <c r="O756">
        <v>0</v>
      </c>
    </row>
    <row r="757" spans="1:15" x14ac:dyDescent="0.2">
      <c r="A757">
        <v>2011</v>
      </c>
      <c r="B757" s="6">
        <f ca="1">_xlfn.MAXIFS('Track WIP'!M:M,'Track WIP'!K:K,'Results WIP'!A757,'Track WIP'!L:L,'Results WIP'!C757)</f>
        <v>40762</v>
      </c>
      <c r="C757">
        <f t="shared" si="11"/>
        <v>12</v>
      </c>
      <c r="D757" t="str">
        <f ca="1">VLOOKUP($B757,'Track WIP'!$M:$O,2,FALSE)</f>
        <v>Honda Indy 200 at Mid-Ohio</v>
      </c>
      <c r="E757" t="str">
        <f ca="1">VLOOKUP($B757,'Track WIP'!$M:$O,3,FALSE)</f>
        <v>Mid-Ohio Sports Car Course</v>
      </c>
      <c r="F757">
        <v>10</v>
      </c>
      <c r="G757" t="s">
        <v>18</v>
      </c>
      <c r="H757">
        <v>14</v>
      </c>
      <c r="I757" t="s">
        <v>16</v>
      </c>
      <c r="J757">
        <v>85</v>
      </c>
      <c r="K757">
        <v>20</v>
      </c>
      <c r="L757">
        <v>0</v>
      </c>
      <c r="M757">
        <v>20</v>
      </c>
      <c r="N757">
        <v>0</v>
      </c>
      <c r="O757">
        <v>0</v>
      </c>
    </row>
    <row r="758" spans="1:15" x14ac:dyDescent="0.2">
      <c r="A758">
        <v>2011</v>
      </c>
      <c r="B758" s="6">
        <f ca="1">_xlfn.MAXIFS('Track WIP'!M:M,'Track WIP'!K:K,'Results WIP'!A758,'Track WIP'!L:L,'Results WIP'!C758)</f>
        <v>40762</v>
      </c>
      <c r="C758">
        <f t="shared" si="11"/>
        <v>12</v>
      </c>
      <c r="D758" t="str">
        <f ca="1">VLOOKUP($B758,'Track WIP'!$M:$O,2,FALSE)</f>
        <v>Honda Indy 200 at Mid-Ohio</v>
      </c>
      <c r="E758" t="str">
        <f ca="1">VLOOKUP($B758,'Track WIP'!$M:$O,3,FALSE)</f>
        <v>Mid-Ohio Sports Car Course</v>
      </c>
      <c r="F758">
        <v>11</v>
      </c>
      <c r="G758" t="s">
        <v>86</v>
      </c>
      <c r="H758">
        <v>83</v>
      </c>
      <c r="I758" t="s">
        <v>16</v>
      </c>
      <c r="J758">
        <v>85</v>
      </c>
      <c r="K758">
        <v>10</v>
      </c>
      <c r="L758">
        <v>0</v>
      </c>
      <c r="M758">
        <v>19</v>
      </c>
      <c r="N758">
        <v>0</v>
      </c>
      <c r="O758">
        <v>0</v>
      </c>
    </row>
    <row r="759" spans="1:15" x14ac:dyDescent="0.2">
      <c r="A759">
        <v>2011</v>
      </c>
      <c r="B759" s="6">
        <f ca="1">_xlfn.MAXIFS('Track WIP'!M:M,'Track WIP'!K:K,'Results WIP'!A759,'Track WIP'!L:L,'Results WIP'!C759)</f>
        <v>40762</v>
      </c>
      <c r="C759">
        <f t="shared" si="11"/>
        <v>12</v>
      </c>
      <c r="D759" t="str">
        <f ca="1">VLOOKUP($B759,'Track WIP'!$M:$O,2,FALSE)</f>
        <v>Honda Indy 200 at Mid-Ohio</v>
      </c>
      <c r="E759" t="str">
        <f ca="1">VLOOKUP($B759,'Track WIP'!$M:$O,3,FALSE)</f>
        <v>Mid-Ohio Sports Car Course</v>
      </c>
      <c r="F759">
        <v>12</v>
      </c>
      <c r="G759" t="s">
        <v>31</v>
      </c>
      <c r="H759">
        <v>78</v>
      </c>
      <c r="I759" t="s">
        <v>16</v>
      </c>
      <c r="J759">
        <v>85</v>
      </c>
      <c r="K759">
        <v>14</v>
      </c>
      <c r="L759">
        <v>0</v>
      </c>
      <c r="M759">
        <v>18</v>
      </c>
      <c r="N759">
        <v>0</v>
      </c>
      <c r="O759">
        <v>0</v>
      </c>
    </row>
    <row r="760" spans="1:15" x14ac:dyDescent="0.2">
      <c r="A760">
        <v>2011</v>
      </c>
      <c r="B760" s="6">
        <f ca="1">_xlfn.MAXIFS('Track WIP'!M:M,'Track WIP'!K:K,'Results WIP'!A760,'Track WIP'!L:L,'Results WIP'!C760)</f>
        <v>40762</v>
      </c>
      <c r="C760">
        <f t="shared" si="11"/>
        <v>12</v>
      </c>
      <c r="D760" t="str">
        <f ca="1">VLOOKUP($B760,'Track WIP'!$M:$O,2,FALSE)</f>
        <v>Honda Indy 200 at Mid-Ohio</v>
      </c>
      <c r="E760" t="str">
        <f ca="1">VLOOKUP($B760,'Track WIP'!$M:$O,3,FALSE)</f>
        <v>Mid-Ohio Sports Car Course</v>
      </c>
      <c r="F760">
        <v>13</v>
      </c>
      <c r="G760" t="s">
        <v>88</v>
      </c>
      <c r="H760">
        <v>22</v>
      </c>
      <c r="I760" t="s">
        <v>16</v>
      </c>
      <c r="J760">
        <v>85</v>
      </c>
      <c r="K760">
        <v>21</v>
      </c>
      <c r="L760">
        <v>0</v>
      </c>
      <c r="M760">
        <v>17</v>
      </c>
      <c r="N760">
        <v>0</v>
      </c>
      <c r="O760">
        <v>0</v>
      </c>
    </row>
    <row r="761" spans="1:15" x14ac:dyDescent="0.2">
      <c r="A761">
        <v>2011</v>
      </c>
      <c r="B761" s="6">
        <f ca="1">_xlfn.MAXIFS('Track WIP'!M:M,'Track WIP'!K:K,'Results WIP'!A761,'Track WIP'!L:L,'Results WIP'!C761)</f>
        <v>40762</v>
      </c>
      <c r="C761">
        <f t="shared" si="11"/>
        <v>12</v>
      </c>
      <c r="D761" t="str">
        <f ca="1">VLOOKUP($B761,'Track WIP'!$M:$O,2,FALSE)</f>
        <v>Honda Indy 200 at Mid-Ohio</v>
      </c>
      <c r="E761" t="str">
        <f ca="1">VLOOKUP($B761,'Track WIP'!$M:$O,3,FALSE)</f>
        <v>Mid-Ohio Sports Car Course</v>
      </c>
      <c r="F761">
        <v>14</v>
      </c>
      <c r="G761" t="s">
        <v>15</v>
      </c>
      <c r="H761">
        <v>12</v>
      </c>
      <c r="I761" t="s">
        <v>16</v>
      </c>
      <c r="J761">
        <v>85</v>
      </c>
      <c r="K761">
        <v>4</v>
      </c>
      <c r="L761">
        <v>0</v>
      </c>
      <c r="M761">
        <v>16</v>
      </c>
      <c r="N761">
        <v>0</v>
      </c>
      <c r="O761">
        <v>0</v>
      </c>
    </row>
    <row r="762" spans="1:15" x14ac:dyDescent="0.2">
      <c r="A762">
        <v>2011</v>
      </c>
      <c r="B762" s="6">
        <f ca="1">_xlfn.MAXIFS('Track WIP'!M:M,'Track WIP'!K:K,'Results WIP'!A762,'Track WIP'!L:L,'Results WIP'!C762)</f>
        <v>40762</v>
      </c>
      <c r="C762">
        <f t="shared" si="11"/>
        <v>12</v>
      </c>
      <c r="D762" t="str">
        <f ca="1">VLOOKUP($B762,'Track WIP'!$M:$O,2,FALSE)</f>
        <v>Honda Indy 200 at Mid-Ohio</v>
      </c>
      <c r="E762" t="str">
        <f ca="1">VLOOKUP($B762,'Track WIP'!$M:$O,3,FALSE)</f>
        <v>Mid-Ohio Sports Car Course</v>
      </c>
      <c r="F762">
        <v>15</v>
      </c>
      <c r="G762" t="s">
        <v>27</v>
      </c>
      <c r="H762">
        <v>59</v>
      </c>
      <c r="I762" t="s">
        <v>16</v>
      </c>
      <c r="J762">
        <v>85</v>
      </c>
      <c r="K762">
        <v>12</v>
      </c>
      <c r="L762">
        <v>0</v>
      </c>
      <c r="M762">
        <v>15</v>
      </c>
      <c r="N762">
        <v>0</v>
      </c>
      <c r="O762">
        <v>0</v>
      </c>
    </row>
    <row r="763" spans="1:15" x14ac:dyDescent="0.2">
      <c r="A763">
        <v>2011</v>
      </c>
      <c r="B763" s="6">
        <f ca="1">_xlfn.MAXIFS('Track WIP'!M:M,'Track WIP'!K:K,'Results WIP'!A763,'Track WIP'!L:L,'Results WIP'!C763)</f>
        <v>40762</v>
      </c>
      <c r="C763">
        <f t="shared" si="11"/>
        <v>12</v>
      </c>
      <c r="D763" t="str">
        <f ca="1">VLOOKUP($B763,'Track WIP'!$M:$O,2,FALSE)</f>
        <v>Honda Indy 200 at Mid-Ohio</v>
      </c>
      <c r="E763" t="str">
        <f ca="1">VLOOKUP($B763,'Track WIP'!$M:$O,3,FALSE)</f>
        <v>Mid-Ohio Sports Car Course</v>
      </c>
      <c r="F763">
        <v>16</v>
      </c>
      <c r="G763" t="s">
        <v>29</v>
      </c>
      <c r="H763">
        <v>6</v>
      </c>
      <c r="I763" t="s">
        <v>16</v>
      </c>
      <c r="J763">
        <v>85</v>
      </c>
      <c r="K763">
        <v>2</v>
      </c>
      <c r="L763">
        <v>0</v>
      </c>
      <c r="M763">
        <v>14</v>
      </c>
      <c r="N763">
        <v>0</v>
      </c>
      <c r="O763">
        <v>0</v>
      </c>
    </row>
    <row r="764" spans="1:15" x14ac:dyDescent="0.2">
      <c r="A764">
        <v>2011</v>
      </c>
      <c r="B764" s="6">
        <f ca="1">_xlfn.MAXIFS('Track WIP'!M:M,'Track WIP'!K:K,'Results WIP'!A764,'Track WIP'!L:L,'Results WIP'!C764)</f>
        <v>40762</v>
      </c>
      <c r="C764">
        <f t="shared" si="11"/>
        <v>12</v>
      </c>
      <c r="D764" t="str">
        <f ca="1">VLOOKUP($B764,'Track WIP'!$M:$O,2,FALSE)</f>
        <v>Honda Indy 200 at Mid-Ohio</v>
      </c>
      <c r="E764" t="str">
        <f ca="1">VLOOKUP($B764,'Track WIP'!$M:$O,3,FALSE)</f>
        <v>Mid-Ohio Sports Car Course</v>
      </c>
      <c r="F764">
        <v>17</v>
      </c>
      <c r="G764" t="s">
        <v>28</v>
      </c>
      <c r="H764">
        <v>24</v>
      </c>
      <c r="I764" t="s">
        <v>16</v>
      </c>
      <c r="J764">
        <v>85</v>
      </c>
      <c r="K764">
        <v>25</v>
      </c>
      <c r="L764">
        <v>0</v>
      </c>
      <c r="M764">
        <v>13</v>
      </c>
      <c r="N764">
        <v>0</v>
      </c>
      <c r="O764">
        <v>0</v>
      </c>
    </row>
    <row r="765" spans="1:15" x14ac:dyDescent="0.2">
      <c r="A765">
        <v>2011</v>
      </c>
      <c r="B765" s="6">
        <f ca="1">_xlfn.MAXIFS('Track WIP'!M:M,'Track WIP'!K:K,'Results WIP'!A765,'Track WIP'!L:L,'Results WIP'!C765)</f>
        <v>40762</v>
      </c>
      <c r="C765">
        <f t="shared" si="11"/>
        <v>12</v>
      </c>
      <c r="D765" t="str">
        <f ca="1">VLOOKUP($B765,'Track WIP'!$M:$O,2,FALSE)</f>
        <v>Honda Indy 200 at Mid-Ohio</v>
      </c>
      <c r="E765" t="str">
        <f ca="1">VLOOKUP($B765,'Track WIP'!$M:$O,3,FALSE)</f>
        <v>Mid-Ohio Sports Car Course</v>
      </c>
      <c r="F765">
        <v>18</v>
      </c>
      <c r="G765" t="s">
        <v>101</v>
      </c>
      <c r="H765">
        <v>17</v>
      </c>
      <c r="I765" t="s">
        <v>16</v>
      </c>
      <c r="J765">
        <v>85</v>
      </c>
      <c r="K765">
        <v>26</v>
      </c>
      <c r="L765">
        <v>0</v>
      </c>
      <c r="M765">
        <v>12</v>
      </c>
      <c r="N765">
        <v>0</v>
      </c>
      <c r="O765">
        <v>0</v>
      </c>
    </row>
    <row r="766" spans="1:15" x14ac:dyDescent="0.2">
      <c r="A766">
        <v>2011</v>
      </c>
      <c r="B766" s="6">
        <f ca="1">_xlfn.MAXIFS('Track WIP'!M:M,'Track WIP'!K:K,'Results WIP'!A766,'Track WIP'!L:L,'Results WIP'!C766)</f>
        <v>40762</v>
      </c>
      <c r="C766">
        <f t="shared" si="11"/>
        <v>12</v>
      </c>
      <c r="D766" t="str">
        <f ca="1">VLOOKUP($B766,'Track WIP'!$M:$O,2,FALSE)</f>
        <v>Honda Indy 200 at Mid-Ohio</v>
      </c>
      <c r="E766" t="str">
        <f ca="1">VLOOKUP($B766,'Track WIP'!$M:$O,3,FALSE)</f>
        <v>Mid-Ohio Sports Car Course</v>
      </c>
      <c r="F766">
        <v>19</v>
      </c>
      <c r="G766" t="s">
        <v>24</v>
      </c>
      <c r="H766">
        <v>3</v>
      </c>
      <c r="I766" t="s">
        <v>16</v>
      </c>
      <c r="J766">
        <v>85</v>
      </c>
      <c r="K766">
        <v>15</v>
      </c>
      <c r="L766">
        <v>0</v>
      </c>
      <c r="M766">
        <v>12</v>
      </c>
      <c r="N766">
        <v>0</v>
      </c>
      <c r="O766">
        <v>0</v>
      </c>
    </row>
    <row r="767" spans="1:15" x14ac:dyDescent="0.2">
      <c r="A767">
        <v>2011</v>
      </c>
      <c r="B767" s="6">
        <f ca="1">_xlfn.MAXIFS('Track WIP'!M:M,'Track WIP'!K:K,'Results WIP'!A767,'Track WIP'!L:L,'Results WIP'!C767)</f>
        <v>40762</v>
      </c>
      <c r="C767">
        <f t="shared" si="11"/>
        <v>12</v>
      </c>
      <c r="D767" t="str">
        <f ca="1">VLOOKUP($B767,'Track WIP'!$M:$O,2,FALSE)</f>
        <v>Honda Indy 200 at Mid-Ohio</v>
      </c>
      <c r="E767" t="str">
        <f ca="1">VLOOKUP($B767,'Track WIP'!$M:$O,3,FALSE)</f>
        <v>Mid-Ohio Sports Car Course</v>
      </c>
      <c r="F767">
        <v>20</v>
      </c>
      <c r="G767" t="s">
        <v>89</v>
      </c>
      <c r="H767">
        <v>6</v>
      </c>
      <c r="I767" t="s">
        <v>16</v>
      </c>
      <c r="J767">
        <v>85</v>
      </c>
      <c r="K767">
        <v>7</v>
      </c>
      <c r="L767">
        <v>0</v>
      </c>
      <c r="M767">
        <v>12</v>
      </c>
      <c r="N767">
        <v>0</v>
      </c>
      <c r="O767">
        <v>0</v>
      </c>
    </row>
    <row r="768" spans="1:15" x14ac:dyDescent="0.2">
      <c r="A768">
        <v>2011</v>
      </c>
      <c r="B768" s="6">
        <f ca="1">_xlfn.MAXIFS('Track WIP'!M:M,'Track WIP'!K:K,'Results WIP'!A768,'Track WIP'!L:L,'Results WIP'!C768)</f>
        <v>40762</v>
      </c>
      <c r="C768">
        <f t="shared" si="11"/>
        <v>12</v>
      </c>
      <c r="D768" t="str">
        <f ca="1">VLOOKUP($B768,'Track WIP'!$M:$O,2,FALSE)</f>
        <v>Honda Indy 200 at Mid-Ohio</v>
      </c>
      <c r="E768" t="str">
        <f ca="1">VLOOKUP($B768,'Track WIP'!$M:$O,3,FALSE)</f>
        <v>Mid-Ohio Sports Car Course</v>
      </c>
      <c r="F768">
        <v>21</v>
      </c>
      <c r="G768" t="s">
        <v>30</v>
      </c>
      <c r="H768">
        <v>7</v>
      </c>
      <c r="I768" t="s">
        <v>16</v>
      </c>
      <c r="J768">
        <v>85</v>
      </c>
      <c r="K768">
        <v>23</v>
      </c>
      <c r="L768">
        <v>0</v>
      </c>
      <c r="M768">
        <v>12</v>
      </c>
      <c r="N768">
        <v>0</v>
      </c>
      <c r="O768">
        <v>0</v>
      </c>
    </row>
    <row r="769" spans="1:15" x14ac:dyDescent="0.2">
      <c r="A769">
        <v>2011</v>
      </c>
      <c r="B769" s="6">
        <f ca="1">_xlfn.MAXIFS('Track WIP'!M:M,'Track WIP'!K:K,'Results WIP'!A769,'Track WIP'!L:L,'Results WIP'!C769)</f>
        <v>40762</v>
      </c>
      <c r="C769">
        <f t="shared" si="11"/>
        <v>12</v>
      </c>
      <c r="D769" t="str">
        <f ca="1">VLOOKUP($B769,'Track WIP'!$M:$O,2,FALSE)</f>
        <v>Honda Indy 200 at Mid-Ohio</v>
      </c>
      <c r="E769" t="str">
        <f ca="1">VLOOKUP($B769,'Track WIP'!$M:$O,3,FALSE)</f>
        <v>Mid-Ohio Sports Car Course</v>
      </c>
      <c r="F769">
        <v>22</v>
      </c>
      <c r="G769" t="s">
        <v>55</v>
      </c>
      <c r="H769">
        <v>67</v>
      </c>
      <c r="I769" t="s">
        <v>16</v>
      </c>
      <c r="J769">
        <v>85</v>
      </c>
      <c r="K769">
        <v>27</v>
      </c>
      <c r="L769">
        <v>0</v>
      </c>
      <c r="M769">
        <v>12</v>
      </c>
      <c r="N769">
        <v>0</v>
      </c>
      <c r="O769">
        <v>0</v>
      </c>
    </row>
    <row r="770" spans="1:15" x14ac:dyDescent="0.2">
      <c r="A770">
        <v>2011</v>
      </c>
      <c r="B770" s="6">
        <f ca="1">_xlfn.MAXIFS('Track WIP'!M:M,'Track WIP'!K:K,'Results WIP'!A770,'Track WIP'!L:L,'Results WIP'!C770)</f>
        <v>40762</v>
      </c>
      <c r="C770">
        <f t="shared" si="11"/>
        <v>12</v>
      </c>
      <c r="D770" t="str">
        <f ca="1">VLOOKUP($B770,'Track WIP'!$M:$O,2,FALSE)</f>
        <v>Honda Indy 200 at Mid-Ohio</v>
      </c>
      <c r="E770" t="str">
        <f ca="1">VLOOKUP($B770,'Track WIP'!$M:$O,3,FALSE)</f>
        <v>Mid-Ohio Sports Car Course</v>
      </c>
      <c r="F770">
        <v>23</v>
      </c>
      <c r="G770" t="s">
        <v>85</v>
      </c>
      <c r="H770">
        <v>18</v>
      </c>
      <c r="I770" t="s">
        <v>16</v>
      </c>
      <c r="J770">
        <v>85</v>
      </c>
      <c r="K770">
        <v>24</v>
      </c>
      <c r="L770">
        <v>0</v>
      </c>
      <c r="M770">
        <v>12</v>
      </c>
      <c r="N770">
        <v>0</v>
      </c>
      <c r="O770">
        <v>0</v>
      </c>
    </row>
    <row r="771" spans="1:15" x14ac:dyDescent="0.2">
      <c r="A771">
        <v>2011</v>
      </c>
      <c r="B771" s="6">
        <f ca="1">_xlfn.MAXIFS('Track WIP'!M:M,'Track WIP'!K:K,'Results WIP'!A771,'Track WIP'!L:L,'Results WIP'!C771)</f>
        <v>40762</v>
      </c>
      <c r="C771">
        <f t="shared" si="11"/>
        <v>12</v>
      </c>
      <c r="D771" t="str">
        <f ca="1">VLOOKUP($B771,'Track WIP'!$M:$O,2,FALSE)</f>
        <v>Honda Indy 200 at Mid-Ohio</v>
      </c>
      <c r="E771" t="str">
        <f ca="1">VLOOKUP($B771,'Track WIP'!$M:$O,3,FALSE)</f>
        <v>Mid-Ohio Sports Car Course</v>
      </c>
      <c r="F771">
        <v>24</v>
      </c>
      <c r="G771" t="s">
        <v>41</v>
      </c>
      <c r="H771">
        <v>38</v>
      </c>
      <c r="I771" t="s">
        <v>16</v>
      </c>
      <c r="J771">
        <v>83</v>
      </c>
      <c r="K771">
        <v>6</v>
      </c>
      <c r="L771">
        <v>0</v>
      </c>
      <c r="M771">
        <v>12</v>
      </c>
      <c r="N771">
        <v>0</v>
      </c>
      <c r="O771">
        <v>0</v>
      </c>
    </row>
    <row r="772" spans="1:15" x14ac:dyDescent="0.2">
      <c r="A772">
        <v>2011</v>
      </c>
      <c r="B772" s="6">
        <f ca="1">_xlfn.MAXIFS('Track WIP'!M:M,'Track WIP'!K:K,'Results WIP'!A772,'Track WIP'!L:L,'Results WIP'!C772)</f>
        <v>40762</v>
      </c>
      <c r="C772">
        <f t="shared" ref="C772:C835" si="12">_xlfn.IFS(A772&gt;A771,1,F772=1,C771+1,F772&gt;1,C771)</f>
        <v>12</v>
      </c>
      <c r="D772" t="str">
        <f ca="1">VLOOKUP($B772,'Track WIP'!$M:$O,2,FALSE)</f>
        <v>Honda Indy 200 at Mid-Ohio</v>
      </c>
      <c r="E772" t="str">
        <f ca="1">VLOOKUP($B772,'Track WIP'!$M:$O,3,FALSE)</f>
        <v>Mid-Ohio Sports Car Course</v>
      </c>
      <c r="F772">
        <v>25</v>
      </c>
      <c r="G772" t="s">
        <v>70</v>
      </c>
      <c r="H772">
        <v>4</v>
      </c>
      <c r="I772" t="s">
        <v>16</v>
      </c>
      <c r="J772">
        <v>81</v>
      </c>
      <c r="K772">
        <v>13</v>
      </c>
      <c r="L772">
        <v>0</v>
      </c>
      <c r="M772">
        <v>10</v>
      </c>
      <c r="N772">
        <v>0</v>
      </c>
      <c r="O772">
        <v>0</v>
      </c>
    </row>
    <row r="773" spans="1:15" x14ac:dyDescent="0.2">
      <c r="A773">
        <v>2011</v>
      </c>
      <c r="B773" s="6">
        <f ca="1">_xlfn.MAXIFS('Track WIP'!M:M,'Track WIP'!K:K,'Results WIP'!A773,'Track WIP'!L:L,'Results WIP'!C773)</f>
        <v>40762</v>
      </c>
      <c r="C773">
        <f t="shared" si="12"/>
        <v>12</v>
      </c>
      <c r="D773" t="str">
        <f ca="1">VLOOKUP($B773,'Track WIP'!$M:$O,2,FALSE)</f>
        <v>Honda Indy 200 at Mid-Ohio</v>
      </c>
      <c r="E773" t="str">
        <f ca="1">VLOOKUP($B773,'Track WIP'!$M:$O,3,FALSE)</f>
        <v>Mid-Ohio Sports Car Course</v>
      </c>
      <c r="F773">
        <v>26</v>
      </c>
      <c r="G773" t="s">
        <v>23</v>
      </c>
      <c r="H773">
        <v>27</v>
      </c>
      <c r="I773" t="s">
        <v>16</v>
      </c>
      <c r="J773">
        <v>63</v>
      </c>
      <c r="K773">
        <v>17</v>
      </c>
      <c r="L773">
        <v>0</v>
      </c>
      <c r="M773">
        <v>10</v>
      </c>
      <c r="N773">
        <v>0</v>
      </c>
      <c r="O773">
        <v>0</v>
      </c>
    </row>
    <row r="774" spans="1:15" x14ac:dyDescent="0.2">
      <c r="A774">
        <v>2011</v>
      </c>
      <c r="B774" s="6">
        <f ca="1">_xlfn.MAXIFS('Track WIP'!M:M,'Track WIP'!K:K,'Results WIP'!A774,'Track WIP'!L:L,'Results WIP'!C774)</f>
        <v>40762</v>
      </c>
      <c r="C774">
        <f t="shared" si="12"/>
        <v>12</v>
      </c>
      <c r="D774" t="str">
        <f ca="1">VLOOKUP($B774,'Track WIP'!$M:$O,2,FALSE)</f>
        <v>Honda Indy 200 at Mid-Ohio</v>
      </c>
      <c r="E774" t="str">
        <f ca="1">VLOOKUP($B774,'Track WIP'!$M:$O,3,FALSE)</f>
        <v>Mid-Ohio Sports Car Course</v>
      </c>
      <c r="F774">
        <v>27</v>
      </c>
      <c r="G774" t="s">
        <v>56</v>
      </c>
      <c r="H774">
        <v>34</v>
      </c>
      <c r="I774" t="s">
        <v>16</v>
      </c>
      <c r="J774">
        <v>20</v>
      </c>
      <c r="K774">
        <v>22</v>
      </c>
      <c r="L774">
        <v>0</v>
      </c>
      <c r="M774">
        <v>10</v>
      </c>
      <c r="N774">
        <v>0</v>
      </c>
      <c r="O774">
        <v>0</v>
      </c>
    </row>
    <row r="775" spans="1:15" x14ac:dyDescent="0.2">
      <c r="A775">
        <v>2011</v>
      </c>
      <c r="B775" s="6">
        <f ca="1">_xlfn.MAXIFS('Track WIP'!M:M,'Track WIP'!K:K,'Results WIP'!A775,'Track WIP'!L:L,'Results WIP'!C775)</f>
        <v>40769</v>
      </c>
      <c r="C775">
        <f t="shared" si="12"/>
        <v>13</v>
      </c>
      <c r="D775" t="str">
        <f ca="1">VLOOKUP($B775,'Track WIP'!$M:$O,2,FALSE)</f>
        <v>IZOD IndyCar Series at New Hampshire</v>
      </c>
      <c r="E775" t="str">
        <f ca="1">VLOOKUP($B775,'Track WIP'!$M:$O,3,FALSE)</f>
        <v>New Hampshire Motor Speedway</v>
      </c>
      <c r="F775">
        <v>1</v>
      </c>
      <c r="G775" t="s">
        <v>17</v>
      </c>
      <c r="H775">
        <v>28</v>
      </c>
      <c r="I775" t="s">
        <v>16</v>
      </c>
      <c r="J775">
        <v>215</v>
      </c>
      <c r="K775">
        <v>5</v>
      </c>
      <c r="L775">
        <v>71</v>
      </c>
      <c r="M775">
        <v>50</v>
      </c>
      <c r="N775">
        <v>0</v>
      </c>
      <c r="O775">
        <v>0</v>
      </c>
    </row>
    <row r="776" spans="1:15" x14ac:dyDescent="0.2">
      <c r="A776">
        <v>2011</v>
      </c>
      <c r="B776" s="6">
        <f ca="1">_xlfn.MAXIFS('Track WIP'!M:M,'Track WIP'!K:K,'Results WIP'!A776,'Track WIP'!L:L,'Results WIP'!C776)</f>
        <v>40769</v>
      </c>
      <c r="C776">
        <f t="shared" si="12"/>
        <v>13</v>
      </c>
      <c r="D776" t="str">
        <f ca="1">VLOOKUP($B776,'Track WIP'!$M:$O,2,FALSE)</f>
        <v>IZOD IndyCar Series at New Hampshire</v>
      </c>
      <c r="E776" t="str">
        <f ca="1">VLOOKUP($B776,'Track WIP'!$M:$O,3,FALSE)</f>
        <v>New Hampshire Motor Speedway</v>
      </c>
      <c r="F776">
        <v>2</v>
      </c>
      <c r="G776" t="s">
        <v>84</v>
      </c>
      <c r="H776">
        <v>2</v>
      </c>
      <c r="I776" t="s">
        <v>16</v>
      </c>
      <c r="J776">
        <v>215</v>
      </c>
      <c r="K776">
        <v>2</v>
      </c>
      <c r="L776">
        <v>0</v>
      </c>
      <c r="M776">
        <v>40</v>
      </c>
      <c r="N776">
        <v>0</v>
      </c>
      <c r="O776">
        <v>0</v>
      </c>
    </row>
    <row r="777" spans="1:15" x14ac:dyDescent="0.2">
      <c r="A777">
        <v>2011</v>
      </c>
      <c r="B777" s="6">
        <f ca="1">_xlfn.MAXIFS('Track WIP'!M:M,'Track WIP'!K:K,'Results WIP'!A777,'Track WIP'!L:L,'Results WIP'!C777)</f>
        <v>40769</v>
      </c>
      <c r="C777">
        <f t="shared" si="12"/>
        <v>13</v>
      </c>
      <c r="D777" t="str">
        <f ca="1">VLOOKUP($B777,'Track WIP'!$M:$O,2,FALSE)</f>
        <v>IZOD IndyCar Series at New Hampshire</v>
      </c>
      <c r="E777" t="str">
        <f ca="1">VLOOKUP($B777,'Track WIP'!$M:$O,3,FALSE)</f>
        <v>New Hampshire Motor Speedway</v>
      </c>
      <c r="F777">
        <v>3</v>
      </c>
      <c r="G777" t="s">
        <v>21</v>
      </c>
      <c r="H777">
        <v>9</v>
      </c>
      <c r="I777" t="s">
        <v>16</v>
      </c>
      <c r="J777">
        <v>215</v>
      </c>
      <c r="K777">
        <v>7</v>
      </c>
      <c r="L777">
        <v>2</v>
      </c>
      <c r="M777">
        <v>35</v>
      </c>
      <c r="N777">
        <v>0</v>
      </c>
      <c r="O777">
        <v>0</v>
      </c>
    </row>
    <row r="778" spans="1:15" x14ac:dyDescent="0.2">
      <c r="A778">
        <v>2011</v>
      </c>
      <c r="B778" s="6">
        <f ca="1">_xlfn.MAXIFS('Track WIP'!M:M,'Track WIP'!K:K,'Results WIP'!A778,'Track WIP'!L:L,'Results WIP'!C778)</f>
        <v>40769</v>
      </c>
      <c r="C778">
        <f t="shared" si="12"/>
        <v>13</v>
      </c>
      <c r="D778" t="str">
        <f ca="1">VLOOKUP($B778,'Track WIP'!$M:$O,2,FALSE)</f>
        <v>IZOD IndyCar Series at New Hampshire</v>
      </c>
      <c r="E778" t="str">
        <f ca="1">VLOOKUP($B778,'Track WIP'!$M:$O,3,FALSE)</f>
        <v>New Hampshire Motor Speedway</v>
      </c>
      <c r="F778">
        <v>4</v>
      </c>
      <c r="G778" t="s">
        <v>89</v>
      </c>
      <c r="H778">
        <v>6</v>
      </c>
      <c r="I778" t="s">
        <v>16</v>
      </c>
      <c r="J778">
        <v>215</v>
      </c>
      <c r="K778">
        <v>4</v>
      </c>
      <c r="L778">
        <v>0</v>
      </c>
      <c r="M778">
        <v>32</v>
      </c>
      <c r="N778">
        <v>0</v>
      </c>
      <c r="O778">
        <v>0</v>
      </c>
    </row>
    <row r="779" spans="1:15" x14ac:dyDescent="0.2">
      <c r="A779">
        <v>2011</v>
      </c>
      <c r="B779" s="6">
        <f ca="1">_xlfn.MAXIFS('Track WIP'!M:M,'Track WIP'!K:K,'Results WIP'!A779,'Track WIP'!L:L,'Results WIP'!C779)</f>
        <v>40769</v>
      </c>
      <c r="C779">
        <f t="shared" si="12"/>
        <v>13</v>
      </c>
      <c r="D779" t="str">
        <f ca="1">VLOOKUP($B779,'Track WIP'!$M:$O,2,FALSE)</f>
        <v>IZOD IndyCar Series at New Hampshire</v>
      </c>
      <c r="E779" t="str">
        <f ca="1">VLOOKUP($B779,'Track WIP'!$M:$O,3,FALSE)</f>
        <v>New Hampshire Motor Speedway</v>
      </c>
      <c r="F779">
        <v>5</v>
      </c>
      <c r="G779" t="s">
        <v>15</v>
      </c>
      <c r="H779">
        <v>12</v>
      </c>
      <c r="I779" t="s">
        <v>16</v>
      </c>
      <c r="J779">
        <v>215</v>
      </c>
      <c r="K779">
        <v>13</v>
      </c>
      <c r="L779">
        <v>12</v>
      </c>
      <c r="M779">
        <v>30</v>
      </c>
      <c r="N779">
        <v>0</v>
      </c>
      <c r="O779">
        <v>0</v>
      </c>
    </row>
    <row r="780" spans="1:15" x14ac:dyDescent="0.2">
      <c r="A780">
        <v>2011</v>
      </c>
      <c r="B780" s="6">
        <f ca="1">_xlfn.MAXIFS('Track WIP'!M:M,'Track WIP'!K:K,'Results WIP'!A780,'Track WIP'!L:L,'Results WIP'!C780)</f>
        <v>40769</v>
      </c>
      <c r="C780">
        <f t="shared" si="12"/>
        <v>13</v>
      </c>
      <c r="D780" t="str">
        <f ca="1">VLOOKUP($B780,'Track WIP'!$M:$O,2,FALSE)</f>
        <v>IZOD IndyCar Series at New Hampshire</v>
      </c>
      <c r="E780" t="str">
        <f ca="1">VLOOKUP($B780,'Track WIP'!$M:$O,3,FALSE)</f>
        <v>New Hampshire Motor Speedway</v>
      </c>
      <c r="F780">
        <v>6</v>
      </c>
      <c r="G780" t="s">
        <v>30</v>
      </c>
      <c r="H780">
        <v>7</v>
      </c>
      <c r="I780" t="s">
        <v>16</v>
      </c>
      <c r="J780">
        <v>215</v>
      </c>
      <c r="K780">
        <v>15</v>
      </c>
      <c r="L780">
        <v>0</v>
      </c>
      <c r="M780">
        <v>28</v>
      </c>
      <c r="N780">
        <v>0</v>
      </c>
      <c r="O780">
        <v>0</v>
      </c>
    </row>
    <row r="781" spans="1:15" x14ac:dyDescent="0.2">
      <c r="A781">
        <v>2011</v>
      </c>
      <c r="B781" s="6">
        <f ca="1">_xlfn.MAXIFS('Track WIP'!M:M,'Track WIP'!K:K,'Results WIP'!A781,'Track WIP'!L:L,'Results WIP'!C781)</f>
        <v>40769</v>
      </c>
      <c r="C781">
        <f t="shared" si="12"/>
        <v>13</v>
      </c>
      <c r="D781" t="str">
        <f ca="1">VLOOKUP($B781,'Track WIP'!$M:$O,2,FALSE)</f>
        <v>IZOD IndyCar Series at New Hampshire</v>
      </c>
      <c r="E781" t="str">
        <f ca="1">VLOOKUP($B781,'Track WIP'!$M:$O,3,FALSE)</f>
        <v>New Hampshire Motor Speedway</v>
      </c>
      <c r="F781">
        <v>7</v>
      </c>
      <c r="G781" t="s">
        <v>37</v>
      </c>
      <c r="H781">
        <v>5</v>
      </c>
      <c r="I781" t="s">
        <v>16</v>
      </c>
      <c r="J781">
        <v>215</v>
      </c>
      <c r="K781">
        <v>8</v>
      </c>
      <c r="L781">
        <v>13</v>
      </c>
      <c r="M781">
        <v>26</v>
      </c>
      <c r="N781">
        <v>0</v>
      </c>
      <c r="O781">
        <v>0</v>
      </c>
    </row>
    <row r="782" spans="1:15" x14ac:dyDescent="0.2">
      <c r="A782">
        <v>2011</v>
      </c>
      <c r="B782" s="6">
        <f ca="1">_xlfn.MAXIFS('Track WIP'!M:M,'Track WIP'!K:K,'Results WIP'!A782,'Track WIP'!L:L,'Results WIP'!C782)</f>
        <v>40769</v>
      </c>
      <c r="C782">
        <f t="shared" si="12"/>
        <v>13</v>
      </c>
      <c r="D782" t="str">
        <f ca="1">VLOOKUP($B782,'Track WIP'!$M:$O,2,FALSE)</f>
        <v>IZOD IndyCar Series at New Hampshire</v>
      </c>
      <c r="E782" t="str">
        <f ca="1">VLOOKUP($B782,'Track WIP'!$M:$O,3,FALSE)</f>
        <v>New Hampshire Motor Speedway</v>
      </c>
      <c r="F782">
        <v>8</v>
      </c>
      <c r="G782" t="s">
        <v>29</v>
      </c>
      <c r="H782">
        <v>6</v>
      </c>
      <c r="I782" t="s">
        <v>16</v>
      </c>
      <c r="J782">
        <v>214</v>
      </c>
      <c r="K782">
        <v>6</v>
      </c>
      <c r="L782">
        <v>2</v>
      </c>
      <c r="M782">
        <v>24</v>
      </c>
      <c r="N782">
        <v>0</v>
      </c>
      <c r="O782">
        <v>0</v>
      </c>
    </row>
    <row r="783" spans="1:15" x14ac:dyDescent="0.2">
      <c r="A783">
        <v>2011</v>
      </c>
      <c r="B783" s="6">
        <f ca="1">_xlfn.MAXIFS('Track WIP'!M:M,'Track WIP'!K:K,'Results WIP'!A783,'Track WIP'!L:L,'Results WIP'!C783)</f>
        <v>40769</v>
      </c>
      <c r="C783">
        <f t="shared" si="12"/>
        <v>13</v>
      </c>
      <c r="D783" t="str">
        <f ca="1">VLOOKUP($B783,'Track WIP'!$M:$O,2,FALSE)</f>
        <v>IZOD IndyCar Series at New Hampshire</v>
      </c>
      <c r="E783" t="str">
        <f ca="1">VLOOKUP($B783,'Track WIP'!$M:$O,3,FALSE)</f>
        <v>New Hampshire Motor Speedway</v>
      </c>
      <c r="F783">
        <v>9</v>
      </c>
      <c r="G783" t="s">
        <v>86</v>
      </c>
      <c r="H783">
        <v>83</v>
      </c>
      <c r="I783" t="s">
        <v>16</v>
      </c>
      <c r="J783">
        <v>213</v>
      </c>
      <c r="K783">
        <v>10</v>
      </c>
      <c r="L783">
        <v>0</v>
      </c>
      <c r="M783">
        <v>22</v>
      </c>
      <c r="N783">
        <v>0</v>
      </c>
      <c r="O783">
        <v>0</v>
      </c>
    </row>
    <row r="784" spans="1:15" x14ac:dyDescent="0.2">
      <c r="A784">
        <v>2011</v>
      </c>
      <c r="B784" s="6">
        <f ca="1">_xlfn.MAXIFS('Track WIP'!M:M,'Track WIP'!K:K,'Results WIP'!A784,'Track WIP'!L:L,'Results WIP'!C784)</f>
        <v>40769</v>
      </c>
      <c r="C784">
        <f t="shared" si="12"/>
        <v>13</v>
      </c>
      <c r="D784" t="str">
        <f ca="1">VLOOKUP($B784,'Track WIP'!$M:$O,2,FALSE)</f>
        <v>IZOD IndyCar Series at New Hampshire</v>
      </c>
      <c r="E784" t="str">
        <f ca="1">VLOOKUP($B784,'Track WIP'!$M:$O,3,FALSE)</f>
        <v>New Hampshire Motor Speedway</v>
      </c>
      <c r="F784">
        <v>10</v>
      </c>
      <c r="G784" t="s">
        <v>18</v>
      </c>
      <c r="H784">
        <v>14</v>
      </c>
      <c r="I784" t="s">
        <v>16</v>
      </c>
      <c r="J784">
        <v>212</v>
      </c>
      <c r="K784">
        <v>19</v>
      </c>
      <c r="L784">
        <v>0</v>
      </c>
      <c r="M784">
        <v>20</v>
      </c>
      <c r="N784">
        <v>0</v>
      </c>
      <c r="O784">
        <v>0</v>
      </c>
    </row>
    <row r="785" spans="1:15" x14ac:dyDescent="0.2">
      <c r="A785">
        <v>2011</v>
      </c>
      <c r="B785" s="6">
        <f ca="1">_xlfn.MAXIFS('Track WIP'!M:M,'Track WIP'!K:K,'Results WIP'!A785,'Track WIP'!L:L,'Results WIP'!C785)</f>
        <v>40769</v>
      </c>
      <c r="C785">
        <f t="shared" si="12"/>
        <v>13</v>
      </c>
      <c r="D785" t="str">
        <f ca="1">VLOOKUP($B785,'Track WIP'!$M:$O,2,FALSE)</f>
        <v>IZOD IndyCar Series at New Hampshire</v>
      </c>
      <c r="E785" t="str">
        <f ca="1">VLOOKUP($B785,'Track WIP'!$M:$O,3,FALSE)</f>
        <v>New Hampshire Motor Speedway</v>
      </c>
      <c r="F785">
        <v>11</v>
      </c>
      <c r="G785" t="s">
        <v>55</v>
      </c>
      <c r="H785">
        <v>67</v>
      </c>
      <c r="I785" t="s">
        <v>16</v>
      </c>
      <c r="J785">
        <v>212</v>
      </c>
      <c r="K785">
        <v>25</v>
      </c>
      <c r="L785">
        <v>0</v>
      </c>
      <c r="M785">
        <v>19</v>
      </c>
      <c r="N785">
        <v>0</v>
      </c>
      <c r="O785">
        <v>0</v>
      </c>
    </row>
    <row r="786" spans="1:15" x14ac:dyDescent="0.2">
      <c r="A786">
        <v>2011</v>
      </c>
      <c r="B786" s="6">
        <f ca="1">_xlfn.MAXIFS('Track WIP'!M:M,'Track WIP'!K:K,'Results WIP'!A786,'Track WIP'!L:L,'Results WIP'!C786)</f>
        <v>40769</v>
      </c>
      <c r="C786">
        <f t="shared" si="12"/>
        <v>13</v>
      </c>
      <c r="D786" t="str">
        <f ca="1">VLOOKUP($B786,'Track WIP'!$M:$O,2,FALSE)</f>
        <v>IZOD IndyCar Series at New Hampshire</v>
      </c>
      <c r="E786" t="str">
        <f ca="1">VLOOKUP($B786,'Track WIP'!$M:$O,3,FALSE)</f>
        <v>New Hampshire Motor Speedway</v>
      </c>
      <c r="F786">
        <v>12</v>
      </c>
      <c r="G786" t="s">
        <v>27</v>
      </c>
      <c r="H786">
        <v>59</v>
      </c>
      <c r="I786" t="s">
        <v>16</v>
      </c>
      <c r="J786">
        <v>212</v>
      </c>
      <c r="K786">
        <v>17</v>
      </c>
      <c r="L786">
        <v>0</v>
      </c>
      <c r="M786">
        <v>18</v>
      </c>
      <c r="N786">
        <v>0</v>
      </c>
      <c r="O786">
        <v>0</v>
      </c>
    </row>
    <row r="787" spans="1:15" x14ac:dyDescent="0.2">
      <c r="A787">
        <v>2011</v>
      </c>
      <c r="B787" s="6">
        <f ca="1">_xlfn.MAXIFS('Track WIP'!M:M,'Track WIP'!K:K,'Results WIP'!A787,'Track WIP'!L:L,'Results WIP'!C787)</f>
        <v>40769</v>
      </c>
      <c r="C787">
        <f t="shared" si="12"/>
        <v>13</v>
      </c>
      <c r="D787" t="str">
        <f ca="1">VLOOKUP($B787,'Track WIP'!$M:$O,2,FALSE)</f>
        <v>IZOD IndyCar Series at New Hampshire</v>
      </c>
      <c r="E787" t="str">
        <f ca="1">VLOOKUP($B787,'Track WIP'!$M:$O,3,FALSE)</f>
        <v>New Hampshire Motor Speedway</v>
      </c>
      <c r="F787">
        <v>13</v>
      </c>
      <c r="G787" t="s">
        <v>33</v>
      </c>
      <c r="H787">
        <v>19</v>
      </c>
      <c r="I787" t="s">
        <v>16</v>
      </c>
      <c r="J787">
        <v>211</v>
      </c>
      <c r="K787">
        <v>14</v>
      </c>
      <c r="L787">
        <v>0</v>
      </c>
      <c r="M787">
        <v>17</v>
      </c>
      <c r="N787">
        <v>0</v>
      </c>
      <c r="O787">
        <v>0</v>
      </c>
    </row>
    <row r="788" spans="1:15" x14ac:dyDescent="0.2">
      <c r="A788">
        <v>2011</v>
      </c>
      <c r="B788" s="6">
        <f ca="1">_xlfn.MAXIFS('Track WIP'!M:M,'Track WIP'!K:K,'Results WIP'!A788,'Track WIP'!L:L,'Results WIP'!C788)</f>
        <v>40769</v>
      </c>
      <c r="C788">
        <f t="shared" si="12"/>
        <v>13</v>
      </c>
      <c r="D788" t="str">
        <f ca="1">VLOOKUP($B788,'Track WIP'!$M:$O,2,FALSE)</f>
        <v>IZOD IndyCar Series at New Hampshire</v>
      </c>
      <c r="E788" t="str">
        <f ca="1">VLOOKUP($B788,'Track WIP'!$M:$O,3,FALSE)</f>
        <v>New Hampshire Motor Speedway</v>
      </c>
      <c r="F788">
        <v>14</v>
      </c>
      <c r="G788" t="s">
        <v>28</v>
      </c>
      <c r="H788">
        <v>24</v>
      </c>
      <c r="I788" t="s">
        <v>16</v>
      </c>
      <c r="J788">
        <v>210</v>
      </c>
      <c r="K788">
        <v>21</v>
      </c>
      <c r="L788">
        <v>0</v>
      </c>
      <c r="M788">
        <v>16</v>
      </c>
      <c r="N788">
        <v>0</v>
      </c>
      <c r="O788">
        <v>0</v>
      </c>
    </row>
    <row r="789" spans="1:15" x14ac:dyDescent="0.2">
      <c r="A789">
        <v>2011</v>
      </c>
      <c r="B789" s="6">
        <f ca="1">_xlfn.MAXIFS('Track WIP'!M:M,'Track WIP'!K:K,'Results WIP'!A789,'Track WIP'!L:L,'Results WIP'!C789)</f>
        <v>40769</v>
      </c>
      <c r="C789">
        <f t="shared" si="12"/>
        <v>13</v>
      </c>
      <c r="D789" t="str">
        <f ca="1">VLOOKUP($B789,'Track WIP'!$M:$O,2,FALSE)</f>
        <v>IZOD IndyCar Series at New Hampshire</v>
      </c>
      <c r="E789" t="str">
        <f ca="1">VLOOKUP($B789,'Track WIP'!$M:$O,3,FALSE)</f>
        <v>New Hampshire Motor Speedway</v>
      </c>
      <c r="F789">
        <v>15</v>
      </c>
      <c r="G789" t="s">
        <v>56</v>
      </c>
      <c r="H789">
        <v>34</v>
      </c>
      <c r="I789" t="s">
        <v>16</v>
      </c>
      <c r="J789">
        <v>210</v>
      </c>
      <c r="K789">
        <v>24</v>
      </c>
      <c r="L789">
        <v>0</v>
      </c>
      <c r="M789">
        <v>15</v>
      </c>
      <c r="N789">
        <v>0</v>
      </c>
      <c r="O789">
        <v>0</v>
      </c>
    </row>
    <row r="790" spans="1:15" x14ac:dyDescent="0.2">
      <c r="A790">
        <v>2011</v>
      </c>
      <c r="B790" s="6">
        <f ca="1">_xlfn.MAXIFS('Track WIP'!M:M,'Track WIP'!K:K,'Results WIP'!A790,'Track WIP'!L:L,'Results WIP'!C790)</f>
        <v>40769</v>
      </c>
      <c r="C790">
        <f t="shared" si="12"/>
        <v>13</v>
      </c>
      <c r="D790" t="str">
        <f ca="1">VLOOKUP($B790,'Track WIP'!$M:$O,2,FALSE)</f>
        <v>IZOD IndyCar Series at New Hampshire</v>
      </c>
      <c r="E790" t="str">
        <f ca="1">VLOOKUP($B790,'Track WIP'!$M:$O,3,FALSE)</f>
        <v>New Hampshire Motor Speedway</v>
      </c>
      <c r="F790">
        <v>16</v>
      </c>
      <c r="G790" t="s">
        <v>31</v>
      </c>
      <c r="H790">
        <v>78</v>
      </c>
      <c r="I790" t="s">
        <v>16</v>
      </c>
      <c r="J790">
        <v>209</v>
      </c>
      <c r="K790">
        <v>26</v>
      </c>
      <c r="L790">
        <v>0</v>
      </c>
      <c r="M790">
        <v>14</v>
      </c>
      <c r="N790">
        <v>0</v>
      </c>
      <c r="O790">
        <v>0</v>
      </c>
    </row>
    <row r="791" spans="1:15" x14ac:dyDescent="0.2">
      <c r="A791">
        <v>2011</v>
      </c>
      <c r="B791" s="6">
        <f ca="1">_xlfn.MAXIFS('Track WIP'!M:M,'Track WIP'!K:K,'Results WIP'!A791,'Track WIP'!L:L,'Results WIP'!C791)</f>
        <v>40769</v>
      </c>
      <c r="C791">
        <f t="shared" si="12"/>
        <v>13</v>
      </c>
      <c r="D791" t="str">
        <f ca="1">VLOOKUP($B791,'Track WIP'!$M:$O,2,FALSE)</f>
        <v>IZOD IndyCar Series at New Hampshire</v>
      </c>
      <c r="E791" t="str">
        <f ca="1">VLOOKUP($B791,'Track WIP'!$M:$O,3,FALSE)</f>
        <v>New Hampshire Motor Speedway</v>
      </c>
      <c r="F791">
        <v>17</v>
      </c>
      <c r="G791" t="s">
        <v>24</v>
      </c>
      <c r="H791">
        <v>3</v>
      </c>
      <c r="I791" t="s">
        <v>16</v>
      </c>
      <c r="J791">
        <v>202</v>
      </c>
      <c r="K791">
        <v>9</v>
      </c>
      <c r="L791">
        <v>0</v>
      </c>
      <c r="M791">
        <v>13</v>
      </c>
      <c r="N791">
        <v>0</v>
      </c>
      <c r="O791">
        <v>0</v>
      </c>
    </row>
    <row r="792" spans="1:15" x14ac:dyDescent="0.2">
      <c r="A792">
        <v>2011</v>
      </c>
      <c r="B792" s="6">
        <f ca="1">_xlfn.MAXIFS('Track WIP'!M:M,'Track WIP'!K:K,'Results WIP'!A792,'Track WIP'!L:L,'Results WIP'!C792)</f>
        <v>40769</v>
      </c>
      <c r="C792">
        <f t="shared" si="12"/>
        <v>13</v>
      </c>
      <c r="D792" t="str">
        <f ca="1">VLOOKUP($B792,'Track WIP'!$M:$O,2,FALSE)</f>
        <v>IZOD IndyCar Series at New Hampshire</v>
      </c>
      <c r="E792" t="str">
        <f ca="1">VLOOKUP($B792,'Track WIP'!$M:$O,3,FALSE)</f>
        <v>New Hampshire Motor Speedway</v>
      </c>
      <c r="F792">
        <v>18</v>
      </c>
      <c r="G792" t="s">
        <v>85</v>
      </c>
      <c r="H792">
        <v>18</v>
      </c>
      <c r="I792" t="s">
        <v>16</v>
      </c>
      <c r="J792">
        <v>176</v>
      </c>
      <c r="K792">
        <v>20</v>
      </c>
      <c r="L792">
        <v>0</v>
      </c>
      <c r="M792">
        <v>12</v>
      </c>
      <c r="N792">
        <v>0</v>
      </c>
      <c r="O792">
        <v>0</v>
      </c>
    </row>
    <row r="793" spans="1:15" x14ac:dyDescent="0.2">
      <c r="A793">
        <v>2011</v>
      </c>
      <c r="B793" s="6">
        <f ca="1">_xlfn.MAXIFS('Track WIP'!M:M,'Track WIP'!K:K,'Results WIP'!A793,'Track WIP'!L:L,'Results WIP'!C793)</f>
        <v>40769</v>
      </c>
      <c r="C793">
        <f t="shared" si="12"/>
        <v>13</v>
      </c>
      <c r="D793" t="str">
        <f ca="1">VLOOKUP($B793,'Track WIP'!$M:$O,2,FALSE)</f>
        <v>IZOD IndyCar Series at New Hampshire</v>
      </c>
      <c r="E793" t="str">
        <f ca="1">VLOOKUP($B793,'Track WIP'!$M:$O,3,FALSE)</f>
        <v>New Hampshire Motor Speedway</v>
      </c>
      <c r="F793">
        <v>19</v>
      </c>
      <c r="G793" t="s">
        <v>34</v>
      </c>
      <c r="H793">
        <v>77</v>
      </c>
      <c r="I793" t="s">
        <v>16</v>
      </c>
      <c r="J793">
        <v>137</v>
      </c>
      <c r="K793">
        <v>16</v>
      </c>
      <c r="L793">
        <v>0</v>
      </c>
      <c r="M793">
        <v>12</v>
      </c>
      <c r="N793">
        <v>0</v>
      </c>
      <c r="O793">
        <v>0</v>
      </c>
    </row>
    <row r="794" spans="1:15" x14ac:dyDescent="0.2">
      <c r="A794">
        <v>2011</v>
      </c>
      <c r="B794" s="6">
        <f ca="1">_xlfn.MAXIFS('Track WIP'!M:M,'Track WIP'!K:K,'Results WIP'!A794,'Track WIP'!L:L,'Results WIP'!C794)</f>
        <v>40769</v>
      </c>
      <c r="C794">
        <f t="shared" si="12"/>
        <v>13</v>
      </c>
      <c r="D794" t="str">
        <f ca="1">VLOOKUP($B794,'Track WIP'!$M:$O,2,FALSE)</f>
        <v>IZOD IndyCar Series at New Hampshire</v>
      </c>
      <c r="E794" t="str">
        <f ca="1">VLOOKUP($B794,'Track WIP'!$M:$O,3,FALSE)</f>
        <v>New Hampshire Motor Speedway</v>
      </c>
      <c r="F794">
        <v>20</v>
      </c>
      <c r="G794" t="s">
        <v>22</v>
      </c>
      <c r="H794">
        <v>10</v>
      </c>
      <c r="I794" t="s">
        <v>16</v>
      </c>
      <c r="J794">
        <v>118</v>
      </c>
      <c r="K794">
        <v>1</v>
      </c>
      <c r="L794">
        <v>115</v>
      </c>
      <c r="M794">
        <v>15</v>
      </c>
      <c r="N794">
        <v>3</v>
      </c>
      <c r="O794">
        <v>0</v>
      </c>
    </row>
    <row r="795" spans="1:15" x14ac:dyDescent="0.2">
      <c r="A795">
        <v>2011</v>
      </c>
      <c r="B795" s="6">
        <f ca="1">_xlfn.MAXIFS('Track WIP'!M:M,'Track WIP'!K:K,'Results WIP'!A795,'Track WIP'!L:L,'Results WIP'!C795)</f>
        <v>40769</v>
      </c>
      <c r="C795">
        <f t="shared" si="12"/>
        <v>13</v>
      </c>
      <c r="D795" t="str">
        <f ca="1">VLOOKUP($B795,'Track WIP'!$M:$O,2,FALSE)</f>
        <v>IZOD IndyCar Series at New Hampshire</v>
      </c>
      <c r="E795" t="str">
        <f ca="1">VLOOKUP($B795,'Track WIP'!$M:$O,3,FALSE)</f>
        <v>New Hampshire Motor Speedway</v>
      </c>
      <c r="F795">
        <v>21</v>
      </c>
      <c r="G795" t="s">
        <v>70</v>
      </c>
      <c r="H795">
        <v>4</v>
      </c>
      <c r="I795" t="s">
        <v>16</v>
      </c>
      <c r="J795">
        <v>118</v>
      </c>
      <c r="K795">
        <v>11</v>
      </c>
      <c r="L795">
        <v>0</v>
      </c>
      <c r="M795">
        <v>12</v>
      </c>
      <c r="N795">
        <v>0</v>
      </c>
      <c r="O795">
        <v>0</v>
      </c>
    </row>
    <row r="796" spans="1:15" x14ac:dyDescent="0.2">
      <c r="A796">
        <v>2011</v>
      </c>
      <c r="B796" s="6">
        <f ca="1">_xlfn.MAXIFS('Track WIP'!M:M,'Track WIP'!K:K,'Results WIP'!A796,'Track WIP'!L:L,'Results WIP'!C796)</f>
        <v>40769</v>
      </c>
      <c r="C796">
        <f t="shared" si="12"/>
        <v>13</v>
      </c>
      <c r="D796" t="str">
        <f ca="1">VLOOKUP($B796,'Track WIP'!$M:$O,2,FALSE)</f>
        <v>IZOD IndyCar Series at New Hampshire</v>
      </c>
      <c r="E796" t="str">
        <f ca="1">VLOOKUP($B796,'Track WIP'!$M:$O,3,FALSE)</f>
        <v>New Hampshire Motor Speedway</v>
      </c>
      <c r="F796">
        <v>22</v>
      </c>
      <c r="G796" t="s">
        <v>25</v>
      </c>
      <c r="H796">
        <v>82</v>
      </c>
      <c r="I796" t="s">
        <v>16</v>
      </c>
      <c r="J796">
        <v>109</v>
      </c>
      <c r="K796">
        <v>3</v>
      </c>
      <c r="L796">
        <v>0</v>
      </c>
      <c r="M796">
        <v>12</v>
      </c>
      <c r="N796">
        <v>0</v>
      </c>
      <c r="O796">
        <v>0</v>
      </c>
    </row>
    <row r="797" spans="1:15" x14ac:dyDescent="0.2">
      <c r="A797">
        <v>2011</v>
      </c>
      <c r="B797" s="6">
        <f ca="1">_xlfn.MAXIFS('Track WIP'!M:M,'Track WIP'!K:K,'Results WIP'!A797,'Track WIP'!L:L,'Results WIP'!C797)</f>
        <v>40769</v>
      </c>
      <c r="C797">
        <f t="shared" si="12"/>
        <v>13</v>
      </c>
      <c r="D797" t="str">
        <f ca="1">VLOOKUP($B797,'Track WIP'!$M:$O,2,FALSE)</f>
        <v>IZOD IndyCar Series at New Hampshire</v>
      </c>
      <c r="E797" t="str">
        <f ca="1">VLOOKUP($B797,'Track WIP'!$M:$O,3,FALSE)</f>
        <v>New Hampshire Motor Speedway</v>
      </c>
      <c r="F797">
        <v>23</v>
      </c>
      <c r="G797" t="s">
        <v>53</v>
      </c>
      <c r="H797">
        <v>22</v>
      </c>
      <c r="I797" t="s">
        <v>16</v>
      </c>
      <c r="J797">
        <v>109</v>
      </c>
      <c r="K797">
        <v>18</v>
      </c>
      <c r="L797">
        <v>0</v>
      </c>
      <c r="M797">
        <v>12</v>
      </c>
      <c r="N797">
        <v>0</v>
      </c>
      <c r="O797">
        <v>0</v>
      </c>
    </row>
    <row r="798" spans="1:15" x14ac:dyDescent="0.2">
      <c r="A798">
        <v>2011</v>
      </c>
      <c r="B798" s="6">
        <f ca="1">_xlfn.MAXIFS('Track WIP'!M:M,'Track WIP'!K:K,'Results WIP'!A798,'Track WIP'!L:L,'Results WIP'!C798)</f>
        <v>40769</v>
      </c>
      <c r="C798">
        <f t="shared" si="12"/>
        <v>13</v>
      </c>
      <c r="D798" t="str">
        <f ca="1">VLOOKUP($B798,'Track WIP'!$M:$O,2,FALSE)</f>
        <v>IZOD IndyCar Series at New Hampshire</v>
      </c>
      <c r="E798" t="str">
        <f ca="1">VLOOKUP($B798,'Track WIP'!$M:$O,3,FALSE)</f>
        <v>New Hampshire Motor Speedway</v>
      </c>
      <c r="F798">
        <v>24</v>
      </c>
      <c r="G798" t="s">
        <v>38</v>
      </c>
      <c r="H798">
        <v>26</v>
      </c>
      <c r="I798" t="s">
        <v>16</v>
      </c>
      <c r="J798">
        <v>109</v>
      </c>
      <c r="K798">
        <v>22</v>
      </c>
      <c r="L798">
        <v>0</v>
      </c>
      <c r="M798">
        <v>12</v>
      </c>
      <c r="N798">
        <v>0</v>
      </c>
      <c r="O798">
        <v>0</v>
      </c>
    </row>
    <row r="799" spans="1:15" x14ac:dyDescent="0.2">
      <c r="A799">
        <v>2011</v>
      </c>
      <c r="B799" s="6">
        <f ca="1">_xlfn.MAXIFS('Track WIP'!M:M,'Track WIP'!K:K,'Results WIP'!A799,'Track WIP'!L:L,'Results WIP'!C799)</f>
        <v>40769</v>
      </c>
      <c r="C799">
        <f t="shared" si="12"/>
        <v>13</v>
      </c>
      <c r="D799" t="str">
        <f ca="1">VLOOKUP($B799,'Track WIP'!$M:$O,2,FALSE)</f>
        <v>IZOD IndyCar Series at New Hampshire</v>
      </c>
      <c r="E799" t="str">
        <f ca="1">VLOOKUP($B799,'Track WIP'!$M:$O,3,FALSE)</f>
        <v>New Hampshire Motor Speedway</v>
      </c>
      <c r="F799">
        <v>25</v>
      </c>
      <c r="G799" t="s">
        <v>23</v>
      </c>
      <c r="H799">
        <v>27</v>
      </c>
      <c r="I799" t="s">
        <v>16</v>
      </c>
      <c r="J799">
        <v>0</v>
      </c>
      <c r="K799">
        <v>12</v>
      </c>
      <c r="L799">
        <v>0</v>
      </c>
      <c r="M799">
        <v>10</v>
      </c>
      <c r="N799">
        <v>0</v>
      </c>
      <c r="O799">
        <v>0</v>
      </c>
    </row>
    <row r="800" spans="1:15" x14ac:dyDescent="0.2">
      <c r="A800">
        <v>2011</v>
      </c>
      <c r="B800" s="6">
        <f ca="1">_xlfn.MAXIFS('Track WIP'!M:M,'Track WIP'!K:K,'Results WIP'!A800,'Track WIP'!L:L,'Results WIP'!C800)</f>
        <v>40769</v>
      </c>
      <c r="C800">
        <f t="shared" si="12"/>
        <v>13</v>
      </c>
      <c r="D800" t="str">
        <f ca="1">VLOOKUP($B800,'Track WIP'!$M:$O,2,FALSE)</f>
        <v>IZOD IndyCar Series at New Hampshire</v>
      </c>
      <c r="E800" t="str">
        <f ca="1">VLOOKUP($B800,'Track WIP'!$M:$O,3,FALSE)</f>
        <v>New Hampshire Motor Speedway</v>
      </c>
      <c r="F800">
        <v>26</v>
      </c>
      <c r="G800" t="s">
        <v>41</v>
      </c>
      <c r="H800">
        <v>38</v>
      </c>
      <c r="I800" t="s">
        <v>16</v>
      </c>
      <c r="J800">
        <v>0</v>
      </c>
      <c r="K800">
        <v>23</v>
      </c>
      <c r="L800">
        <v>0</v>
      </c>
      <c r="M800">
        <v>10</v>
      </c>
      <c r="N800">
        <v>0</v>
      </c>
      <c r="O800">
        <v>0</v>
      </c>
    </row>
    <row r="801" spans="1:15" x14ac:dyDescent="0.2">
      <c r="A801">
        <v>2011</v>
      </c>
      <c r="B801" s="6">
        <f ca="1">_xlfn.MAXIFS('Track WIP'!M:M,'Track WIP'!K:K,'Results WIP'!A801,'Track WIP'!L:L,'Results WIP'!C801)</f>
        <v>40769</v>
      </c>
      <c r="C801">
        <f t="shared" si="12"/>
        <v>13</v>
      </c>
      <c r="D801" t="str">
        <f ca="1">VLOOKUP($B801,'Track WIP'!$M:$O,2,FALSE)</f>
        <v>IZOD IndyCar Series at New Hampshire</v>
      </c>
      <c r="E801" t="str">
        <f ca="1">VLOOKUP($B801,'Track WIP'!$M:$O,3,FALSE)</f>
        <v>New Hampshire Motor Speedway</v>
      </c>
      <c r="F801">
        <v>27</v>
      </c>
      <c r="G801" t="s">
        <v>93</v>
      </c>
      <c r="H801">
        <v>30</v>
      </c>
      <c r="I801" t="s">
        <v>16</v>
      </c>
      <c r="J801">
        <v>0</v>
      </c>
      <c r="K801">
        <v>27</v>
      </c>
      <c r="L801">
        <v>0</v>
      </c>
      <c r="M801">
        <v>5</v>
      </c>
      <c r="N801">
        <v>0</v>
      </c>
      <c r="O801">
        <v>0</v>
      </c>
    </row>
    <row r="802" spans="1:15" x14ac:dyDescent="0.2">
      <c r="A802">
        <v>2011</v>
      </c>
      <c r="B802" s="6">
        <f ca="1">_xlfn.MAXIFS('Track WIP'!M:M,'Track WIP'!K:K,'Results WIP'!A802,'Track WIP'!L:L,'Results WIP'!C802)</f>
        <v>40783</v>
      </c>
      <c r="C802">
        <f t="shared" si="12"/>
        <v>14</v>
      </c>
      <c r="D802" t="str">
        <f ca="1">VLOOKUP($B802,'Track WIP'!$M:$O,2,FALSE)</f>
        <v>GoPro Grand Prix of Sonoma</v>
      </c>
      <c r="E802" t="str">
        <f ca="1">VLOOKUP($B802,'Track WIP'!$M:$O,3,FALSE)</f>
        <v>Sonoma</v>
      </c>
      <c r="F802">
        <v>1</v>
      </c>
      <c r="G802" t="s">
        <v>15</v>
      </c>
      <c r="H802">
        <v>12</v>
      </c>
      <c r="I802" t="s">
        <v>16</v>
      </c>
      <c r="J802">
        <v>75</v>
      </c>
      <c r="K802">
        <v>1</v>
      </c>
      <c r="L802">
        <v>71</v>
      </c>
      <c r="M802">
        <v>53</v>
      </c>
      <c r="N802">
        <v>3</v>
      </c>
      <c r="O802">
        <v>0</v>
      </c>
    </row>
    <row r="803" spans="1:15" x14ac:dyDescent="0.2">
      <c r="A803">
        <v>2011</v>
      </c>
      <c r="B803" s="6">
        <f ca="1">_xlfn.MAXIFS('Track WIP'!M:M,'Track WIP'!K:K,'Results WIP'!A803,'Track WIP'!L:L,'Results WIP'!C803)</f>
        <v>40783</v>
      </c>
      <c r="C803">
        <f t="shared" si="12"/>
        <v>14</v>
      </c>
      <c r="D803" t="str">
        <f ca="1">VLOOKUP($B803,'Track WIP'!$M:$O,2,FALSE)</f>
        <v>GoPro Grand Prix of Sonoma</v>
      </c>
      <c r="E803" t="str">
        <f ca="1">VLOOKUP($B803,'Track WIP'!$M:$O,3,FALSE)</f>
        <v>Sonoma</v>
      </c>
      <c r="F803">
        <v>2</v>
      </c>
      <c r="G803" t="s">
        <v>24</v>
      </c>
      <c r="H803">
        <v>3</v>
      </c>
      <c r="I803" t="s">
        <v>16</v>
      </c>
      <c r="J803">
        <v>75</v>
      </c>
      <c r="K803">
        <v>2</v>
      </c>
      <c r="L803">
        <v>0</v>
      </c>
      <c r="M803">
        <v>40</v>
      </c>
      <c r="N803">
        <v>0</v>
      </c>
      <c r="O803">
        <v>0</v>
      </c>
    </row>
    <row r="804" spans="1:15" x14ac:dyDescent="0.2">
      <c r="A804">
        <v>2011</v>
      </c>
      <c r="B804" s="6">
        <f ca="1">_xlfn.MAXIFS('Track WIP'!M:M,'Track WIP'!K:K,'Results WIP'!A804,'Track WIP'!L:L,'Results WIP'!C804)</f>
        <v>40783</v>
      </c>
      <c r="C804">
        <f t="shared" si="12"/>
        <v>14</v>
      </c>
      <c r="D804" t="str">
        <f ca="1">VLOOKUP($B804,'Track WIP'!$M:$O,2,FALSE)</f>
        <v>GoPro Grand Prix of Sonoma</v>
      </c>
      <c r="E804" t="str">
        <f ca="1">VLOOKUP($B804,'Track WIP'!$M:$O,3,FALSE)</f>
        <v>Sonoma</v>
      </c>
      <c r="F804">
        <v>3</v>
      </c>
      <c r="G804" t="s">
        <v>29</v>
      </c>
      <c r="H804">
        <v>6</v>
      </c>
      <c r="I804" t="s">
        <v>16</v>
      </c>
      <c r="J804">
        <v>75</v>
      </c>
      <c r="K804">
        <v>3</v>
      </c>
      <c r="L804">
        <v>4</v>
      </c>
      <c r="M804">
        <v>35</v>
      </c>
      <c r="N804">
        <v>0</v>
      </c>
      <c r="O804">
        <v>0</v>
      </c>
    </row>
    <row r="805" spans="1:15" x14ac:dyDescent="0.2">
      <c r="A805">
        <v>2011</v>
      </c>
      <c r="B805" s="6">
        <f ca="1">_xlfn.MAXIFS('Track WIP'!M:M,'Track WIP'!K:K,'Results WIP'!A805,'Track WIP'!L:L,'Results WIP'!C805)</f>
        <v>40783</v>
      </c>
      <c r="C805">
        <f t="shared" si="12"/>
        <v>14</v>
      </c>
      <c r="D805" t="str">
        <f ca="1">VLOOKUP($B805,'Track WIP'!$M:$O,2,FALSE)</f>
        <v>GoPro Grand Prix of Sonoma</v>
      </c>
      <c r="E805" t="str">
        <f ca="1">VLOOKUP($B805,'Track WIP'!$M:$O,3,FALSE)</f>
        <v>Sonoma</v>
      </c>
      <c r="F805">
        <v>4</v>
      </c>
      <c r="G805" t="s">
        <v>22</v>
      </c>
      <c r="H805">
        <v>10</v>
      </c>
      <c r="I805" t="s">
        <v>16</v>
      </c>
      <c r="J805">
        <v>75</v>
      </c>
      <c r="K805">
        <v>4</v>
      </c>
      <c r="L805">
        <v>0</v>
      </c>
      <c r="M805">
        <v>32</v>
      </c>
      <c r="N805">
        <v>0</v>
      </c>
      <c r="O805">
        <v>0</v>
      </c>
    </row>
    <row r="806" spans="1:15" x14ac:dyDescent="0.2">
      <c r="A806">
        <v>2011</v>
      </c>
      <c r="B806" s="6">
        <f ca="1">_xlfn.MAXIFS('Track WIP'!M:M,'Track WIP'!K:K,'Results WIP'!A806,'Track WIP'!L:L,'Results WIP'!C806)</f>
        <v>40783</v>
      </c>
      <c r="C806">
        <f t="shared" si="12"/>
        <v>14</v>
      </c>
      <c r="D806" t="str">
        <f ca="1">VLOOKUP($B806,'Track WIP'!$M:$O,2,FALSE)</f>
        <v>GoPro Grand Prix of Sonoma</v>
      </c>
      <c r="E806" t="str">
        <f ca="1">VLOOKUP($B806,'Track WIP'!$M:$O,3,FALSE)</f>
        <v>Sonoma</v>
      </c>
      <c r="F806">
        <v>5</v>
      </c>
      <c r="G806" t="s">
        <v>21</v>
      </c>
      <c r="H806">
        <v>9</v>
      </c>
      <c r="I806" t="s">
        <v>16</v>
      </c>
      <c r="J806">
        <v>75</v>
      </c>
      <c r="K806">
        <v>5</v>
      </c>
      <c r="L806">
        <v>0</v>
      </c>
      <c r="M806">
        <v>30</v>
      </c>
      <c r="N806">
        <v>0</v>
      </c>
      <c r="O806">
        <v>0</v>
      </c>
    </row>
    <row r="807" spans="1:15" x14ac:dyDescent="0.2">
      <c r="A807">
        <v>2011</v>
      </c>
      <c r="B807" s="6">
        <f ca="1">_xlfn.MAXIFS('Track WIP'!M:M,'Track WIP'!K:K,'Results WIP'!A807,'Track WIP'!L:L,'Results WIP'!C807)</f>
        <v>40783</v>
      </c>
      <c r="C807">
        <f t="shared" si="12"/>
        <v>14</v>
      </c>
      <c r="D807" t="str">
        <f ca="1">VLOOKUP($B807,'Track WIP'!$M:$O,2,FALSE)</f>
        <v>GoPro Grand Prix of Sonoma</v>
      </c>
      <c r="E807" t="str">
        <f ca="1">VLOOKUP($B807,'Track WIP'!$M:$O,3,FALSE)</f>
        <v>Sonoma</v>
      </c>
      <c r="F807">
        <v>6</v>
      </c>
      <c r="G807" t="s">
        <v>87</v>
      </c>
      <c r="H807">
        <v>19</v>
      </c>
      <c r="I807" t="s">
        <v>16</v>
      </c>
      <c r="J807">
        <v>75</v>
      </c>
      <c r="K807">
        <v>8</v>
      </c>
      <c r="L807">
        <v>0</v>
      </c>
      <c r="M807">
        <v>28</v>
      </c>
      <c r="N807">
        <v>0</v>
      </c>
      <c r="O807">
        <v>0</v>
      </c>
    </row>
    <row r="808" spans="1:15" x14ac:dyDescent="0.2">
      <c r="A808">
        <v>2011</v>
      </c>
      <c r="B808" s="6">
        <f ca="1">_xlfn.MAXIFS('Track WIP'!M:M,'Track WIP'!K:K,'Results WIP'!A808,'Track WIP'!L:L,'Results WIP'!C808)</f>
        <v>40783</v>
      </c>
      <c r="C808">
        <f t="shared" si="12"/>
        <v>14</v>
      </c>
      <c r="D808" t="str">
        <f ca="1">VLOOKUP($B808,'Track WIP'!$M:$O,2,FALSE)</f>
        <v>GoPro Grand Prix of Sonoma</v>
      </c>
      <c r="E808" t="str">
        <f ca="1">VLOOKUP($B808,'Track WIP'!$M:$O,3,FALSE)</f>
        <v>Sonoma</v>
      </c>
      <c r="F808">
        <v>7</v>
      </c>
      <c r="G808" t="s">
        <v>89</v>
      </c>
      <c r="H808">
        <v>6</v>
      </c>
      <c r="I808" t="s">
        <v>16</v>
      </c>
      <c r="J808">
        <v>75</v>
      </c>
      <c r="K808">
        <v>6</v>
      </c>
      <c r="L808">
        <v>0</v>
      </c>
      <c r="M808">
        <v>26</v>
      </c>
      <c r="N808">
        <v>0</v>
      </c>
      <c r="O808">
        <v>0</v>
      </c>
    </row>
    <row r="809" spans="1:15" x14ac:dyDescent="0.2">
      <c r="A809">
        <v>2011</v>
      </c>
      <c r="B809" s="6">
        <f ca="1">_xlfn.MAXIFS('Track WIP'!M:M,'Track WIP'!K:K,'Results WIP'!A809,'Track WIP'!L:L,'Results WIP'!C809)</f>
        <v>40783</v>
      </c>
      <c r="C809">
        <f t="shared" si="12"/>
        <v>14</v>
      </c>
      <c r="D809" t="str">
        <f ca="1">VLOOKUP($B809,'Track WIP'!$M:$O,2,FALSE)</f>
        <v>GoPro Grand Prix of Sonoma</v>
      </c>
      <c r="E809" t="str">
        <f ca="1">VLOOKUP($B809,'Track WIP'!$M:$O,3,FALSE)</f>
        <v>Sonoma</v>
      </c>
      <c r="F809">
        <v>8</v>
      </c>
      <c r="G809" t="s">
        <v>41</v>
      </c>
      <c r="H809">
        <v>38</v>
      </c>
      <c r="I809" t="s">
        <v>16</v>
      </c>
      <c r="J809">
        <v>75</v>
      </c>
      <c r="K809">
        <v>13</v>
      </c>
      <c r="L809">
        <v>0</v>
      </c>
      <c r="M809">
        <v>24</v>
      </c>
      <c r="N809">
        <v>0</v>
      </c>
      <c r="O809">
        <v>0</v>
      </c>
    </row>
    <row r="810" spans="1:15" x14ac:dyDescent="0.2">
      <c r="A810">
        <v>2011</v>
      </c>
      <c r="B810" s="6">
        <f ca="1">_xlfn.MAXIFS('Track WIP'!M:M,'Track WIP'!K:K,'Results WIP'!A810,'Track WIP'!L:L,'Results WIP'!C810)</f>
        <v>40783</v>
      </c>
      <c r="C810">
        <f t="shared" si="12"/>
        <v>14</v>
      </c>
      <c r="D810" t="str">
        <f ca="1">VLOOKUP($B810,'Track WIP'!$M:$O,2,FALSE)</f>
        <v>GoPro Grand Prix of Sonoma</v>
      </c>
      <c r="E810" t="str">
        <f ca="1">VLOOKUP($B810,'Track WIP'!$M:$O,3,FALSE)</f>
        <v>Sonoma</v>
      </c>
      <c r="F810">
        <v>9</v>
      </c>
      <c r="G810" t="s">
        <v>27</v>
      </c>
      <c r="H810">
        <v>59</v>
      </c>
      <c r="I810" t="s">
        <v>16</v>
      </c>
      <c r="J810">
        <v>75</v>
      </c>
      <c r="K810">
        <v>9</v>
      </c>
      <c r="L810">
        <v>0</v>
      </c>
      <c r="M810">
        <v>22</v>
      </c>
      <c r="N810">
        <v>0</v>
      </c>
      <c r="O810">
        <v>0</v>
      </c>
    </row>
    <row r="811" spans="1:15" x14ac:dyDescent="0.2">
      <c r="A811">
        <v>2011</v>
      </c>
      <c r="B811" s="6">
        <f ca="1">_xlfn.MAXIFS('Track WIP'!M:M,'Track WIP'!K:K,'Results WIP'!A811,'Track WIP'!L:L,'Results WIP'!C811)</f>
        <v>40783</v>
      </c>
      <c r="C811">
        <f t="shared" si="12"/>
        <v>14</v>
      </c>
      <c r="D811" t="str">
        <f ca="1">VLOOKUP($B811,'Track WIP'!$M:$O,2,FALSE)</f>
        <v>GoPro Grand Prix of Sonoma</v>
      </c>
      <c r="E811" t="str">
        <f ca="1">VLOOKUP($B811,'Track WIP'!$M:$O,3,FALSE)</f>
        <v>Sonoma</v>
      </c>
      <c r="F811">
        <v>10</v>
      </c>
      <c r="G811" t="s">
        <v>17</v>
      </c>
      <c r="H811">
        <v>28</v>
      </c>
      <c r="I811" t="s">
        <v>16</v>
      </c>
      <c r="J811">
        <v>75</v>
      </c>
      <c r="K811">
        <v>19</v>
      </c>
      <c r="L811">
        <v>0</v>
      </c>
      <c r="M811">
        <v>20</v>
      </c>
      <c r="N811">
        <v>0</v>
      </c>
      <c r="O811">
        <v>0</v>
      </c>
    </row>
    <row r="812" spans="1:15" x14ac:dyDescent="0.2">
      <c r="A812">
        <v>2011</v>
      </c>
      <c r="B812" s="6">
        <f ca="1">_xlfn.MAXIFS('Track WIP'!M:M,'Track WIP'!K:K,'Results WIP'!A812,'Track WIP'!L:L,'Results WIP'!C812)</f>
        <v>40783</v>
      </c>
      <c r="C812">
        <f t="shared" si="12"/>
        <v>14</v>
      </c>
      <c r="D812" t="str">
        <f ca="1">VLOOKUP($B812,'Track WIP'!$M:$O,2,FALSE)</f>
        <v>GoPro Grand Prix of Sonoma</v>
      </c>
      <c r="E812" t="str">
        <f ca="1">VLOOKUP($B812,'Track WIP'!$M:$O,3,FALSE)</f>
        <v>Sonoma</v>
      </c>
      <c r="F812">
        <v>11</v>
      </c>
      <c r="G812" t="s">
        <v>84</v>
      </c>
      <c r="H812">
        <v>2</v>
      </c>
      <c r="I812" t="s">
        <v>16</v>
      </c>
      <c r="J812">
        <v>75</v>
      </c>
      <c r="K812">
        <v>18</v>
      </c>
      <c r="L812">
        <v>0</v>
      </c>
      <c r="M812">
        <v>19</v>
      </c>
      <c r="N812">
        <v>0</v>
      </c>
      <c r="O812">
        <v>0</v>
      </c>
    </row>
    <row r="813" spans="1:15" x14ac:dyDescent="0.2">
      <c r="A813">
        <v>2011</v>
      </c>
      <c r="B813" s="6">
        <f ca="1">_xlfn.MAXIFS('Track WIP'!M:M,'Track WIP'!K:K,'Results WIP'!A813,'Track WIP'!L:L,'Results WIP'!C813)</f>
        <v>40783</v>
      </c>
      <c r="C813">
        <f t="shared" si="12"/>
        <v>14</v>
      </c>
      <c r="D813" t="str">
        <f ca="1">VLOOKUP($B813,'Track WIP'!$M:$O,2,FALSE)</f>
        <v>GoPro Grand Prix of Sonoma</v>
      </c>
      <c r="E813" t="str">
        <f ca="1">VLOOKUP($B813,'Track WIP'!$M:$O,3,FALSE)</f>
        <v>Sonoma</v>
      </c>
      <c r="F813">
        <v>12</v>
      </c>
      <c r="G813" t="s">
        <v>101</v>
      </c>
      <c r="H813">
        <v>17</v>
      </c>
      <c r="I813" t="s">
        <v>16</v>
      </c>
      <c r="J813">
        <v>75</v>
      </c>
      <c r="K813">
        <v>15</v>
      </c>
      <c r="L813">
        <v>0</v>
      </c>
      <c r="M813">
        <v>18</v>
      </c>
      <c r="N813">
        <v>0</v>
      </c>
      <c r="O813">
        <v>0</v>
      </c>
    </row>
    <row r="814" spans="1:15" x14ac:dyDescent="0.2">
      <c r="A814">
        <v>2011</v>
      </c>
      <c r="B814" s="6">
        <f ca="1">_xlfn.MAXIFS('Track WIP'!M:M,'Track WIP'!K:K,'Results WIP'!A814,'Track WIP'!L:L,'Results WIP'!C814)</f>
        <v>40783</v>
      </c>
      <c r="C814">
        <f t="shared" si="12"/>
        <v>14</v>
      </c>
      <c r="D814" t="str">
        <f ca="1">VLOOKUP($B814,'Track WIP'!$M:$O,2,FALSE)</f>
        <v>GoPro Grand Prix of Sonoma</v>
      </c>
      <c r="E814" t="str">
        <f ca="1">VLOOKUP($B814,'Track WIP'!$M:$O,3,FALSE)</f>
        <v>Sonoma</v>
      </c>
      <c r="F814">
        <v>13</v>
      </c>
      <c r="G814" t="s">
        <v>28</v>
      </c>
      <c r="H814">
        <v>24</v>
      </c>
      <c r="I814" t="s">
        <v>16</v>
      </c>
      <c r="J814">
        <v>75</v>
      </c>
      <c r="K814">
        <v>10</v>
      </c>
      <c r="L814">
        <v>0</v>
      </c>
      <c r="M814">
        <v>17</v>
      </c>
      <c r="N814">
        <v>0</v>
      </c>
      <c r="O814">
        <v>0</v>
      </c>
    </row>
    <row r="815" spans="1:15" x14ac:dyDescent="0.2">
      <c r="A815">
        <v>2011</v>
      </c>
      <c r="B815" s="6">
        <f ca="1">_xlfn.MAXIFS('Track WIP'!M:M,'Track WIP'!K:K,'Results WIP'!A815,'Track WIP'!L:L,'Results WIP'!C815)</f>
        <v>40783</v>
      </c>
      <c r="C815">
        <f t="shared" si="12"/>
        <v>14</v>
      </c>
      <c r="D815" t="str">
        <f ca="1">VLOOKUP($B815,'Track WIP'!$M:$O,2,FALSE)</f>
        <v>GoPro Grand Prix of Sonoma</v>
      </c>
      <c r="E815" t="str">
        <f ca="1">VLOOKUP($B815,'Track WIP'!$M:$O,3,FALSE)</f>
        <v>Sonoma</v>
      </c>
      <c r="F815">
        <v>14</v>
      </c>
      <c r="G815" t="s">
        <v>56</v>
      </c>
      <c r="H815">
        <v>34</v>
      </c>
      <c r="I815" t="s">
        <v>16</v>
      </c>
      <c r="J815">
        <v>75</v>
      </c>
      <c r="K815">
        <v>23</v>
      </c>
      <c r="L815">
        <v>0</v>
      </c>
      <c r="M815">
        <v>16</v>
      </c>
      <c r="N815">
        <v>0</v>
      </c>
      <c r="O815">
        <v>0</v>
      </c>
    </row>
    <row r="816" spans="1:15" x14ac:dyDescent="0.2">
      <c r="A816">
        <v>2011</v>
      </c>
      <c r="B816" s="6">
        <f ca="1">_xlfn.MAXIFS('Track WIP'!M:M,'Track WIP'!K:K,'Results WIP'!A816,'Track WIP'!L:L,'Results WIP'!C816)</f>
        <v>40783</v>
      </c>
      <c r="C816">
        <f t="shared" si="12"/>
        <v>14</v>
      </c>
      <c r="D816" t="str">
        <f ca="1">VLOOKUP($B816,'Track WIP'!$M:$O,2,FALSE)</f>
        <v>GoPro Grand Prix of Sonoma</v>
      </c>
      <c r="E816" t="str">
        <f ca="1">VLOOKUP($B816,'Track WIP'!$M:$O,3,FALSE)</f>
        <v>Sonoma</v>
      </c>
      <c r="F816">
        <v>15</v>
      </c>
      <c r="G816" t="s">
        <v>88</v>
      </c>
      <c r="H816">
        <v>78</v>
      </c>
      <c r="I816" t="s">
        <v>16</v>
      </c>
      <c r="J816">
        <v>75</v>
      </c>
      <c r="K816">
        <v>22</v>
      </c>
      <c r="L816">
        <v>0</v>
      </c>
      <c r="M816">
        <v>15</v>
      </c>
      <c r="N816">
        <v>0</v>
      </c>
      <c r="O816">
        <v>0</v>
      </c>
    </row>
    <row r="817" spans="1:15" x14ac:dyDescent="0.2">
      <c r="A817">
        <v>2011</v>
      </c>
      <c r="B817" s="6">
        <f ca="1">_xlfn.MAXIFS('Track WIP'!M:M,'Track WIP'!K:K,'Results WIP'!A817,'Track WIP'!L:L,'Results WIP'!C817)</f>
        <v>40783</v>
      </c>
      <c r="C817">
        <f t="shared" si="12"/>
        <v>14</v>
      </c>
      <c r="D817" t="str">
        <f ca="1">VLOOKUP($B817,'Track WIP'!$M:$O,2,FALSE)</f>
        <v>GoPro Grand Prix of Sonoma</v>
      </c>
      <c r="E817" t="str">
        <f ca="1">VLOOKUP($B817,'Track WIP'!$M:$O,3,FALSE)</f>
        <v>Sonoma</v>
      </c>
      <c r="F817">
        <v>16</v>
      </c>
      <c r="G817" t="s">
        <v>23</v>
      </c>
      <c r="H817">
        <v>27</v>
      </c>
      <c r="I817" t="s">
        <v>16</v>
      </c>
      <c r="J817">
        <v>75</v>
      </c>
      <c r="K817">
        <v>7</v>
      </c>
      <c r="L817">
        <v>0</v>
      </c>
      <c r="M817">
        <v>14</v>
      </c>
      <c r="N817">
        <v>0</v>
      </c>
      <c r="O817">
        <v>0</v>
      </c>
    </row>
    <row r="818" spans="1:15" x14ac:dyDescent="0.2">
      <c r="A818">
        <v>2011</v>
      </c>
      <c r="B818" s="6">
        <f ca="1">_xlfn.MAXIFS('Track WIP'!M:M,'Track WIP'!K:K,'Results WIP'!A818,'Track WIP'!L:L,'Results WIP'!C818)</f>
        <v>40783</v>
      </c>
      <c r="C818">
        <f t="shared" si="12"/>
        <v>14</v>
      </c>
      <c r="D818" t="str">
        <f ca="1">VLOOKUP($B818,'Track WIP'!$M:$O,2,FALSE)</f>
        <v>GoPro Grand Prix of Sonoma</v>
      </c>
      <c r="E818" t="str">
        <f ca="1">VLOOKUP($B818,'Track WIP'!$M:$O,3,FALSE)</f>
        <v>Sonoma</v>
      </c>
      <c r="F818">
        <v>17</v>
      </c>
      <c r="G818" t="s">
        <v>104</v>
      </c>
      <c r="H818">
        <v>22</v>
      </c>
      <c r="I818" t="s">
        <v>16</v>
      </c>
      <c r="J818">
        <v>75</v>
      </c>
      <c r="K818">
        <v>11</v>
      </c>
      <c r="L818">
        <v>0</v>
      </c>
      <c r="M818">
        <v>13</v>
      </c>
      <c r="N818">
        <v>0</v>
      </c>
      <c r="O818">
        <v>0</v>
      </c>
    </row>
    <row r="819" spans="1:15" x14ac:dyDescent="0.2">
      <c r="A819">
        <v>2011</v>
      </c>
      <c r="B819" s="6">
        <f ca="1">_xlfn.MAXIFS('Track WIP'!M:M,'Track WIP'!K:K,'Results WIP'!A819,'Track WIP'!L:L,'Results WIP'!C819)</f>
        <v>40783</v>
      </c>
      <c r="C819">
        <f t="shared" si="12"/>
        <v>14</v>
      </c>
      <c r="D819" t="str">
        <f ca="1">VLOOKUP($B819,'Track WIP'!$M:$O,2,FALSE)</f>
        <v>GoPro Grand Prix of Sonoma</v>
      </c>
      <c r="E819" t="str">
        <f ca="1">VLOOKUP($B819,'Track WIP'!$M:$O,3,FALSE)</f>
        <v>Sonoma</v>
      </c>
      <c r="F819">
        <v>18</v>
      </c>
      <c r="G819" t="s">
        <v>37</v>
      </c>
      <c r="H819">
        <v>5</v>
      </c>
      <c r="I819" t="s">
        <v>16</v>
      </c>
      <c r="J819">
        <v>74</v>
      </c>
      <c r="K819">
        <v>16</v>
      </c>
      <c r="L819">
        <v>0</v>
      </c>
      <c r="M819">
        <v>12</v>
      </c>
      <c r="N819">
        <v>0</v>
      </c>
      <c r="O819">
        <v>0</v>
      </c>
    </row>
    <row r="820" spans="1:15" x14ac:dyDescent="0.2">
      <c r="A820">
        <v>2011</v>
      </c>
      <c r="B820" s="6">
        <f ca="1">_xlfn.MAXIFS('Track WIP'!M:M,'Track WIP'!K:K,'Results WIP'!A820,'Track WIP'!L:L,'Results WIP'!C820)</f>
        <v>40783</v>
      </c>
      <c r="C820">
        <f t="shared" si="12"/>
        <v>14</v>
      </c>
      <c r="D820" t="str">
        <f ca="1">VLOOKUP($B820,'Track WIP'!$M:$O,2,FALSE)</f>
        <v>GoPro Grand Prix of Sonoma</v>
      </c>
      <c r="E820" t="str">
        <f ca="1">VLOOKUP($B820,'Track WIP'!$M:$O,3,FALSE)</f>
        <v>Sonoma</v>
      </c>
      <c r="F820">
        <v>19</v>
      </c>
      <c r="G820" t="s">
        <v>85</v>
      </c>
      <c r="H820">
        <v>18</v>
      </c>
      <c r="I820" t="s">
        <v>16</v>
      </c>
      <c r="J820">
        <v>74</v>
      </c>
      <c r="K820">
        <v>17</v>
      </c>
      <c r="L820">
        <v>0</v>
      </c>
      <c r="M820">
        <v>12</v>
      </c>
      <c r="N820">
        <v>0</v>
      </c>
      <c r="O820">
        <v>0</v>
      </c>
    </row>
    <row r="821" spans="1:15" x14ac:dyDescent="0.2">
      <c r="A821">
        <v>2011</v>
      </c>
      <c r="B821" s="6">
        <f ca="1">_xlfn.MAXIFS('Track WIP'!M:M,'Track WIP'!K:K,'Results WIP'!A821,'Track WIP'!L:L,'Results WIP'!C821)</f>
        <v>40783</v>
      </c>
      <c r="C821">
        <f t="shared" si="12"/>
        <v>14</v>
      </c>
      <c r="D821" t="str">
        <f ca="1">VLOOKUP($B821,'Track WIP'!$M:$O,2,FALSE)</f>
        <v>GoPro Grand Prix of Sonoma</v>
      </c>
      <c r="E821" t="str">
        <f ca="1">VLOOKUP($B821,'Track WIP'!$M:$O,3,FALSE)</f>
        <v>Sonoma</v>
      </c>
      <c r="F821">
        <v>20</v>
      </c>
      <c r="G821" t="s">
        <v>34</v>
      </c>
      <c r="H821">
        <v>77</v>
      </c>
      <c r="I821" t="s">
        <v>16</v>
      </c>
      <c r="J821">
        <v>74</v>
      </c>
      <c r="K821">
        <v>12</v>
      </c>
      <c r="L821">
        <v>0</v>
      </c>
      <c r="M821">
        <v>12</v>
      </c>
      <c r="N821">
        <v>0</v>
      </c>
      <c r="O821">
        <v>0</v>
      </c>
    </row>
    <row r="822" spans="1:15" x14ac:dyDescent="0.2">
      <c r="A822">
        <v>2011</v>
      </c>
      <c r="B822" s="6">
        <f ca="1">_xlfn.MAXIFS('Track WIP'!M:M,'Track WIP'!K:K,'Results WIP'!A822,'Track WIP'!L:L,'Results WIP'!C822)</f>
        <v>40783</v>
      </c>
      <c r="C822">
        <f t="shared" si="12"/>
        <v>14</v>
      </c>
      <c r="D822" t="str">
        <f ca="1">VLOOKUP($B822,'Track WIP'!$M:$O,2,FALSE)</f>
        <v>GoPro Grand Prix of Sonoma</v>
      </c>
      <c r="E822" t="str">
        <f ca="1">VLOOKUP($B822,'Track WIP'!$M:$O,3,FALSE)</f>
        <v>Sonoma</v>
      </c>
      <c r="F822">
        <v>21</v>
      </c>
      <c r="G822" t="s">
        <v>30</v>
      </c>
      <c r="H822">
        <v>7</v>
      </c>
      <c r="I822" t="s">
        <v>16</v>
      </c>
      <c r="J822">
        <v>74</v>
      </c>
      <c r="K822">
        <v>25</v>
      </c>
      <c r="L822">
        <v>0</v>
      </c>
      <c r="M822">
        <v>12</v>
      </c>
      <c r="N822">
        <v>0</v>
      </c>
      <c r="O822">
        <v>0</v>
      </c>
    </row>
    <row r="823" spans="1:15" x14ac:dyDescent="0.2">
      <c r="A823">
        <v>2011</v>
      </c>
      <c r="B823" s="6">
        <f ca="1">_xlfn.MAXIFS('Track WIP'!M:M,'Track WIP'!K:K,'Results WIP'!A823,'Track WIP'!L:L,'Results WIP'!C823)</f>
        <v>40783</v>
      </c>
      <c r="C823">
        <f t="shared" si="12"/>
        <v>14</v>
      </c>
      <c r="D823" t="str">
        <f ca="1">VLOOKUP($B823,'Track WIP'!$M:$O,2,FALSE)</f>
        <v>GoPro Grand Prix of Sonoma</v>
      </c>
      <c r="E823" t="str">
        <f ca="1">VLOOKUP($B823,'Track WIP'!$M:$O,3,FALSE)</f>
        <v>Sonoma</v>
      </c>
      <c r="F823">
        <v>22</v>
      </c>
      <c r="G823" t="s">
        <v>18</v>
      </c>
      <c r="H823">
        <v>14</v>
      </c>
      <c r="I823" t="s">
        <v>16</v>
      </c>
      <c r="J823">
        <v>74</v>
      </c>
      <c r="K823">
        <v>28</v>
      </c>
      <c r="L823">
        <v>0</v>
      </c>
      <c r="M823">
        <v>12</v>
      </c>
      <c r="N823">
        <v>0</v>
      </c>
      <c r="O823">
        <v>0</v>
      </c>
    </row>
    <row r="824" spans="1:15" x14ac:dyDescent="0.2">
      <c r="A824">
        <v>2011</v>
      </c>
      <c r="B824" s="6">
        <f ca="1">_xlfn.MAXIFS('Track WIP'!M:M,'Track WIP'!K:K,'Results WIP'!A824,'Track WIP'!L:L,'Results WIP'!C824)</f>
        <v>40783</v>
      </c>
      <c r="C824">
        <f t="shared" si="12"/>
        <v>14</v>
      </c>
      <c r="D824" t="str">
        <f ca="1">VLOOKUP($B824,'Track WIP'!$M:$O,2,FALSE)</f>
        <v>GoPro Grand Prix of Sonoma</v>
      </c>
      <c r="E824" t="str">
        <f ca="1">VLOOKUP($B824,'Track WIP'!$M:$O,3,FALSE)</f>
        <v>Sonoma</v>
      </c>
      <c r="F824">
        <v>23</v>
      </c>
      <c r="G824" t="s">
        <v>70</v>
      </c>
      <c r="H824">
        <v>4</v>
      </c>
      <c r="I824" t="s">
        <v>16</v>
      </c>
      <c r="J824">
        <v>74</v>
      </c>
      <c r="K824">
        <v>20</v>
      </c>
      <c r="L824">
        <v>0</v>
      </c>
      <c r="M824">
        <v>12</v>
      </c>
      <c r="N824">
        <v>0</v>
      </c>
      <c r="O824">
        <v>0</v>
      </c>
    </row>
    <row r="825" spans="1:15" x14ac:dyDescent="0.2">
      <c r="A825">
        <v>2011</v>
      </c>
      <c r="B825" s="6">
        <f ca="1">_xlfn.MAXIFS('Track WIP'!M:M,'Track WIP'!K:K,'Results WIP'!A825,'Track WIP'!L:L,'Results WIP'!C825)</f>
        <v>40783</v>
      </c>
      <c r="C825">
        <f t="shared" si="12"/>
        <v>14</v>
      </c>
      <c r="D825" t="str">
        <f ca="1">VLOOKUP($B825,'Track WIP'!$M:$O,2,FALSE)</f>
        <v>GoPro Grand Prix of Sonoma</v>
      </c>
      <c r="E825" t="str">
        <f ca="1">VLOOKUP($B825,'Track WIP'!$M:$O,3,FALSE)</f>
        <v>Sonoma</v>
      </c>
      <c r="F825">
        <v>24</v>
      </c>
      <c r="G825" t="s">
        <v>38</v>
      </c>
      <c r="H825">
        <v>26</v>
      </c>
      <c r="I825" t="s">
        <v>16</v>
      </c>
      <c r="J825">
        <v>74</v>
      </c>
      <c r="K825">
        <v>14</v>
      </c>
      <c r="L825">
        <v>0</v>
      </c>
      <c r="M825">
        <v>12</v>
      </c>
      <c r="N825">
        <v>0</v>
      </c>
      <c r="O825">
        <v>0</v>
      </c>
    </row>
    <row r="826" spans="1:15" x14ac:dyDescent="0.2">
      <c r="A826">
        <v>2011</v>
      </c>
      <c r="B826" s="6">
        <f ca="1">_xlfn.MAXIFS('Track WIP'!M:M,'Track WIP'!K:K,'Results WIP'!A826,'Track WIP'!L:L,'Results WIP'!C826)</f>
        <v>40783</v>
      </c>
      <c r="C826">
        <f t="shared" si="12"/>
        <v>14</v>
      </c>
      <c r="D826" t="str">
        <f ca="1">VLOOKUP($B826,'Track WIP'!$M:$O,2,FALSE)</f>
        <v>GoPro Grand Prix of Sonoma</v>
      </c>
      <c r="E826" t="str">
        <f ca="1">VLOOKUP($B826,'Track WIP'!$M:$O,3,FALSE)</f>
        <v>Sonoma</v>
      </c>
      <c r="F826">
        <v>25</v>
      </c>
      <c r="G826" t="s">
        <v>55</v>
      </c>
      <c r="H826">
        <v>67</v>
      </c>
      <c r="I826" t="s">
        <v>16</v>
      </c>
      <c r="J826">
        <v>74</v>
      </c>
      <c r="K826">
        <v>27</v>
      </c>
      <c r="L826">
        <v>0</v>
      </c>
      <c r="M826">
        <v>10</v>
      </c>
      <c r="N826">
        <v>0</v>
      </c>
      <c r="O826">
        <v>0</v>
      </c>
    </row>
    <row r="827" spans="1:15" x14ac:dyDescent="0.2">
      <c r="A827">
        <v>2011</v>
      </c>
      <c r="B827" s="6">
        <f ca="1">_xlfn.MAXIFS('Track WIP'!M:M,'Track WIP'!K:K,'Results WIP'!A827,'Track WIP'!L:L,'Results WIP'!C827)</f>
        <v>40783</v>
      </c>
      <c r="C827">
        <f t="shared" si="12"/>
        <v>14</v>
      </c>
      <c r="D827" t="str">
        <f ca="1">VLOOKUP($B827,'Track WIP'!$M:$O,2,FALSE)</f>
        <v>GoPro Grand Prix of Sonoma</v>
      </c>
      <c r="E827" t="str">
        <f ca="1">VLOOKUP($B827,'Track WIP'!$M:$O,3,FALSE)</f>
        <v>Sonoma</v>
      </c>
      <c r="F827">
        <v>26</v>
      </c>
      <c r="G827" t="s">
        <v>86</v>
      </c>
      <c r="H827">
        <v>83</v>
      </c>
      <c r="I827" t="s">
        <v>16</v>
      </c>
      <c r="J827">
        <v>66</v>
      </c>
      <c r="K827">
        <v>26</v>
      </c>
      <c r="L827">
        <v>0</v>
      </c>
      <c r="M827">
        <v>10</v>
      </c>
      <c r="N827">
        <v>0</v>
      </c>
      <c r="O827">
        <v>0</v>
      </c>
    </row>
    <row r="828" spans="1:15" x14ac:dyDescent="0.2">
      <c r="A828">
        <v>2011</v>
      </c>
      <c r="B828" s="6">
        <f ca="1">_xlfn.MAXIFS('Track WIP'!M:M,'Track WIP'!K:K,'Results WIP'!A828,'Track WIP'!L:L,'Results WIP'!C828)</f>
        <v>40783</v>
      </c>
      <c r="C828">
        <f t="shared" si="12"/>
        <v>14</v>
      </c>
      <c r="D828" t="str">
        <f ca="1">VLOOKUP($B828,'Track WIP'!$M:$O,2,FALSE)</f>
        <v>GoPro Grand Prix of Sonoma</v>
      </c>
      <c r="E828" t="str">
        <f ca="1">VLOOKUP($B828,'Track WIP'!$M:$O,3,FALSE)</f>
        <v>Sonoma</v>
      </c>
      <c r="F828">
        <v>27</v>
      </c>
      <c r="G828" t="s">
        <v>105</v>
      </c>
      <c r="H828">
        <v>88</v>
      </c>
      <c r="I828" t="s">
        <v>16</v>
      </c>
      <c r="J828">
        <v>63</v>
      </c>
      <c r="K828">
        <v>24</v>
      </c>
      <c r="L828">
        <v>0</v>
      </c>
      <c r="M828">
        <v>10</v>
      </c>
      <c r="N828">
        <v>0</v>
      </c>
      <c r="O828">
        <v>0</v>
      </c>
    </row>
    <row r="829" spans="1:15" x14ac:dyDescent="0.2">
      <c r="A829">
        <v>2011</v>
      </c>
      <c r="B829" s="6">
        <f ca="1">_xlfn.MAXIFS('Track WIP'!M:M,'Track WIP'!K:K,'Results WIP'!A829,'Track WIP'!L:L,'Results WIP'!C829)</f>
        <v>40783</v>
      </c>
      <c r="C829">
        <f t="shared" si="12"/>
        <v>14</v>
      </c>
      <c r="D829" t="str">
        <f ca="1">VLOOKUP($B829,'Track WIP'!$M:$O,2,FALSE)</f>
        <v>GoPro Grand Prix of Sonoma</v>
      </c>
      <c r="E829" t="str">
        <f ca="1">VLOOKUP($B829,'Track WIP'!$M:$O,3,FALSE)</f>
        <v>Sonoma</v>
      </c>
      <c r="F829">
        <v>28</v>
      </c>
      <c r="G829" t="s">
        <v>25</v>
      </c>
      <c r="H829">
        <v>82</v>
      </c>
      <c r="I829" t="s">
        <v>16</v>
      </c>
      <c r="J829">
        <v>38</v>
      </c>
      <c r="K829">
        <v>21</v>
      </c>
      <c r="L829">
        <v>0</v>
      </c>
      <c r="M829">
        <v>10</v>
      </c>
      <c r="N829">
        <v>0</v>
      </c>
      <c r="O829">
        <v>0</v>
      </c>
    </row>
    <row r="830" spans="1:15" x14ac:dyDescent="0.2">
      <c r="A830">
        <v>2011</v>
      </c>
      <c r="B830" s="6">
        <f ca="1">_xlfn.MAXIFS('Track WIP'!M:M,'Track WIP'!K:K,'Results WIP'!A830,'Track WIP'!L:L,'Results WIP'!C830)</f>
        <v>40790</v>
      </c>
      <c r="C830">
        <f t="shared" si="12"/>
        <v>15</v>
      </c>
      <c r="D830" t="str">
        <f ca="1">VLOOKUP($B830,'Track WIP'!$M:$O,2,FALSE)</f>
        <v>Grand Prix of Baltimore</v>
      </c>
      <c r="E830" t="str">
        <f ca="1">VLOOKUP($B830,'Track WIP'!$M:$O,3,FALSE)</f>
        <v>Streets Of Baltimore</v>
      </c>
      <c r="F830">
        <v>1</v>
      </c>
      <c r="G830" t="s">
        <v>15</v>
      </c>
      <c r="H830">
        <v>12</v>
      </c>
      <c r="I830" t="s">
        <v>16</v>
      </c>
      <c r="J830">
        <v>75</v>
      </c>
      <c r="K830">
        <v>1</v>
      </c>
      <c r="L830">
        <v>70</v>
      </c>
      <c r="M830">
        <v>53</v>
      </c>
      <c r="N830">
        <v>3</v>
      </c>
      <c r="O830">
        <v>0</v>
      </c>
    </row>
    <row r="831" spans="1:15" x14ac:dyDescent="0.2">
      <c r="A831">
        <v>2011</v>
      </c>
      <c r="B831" s="6">
        <f ca="1">_xlfn.MAXIFS('Track WIP'!M:M,'Track WIP'!K:K,'Results WIP'!A831,'Track WIP'!L:L,'Results WIP'!C831)</f>
        <v>40790</v>
      </c>
      <c r="C831">
        <f t="shared" si="12"/>
        <v>15</v>
      </c>
      <c r="D831" t="str">
        <f ca="1">VLOOKUP($B831,'Track WIP'!$M:$O,2,FALSE)</f>
        <v>Grand Prix of Baltimore</v>
      </c>
      <c r="E831" t="str">
        <f ca="1">VLOOKUP($B831,'Track WIP'!$M:$O,3,FALSE)</f>
        <v>Streets Of Baltimore</v>
      </c>
      <c r="F831">
        <v>2</v>
      </c>
      <c r="G831" t="s">
        <v>84</v>
      </c>
      <c r="H831">
        <v>2</v>
      </c>
      <c r="I831" t="s">
        <v>16</v>
      </c>
      <c r="J831">
        <v>75</v>
      </c>
      <c r="K831">
        <v>16</v>
      </c>
      <c r="L831">
        <v>0</v>
      </c>
      <c r="M831">
        <v>40</v>
      </c>
      <c r="N831">
        <v>0</v>
      </c>
      <c r="O831">
        <v>0</v>
      </c>
    </row>
    <row r="832" spans="1:15" x14ac:dyDescent="0.2">
      <c r="A832">
        <v>2011</v>
      </c>
      <c r="B832" s="6">
        <f ca="1">_xlfn.MAXIFS('Track WIP'!M:M,'Track WIP'!K:K,'Results WIP'!A832,'Track WIP'!L:L,'Results WIP'!C832)</f>
        <v>40790</v>
      </c>
      <c r="C832">
        <f t="shared" si="12"/>
        <v>15</v>
      </c>
      <c r="D832" t="str">
        <f ca="1">VLOOKUP($B832,'Track WIP'!$M:$O,2,FALSE)</f>
        <v>Grand Prix of Baltimore</v>
      </c>
      <c r="E832" t="str">
        <f ca="1">VLOOKUP($B832,'Track WIP'!$M:$O,3,FALSE)</f>
        <v>Streets Of Baltimore</v>
      </c>
      <c r="F832">
        <v>3</v>
      </c>
      <c r="G832" t="s">
        <v>25</v>
      </c>
      <c r="H832">
        <v>82</v>
      </c>
      <c r="I832" t="s">
        <v>16</v>
      </c>
      <c r="J832">
        <v>75</v>
      </c>
      <c r="K832">
        <v>11</v>
      </c>
      <c r="L832">
        <v>0</v>
      </c>
      <c r="M832">
        <v>35</v>
      </c>
      <c r="N832">
        <v>0</v>
      </c>
      <c r="O832">
        <v>0</v>
      </c>
    </row>
    <row r="833" spans="1:15" x14ac:dyDescent="0.2">
      <c r="A833">
        <v>2011</v>
      </c>
      <c r="B833" s="6">
        <f ca="1">_xlfn.MAXIFS('Track WIP'!M:M,'Track WIP'!K:K,'Results WIP'!A833,'Track WIP'!L:L,'Results WIP'!C833)</f>
        <v>40790</v>
      </c>
      <c r="C833">
        <f t="shared" si="12"/>
        <v>15</v>
      </c>
      <c r="D833" t="str">
        <f ca="1">VLOOKUP($B833,'Track WIP'!$M:$O,2,FALSE)</f>
        <v>Grand Prix of Baltimore</v>
      </c>
      <c r="E833" t="str">
        <f ca="1">VLOOKUP($B833,'Track WIP'!$M:$O,3,FALSE)</f>
        <v>Streets Of Baltimore</v>
      </c>
      <c r="F833">
        <v>4</v>
      </c>
      <c r="G833" t="s">
        <v>22</v>
      </c>
      <c r="H833">
        <v>10</v>
      </c>
      <c r="I833" t="s">
        <v>16</v>
      </c>
      <c r="J833">
        <v>75</v>
      </c>
      <c r="K833">
        <v>4</v>
      </c>
      <c r="L833">
        <v>2</v>
      </c>
      <c r="M833">
        <v>32</v>
      </c>
      <c r="N833">
        <v>0</v>
      </c>
      <c r="O833">
        <v>0</v>
      </c>
    </row>
    <row r="834" spans="1:15" x14ac:dyDescent="0.2">
      <c r="A834">
        <v>2011</v>
      </c>
      <c r="B834" s="6">
        <f ca="1">_xlfn.MAXIFS('Track WIP'!M:M,'Track WIP'!K:K,'Results WIP'!A834,'Track WIP'!L:L,'Results WIP'!C834)</f>
        <v>40790</v>
      </c>
      <c r="C834">
        <f t="shared" si="12"/>
        <v>15</v>
      </c>
      <c r="D834" t="str">
        <f ca="1">VLOOKUP($B834,'Track WIP'!$M:$O,2,FALSE)</f>
        <v>Grand Prix of Baltimore</v>
      </c>
      <c r="E834" t="str">
        <f ca="1">VLOOKUP($B834,'Track WIP'!$M:$O,3,FALSE)</f>
        <v>Streets Of Baltimore</v>
      </c>
      <c r="F834">
        <v>5</v>
      </c>
      <c r="G834" t="s">
        <v>21</v>
      </c>
      <c r="H834">
        <v>9</v>
      </c>
      <c r="I834" t="s">
        <v>16</v>
      </c>
      <c r="J834">
        <v>75</v>
      </c>
      <c r="K834">
        <v>10</v>
      </c>
      <c r="L834">
        <v>0</v>
      </c>
      <c r="M834">
        <v>30</v>
      </c>
      <c r="N834">
        <v>0</v>
      </c>
      <c r="O834">
        <v>0</v>
      </c>
    </row>
    <row r="835" spans="1:15" x14ac:dyDescent="0.2">
      <c r="A835">
        <v>2011</v>
      </c>
      <c r="B835" s="6">
        <f ca="1">_xlfn.MAXIFS('Track WIP'!M:M,'Track WIP'!K:K,'Results WIP'!A835,'Track WIP'!L:L,'Results WIP'!C835)</f>
        <v>40790</v>
      </c>
      <c r="C835">
        <f t="shared" si="12"/>
        <v>15</v>
      </c>
      <c r="D835" t="str">
        <f ca="1">VLOOKUP($B835,'Track WIP'!$M:$O,2,FALSE)</f>
        <v>Grand Prix of Baltimore</v>
      </c>
      <c r="E835" t="str">
        <f ca="1">VLOOKUP($B835,'Track WIP'!$M:$O,3,FALSE)</f>
        <v>Streets Of Baltimore</v>
      </c>
      <c r="F835">
        <v>6</v>
      </c>
      <c r="G835" t="s">
        <v>30</v>
      </c>
      <c r="H835">
        <v>7</v>
      </c>
      <c r="I835" t="s">
        <v>16</v>
      </c>
      <c r="J835">
        <v>75</v>
      </c>
      <c r="K835">
        <v>25</v>
      </c>
      <c r="L835">
        <v>0</v>
      </c>
      <c r="M835">
        <v>28</v>
      </c>
      <c r="N835">
        <v>0</v>
      </c>
      <c r="O835">
        <v>0</v>
      </c>
    </row>
    <row r="836" spans="1:15" x14ac:dyDescent="0.2">
      <c r="A836">
        <v>2011</v>
      </c>
      <c r="B836" s="6">
        <f ca="1">_xlfn.MAXIFS('Track WIP'!M:M,'Track WIP'!K:K,'Results WIP'!A836,'Track WIP'!L:L,'Results WIP'!C836)</f>
        <v>40790</v>
      </c>
      <c r="C836">
        <f t="shared" ref="C836:C899" si="13">_xlfn.IFS(A836&gt;A835,1,F836=1,C835+1,F836&gt;1,C835)</f>
        <v>15</v>
      </c>
      <c r="D836" t="str">
        <f ca="1">VLOOKUP($B836,'Track WIP'!$M:$O,2,FALSE)</f>
        <v>Grand Prix of Baltimore</v>
      </c>
      <c r="E836" t="str">
        <f ca="1">VLOOKUP($B836,'Track WIP'!$M:$O,3,FALSE)</f>
        <v>Streets Of Baltimore</v>
      </c>
      <c r="F836">
        <v>7</v>
      </c>
      <c r="G836" t="s">
        <v>34</v>
      </c>
      <c r="H836">
        <v>77</v>
      </c>
      <c r="I836" t="s">
        <v>16</v>
      </c>
      <c r="J836">
        <v>75</v>
      </c>
      <c r="K836">
        <v>21</v>
      </c>
      <c r="L836">
        <v>0</v>
      </c>
      <c r="M836">
        <v>26</v>
      </c>
      <c r="N836">
        <v>0</v>
      </c>
      <c r="O836">
        <v>0</v>
      </c>
    </row>
    <row r="837" spans="1:15" x14ac:dyDescent="0.2">
      <c r="A837">
        <v>2011</v>
      </c>
      <c r="B837" s="6">
        <f ca="1">_xlfn.MAXIFS('Track WIP'!M:M,'Track WIP'!K:K,'Results WIP'!A837,'Track WIP'!L:L,'Results WIP'!C837)</f>
        <v>40790</v>
      </c>
      <c r="C837">
        <f t="shared" si="13"/>
        <v>15</v>
      </c>
      <c r="D837" t="str">
        <f ca="1">VLOOKUP($B837,'Track WIP'!$M:$O,2,FALSE)</f>
        <v>Grand Prix of Baltimore</v>
      </c>
      <c r="E837" t="str">
        <f ca="1">VLOOKUP($B837,'Track WIP'!$M:$O,3,FALSE)</f>
        <v>Streets Of Baltimore</v>
      </c>
      <c r="F837">
        <v>8</v>
      </c>
      <c r="G837" t="s">
        <v>17</v>
      </c>
      <c r="H837">
        <v>28</v>
      </c>
      <c r="I837" t="s">
        <v>16</v>
      </c>
      <c r="J837">
        <v>75</v>
      </c>
      <c r="K837">
        <v>6</v>
      </c>
      <c r="L837">
        <v>1</v>
      </c>
      <c r="M837">
        <v>24</v>
      </c>
      <c r="N837">
        <v>0</v>
      </c>
      <c r="O837">
        <v>0</v>
      </c>
    </row>
    <row r="838" spans="1:15" x14ac:dyDescent="0.2">
      <c r="A838">
        <v>2011</v>
      </c>
      <c r="B838" s="6">
        <f ca="1">_xlfn.MAXIFS('Track WIP'!M:M,'Track WIP'!K:K,'Results WIP'!A838,'Track WIP'!L:L,'Results WIP'!C838)</f>
        <v>40790</v>
      </c>
      <c r="C838">
        <f t="shared" si="13"/>
        <v>15</v>
      </c>
      <c r="D838" t="str">
        <f ca="1">VLOOKUP($B838,'Track WIP'!$M:$O,2,FALSE)</f>
        <v>Grand Prix of Baltimore</v>
      </c>
      <c r="E838" t="str">
        <f ca="1">VLOOKUP($B838,'Track WIP'!$M:$O,3,FALSE)</f>
        <v>Streets Of Baltimore</v>
      </c>
      <c r="F838">
        <v>9</v>
      </c>
      <c r="G838" t="s">
        <v>18</v>
      </c>
      <c r="H838">
        <v>14</v>
      </c>
      <c r="I838" t="s">
        <v>16</v>
      </c>
      <c r="J838">
        <v>75</v>
      </c>
      <c r="K838">
        <v>14</v>
      </c>
      <c r="L838">
        <v>0</v>
      </c>
      <c r="M838">
        <v>22</v>
      </c>
      <c r="N838">
        <v>0</v>
      </c>
      <c r="O838">
        <v>0</v>
      </c>
    </row>
    <row r="839" spans="1:15" x14ac:dyDescent="0.2">
      <c r="A839">
        <v>2011</v>
      </c>
      <c r="B839" s="6">
        <f ca="1">_xlfn.MAXIFS('Track WIP'!M:M,'Track WIP'!K:K,'Results WIP'!A839,'Track WIP'!L:L,'Results WIP'!C839)</f>
        <v>40790</v>
      </c>
      <c r="C839">
        <f t="shared" si="13"/>
        <v>15</v>
      </c>
      <c r="D839" t="str">
        <f ca="1">VLOOKUP($B839,'Track WIP'!$M:$O,2,FALSE)</f>
        <v>Grand Prix of Baltimore</v>
      </c>
      <c r="E839" t="str">
        <f ca="1">VLOOKUP($B839,'Track WIP'!$M:$O,3,FALSE)</f>
        <v>Streets Of Baltimore</v>
      </c>
      <c r="F839">
        <v>10</v>
      </c>
      <c r="G839" t="s">
        <v>41</v>
      </c>
      <c r="H839">
        <v>38</v>
      </c>
      <c r="I839" t="s">
        <v>16</v>
      </c>
      <c r="J839">
        <v>75</v>
      </c>
      <c r="K839">
        <v>2</v>
      </c>
      <c r="L839">
        <v>0</v>
      </c>
      <c r="M839">
        <v>20</v>
      </c>
      <c r="N839">
        <v>0</v>
      </c>
      <c r="O839">
        <v>0</v>
      </c>
    </row>
    <row r="840" spans="1:15" x14ac:dyDescent="0.2">
      <c r="A840">
        <v>2011</v>
      </c>
      <c r="B840" s="6">
        <f ca="1">_xlfn.MAXIFS('Track WIP'!M:M,'Track WIP'!K:K,'Results WIP'!A840,'Track WIP'!L:L,'Results WIP'!C840)</f>
        <v>40790</v>
      </c>
      <c r="C840">
        <f t="shared" si="13"/>
        <v>15</v>
      </c>
      <c r="D840" t="str">
        <f ca="1">VLOOKUP($B840,'Track WIP'!$M:$O,2,FALSE)</f>
        <v>Grand Prix of Baltimore</v>
      </c>
      <c r="E840" t="str">
        <f ca="1">VLOOKUP($B840,'Track WIP'!$M:$O,3,FALSE)</f>
        <v>Streets Of Baltimore</v>
      </c>
      <c r="F840">
        <v>11</v>
      </c>
      <c r="G840" t="s">
        <v>101</v>
      </c>
      <c r="H840">
        <v>17</v>
      </c>
      <c r="I840" t="s">
        <v>16</v>
      </c>
      <c r="J840">
        <v>75</v>
      </c>
      <c r="K840">
        <v>20</v>
      </c>
      <c r="L840">
        <v>0</v>
      </c>
      <c r="M840">
        <v>19</v>
      </c>
      <c r="N840">
        <v>0</v>
      </c>
      <c r="O840">
        <v>0</v>
      </c>
    </row>
    <row r="841" spans="1:15" x14ac:dyDescent="0.2">
      <c r="A841">
        <v>2011</v>
      </c>
      <c r="B841" s="6">
        <f ca="1">_xlfn.MAXIFS('Track WIP'!M:M,'Track WIP'!K:K,'Results WIP'!A841,'Track WIP'!L:L,'Results WIP'!C841)</f>
        <v>40790</v>
      </c>
      <c r="C841">
        <f t="shared" si="13"/>
        <v>15</v>
      </c>
      <c r="D841" t="str">
        <f ca="1">VLOOKUP($B841,'Track WIP'!$M:$O,2,FALSE)</f>
        <v>Grand Prix of Baltimore</v>
      </c>
      <c r="E841" t="str">
        <f ca="1">VLOOKUP($B841,'Track WIP'!$M:$O,3,FALSE)</f>
        <v>Streets Of Baltimore</v>
      </c>
      <c r="F841">
        <v>12</v>
      </c>
      <c r="G841" t="s">
        <v>31</v>
      </c>
      <c r="H841">
        <v>78</v>
      </c>
      <c r="I841" t="s">
        <v>16</v>
      </c>
      <c r="J841">
        <v>75</v>
      </c>
      <c r="K841">
        <v>12</v>
      </c>
      <c r="L841">
        <v>1</v>
      </c>
      <c r="M841">
        <v>18</v>
      </c>
      <c r="N841">
        <v>0</v>
      </c>
      <c r="O841">
        <v>0</v>
      </c>
    </row>
    <row r="842" spans="1:15" x14ac:dyDescent="0.2">
      <c r="A842">
        <v>2011</v>
      </c>
      <c r="B842" s="6">
        <f ca="1">_xlfn.MAXIFS('Track WIP'!M:M,'Track WIP'!K:K,'Results WIP'!A842,'Track WIP'!L:L,'Results WIP'!C842)</f>
        <v>40790</v>
      </c>
      <c r="C842">
        <f t="shared" si="13"/>
        <v>15</v>
      </c>
      <c r="D842" t="str">
        <f ca="1">VLOOKUP($B842,'Track WIP'!$M:$O,2,FALSE)</f>
        <v>Grand Prix of Baltimore</v>
      </c>
      <c r="E842" t="str">
        <f ca="1">VLOOKUP($B842,'Track WIP'!$M:$O,3,FALSE)</f>
        <v>Streets Of Baltimore</v>
      </c>
      <c r="F842">
        <v>13</v>
      </c>
      <c r="G842" t="s">
        <v>56</v>
      </c>
      <c r="H842">
        <v>34</v>
      </c>
      <c r="I842" t="s">
        <v>16</v>
      </c>
      <c r="J842">
        <v>75</v>
      </c>
      <c r="K842">
        <v>26</v>
      </c>
      <c r="L842">
        <v>0</v>
      </c>
      <c r="M842">
        <v>17</v>
      </c>
      <c r="N842">
        <v>0</v>
      </c>
      <c r="O842">
        <v>0</v>
      </c>
    </row>
    <row r="843" spans="1:15" x14ac:dyDescent="0.2">
      <c r="A843">
        <v>2011</v>
      </c>
      <c r="B843" s="6">
        <f ca="1">_xlfn.MAXIFS('Track WIP'!M:M,'Track WIP'!K:K,'Results WIP'!A843,'Track WIP'!L:L,'Results WIP'!C843)</f>
        <v>40790</v>
      </c>
      <c r="C843">
        <f t="shared" si="13"/>
        <v>15</v>
      </c>
      <c r="D843" t="str">
        <f ca="1">VLOOKUP($B843,'Track WIP'!$M:$O,2,FALSE)</f>
        <v>Grand Prix of Baltimore</v>
      </c>
      <c r="E843" t="str">
        <f ca="1">VLOOKUP($B843,'Track WIP'!$M:$O,3,FALSE)</f>
        <v>Streets Of Baltimore</v>
      </c>
      <c r="F843">
        <v>14</v>
      </c>
      <c r="G843" t="s">
        <v>29</v>
      </c>
      <c r="H843">
        <v>6</v>
      </c>
      <c r="I843" t="s">
        <v>16</v>
      </c>
      <c r="J843">
        <v>75</v>
      </c>
      <c r="K843">
        <v>3</v>
      </c>
      <c r="L843">
        <v>1</v>
      </c>
      <c r="M843">
        <v>16</v>
      </c>
      <c r="N843">
        <v>0</v>
      </c>
      <c r="O843">
        <v>0</v>
      </c>
    </row>
    <row r="844" spans="1:15" x14ac:dyDescent="0.2">
      <c r="A844">
        <v>2011</v>
      </c>
      <c r="B844" s="6">
        <f ca="1">_xlfn.MAXIFS('Track WIP'!M:M,'Track WIP'!K:K,'Results WIP'!A844,'Track WIP'!L:L,'Results WIP'!C844)</f>
        <v>40790</v>
      </c>
      <c r="C844">
        <f t="shared" si="13"/>
        <v>15</v>
      </c>
      <c r="D844" t="str">
        <f ca="1">VLOOKUP($B844,'Track WIP'!$M:$O,2,FALSE)</f>
        <v>Grand Prix of Baltimore</v>
      </c>
      <c r="E844" t="str">
        <f ca="1">VLOOKUP($B844,'Track WIP'!$M:$O,3,FALSE)</f>
        <v>Streets Of Baltimore</v>
      </c>
      <c r="F844">
        <v>15</v>
      </c>
      <c r="G844" t="s">
        <v>27</v>
      </c>
      <c r="H844">
        <v>59</v>
      </c>
      <c r="I844" t="s">
        <v>16</v>
      </c>
      <c r="J844">
        <v>75</v>
      </c>
      <c r="K844">
        <v>9</v>
      </c>
      <c r="L844">
        <v>0</v>
      </c>
      <c r="M844">
        <v>15</v>
      </c>
      <c r="N844">
        <v>0</v>
      </c>
      <c r="O844">
        <v>0</v>
      </c>
    </row>
    <row r="845" spans="1:15" x14ac:dyDescent="0.2">
      <c r="A845">
        <v>2011</v>
      </c>
      <c r="B845" s="6">
        <f ca="1">_xlfn.MAXIFS('Track WIP'!M:M,'Track WIP'!K:K,'Results WIP'!A845,'Track WIP'!L:L,'Results WIP'!C845)</f>
        <v>40790</v>
      </c>
      <c r="C845">
        <f t="shared" si="13"/>
        <v>15</v>
      </c>
      <c r="D845" t="str">
        <f ca="1">VLOOKUP($B845,'Track WIP'!$M:$O,2,FALSE)</f>
        <v>Grand Prix of Baltimore</v>
      </c>
      <c r="E845" t="str">
        <f ca="1">VLOOKUP($B845,'Track WIP'!$M:$O,3,FALSE)</f>
        <v>Streets Of Baltimore</v>
      </c>
      <c r="F845">
        <v>16</v>
      </c>
      <c r="G845" t="s">
        <v>28</v>
      </c>
      <c r="H845">
        <v>24</v>
      </c>
      <c r="I845" t="s">
        <v>16</v>
      </c>
      <c r="J845">
        <v>75</v>
      </c>
      <c r="K845">
        <v>22</v>
      </c>
      <c r="L845">
        <v>0</v>
      </c>
      <c r="M845">
        <v>14</v>
      </c>
      <c r="N845">
        <v>0</v>
      </c>
      <c r="O845">
        <v>0</v>
      </c>
    </row>
    <row r="846" spans="1:15" x14ac:dyDescent="0.2">
      <c r="A846">
        <v>2011</v>
      </c>
      <c r="B846" s="6">
        <f ca="1">_xlfn.MAXIFS('Track WIP'!M:M,'Track WIP'!K:K,'Results WIP'!A846,'Track WIP'!L:L,'Results WIP'!C846)</f>
        <v>40790</v>
      </c>
      <c r="C846">
        <f t="shared" si="13"/>
        <v>15</v>
      </c>
      <c r="D846" t="str">
        <f ca="1">VLOOKUP($B846,'Track WIP'!$M:$O,2,FALSE)</f>
        <v>Grand Prix of Baltimore</v>
      </c>
      <c r="E846" t="str">
        <f ca="1">VLOOKUP($B846,'Track WIP'!$M:$O,3,FALSE)</f>
        <v>Streets Of Baltimore</v>
      </c>
      <c r="F846">
        <v>17</v>
      </c>
      <c r="G846" t="s">
        <v>24</v>
      </c>
      <c r="H846">
        <v>3</v>
      </c>
      <c r="I846" t="s">
        <v>16</v>
      </c>
      <c r="J846">
        <v>74</v>
      </c>
      <c r="K846">
        <v>7</v>
      </c>
      <c r="L846">
        <v>0</v>
      </c>
      <c r="M846">
        <v>13</v>
      </c>
      <c r="N846">
        <v>0</v>
      </c>
      <c r="O846">
        <v>0</v>
      </c>
    </row>
    <row r="847" spans="1:15" x14ac:dyDescent="0.2">
      <c r="A847">
        <v>2011</v>
      </c>
      <c r="B847" s="6">
        <f ca="1">_xlfn.MAXIFS('Track WIP'!M:M,'Track WIP'!K:K,'Results WIP'!A847,'Track WIP'!L:L,'Results WIP'!C847)</f>
        <v>40790</v>
      </c>
      <c r="C847">
        <f t="shared" si="13"/>
        <v>15</v>
      </c>
      <c r="D847" t="str">
        <f ca="1">VLOOKUP($B847,'Track WIP'!$M:$O,2,FALSE)</f>
        <v>Grand Prix of Baltimore</v>
      </c>
      <c r="E847" t="str">
        <f ca="1">VLOOKUP($B847,'Track WIP'!$M:$O,3,FALSE)</f>
        <v>Streets Of Baltimore</v>
      </c>
      <c r="F847">
        <v>18</v>
      </c>
      <c r="G847" t="s">
        <v>37</v>
      </c>
      <c r="H847">
        <v>5</v>
      </c>
      <c r="I847" t="s">
        <v>16</v>
      </c>
      <c r="J847">
        <v>73</v>
      </c>
      <c r="K847">
        <v>28</v>
      </c>
      <c r="L847">
        <v>0</v>
      </c>
      <c r="M847">
        <v>12</v>
      </c>
      <c r="N847">
        <v>0</v>
      </c>
      <c r="O847">
        <v>0</v>
      </c>
    </row>
    <row r="848" spans="1:15" x14ac:dyDescent="0.2">
      <c r="A848">
        <v>2011</v>
      </c>
      <c r="B848" s="6">
        <f ca="1">_xlfn.MAXIFS('Track WIP'!M:M,'Track WIP'!K:K,'Results WIP'!A848,'Track WIP'!L:L,'Results WIP'!C848)</f>
        <v>40790</v>
      </c>
      <c r="C848">
        <f t="shared" si="13"/>
        <v>15</v>
      </c>
      <c r="D848" t="str">
        <f ca="1">VLOOKUP($B848,'Track WIP'!$M:$O,2,FALSE)</f>
        <v>Grand Prix of Baltimore</v>
      </c>
      <c r="E848" t="str">
        <f ca="1">VLOOKUP($B848,'Track WIP'!$M:$O,3,FALSE)</f>
        <v>Streets Of Baltimore</v>
      </c>
      <c r="F848">
        <v>19</v>
      </c>
      <c r="G848" t="s">
        <v>70</v>
      </c>
      <c r="H848">
        <v>4</v>
      </c>
      <c r="I848" t="s">
        <v>16</v>
      </c>
      <c r="J848">
        <v>73</v>
      </c>
      <c r="K848">
        <v>19</v>
      </c>
      <c r="L848">
        <v>0</v>
      </c>
      <c r="M848">
        <v>12</v>
      </c>
      <c r="N848">
        <v>0</v>
      </c>
      <c r="O848">
        <v>0</v>
      </c>
    </row>
    <row r="849" spans="1:15" x14ac:dyDescent="0.2">
      <c r="A849">
        <v>2011</v>
      </c>
      <c r="B849" s="6">
        <f ca="1">_xlfn.MAXIFS('Track WIP'!M:M,'Track WIP'!K:K,'Results WIP'!A849,'Track WIP'!L:L,'Results WIP'!C849)</f>
        <v>40790</v>
      </c>
      <c r="C849">
        <f t="shared" si="13"/>
        <v>15</v>
      </c>
      <c r="D849" t="str">
        <f ca="1">VLOOKUP($B849,'Track WIP'!$M:$O,2,FALSE)</f>
        <v>Grand Prix of Baltimore</v>
      </c>
      <c r="E849" t="str">
        <f ca="1">VLOOKUP($B849,'Track WIP'!$M:$O,3,FALSE)</f>
        <v>Streets Of Baltimore</v>
      </c>
      <c r="F849">
        <v>20</v>
      </c>
      <c r="G849" t="s">
        <v>55</v>
      </c>
      <c r="H849">
        <v>67</v>
      </c>
      <c r="I849" t="s">
        <v>16</v>
      </c>
      <c r="J849">
        <v>73</v>
      </c>
      <c r="K849">
        <v>27</v>
      </c>
      <c r="L849">
        <v>0</v>
      </c>
      <c r="M849">
        <v>12</v>
      </c>
      <c r="N849">
        <v>0</v>
      </c>
      <c r="O849">
        <v>0</v>
      </c>
    </row>
    <row r="850" spans="1:15" x14ac:dyDescent="0.2">
      <c r="A850">
        <v>2011</v>
      </c>
      <c r="B850" s="6">
        <f ca="1">_xlfn.MAXIFS('Track WIP'!M:M,'Track WIP'!K:K,'Results WIP'!A850,'Track WIP'!L:L,'Results WIP'!C850)</f>
        <v>40790</v>
      </c>
      <c r="C850">
        <f t="shared" si="13"/>
        <v>15</v>
      </c>
      <c r="D850" t="str">
        <f ca="1">VLOOKUP($B850,'Track WIP'!$M:$O,2,FALSE)</f>
        <v>Grand Prix of Baltimore</v>
      </c>
      <c r="E850" t="str">
        <f ca="1">VLOOKUP($B850,'Track WIP'!$M:$O,3,FALSE)</f>
        <v>Streets Of Baltimore</v>
      </c>
      <c r="F850">
        <v>21</v>
      </c>
      <c r="G850" t="s">
        <v>86</v>
      </c>
      <c r="H850">
        <v>83</v>
      </c>
      <c r="I850" t="s">
        <v>16</v>
      </c>
      <c r="J850">
        <v>73</v>
      </c>
      <c r="K850">
        <v>18</v>
      </c>
      <c r="L850">
        <v>0</v>
      </c>
      <c r="M850">
        <v>12</v>
      </c>
      <c r="N850">
        <v>0</v>
      </c>
      <c r="O850">
        <v>0</v>
      </c>
    </row>
    <row r="851" spans="1:15" x14ac:dyDescent="0.2">
      <c r="A851">
        <v>2011</v>
      </c>
      <c r="B851" s="6">
        <f ca="1">_xlfn.MAXIFS('Track WIP'!M:M,'Track WIP'!K:K,'Results WIP'!A851,'Track WIP'!L:L,'Results WIP'!C851)</f>
        <v>40790</v>
      </c>
      <c r="C851">
        <f t="shared" si="13"/>
        <v>15</v>
      </c>
      <c r="D851" t="str">
        <f ca="1">VLOOKUP($B851,'Track WIP'!$M:$O,2,FALSE)</f>
        <v>Grand Prix of Baltimore</v>
      </c>
      <c r="E851" t="str">
        <f ca="1">VLOOKUP($B851,'Track WIP'!$M:$O,3,FALSE)</f>
        <v>Streets Of Baltimore</v>
      </c>
      <c r="F851">
        <v>22</v>
      </c>
      <c r="G851" t="s">
        <v>53</v>
      </c>
      <c r="H851">
        <v>7</v>
      </c>
      <c r="I851" t="s">
        <v>16</v>
      </c>
      <c r="J851">
        <v>71</v>
      </c>
      <c r="K851">
        <v>24</v>
      </c>
      <c r="L851">
        <v>0</v>
      </c>
      <c r="M851">
        <v>12</v>
      </c>
      <c r="N851">
        <v>0</v>
      </c>
      <c r="O851">
        <v>0</v>
      </c>
    </row>
    <row r="852" spans="1:15" x14ac:dyDescent="0.2">
      <c r="A852">
        <v>2011</v>
      </c>
      <c r="B852" s="6">
        <f ca="1">_xlfn.MAXIFS('Track WIP'!M:M,'Track WIP'!K:K,'Results WIP'!A852,'Track WIP'!L:L,'Results WIP'!C852)</f>
        <v>40790</v>
      </c>
      <c r="C852">
        <f t="shared" si="13"/>
        <v>15</v>
      </c>
      <c r="D852" t="str">
        <f ca="1">VLOOKUP($B852,'Track WIP'!$M:$O,2,FALSE)</f>
        <v>Grand Prix of Baltimore</v>
      </c>
      <c r="E852" t="str">
        <f ca="1">VLOOKUP($B852,'Track WIP'!$M:$O,3,FALSE)</f>
        <v>Streets Of Baltimore</v>
      </c>
      <c r="F852">
        <v>23</v>
      </c>
      <c r="G852" t="s">
        <v>23</v>
      </c>
      <c r="H852">
        <v>27</v>
      </c>
      <c r="I852" t="s">
        <v>16</v>
      </c>
      <c r="J852">
        <v>64</v>
      </c>
      <c r="K852">
        <v>8</v>
      </c>
      <c r="L852">
        <v>0</v>
      </c>
      <c r="M852">
        <v>12</v>
      </c>
      <c r="N852">
        <v>0</v>
      </c>
      <c r="O852">
        <v>0</v>
      </c>
    </row>
    <row r="853" spans="1:15" x14ac:dyDescent="0.2">
      <c r="A853">
        <v>2011</v>
      </c>
      <c r="B853" s="6">
        <f ca="1">_xlfn.MAXIFS('Track WIP'!M:M,'Track WIP'!K:K,'Results WIP'!A853,'Track WIP'!L:L,'Results WIP'!C853)</f>
        <v>40790</v>
      </c>
      <c r="C853">
        <f t="shared" si="13"/>
        <v>15</v>
      </c>
      <c r="D853" t="str">
        <f ca="1">VLOOKUP($B853,'Track WIP'!$M:$O,2,FALSE)</f>
        <v>Grand Prix of Baltimore</v>
      </c>
      <c r="E853" t="str">
        <f ca="1">VLOOKUP($B853,'Track WIP'!$M:$O,3,FALSE)</f>
        <v>Streets Of Baltimore</v>
      </c>
      <c r="F853">
        <v>24</v>
      </c>
      <c r="G853" t="s">
        <v>89</v>
      </c>
      <c r="H853">
        <v>6</v>
      </c>
      <c r="I853" t="s">
        <v>16</v>
      </c>
      <c r="J853">
        <v>54</v>
      </c>
      <c r="K853">
        <v>17</v>
      </c>
      <c r="L853">
        <v>0</v>
      </c>
      <c r="M853">
        <v>12</v>
      </c>
      <c r="N853">
        <v>0</v>
      </c>
      <c r="O853">
        <v>0</v>
      </c>
    </row>
    <row r="854" spans="1:15" x14ac:dyDescent="0.2">
      <c r="A854">
        <v>2011</v>
      </c>
      <c r="B854" s="6">
        <f ca="1">_xlfn.MAXIFS('Track WIP'!M:M,'Track WIP'!K:K,'Results WIP'!A854,'Track WIP'!L:L,'Results WIP'!C854)</f>
        <v>40790</v>
      </c>
      <c r="C854">
        <f t="shared" si="13"/>
        <v>15</v>
      </c>
      <c r="D854" t="str">
        <f ca="1">VLOOKUP($B854,'Track WIP'!$M:$O,2,FALSE)</f>
        <v>Grand Prix of Baltimore</v>
      </c>
      <c r="E854" t="str">
        <f ca="1">VLOOKUP($B854,'Track WIP'!$M:$O,3,FALSE)</f>
        <v>Streets Of Baltimore</v>
      </c>
      <c r="F854">
        <v>25</v>
      </c>
      <c r="G854" t="s">
        <v>38</v>
      </c>
      <c r="H854">
        <v>26</v>
      </c>
      <c r="I854" t="s">
        <v>16</v>
      </c>
      <c r="J854">
        <v>40</v>
      </c>
      <c r="K854">
        <v>23</v>
      </c>
      <c r="L854">
        <v>0</v>
      </c>
      <c r="M854">
        <v>10</v>
      </c>
      <c r="N854">
        <v>0</v>
      </c>
      <c r="O854">
        <v>0</v>
      </c>
    </row>
    <row r="855" spans="1:15" x14ac:dyDescent="0.2">
      <c r="A855">
        <v>2011</v>
      </c>
      <c r="B855" s="6">
        <f ca="1">_xlfn.MAXIFS('Track WIP'!M:M,'Track WIP'!K:K,'Results WIP'!A855,'Track WIP'!L:L,'Results WIP'!C855)</f>
        <v>40790</v>
      </c>
      <c r="C855">
        <f t="shared" si="13"/>
        <v>15</v>
      </c>
      <c r="D855" t="str">
        <f ca="1">VLOOKUP($B855,'Track WIP'!$M:$O,2,FALSE)</f>
        <v>Grand Prix of Baltimore</v>
      </c>
      <c r="E855" t="str">
        <f ca="1">VLOOKUP($B855,'Track WIP'!$M:$O,3,FALSE)</f>
        <v>Streets Of Baltimore</v>
      </c>
      <c r="F855">
        <v>26</v>
      </c>
      <c r="G855" t="s">
        <v>104</v>
      </c>
      <c r="H855">
        <v>22</v>
      </c>
      <c r="I855" t="s">
        <v>16</v>
      </c>
      <c r="J855">
        <v>39</v>
      </c>
      <c r="K855">
        <v>15</v>
      </c>
      <c r="L855">
        <v>0</v>
      </c>
      <c r="M855">
        <v>10</v>
      </c>
      <c r="N855">
        <v>0</v>
      </c>
      <c r="O855">
        <v>0</v>
      </c>
    </row>
    <row r="856" spans="1:15" x14ac:dyDescent="0.2">
      <c r="A856">
        <v>2011</v>
      </c>
      <c r="B856" s="6">
        <f ca="1">_xlfn.MAXIFS('Track WIP'!M:M,'Track WIP'!K:K,'Results WIP'!A856,'Track WIP'!L:L,'Results WIP'!C856)</f>
        <v>40790</v>
      </c>
      <c r="C856">
        <f t="shared" si="13"/>
        <v>15</v>
      </c>
      <c r="D856" t="str">
        <f ca="1">VLOOKUP($B856,'Track WIP'!$M:$O,2,FALSE)</f>
        <v>Grand Prix of Baltimore</v>
      </c>
      <c r="E856" t="str">
        <f ca="1">VLOOKUP($B856,'Track WIP'!$M:$O,3,FALSE)</f>
        <v>Streets Of Baltimore</v>
      </c>
      <c r="F856">
        <v>27</v>
      </c>
      <c r="G856" t="s">
        <v>85</v>
      </c>
      <c r="H856">
        <v>18</v>
      </c>
      <c r="I856" t="s">
        <v>16</v>
      </c>
      <c r="J856">
        <v>37</v>
      </c>
      <c r="K856">
        <v>13</v>
      </c>
      <c r="L856">
        <v>0</v>
      </c>
      <c r="M856">
        <v>10</v>
      </c>
      <c r="N856">
        <v>0</v>
      </c>
      <c r="O856">
        <v>0</v>
      </c>
    </row>
    <row r="857" spans="1:15" x14ac:dyDescent="0.2">
      <c r="A857">
        <v>2011</v>
      </c>
      <c r="B857" s="6">
        <f ca="1">_xlfn.MAXIFS('Track WIP'!M:M,'Track WIP'!K:K,'Results WIP'!A857,'Track WIP'!L:L,'Results WIP'!C857)</f>
        <v>40790</v>
      </c>
      <c r="C857">
        <f t="shared" si="13"/>
        <v>15</v>
      </c>
      <c r="D857" t="str">
        <f ca="1">VLOOKUP($B857,'Track WIP'!$M:$O,2,FALSE)</f>
        <v>Grand Prix of Baltimore</v>
      </c>
      <c r="E857" t="str">
        <f ca="1">VLOOKUP($B857,'Track WIP'!$M:$O,3,FALSE)</f>
        <v>Streets Of Baltimore</v>
      </c>
      <c r="F857">
        <v>28</v>
      </c>
      <c r="G857" t="s">
        <v>87</v>
      </c>
      <c r="H857">
        <v>19</v>
      </c>
      <c r="I857" t="s">
        <v>16</v>
      </c>
      <c r="J857">
        <v>9</v>
      </c>
      <c r="K857">
        <v>5</v>
      </c>
      <c r="L857">
        <v>0</v>
      </c>
      <c r="M857">
        <v>10</v>
      </c>
      <c r="N857">
        <v>0</v>
      </c>
      <c r="O857">
        <v>0</v>
      </c>
    </row>
    <row r="858" spans="1:15" x14ac:dyDescent="0.2">
      <c r="A858">
        <v>2011</v>
      </c>
      <c r="B858" s="6">
        <f ca="1">_xlfn.MAXIFS('Track WIP'!M:M,'Track WIP'!K:K,'Results WIP'!A858,'Track WIP'!L:L,'Results WIP'!C858)</f>
        <v>40804</v>
      </c>
      <c r="C858">
        <f t="shared" si="13"/>
        <v>16</v>
      </c>
      <c r="D858" t="str">
        <f ca="1">VLOOKUP($B858,'Track WIP'!$M:$O,2,FALSE)</f>
        <v>Indy Japan 300</v>
      </c>
      <c r="E858" t="str">
        <f ca="1">VLOOKUP($B858,'Track WIP'!$M:$O,3,FALSE)</f>
        <v>Twin Ring Motegi</v>
      </c>
      <c r="F858">
        <v>1</v>
      </c>
      <c r="G858" t="s">
        <v>21</v>
      </c>
      <c r="H858">
        <v>9</v>
      </c>
      <c r="I858" t="s">
        <v>16</v>
      </c>
      <c r="J858">
        <v>63</v>
      </c>
      <c r="K858">
        <v>1</v>
      </c>
      <c r="L858">
        <v>62</v>
      </c>
      <c r="M858">
        <v>53</v>
      </c>
      <c r="N858">
        <v>3</v>
      </c>
      <c r="O858">
        <v>0</v>
      </c>
    </row>
    <row r="859" spans="1:15" x14ac:dyDescent="0.2">
      <c r="A859">
        <v>2011</v>
      </c>
      <c r="B859" s="6">
        <f ca="1">_xlfn.MAXIFS('Track WIP'!M:M,'Track WIP'!K:K,'Results WIP'!A859,'Track WIP'!L:L,'Results WIP'!C859)</f>
        <v>40804</v>
      </c>
      <c r="C859">
        <f t="shared" si="13"/>
        <v>16</v>
      </c>
      <c r="D859" t="str">
        <f ca="1">VLOOKUP($B859,'Track WIP'!$M:$O,2,FALSE)</f>
        <v>Indy Japan 300</v>
      </c>
      <c r="E859" t="str">
        <f ca="1">VLOOKUP($B859,'Track WIP'!$M:$O,3,FALSE)</f>
        <v>Twin Ring Motegi</v>
      </c>
      <c r="F859">
        <v>2</v>
      </c>
      <c r="G859" t="s">
        <v>15</v>
      </c>
      <c r="H859">
        <v>12</v>
      </c>
      <c r="I859" t="s">
        <v>16</v>
      </c>
      <c r="J859">
        <v>63</v>
      </c>
      <c r="K859">
        <v>2</v>
      </c>
      <c r="L859">
        <v>1</v>
      </c>
      <c r="M859">
        <v>40</v>
      </c>
      <c r="N859">
        <v>0</v>
      </c>
      <c r="O859">
        <v>0</v>
      </c>
    </row>
    <row r="860" spans="1:15" x14ac:dyDescent="0.2">
      <c r="A860">
        <v>2011</v>
      </c>
      <c r="B860" s="6">
        <f ca="1">_xlfn.MAXIFS('Track WIP'!M:M,'Track WIP'!K:K,'Results WIP'!A860,'Track WIP'!L:L,'Results WIP'!C860)</f>
        <v>40804</v>
      </c>
      <c r="C860">
        <f t="shared" si="13"/>
        <v>16</v>
      </c>
      <c r="D860" t="str">
        <f ca="1">VLOOKUP($B860,'Track WIP'!$M:$O,2,FALSE)</f>
        <v>Indy Japan 300</v>
      </c>
      <c r="E860" t="str">
        <f ca="1">VLOOKUP($B860,'Track WIP'!$M:$O,3,FALSE)</f>
        <v>Twin Ring Motegi</v>
      </c>
      <c r="F860">
        <v>3</v>
      </c>
      <c r="G860" t="s">
        <v>38</v>
      </c>
      <c r="H860">
        <v>26</v>
      </c>
      <c r="I860" t="s">
        <v>16</v>
      </c>
      <c r="J860">
        <v>63</v>
      </c>
      <c r="K860">
        <v>11</v>
      </c>
      <c r="L860">
        <v>0</v>
      </c>
      <c r="M860">
        <v>35</v>
      </c>
      <c r="N860">
        <v>0</v>
      </c>
      <c r="O860">
        <v>0</v>
      </c>
    </row>
    <row r="861" spans="1:15" x14ac:dyDescent="0.2">
      <c r="A861">
        <v>2011</v>
      </c>
      <c r="B861" s="6">
        <f ca="1">_xlfn.MAXIFS('Track WIP'!M:M,'Track WIP'!K:K,'Results WIP'!A861,'Track WIP'!L:L,'Results WIP'!C861)</f>
        <v>40804</v>
      </c>
      <c r="C861">
        <f t="shared" si="13"/>
        <v>16</v>
      </c>
      <c r="D861" t="str">
        <f ca="1">VLOOKUP($B861,'Track WIP'!$M:$O,2,FALSE)</f>
        <v>Indy Japan 300</v>
      </c>
      <c r="E861" t="str">
        <f ca="1">VLOOKUP($B861,'Track WIP'!$M:$O,3,FALSE)</f>
        <v>Twin Ring Motegi</v>
      </c>
      <c r="F861">
        <v>4</v>
      </c>
      <c r="G861" t="s">
        <v>34</v>
      </c>
      <c r="H861">
        <v>77</v>
      </c>
      <c r="I861" t="s">
        <v>16</v>
      </c>
      <c r="J861">
        <v>63</v>
      </c>
      <c r="K861">
        <v>19</v>
      </c>
      <c r="L861">
        <v>0</v>
      </c>
      <c r="M861">
        <v>32</v>
      </c>
      <c r="N861">
        <v>0</v>
      </c>
      <c r="O861">
        <v>0</v>
      </c>
    </row>
    <row r="862" spans="1:15" x14ac:dyDescent="0.2">
      <c r="A862">
        <v>2011</v>
      </c>
      <c r="B862" s="6">
        <f ca="1">_xlfn.MAXIFS('Track WIP'!M:M,'Track WIP'!K:K,'Results WIP'!A862,'Track WIP'!L:L,'Results WIP'!C862)</f>
        <v>40804</v>
      </c>
      <c r="C862">
        <f t="shared" si="13"/>
        <v>16</v>
      </c>
      <c r="D862" t="str">
        <f ca="1">VLOOKUP($B862,'Track WIP'!$M:$O,2,FALSE)</f>
        <v>Indy Japan 300</v>
      </c>
      <c r="E862" t="str">
        <f ca="1">VLOOKUP($B862,'Track WIP'!$M:$O,3,FALSE)</f>
        <v>Twin Ring Motegi</v>
      </c>
      <c r="F862">
        <v>5</v>
      </c>
      <c r="G862" t="s">
        <v>84</v>
      </c>
      <c r="H862">
        <v>2</v>
      </c>
      <c r="I862" t="s">
        <v>16</v>
      </c>
      <c r="J862">
        <v>63</v>
      </c>
      <c r="K862">
        <v>6</v>
      </c>
      <c r="L862">
        <v>0</v>
      </c>
      <c r="M862">
        <v>30</v>
      </c>
      <c r="N862">
        <v>0</v>
      </c>
      <c r="O862">
        <v>0</v>
      </c>
    </row>
    <row r="863" spans="1:15" x14ac:dyDescent="0.2">
      <c r="A863">
        <v>2011</v>
      </c>
      <c r="B863" s="6">
        <f ca="1">_xlfn.MAXIFS('Track WIP'!M:M,'Track WIP'!K:K,'Results WIP'!A863,'Track WIP'!L:L,'Results WIP'!C863)</f>
        <v>40804</v>
      </c>
      <c r="C863">
        <f t="shared" si="13"/>
        <v>16</v>
      </c>
      <c r="D863" t="str">
        <f ca="1">VLOOKUP($B863,'Track WIP'!$M:$O,2,FALSE)</f>
        <v>Indy Japan 300</v>
      </c>
      <c r="E863" t="str">
        <f ca="1">VLOOKUP($B863,'Track WIP'!$M:$O,3,FALSE)</f>
        <v>Twin Ring Motegi</v>
      </c>
      <c r="F863">
        <v>6</v>
      </c>
      <c r="G863" t="s">
        <v>87</v>
      </c>
      <c r="H863">
        <v>19</v>
      </c>
      <c r="I863" t="s">
        <v>16</v>
      </c>
      <c r="J863">
        <v>63</v>
      </c>
      <c r="K863">
        <v>5</v>
      </c>
      <c r="L863">
        <v>0</v>
      </c>
      <c r="M863">
        <v>28</v>
      </c>
      <c r="N863">
        <v>0</v>
      </c>
      <c r="O863">
        <v>0</v>
      </c>
    </row>
    <row r="864" spans="1:15" x14ac:dyDescent="0.2">
      <c r="A864">
        <v>2011</v>
      </c>
      <c r="B864" s="6">
        <f ca="1">_xlfn.MAXIFS('Track WIP'!M:M,'Track WIP'!K:K,'Results WIP'!A864,'Track WIP'!L:L,'Results WIP'!C864)</f>
        <v>40804</v>
      </c>
      <c r="C864">
        <f t="shared" si="13"/>
        <v>16</v>
      </c>
      <c r="D864" t="str">
        <f ca="1">VLOOKUP($B864,'Track WIP'!$M:$O,2,FALSE)</f>
        <v>Indy Japan 300</v>
      </c>
      <c r="E864" t="str">
        <f ca="1">VLOOKUP($B864,'Track WIP'!$M:$O,3,FALSE)</f>
        <v>Twin Ring Motegi</v>
      </c>
      <c r="F864">
        <v>7</v>
      </c>
      <c r="G864" t="s">
        <v>70</v>
      </c>
      <c r="H864">
        <v>4</v>
      </c>
      <c r="I864" t="s">
        <v>16</v>
      </c>
      <c r="J864">
        <v>63</v>
      </c>
      <c r="K864">
        <v>21</v>
      </c>
      <c r="L864">
        <v>0</v>
      </c>
      <c r="M864">
        <v>26</v>
      </c>
      <c r="N864">
        <v>0</v>
      </c>
      <c r="O864">
        <v>0</v>
      </c>
    </row>
    <row r="865" spans="1:15" x14ac:dyDescent="0.2">
      <c r="A865">
        <v>2011</v>
      </c>
      <c r="B865" s="6">
        <f ca="1">_xlfn.MAXIFS('Track WIP'!M:M,'Track WIP'!K:K,'Results WIP'!A865,'Track WIP'!L:L,'Results WIP'!C865)</f>
        <v>40804</v>
      </c>
      <c r="C865">
        <f t="shared" si="13"/>
        <v>16</v>
      </c>
      <c r="D865" t="str">
        <f ca="1">VLOOKUP($B865,'Track WIP'!$M:$O,2,FALSE)</f>
        <v>Indy Japan 300</v>
      </c>
      <c r="E865" t="str">
        <f ca="1">VLOOKUP($B865,'Track WIP'!$M:$O,3,FALSE)</f>
        <v>Twin Ring Motegi</v>
      </c>
      <c r="F865">
        <v>8</v>
      </c>
      <c r="G865" t="s">
        <v>22</v>
      </c>
      <c r="H865">
        <v>10</v>
      </c>
      <c r="I865" t="s">
        <v>16</v>
      </c>
      <c r="J865">
        <v>63</v>
      </c>
      <c r="K865">
        <v>10</v>
      </c>
      <c r="L865">
        <v>0</v>
      </c>
      <c r="M865">
        <v>24</v>
      </c>
      <c r="N865">
        <v>0</v>
      </c>
      <c r="O865">
        <v>0</v>
      </c>
    </row>
    <row r="866" spans="1:15" x14ac:dyDescent="0.2">
      <c r="A866">
        <v>2011</v>
      </c>
      <c r="B866" s="6">
        <f ca="1">_xlfn.MAXIFS('Track WIP'!M:M,'Track WIP'!K:K,'Results WIP'!A866,'Track WIP'!L:L,'Results WIP'!C866)</f>
        <v>40804</v>
      </c>
      <c r="C866">
        <f t="shared" si="13"/>
        <v>16</v>
      </c>
      <c r="D866" t="str">
        <f ca="1">VLOOKUP($B866,'Track WIP'!$M:$O,2,FALSE)</f>
        <v>Indy Japan 300</v>
      </c>
      <c r="E866" t="str">
        <f ca="1">VLOOKUP($B866,'Track WIP'!$M:$O,3,FALSE)</f>
        <v>Twin Ring Motegi</v>
      </c>
      <c r="F866">
        <v>9</v>
      </c>
      <c r="G866" t="s">
        <v>23</v>
      </c>
      <c r="H866">
        <v>27</v>
      </c>
      <c r="I866" t="s">
        <v>16</v>
      </c>
      <c r="J866">
        <v>63</v>
      </c>
      <c r="K866">
        <v>14</v>
      </c>
      <c r="L866">
        <v>0</v>
      </c>
      <c r="M866">
        <v>22</v>
      </c>
      <c r="N866">
        <v>0</v>
      </c>
      <c r="O866">
        <v>0</v>
      </c>
    </row>
    <row r="867" spans="1:15" x14ac:dyDescent="0.2">
      <c r="A867">
        <v>2011</v>
      </c>
      <c r="B867" s="6">
        <f ca="1">_xlfn.MAXIFS('Track WIP'!M:M,'Track WIP'!K:K,'Results WIP'!A867,'Track WIP'!L:L,'Results WIP'!C867)</f>
        <v>40804</v>
      </c>
      <c r="C867">
        <f t="shared" si="13"/>
        <v>16</v>
      </c>
      <c r="D867" t="str">
        <f ca="1">VLOOKUP($B867,'Track WIP'!$M:$O,2,FALSE)</f>
        <v>Indy Japan 300</v>
      </c>
      <c r="E867" t="str">
        <f ca="1">VLOOKUP($B867,'Track WIP'!$M:$O,3,FALSE)</f>
        <v>Twin Ring Motegi</v>
      </c>
      <c r="F867">
        <v>10</v>
      </c>
      <c r="G867" t="s">
        <v>37</v>
      </c>
      <c r="H867">
        <v>5</v>
      </c>
      <c r="I867" t="s">
        <v>16</v>
      </c>
      <c r="J867">
        <v>63</v>
      </c>
      <c r="K867">
        <v>12</v>
      </c>
      <c r="L867">
        <v>0</v>
      </c>
      <c r="M867">
        <v>20</v>
      </c>
      <c r="N867">
        <v>0</v>
      </c>
      <c r="O867">
        <v>0</v>
      </c>
    </row>
    <row r="868" spans="1:15" x14ac:dyDescent="0.2">
      <c r="A868">
        <v>2011</v>
      </c>
      <c r="B868" s="6">
        <f ca="1">_xlfn.MAXIFS('Track WIP'!M:M,'Track WIP'!K:K,'Results WIP'!A868,'Track WIP'!L:L,'Results WIP'!C868)</f>
        <v>40804</v>
      </c>
      <c r="C868">
        <f t="shared" si="13"/>
        <v>16</v>
      </c>
      <c r="D868" t="str">
        <f ca="1">VLOOKUP($B868,'Track WIP'!$M:$O,2,FALSE)</f>
        <v>Indy Japan 300</v>
      </c>
      <c r="E868" t="str">
        <f ca="1">VLOOKUP($B868,'Track WIP'!$M:$O,3,FALSE)</f>
        <v>Twin Ring Motegi</v>
      </c>
      <c r="F868">
        <v>11</v>
      </c>
      <c r="G868" t="s">
        <v>30</v>
      </c>
      <c r="H868">
        <v>7</v>
      </c>
      <c r="I868" t="s">
        <v>16</v>
      </c>
      <c r="J868">
        <v>63</v>
      </c>
      <c r="K868">
        <v>25</v>
      </c>
      <c r="L868">
        <v>0</v>
      </c>
      <c r="M868">
        <v>19</v>
      </c>
      <c r="N868">
        <v>0</v>
      </c>
      <c r="O868">
        <v>0</v>
      </c>
    </row>
    <row r="869" spans="1:15" x14ac:dyDescent="0.2">
      <c r="A869">
        <v>2011</v>
      </c>
      <c r="B869" s="6">
        <f ca="1">_xlfn.MAXIFS('Track WIP'!M:M,'Track WIP'!K:K,'Results WIP'!A869,'Track WIP'!L:L,'Results WIP'!C869)</f>
        <v>40804</v>
      </c>
      <c r="C869">
        <f t="shared" si="13"/>
        <v>16</v>
      </c>
      <c r="D869" t="str">
        <f ca="1">VLOOKUP($B869,'Track WIP'!$M:$O,2,FALSE)</f>
        <v>Indy Japan 300</v>
      </c>
      <c r="E869" t="str">
        <f ca="1">VLOOKUP($B869,'Track WIP'!$M:$O,3,FALSE)</f>
        <v>Twin Ring Motegi</v>
      </c>
      <c r="F869">
        <v>12</v>
      </c>
      <c r="G869" t="s">
        <v>41</v>
      </c>
      <c r="H869">
        <v>38</v>
      </c>
      <c r="I869" t="s">
        <v>16</v>
      </c>
      <c r="J869">
        <v>63</v>
      </c>
      <c r="K869">
        <v>3</v>
      </c>
      <c r="L869">
        <v>0</v>
      </c>
      <c r="M869">
        <v>18</v>
      </c>
      <c r="N869">
        <v>0</v>
      </c>
      <c r="O869">
        <v>0</v>
      </c>
    </row>
    <row r="870" spans="1:15" x14ac:dyDescent="0.2">
      <c r="A870">
        <v>2011</v>
      </c>
      <c r="B870" s="6">
        <f ca="1">_xlfn.MAXIFS('Track WIP'!M:M,'Track WIP'!K:K,'Results WIP'!A870,'Track WIP'!L:L,'Results WIP'!C870)</f>
        <v>40804</v>
      </c>
      <c r="C870">
        <f t="shared" si="13"/>
        <v>16</v>
      </c>
      <c r="D870" t="str">
        <f ca="1">VLOOKUP($B870,'Track WIP'!$M:$O,2,FALSE)</f>
        <v>Indy Japan 300</v>
      </c>
      <c r="E870" t="str">
        <f ca="1">VLOOKUP($B870,'Track WIP'!$M:$O,3,FALSE)</f>
        <v>Twin Ring Motegi</v>
      </c>
      <c r="F870">
        <v>13</v>
      </c>
      <c r="G870" t="s">
        <v>85</v>
      </c>
      <c r="H870">
        <v>18</v>
      </c>
      <c r="I870" t="s">
        <v>16</v>
      </c>
      <c r="J870">
        <v>63</v>
      </c>
      <c r="K870">
        <v>8</v>
      </c>
      <c r="L870">
        <v>0</v>
      </c>
      <c r="M870">
        <v>17</v>
      </c>
      <c r="N870">
        <v>0</v>
      </c>
      <c r="O870">
        <v>0</v>
      </c>
    </row>
    <row r="871" spans="1:15" x14ac:dyDescent="0.2">
      <c r="A871">
        <v>2011</v>
      </c>
      <c r="B871" s="6">
        <f ca="1">_xlfn.MAXIFS('Track WIP'!M:M,'Track WIP'!K:K,'Results WIP'!A871,'Track WIP'!L:L,'Results WIP'!C871)</f>
        <v>40804</v>
      </c>
      <c r="C871">
        <f t="shared" si="13"/>
        <v>16</v>
      </c>
      <c r="D871" t="str">
        <f ca="1">VLOOKUP($B871,'Track WIP'!$M:$O,2,FALSE)</f>
        <v>Indy Japan 300</v>
      </c>
      <c r="E871" t="str">
        <f ca="1">VLOOKUP($B871,'Track WIP'!$M:$O,3,FALSE)</f>
        <v>Twin Ring Motegi</v>
      </c>
      <c r="F871">
        <v>14</v>
      </c>
      <c r="G871" t="s">
        <v>31</v>
      </c>
      <c r="H871">
        <v>78</v>
      </c>
      <c r="I871" t="s">
        <v>16</v>
      </c>
      <c r="J871">
        <v>63</v>
      </c>
      <c r="K871">
        <v>23</v>
      </c>
      <c r="L871">
        <v>0</v>
      </c>
      <c r="M871">
        <v>16</v>
      </c>
      <c r="N871">
        <v>0</v>
      </c>
      <c r="O871">
        <v>0</v>
      </c>
    </row>
    <row r="872" spans="1:15" x14ac:dyDescent="0.2">
      <c r="A872">
        <v>2011</v>
      </c>
      <c r="B872" s="6">
        <f ca="1">_xlfn.MAXIFS('Track WIP'!M:M,'Track WIP'!K:K,'Results WIP'!A872,'Track WIP'!L:L,'Results WIP'!C872)</f>
        <v>40804</v>
      </c>
      <c r="C872">
        <f t="shared" si="13"/>
        <v>16</v>
      </c>
      <c r="D872" t="str">
        <f ca="1">VLOOKUP($B872,'Track WIP'!$M:$O,2,FALSE)</f>
        <v>Indy Japan 300</v>
      </c>
      <c r="E872" t="str">
        <f ca="1">VLOOKUP($B872,'Track WIP'!$M:$O,3,FALSE)</f>
        <v>Twin Ring Motegi</v>
      </c>
      <c r="F872">
        <v>15</v>
      </c>
      <c r="G872" t="s">
        <v>89</v>
      </c>
      <c r="H872">
        <v>6</v>
      </c>
      <c r="I872" t="s">
        <v>16</v>
      </c>
      <c r="J872">
        <v>63</v>
      </c>
      <c r="K872">
        <v>13</v>
      </c>
      <c r="L872">
        <v>0</v>
      </c>
      <c r="M872">
        <v>15</v>
      </c>
      <c r="N872">
        <v>0</v>
      </c>
      <c r="O872">
        <v>0</v>
      </c>
    </row>
    <row r="873" spans="1:15" x14ac:dyDescent="0.2">
      <c r="A873">
        <v>2011</v>
      </c>
      <c r="B873" s="6">
        <f ca="1">_xlfn.MAXIFS('Track WIP'!M:M,'Track WIP'!K:K,'Results WIP'!A873,'Track WIP'!L:L,'Results WIP'!C873)</f>
        <v>40804</v>
      </c>
      <c r="C873">
        <f t="shared" si="13"/>
        <v>16</v>
      </c>
      <c r="D873" t="str">
        <f ca="1">VLOOKUP($B873,'Track WIP'!$M:$O,2,FALSE)</f>
        <v>Indy Japan 300</v>
      </c>
      <c r="E873" t="str">
        <f ca="1">VLOOKUP($B873,'Track WIP'!$M:$O,3,FALSE)</f>
        <v>Twin Ring Motegi</v>
      </c>
      <c r="F873">
        <v>16</v>
      </c>
      <c r="G873" t="s">
        <v>104</v>
      </c>
      <c r="H873">
        <v>22</v>
      </c>
      <c r="I873" t="s">
        <v>16</v>
      </c>
      <c r="J873">
        <v>63</v>
      </c>
      <c r="K873">
        <v>9</v>
      </c>
      <c r="L873">
        <v>0</v>
      </c>
      <c r="M873">
        <v>14</v>
      </c>
      <c r="N873">
        <v>0</v>
      </c>
      <c r="O873">
        <v>0</v>
      </c>
    </row>
    <row r="874" spans="1:15" x14ac:dyDescent="0.2">
      <c r="A874">
        <v>2011</v>
      </c>
      <c r="B874" s="6">
        <f ca="1">_xlfn.MAXIFS('Track WIP'!M:M,'Track WIP'!K:K,'Results WIP'!A874,'Track WIP'!L:L,'Results WIP'!C874)</f>
        <v>40804</v>
      </c>
      <c r="C874">
        <f t="shared" si="13"/>
        <v>16</v>
      </c>
      <c r="D874" t="str">
        <f ca="1">VLOOKUP($B874,'Track WIP'!$M:$O,2,FALSE)</f>
        <v>Indy Japan 300</v>
      </c>
      <c r="E874" t="str">
        <f ca="1">VLOOKUP($B874,'Track WIP'!$M:$O,3,FALSE)</f>
        <v>Twin Ring Motegi</v>
      </c>
      <c r="F874">
        <v>17</v>
      </c>
      <c r="G874" t="s">
        <v>25</v>
      </c>
      <c r="H874">
        <v>82</v>
      </c>
      <c r="I874" t="s">
        <v>16</v>
      </c>
      <c r="J874">
        <v>63</v>
      </c>
      <c r="K874">
        <v>26</v>
      </c>
      <c r="L874">
        <v>0</v>
      </c>
      <c r="M874">
        <v>13</v>
      </c>
      <c r="N874">
        <v>0</v>
      </c>
      <c r="O874">
        <v>0</v>
      </c>
    </row>
    <row r="875" spans="1:15" x14ac:dyDescent="0.2">
      <c r="A875">
        <v>2011</v>
      </c>
      <c r="B875" s="6">
        <f ca="1">_xlfn.MAXIFS('Track WIP'!M:M,'Track WIP'!K:K,'Results WIP'!A875,'Track WIP'!L:L,'Results WIP'!C875)</f>
        <v>40804</v>
      </c>
      <c r="C875">
        <f t="shared" si="13"/>
        <v>16</v>
      </c>
      <c r="D875" t="str">
        <f ca="1">VLOOKUP($B875,'Track WIP'!$M:$O,2,FALSE)</f>
        <v>Indy Japan 300</v>
      </c>
      <c r="E875" t="str">
        <f ca="1">VLOOKUP($B875,'Track WIP'!$M:$O,3,FALSE)</f>
        <v>Twin Ring Motegi</v>
      </c>
      <c r="F875">
        <v>18</v>
      </c>
      <c r="G875" t="s">
        <v>35</v>
      </c>
      <c r="H875">
        <v>17</v>
      </c>
      <c r="I875" t="s">
        <v>16</v>
      </c>
      <c r="J875">
        <v>63</v>
      </c>
      <c r="K875">
        <v>15</v>
      </c>
      <c r="L875">
        <v>0</v>
      </c>
      <c r="M875">
        <v>12</v>
      </c>
      <c r="N875">
        <v>0</v>
      </c>
      <c r="O875">
        <v>0</v>
      </c>
    </row>
    <row r="876" spans="1:15" x14ac:dyDescent="0.2">
      <c r="A876">
        <v>2011</v>
      </c>
      <c r="B876" s="6">
        <f ca="1">_xlfn.MAXIFS('Track WIP'!M:M,'Track WIP'!K:K,'Results WIP'!A876,'Track WIP'!L:L,'Results WIP'!C876)</f>
        <v>40804</v>
      </c>
      <c r="C876">
        <f t="shared" si="13"/>
        <v>16</v>
      </c>
      <c r="D876" t="str">
        <f ca="1">VLOOKUP($B876,'Track WIP'!$M:$O,2,FALSE)</f>
        <v>Indy Japan 300</v>
      </c>
      <c r="E876" t="str">
        <f ca="1">VLOOKUP($B876,'Track WIP'!$M:$O,3,FALSE)</f>
        <v>Twin Ring Motegi</v>
      </c>
      <c r="F876">
        <v>19</v>
      </c>
      <c r="G876" t="s">
        <v>28</v>
      </c>
      <c r="H876">
        <v>24</v>
      </c>
      <c r="I876" t="s">
        <v>16</v>
      </c>
      <c r="J876">
        <v>63</v>
      </c>
      <c r="K876">
        <v>24</v>
      </c>
      <c r="L876">
        <v>0</v>
      </c>
      <c r="M876">
        <v>12</v>
      </c>
      <c r="N876">
        <v>0</v>
      </c>
      <c r="O876">
        <v>0</v>
      </c>
    </row>
    <row r="877" spans="1:15" x14ac:dyDescent="0.2">
      <c r="A877">
        <v>2011</v>
      </c>
      <c r="B877" s="6">
        <f ca="1">_xlfn.MAXIFS('Track WIP'!M:M,'Track WIP'!K:K,'Results WIP'!A877,'Track WIP'!L:L,'Results WIP'!C877)</f>
        <v>40804</v>
      </c>
      <c r="C877">
        <f t="shared" si="13"/>
        <v>16</v>
      </c>
      <c r="D877" t="str">
        <f ca="1">VLOOKUP($B877,'Track WIP'!$M:$O,2,FALSE)</f>
        <v>Indy Japan 300</v>
      </c>
      <c r="E877" t="str">
        <f ca="1">VLOOKUP($B877,'Track WIP'!$M:$O,3,FALSE)</f>
        <v>Twin Ring Motegi</v>
      </c>
      <c r="F877">
        <v>20</v>
      </c>
      <c r="G877" t="s">
        <v>29</v>
      </c>
      <c r="H877">
        <v>6</v>
      </c>
      <c r="I877" t="s">
        <v>16</v>
      </c>
      <c r="J877">
        <v>63</v>
      </c>
      <c r="K877">
        <v>4</v>
      </c>
      <c r="L877">
        <v>0</v>
      </c>
      <c r="M877">
        <v>12</v>
      </c>
      <c r="N877">
        <v>0</v>
      </c>
      <c r="O877">
        <v>0</v>
      </c>
    </row>
    <row r="878" spans="1:15" x14ac:dyDescent="0.2">
      <c r="A878">
        <v>2011</v>
      </c>
      <c r="B878" s="6">
        <f ca="1">_xlfn.MAXIFS('Track WIP'!M:M,'Track WIP'!K:K,'Results WIP'!A878,'Track WIP'!L:L,'Results WIP'!C878)</f>
        <v>40804</v>
      </c>
      <c r="C878">
        <f t="shared" si="13"/>
        <v>16</v>
      </c>
      <c r="D878" t="str">
        <f ca="1">VLOOKUP($B878,'Track WIP'!$M:$O,2,FALSE)</f>
        <v>Indy Japan 300</v>
      </c>
      <c r="E878" t="str">
        <f ca="1">VLOOKUP($B878,'Track WIP'!$M:$O,3,FALSE)</f>
        <v>Twin Ring Motegi</v>
      </c>
      <c r="F878">
        <v>21</v>
      </c>
      <c r="G878" t="s">
        <v>27</v>
      </c>
      <c r="H878">
        <v>59</v>
      </c>
      <c r="I878" t="s">
        <v>16</v>
      </c>
      <c r="J878">
        <v>63</v>
      </c>
      <c r="K878">
        <v>16</v>
      </c>
      <c r="L878">
        <v>0</v>
      </c>
      <c r="M878">
        <v>12</v>
      </c>
      <c r="N878">
        <v>0</v>
      </c>
      <c r="O878">
        <v>0</v>
      </c>
    </row>
    <row r="879" spans="1:15" x14ac:dyDescent="0.2">
      <c r="A879">
        <v>2011</v>
      </c>
      <c r="B879" s="6">
        <f ca="1">_xlfn.MAXIFS('Track WIP'!M:M,'Track WIP'!K:K,'Results WIP'!A879,'Track WIP'!L:L,'Results WIP'!C879)</f>
        <v>40804</v>
      </c>
      <c r="C879">
        <f t="shared" si="13"/>
        <v>16</v>
      </c>
      <c r="D879" t="str">
        <f ca="1">VLOOKUP($B879,'Track WIP'!$M:$O,2,FALSE)</f>
        <v>Indy Japan 300</v>
      </c>
      <c r="E879" t="str">
        <f ca="1">VLOOKUP($B879,'Track WIP'!$M:$O,3,FALSE)</f>
        <v>Twin Ring Motegi</v>
      </c>
      <c r="F879">
        <v>22</v>
      </c>
      <c r="G879" t="s">
        <v>24</v>
      </c>
      <c r="H879">
        <v>3</v>
      </c>
      <c r="I879" t="s">
        <v>16</v>
      </c>
      <c r="J879">
        <v>63</v>
      </c>
      <c r="K879">
        <v>17</v>
      </c>
      <c r="L879">
        <v>0</v>
      </c>
      <c r="M879">
        <v>12</v>
      </c>
      <c r="N879">
        <v>0</v>
      </c>
      <c r="O879">
        <v>0</v>
      </c>
    </row>
    <row r="880" spans="1:15" x14ac:dyDescent="0.2">
      <c r="A880">
        <v>2011</v>
      </c>
      <c r="B880" s="6">
        <f ca="1">_xlfn.MAXIFS('Track WIP'!M:M,'Track WIP'!K:K,'Results WIP'!A880,'Track WIP'!L:L,'Results WIP'!C880)</f>
        <v>40804</v>
      </c>
      <c r="C880">
        <f t="shared" si="13"/>
        <v>16</v>
      </c>
      <c r="D880" t="str">
        <f ca="1">VLOOKUP($B880,'Track WIP'!$M:$O,2,FALSE)</f>
        <v>Indy Japan 300</v>
      </c>
      <c r="E880" t="str">
        <f ca="1">VLOOKUP($B880,'Track WIP'!$M:$O,3,FALSE)</f>
        <v>Twin Ring Motegi</v>
      </c>
      <c r="F880">
        <v>23</v>
      </c>
      <c r="G880" t="s">
        <v>86</v>
      </c>
      <c r="H880">
        <v>83</v>
      </c>
      <c r="I880" t="s">
        <v>16</v>
      </c>
      <c r="J880">
        <v>62</v>
      </c>
      <c r="K880">
        <v>7</v>
      </c>
      <c r="L880">
        <v>0</v>
      </c>
      <c r="M880">
        <v>12</v>
      </c>
      <c r="N880">
        <v>0</v>
      </c>
      <c r="O880">
        <v>0</v>
      </c>
    </row>
    <row r="881" spans="1:15" x14ac:dyDescent="0.2">
      <c r="A881">
        <v>2011</v>
      </c>
      <c r="B881" s="6">
        <f ca="1">_xlfn.MAXIFS('Track WIP'!M:M,'Track WIP'!K:K,'Results WIP'!A881,'Track WIP'!L:L,'Results WIP'!C881)</f>
        <v>40804</v>
      </c>
      <c r="C881">
        <f t="shared" si="13"/>
        <v>16</v>
      </c>
      <c r="D881" t="str">
        <f ca="1">VLOOKUP($B881,'Track WIP'!$M:$O,2,FALSE)</f>
        <v>Indy Japan 300</v>
      </c>
      <c r="E881" t="str">
        <f ca="1">VLOOKUP($B881,'Track WIP'!$M:$O,3,FALSE)</f>
        <v>Twin Ring Motegi</v>
      </c>
      <c r="F881">
        <v>24</v>
      </c>
      <c r="G881" t="s">
        <v>17</v>
      </c>
      <c r="H881">
        <v>28</v>
      </c>
      <c r="I881" t="s">
        <v>16</v>
      </c>
      <c r="J881">
        <v>62</v>
      </c>
      <c r="K881">
        <v>20</v>
      </c>
      <c r="L881">
        <v>0</v>
      </c>
      <c r="M881">
        <v>12</v>
      </c>
      <c r="N881">
        <v>0</v>
      </c>
      <c r="O881">
        <v>0</v>
      </c>
    </row>
    <row r="882" spans="1:15" x14ac:dyDescent="0.2">
      <c r="A882">
        <v>2011</v>
      </c>
      <c r="B882" s="6">
        <f ca="1">_xlfn.MAXIFS('Track WIP'!M:M,'Track WIP'!K:K,'Results WIP'!A882,'Track WIP'!L:L,'Results WIP'!C882)</f>
        <v>40804</v>
      </c>
      <c r="C882">
        <f t="shared" si="13"/>
        <v>16</v>
      </c>
      <c r="D882" t="str">
        <f ca="1">VLOOKUP($B882,'Track WIP'!$M:$O,2,FALSE)</f>
        <v>Indy Japan 300</v>
      </c>
      <c r="E882" t="str">
        <f ca="1">VLOOKUP($B882,'Track WIP'!$M:$O,3,FALSE)</f>
        <v>Twin Ring Motegi</v>
      </c>
      <c r="F882">
        <v>25</v>
      </c>
      <c r="G882" t="s">
        <v>18</v>
      </c>
      <c r="H882">
        <v>14</v>
      </c>
      <c r="I882" t="s">
        <v>16</v>
      </c>
      <c r="J882">
        <v>61</v>
      </c>
      <c r="K882">
        <v>22</v>
      </c>
      <c r="L882">
        <v>0</v>
      </c>
      <c r="M882">
        <v>10</v>
      </c>
      <c r="N882">
        <v>0</v>
      </c>
      <c r="O882">
        <v>0</v>
      </c>
    </row>
    <row r="883" spans="1:15" x14ac:dyDescent="0.2">
      <c r="A883">
        <v>2011</v>
      </c>
      <c r="B883" s="6">
        <f ca="1">_xlfn.MAXIFS('Track WIP'!M:M,'Track WIP'!K:K,'Results WIP'!A883,'Track WIP'!L:L,'Results WIP'!C883)</f>
        <v>40804</v>
      </c>
      <c r="C883">
        <f t="shared" si="13"/>
        <v>16</v>
      </c>
      <c r="D883" t="str">
        <f ca="1">VLOOKUP($B883,'Track WIP'!$M:$O,2,FALSE)</f>
        <v>Indy Japan 300</v>
      </c>
      <c r="E883" t="str">
        <f ca="1">VLOOKUP($B883,'Track WIP'!$M:$O,3,FALSE)</f>
        <v>Twin Ring Motegi</v>
      </c>
      <c r="F883">
        <v>26</v>
      </c>
      <c r="G883" t="s">
        <v>108</v>
      </c>
      <c r="H883">
        <v>34</v>
      </c>
      <c r="I883" t="s">
        <v>16</v>
      </c>
      <c r="J883">
        <v>19</v>
      </c>
      <c r="K883">
        <v>18</v>
      </c>
      <c r="L883">
        <v>0</v>
      </c>
      <c r="M883">
        <v>10</v>
      </c>
      <c r="N883">
        <v>0</v>
      </c>
      <c r="O883">
        <v>0</v>
      </c>
    </row>
    <row r="884" spans="1:15" x14ac:dyDescent="0.2">
      <c r="A884">
        <v>2011</v>
      </c>
      <c r="B884" s="6">
        <f ca="1">_xlfn.MAXIFS('Track WIP'!M:M,'Track WIP'!K:K,'Results WIP'!A884,'Track WIP'!L:L,'Results WIP'!C884)</f>
        <v>40818</v>
      </c>
      <c r="C884">
        <f t="shared" si="13"/>
        <v>17</v>
      </c>
      <c r="D884" t="str">
        <f ca="1">VLOOKUP($B884,'Track WIP'!$M:$O,2,FALSE)</f>
        <v>Kentucky Indy 300</v>
      </c>
      <c r="E884" t="str">
        <f ca="1">VLOOKUP($B884,'Track WIP'!$M:$O,3,FALSE)</f>
        <v>Kentucky Speedway</v>
      </c>
      <c r="F884">
        <v>1</v>
      </c>
      <c r="G884" t="s">
        <v>55</v>
      </c>
      <c r="H884">
        <v>67</v>
      </c>
      <c r="I884" t="s">
        <v>16</v>
      </c>
      <c r="J884">
        <v>200</v>
      </c>
      <c r="K884">
        <v>4</v>
      </c>
      <c r="L884">
        <v>8</v>
      </c>
      <c r="M884">
        <v>50</v>
      </c>
      <c r="N884">
        <v>0</v>
      </c>
      <c r="O884">
        <v>0</v>
      </c>
    </row>
    <row r="885" spans="1:15" x14ac:dyDescent="0.2">
      <c r="A885">
        <v>2011</v>
      </c>
      <c r="B885" s="6">
        <f ca="1">_xlfn.MAXIFS('Track WIP'!M:M,'Track WIP'!K:K,'Results WIP'!A885,'Track WIP'!L:L,'Results WIP'!C885)</f>
        <v>40818</v>
      </c>
      <c r="C885">
        <f t="shared" si="13"/>
        <v>17</v>
      </c>
      <c r="D885" t="str">
        <f ca="1">VLOOKUP($B885,'Track WIP'!$M:$O,2,FALSE)</f>
        <v>Kentucky Indy 300</v>
      </c>
      <c r="E885" t="str">
        <f ca="1">VLOOKUP($B885,'Track WIP'!$M:$O,3,FALSE)</f>
        <v>Kentucky Speedway</v>
      </c>
      <c r="F885">
        <v>2</v>
      </c>
      <c r="G885" t="s">
        <v>22</v>
      </c>
      <c r="H885">
        <v>10</v>
      </c>
      <c r="I885" t="s">
        <v>16</v>
      </c>
      <c r="J885">
        <v>200</v>
      </c>
      <c r="K885">
        <v>11</v>
      </c>
      <c r="L885">
        <v>143</v>
      </c>
      <c r="M885">
        <v>42</v>
      </c>
      <c r="N885">
        <v>2</v>
      </c>
      <c r="O885">
        <v>0</v>
      </c>
    </row>
    <row r="886" spans="1:15" x14ac:dyDescent="0.2">
      <c r="A886">
        <v>2011</v>
      </c>
      <c r="B886" s="6">
        <f ca="1">_xlfn.MAXIFS('Track WIP'!M:M,'Track WIP'!K:K,'Results WIP'!A886,'Track WIP'!L:L,'Results WIP'!C886)</f>
        <v>40818</v>
      </c>
      <c r="C886">
        <f t="shared" si="13"/>
        <v>17</v>
      </c>
      <c r="D886" t="str">
        <f ca="1">VLOOKUP($B886,'Track WIP'!$M:$O,2,FALSE)</f>
        <v>Kentucky Indy 300</v>
      </c>
      <c r="E886" t="str">
        <f ca="1">VLOOKUP($B886,'Track WIP'!$M:$O,3,FALSE)</f>
        <v>Kentucky Speedway</v>
      </c>
      <c r="F886">
        <v>3</v>
      </c>
      <c r="G886" t="s">
        <v>21</v>
      </c>
      <c r="H886">
        <v>9</v>
      </c>
      <c r="I886" t="s">
        <v>16</v>
      </c>
      <c r="J886">
        <v>200</v>
      </c>
      <c r="K886">
        <v>7</v>
      </c>
      <c r="L886">
        <v>0</v>
      </c>
      <c r="M886">
        <v>35</v>
      </c>
      <c r="N886">
        <v>0</v>
      </c>
      <c r="O886">
        <v>0</v>
      </c>
    </row>
    <row r="887" spans="1:15" x14ac:dyDescent="0.2">
      <c r="A887">
        <v>2011</v>
      </c>
      <c r="B887" s="6">
        <f ca="1">_xlfn.MAXIFS('Track WIP'!M:M,'Track WIP'!K:K,'Results WIP'!A887,'Track WIP'!L:L,'Results WIP'!C887)</f>
        <v>40818</v>
      </c>
      <c r="C887">
        <f t="shared" si="13"/>
        <v>17</v>
      </c>
      <c r="D887" t="str">
        <f ca="1">VLOOKUP($B887,'Track WIP'!$M:$O,2,FALSE)</f>
        <v>Kentucky Indy 300</v>
      </c>
      <c r="E887" t="str">
        <f ca="1">VLOOKUP($B887,'Track WIP'!$M:$O,3,FALSE)</f>
        <v>Kentucky Speedway</v>
      </c>
      <c r="F887">
        <v>4</v>
      </c>
      <c r="G887" t="s">
        <v>89</v>
      </c>
      <c r="H887">
        <v>6</v>
      </c>
      <c r="I887" t="s">
        <v>16</v>
      </c>
      <c r="J887">
        <v>200</v>
      </c>
      <c r="K887">
        <v>3</v>
      </c>
      <c r="L887">
        <v>0</v>
      </c>
      <c r="M887">
        <v>32</v>
      </c>
      <c r="N887">
        <v>0</v>
      </c>
      <c r="O887">
        <v>0</v>
      </c>
    </row>
    <row r="888" spans="1:15" x14ac:dyDescent="0.2">
      <c r="A888">
        <v>2011</v>
      </c>
      <c r="B888" s="6">
        <f ca="1">_xlfn.MAXIFS('Track WIP'!M:M,'Track WIP'!K:K,'Results WIP'!A888,'Track WIP'!L:L,'Results WIP'!C888)</f>
        <v>40818</v>
      </c>
      <c r="C888">
        <f t="shared" si="13"/>
        <v>17</v>
      </c>
      <c r="D888" t="str">
        <f ca="1">VLOOKUP($B888,'Track WIP'!$M:$O,2,FALSE)</f>
        <v>Kentucky Indy 300</v>
      </c>
      <c r="E888" t="str">
        <f ca="1">VLOOKUP($B888,'Track WIP'!$M:$O,3,FALSE)</f>
        <v>Kentucky Speedway</v>
      </c>
      <c r="F888">
        <v>5</v>
      </c>
      <c r="G888" t="s">
        <v>17</v>
      </c>
      <c r="H888">
        <v>28</v>
      </c>
      <c r="I888" t="s">
        <v>16</v>
      </c>
      <c r="J888">
        <v>200</v>
      </c>
      <c r="K888">
        <v>8</v>
      </c>
      <c r="L888">
        <v>0</v>
      </c>
      <c r="M888">
        <v>30</v>
      </c>
      <c r="N888">
        <v>0</v>
      </c>
      <c r="O888">
        <v>0</v>
      </c>
    </row>
    <row r="889" spans="1:15" x14ac:dyDescent="0.2">
      <c r="A889">
        <v>2011</v>
      </c>
      <c r="B889" s="6">
        <f ca="1">_xlfn.MAXIFS('Track WIP'!M:M,'Track WIP'!K:K,'Results WIP'!A889,'Track WIP'!L:L,'Results WIP'!C889)</f>
        <v>40818</v>
      </c>
      <c r="C889">
        <f t="shared" si="13"/>
        <v>17</v>
      </c>
      <c r="D889" t="str">
        <f ca="1">VLOOKUP($B889,'Track WIP'!$M:$O,2,FALSE)</f>
        <v>Kentucky Indy 300</v>
      </c>
      <c r="E889" t="str">
        <f ca="1">VLOOKUP($B889,'Track WIP'!$M:$O,3,FALSE)</f>
        <v>Kentucky Speedway</v>
      </c>
      <c r="F889">
        <v>6</v>
      </c>
      <c r="G889" t="s">
        <v>84</v>
      </c>
      <c r="H889">
        <v>2</v>
      </c>
      <c r="I889" t="s">
        <v>16</v>
      </c>
      <c r="J889">
        <v>200</v>
      </c>
      <c r="K889">
        <v>9</v>
      </c>
      <c r="L889">
        <v>0</v>
      </c>
      <c r="M889">
        <v>28</v>
      </c>
      <c r="N889">
        <v>0</v>
      </c>
      <c r="O889">
        <v>0</v>
      </c>
    </row>
    <row r="890" spans="1:15" x14ac:dyDescent="0.2">
      <c r="A890">
        <v>2011</v>
      </c>
      <c r="B890" s="6">
        <f ca="1">_xlfn.MAXIFS('Track WIP'!M:M,'Track WIP'!K:K,'Results WIP'!A890,'Track WIP'!L:L,'Results WIP'!C890)</f>
        <v>40818</v>
      </c>
      <c r="C890">
        <f t="shared" si="13"/>
        <v>17</v>
      </c>
      <c r="D890" t="str">
        <f ca="1">VLOOKUP($B890,'Track WIP'!$M:$O,2,FALSE)</f>
        <v>Kentucky Indy 300</v>
      </c>
      <c r="E890" t="str">
        <f ca="1">VLOOKUP($B890,'Track WIP'!$M:$O,3,FALSE)</f>
        <v>Kentucky Speedway</v>
      </c>
      <c r="F890">
        <v>7</v>
      </c>
      <c r="G890" t="s">
        <v>95</v>
      </c>
      <c r="H890">
        <v>17</v>
      </c>
      <c r="I890" t="s">
        <v>16</v>
      </c>
      <c r="J890">
        <v>200</v>
      </c>
      <c r="K890">
        <v>15</v>
      </c>
      <c r="L890">
        <v>0</v>
      </c>
      <c r="M890">
        <v>26</v>
      </c>
      <c r="N890">
        <v>0</v>
      </c>
      <c r="O890">
        <v>0</v>
      </c>
    </row>
    <row r="891" spans="1:15" x14ac:dyDescent="0.2">
      <c r="A891">
        <v>2011</v>
      </c>
      <c r="B891" s="6">
        <f ca="1">_xlfn.MAXIFS('Track WIP'!M:M,'Track WIP'!K:K,'Results WIP'!A891,'Track WIP'!L:L,'Results WIP'!C891)</f>
        <v>40818</v>
      </c>
      <c r="C891">
        <f t="shared" si="13"/>
        <v>17</v>
      </c>
      <c r="D891" t="str">
        <f ca="1">VLOOKUP($B891,'Track WIP'!$M:$O,2,FALSE)</f>
        <v>Kentucky Indy 300</v>
      </c>
      <c r="E891" t="str">
        <f ca="1">VLOOKUP($B891,'Track WIP'!$M:$O,3,FALSE)</f>
        <v>Kentucky Speedway</v>
      </c>
      <c r="F891">
        <v>8</v>
      </c>
      <c r="G891" t="s">
        <v>29</v>
      </c>
      <c r="H891">
        <v>6</v>
      </c>
      <c r="I891" t="s">
        <v>16</v>
      </c>
      <c r="J891">
        <v>200</v>
      </c>
      <c r="K891">
        <v>18</v>
      </c>
      <c r="L891">
        <v>0</v>
      </c>
      <c r="M891">
        <v>24</v>
      </c>
      <c r="N891">
        <v>0</v>
      </c>
      <c r="O891">
        <v>0</v>
      </c>
    </row>
    <row r="892" spans="1:15" x14ac:dyDescent="0.2">
      <c r="A892">
        <v>2011</v>
      </c>
      <c r="B892" s="6">
        <f ca="1">_xlfn.MAXIFS('Track WIP'!M:M,'Track WIP'!K:K,'Results WIP'!A892,'Track WIP'!L:L,'Results WIP'!C892)</f>
        <v>40818</v>
      </c>
      <c r="C892">
        <f t="shared" si="13"/>
        <v>17</v>
      </c>
      <c r="D892" t="str">
        <f ca="1">VLOOKUP($B892,'Track WIP'!$M:$O,2,FALSE)</f>
        <v>Kentucky Indy 300</v>
      </c>
      <c r="E892" t="str">
        <f ca="1">VLOOKUP($B892,'Track WIP'!$M:$O,3,FALSE)</f>
        <v>Kentucky Speedway</v>
      </c>
      <c r="F892">
        <v>9</v>
      </c>
      <c r="G892" t="s">
        <v>92</v>
      </c>
      <c r="H892">
        <v>44</v>
      </c>
      <c r="I892" t="s">
        <v>16</v>
      </c>
      <c r="J892">
        <v>200</v>
      </c>
      <c r="K892">
        <v>17</v>
      </c>
      <c r="L892">
        <v>0</v>
      </c>
      <c r="M892">
        <v>22</v>
      </c>
      <c r="N892">
        <v>0</v>
      </c>
      <c r="O892">
        <v>0</v>
      </c>
    </row>
    <row r="893" spans="1:15" x14ac:dyDescent="0.2">
      <c r="A893">
        <v>2011</v>
      </c>
      <c r="B893" s="6">
        <f ca="1">_xlfn.MAXIFS('Track WIP'!M:M,'Track WIP'!K:K,'Results WIP'!A893,'Track WIP'!L:L,'Results WIP'!C893)</f>
        <v>40818</v>
      </c>
      <c r="C893">
        <f t="shared" si="13"/>
        <v>17</v>
      </c>
      <c r="D893" t="str">
        <f ca="1">VLOOKUP($B893,'Track WIP'!$M:$O,2,FALSE)</f>
        <v>Kentucky Indy 300</v>
      </c>
      <c r="E893" t="str">
        <f ca="1">VLOOKUP($B893,'Track WIP'!$M:$O,3,FALSE)</f>
        <v>Kentucky Speedway</v>
      </c>
      <c r="F893">
        <v>10</v>
      </c>
      <c r="G893" t="s">
        <v>30</v>
      </c>
      <c r="H893">
        <v>7</v>
      </c>
      <c r="I893" t="s">
        <v>16</v>
      </c>
      <c r="J893">
        <v>200</v>
      </c>
      <c r="K893">
        <v>14</v>
      </c>
      <c r="L893">
        <v>0</v>
      </c>
      <c r="M893">
        <v>20</v>
      </c>
      <c r="N893">
        <v>0</v>
      </c>
      <c r="O893">
        <v>0</v>
      </c>
    </row>
    <row r="894" spans="1:15" x14ac:dyDescent="0.2">
      <c r="A894">
        <v>2011</v>
      </c>
      <c r="B894" s="6">
        <f ca="1">_xlfn.MAXIFS('Track WIP'!M:M,'Track WIP'!K:K,'Results WIP'!A894,'Track WIP'!L:L,'Results WIP'!C894)</f>
        <v>40818</v>
      </c>
      <c r="C894">
        <f t="shared" si="13"/>
        <v>17</v>
      </c>
      <c r="D894" t="str">
        <f ca="1">VLOOKUP($B894,'Track WIP'!$M:$O,2,FALSE)</f>
        <v>Kentucky Indy 300</v>
      </c>
      <c r="E894" t="str">
        <f ca="1">VLOOKUP($B894,'Track WIP'!$M:$O,3,FALSE)</f>
        <v>Kentucky Speedway</v>
      </c>
      <c r="F894">
        <v>11</v>
      </c>
      <c r="G894" t="s">
        <v>54</v>
      </c>
      <c r="H894">
        <v>22</v>
      </c>
      <c r="I894" t="s">
        <v>16</v>
      </c>
      <c r="J894">
        <v>200</v>
      </c>
      <c r="K894">
        <v>26</v>
      </c>
      <c r="L894">
        <v>0</v>
      </c>
      <c r="M894">
        <v>19</v>
      </c>
      <c r="N894">
        <v>0</v>
      </c>
      <c r="O894">
        <v>0</v>
      </c>
    </row>
    <row r="895" spans="1:15" x14ac:dyDescent="0.2">
      <c r="A895">
        <v>2011</v>
      </c>
      <c r="B895" s="6">
        <f ca="1">_xlfn.MAXIFS('Track WIP'!M:M,'Track WIP'!K:K,'Results WIP'!A895,'Track WIP'!L:L,'Results WIP'!C895)</f>
        <v>40818</v>
      </c>
      <c r="C895">
        <f t="shared" si="13"/>
        <v>17</v>
      </c>
      <c r="D895" t="str">
        <f ca="1">VLOOKUP($B895,'Track WIP'!$M:$O,2,FALSE)</f>
        <v>Kentucky Indy 300</v>
      </c>
      <c r="E895" t="str">
        <f ca="1">VLOOKUP($B895,'Track WIP'!$M:$O,3,FALSE)</f>
        <v>Kentucky Speedway</v>
      </c>
      <c r="F895">
        <v>12</v>
      </c>
      <c r="G895" t="s">
        <v>41</v>
      </c>
      <c r="H895">
        <v>38</v>
      </c>
      <c r="I895" t="s">
        <v>16</v>
      </c>
      <c r="J895">
        <v>200</v>
      </c>
      <c r="K895">
        <v>2</v>
      </c>
      <c r="L895">
        <v>0</v>
      </c>
      <c r="M895">
        <v>18</v>
      </c>
      <c r="N895">
        <v>0</v>
      </c>
      <c r="O895">
        <v>0</v>
      </c>
    </row>
    <row r="896" spans="1:15" x14ac:dyDescent="0.2">
      <c r="A896">
        <v>2011</v>
      </c>
      <c r="B896" s="6">
        <f ca="1">_xlfn.MAXIFS('Track WIP'!M:M,'Track WIP'!K:K,'Results WIP'!A896,'Track WIP'!L:L,'Results WIP'!C896)</f>
        <v>40818</v>
      </c>
      <c r="C896">
        <f t="shared" si="13"/>
        <v>17</v>
      </c>
      <c r="D896" t="str">
        <f ca="1">VLOOKUP($B896,'Track WIP'!$M:$O,2,FALSE)</f>
        <v>Kentucky Indy 300</v>
      </c>
      <c r="E896" t="str">
        <f ca="1">VLOOKUP($B896,'Track WIP'!$M:$O,3,FALSE)</f>
        <v>Kentucky Speedway</v>
      </c>
      <c r="F896">
        <v>13</v>
      </c>
      <c r="G896" t="s">
        <v>86</v>
      </c>
      <c r="H896">
        <v>83</v>
      </c>
      <c r="I896" t="s">
        <v>16</v>
      </c>
      <c r="J896">
        <v>200</v>
      </c>
      <c r="K896">
        <v>10</v>
      </c>
      <c r="L896">
        <v>0</v>
      </c>
      <c r="M896">
        <v>17</v>
      </c>
      <c r="N896">
        <v>0</v>
      </c>
      <c r="O896">
        <v>0</v>
      </c>
    </row>
    <row r="897" spans="1:15" x14ac:dyDescent="0.2">
      <c r="A897">
        <v>2011</v>
      </c>
      <c r="B897" s="6">
        <f ca="1">_xlfn.MAXIFS('Track WIP'!M:M,'Track WIP'!K:K,'Results WIP'!A897,'Track WIP'!L:L,'Results WIP'!C897)</f>
        <v>40818</v>
      </c>
      <c r="C897">
        <f t="shared" si="13"/>
        <v>17</v>
      </c>
      <c r="D897" t="str">
        <f ca="1">VLOOKUP($B897,'Track WIP'!$M:$O,2,FALSE)</f>
        <v>Kentucky Indy 300</v>
      </c>
      <c r="E897" t="str">
        <f ca="1">VLOOKUP($B897,'Track WIP'!$M:$O,3,FALSE)</f>
        <v>Kentucky Speedway</v>
      </c>
      <c r="F897">
        <v>14</v>
      </c>
      <c r="G897" t="s">
        <v>20</v>
      </c>
      <c r="H897">
        <v>77</v>
      </c>
      <c r="I897" t="s">
        <v>16</v>
      </c>
      <c r="J897">
        <v>200</v>
      </c>
      <c r="K897">
        <v>28</v>
      </c>
      <c r="L897">
        <v>0</v>
      </c>
      <c r="M897">
        <v>16</v>
      </c>
      <c r="N897">
        <v>0</v>
      </c>
      <c r="O897">
        <v>0</v>
      </c>
    </row>
    <row r="898" spans="1:15" x14ac:dyDescent="0.2">
      <c r="A898">
        <v>2011</v>
      </c>
      <c r="B898" s="6">
        <f ca="1">_xlfn.MAXIFS('Track WIP'!M:M,'Track WIP'!K:K,'Results WIP'!A898,'Track WIP'!L:L,'Results WIP'!C898)</f>
        <v>40818</v>
      </c>
      <c r="C898">
        <f t="shared" si="13"/>
        <v>17</v>
      </c>
      <c r="D898" t="str">
        <f ca="1">VLOOKUP($B898,'Track WIP'!$M:$O,2,FALSE)</f>
        <v>Kentucky Indy 300</v>
      </c>
      <c r="E898" t="str">
        <f ca="1">VLOOKUP($B898,'Track WIP'!$M:$O,3,FALSE)</f>
        <v>Kentucky Speedway</v>
      </c>
      <c r="F898">
        <v>15</v>
      </c>
      <c r="G898" t="s">
        <v>37</v>
      </c>
      <c r="H898">
        <v>5</v>
      </c>
      <c r="I898" t="s">
        <v>16</v>
      </c>
      <c r="J898">
        <v>200</v>
      </c>
      <c r="K898">
        <v>22</v>
      </c>
      <c r="L898">
        <v>0</v>
      </c>
      <c r="M898">
        <v>15</v>
      </c>
      <c r="N898">
        <v>0</v>
      </c>
      <c r="O898">
        <v>0</v>
      </c>
    </row>
    <row r="899" spans="1:15" x14ac:dyDescent="0.2">
      <c r="A899">
        <v>2011</v>
      </c>
      <c r="B899" s="6">
        <f ca="1">_xlfn.MAXIFS('Track WIP'!M:M,'Track WIP'!K:K,'Results WIP'!A899,'Track WIP'!L:L,'Results WIP'!C899)</f>
        <v>40818</v>
      </c>
      <c r="C899">
        <f t="shared" si="13"/>
        <v>17</v>
      </c>
      <c r="D899" t="str">
        <f ca="1">VLOOKUP($B899,'Track WIP'!$M:$O,2,FALSE)</f>
        <v>Kentucky Indy 300</v>
      </c>
      <c r="E899" t="str">
        <f ca="1">VLOOKUP($B899,'Track WIP'!$M:$O,3,FALSE)</f>
        <v>Kentucky Speedway</v>
      </c>
      <c r="F899">
        <v>16</v>
      </c>
      <c r="G899" t="s">
        <v>18</v>
      </c>
      <c r="H899">
        <v>14</v>
      </c>
      <c r="I899" t="s">
        <v>16</v>
      </c>
      <c r="J899">
        <v>200</v>
      </c>
      <c r="K899">
        <v>21</v>
      </c>
      <c r="L899">
        <v>0</v>
      </c>
      <c r="M899">
        <v>14</v>
      </c>
      <c r="N899">
        <v>0</v>
      </c>
      <c r="O899">
        <v>0</v>
      </c>
    </row>
    <row r="900" spans="1:15" x14ac:dyDescent="0.2">
      <c r="A900">
        <v>2011</v>
      </c>
      <c r="B900" s="6">
        <f ca="1">_xlfn.MAXIFS('Track WIP'!M:M,'Track WIP'!K:K,'Results WIP'!A900,'Track WIP'!L:L,'Results WIP'!C900)</f>
        <v>40818</v>
      </c>
      <c r="C900">
        <f t="shared" ref="C900:C963" si="14">_xlfn.IFS(A900&gt;A899,1,F900=1,C899+1,F900&gt;1,C899)</f>
        <v>17</v>
      </c>
      <c r="D900" t="str">
        <f ca="1">VLOOKUP($B900,'Track WIP'!$M:$O,2,FALSE)</f>
        <v>Kentucky Indy 300</v>
      </c>
      <c r="E900" t="str">
        <f ca="1">VLOOKUP($B900,'Track WIP'!$M:$O,3,FALSE)</f>
        <v>Kentucky Speedway</v>
      </c>
      <c r="F900">
        <v>17</v>
      </c>
      <c r="G900" t="s">
        <v>25</v>
      </c>
      <c r="H900">
        <v>82</v>
      </c>
      <c r="I900" t="s">
        <v>16</v>
      </c>
      <c r="J900">
        <v>200</v>
      </c>
      <c r="K900">
        <v>19</v>
      </c>
      <c r="L900">
        <v>0</v>
      </c>
      <c r="M900">
        <v>13</v>
      </c>
      <c r="N900">
        <v>0</v>
      </c>
      <c r="O900">
        <v>0</v>
      </c>
    </row>
    <row r="901" spans="1:15" x14ac:dyDescent="0.2">
      <c r="A901">
        <v>2011</v>
      </c>
      <c r="B901" s="6">
        <f ca="1">_xlfn.MAXIFS('Track WIP'!M:M,'Track WIP'!K:K,'Results WIP'!A901,'Track WIP'!L:L,'Results WIP'!C901)</f>
        <v>40818</v>
      </c>
      <c r="C901">
        <f t="shared" si="14"/>
        <v>17</v>
      </c>
      <c r="D901" t="str">
        <f ca="1">VLOOKUP($B901,'Track WIP'!$M:$O,2,FALSE)</f>
        <v>Kentucky Indy 300</v>
      </c>
      <c r="E901" t="str">
        <f ca="1">VLOOKUP($B901,'Track WIP'!$M:$O,3,FALSE)</f>
        <v>Kentucky Speedway</v>
      </c>
      <c r="F901">
        <v>18</v>
      </c>
      <c r="G901" t="s">
        <v>23</v>
      </c>
      <c r="H901">
        <v>27</v>
      </c>
      <c r="I901" t="s">
        <v>16</v>
      </c>
      <c r="J901">
        <v>200</v>
      </c>
      <c r="K901">
        <v>12</v>
      </c>
      <c r="L901">
        <v>0</v>
      </c>
      <c r="M901">
        <v>12</v>
      </c>
      <c r="N901">
        <v>0</v>
      </c>
      <c r="O901">
        <v>0</v>
      </c>
    </row>
    <row r="902" spans="1:15" x14ac:dyDescent="0.2">
      <c r="A902">
        <v>2011</v>
      </c>
      <c r="B902" s="6">
        <f ca="1">_xlfn.MAXIFS('Track WIP'!M:M,'Track WIP'!K:K,'Results WIP'!A902,'Track WIP'!L:L,'Results WIP'!C902)</f>
        <v>40818</v>
      </c>
      <c r="C902">
        <f t="shared" si="14"/>
        <v>17</v>
      </c>
      <c r="D902" t="str">
        <f ca="1">VLOOKUP($B902,'Track WIP'!$M:$O,2,FALSE)</f>
        <v>Kentucky Indy 300</v>
      </c>
      <c r="E902" t="str">
        <f ca="1">VLOOKUP($B902,'Track WIP'!$M:$O,3,FALSE)</f>
        <v>Kentucky Speedway</v>
      </c>
      <c r="F902">
        <v>19</v>
      </c>
      <c r="G902" t="s">
        <v>15</v>
      </c>
      <c r="H902">
        <v>12</v>
      </c>
      <c r="I902" t="s">
        <v>16</v>
      </c>
      <c r="J902">
        <v>200</v>
      </c>
      <c r="K902">
        <v>1</v>
      </c>
      <c r="L902">
        <v>48</v>
      </c>
      <c r="M902">
        <v>13</v>
      </c>
      <c r="N902">
        <v>1</v>
      </c>
      <c r="O902">
        <v>0</v>
      </c>
    </row>
    <row r="903" spans="1:15" x14ac:dyDescent="0.2">
      <c r="A903">
        <v>2011</v>
      </c>
      <c r="B903" s="6">
        <f ca="1">_xlfn.MAXIFS('Track WIP'!M:M,'Track WIP'!K:K,'Results WIP'!A903,'Track WIP'!L:L,'Results WIP'!C903)</f>
        <v>40818</v>
      </c>
      <c r="C903">
        <f t="shared" si="14"/>
        <v>17</v>
      </c>
      <c r="D903" t="str">
        <f ca="1">VLOOKUP($B903,'Track WIP'!$M:$O,2,FALSE)</f>
        <v>Kentucky Indy 300</v>
      </c>
      <c r="E903" t="str">
        <f ca="1">VLOOKUP($B903,'Track WIP'!$M:$O,3,FALSE)</f>
        <v>Kentucky Speedway</v>
      </c>
      <c r="F903">
        <v>20</v>
      </c>
      <c r="G903" t="s">
        <v>70</v>
      </c>
      <c r="H903">
        <v>4</v>
      </c>
      <c r="I903" t="s">
        <v>16</v>
      </c>
      <c r="J903">
        <v>199</v>
      </c>
      <c r="K903">
        <v>5</v>
      </c>
      <c r="L903">
        <v>1</v>
      </c>
      <c r="M903">
        <v>12</v>
      </c>
      <c r="N903">
        <v>0</v>
      </c>
      <c r="O903">
        <v>0</v>
      </c>
    </row>
    <row r="904" spans="1:15" x14ac:dyDescent="0.2">
      <c r="A904">
        <v>2011</v>
      </c>
      <c r="B904" s="6">
        <f ca="1">_xlfn.MAXIFS('Track WIP'!M:M,'Track WIP'!K:K,'Results WIP'!A904,'Track WIP'!L:L,'Results WIP'!C904)</f>
        <v>40818</v>
      </c>
      <c r="C904">
        <f t="shared" si="14"/>
        <v>17</v>
      </c>
      <c r="D904" t="str">
        <f ca="1">VLOOKUP($B904,'Track WIP'!$M:$O,2,FALSE)</f>
        <v>Kentucky Indy 300</v>
      </c>
      <c r="E904" t="str">
        <f ca="1">VLOOKUP($B904,'Track WIP'!$M:$O,3,FALSE)</f>
        <v>Kentucky Speedway</v>
      </c>
      <c r="F904">
        <v>21</v>
      </c>
      <c r="G904" t="s">
        <v>85</v>
      </c>
      <c r="H904">
        <v>18</v>
      </c>
      <c r="I904" t="s">
        <v>16</v>
      </c>
      <c r="J904">
        <v>198</v>
      </c>
      <c r="K904">
        <v>27</v>
      </c>
      <c r="L904">
        <v>0</v>
      </c>
      <c r="M904">
        <v>12</v>
      </c>
      <c r="N904">
        <v>0</v>
      </c>
      <c r="O904">
        <v>0</v>
      </c>
    </row>
    <row r="905" spans="1:15" x14ac:dyDescent="0.2">
      <c r="A905">
        <v>2011</v>
      </c>
      <c r="B905" s="6">
        <f ca="1">_xlfn.MAXIFS('Track WIP'!M:M,'Track WIP'!K:K,'Results WIP'!A905,'Track WIP'!L:L,'Results WIP'!C905)</f>
        <v>40818</v>
      </c>
      <c r="C905">
        <f t="shared" si="14"/>
        <v>17</v>
      </c>
      <c r="D905" t="str">
        <f ca="1">VLOOKUP($B905,'Track WIP'!$M:$O,2,FALSE)</f>
        <v>Kentucky Indy 300</v>
      </c>
      <c r="E905" t="str">
        <f ca="1">VLOOKUP($B905,'Track WIP'!$M:$O,3,FALSE)</f>
        <v>Kentucky Speedway</v>
      </c>
      <c r="F905">
        <v>22</v>
      </c>
      <c r="G905" t="s">
        <v>93</v>
      </c>
      <c r="H905">
        <v>30</v>
      </c>
      <c r="I905" t="s">
        <v>16</v>
      </c>
      <c r="J905">
        <v>197</v>
      </c>
      <c r="K905">
        <v>29</v>
      </c>
      <c r="L905">
        <v>0</v>
      </c>
      <c r="M905">
        <v>12</v>
      </c>
      <c r="N905">
        <v>0</v>
      </c>
      <c r="O905">
        <v>0</v>
      </c>
    </row>
    <row r="906" spans="1:15" x14ac:dyDescent="0.2">
      <c r="A906">
        <v>2011</v>
      </c>
      <c r="B906" s="6">
        <f ca="1">_xlfn.MAXIFS('Track WIP'!M:M,'Track WIP'!K:K,'Results WIP'!A906,'Track WIP'!L:L,'Results WIP'!C906)</f>
        <v>40818</v>
      </c>
      <c r="C906">
        <f t="shared" si="14"/>
        <v>17</v>
      </c>
      <c r="D906" t="str">
        <f ca="1">VLOOKUP($B906,'Track WIP'!$M:$O,2,FALSE)</f>
        <v>Kentucky Indy 300</v>
      </c>
      <c r="E906" t="str">
        <f ca="1">VLOOKUP($B906,'Track WIP'!$M:$O,3,FALSE)</f>
        <v>Kentucky Speedway</v>
      </c>
      <c r="F906">
        <v>23</v>
      </c>
      <c r="G906" t="s">
        <v>27</v>
      </c>
      <c r="H906">
        <v>59</v>
      </c>
      <c r="I906" t="s">
        <v>16</v>
      </c>
      <c r="J906">
        <v>192</v>
      </c>
      <c r="K906">
        <v>23</v>
      </c>
      <c r="L906">
        <v>0</v>
      </c>
      <c r="M906">
        <v>12</v>
      </c>
      <c r="N906">
        <v>0</v>
      </c>
      <c r="O906">
        <v>0</v>
      </c>
    </row>
    <row r="907" spans="1:15" x14ac:dyDescent="0.2">
      <c r="A907">
        <v>2011</v>
      </c>
      <c r="B907" s="6">
        <f ca="1">_xlfn.MAXIFS('Track WIP'!M:M,'Track WIP'!K:K,'Results WIP'!A907,'Track WIP'!L:L,'Results WIP'!C907)</f>
        <v>40818</v>
      </c>
      <c r="C907">
        <f t="shared" si="14"/>
        <v>17</v>
      </c>
      <c r="D907" t="str">
        <f ca="1">VLOOKUP($B907,'Track WIP'!$M:$O,2,FALSE)</f>
        <v>Kentucky Indy 300</v>
      </c>
      <c r="E907" t="str">
        <f ca="1">VLOOKUP($B907,'Track WIP'!$M:$O,3,FALSE)</f>
        <v>Kentucky Speedway</v>
      </c>
      <c r="F907">
        <v>24</v>
      </c>
      <c r="G907" t="s">
        <v>28</v>
      </c>
      <c r="H907">
        <v>24</v>
      </c>
      <c r="I907" t="s">
        <v>16</v>
      </c>
      <c r="J907">
        <v>165</v>
      </c>
      <c r="K907">
        <v>20</v>
      </c>
      <c r="L907">
        <v>0</v>
      </c>
      <c r="M907">
        <v>12</v>
      </c>
      <c r="N907">
        <v>0</v>
      </c>
      <c r="O907">
        <v>0</v>
      </c>
    </row>
    <row r="908" spans="1:15" x14ac:dyDescent="0.2">
      <c r="A908">
        <v>2011</v>
      </c>
      <c r="B908" s="6">
        <f ca="1">_xlfn.MAXIFS('Track WIP'!M:M,'Track WIP'!K:K,'Results WIP'!A908,'Track WIP'!L:L,'Results WIP'!C908)</f>
        <v>40818</v>
      </c>
      <c r="C908">
        <f t="shared" si="14"/>
        <v>17</v>
      </c>
      <c r="D908" t="str">
        <f ca="1">VLOOKUP($B908,'Track WIP'!$M:$O,2,FALSE)</f>
        <v>Kentucky Indy 300</v>
      </c>
      <c r="E908" t="str">
        <f ca="1">VLOOKUP($B908,'Track WIP'!$M:$O,3,FALSE)</f>
        <v>Kentucky Speedway</v>
      </c>
      <c r="F908">
        <v>25</v>
      </c>
      <c r="G908" t="s">
        <v>31</v>
      </c>
      <c r="H908">
        <v>78</v>
      </c>
      <c r="I908" t="s">
        <v>16</v>
      </c>
      <c r="J908">
        <v>141</v>
      </c>
      <c r="K908">
        <v>13</v>
      </c>
      <c r="L908">
        <v>0</v>
      </c>
      <c r="M908">
        <v>10</v>
      </c>
      <c r="N908">
        <v>0</v>
      </c>
      <c r="O908">
        <v>0</v>
      </c>
    </row>
    <row r="909" spans="1:15" x14ac:dyDescent="0.2">
      <c r="A909">
        <v>2011</v>
      </c>
      <c r="B909" s="6">
        <f ca="1">_xlfn.MAXIFS('Track WIP'!M:M,'Track WIP'!K:K,'Results WIP'!A909,'Track WIP'!L:L,'Results WIP'!C909)</f>
        <v>40818</v>
      </c>
      <c r="C909">
        <f t="shared" si="14"/>
        <v>17</v>
      </c>
      <c r="D909" t="str">
        <f ca="1">VLOOKUP($B909,'Track WIP'!$M:$O,2,FALSE)</f>
        <v>Kentucky Indy 300</v>
      </c>
      <c r="E909" t="str">
        <f ca="1">VLOOKUP($B909,'Track WIP'!$M:$O,3,FALSE)</f>
        <v>Kentucky Speedway</v>
      </c>
      <c r="F909">
        <v>26</v>
      </c>
      <c r="G909" t="s">
        <v>33</v>
      </c>
      <c r="H909">
        <v>19</v>
      </c>
      <c r="I909" t="s">
        <v>16</v>
      </c>
      <c r="J909">
        <v>140</v>
      </c>
      <c r="K909">
        <v>24</v>
      </c>
      <c r="L909">
        <v>0</v>
      </c>
      <c r="M909">
        <v>10</v>
      </c>
      <c r="N909">
        <v>0</v>
      </c>
      <c r="O909">
        <v>0</v>
      </c>
    </row>
    <row r="910" spans="1:15" x14ac:dyDescent="0.2">
      <c r="A910">
        <v>2011</v>
      </c>
      <c r="B910" s="6">
        <f ca="1">_xlfn.MAXIFS('Track WIP'!M:M,'Track WIP'!K:K,'Results WIP'!A910,'Track WIP'!L:L,'Results WIP'!C910)</f>
        <v>40818</v>
      </c>
      <c r="C910">
        <f t="shared" si="14"/>
        <v>17</v>
      </c>
      <c r="D910" t="str">
        <f ca="1">VLOOKUP($B910,'Track WIP'!$M:$O,2,FALSE)</f>
        <v>Kentucky Indy 300</v>
      </c>
      <c r="E910" t="str">
        <f ca="1">VLOOKUP($B910,'Track WIP'!$M:$O,3,FALSE)</f>
        <v>Kentucky Speedway</v>
      </c>
      <c r="F910">
        <v>27</v>
      </c>
      <c r="G910" t="s">
        <v>38</v>
      </c>
      <c r="H910">
        <v>26</v>
      </c>
      <c r="I910" t="s">
        <v>16</v>
      </c>
      <c r="J910">
        <v>140</v>
      </c>
      <c r="K910">
        <v>6</v>
      </c>
      <c r="L910">
        <v>0</v>
      </c>
      <c r="M910">
        <v>10</v>
      </c>
      <c r="N910">
        <v>0</v>
      </c>
      <c r="O910">
        <v>0</v>
      </c>
    </row>
    <row r="911" spans="1:15" x14ac:dyDescent="0.2">
      <c r="A911">
        <v>2011</v>
      </c>
      <c r="B911" s="6">
        <f ca="1">_xlfn.MAXIFS('Track WIP'!M:M,'Track WIP'!K:K,'Results WIP'!A911,'Track WIP'!L:L,'Results WIP'!C911)</f>
        <v>40818</v>
      </c>
      <c r="C911">
        <f t="shared" si="14"/>
        <v>17</v>
      </c>
      <c r="D911" t="str">
        <f ca="1">VLOOKUP($B911,'Track WIP'!$M:$O,2,FALSE)</f>
        <v>Kentucky Indy 300</v>
      </c>
      <c r="E911" t="str">
        <f ca="1">VLOOKUP($B911,'Track WIP'!$M:$O,3,FALSE)</f>
        <v>Kentucky Speedway</v>
      </c>
      <c r="F911">
        <v>28</v>
      </c>
      <c r="G911" t="s">
        <v>109</v>
      </c>
      <c r="H911">
        <v>34</v>
      </c>
      <c r="I911" t="s">
        <v>16</v>
      </c>
      <c r="J911">
        <v>124</v>
      </c>
      <c r="K911">
        <v>25</v>
      </c>
      <c r="L911">
        <v>0</v>
      </c>
      <c r="M911">
        <v>10</v>
      </c>
      <c r="N911">
        <v>0</v>
      </c>
      <c r="O911">
        <v>0</v>
      </c>
    </row>
    <row r="912" spans="1:15" x14ac:dyDescent="0.2">
      <c r="A912">
        <v>2011</v>
      </c>
      <c r="B912" s="6">
        <f ca="1">_xlfn.MAXIFS('Track WIP'!M:M,'Track WIP'!K:K,'Results WIP'!A912,'Track WIP'!L:L,'Results WIP'!C912)</f>
        <v>40818</v>
      </c>
      <c r="C912">
        <f t="shared" si="14"/>
        <v>17</v>
      </c>
      <c r="D912" t="str">
        <f ca="1">VLOOKUP($B912,'Track WIP'!$M:$O,2,FALSE)</f>
        <v>Kentucky Indy 300</v>
      </c>
      <c r="E912" t="str">
        <f ca="1">VLOOKUP($B912,'Track WIP'!$M:$O,3,FALSE)</f>
        <v>Kentucky Speedway</v>
      </c>
      <c r="F912">
        <v>29</v>
      </c>
      <c r="G912" t="s">
        <v>24</v>
      </c>
      <c r="H912">
        <v>3</v>
      </c>
      <c r="I912" t="s">
        <v>16</v>
      </c>
      <c r="J912">
        <v>34</v>
      </c>
      <c r="K912">
        <v>16</v>
      </c>
      <c r="L912">
        <v>0</v>
      </c>
      <c r="M912">
        <v>10</v>
      </c>
      <c r="N912">
        <v>0</v>
      </c>
      <c r="O912">
        <v>0</v>
      </c>
    </row>
    <row r="913" spans="1:15" x14ac:dyDescent="0.2">
      <c r="A913">
        <v>2012</v>
      </c>
      <c r="B913" s="6">
        <f ca="1">_xlfn.MAXIFS('Track WIP'!M:M,'Track WIP'!K:K,'Results WIP'!A913,'Track WIP'!L:L,'Results WIP'!C913)</f>
        <v>40993</v>
      </c>
      <c r="C913">
        <f t="shared" si="14"/>
        <v>1</v>
      </c>
      <c r="D913" t="str">
        <f ca="1">VLOOKUP($B913,'Track WIP'!$M:$O,2,FALSE)</f>
        <v>Firestone Grand Prix of St. Petersburg</v>
      </c>
      <c r="E913" t="str">
        <f ca="1">VLOOKUP($B913,'Track WIP'!$M:$O,3,FALSE)</f>
        <v>Streets Of St. Petersburg</v>
      </c>
      <c r="F913">
        <v>1</v>
      </c>
      <c r="G913" t="s">
        <v>24</v>
      </c>
      <c r="H913">
        <v>3</v>
      </c>
      <c r="I913" t="s">
        <v>111</v>
      </c>
      <c r="J913">
        <v>100</v>
      </c>
      <c r="K913">
        <v>5</v>
      </c>
      <c r="L913">
        <v>28</v>
      </c>
      <c r="M913">
        <v>50</v>
      </c>
      <c r="N913">
        <v>0</v>
      </c>
      <c r="O913">
        <v>0</v>
      </c>
    </row>
    <row r="914" spans="1:15" x14ac:dyDescent="0.2">
      <c r="A914">
        <v>2012</v>
      </c>
      <c r="B914" s="6">
        <f ca="1">_xlfn.MAXIFS('Track WIP'!M:M,'Track WIP'!K:K,'Results WIP'!A914,'Track WIP'!L:L,'Results WIP'!C914)</f>
        <v>40993</v>
      </c>
      <c r="C914">
        <f t="shared" si="14"/>
        <v>1</v>
      </c>
      <c r="D914" t="str">
        <f ca="1">VLOOKUP($B914,'Track WIP'!$M:$O,2,FALSE)</f>
        <v>Firestone Grand Prix of St. Petersburg</v>
      </c>
      <c r="E914" t="str">
        <f ca="1">VLOOKUP($B914,'Track WIP'!$M:$O,3,FALSE)</f>
        <v>Streets Of St. Petersburg</v>
      </c>
      <c r="F914">
        <v>2</v>
      </c>
      <c r="G914" t="s">
        <v>21</v>
      </c>
      <c r="H914">
        <v>9</v>
      </c>
      <c r="I914" t="s">
        <v>16</v>
      </c>
      <c r="J914">
        <v>100</v>
      </c>
      <c r="K914">
        <v>7</v>
      </c>
      <c r="L914">
        <v>37</v>
      </c>
      <c r="M914">
        <v>42</v>
      </c>
      <c r="N914">
        <v>2</v>
      </c>
      <c r="O914">
        <v>0</v>
      </c>
    </row>
    <row r="915" spans="1:15" x14ac:dyDescent="0.2">
      <c r="A915">
        <v>2012</v>
      </c>
      <c r="B915" s="6">
        <f ca="1">_xlfn.MAXIFS('Track WIP'!M:M,'Track WIP'!K:K,'Results WIP'!A915,'Track WIP'!L:L,'Results WIP'!C915)</f>
        <v>40993</v>
      </c>
      <c r="C915">
        <f t="shared" si="14"/>
        <v>1</v>
      </c>
      <c r="D915" t="str">
        <f ca="1">VLOOKUP($B915,'Track WIP'!$M:$O,2,FALSE)</f>
        <v>Firestone Grand Prix of St. Petersburg</v>
      </c>
      <c r="E915" t="str">
        <f ca="1">VLOOKUP($B915,'Track WIP'!$M:$O,3,FALSE)</f>
        <v>Streets Of St. Petersburg</v>
      </c>
      <c r="F915">
        <v>3</v>
      </c>
      <c r="G915" t="s">
        <v>17</v>
      </c>
      <c r="H915">
        <v>28</v>
      </c>
      <c r="I915" t="s">
        <v>111</v>
      </c>
      <c r="J915">
        <v>100</v>
      </c>
      <c r="K915">
        <v>3</v>
      </c>
      <c r="L915">
        <v>0</v>
      </c>
      <c r="M915">
        <v>35</v>
      </c>
      <c r="N915">
        <v>0</v>
      </c>
      <c r="O915">
        <v>0</v>
      </c>
    </row>
    <row r="916" spans="1:15" x14ac:dyDescent="0.2">
      <c r="A916">
        <v>2012</v>
      </c>
      <c r="B916" s="6">
        <f ca="1">_xlfn.MAXIFS('Track WIP'!M:M,'Track WIP'!K:K,'Results WIP'!A916,'Track WIP'!L:L,'Results WIP'!C916)</f>
        <v>40993</v>
      </c>
      <c r="C916">
        <f t="shared" si="14"/>
        <v>1</v>
      </c>
      <c r="D916" t="str">
        <f ca="1">VLOOKUP($B916,'Track WIP'!$M:$O,2,FALSE)</f>
        <v>Firestone Grand Prix of St. Petersburg</v>
      </c>
      <c r="E916" t="str">
        <f ca="1">VLOOKUP($B916,'Track WIP'!$M:$O,3,FALSE)</f>
        <v>Streets Of St. Petersburg</v>
      </c>
      <c r="F916">
        <v>4</v>
      </c>
      <c r="G916" t="s">
        <v>89</v>
      </c>
      <c r="H916">
        <v>27</v>
      </c>
      <c r="I916" t="s">
        <v>111</v>
      </c>
      <c r="J916">
        <v>100</v>
      </c>
      <c r="K916">
        <v>4</v>
      </c>
      <c r="L916">
        <v>0</v>
      </c>
      <c r="M916">
        <v>32</v>
      </c>
      <c r="N916">
        <v>0</v>
      </c>
      <c r="O916">
        <v>0</v>
      </c>
    </row>
    <row r="917" spans="1:15" x14ac:dyDescent="0.2">
      <c r="A917">
        <v>2012</v>
      </c>
      <c r="B917" s="6">
        <f ca="1">_xlfn.MAXIFS('Track WIP'!M:M,'Track WIP'!K:K,'Results WIP'!A917,'Track WIP'!L:L,'Results WIP'!C917)</f>
        <v>40993</v>
      </c>
      <c r="C917">
        <f t="shared" si="14"/>
        <v>1</v>
      </c>
      <c r="D917" t="str">
        <f ca="1">VLOOKUP($B917,'Track WIP'!$M:$O,2,FALSE)</f>
        <v>Firestone Grand Prix of St. Petersburg</v>
      </c>
      <c r="E917" t="str">
        <f ca="1">VLOOKUP($B917,'Track WIP'!$M:$O,3,FALSE)</f>
        <v>Streets Of St. Petersburg</v>
      </c>
      <c r="F917">
        <v>5</v>
      </c>
      <c r="G917" t="s">
        <v>29</v>
      </c>
      <c r="H917">
        <v>2</v>
      </c>
      <c r="I917" t="s">
        <v>111</v>
      </c>
      <c r="J917">
        <v>100</v>
      </c>
      <c r="K917">
        <v>2</v>
      </c>
      <c r="L917">
        <v>9</v>
      </c>
      <c r="M917">
        <v>30</v>
      </c>
      <c r="N917">
        <v>0</v>
      </c>
      <c r="O917">
        <v>0</v>
      </c>
    </row>
    <row r="918" spans="1:15" x14ac:dyDescent="0.2">
      <c r="A918">
        <v>2012</v>
      </c>
      <c r="B918" s="6">
        <f ca="1">_xlfn.MAXIFS('Track WIP'!M:M,'Track WIP'!K:K,'Results WIP'!A918,'Track WIP'!L:L,'Results WIP'!C918)</f>
        <v>40993</v>
      </c>
      <c r="C918">
        <f t="shared" si="14"/>
        <v>1</v>
      </c>
      <c r="D918" t="str">
        <f ca="1">VLOOKUP($B918,'Track WIP'!$M:$O,2,FALSE)</f>
        <v>Firestone Grand Prix of St. Petersburg</v>
      </c>
      <c r="E918" t="str">
        <f ca="1">VLOOKUP($B918,'Track WIP'!$M:$O,3,FALSE)</f>
        <v>Streets Of St. Petersburg</v>
      </c>
      <c r="F918">
        <v>6</v>
      </c>
      <c r="G918" t="s">
        <v>88</v>
      </c>
      <c r="H918">
        <v>77</v>
      </c>
      <c r="I918" t="s">
        <v>16</v>
      </c>
      <c r="J918">
        <v>100</v>
      </c>
      <c r="K918">
        <v>6</v>
      </c>
      <c r="L918">
        <v>0</v>
      </c>
      <c r="M918">
        <v>28</v>
      </c>
      <c r="N918">
        <v>0</v>
      </c>
      <c r="O918">
        <v>0</v>
      </c>
    </row>
    <row r="919" spans="1:15" x14ac:dyDescent="0.2">
      <c r="A919">
        <v>2012</v>
      </c>
      <c r="B919" s="6">
        <f ca="1">_xlfn.MAXIFS('Track WIP'!M:M,'Track WIP'!K:K,'Results WIP'!A919,'Track WIP'!L:L,'Results WIP'!C919)</f>
        <v>40993</v>
      </c>
      <c r="C919">
        <f t="shared" si="14"/>
        <v>1</v>
      </c>
      <c r="D919" t="str">
        <f ca="1">VLOOKUP($B919,'Track WIP'!$M:$O,2,FALSE)</f>
        <v>Firestone Grand Prix of St. Petersburg</v>
      </c>
      <c r="E919" t="str">
        <f ca="1">VLOOKUP($B919,'Track WIP'!$M:$O,3,FALSE)</f>
        <v>Streets Of St. Petersburg</v>
      </c>
      <c r="F919">
        <v>7</v>
      </c>
      <c r="G919" t="s">
        <v>15</v>
      </c>
      <c r="H919">
        <v>12</v>
      </c>
      <c r="I919" t="s">
        <v>111</v>
      </c>
      <c r="J919">
        <v>100</v>
      </c>
      <c r="K919">
        <v>1</v>
      </c>
      <c r="L919">
        <v>11</v>
      </c>
      <c r="M919">
        <v>27</v>
      </c>
      <c r="N919">
        <v>1</v>
      </c>
      <c r="O919">
        <v>0</v>
      </c>
    </row>
    <row r="920" spans="1:15" x14ac:dyDescent="0.2">
      <c r="A920">
        <v>2012</v>
      </c>
      <c r="B920" s="6">
        <f ca="1">_xlfn.MAXIFS('Track WIP'!M:M,'Track WIP'!K:K,'Results WIP'!A920,'Track WIP'!L:L,'Results WIP'!C920)</f>
        <v>40993</v>
      </c>
      <c r="C920">
        <f t="shared" si="14"/>
        <v>1</v>
      </c>
      <c r="D920" t="str">
        <f ca="1">VLOOKUP($B920,'Track WIP'!$M:$O,2,FALSE)</f>
        <v>Firestone Grand Prix of St. Petersburg</v>
      </c>
      <c r="E920" t="str">
        <f ca="1">VLOOKUP($B920,'Track WIP'!$M:$O,3,FALSE)</f>
        <v>Streets Of St. Petersburg</v>
      </c>
      <c r="F920">
        <v>8</v>
      </c>
      <c r="G920" t="s">
        <v>27</v>
      </c>
      <c r="H920">
        <v>5</v>
      </c>
      <c r="I920" t="s">
        <v>111</v>
      </c>
      <c r="J920">
        <v>100</v>
      </c>
      <c r="K920">
        <v>13</v>
      </c>
      <c r="L920">
        <v>0</v>
      </c>
      <c r="M920">
        <v>24</v>
      </c>
      <c r="N920">
        <v>0</v>
      </c>
      <c r="O920">
        <v>0</v>
      </c>
    </row>
    <row r="921" spans="1:15" x14ac:dyDescent="0.2">
      <c r="A921">
        <v>2012</v>
      </c>
      <c r="B921" s="6">
        <f ca="1">_xlfn.MAXIFS('Track WIP'!M:M,'Track WIP'!K:K,'Results WIP'!A921,'Track WIP'!L:L,'Results WIP'!C921)</f>
        <v>40993</v>
      </c>
      <c r="C921">
        <f t="shared" si="14"/>
        <v>1</v>
      </c>
      <c r="D921" t="str">
        <f ca="1">VLOOKUP($B921,'Track WIP'!$M:$O,2,FALSE)</f>
        <v>Firestone Grand Prix of St. Petersburg</v>
      </c>
      <c r="E921" t="str">
        <f ca="1">VLOOKUP($B921,'Track WIP'!$M:$O,3,FALSE)</f>
        <v>Streets Of St. Petersburg</v>
      </c>
      <c r="F921">
        <v>9</v>
      </c>
      <c r="G921" t="s">
        <v>86</v>
      </c>
      <c r="H921">
        <v>83</v>
      </c>
      <c r="I921" t="s">
        <v>16</v>
      </c>
      <c r="J921">
        <v>100</v>
      </c>
      <c r="K921">
        <v>22</v>
      </c>
      <c r="L921">
        <v>0</v>
      </c>
      <c r="M921">
        <v>22</v>
      </c>
      <c r="N921">
        <v>0</v>
      </c>
      <c r="O921">
        <v>0</v>
      </c>
    </row>
    <row r="922" spans="1:15" x14ac:dyDescent="0.2">
      <c r="A922">
        <v>2012</v>
      </c>
      <c r="B922" s="6">
        <f ca="1">_xlfn.MAXIFS('Track WIP'!M:M,'Track WIP'!K:K,'Results WIP'!A922,'Track WIP'!L:L,'Results WIP'!C922)</f>
        <v>40993</v>
      </c>
      <c r="C922">
        <f t="shared" si="14"/>
        <v>1</v>
      </c>
      <c r="D922" t="str">
        <f ca="1">VLOOKUP($B922,'Track WIP'!$M:$O,2,FALSE)</f>
        <v>Firestone Grand Prix of St. Petersburg</v>
      </c>
      <c r="E922" t="str">
        <f ca="1">VLOOKUP($B922,'Track WIP'!$M:$O,3,FALSE)</f>
        <v>Streets Of St. Petersburg</v>
      </c>
      <c r="F922">
        <v>10</v>
      </c>
      <c r="G922" t="s">
        <v>26</v>
      </c>
      <c r="H922">
        <v>18</v>
      </c>
      <c r="I922" t="s">
        <v>16</v>
      </c>
      <c r="J922">
        <v>100</v>
      </c>
      <c r="K922">
        <v>16</v>
      </c>
      <c r="L922">
        <v>0</v>
      </c>
      <c r="M922">
        <v>20</v>
      </c>
      <c r="N922">
        <v>0</v>
      </c>
      <c r="O922">
        <v>0</v>
      </c>
    </row>
    <row r="923" spans="1:15" x14ac:dyDescent="0.2">
      <c r="A923">
        <v>2012</v>
      </c>
      <c r="B923" s="6">
        <f ca="1">_xlfn.MAXIFS('Track WIP'!M:M,'Track WIP'!K:K,'Results WIP'!A923,'Track WIP'!L:L,'Results WIP'!C923)</f>
        <v>40993</v>
      </c>
      <c r="C923">
        <f t="shared" si="14"/>
        <v>1</v>
      </c>
      <c r="D923" t="str">
        <f ca="1">VLOOKUP($B923,'Track WIP'!$M:$O,2,FALSE)</f>
        <v>Firestone Grand Prix of St. Petersburg</v>
      </c>
      <c r="E923" t="str">
        <f ca="1">VLOOKUP($B923,'Track WIP'!$M:$O,3,FALSE)</f>
        <v>Streets Of St. Petersburg</v>
      </c>
      <c r="F923">
        <v>11</v>
      </c>
      <c r="G923" t="s">
        <v>112</v>
      </c>
      <c r="H923">
        <v>67</v>
      </c>
      <c r="I923" t="s">
        <v>16</v>
      </c>
      <c r="J923">
        <v>100</v>
      </c>
      <c r="K923">
        <v>19</v>
      </c>
      <c r="L923">
        <v>0</v>
      </c>
      <c r="M923">
        <v>19</v>
      </c>
      <c r="N923">
        <v>0</v>
      </c>
      <c r="O923">
        <v>0</v>
      </c>
    </row>
    <row r="924" spans="1:15" x14ac:dyDescent="0.2">
      <c r="A924">
        <v>2012</v>
      </c>
      <c r="B924" s="6">
        <f ca="1">_xlfn.MAXIFS('Track WIP'!M:M,'Track WIP'!K:K,'Results WIP'!A924,'Track WIP'!L:L,'Results WIP'!C924)</f>
        <v>40993</v>
      </c>
      <c r="C924">
        <f t="shared" si="14"/>
        <v>1</v>
      </c>
      <c r="D924" t="str">
        <f ca="1">VLOOKUP($B924,'Track WIP'!$M:$O,2,FALSE)</f>
        <v>Firestone Grand Prix of St. Petersburg</v>
      </c>
      <c r="E924" t="str">
        <f ca="1">VLOOKUP($B924,'Track WIP'!$M:$O,3,FALSE)</f>
        <v>Streets Of St. Petersburg</v>
      </c>
      <c r="F924">
        <v>12</v>
      </c>
      <c r="G924" t="s">
        <v>41</v>
      </c>
      <c r="H924">
        <v>38</v>
      </c>
      <c r="I924" t="s">
        <v>16</v>
      </c>
      <c r="J924">
        <v>100</v>
      </c>
      <c r="K924">
        <v>11</v>
      </c>
      <c r="L924">
        <v>0</v>
      </c>
      <c r="M924">
        <v>18</v>
      </c>
      <c r="N924">
        <v>0</v>
      </c>
      <c r="O924">
        <v>0</v>
      </c>
    </row>
    <row r="925" spans="1:15" x14ac:dyDescent="0.2">
      <c r="A925">
        <v>2012</v>
      </c>
      <c r="B925" s="6">
        <f ca="1">_xlfn.MAXIFS('Track WIP'!M:M,'Track WIP'!K:K,'Results WIP'!A925,'Track WIP'!L:L,'Results WIP'!C925)</f>
        <v>40993</v>
      </c>
      <c r="C925">
        <f t="shared" si="14"/>
        <v>1</v>
      </c>
      <c r="D925" t="str">
        <f ca="1">VLOOKUP($B925,'Track WIP'!$M:$O,2,FALSE)</f>
        <v>Firestone Grand Prix of St. Petersburg</v>
      </c>
      <c r="E925" t="str">
        <f ca="1">VLOOKUP($B925,'Track WIP'!$M:$O,3,FALSE)</f>
        <v>Streets Of St. Petersburg</v>
      </c>
      <c r="F925">
        <v>13</v>
      </c>
      <c r="G925" t="s">
        <v>22</v>
      </c>
      <c r="H925">
        <v>10</v>
      </c>
      <c r="I925" t="s">
        <v>16</v>
      </c>
      <c r="J925">
        <v>100</v>
      </c>
      <c r="K925">
        <v>10</v>
      </c>
      <c r="L925">
        <v>1</v>
      </c>
      <c r="M925">
        <v>17</v>
      </c>
      <c r="N925">
        <v>0</v>
      </c>
      <c r="O925">
        <v>0</v>
      </c>
    </row>
    <row r="926" spans="1:15" x14ac:dyDescent="0.2">
      <c r="A926">
        <v>2012</v>
      </c>
      <c r="B926" s="6">
        <f ca="1">_xlfn.MAXIFS('Track WIP'!M:M,'Track WIP'!K:K,'Results WIP'!A926,'Track WIP'!L:L,'Results WIP'!C926)</f>
        <v>40993</v>
      </c>
      <c r="C926">
        <f t="shared" si="14"/>
        <v>1</v>
      </c>
      <c r="D926" t="str">
        <f ca="1">VLOOKUP($B926,'Track WIP'!$M:$O,2,FALSE)</f>
        <v>Firestone Grand Prix of St. Petersburg</v>
      </c>
      <c r="E926" t="str">
        <f ca="1">VLOOKUP($B926,'Track WIP'!$M:$O,3,FALSE)</f>
        <v>Streets Of St. Petersburg</v>
      </c>
      <c r="F926">
        <v>14</v>
      </c>
      <c r="G926" t="s">
        <v>38</v>
      </c>
      <c r="H926">
        <v>26</v>
      </c>
      <c r="I926" t="s">
        <v>111</v>
      </c>
      <c r="J926">
        <v>99</v>
      </c>
      <c r="K926">
        <v>8</v>
      </c>
      <c r="L926">
        <v>0</v>
      </c>
      <c r="M926">
        <v>16</v>
      </c>
      <c r="N926">
        <v>0</v>
      </c>
      <c r="O926">
        <v>0</v>
      </c>
    </row>
    <row r="927" spans="1:15" x14ac:dyDescent="0.2">
      <c r="A927">
        <v>2012</v>
      </c>
      <c r="B927" s="6">
        <f ca="1">_xlfn.MAXIFS('Track WIP'!M:M,'Track WIP'!K:K,'Results WIP'!A927,'Track WIP'!L:L,'Results WIP'!C927)</f>
        <v>40993</v>
      </c>
      <c r="C927">
        <f t="shared" si="14"/>
        <v>1</v>
      </c>
      <c r="D927" t="str">
        <f ca="1">VLOOKUP($B927,'Track WIP'!$M:$O,2,FALSE)</f>
        <v>Firestone Grand Prix of St. Petersburg</v>
      </c>
      <c r="E927" t="str">
        <f ca="1">VLOOKUP($B927,'Track WIP'!$M:$O,3,FALSE)</f>
        <v>Streets Of St. Petersburg</v>
      </c>
      <c r="F927">
        <v>15</v>
      </c>
      <c r="G927" t="s">
        <v>34</v>
      </c>
      <c r="H927">
        <v>98</v>
      </c>
      <c r="I927" t="s">
        <v>16</v>
      </c>
      <c r="J927">
        <v>99</v>
      </c>
      <c r="K927">
        <v>17</v>
      </c>
      <c r="L927">
        <v>0</v>
      </c>
      <c r="M927">
        <v>15</v>
      </c>
      <c r="N927">
        <v>0</v>
      </c>
      <c r="O927">
        <v>0</v>
      </c>
    </row>
    <row r="928" spans="1:15" x14ac:dyDescent="0.2">
      <c r="A928">
        <v>2012</v>
      </c>
      <c r="B928" s="6">
        <f ca="1">_xlfn.MAXIFS('Track WIP'!M:M,'Track WIP'!K:K,'Results WIP'!A928,'Track WIP'!L:L,'Results WIP'!C928)</f>
        <v>40993</v>
      </c>
      <c r="C928">
        <f t="shared" si="14"/>
        <v>1</v>
      </c>
      <c r="D928" t="str">
        <f ca="1">VLOOKUP($B928,'Track WIP'!$M:$O,2,FALSE)</f>
        <v>Firestone Grand Prix of St. Petersburg</v>
      </c>
      <c r="E928" t="str">
        <f ca="1">VLOOKUP($B928,'Track WIP'!$M:$O,3,FALSE)</f>
        <v>Streets Of St. Petersburg</v>
      </c>
      <c r="F928">
        <v>16</v>
      </c>
      <c r="G928" t="s">
        <v>84</v>
      </c>
      <c r="H928">
        <v>22</v>
      </c>
      <c r="I928" t="s">
        <v>111</v>
      </c>
      <c r="J928">
        <v>99</v>
      </c>
      <c r="K928">
        <v>23</v>
      </c>
      <c r="L928">
        <v>0</v>
      </c>
      <c r="M928">
        <v>14</v>
      </c>
      <c r="N928">
        <v>0</v>
      </c>
      <c r="O928">
        <v>0</v>
      </c>
    </row>
    <row r="929" spans="1:15" x14ac:dyDescent="0.2">
      <c r="A929">
        <v>2012</v>
      </c>
      <c r="B929" s="6">
        <f ca="1">_xlfn.MAXIFS('Track WIP'!M:M,'Track WIP'!K:K,'Results WIP'!A929,'Track WIP'!L:L,'Results WIP'!C929)</f>
        <v>40993</v>
      </c>
      <c r="C929">
        <f t="shared" si="14"/>
        <v>1</v>
      </c>
      <c r="D929" t="str">
        <f ca="1">VLOOKUP($B929,'Track WIP'!$M:$O,2,FALSE)</f>
        <v>Firestone Grand Prix of St. Petersburg</v>
      </c>
      <c r="E929" t="str">
        <f ca="1">VLOOKUP($B929,'Track WIP'!$M:$O,3,FALSE)</f>
        <v>Streets Of St. Petersburg</v>
      </c>
      <c r="F929">
        <v>17</v>
      </c>
      <c r="G929" t="s">
        <v>113</v>
      </c>
      <c r="H929">
        <v>8</v>
      </c>
      <c r="I929" t="s">
        <v>111</v>
      </c>
      <c r="J929">
        <v>98</v>
      </c>
      <c r="K929">
        <v>14</v>
      </c>
      <c r="L929">
        <v>0</v>
      </c>
      <c r="M929">
        <v>13</v>
      </c>
      <c r="N929">
        <v>0</v>
      </c>
      <c r="O929">
        <v>0</v>
      </c>
    </row>
    <row r="930" spans="1:15" x14ac:dyDescent="0.2">
      <c r="A930">
        <v>2012</v>
      </c>
      <c r="B930" s="6">
        <f ca="1">_xlfn.MAXIFS('Track WIP'!M:M,'Track WIP'!K:K,'Results WIP'!A930,'Track WIP'!L:L,'Results WIP'!C930)</f>
        <v>40993</v>
      </c>
      <c r="C930">
        <f t="shared" si="14"/>
        <v>1</v>
      </c>
      <c r="D930" t="str">
        <f ca="1">VLOOKUP($B930,'Track WIP'!$M:$O,2,FALSE)</f>
        <v>Firestone Grand Prix of St. Petersburg</v>
      </c>
      <c r="E930" t="str">
        <f ca="1">VLOOKUP($B930,'Track WIP'!$M:$O,3,FALSE)</f>
        <v>Streets Of St. Petersburg</v>
      </c>
      <c r="F930">
        <v>18</v>
      </c>
      <c r="G930" t="s">
        <v>55</v>
      </c>
      <c r="H930">
        <v>20</v>
      </c>
      <c r="I930" t="s">
        <v>111</v>
      </c>
      <c r="J930">
        <v>98</v>
      </c>
      <c r="K930">
        <v>24</v>
      </c>
      <c r="L930">
        <v>0</v>
      </c>
      <c r="M930">
        <v>12</v>
      </c>
      <c r="N930">
        <v>0</v>
      </c>
      <c r="O930">
        <v>0</v>
      </c>
    </row>
    <row r="931" spans="1:15" x14ac:dyDescent="0.2">
      <c r="A931">
        <v>2012</v>
      </c>
      <c r="B931" s="6">
        <f ca="1">_xlfn.MAXIFS('Track WIP'!M:M,'Track WIP'!K:K,'Results WIP'!A931,'Track WIP'!L:L,'Results WIP'!C931)</f>
        <v>40993</v>
      </c>
      <c r="C931">
        <f t="shared" si="14"/>
        <v>1</v>
      </c>
      <c r="D931" t="str">
        <f ca="1">VLOOKUP($B931,'Track WIP'!$M:$O,2,FALSE)</f>
        <v>Firestone Grand Prix of St. Petersburg</v>
      </c>
      <c r="E931" t="str">
        <f ca="1">VLOOKUP($B931,'Track WIP'!$M:$O,3,FALSE)</f>
        <v>Streets Of St. Petersburg</v>
      </c>
      <c r="F931">
        <v>19</v>
      </c>
      <c r="G931" t="s">
        <v>70</v>
      </c>
      <c r="H931">
        <v>4</v>
      </c>
      <c r="I931" t="s">
        <v>111</v>
      </c>
      <c r="J931">
        <v>96</v>
      </c>
      <c r="K931">
        <v>18</v>
      </c>
      <c r="L931">
        <v>3</v>
      </c>
      <c r="M931">
        <v>12</v>
      </c>
      <c r="N931">
        <v>0</v>
      </c>
      <c r="O931">
        <v>0</v>
      </c>
    </row>
    <row r="932" spans="1:15" x14ac:dyDescent="0.2">
      <c r="A932">
        <v>2012</v>
      </c>
      <c r="B932" s="6">
        <f ca="1">_xlfn.MAXIFS('Track WIP'!M:M,'Track WIP'!K:K,'Results WIP'!A932,'Track WIP'!L:L,'Results WIP'!C932)</f>
        <v>40993</v>
      </c>
      <c r="C932">
        <f t="shared" si="14"/>
        <v>1</v>
      </c>
      <c r="D932" t="str">
        <f ca="1">VLOOKUP($B932,'Track WIP'!$M:$O,2,FALSE)</f>
        <v>Firestone Grand Prix of St. Petersburg</v>
      </c>
      <c r="E932" t="str">
        <f ca="1">VLOOKUP($B932,'Track WIP'!$M:$O,3,FALSE)</f>
        <v>Streets Of St. Petersburg</v>
      </c>
      <c r="F932">
        <v>20</v>
      </c>
      <c r="G932" t="s">
        <v>23</v>
      </c>
      <c r="H932">
        <v>14</v>
      </c>
      <c r="I932" t="s">
        <v>16</v>
      </c>
      <c r="J932">
        <v>75</v>
      </c>
      <c r="K932">
        <v>12</v>
      </c>
      <c r="L932">
        <v>0</v>
      </c>
      <c r="M932">
        <v>12</v>
      </c>
      <c r="N932">
        <v>0</v>
      </c>
      <c r="O932">
        <v>0</v>
      </c>
    </row>
    <row r="933" spans="1:15" x14ac:dyDescent="0.2">
      <c r="A933">
        <v>2012</v>
      </c>
      <c r="B933" s="6">
        <f ca="1">_xlfn.MAXIFS('Track WIP'!M:M,'Track WIP'!K:K,'Results WIP'!A933,'Track WIP'!L:L,'Results WIP'!C933)</f>
        <v>40993</v>
      </c>
      <c r="C933">
        <f t="shared" si="14"/>
        <v>1</v>
      </c>
      <c r="D933" t="str">
        <f ca="1">VLOOKUP($B933,'Track WIP'!$M:$O,2,FALSE)</f>
        <v>Firestone Grand Prix of St. Petersburg</v>
      </c>
      <c r="E933" t="str">
        <f ca="1">VLOOKUP($B933,'Track WIP'!$M:$O,3,FALSE)</f>
        <v>Streets Of St. Petersburg</v>
      </c>
      <c r="F933">
        <v>21</v>
      </c>
      <c r="G933" t="s">
        <v>87</v>
      </c>
      <c r="H933">
        <v>7</v>
      </c>
      <c r="I933" t="s">
        <v>111</v>
      </c>
      <c r="J933">
        <v>73</v>
      </c>
      <c r="K933">
        <v>26</v>
      </c>
      <c r="L933">
        <v>0</v>
      </c>
      <c r="M933">
        <v>12</v>
      </c>
      <c r="N933">
        <v>0</v>
      </c>
      <c r="O933">
        <v>0</v>
      </c>
    </row>
    <row r="934" spans="1:15" x14ac:dyDescent="0.2">
      <c r="A934">
        <v>2012</v>
      </c>
      <c r="B934" s="6">
        <f ca="1">_xlfn.MAXIFS('Track WIP'!M:M,'Track WIP'!K:K,'Results WIP'!A934,'Track WIP'!L:L,'Results WIP'!C934)</f>
        <v>40993</v>
      </c>
      <c r="C934">
        <f t="shared" si="14"/>
        <v>1</v>
      </c>
      <c r="D934" t="str">
        <f ca="1">VLOOKUP($B934,'Track WIP'!$M:$O,2,FALSE)</f>
        <v>Firestone Grand Prix of St. Petersburg</v>
      </c>
      <c r="E934" t="str">
        <f ca="1">VLOOKUP($B934,'Track WIP'!$M:$O,3,FALSE)</f>
        <v>Streets Of St. Petersburg</v>
      </c>
      <c r="F934">
        <v>22</v>
      </c>
      <c r="G934" t="s">
        <v>37</v>
      </c>
      <c r="H934">
        <v>15</v>
      </c>
      <c r="I934" t="s">
        <v>16</v>
      </c>
      <c r="J934">
        <v>73</v>
      </c>
      <c r="K934">
        <v>15</v>
      </c>
      <c r="L934">
        <v>11</v>
      </c>
      <c r="M934">
        <v>12</v>
      </c>
      <c r="N934">
        <v>0</v>
      </c>
      <c r="O934">
        <v>0</v>
      </c>
    </row>
    <row r="935" spans="1:15" x14ac:dyDescent="0.2">
      <c r="A935">
        <v>2012</v>
      </c>
      <c r="B935" s="6">
        <f ca="1">_xlfn.MAXIFS('Track WIP'!M:M,'Track WIP'!K:K,'Results WIP'!A935,'Track WIP'!L:L,'Results WIP'!C935)</f>
        <v>40993</v>
      </c>
      <c r="C935">
        <f t="shared" si="14"/>
        <v>1</v>
      </c>
      <c r="D935" t="str">
        <f ca="1">VLOOKUP($B935,'Track WIP'!$M:$O,2,FALSE)</f>
        <v>Firestone Grand Prix of St. Petersburg</v>
      </c>
      <c r="E935" t="str">
        <f ca="1">VLOOKUP($B935,'Track WIP'!$M:$O,3,FALSE)</f>
        <v>Streets Of St. Petersburg</v>
      </c>
      <c r="F935">
        <v>23</v>
      </c>
      <c r="G935" t="s">
        <v>114</v>
      </c>
      <c r="H935">
        <v>6</v>
      </c>
      <c r="I935" t="s">
        <v>111</v>
      </c>
      <c r="J935">
        <v>59</v>
      </c>
      <c r="K935">
        <v>25</v>
      </c>
      <c r="L935">
        <v>0</v>
      </c>
      <c r="M935">
        <v>12</v>
      </c>
      <c r="N935">
        <v>0</v>
      </c>
      <c r="O935">
        <v>0</v>
      </c>
    </row>
    <row r="936" spans="1:15" x14ac:dyDescent="0.2">
      <c r="A936">
        <v>2012</v>
      </c>
      <c r="B936" s="6">
        <f ca="1">_xlfn.MAXIFS('Track WIP'!M:M,'Track WIP'!K:K,'Results WIP'!A936,'Track WIP'!L:L,'Results WIP'!C936)</f>
        <v>40993</v>
      </c>
      <c r="C936">
        <f t="shared" si="14"/>
        <v>1</v>
      </c>
      <c r="D936" t="str">
        <f ca="1">VLOOKUP($B936,'Track WIP'!$M:$O,2,FALSE)</f>
        <v>Firestone Grand Prix of St. Petersburg</v>
      </c>
      <c r="E936" t="str">
        <f ca="1">VLOOKUP($B936,'Track WIP'!$M:$O,3,FALSE)</f>
        <v>Streets Of St. Petersburg</v>
      </c>
      <c r="F936">
        <v>24</v>
      </c>
      <c r="G936" t="s">
        <v>31</v>
      </c>
      <c r="H936">
        <v>78</v>
      </c>
      <c r="I936" t="s">
        <v>115</v>
      </c>
      <c r="J936">
        <v>22</v>
      </c>
      <c r="K936">
        <v>21</v>
      </c>
      <c r="L936">
        <v>0</v>
      </c>
      <c r="M936">
        <v>12</v>
      </c>
      <c r="N936">
        <v>0</v>
      </c>
      <c r="O936">
        <v>0</v>
      </c>
    </row>
    <row r="937" spans="1:15" x14ac:dyDescent="0.2">
      <c r="A937">
        <v>2012</v>
      </c>
      <c r="B937" s="6">
        <f ca="1">_xlfn.MAXIFS('Track WIP'!M:M,'Track WIP'!K:K,'Results WIP'!A937,'Track WIP'!L:L,'Results WIP'!C937)</f>
        <v>40993</v>
      </c>
      <c r="C937">
        <f t="shared" si="14"/>
        <v>1</v>
      </c>
      <c r="D937" t="str">
        <f ca="1">VLOOKUP($B937,'Track WIP'!$M:$O,2,FALSE)</f>
        <v>Firestone Grand Prix of St. Petersburg</v>
      </c>
      <c r="E937" t="str">
        <f ca="1">VLOOKUP($B937,'Track WIP'!$M:$O,3,FALSE)</f>
        <v>Streets Of St. Petersburg</v>
      </c>
      <c r="F937">
        <v>25</v>
      </c>
      <c r="G937" t="s">
        <v>25</v>
      </c>
      <c r="H937">
        <v>11</v>
      </c>
      <c r="I937" t="s">
        <v>111</v>
      </c>
      <c r="J937">
        <v>21</v>
      </c>
      <c r="K937">
        <v>9</v>
      </c>
      <c r="L937">
        <v>0</v>
      </c>
      <c r="M937">
        <v>10</v>
      </c>
      <c r="N937">
        <v>0</v>
      </c>
      <c r="O937">
        <v>0</v>
      </c>
    </row>
    <row r="938" spans="1:15" x14ac:dyDescent="0.2">
      <c r="A938">
        <v>2012</v>
      </c>
      <c r="B938" s="6">
        <f ca="1">_xlfn.MAXIFS('Track WIP'!M:M,'Track WIP'!K:K,'Results WIP'!A938,'Track WIP'!L:L,'Results WIP'!C938)</f>
        <v>40993</v>
      </c>
      <c r="C938">
        <f t="shared" si="14"/>
        <v>1</v>
      </c>
      <c r="D938" t="str">
        <f ca="1">VLOOKUP($B938,'Track WIP'!$M:$O,2,FALSE)</f>
        <v>Firestone Grand Prix of St. Petersburg</v>
      </c>
      <c r="E938" t="str">
        <f ca="1">VLOOKUP($B938,'Track WIP'!$M:$O,3,FALSE)</f>
        <v>Streets Of St. Petersburg</v>
      </c>
      <c r="F938">
        <v>26</v>
      </c>
      <c r="G938" t="s">
        <v>85</v>
      </c>
      <c r="H938">
        <v>19</v>
      </c>
      <c r="I938" t="s">
        <v>16</v>
      </c>
      <c r="J938">
        <v>19</v>
      </c>
      <c r="K938">
        <v>20</v>
      </c>
      <c r="L938">
        <v>0</v>
      </c>
      <c r="M938">
        <v>10</v>
      </c>
      <c r="N938">
        <v>0</v>
      </c>
      <c r="O938">
        <v>0</v>
      </c>
    </row>
    <row r="939" spans="1:15" x14ac:dyDescent="0.2">
      <c r="A939">
        <v>2012</v>
      </c>
      <c r="B939" s="6">
        <f ca="1">_xlfn.MAXIFS('Track WIP'!M:M,'Track WIP'!K:K,'Results WIP'!A939,'Track WIP'!L:L,'Results WIP'!C939)</f>
        <v>41000</v>
      </c>
      <c r="C939">
        <f t="shared" si="14"/>
        <v>2</v>
      </c>
      <c r="D939" t="str">
        <f ca="1">VLOOKUP($B939,'Track WIP'!$M:$O,2,FALSE)</f>
        <v>Indy Grand Prix of Alabama</v>
      </c>
      <c r="E939" t="str">
        <f ca="1">VLOOKUP($B939,'Track WIP'!$M:$O,3,FALSE)</f>
        <v>Barber Motorsports Park</v>
      </c>
      <c r="F939">
        <v>1</v>
      </c>
      <c r="G939" t="s">
        <v>15</v>
      </c>
      <c r="H939">
        <v>12</v>
      </c>
      <c r="I939" t="s">
        <v>111</v>
      </c>
      <c r="J939">
        <v>90</v>
      </c>
      <c r="K939">
        <v>9</v>
      </c>
      <c r="L939">
        <v>22</v>
      </c>
      <c r="M939">
        <v>50</v>
      </c>
      <c r="N939">
        <v>0</v>
      </c>
      <c r="O939">
        <v>0</v>
      </c>
    </row>
    <row r="940" spans="1:15" x14ac:dyDescent="0.2">
      <c r="A940">
        <v>2012</v>
      </c>
      <c r="B940" s="6">
        <f ca="1">_xlfn.MAXIFS('Track WIP'!M:M,'Track WIP'!K:K,'Results WIP'!A940,'Track WIP'!L:L,'Results WIP'!C940)</f>
        <v>41000</v>
      </c>
      <c r="C940">
        <f t="shared" si="14"/>
        <v>2</v>
      </c>
      <c r="D940" t="str">
        <f ca="1">VLOOKUP($B940,'Track WIP'!$M:$O,2,FALSE)</f>
        <v>Indy Grand Prix of Alabama</v>
      </c>
      <c r="E940" t="str">
        <f ca="1">VLOOKUP($B940,'Track WIP'!$M:$O,3,FALSE)</f>
        <v>Barber Motorsports Park</v>
      </c>
      <c r="F940">
        <v>2</v>
      </c>
      <c r="G940" t="s">
        <v>21</v>
      </c>
      <c r="H940">
        <v>9</v>
      </c>
      <c r="I940" t="s">
        <v>16</v>
      </c>
      <c r="J940">
        <v>90</v>
      </c>
      <c r="K940">
        <v>3</v>
      </c>
      <c r="L940">
        <v>38</v>
      </c>
      <c r="M940">
        <v>42</v>
      </c>
      <c r="N940">
        <v>2</v>
      </c>
      <c r="O940">
        <v>0</v>
      </c>
    </row>
    <row r="941" spans="1:15" x14ac:dyDescent="0.2">
      <c r="A941">
        <v>2012</v>
      </c>
      <c r="B941" s="6">
        <f ca="1">_xlfn.MAXIFS('Track WIP'!M:M,'Track WIP'!K:K,'Results WIP'!A941,'Track WIP'!L:L,'Results WIP'!C941)</f>
        <v>41000</v>
      </c>
      <c r="C941">
        <f t="shared" si="14"/>
        <v>2</v>
      </c>
      <c r="D941" t="str">
        <f ca="1">VLOOKUP($B941,'Track WIP'!$M:$O,2,FALSE)</f>
        <v>Indy Grand Prix of Alabama</v>
      </c>
      <c r="E941" t="str">
        <f ca="1">VLOOKUP($B941,'Track WIP'!$M:$O,3,FALSE)</f>
        <v>Barber Motorsports Park</v>
      </c>
      <c r="F941">
        <v>3</v>
      </c>
      <c r="G941" t="s">
        <v>24</v>
      </c>
      <c r="H941">
        <v>3</v>
      </c>
      <c r="I941" t="s">
        <v>111</v>
      </c>
      <c r="J941">
        <v>90</v>
      </c>
      <c r="K941">
        <v>1</v>
      </c>
      <c r="L941">
        <v>28</v>
      </c>
      <c r="M941">
        <v>36</v>
      </c>
      <c r="N941">
        <v>1</v>
      </c>
      <c r="O941">
        <v>0</v>
      </c>
    </row>
    <row r="942" spans="1:15" x14ac:dyDescent="0.2">
      <c r="A942">
        <v>2012</v>
      </c>
      <c r="B942" s="6">
        <f ca="1">_xlfn.MAXIFS('Track WIP'!M:M,'Track WIP'!K:K,'Results WIP'!A942,'Track WIP'!L:L,'Results WIP'!C942)</f>
        <v>41000</v>
      </c>
      <c r="C942">
        <f t="shared" si="14"/>
        <v>2</v>
      </c>
      <c r="D942" t="str">
        <f ca="1">VLOOKUP($B942,'Track WIP'!$M:$O,2,FALSE)</f>
        <v>Indy Grand Prix of Alabama</v>
      </c>
      <c r="E942" t="str">
        <f ca="1">VLOOKUP($B942,'Track WIP'!$M:$O,3,FALSE)</f>
        <v>Barber Motorsports Park</v>
      </c>
      <c r="F942">
        <v>4</v>
      </c>
      <c r="G942" t="s">
        <v>41</v>
      </c>
      <c r="H942">
        <v>38</v>
      </c>
      <c r="I942" t="s">
        <v>16</v>
      </c>
      <c r="J942">
        <v>90</v>
      </c>
      <c r="K942">
        <v>8</v>
      </c>
      <c r="L942">
        <v>1</v>
      </c>
      <c r="M942">
        <v>32</v>
      </c>
      <c r="N942">
        <v>0</v>
      </c>
      <c r="O942">
        <v>0</v>
      </c>
    </row>
    <row r="943" spans="1:15" x14ac:dyDescent="0.2">
      <c r="A943">
        <v>2012</v>
      </c>
      <c r="B943" s="6">
        <f ca="1">_xlfn.MAXIFS('Track WIP'!M:M,'Track WIP'!K:K,'Results WIP'!A943,'Track WIP'!L:L,'Results WIP'!C943)</f>
        <v>41000</v>
      </c>
      <c r="C943">
        <f t="shared" si="14"/>
        <v>2</v>
      </c>
      <c r="D943" t="str">
        <f ca="1">VLOOKUP($B943,'Track WIP'!$M:$O,2,FALSE)</f>
        <v>Indy Grand Prix of Alabama</v>
      </c>
      <c r="E943" t="str">
        <f ca="1">VLOOKUP($B943,'Track WIP'!$M:$O,3,FALSE)</f>
        <v>Barber Motorsports Park</v>
      </c>
      <c r="F943">
        <v>5</v>
      </c>
      <c r="G943" t="s">
        <v>88</v>
      </c>
      <c r="H943">
        <v>77</v>
      </c>
      <c r="I943" t="s">
        <v>16</v>
      </c>
      <c r="J943">
        <v>90</v>
      </c>
      <c r="K943">
        <v>10</v>
      </c>
      <c r="L943">
        <v>0</v>
      </c>
      <c r="M943">
        <v>30</v>
      </c>
      <c r="N943">
        <v>0</v>
      </c>
      <c r="O943">
        <v>0</v>
      </c>
    </row>
    <row r="944" spans="1:15" x14ac:dyDescent="0.2">
      <c r="A944">
        <v>2012</v>
      </c>
      <c r="B944" s="6">
        <f ca="1">_xlfn.MAXIFS('Track WIP'!M:M,'Track WIP'!K:K,'Results WIP'!A944,'Track WIP'!L:L,'Results WIP'!C944)</f>
        <v>41000</v>
      </c>
      <c r="C944">
        <f t="shared" si="14"/>
        <v>2</v>
      </c>
      <c r="D944" t="str">
        <f ca="1">VLOOKUP($B944,'Track WIP'!$M:$O,2,FALSE)</f>
        <v>Indy Grand Prix of Alabama</v>
      </c>
      <c r="E944" t="str">
        <f ca="1">VLOOKUP($B944,'Track WIP'!$M:$O,3,FALSE)</f>
        <v>Barber Motorsports Park</v>
      </c>
      <c r="F944">
        <v>6</v>
      </c>
      <c r="G944" t="s">
        <v>89</v>
      </c>
      <c r="H944">
        <v>27</v>
      </c>
      <c r="I944" t="s">
        <v>111</v>
      </c>
      <c r="J944">
        <v>90</v>
      </c>
      <c r="K944">
        <v>2</v>
      </c>
      <c r="L944">
        <v>1</v>
      </c>
      <c r="M944">
        <v>28</v>
      </c>
      <c r="N944">
        <v>0</v>
      </c>
      <c r="O944">
        <v>0</v>
      </c>
    </row>
    <row r="945" spans="1:15" x14ac:dyDescent="0.2">
      <c r="A945">
        <v>2012</v>
      </c>
      <c r="B945" s="6">
        <f ca="1">_xlfn.MAXIFS('Track WIP'!M:M,'Track WIP'!K:K,'Results WIP'!A945,'Track WIP'!L:L,'Results WIP'!C945)</f>
        <v>41000</v>
      </c>
      <c r="C945">
        <f t="shared" si="14"/>
        <v>2</v>
      </c>
      <c r="D945" t="str">
        <f ca="1">VLOOKUP($B945,'Track WIP'!$M:$O,2,FALSE)</f>
        <v>Indy Grand Prix of Alabama</v>
      </c>
      <c r="E945" t="str">
        <f ca="1">VLOOKUP($B945,'Track WIP'!$M:$O,3,FALSE)</f>
        <v>Barber Motorsports Park</v>
      </c>
      <c r="F945">
        <v>7</v>
      </c>
      <c r="G945" t="s">
        <v>23</v>
      </c>
      <c r="H945">
        <v>14</v>
      </c>
      <c r="I945" t="s">
        <v>16</v>
      </c>
      <c r="J945">
        <v>90</v>
      </c>
      <c r="K945">
        <v>4</v>
      </c>
      <c r="L945">
        <v>0</v>
      </c>
      <c r="M945">
        <v>26</v>
      </c>
      <c r="N945">
        <v>0</v>
      </c>
      <c r="O945">
        <v>0</v>
      </c>
    </row>
    <row r="946" spans="1:15" x14ac:dyDescent="0.2">
      <c r="A946">
        <v>2012</v>
      </c>
      <c r="B946" s="6">
        <f ca="1">_xlfn.MAXIFS('Track WIP'!M:M,'Track WIP'!K:K,'Results WIP'!A946,'Track WIP'!L:L,'Results WIP'!C946)</f>
        <v>41000</v>
      </c>
      <c r="C946">
        <f t="shared" si="14"/>
        <v>2</v>
      </c>
      <c r="D946" t="str">
        <f ca="1">VLOOKUP($B946,'Track WIP'!$M:$O,2,FALSE)</f>
        <v>Indy Grand Prix of Alabama</v>
      </c>
      <c r="E946" t="str">
        <f ca="1">VLOOKUP($B946,'Track WIP'!$M:$O,3,FALSE)</f>
        <v>Barber Motorsports Park</v>
      </c>
      <c r="F946">
        <v>8</v>
      </c>
      <c r="G946" t="s">
        <v>113</v>
      </c>
      <c r="H946">
        <v>8</v>
      </c>
      <c r="I946" t="s">
        <v>111</v>
      </c>
      <c r="J946">
        <v>90</v>
      </c>
      <c r="K946">
        <v>14</v>
      </c>
      <c r="L946">
        <v>0</v>
      </c>
      <c r="M946">
        <v>24</v>
      </c>
      <c r="N946">
        <v>0</v>
      </c>
      <c r="O946">
        <v>0</v>
      </c>
    </row>
    <row r="947" spans="1:15" x14ac:dyDescent="0.2">
      <c r="A947">
        <v>2012</v>
      </c>
      <c r="B947" s="6">
        <f ca="1">_xlfn.MAXIFS('Track WIP'!M:M,'Track WIP'!K:K,'Results WIP'!A947,'Track WIP'!L:L,'Results WIP'!C947)</f>
        <v>41000</v>
      </c>
      <c r="C947">
        <f t="shared" si="14"/>
        <v>2</v>
      </c>
      <c r="D947" t="str">
        <f ca="1">VLOOKUP($B947,'Track WIP'!$M:$O,2,FALSE)</f>
        <v>Indy Grand Prix of Alabama</v>
      </c>
      <c r="E947" t="str">
        <f ca="1">VLOOKUP($B947,'Track WIP'!$M:$O,3,FALSE)</f>
        <v>Barber Motorsports Park</v>
      </c>
      <c r="F947">
        <v>9</v>
      </c>
      <c r="G947" t="s">
        <v>87</v>
      </c>
      <c r="H947">
        <v>7</v>
      </c>
      <c r="I947" t="s">
        <v>111</v>
      </c>
      <c r="J947">
        <v>90</v>
      </c>
      <c r="K947">
        <v>17</v>
      </c>
      <c r="L947">
        <v>0</v>
      </c>
      <c r="M947">
        <v>22</v>
      </c>
      <c r="N947">
        <v>0</v>
      </c>
      <c r="O947">
        <v>0</v>
      </c>
    </row>
    <row r="948" spans="1:15" x14ac:dyDescent="0.2">
      <c r="A948">
        <v>2012</v>
      </c>
      <c r="B948" s="6">
        <f ca="1">_xlfn.MAXIFS('Track WIP'!M:M,'Track WIP'!K:K,'Results WIP'!A948,'Track WIP'!L:L,'Results WIP'!C948)</f>
        <v>41000</v>
      </c>
      <c r="C948">
        <f t="shared" si="14"/>
        <v>2</v>
      </c>
      <c r="D948" t="str">
        <f ca="1">VLOOKUP($B948,'Track WIP'!$M:$O,2,FALSE)</f>
        <v>Indy Grand Prix of Alabama</v>
      </c>
      <c r="E948" t="str">
        <f ca="1">VLOOKUP($B948,'Track WIP'!$M:$O,3,FALSE)</f>
        <v>Barber Motorsports Park</v>
      </c>
      <c r="F948">
        <v>10</v>
      </c>
      <c r="G948" t="s">
        <v>22</v>
      </c>
      <c r="H948">
        <v>10</v>
      </c>
      <c r="I948" t="s">
        <v>16</v>
      </c>
      <c r="J948">
        <v>90</v>
      </c>
      <c r="K948">
        <v>18</v>
      </c>
      <c r="L948">
        <v>0</v>
      </c>
      <c r="M948">
        <v>20</v>
      </c>
      <c r="N948">
        <v>0</v>
      </c>
      <c r="O948">
        <v>0</v>
      </c>
    </row>
    <row r="949" spans="1:15" x14ac:dyDescent="0.2">
      <c r="A949">
        <v>2012</v>
      </c>
      <c r="B949" s="6">
        <f ca="1">_xlfn.MAXIFS('Track WIP'!M:M,'Track WIP'!K:K,'Results WIP'!A949,'Track WIP'!L:L,'Results WIP'!C949)</f>
        <v>41000</v>
      </c>
      <c r="C949">
        <f t="shared" si="14"/>
        <v>2</v>
      </c>
      <c r="D949" t="str">
        <f ca="1">VLOOKUP($B949,'Track WIP'!$M:$O,2,FALSE)</f>
        <v>Indy Grand Prix of Alabama</v>
      </c>
      <c r="E949" t="str">
        <f ca="1">VLOOKUP($B949,'Track WIP'!$M:$O,3,FALSE)</f>
        <v>Barber Motorsports Park</v>
      </c>
      <c r="F949">
        <v>11</v>
      </c>
      <c r="G949" t="s">
        <v>38</v>
      </c>
      <c r="H949">
        <v>26</v>
      </c>
      <c r="I949" t="s">
        <v>111</v>
      </c>
      <c r="J949">
        <v>90</v>
      </c>
      <c r="K949">
        <v>13</v>
      </c>
      <c r="L949">
        <v>0</v>
      </c>
      <c r="M949">
        <v>19</v>
      </c>
      <c r="N949">
        <v>0</v>
      </c>
      <c r="O949">
        <v>0</v>
      </c>
    </row>
    <row r="950" spans="1:15" x14ac:dyDescent="0.2">
      <c r="A950">
        <v>2012</v>
      </c>
      <c r="B950" s="6">
        <f ca="1">_xlfn.MAXIFS('Track WIP'!M:M,'Track WIP'!K:K,'Results WIP'!A950,'Track WIP'!L:L,'Results WIP'!C950)</f>
        <v>41000</v>
      </c>
      <c r="C950">
        <f t="shared" si="14"/>
        <v>2</v>
      </c>
      <c r="D950" t="str">
        <f ca="1">VLOOKUP($B950,'Track WIP'!$M:$O,2,FALSE)</f>
        <v>Indy Grand Prix of Alabama</v>
      </c>
      <c r="E950" t="str">
        <f ca="1">VLOOKUP($B950,'Track WIP'!$M:$O,3,FALSE)</f>
        <v>Barber Motorsports Park</v>
      </c>
      <c r="F950">
        <v>12</v>
      </c>
      <c r="G950" t="s">
        <v>17</v>
      </c>
      <c r="H950">
        <v>28</v>
      </c>
      <c r="I950" t="s">
        <v>111</v>
      </c>
      <c r="J950">
        <v>90</v>
      </c>
      <c r="K950">
        <v>11</v>
      </c>
      <c r="L950">
        <v>0</v>
      </c>
      <c r="M950">
        <v>18</v>
      </c>
      <c r="N950">
        <v>0</v>
      </c>
      <c r="O950">
        <v>0</v>
      </c>
    </row>
    <row r="951" spans="1:15" x14ac:dyDescent="0.2">
      <c r="A951">
        <v>2012</v>
      </c>
      <c r="B951" s="6">
        <f ca="1">_xlfn.MAXIFS('Track WIP'!M:M,'Track WIP'!K:K,'Results WIP'!A951,'Track WIP'!L:L,'Results WIP'!C951)</f>
        <v>41000</v>
      </c>
      <c r="C951">
        <f t="shared" si="14"/>
        <v>2</v>
      </c>
      <c r="D951" t="str">
        <f ca="1">VLOOKUP($B951,'Track WIP'!$M:$O,2,FALSE)</f>
        <v>Indy Grand Prix of Alabama</v>
      </c>
      <c r="E951" t="str">
        <f ca="1">VLOOKUP($B951,'Track WIP'!$M:$O,3,FALSE)</f>
        <v>Barber Motorsports Park</v>
      </c>
      <c r="F951">
        <v>13</v>
      </c>
      <c r="G951" t="s">
        <v>84</v>
      </c>
      <c r="H951">
        <v>22</v>
      </c>
      <c r="I951" t="s">
        <v>111</v>
      </c>
      <c r="J951">
        <v>90</v>
      </c>
      <c r="K951">
        <v>26</v>
      </c>
      <c r="L951">
        <v>0</v>
      </c>
      <c r="M951">
        <v>17</v>
      </c>
      <c r="N951">
        <v>0</v>
      </c>
      <c r="O951">
        <v>0</v>
      </c>
    </row>
    <row r="952" spans="1:15" x14ac:dyDescent="0.2">
      <c r="A952">
        <v>2012</v>
      </c>
      <c r="B952" s="6">
        <f ca="1">_xlfn.MAXIFS('Track WIP'!M:M,'Track WIP'!K:K,'Results WIP'!A952,'Track WIP'!L:L,'Results WIP'!C952)</f>
        <v>41000</v>
      </c>
      <c r="C952">
        <f t="shared" si="14"/>
        <v>2</v>
      </c>
      <c r="D952" t="str">
        <f ca="1">VLOOKUP($B952,'Track WIP'!$M:$O,2,FALSE)</f>
        <v>Indy Grand Prix of Alabama</v>
      </c>
      <c r="E952" t="str">
        <f ca="1">VLOOKUP($B952,'Track WIP'!$M:$O,3,FALSE)</f>
        <v>Barber Motorsports Park</v>
      </c>
      <c r="F952">
        <v>14</v>
      </c>
      <c r="G952" t="s">
        <v>29</v>
      </c>
      <c r="H952">
        <v>2</v>
      </c>
      <c r="I952" t="s">
        <v>111</v>
      </c>
      <c r="J952">
        <v>90</v>
      </c>
      <c r="K952">
        <v>12</v>
      </c>
      <c r="L952">
        <v>0</v>
      </c>
      <c r="M952">
        <v>16</v>
      </c>
      <c r="N952">
        <v>0</v>
      </c>
      <c r="O952">
        <v>0</v>
      </c>
    </row>
    <row r="953" spans="1:15" x14ac:dyDescent="0.2">
      <c r="A953">
        <v>2012</v>
      </c>
      <c r="B953" s="6">
        <f ca="1">_xlfn.MAXIFS('Track WIP'!M:M,'Track WIP'!K:K,'Results WIP'!A953,'Track WIP'!L:L,'Results WIP'!C953)</f>
        <v>41000</v>
      </c>
      <c r="C953">
        <f t="shared" si="14"/>
        <v>2</v>
      </c>
      <c r="D953" t="str">
        <f ca="1">VLOOKUP($B953,'Track WIP'!$M:$O,2,FALSE)</f>
        <v>Indy Grand Prix of Alabama</v>
      </c>
      <c r="E953" t="str">
        <f ca="1">VLOOKUP($B953,'Track WIP'!$M:$O,3,FALSE)</f>
        <v>Barber Motorsports Park</v>
      </c>
      <c r="F953">
        <v>15</v>
      </c>
      <c r="G953" t="s">
        <v>70</v>
      </c>
      <c r="H953">
        <v>4</v>
      </c>
      <c r="I953" t="s">
        <v>111</v>
      </c>
      <c r="J953">
        <v>90</v>
      </c>
      <c r="K953">
        <v>5</v>
      </c>
      <c r="L953">
        <v>0</v>
      </c>
      <c r="M953">
        <v>15</v>
      </c>
      <c r="N953">
        <v>0</v>
      </c>
      <c r="O953">
        <v>0</v>
      </c>
    </row>
    <row r="954" spans="1:15" x14ac:dyDescent="0.2">
      <c r="A954">
        <v>2012</v>
      </c>
      <c r="B954" s="6">
        <f ca="1">_xlfn.MAXIFS('Track WIP'!M:M,'Track WIP'!K:K,'Results WIP'!A954,'Track WIP'!L:L,'Results WIP'!C954)</f>
        <v>41000</v>
      </c>
      <c r="C954">
        <f t="shared" si="14"/>
        <v>2</v>
      </c>
      <c r="D954" t="str">
        <f ca="1">VLOOKUP($B954,'Track WIP'!$M:$O,2,FALSE)</f>
        <v>Indy Grand Prix of Alabama</v>
      </c>
      <c r="E954" t="str">
        <f ca="1">VLOOKUP($B954,'Track WIP'!$M:$O,3,FALSE)</f>
        <v>Barber Motorsports Park</v>
      </c>
      <c r="F954">
        <v>16</v>
      </c>
      <c r="G954" t="s">
        <v>85</v>
      </c>
      <c r="H954">
        <v>19</v>
      </c>
      <c r="I954" t="s">
        <v>16</v>
      </c>
      <c r="J954">
        <v>90</v>
      </c>
      <c r="K954">
        <v>20</v>
      </c>
      <c r="L954">
        <v>0</v>
      </c>
      <c r="M954">
        <v>14</v>
      </c>
      <c r="N954">
        <v>0</v>
      </c>
      <c r="O954">
        <v>0</v>
      </c>
    </row>
    <row r="955" spans="1:15" x14ac:dyDescent="0.2">
      <c r="A955">
        <v>2012</v>
      </c>
      <c r="B955" s="6">
        <f ca="1">_xlfn.MAXIFS('Track WIP'!M:M,'Track WIP'!K:K,'Results WIP'!A955,'Track WIP'!L:L,'Results WIP'!C955)</f>
        <v>41000</v>
      </c>
      <c r="C955">
        <f t="shared" si="14"/>
        <v>2</v>
      </c>
      <c r="D955" t="str">
        <f ca="1">VLOOKUP($B955,'Track WIP'!$M:$O,2,FALSE)</f>
        <v>Indy Grand Prix of Alabama</v>
      </c>
      <c r="E955" t="str">
        <f ca="1">VLOOKUP($B955,'Track WIP'!$M:$O,3,FALSE)</f>
        <v>Barber Motorsports Park</v>
      </c>
      <c r="F955">
        <v>17</v>
      </c>
      <c r="G955" t="s">
        <v>112</v>
      </c>
      <c r="H955">
        <v>67</v>
      </c>
      <c r="I955" t="s">
        <v>16</v>
      </c>
      <c r="J955">
        <v>90</v>
      </c>
      <c r="K955">
        <v>15</v>
      </c>
      <c r="L955">
        <v>0</v>
      </c>
      <c r="M955">
        <v>13</v>
      </c>
      <c r="N955">
        <v>0</v>
      </c>
      <c r="O955">
        <v>0</v>
      </c>
    </row>
    <row r="956" spans="1:15" x14ac:dyDescent="0.2">
      <c r="A956">
        <v>2012</v>
      </c>
      <c r="B956" s="6">
        <f ca="1">_xlfn.MAXIFS('Track WIP'!M:M,'Track WIP'!K:K,'Results WIP'!A956,'Track WIP'!L:L,'Results WIP'!C956)</f>
        <v>41000</v>
      </c>
      <c r="C956">
        <f t="shared" si="14"/>
        <v>2</v>
      </c>
      <c r="D956" t="str">
        <f ca="1">VLOOKUP($B956,'Track WIP'!$M:$O,2,FALSE)</f>
        <v>Indy Grand Prix of Alabama</v>
      </c>
      <c r="E956" t="str">
        <f ca="1">VLOOKUP($B956,'Track WIP'!$M:$O,3,FALSE)</f>
        <v>Barber Motorsports Park</v>
      </c>
      <c r="F956">
        <v>18</v>
      </c>
      <c r="G956" t="s">
        <v>27</v>
      </c>
      <c r="H956">
        <v>5</v>
      </c>
      <c r="I956" t="s">
        <v>111</v>
      </c>
      <c r="J956">
        <v>89</v>
      </c>
      <c r="K956">
        <v>7</v>
      </c>
      <c r="L956">
        <v>0</v>
      </c>
      <c r="M956">
        <v>12</v>
      </c>
      <c r="N956">
        <v>0</v>
      </c>
      <c r="O956">
        <v>0</v>
      </c>
    </row>
    <row r="957" spans="1:15" x14ac:dyDescent="0.2">
      <c r="A957">
        <v>2012</v>
      </c>
      <c r="B957" s="6">
        <f ca="1">_xlfn.MAXIFS('Track WIP'!M:M,'Track WIP'!K:K,'Results WIP'!A957,'Track WIP'!L:L,'Results WIP'!C957)</f>
        <v>41000</v>
      </c>
      <c r="C957">
        <f t="shared" si="14"/>
        <v>2</v>
      </c>
      <c r="D957" t="str">
        <f ca="1">VLOOKUP($B957,'Track WIP'!$M:$O,2,FALSE)</f>
        <v>Indy Grand Prix of Alabama</v>
      </c>
      <c r="E957" t="str">
        <f ca="1">VLOOKUP($B957,'Track WIP'!$M:$O,3,FALSE)</f>
        <v>Barber Motorsports Park</v>
      </c>
      <c r="F957">
        <v>19</v>
      </c>
      <c r="G957" t="s">
        <v>26</v>
      </c>
      <c r="H957">
        <v>18</v>
      </c>
      <c r="I957" t="s">
        <v>16</v>
      </c>
      <c r="J957">
        <v>89</v>
      </c>
      <c r="K957">
        <v>19</v>
      </c>
      <c r="L957">
        <v>0</v>
      </c>
      <c r="M957">
        <v>12</v>
      </c>
      <c r="N957">
        <v>0</v>
      </c>
      <c r="O957">
        <v>0</v>
      </c>
    </row>
    <row r="958" spans="1:15" x14ac:dyDescent="0.2">
      <c r="A958">
        <v>2012</v>
      </c>
      <c r="B958" s="6">
        <f ca="1">_xlfn.MAXIFS('Track WIP'!M:M,'Track WIP'!K:K,'Results WIP'!A958,'Track WIP'!L:L,'Results WIP'!C958)</f>
        <v>41000</v>
      </c>
      <c r="C958">
        <f t="shared" si="14"/>
        <v>2</v>
      </c>
      <c r="D958" t="str">
        <f ca="1">VLOOKUP($B958,'Track WIP'!$M:$O,2,FALSE)</f>
        <v>Indy Grand Prix of Alabama</v>
      </c>
      <c r="E958" t="str">
        <f ca="1">VLOOKUP($B958,'Track WIP'!$M:$O,3,FALSE)</f>
        <v>Barber Motorsports Park</v>
      </c>
      <c r="F958">
        <v>20</v>
      </c>
      <c r="G958" t="s">
        <v>31</v>
      </c>
      <c r="H958">
        <v>78</v>
      </c>
      <c r="I958" t="s">
        <v>115</v>
      </c>
      <c r="J958">
        <v>89</v>
      </c>
      <c r="K958">
        <v>21</v>
      </c>
      <c r="L958">
        <v>0</v>
      </c>
      <c r="M958">
        <v>12</v>
      </c>
      <c r="N958">
        <v>0</v>
      </c>
      <c r="O958">
        <v>0</v>
      </c>
    </row>
    <row r="959" spans="1:15" x14ac:dyDescent="0.2">
      <c r="A959">
        <v>2012</v>
      </c>
      <c r="B959" s="6">
        <f ca="1">_xlfn.MAXIFS('Track WIP'!M:M,'Track WIP'!K:K,'Results WIP'!A959,'Track WIP'!L:L,'Results WIP'!C959)</f>
        <v>41000</v>
      </c>
      <c r="C959">
        <f t="shared" si="14"/>
        <v>2</v>
      </c>
      <c r="D959" t="str">
        <f ca="1">VLOOKUP($B959,'Track WIP'!$M:$O,2,FALSE)</f>
        <v>Indy Grand Prix of Alabama</v>
      </c>
      <c r="E959" t="str">
        <f ca="1">VLOOKUP($B959,'Track WIP'!$M:$O,3,FALSE)</f>
        <v>Barber Motorsports Park</v>
      </c>
      <c r="F959">
        <v>21</v>
      </c>
      <c r="G959" t="s">
        <v>25</v>
      </c>
      <c r="H959">
        <v>11</v>
      </c>
      <c r="I959" t="s">
        <v>111</v>
      </c>
      <c r="J959">
        <v>89</v>
      </c>
      <c r="K959">
        <v>6</v>
      </c>
      <c r="L959">
        <v>0</v>
      </c>
      <c r="M959">
        <v>12</v>
      </c>
      <c r="N959">
        <v>0</v>
      </c>
      <c r="O959">
        <v>0</v>
      </c>
    </row>
    <row r="960" spans="1:15" x14ac:dyDescent="0.2">
      <c r="A960">
        <v>2012</v>
      </c>
      <c r="B960" s="6">
        <f ca="1">_xlfn.MAXIFS('Track WIP'!M:M,'Track WIP'!K:K,'Results WIP'!A960,'Track WIP'!L:L,'Results WIP'!C960)</f>
        <v>41000</v>
      </c>
      <c r="C960">
        <f t="shared" si="14"/>
        <v>2</v>
      </c>
      <c r="D960" t="str">
        <f ca="1">VLOOKUP($B960,'Track WIP'!$M:$O,2,FALSE)</f>
        <v>Indy Grand Prix of Alabama</v>
      </c>
      <c r="E960" t="str">
        <f ca="1">VLOOKUP($B960,'Track WIP'!$M:$O,3,FALSE)</f>
        <v>Barber Motorsports Park</v>
      </c>
      <c r="F960">
        <v>22</v>
      </c>
      <c r="G960" t="s">
        <v>55</v>
      </c>
      <c r="H960">
        <v>20</v>
      </c>
      <c r="I960" t="s">
        <v>111</v>
      </c>
      <c r="J960">
        <v>88</v>
      </c>
      <c r="K960">
        <v>24</v>
      </c>
      <c r="L960">
        <v>0</v>
      </c>
      <c r="M960">
        <v>12</v>
      </c>
      <c r="N960">
        <v>0</v>
      </c>
      <c r="O960">
        <v>0</v>
      </c>
    </row>
    <row r="961" spans="1:15" x14ac:dyDescent="0.2">
      <c r="A961">
        <v>2012</v>
      </c>
      <c r="B961" s="6">
        <f ca="1">_xlfn.MAXIFS('Track WIP'!M:M,'Track WIP'!K:K,'Results WIP'!A961,'Track WIP'!L:L,'Results WIP'!C961)</f>
        <v>41000</v>
      </c>
      <c r="C961">
        <f t="shared" si="14"/>
        <v>2</v>
      </c>
      <c r="D961" t="str">
        <f ca="1">VLOOKUP($B961,'Track WIP'!$M:$O,2,FALSE)</f>
        <v>Indy Grand Prix of Alabama</v>
      </c>
      <c r="E961" t="str">
        <f ca="1">VLOOKUP($B961,'Track WIP'!$M:$O,3,FALSE)</f>
        <v>Barber Motorsports Park</v>
      </c>
      <c r="F961">
        <v>23</v>
      </c>
      <c r="G961" t="s">
        <v>114</v>
      </c>
      <c r="H961">
        <v>6</v>
      </c>
      <c r="I961" t="s">
        <v>111</v>
      </c>
      <c r="J961">
        <v>85</v>
      </c>
      <c r="K961">
        <v>25</v>
      </c>
      <c r="L961">
        <v>0</v>
      </c>
      <c r="M961">
        <v>12</v>
      </c>
      <c r="N961">
        <v>0</v>
      </c>
      <c r="O961">
        <v>0</v>
      </c>
    </row>
    <row r="962" spans="1:15" x14ac:dyDescent="0.2">
      <c r="A962">
        <v>2012</v>
      </c>
      <c r="B962" s="6">
        <f ca="1">_xlfn.MAXIFS('Track WIP'!M:M,'Track WIP'!K:K,'Results WIP'!A962,'Track WIP'!L:L,'Results WIP'!C962)</f>
        <v>41000</v>
      </c>
      <c r="C962">
        <f t="shared" si="14"/>
        <v>2</v>
      </c>
      <c r="D962" t="str">
        <f ca="1">VLOOKUP($B962,'Track WIP'!$M:$O,2,FALSE)</f>
        <v>Indy Grand Prix of Alabama</v>
      </c>
      <c r="E962" t="str">
        <f ca="1">VLOOKUP($B962,'Track WIP'!$M:$O,3,FALSE)</f>
        <v>Barber Motorsports Park</v>
      </c>
      <c r="F962">
        <v>24</v>
      </c>
      <c r="G962" t="s">
        <v>37</v>
      </c>
      <c r="H962">
        <v>15</v>
      </c>
      <c r="I962" t="s">
        <v>16</v>
      </c>
      <c r="J962">
        <v>52</v>
      </c>
      <c r="K962">
        <v>16</v>
      </c>
      <c r="L962">
        <v>0</v>
      </c>
      <c r="M962">
        <v>12</v>
      </c>
      <c r="N962">
        <v>0</v>
      </c>
      <c r="O962">
        <v>0</v>
      </c>
    </row>
    <row r="963" spans="1:15" x14ac:dyDescent="0.2">
      <c r="A963">
        <v>2012</v>
      </c>
      <c r="B963" s="6">
        <f ca="1">_xlfn.MAXIFS('Track WIP'!M:M,'Track WIP'!K:K,'Results WIP'!A963,'Track WIP'!L:L,'Results WIP'!C963)</f>
        <v>41000</v>
      </c>
      <c r="C963">
        <f t="shared" si="14"/>
        <v>2</v>
      </c>
      <c r="D963" t="str">
        <f ca="1">VLOOKUP($B963,'Track WIP'!$M:$O,2,FALSE)</f>
        <v>Indy Grand Prix of Alabama</v>
      </c>
      <c r="E963" t="str">
        <f ca="1">VLOOKUP($B963,'Track WIP'!$M:$O,3,FALSE)</f>
        <v>Barber Motorsports Park</v>
      </c>
      <c r="F963">
        <v>25</v>
      </c>
      <c r="G963" t="s">
        <v>86</v>
      </c>
      <c r="H963">
        <v>83</v>
      </c>
      <c r="I963" t="s">
        <v>16</v>
      </c>
      <c r="J963">
        <v>45</v>
      </c>
      <c r="K963">
        <v>22</v>
      </c>
      <c r="L963">
        <v>0</v>
      </c>
      <c r="M963">
        <v>10</v>
      </c>
      <c r="N963">
        <v>0</v>
      </c>
      <c r="O963">
        <v>0</v>
      </c>
    </row>
    <row r="964" spans="1:15" x14ac:dyDescent="0.2">
      <c r="A964">
        <v>2012</v>
      </c>
      <c r="B964" s="6">
        <f ca="1">_xlfn.MAXIFS('Track WIP'!M:M,'Track WIP'!K:K,'Results WIP'!A964,'Track WIP'!L:L,'Results WIP'!C964)</f>
        <v>41000</v>
      </c>
      <c r="C964">
        <f t="shared" ref="C964:C1027" si="15">_xlfn.IFS(A964&gt;A963,1,F964=1,C963+1,F964&gt;1,C963)</f>
        <v>2</v>
      </c>
      <c r="D964" t="str">
        <f ca="1">VLOOKUP($B964,'Track WIP'!$M:$O,2,FALSE)</f>
        <v>Indy Grand Prix of Alabama</v>
      </c>
      <c r="E964" t="str">
        <f ca="1">VLOOKUP($B964,'Track WIP'!$M:$O,3,FALSE)</f>
        <v>Barber Motorsports Park</v>
      </c>
      <c r="F964">
        <v>26</v>
      </c>
      <c r="G964" t="s">
        <v>34</v>
      </c>
      <c r="H964">
        <v>98</v>
      </c>
      <c r="I964" t="s">
        <v>16</v>
      </c>
      <c r="J964">
        <v>0</v>
      </c>
      <c r="K964">
        <v>23</v>
      </c>
      <c r="L964">
        <v>0</v>
      </c>
      <c r="M964">
        <v>10</v>
      </c>
      <c r="N964">
        <v>0</v>
      </c>
      <c r="O964">
        <v>0</v>
      </c>
    </row>
    <row r="965" spans="1:15" x14ac:dyDescent="0.2">
      <c r="A965">
        <v>2012</v>
      </c>
      <c r="B965" s="6">
        <f ca="1">_xlfn.MAXIFS('Track WIP'!M:M,'Track WIP'!K:K,'Results WIP'!A965,'Track WIP'!L:L,'Results WIP'!C965)</f>
        <v>41014</v>
      </c>
      <c r="C965">
        <f t="shared" si="15"/>
        <v>3</v>
      </c>
      <c r="D965" t="str">
        <f ca="1">VLOOKUP($B965,'Track WIP'!$M:$O,2,FALSE)</f>
        <v>Grand Prix of Long Beach</v>
      </c>
      <c r="E965" t="str">
        <f ca="1">VLOOKUP($B965,'Track WIP'!$M:$O,3,FALSE)</f>
        <v>Streets Of Long Beach</v>
      </c>
      <c r="F965">
        <v>1</v>
      </c>
      <c r="G965" t="s">
        <v>15</v>
      </c>
      <c r="H965">
        <v>12</v>
      </c>
      <c r="I965" t="s">
        <v>111</v>
      </c>
      <c r="J965">
        <v>85</v>
      </c>
      <c r="K965">
        <v>12</v>
      </c>
      <c r="L965">
        <v>15</v>
      </c>
      <c r="M965">
        <v>50</v>
      </c>
      <c r="N965">
        <v>0</v>
      </c>
      <c r="O965">
        <v>0</v>
      </c>
    </row>
    <row r="966" spans="1:15" x14ac:dyDescent="0.2">
      <c r="A966">
        <v>2012</v>
      </c>
      <c r="B966" s="6">
        <f ca="1">_xlfn.MAXIFS('Track WIP'!M:M,'Track WIP'!K:K,'Results WIP'!A966,'Track WIP'!L:L,'Results WIP'!C966)</f>
        <v>41014</v>
      </c>
      <c r="C966">
        <f t="shared" si="15"/>
        <v>3</v>
      </c>
      <c r="D966" t="str">
        <f ca="1">VLOOKUP($B966,'Track WIP'!$M:$O,2,FALSE)</f>
        <v>Grand Prix of Long Beach</v>
      </c>
      <c r="E966" t="str">
        <f ca="1">VLOOKUP($B966,'Track WIP'!$M:$O,3,FALSE)</f>
        <v>Streets Of Long Beach</v>
      </c>
      <c r="F966">
        <v>2</v>
      </c>
      <c r="G966" t="s">
        <v>88</v>
      </c>
      <c r="H966">
        <v>77</v>
      </c>
      <c r="I966" t="s">
        <v>16</v>
      </c>
      <c r="J966">
        <v>85</v>
      </c>
      <c r="K966">
        <v>4</v>
      </c>
      <c r="L966">
        <v>26</v>
      </c>
      <c r="M966">
        <v>42</v>
      </c>
      <c r="N966">
        <v>2</v>
      </c>
      <c r="O966">
        <v>0</v>
      </c>
    </row>
    <row r="967" spans="1:15" x14ac:dyDescent="0.2">
      <c r="A967">
        <v>2012</v>
      </c>
      <c r="B967" s="6">
        <f ca="1">_xlfn.MAXIFS('Track WIP'!M:M,'Track WIP'!K:K,'Results WIP'!A967,'Track WIP'!L:L,'Results WIP'!C967)</f>
        <v>41014</v>
      </c>
      <c r="C967">
        <f t="shared" si="15"/>
        <v>3</v>
      </c>
      <c r="D967" t="str">
        <f ca="1">VLOOKUP($B967,'Track WIP'!$M:$O,2,FALSE)</f>
        <v>Grand Prix of Long Beach</v>
      </c>
      <c r="E967" t="str">
        <f ca="1">VLOOKUP($B967,'Track WIP'!$M:$O,3,FALSE)</f>
        <v>Streets Of Long Beach</v>
      </c>
      <c r="F967">
        <v>3</v>
      </c>
      <c r="G967" t="s">
        <v>89</v>
      </c>
      <c r="H967">
        <v>27</v>
      </c>
      <c r="I967" t="s">
        <v>111</v>
      </c>
      <c r="J967">
        <v>85</v>
      </c>
      <c r="K967">
        <v>16</v>
      </c>
      <c r="L967">
        <v>0</v>
      </c>
      <c r="M967">
        <v>35</v>
      </c>
      <c r="N967">
        <v>0</v>
      </c>
      <c r="O967">
        <v>0</v>
      </c>
    </row>
    <row r="968" spans="1:15" x14ac:dyDescent="0.2">
      <c r="A968">
        <v>2012</v>
      </c>
      <c r="B968" s="6">
        <f ca="1">_xlfn.MAXIFS('Track WIP'!M:M,'Track WIP'!K:K,'Results WIP'!A968,'Track WIP'!L:L,'Results WIP'!C968)</f>
        <v>41014</v>
      </c>
      <c r="C968">
        <f t="shared" si="15"/>
        <v>3</v>
      </c>
      <c r="D968" t="str">
        <f ca="1">VLOOKUP($B968,'Track WIP'!$M:$O,2,FALSE)</f>
        <v>Grand Prix of Long Beach</v>
      </c>
      <c r="E968" t="str">
        <f ca="1">VLOOKUP($B968,'Track WIP'!$M:$O,3,FALSE)</f>
        <v>Streets Of Long Beach</v>
      </c>
      <c r="F968">
        <v>4</v>
      </c>
      <c r="G968" t="s">
        <v>25</v>
      </c>
      <c r="H968">
        <v>11</v>
      </c>
      <c r="I968" t="s">
        <v>111</v>
      </c>
      <c r="J968">
        <v>85</v>
      </c>
      <c r="K968">
        <v>19</v>
      </c>
      <c r="L968">
        <v>0</v>
      </c>
      <c r="M968">
        <v>32</v>
      </c>
      <c r="N968">
        <v>0</v>
      </c>
      <c r="O968">
        <v>0</v>
      </c>
    </row>
    <row r="969" spans="1:15" x14ac:dyDescent="0.2">
      <c r="A969">
        <v>2012</v>
      </c>
      <c r="B969" s="6">
        <f ca="1">_xlfn.MAXIFS('Track WIP'!M:M,'Track WIP'!K:K,'Results WIP'!A969,'Track WIP'!L:L,'Results WIP'!C969)</f>
        <v>41014</v>
      </c>
      <c r="C969">
        <f t="shared" si="15"/>
        <v>3</v>
      </c>
      <c r="D969" t="str">
        <f ca="1">VLOOKUP($B969,'Track WIP'!$M:$O,2,FALSE)</f>
        <v>Grand Prix of Long Beach</v>
      </c>
      <c r="E969" t="str">
        <f ca="1">VLOOKUP($B969,'Track WIP'!$M:$O,3,FALSE)</f>
        <v>Streets Of Long Beach</v>
      </c>
      <c r="F969">
        <v>5</v>
      </c>
      <c r="G969" t="s">
        <v>70</v>
      </c>
      <c r="H969">
        <v>4</v>
      </c>
      <c r="I969" t="s">
        <v>111</v>
      </c>
      <c r="J969">
        <v>85</v>
      </c>
      <c r="K969">
        <v>20</v>
      </c>
      <c r="L969">
        <v>0</v>
      </c>
      <c r="M969">
        <v>30</v>
      </c>
      <c r="N969">
        <v>0</v>
      </c>
      <c r="O969">
        <v>0</v>
      </c>
    </row>
    <row r="970" spans="1:15" x14ac:dyDescent="0.2">
      <c r="A970">
        <v>2012</v>
      </c>
      <c r="B970" s="6">
        <f ca="1">_xlfn.MAXIFS('Track WIP'!M:M,'Track WIP'!K:K,'Results WIP'!A970,'Track WIP'!L:L,'Results WIP'!C970)</f>
        <v>41014</v>
      </c>
      <c r="C970">
        <f t="shared" si="15"/>
        <v>3</v>
      </c>
      <c r="D970" t="str">
        <f ca="1">VLOOKUP($B970,'Track WIP'!$M:$O,2,FALSE)</f>
        <v>Grand Prix of Long Beach</v>
      </c>
      <c r="E970" t="str">
        <f ca="1">VLOOKUP($B970,'Track WIP'!$M:$O,3,FALSE)</f>
        <v>Streets Of Long Beach</v>
      </c>
      <c r="F970">
        <v>6</v>
      </c>
      <c r="G970" t="s">
        <v>17</v>
      </c>
      <c r="H970">
        <v>28</v>
      </c>
      <c r="I970" t="s">
        <v>111</v>
      </c>
      <c r="J970">
        <v>85</v>
      </c>
      <c r="K970">
        <v>13</v>
      </c>
      <c r="L970">
        <v>4</v>
      </c>
      <c r="M970">
        <v>28</v>
      </c>
      <c r="N970">
        <v>0</v>
      </c>
      <c r="O970">
        <v>0</v>
      </c>
    </row>
    <row r="971" spans="1:15" x14ac:dyDescent="0.2">
      <c r="A971">
        <v>2012</v>
      </c>
      <c r="B971" s="6">
        <f ca="1">_xlfn.MAXIFS('Track WIP'!M:M,'Track WIP'!K:K,'Results WIP'!A971,'Track WIP'!L:L,'Results WIP'!C971)</f>
        <v>41014</v>
      </c>
      <c r="C971">
        <f t="shared" si="15"/>
        <v>3</v>
      </c>
      <c r="D971" t="str">
        <f ca="1">VLOOKUP($B971,'Track WIP'!$M:$O,2,FALSE)</f>
        <v>Grand Prix of Long Beach</v>
      </c>
      <c r="E971" t="str">
        <f ca="1">VLOOKUP($B971,'Track WIP'!$M:$O,3,FALSE)</f>
        <v>Streets Of Long Beach</v>
      </c>
      <c r="F971">
        <v>7</v>
      </c>
      <c r="G971" t="s">
        <v>29</v>
      </c>
      <c r="H971">
        <v>2</v>
      </c>
      <c r="I971" t="s">
        <v>111</v>
      </c>
      <c r="J971">
        <v>85</v>
      </c>
      <c r="K971">
        <v>11</v>
      </c>
      <c r="L971">
        <v>5</v>
      </c>
      <c r="M971">
        <v>27</v>
      </c>
      <c r="N971">
        <v>1</v>
      </c>
      <c r="O971">
        <v>0</v>
      </c>
    </row>
    <row r="972" spans="1:15" x14ac:dyDescent="0.2">
      <c r="A972">
        <v>2012</v>
      </c>
      <c r="B972" s="6">
        <f ca="1">_xlfn.MAXIFS('Track WIP'!M:M,'Track WIP'!K:K,'Results WIP'!A972,'Track WIP'!L:L,'Results WIP'!C972)</f>
        <v>41014</v>
      </c>
      <c r="C972">
        <f t="shared" si="15"/>
        <v>3</v>
      </c>
      <c r="D972" t="str">
        <f ca="1">VLOOKUP($B972,'Track WIP'!$M:$O,2,FALSE)</f>
        <v>Grand Prix of Long Beach</v>
      </c>
      <c r="E972" t="str">
        <f ca="1">VLOOKUP($B972,'Track WIP'!$M:$O,3,FALSE)</f>
        <v>Streets Of Long Beach</v>
      </c>
      <c r="F972">
        <v>8</v>
      </c>
      <c r="G972" t="s">
        <v>37</v>
      </c>
      <c r="H972">
        <v>15</v>
      </c>
      <c r="I972" t="s">
        <v>16</v>
      </c>
      <c r="J972">
        <v>84</v>
      </c>
      <c r="K972">
        <v>6</v>
      </c>
      <c r="L972">
        <v>16</v>
      </c>
      <c r="M972">
        <v>24</v>
      </c>
      <c r="N972">
        <v>0</v>
      </c>
      <c r="O972">
        <v>0</v>
      </c>
    </row>
    <row r="973" spans="1:15" x14ac:dyDescent="0.2">
      <c r="A973">
        <v>2012</v>
      </c>
      <c r="B973" s="6">
        <f ca="1">_xlfn.MAXIFS('Track WIP'!M:M,'Track WIP'!K:K,'Results WIP'!A973,'Track WIP'!L:L,'Results WIP'!C973)</f>
        <v>41014</v>
      </c>
      <c r="C973">
        <f t="shared" si="15"/>
        <v>3</v>
      </c>
      <c r="D973" t="str">
        <f ca="1">VLOOKUP($B973,'Track WIP'!$M:$O,2,FALSE)</f>
        <v>Grand Prix of Long Beach</v>
      </c>
      <c r="E973" t="str">
        <f ca="1">VLOOKUP($B973,'Track WIP'!$M:$O,3,FALSE)</f>
        <v>Streets Of Long Beach</v>
      </c>
      <c r="F973">
        <v>9</v>
      </c>
      <c r="G973" t="s">
        <v>113</v>
      </c>
      <c r="H973">
        <v>8</v>
      </c>
      <c r="I973" t="s">
        <v>111</v>
      </c>
      <c r="J973">
        <v>84</v>
      </c>
      <c r="K973">
        <v>22</v>
      </c>
      <c r="L973">
        <v>0</v>
      </c>
      <c r="M973">
        <v>22</v>
      </c>
      <c r="N973">
        <v>0</v>
      </c>
      <c r="O973">
        <v>0</v>
      </c>
    </row>
    <row r="974" spans="1:15" x14ac:dyDescent="0.2">
      <c r="A974">
        <v>2012</v>
      </c>
      <c r="B974" s="6">
        <f ca="1">_xlfn.MAXIFS('Track WIP'!M:M,'Track WIP'!K:K,'Results WIP'!A974,'Track WIP'!L:L,'Results WIP'!C974)</f>
        <v>41014</v>
      </c>
      <c r="C974">
        <f t="shared" si="15"/>
        <v>3</v>
      </c>
      <c r="D974" t="str">
        <f ca="1">VLOOKUP($B974,'Track WIP'!$M:$O,2,FALSE)</f>
        <v>Grand Prix of Long Beach</v>
      </c>
      <c r="E974" t="str">
        <f ca="1">VLOOKUP($B974,'Track WIP'!$M:$O,3,FALSE)</f>
        <v>Streets Of Long Beach</v>
      </c>
      <c r="F974">
        <v>10</v>
      </c>
      <c r="G974" t="s">
        <v>26</v>
      </c>
      <c r="H974">
        <v>18</v>
      </c>
      <c r="I974" t="s">
        <v>16</v>
      </c>
      <c r="J974">
        <v>84</v>
      </c>
      <c r="K974">
        <v>3</v>
      </c>
      <c r="L974">
        <v>15</v>
      </c>
      <c r="M974">
        <v>20</v>
      </c>
      <c r="N974">
        <v>0</v>
      </c>
      <c r="O974">
        <v>0</v>
      </c>
    </row>
    <row r="975" spans="1:15" x14ac:dyDescent="0.2">
      <c r="A975">
        <v>2012</v>
      </c>
      <c r="B975" s="6">
        <f ca="1">_xlfn.MAXIFS('Track WIP'!M:M,'Track WIP'!K:K,'Results WIP'!A975,'Track WIP'!L:L,'Results WIP'!C975)</f>
        <v>41014</v>
      </c>
      <c r="C975">
        <f t="shared" si="15"/>
        <v>3</v>
      </c>
      <c r="D975" t="str">
        <f ca="1">VLOOKUP($B975,'Track WIP'!$M:$O,2,FALSE)</f>
        <v>Grand Prix of Long Beach</v>
      </c>
      <c r="E975" t="str">
        <f ca="1">VLOOKUP($B975,'Track WIP'!$M:$O,3,FALSE)</f>
        <v>Streets Of Long Beach</v>
      </c>
      <c r="F975">
        <v>11</v>
      </c>
      <c r="G975" t="s">
        <v>85</v>
      </c>
      <c r="H975">
        <v>19</v>
      </c>
      <c r="I975" t="s">
        <v>16</v>
      </c>
      <c r="J975">
        <v>84</v>
      </c>
      <c r="K975">
        <v>14</v>
      </c>
      <c r="L975">
        <v>0</v>
      </c>
      <c r="M975">
        <v>19</v>
      </c>
      <c r="N975">
        <v>0</v>
      </c>
      <c r="O975">
        <v>0</v>
      </c>
    </row>
    <row r="976" spans="1:15" x14ac:dyDescent="0.2">
      <c r="A976">
        <v>2012</v>
      </c>
      <c r="B976" s="6">
        <f ca="1">_xlfn.MAXIFS('Track WIP'!M:M,'Track WIP'!K:K,'Results WIP'!A976,'Track WIP'!L:L,'Results WIP'!C976)</f>
        <v>41014</v>
      </c>
      <c r="C976">
        <f t="shared" si="15"/>
        <v>3</v>
      </c>
      <c r="D976" t="str">
        <f ca="1">VLOOKUP($B976,'Track WIP'!$M:$O,2,FALSE)</f>
        <v>Grand Prix of Long Beach</v>
      </c>
      <c r="E976" t="str">
        <f ca="1">VLOOKUP($B976,'Track WIP'!$M:$O,3,FALSE)</f>
        <v>Streets Of Long Beach</v>
      </c>
      <c r="F976">
        <v>12</v>
      </c>
      <c r="G976" t="s">
        <v>27</v>
      </c>
      <c r="H976">
        <v>5</v>
      </c>
      <c r="I976" t="s">
        <v>111</v>
      </c>
      <c r="J976">
        <v>84</v>
      </c>
      <c r="K976">
        <v>15</v>
      </c>
      <c r="L976">
        <v>0</v>
      </c>
      <c r="M976">
        <v>18</v>
      </c>
      <c r="N976">
        <v>0</v>
      </c>
      <c r="O976">
        <v>0</v>
      </c>
    </row>
    <row r="977" spans="1:15" x14ac:dyDescent="0.2">
      <c r="A977">
        <v>2012</v>
      </c>
      <c r="B977" s="6">
        <f ca="1">_xlfn.MAXIFS('Track WIP'!M:M,'Track WIP'!K:K,'Results WIP'!A977,'Track WIP'!L:L,'Results WIP'!C977)</f>
        <v>41014</v>
      </c>
      <c r="C977">
        <f t="shared" si="15"/>
        <v>3</v>
      </c>
      <c r="D977" t="str">
        <f ca="1">VLOOKUP($B977,'Track WIP'!$M:$O,2,FALSE)</f>
        <v>Grand Prix of Long Beach</v>
      </c>
      <c r="E977" t="str">
        <f ca="1">VLOOKUP($B977,'Track WIP'!$M:$O,3,FALSE)</f>
        <v>Streets Of Long Beach</v>
      </c>
      <c r="F977">
        <v>13</v>
      </c>
      <c r="G977" t="s">
        <v>24</v>
      </c>
      <c r="H977">
        <v>3</v>
      </c>
      <c r="I977" t="s">
        <v>111</v>
      </c>
      <c r="J977">
        <v>84</v>
      </c>
      <c r="K977">
        <v>18</v>
      </c>
      <c r="L977">
        <v>0</v>
      </c>
      <c r="M977">
        <v>17</v>
      </c>
      <c r="N977">
        <v>0</v>
      </c>
      <c r="O977">
        <v>0</v>
      </c>
    </row>
    <row r="978" spans="1:15" x14ac:dyDescent="0.2">
      <c r="A978">
        <v>2012</v>
      </c>
      <c r="B978" s="6">
        <f ca="1">_xlfn.MAXIFS('Track WIP'!M:M,'Track WIP'!K:K,'Results WIP'!A978,'Track WIP'!L:L,'Results WIP'!C978)</f>
        <v>41014</v>
      </c>
      <c r="C978">
        <f t="shared" si="15"/>
        <v>3</v>
      </c>
      <c r="D978" t="str">
        <f ca="1">VLOOKUP($B978,'Track WIP'!$M:$O,2,FALSE)</f>
        <v>Grand Prix of Long Beach</v>
      </c>
      <c r="E978" t="str">
        <f ca="1">VLOOKUP($B978,'Track WIP'!$M:$O,3,FALSE)</f>
        <v>Streets Of Long Beach</v>
      </c>
      <c r="F978">
        <v>14</v>
      </c>
      <c r="G978" t="s">
        <v>55</v>
      </c>
      <c r="H978">
        <v>20</v>
      </c>
      <c r="I978" t="s">
        <v>111</v>
      </c>
      <c r="J978">
        <v>83</v>
      </c>
      <c r="K978">
        <v>24</v>
      </c>
      <c r="L978">
        <v>0</v>
      </c>
      <c r="M978">
        <v>16</v>
      </c>
      <c r="N978">
        <v>0</v>
      </c>
      <c r="O978">
        <v>0</v>
      </c>
    </row>
    <row r="979" spans="1:15" x14ac:dyDescent="0.2">
      <c r="A979">
        <v>2012</v>
      </c>
      <c r="B979" s="6">
        <f ca="1">_xlfn.MAXIFS('Track WIP'!M:M,'Track WIP'!K:K,'Results WIP'!A979,'Track WIP'!L:L,'Results WIP'!C979)</f>
        <v>41014</v>
      </c>
      <c r="C979">
        <f t="shared" si="15"/>
        <v>3</v>
      </c>
      <c r="D979" t="str">
        <f ca="1">VLOOKUP($B979,'Track WIP'!$M:$O,2,FALSE)</f>
        <v>Grand Prix of Long Beach</v>
      </c>
      <c r="E979" t="str">
        <f ca="1">VLOOKUP($B979,'Track WIP'!$M:$O,3,FALSE)</f>
        <v>Streets Of Long Beach</v>
      </c>
      <c r="F979">
        <v>15</v>
      </c>
      <c r="G979" t="s">
        <v>22</v>
      </c>
      <c r="H979">
        <v>10</v>
      </c>
      <c r="I979" t="s">
        <v>16</v>
      </c>
      <c r="J979">
        <v>82</v>
      </c>
      <c r="K979">
        <v>1</v>
      </c>
      <c r="L979">
        <v>4</v>
      </c>
      <c r="M979">
        <v>15</v>
      </c>
      <c r="N979">
        <v>0</v>
      </c>
      <c r="O979">
        <v>0</v>
      </c>
    </row>
    <row r="980" spans="1:15" x14ac:dyDescent="0.2">
      <c r="A980">
        <v>2012</v>
      </c>
      <c r="B980" s="6">
        <f ca="1">_xlfn.MAXIFS('Track WIP'!M:M,'Track WIP'!K:K,'Results WIP'!A980,'Track WIP'!L:L,'Results WIP'!C980)</f>
        <v>41014</v>
      </c>
      <c r="C980">
        <f t="shared" si="15"/>
        <v>3</v>
      </c>
      <c r="D980" t="str">
        <f ca="1">VLOOKUP($B980,'Track WIP'!$M:$O,2,FALSE)</f>
        <v>Grand Prix of Long Beach</v>
      </c>
      <c r="E980" t="str">
        <f ca="1">VLOOKUP($B980,'Track WIP'!$M:$O,3,FALSE)</f>
        <v>Streets Of Long Beach</v>
      </c>
      <c r="F980">
        <v>16</v>
      </c>
      <c r="G980" t="s">
        <v>84</v>
      </c>
      <c r="H980">
        <v>22</v>
      </c>
      <c r="I980" t="s">
        <v>111</v>
      </c>
      <c r="J980">
        <v>82</v>
      </c>
      <c r="K980">
        <v>23</v>
      </c>
      <c r="L980">
        <v>0</v>
      </c>
      <c r="M980">
        <v>14</v>
      </c>
      <c r="N980">
        <v>0</v>
      </c>
      <c r="O980">
        <v>0</v>
      </c>
    </row>
    <row r="981" spans="1:15" x14ac:dyDescent="0.2">
      <c r="A981">
        <v>2012</v>
      </c>
      <c r="B981" s="6">
        <f ca="1">_xlfn.MAXIFS('Track WIP'!M:M,'Track WIP'!K:K,'Results WIP'!A981,'Track WIP'!L:L,'Results WIP'!C981)</f>
        <v>41014</v>
      </c>
      <c r="C981">
        <f t="shared" si="15"/>
        <v>3</v>
      </c>
      <c r="D981" t="str">
        <f ca="1">VLOOKUP($B981,'Track WIP'!$M:$O,2,FALSE)</f>
        <v>Grand Prix of Long Beach</v>
      </c>
      <c r="E981" t="str">
        <f ca="1">VLOOKUP($B981,'Track WIP'!$M:$O,3,FALSE)</f>
        <v>Streets Of Long Beach</v>
      </c>
      <c r="F981">
        <v>17</v>
      </c>
      <c r="G981" t="s">
        <v>87</v>
      </c>
      <c r="H981">
        <v>7</v>
      </c>
      <c r="I981" t="s">
        <v>111</v>
      </c>
      <c r="J981">
        <v>82</v>
      </c>
      <c r="K981">
        <v>25</v>
      </c>
      <c r="L981">
        <v>0</v>
      </c>
      <c r="M981">
        <v>13</v>
      </c>
      <c r="N981">
        <v>0</v>
      </c>
      <c r="O981">
        <v>0</v>
      </c>
    </row>
    <row r="982" spans="1:15" x14ac:dyDescent="0.2">
      <c r="A982">
        <v>2012</v>
      </c>
      <c r="B982" s="6">
        <f ca="1">_xlfn.MAXIFS('Track WIP'!M:M,'Track WIP'!K:K,'Results WIP'!A982,'Track WIP'!L:L,'Results WIP'!C982)</f>
        <v>41014</v>
      </c>
      <c r="C982">
        <f t="shared" si="15"/>
        <v>3</v>
      </c>
      <c r="D982" t="str">
        <f ca="1">VLOOKUP($B982,'Track WIP'!$M:$O,2,FALSE)</f>
        <v>Grand Prix of Long Beach</v>
      </c>
      <c r="E982" t="str">
        <f ca="1">VLOOKUP($B982,'Track WIP'!$M:$O,3,FALSE)</f>
        <v>Streets Of Long Beach</v>
      </c>
      <c r="F982">
        <v>18</v>
      </c>
      <c r="G982" t="s">
        <v>86</v>
      </c>
      <c r="H982">
        <v>83</v>
      </c>
      <c r="I982" t="s">
        <v>16</v>
      </c>
      <c r="J982">
        <v>80</v>
      </c>
      <c r="K982">
        <v>9</v>
      </c>
      <c r="L982">
        <v>0</v>
      </c>
      <c r="M982">
        <v>12</v>
      </c>
      <c r="N982">
        <v>0</v>
      </c>
      <c r="O982">
        <v>0</v>
      </c>
    </row>
    <row r="983" spans="1:15" x14ac:dyDescent="0.2">
      <c r="A983">
        <v>2012</v>
      </c>
      <c r="B983" s="6">
        <f ca="1">_xlfn.MAXIFS('Track WIP'!M:M,'Track WIP'!K:K,'Results WIP'!A983,'Track WIP'!L:L,'Results WIP'!C983)</f>
        <v>41014</v>
      </c>
      <c r="C983">
        <f t="shared" si="15"/>
        <v>3</v>
      </c>
      <c r="D983" t="str">
        <f ca="1">VLOOKUP($B983,'Track WIP'!$M:$O,2,FALSE)</f>
        <v>Grand Prix of Long Beach</v>
      </c>
      <c r="E983" t="str">
        <f ca="1">VLOOKUP($B983,'Track WIP'!$M:$O,3,FALSE)</f>
        <v>Streets Of Long Beach</v>
      </c>
      <c r="F983">
        <v>19</v>
      </c>
      <c r="G983" t="s">
        <v>114</v>
      </c>
      <c r="H983">
        <v>6</v>
      </c>
      <c r="I983" t="s">
        <v>111</v>
      </c>
      <c r="J983">
        <v>80</v>
      </c>
      <c r="K983">
        <v>26</v>
      </c>
      <c r="L983">
        <v>0</v>
      </c>
      <c r="M983">
        <v>12</v>
      </c>
      <c r="N983">
        <v>0</v>
      </c>
      <c r="O983">
        <v>0</v>
      </c>
    </row>
    <row r="984" spans="1:15" x14ac:dyDescent="0.2">
      <c r="A984">
        <v>2012</v>
      </c>
      <c r="B984" s="6">
        <f ca="1">_xlfn.MAXIFS('Track WIP'!M:M,'Track WIP'!K:K,'Results WIP'!A984,'Track WIP'!L:L,'Results WIP'!C984)</f>
        <v>41014</v>
      </c>
      <c r="C984">
        <f t="shared" si="15"/>
        <v>3</v>
      </c>
      <c r="D984" t="str">
        <f ca="1">VLOOKUP($B984,'Track WIP'!$M:$O,2,FALSE)</f>
        <v>Grand Prix of Long Beach</v>
      </c>
      <c r="E984" t="str">
        <f ca="1">VLOOKUP($B984,'Track WIP'!$M:$O,3,FALSE)</f>
        <v>Streets Of Long Beach</v>
      </c>
      <c r="F984">
        <v>20</v>
      </c>
      <c r="G984" t="s">
        <v>31</v>
      </c>
      <c r="H984">
        <v>78</v>
      </c>
      <c r="I984" t="s">
        <v>115</v>
      </c>
      <c r="J984">
        <v>74</v>
      </c>
      <c r="K984">
        <v>17</v>
      </c>
      <c r="L984">
        <v>0</v>
      </c>
      <c r="M984">
        <v>12</v>
      </c>
      <c r="N984">
        <v>0</v>
      </c>
      <c r="O984">
        <v>0</v>
      </c>
    </row>
    <row r="985" spans="1:15" x14ac:dyDescent="0.2">
      <c r="A985">
        <v>2012</v>
      </c>
      <c r="B985" s="6">
        <f ca="1">_xlfn.MAXIFS('Track WIP'!M:M,'Track WIP'!K:K,'Results WIP'!A985,'Track WIP'!L:L,'Results WIP'!C985)</f>
        <v>41014</v>
      </c>
      <c r="C985">
        <f t="shared" si="15"/>
        <v>3</v>
      </c>
      <c r="D985" t="str">
        <f ca="1">VLOOKUP($B985,'Track WIP'!$M:$O,2,FALSE)</f>
        <v>Grand Prix of Long Beach</v>
      </c>
      <c r="E985" t="str">
        <f ca="1">VLOOKUP($B985,'Track WIP'!$M:$O,3,FALSE)</f>
        <v>Streets Of Long Beach</v>
      </c>
      <c r="F985">
        <v>21</v>
      </c>
      <c r="G985" t="s">
        <v>34</v>
      </c>
      <c r="H985">
        <v>98</v>
      </c>
      <c r="I985" t="s">
        <v>16</v>
      </c>
      <c r="J985">
        <v>46</v>
      </c>
      <c r="K985">
        <v>10</v>
      </c>
      <c r="L985">
        <v>0</v>
      </c>
      <c r="M985">
        <v>12</v>
      </c>
      <c r="N985">
        <v>0</v>
      </c>
      <c r="O985">
        <v>0</v>
      </c>
    </row>
    <row r="986" spans="1:15" x14ac:dyDescent="0.2">
      <c r="A986">
        <v>2012</v>
      </c>
      <c r="B986" s="6">
        <f ca="1">_xlfn.MAXIFS('Track WIP'!M:M,'Track WIP'!K:K,'Results WIP'!A986,'Track WIP'!L:L,'Results WIP'!C986)</f>
        <v>41014</v>
      </c>
      <c r="C986">
        <f t="shared" si="15"/>
        <v>3</v>
      </c>
      <c r="D986" t="str">
        <f ca="1">VLOOKUP($B986,'Track WIP'!$M:$O,2,FALSE)</f>
        <v>Grand Prix of Long Beach</v>
      </c>
      <c r="E986" t="str">
        <f ca="1">VLOOKUP($B986,'Track WIP'!$M:$O,3,FALSE)</f>
        <v>Streets Of Long Beach</v>
      </c>
      <c r="F986">
        <v>22</v>
      </c>
      <c r="G986" t="s">
        <v>23</v>
      </c>
      <c r="H986">
        <v>14</v>
      </c>
      <c r="I986" t="s">
        <v>16</v>
      </c>
      <c r="J986">
        <v>41</v>
      </c>
      <c r="K986">
        <v>7</v>
      </c>
      <c r="L986">
        <v>0</v>
      </c>
      <c r="M986">
        <v>12</v>
      </c>
      <c r="N986">
        <v>0</v>
      </c>
      <c r="O986">
        <v>0</v>
      </c>
    </row>
    <row r="987" spans="1:15" x14ac:dyDescent="0.2">
      <c r="A987">
        <v>2012</v>
      </c>
      <c r="B987" s="6">
        <f ca="1">_xlfn.MAXIFS('Track WIP'!M:M,'Track WIP'!K:K,'Results WIP'!A987,'Track WIP'!L:L,'Results WIP'!C987)</f>
        <v>41014</v>
      </c>
      <c r="C987">
        <f t="shared" si="15"/>
        <v>3</v>
      </c>
      <c r="D987" t="str">
        <f ca="1">VLOOKUP($B987,'Track WIP'!$M:$O,2,FALSE)</f>
        <v>Grand Prix of Long Beach</v>
      </c>
      <c r="E987" t="str">
        <f ca="1">VLOOKUP($B987,'Track WIP'!$M:$O,3,FALSE)</f>
        <v>Streets Of Long Beach</v>
      </c>
      <c r="F987">
        <v>23</v>
      </c>
      <c r="G987" t="s">
        <v>21</v>
      </c>
      <c r="H987">
        <v>9</v>
      </c>
      <c r="I987" t="s">
        <v>16</v>
      </c>
      <c r="J987">
        <v>27</v>
      </c>
      <c r="K987">
        <v>5</v>
      </c>
      <c r="L987">
        <v>0</v>
      </c>
      <c r="M987">
        <v>12</v>
      </c>
      <c r="N987">
        <v>0</v>
      </c>
      <c r="O987">
        <v>0</v>
      </c>
    </row>
    <row r="988" spans="1:15" x14ac:dyDescent="0.2">
      <c r="A988">
        <v>2012</v>
      </c>
      <c r="B988" s="6">
        <f ca="1">_xlfn.MAXIFS('Track WIP'!M:M,'Track WIP'!K:K,'Results WIP'!A988,'Track WIP'!L:L,'Results WIP'!C988)</f>
        <v>41014</v>
      </c>
      <c r="C988">
        <f t="shared" si="15"/>
        <v>3</v>
      </c>
      <c r="D988" t="str">
        <f ca="1">VLOOKUP($B988,'Track WIP'!$M:$O,2,FALSE)</f>
        <v>Grand Prix of Long Beach</v>
      </c>
      <c r="E988" t="str">
        <f ca="1">VLOOKUP($B988,'Track WIP'!$M:$O,3,FALSE)</f>
        <v>Streets Of Long Beach</v>
      </c>
      <c r="F988">
        <v>24</v>
      </c>
      <c r="G988" t="s">
        <v>41</v>
      </c>
      <c r="H988">
        <v>38</v>
      </c>
      <c r="I988" t="s">
        <v>16</v>
      </c>
      <c r="J988">
        <v>23</v>
      </c>
      <c r="K988">
        <v>8</v>
      </c>
      <c r="L988">
        <v>0</v>
      </c>
      <c r="M988">
        <v>12</v>
      </c>
      <c r="N988">
        <v>0</v>
      </c>
      <c r="O988">
        <v>0</v>
      </c>
    </row>
    <row r="989" spans="1:15" x14ac:dyDescent="0.2">
      <c r="A989">
        <v>2012</v>
      </c>
      <c r="B989" s="6">
        <f ca="1">_xlfn.MAXIFS('Track WIP'!M:M,'Track WIP'!K:K,'Results WIP'!A989,'Track WIP'!L:L,'Results WIP'!C989)</f>
        <v>41014</v>
      </c>
      <c r="C989">
        <f t="shared" si="15"/>
        <v>3</v>
      </c>
      <c r="D989" t="str">
        <f ca="1">VLOOKUP($B989,'Track WIP'!$M:$O,2,FALSE)</f>
        <v>Grand Prix of Long Beach</v>
      </c>
      <c r="E989" t="str">
        <f ca="1">VLOOKUP($B989,'Track WIP'!$M:$O,3,FALSE)</f>
        <v>Streets Of Long Beach</v>
      </c>
      <c r="F989">
        <v>25</v>
      </c>
      <c r="G989" t="s">
        <v>38</v>
      </c>
      <c r="H989">
        <v>26</v>
      </c>
      <c r="I989" t="s">
        <v>111</v>
      </c>
      <c r="J989">
        <v>22</v>
      </c>
      <c r="K989">
        <v>21</v>
      </c>
      <c r="L989">
        <v>0</v>
      </c>
      <c r="M989">
        <v>10</v>
      </c>
      <c r="N989">
        <v>0</v>
      </c>
      <c r="O989">
        <v>0</v>
      </c>
    </row>
    <row r="990" spans="1:15" x14ac:dyDescent="0.2">
      <c r="A990">
        <v>2012</v>
      </c>
      <c r="B990" s="6">
        <f ca="1">_xlfn.MAXIFS('Track WIP'!M:M,'Track WIP'!K:K,'Results WIP'!A990,'Track WIP'!L:L,'Results WIP'!C990)</f>
        <v>41014</v>
      </c>
      <c r="C990">
        <f t="shared" si="15"/>
        <v>3</v>
      </c>
      <c r="D990" t="str">
        <f ca="1">VLOOKUP($B990,'Track WIP'!$M:$O,2,FALSE)</f>
        <v>Grand Prix of Long Beach</v>
      </c>
      <c r="E990" t="str">
        <f ca="1">VLOOKUP($B990,'Track WIP'!$M:$O,3,FALSE)</f>
        <v>Streets Of Long Beach</v>
      </c>
      <c r="F990">
        <v>26</v>
      </c>
      <c r="G990" t="s">
        <v>112</v>
      </c>
      <c r="H990">
        <v>67</v>
      </c>
      <c r="I990" t="s">
        <v>16</v>
      </c>
      <c r="J990">
        <v>0</v>
      </c>
      <c r="K990">
        <v>2</v>
      </c>
      <c r="L990">
        <v>0</v>
      </c>
      <c r="M990">
        <v>10</v>
      </c>
      <c r="N990">
        <v>0</v>
      </c>
      <c r="O990">
        <v>0</v>
      </c>
    </row>
    <row r="991" spans="1:15" x14ac:dyDescent="0.2">
      <c r="A991">
        <v>2012</v>
      </c>
      <c r="B991" s="6">
        <f ca="1">_xlfn.MAXIFS('Track WIP'!M:M,'Track WIP'!K:K,'Results WIP'!A991,'Track WIP'!L:L,'Results WIP'!C991)</f>
        <v>41028</v>
      </c>
      <c r="C991">
        <f t="shared" si="15"/>
        <v>4</v>
      </c>
      <c r="D991" t="str">
        <f ca="1">VLOOKUP($B991,'Track WIP'!$M:$O,2,FALSE)</f>
        <v>Sao Paulo Indy 300</v>
      </c>
      <c r="E991" t="str">
        <f ca="1">VLOOKUP($B991,'Track WIP'!$M:$O,3,FALSE)</f>
        <v>Streets Of Sao Paulo</v>
      </c>
      <c r="F991">
        <v>1</v>
      </c>
      <c r="G991" t="s">
        <v>15</v>
      </c>
      <c r="H991">
        <v>12</v>
      </c>
      <c r="I991" t="s">
        <v>111</v>
      </c>
      <c r="J991">
        <v>75</v>
      </c>
      <c r="K991">
        <v>1</v>
      </c>
      <c r="L991">
        <v>63</v>
      </c>
      <c r="M991">
        <v>53</v>
      </c>
      <c r="N991">
        <v>3</v>
      </c>
      <c r="O991">
        <v>0</v>
      </c>
    </row>
    <row r="992" spans="1:15" x14ac:dyDescent="0.2">
      <c r="A992">
        <v>2012</v>
      </c>
      <c r="B992" s="6">
        <f ca="1">_xlfn.MAXIFS('Track WIP'!M:M,'Track WIP'!K:K,'Results WIP'!A992,'Track WIP'!L:L,'Results WIP'!C992)</f>
        <v>41028</v>
      </c>
      <c r="C992">
        <f t="shared" si="15"/>
        <v>4</v>
      </c>
      <c r="D992" t="str">
        <f ca="1">VLOOKUP($B992,'Track WIP'!$M:$O,2,FALSE)</f>
        <v>Sao Paulo Indy 300</v>
      </c>
      <c r="E992" t="str">
        <f ca="1">VLOOKUP($B992,'Track WIP'!$M:$O,3,FALSE)</f>
        <v>Streets Of Sao Paulo</v>
      </c>
      <c r="F992">
        <v>2</v>
      </c>
      <c r="G992" t="s">
        <v>17</v>
      </c>
      <c r="H992">
        <v>28</v>
      </c>
      <c r="I992" t="s">
        <v>111</v>
      </c>
      <c r="J992">
        <v>75</v>
      </c>
      <c r="K992">
        <v>5</v>
      </c>
      <c r="L992">
        <v>0</v>
      </c>
      <c r="M992">
        <v>40</v>
      </c>
      <c r="N992">
        <v>0</v>
      </c>
      <c r="O992">
        <v>0</v>
      </c>
    </row>
    <row r="993" spans="1:15" x14ac:dyDescent="0.2">
      <c r="A993">
        <v>2012</v>
      </c>
      <c r="B993" s="6">
        <f ca="1">_xlfn.MAXIFS('Track WIP'!M:M,'Track WIP'!K:K,'Results WIP'!A993,'Track WIP'!L:L,'Results WIP'!C993)</f>
        <v>41028</v>
      </c>
      <c r="C993">
        <f t="shared" si="15"/>
        <v>4</v>
      </c>
      <c r="D993" t="str">
        <f ca="1">VLOOKUP($B993,'Track WIP'!$M:$O,2,FALSE)</f>
        <v>Sao Paulo Indy 300</v>
      </c>
      <c r="E993" t="str">
        <f ca="1">VLOOKUP($B993,'Track WIP'!$M:$O,3,FALSE)</f>
        <v>Streets Of Sao Paulo</v>
      </c>
      <c r="F993">
        <v>3</v>
      </c>
      <c r="G993" t="s">
        <v>37</v>
      </c>
      <c r="H993">
        <v>15</v>
      </c>
      <c r="I993" t="s">
        <v>16</v>
      </c>
      <c r="J993">
        <v>75</v>
      </c>
      <c r="K993">
        <v>26</v>
      </c>
      <c r="L993">
        <v>0</v>
      </c>
      <c r="M993">
        <v>35</v>
      </c>
      <c r="N993">
        <v>0</v>
      </c>
      <c r="O993">
        <v>0</v>
      </c>
    </row>
    <row r="994" spans="1:15" x14ac:dyDescent="0.2">
      <c r="A994">
        <v>2012</v>
      </c>
      <c r="B994" s="6">
        <f ca="1">_xlfn.MAXIFS('Track WIP'!M:M,'Track WIP'!K:K,'Results WIP'!A994,'Track WIP'!L:L,'Results WIP'!C994)</f>
        <v>41028</v>
      </c>
      <c r="C994">
        <f t="shared" si="15"/>
        <v>4</v>
      </c>
      <c r="D994" t="str">
        <f ca="1">VLOOKUP($B994,'Track WIP'!$M:$O,2,FALSE)</f>
        <v>Sao Paulo Indy 300</v>
      </c>
      <c r="E994" t="str">
        <f ca="1">VLOOKUP($B994,'Track WIP'!$M:$O,3,FALSE)</f>
        <v>Streets Of Sao Paulo</v>
      </c>
      <c r="F994">
        <v>4</v>
      </c>
      <c r="G994" t="s">
        <v>24</v>
      </c>
      <c r="H994">
        <v>3</v>
      </c>
      <c r="I994" t="s">
        <v>111</v>
      </c>
      <c r="J994">
        <v>75</v>
      </c>
      <c r="K994">
        <v>20</v>
      </c>
      <c r="L994">
        <v>2</v>
      </c>
      <c r="M994">
        <v>32</v>
      </c>
      <c r="N994">
        <v>0</v>
      </c>
      <c r="O994">
        <v>0</v>
      </c>
    </row>
    <row r="995" spans="1:15" x14ac:dyDescent="0.2">
      <c r="A995">
        <v>2012</v>
      </c>
      <c r="B995" s="6">
        <f ca="1">_xlfn.MAXIFS('Track WIP'!M:M,'Track WIP'!K:K,'Results WIP'!A995,'Track WIP'!L:L,'Results WIP'!C995)</f>
        <v>41028</v>
      </c>
      <c r="C995">
        <f t="shared" si="15"/>
        <v>4</v>
      </c>
      <c r="D995" t="str">
        <f ca="1">VLOOKUP($B995,'Track WIP'!$M:$O,2,FALSE)</f>
        <v>Sao Paulo Indy 300</v>
      </c>
      <c r="E995" t="str">
        <f ca="1">VLOOKUP($B995,'Track WIP'!$M:$O,3,FALSE)</f>
        <v>Streets Of Sao Paulo</v>
      </c>
      <c r="F995">
        <v>5</v>
      </c>
      <c r="G995" t="s">
        <v>22</v>
      </c>
      <c r="H995">
        <v>10</v>
      </c>
      <c r="I995" t="s">
        <v>16</v>
      </c>
      <c r="J995">
        <v>75</v>
      </c>
      <c r="K995">
        <v>2</v>
      </c>
      <c r="L995">
        <v>8</v>
      </c>
      <c r="M995">
        <v>30</v>
      </c>
      <c r="N995">
        <v>0</v>
      </c>
      <c r="O995">
        <v>0</v>
      </c>
    </row>
    <row r="996" spans="1:15" x14ac:dyDescent="0.2">
      <c r="A996">
        <v>2012</v>
      </c>
      <c r="B996" s="6">
        <f ca="1">_xlfn.MAXIFS('Track WIP'!M:M,'Track WIP'!K:K,'Results WIP'!A996,'Track WIP'!L:L,'Results WIP'!C996)</f>
        <v>41028</v>
      </c>
      <c r="C996">
        <f t="shared" si="15"/>
        <v>4</v>
      </c>
      <c r="D996" t="str">
        <f ca="1">VLOOKUP($B996,'Track WIP'!$M:$O,2,FALSE)</f>
        <v>Sao Paulo Indy 300</v>
      </c>
      <c r="E996" t="str">
        <f ca="1">VLOOKUP($B996,'Track WIP'!$M:$O,3,FALSE)</f>
        <v>Streets Of Sao Paulo</v>
      </c>
      <c r="F996">
        <v>6</v>
      </c>
      <c r="G996" t="s">
        <v>89</v>
      </c>
      <c r="H996">
        <v>27</v>
      </c>
      <c r="I996" t="s">
        <v>111</v>
      </c>
      <c r="J996">
        <v>75</v>
      </c>
      <c r="K996">
        <v>4</v>
      </c>
      <c r="L996">
        <v>1</v>
      </c>
      <c r="M996">
        <v>28</v>
      </c>
      <c r="N996">
        <v>0</v>
      </c>
      <c r="O996">
        <v>0</v>
      </c>
    </row>
    <row r="997" spans="1:15" x14ac:dyDescent="0.2">
      <c r="A997">
        <v>2012</v>
      </c>
      <c r="B997" s="6">
        <f ca="1">_xlfn.MAXIFS('Track WIP'!M:M,'Track WIP'!K:K,'Results WIP'!A997,'Track WIP'!L:L,'Results WIP'!C997)</f>
        <v>41028</v>
      </c>
      <c r="C997">
        <f t="shared" si="15"/>
        <v>4</v>
      </c>
      <c r="D997" t="str">
        <f ca="1">VLOOKUP($B997,'Track WIP'!$M:$O,2,FALSE)</f>
        <v>Sao Paulo Indy 300</v>
      </c>
      <c r="E997" t="str">
        <f ca="1">VLOOKUP($B997,'Track WIP'!$M:$O,3,FALSE)</f>
        <v>Streets Of Sao Paulo</v>
      </c>
      <c r="F997">
        <v>7</v>
      </c>
      <c r="G997" t="s">
        <v>70</v>
      </c>
      <c r="H997">
        <v>4</v>
      </c>
      <c r="I997" t="s">
        <v>111</v>
      </c>
      <c r="J997">
        <v>75</v>
      </c>
      <c r="K997">
        <v>15</v>
      </c>
      <c r="L997">
        <v>0</v>
      </c>
      <c r="M997">
        <v>26</v>
      </c>
      <c r="N997">
        <v>0</v>
      </c>
      <c r="O997">
        <v>0</v>
      </c>
    </row>
    <row r="998" spans="1:15" x14ac:dyDescent="0.2">
      <c r="A998">
        <v>2012</v>
      </c>
      <c r="B998" s="6">
        <f ca="1">_xlfn.MAXIFS('Track WIP'!M:M,'Track WIP'!K:K,'Results WIP'!A998,'Track WIP'!L:L,'Results WIP'!C998)</f>
        <v>41028</v>
      </c>
      <c r="C998">
        <f t="shared" si="15"/>
        <v>4</v>
      </c>
      <c r="D998" t="str">
        <f ca="1">VLOOKUP($B998,'Track WIP'!$M:$O,2,FALSE)</f>
        <v>Sao Paulo Indy 300</v>
      </c>
      <c r="E998" t="str">
        <f ca="1">VLOOKUP($B998,'Track WIP'!$M:$O,3,FALSE)</f>
        <v>Streets Of Sao Paulo</v>
      </c>
      <c r="F998">
        <v>8</v>
      </c>
      <c r="G998" t="s">
        <v>86</v>
      </c>
      <c r="H998">
        <v>83</v>
      </c>
      <c r="I998" t="s">
        <v>16</v>
      </c>
      <c r="J998">
        <v>75</v>
      </c>
      <c r="K998">
        <v>16</v>
      </c>
      <c r="L998">
        <v>0</v>
      </c>
      <c r="M998">
        <v>24</v>
      </c>
      <c r="N998">
        <v>0</v>
      </c>
      <c r="O998">
        <v>0</v>
      </c>
    </row>
    <row r="999" spans="1:15" x14ac:dyDescent="0.2">
      <c r="A999">
        <v>2012</v>
      </c>
      <c r="B999" s="6">
        <f ca="1">_xlfn.MAXIFS('Track WIP'!M:M,'Track WIP'!K:K,'Results WIP'!A999,'Track WIP'!L:L,'Results WIP'!C999)</f>
        <v>41028</v>
      </c>
      <c r="C999">
        <f t="shared" si="15"/>
        <v>4</v>
      </c>
      <c r="D999" t="str">
        <f ca="1">VLOOKUP($B999,'Track WIP'!$M:$O,2,FALSE)</f>
        <v>Sao Paulo Indy 300</v>
      </c>
      <c r="E999" t="str">
        <f ca="1">VLOOKUP($B999,'Track WIP'!$M:$O,3,FALSE)</f>
        <v>Streets Of Sao Paulo</v>
      </c>
      <c r="F999">
        <v>9</v>
      </c>
      <c r="G999" t="s">
        <v>27</v>
      </c>
      <c r="H999">
        <v>5</v>
      </c>
      <c r="I999" t="s">
        <v>111</v>
      </c>
      <c r="J999">
        <v>75</v>
      </c>
      <c r="K999">
        <v>14</v>
      </c>
      <c r="L999">
        <v>0</v>
      </c>
      <c r="M999">
        <v>22</v>
      </c>
      <c r="N999">
        <v>0</v>
      </c>
      <c r="O999">
        <v>0</v>
      </c>
    </row>
    <row r="1000" spans="1:15" x14ac:dyDescent="0.2">
      <c r="A1000">
        <v>2012</v>
      </c>
      <c r="B1000" s="6">
        <f ca="1">_xlfn.MAXIFS('Track WIP'!M:M,'Track WIP'!K:K,'Results WIP'!A1000,'Track WIP'!L:L,'Results WIP'!C1000)</f>
        <v>41028</v>
      </c>
      <c r="C1000">
        <f t="shared" si="15"/>
        <v>4</v>
      </c>
      <c r="D1000" t="str">
        <f ca="1">VLOOKUP($B1000,'Track WIP'!$M:$O,2,FALSE)</f>
        <v>Sao Paulo Indy 300</v>
      </c>
      <c r="E1000" t="str">
        <f ca="1">VLOOKUP($B1000,'Track WIP'!$M:$O,3,FALSE)</f>
        <v>Streets Of Sao Paulo</v>
      </c>
      <c r="F1000">
        <v>10</v>
      </c>
      <c r="G1000" t="s">
        <v>113</v>
      </c>
      <c r="H1000">
        <v>8</v>
      </c>
      <c r="I1000" t="s">
        <v>111</v>
      </c>
      <c r="J1000">
        <v>75</v>
      </c>
      <c r="K1000">
        <v>13</v>
      </c>
      <c r="L1000">
        <v>0</v>
      </c>
      <c r="M1000">
        <v>20</v>
      </c>
      <c r="N1000">
        <v>0</v>
      </c>
      <c r="O1000">
        <v>0</v>
      </c>
    </row>
    <row r="1001" spans="1:15" x14ac:dyDescent="0.2">
      <c r="A1001">
        <v>2012</v>
      </c>
      <c r="B1001" s="6">
        <f ca="1">_xlfn.MAXIFS('Track WIP'!M:M,'Track WIP'!K:K,'Results WIP'!A1001,'Track WIP'!L:L,'Results WIP'!C1001)</f>
        <v>41028</v>
      </c>
      <c r="C1001">
        <f t="shared" si="15"/>
        <v>4</v>
      </c>
      <c r="D1001" t="str">
        <f ca="1">VLOOKUP($B1001,'Track WIP'!$M:$O,2,FALSE)</f>
        <v>Sao Paulo Indy 300</v>
      </c>
      <c r="E1001" t="str">
        <f ca="1">VLOOKUP($B1001,'Track WIP'!$M:$O,3,FALSE)</f>
        <v>Streets Of Sao Paulo</v>
      </c>
      <c r="F1001">
        <v>11</v>
      </c>
      <c r="G1001" t="s">
        <v>84</v>
      </c>
      <c r="H1001">
        <v>22</v>
      </c>
      <c r="I1001" t="s">
        <v>111</v>
      </c>
      <c r="J1001">
        <v>75</v>
      </c>
      <c r="K1001">
        <v>24</v>
      </c>
      <c r="L1001">
        <v>0</v>
      </c>
      <c r="M1001">
        <v>19</v>
      </c>
      <c r="N1001">
        <v>0</v>
      </c>
      <c r="O1001">
        <v>0</v>
      </c>
    </row>
    <row r="1002" spans="1:15" x14ac:dyDescent="0.2">
      <c r="A1002">
        <v>2012</v>
      </c>
      <c r="B1002" s="6">
        <f ca="1">_xlfn.MAXIFS('Track WIP'!M:M,'Track WIP'!K:K,'Results WIP'!A1002,'Track WIP'!L:L,'Results WIP'!C1002)</f>
        <v>41028</v>
      </c>
      <c r="C1002">
        <f t="shared" si="15"/>
        <v>4</v>
      </c>
      <c r="D1002" t="str">
        <f ca="1">VLOOKUP($B1002,'Track WIP'!$M:$O,2,FALSE)</f>
        <v>Sao Paulo Indy 300</v>
      </c>
      <c r="E1002" t="str">
        <f ca="1">VLOOKUP($B1002,'Track WIP'!$M:$O,3,FALSE)</f>
        <v>Streets Of Sao Paulo</v>
      </c>
      <c r="F1002">
        <v>12</v>
      </c>
      <c r="G1002" t="s">
        <v>88</v>
      </c>
      <c r="H1002">
        <v>77</v>
      </c>
      <c r="I1002" t="s">
        <v>16</v>
      </c>
      <c r="J1002">
        <v>74</v>
      </c>
      <c r="K1002">
        <v>17</v>
      </c>
      <c r="L1002">
        <v>0</v>
      </c>
      <c r="M1002">
        <v>18</v>
      </c>
      <c r="N1002">
        <v>0</v>
      </c>
      <c r="O1002">
        <v>0</v>
      </c>
    </row>
    <row r="1003" spans="1:15" x14ac:dyDescent="0.2">
      <c r="A1003">
        <v>2012</v>
      </c>
      <c r="B1003" s="6">
        <f ca="1">_xlfn.MAXIFS('Track WIP'!M:M,'Track WIP'!K:K,'Results WIP'!A1003,'Track WIP'!L:L,'Results WIP'!C1003)</f>
        <v>41028</v>
      </c>
      <c r="C1003">
        <f t="shared" si="15"/>
        <v>4</v>
      </c>
      <c r="D1003" t="str">
        <f ca="1">VLOOKUP($B1003,'Track WIP'!$M:$O,2,FALSE)</f>
        <v>Sao Paulo Indy 300</v>
      </c>
      <c r="E1003" t="str">
        <f ca="1">VLOOKUP($B1003,'Track WIP'!$M:$O,3,FALSE)</f>
        <v>Streets Of Sao Paulo</v>
      </c>
      <c r="F1003">
        <v>13</v>
      </c>
      <c r="G1003" t="s">
        <v>25</v>
      </c>
      <c r="H1003">
        <v>11</v>
      </c>
      <c r="I1003" t="s">
        <v>111</v>
      </c>
      <c r="J1003">
        <v>74</v>
      </c>
      <c r="K1003">
        <v>12</v>
      </c>
      <c r="L1003">
        <v>0</v>
      </c>
      <c r="M1003">
        <v>17</v>
      </c>
      <c r="N1003">
        <v>0</v>
      </c>
      <c r="O1003">
        <v>0</v>
      </c>
    </row>
    <row r="1004" spans="1:15" x14ac:dyDescent="0.2">
      <c r="A1004">
        <v>2012</v>
      </c>
      <c r="B1004" s="6">
        <f ca="1">_xlfn.MAXIFS('Track WIP'!M:M,'Track WIP'!K:K,'Results WIP'!A1004,'Track WIP'!L:L,'Results WIP'!C1004)</f>
        <v>41028</v>
      </c>
      <c r="C1004">
        <f t="shared" si="15"/>
        <v>4</v>
      </c>
      <c r="D1004" t="str">
        <f ca="1">VLOOKUP($B1004,'Track WIP'!$M:$O,2,FALSE)</f>
        <v>Sao Paulo Indy 300</v>
      </c>
      <c r="E1004" t="str">
        <f ca="1">VLOOKUP($B1004,'Track WIP'!$M:$O,3,FALSE)</f>
        <v>Streets Of Sao Paulo</v>
      </c>
      <c r="F1004">
        <v>14</v>
      </c>
      <c r="G1004" t="s">
        <v>38</v>
      </c>
      <c r="H1004">
        <v>26</v>
      </c>
      <c r="I1004" t="s">
        <v>111</v>
      </c>
      <c r="J1004">
        <v>74</v>
      </c>
      <c r="K1004">
        <v>11</v>
      </c>
      <c r="L1004">
        <v>0</v>
      </c>
      <c r="M1004">
        <v>16</v>
      </c>
      <c r="N1004">
        <v>0</v>
      </c>
      <c r="O1004">
        <v>0</v>
      </c>
    </row>
    <row r="1005" spans="1:15" x14ac:dyDescent="0.2">
      <c r="A1005">
        <v>2012</v>
      </c>
      <c r="B1005" s="6">
        <f ca="1">_xlfn.MAXIFS('Track WIP'!M:M,'Track WIP'!K:K,'Results WIP'!A1005,'Track WIP'!L:L,'Results WIP'!C1005)</f>
        <v>41028</v>
      </c>
      <c r="C1005">
        <f t="shared" si="15"/>
        <v>4</v>
      </c>
      <c r="D1005" t="str">
        <f ca="1">VLOOKUP($B1005,'Track WIP'!$M:$O,2,FALSE)</f>
        <v>Sao Paulo Indy 300</v>
      </c>
      <c r="E1005" t="str">
        <f ca="1">VLOOKUP($B1005,'Track WIP'!$M:$O,3,FALSE)</f>
        <v>Streets Of Sao Paulo</v>
      </c>
      <c r="F1005">
        <v>15</v>
      </c>
      <c r="G1005" t="s">
        <v>85</v>
      </c>
      <c r="H1005">
        <v>19</v>
      </c>
      <c r="I1005" t="s">
        <v>16</v>
      </c>
      <c r="J1005">
        <v>74</v>
      </c>
      <c r="K1005">
        <v>18</v>
      </c>
      <c r="L1005">
        <v>0</v>
      </c>
      <c r="M1005">
        <v>15</v>
      </c>
      <c r="N1005">
        <v>0</v>
      </c>
      <c r="O1005">
        <v>0</v>
      </c>
    </row>
    <row r="1006" spans="1:15" x14ac:dyDescent="0.2">
      <c r="A1006">
        <v>2012</v>
      </c>
      <c r="B1006" s="6">
        <f ca="1">_xlfn.MAXIFS('Track WIP'!M:M,'Track WIP'!K:K,'Results WIP'!A1006,'Track WIP'!L:L,'Results WIP'!C1006)</f>
        <v>41028</v>
      </c>
      <c r="C1006">
        <f t="shared" si="15"/>
        <v>4</v>
      </c>
      <c r="D1006" t="str">
        <f ca="1">VLOOKUP($B1006,'Track WIP'!$M:$O,2,FALSE)</f>
        <v>Sao Paulo Indy 300</v>
      </c>
      <c r="E1006" t="str">
        <f ca="1">VLOOKUP($B1006,'Track WIP'!$M:$O,3,FALSE)</f>
        <v>Streets Of Sao Paulo</v>
      </c>
      <c r="F1006">
        <v>16</v>
      </c>
      <c r="G1006" t="s">
        <v>41</v>
      </c>
      <c r="H1006">
        <v>38</v>
      </c>
      <c r="I1006" t="s">
        <v>16</v>
      </c>
      <c r="J1006">
        <v>74</v>
      </c>
      <c r="K1006">
        <v>7</v>
      </c>
      <c r="L1006">
        <v>0</v>
      </c>
      <c r="M1006">
        <v>14</v>
      </c>
      <c r="N1006">
        <v>0</v>
      </c>
      <c r="O1006">
        <v>0</v>
      </c>
    </row>
    <row r="1007" spans="1:15" x14ac:dyDescent="0.2">
      <c r="A1007">
        <v>2012</v>
      </c>
      <c r="B1007" s="6">
        <f ca="1">_xlfn.MAXIFS('Track WIP'!M:M,'Track WIP'!K:K,'Results WIP'!A1007,'Track WIP'!L:L,'Results WIP'!C1007)</f>
        <v>41028</v>
      </c>
      <c r="C1007">
        <f t="shared" si="15"/>
        <v>4</v>
      </c>
      <c r="D1007" t="str">
        <f ca="1">VLOOKUP($B1007,'Track WIP'!$M:$O,2,FALSE)</f>
        <v>Sao Paulo Indy 300</v>
      </c>
      <c r="E1007" t="str">
        <f ca="1">VLOOKUP($B1007,'Track WIP'!$M:$O,3,FALSE)</f>
        <v>Streets Of Sao Paulo</v>
      </c>
      <c r="F1007">
        <v>17</v>
      </c>
      <c r="G1007" t="s">
        <v>21</v>
      </c>
      <c r="H1007">
        <v>9</v>
      </c>
      <c r="I1007" t="s">
        <v>16</v>
      </c>
      <c r="J1007">
        <v>74</v>
      </c>
      <c r="K1007">
        <v>3</v>
      </c>
      <c r="L1007">
        <v>1</v>
      </c>
      <c r="M1007">
        <v>13</v>
      </c>
      <c r="N1007">
        <v>0</v>
      </c>
      <c r="O1007">
        <v>0</v>
      </c>
    </row>
    <row r="1008" spans="1:15" x14ac:dyDescent="0.2">
      <c r="A1008">
        <v>2012</v>
      </c>
      <c r="B1008" s="6">
        <f ca="1">_xlfn.MAXIFS('Track WIP'!M:M,'Track WIP'!K:K,'Results WIP'!A1008,'Track WIP'!L:L,'Results WIP'!C1008)</f>
        <v>41028</v>
      </c>
      <c r="C1008">
        <f t="shared" si="15"/>
        <v>4</v>
      </c>
      <c r="D1008" t="str">
        <f ca="1">VLOOKUP($B1008,'Track WIP'!$M:$O,2,FALSE)</f>
        <v>Sao Paulo Indy 300</v>
      </c>
      <c r="E1008" t="str">
        <f ca="1">VLOOKUP($B1008,'Track WIP'!$M:$O,3,FALSE)</f>
        <v>Streets Of Sao Paulo</v>
      </c>
      <c r="F1008">
        <v>18</v>
      </c>
      <c r="G1008" t="s">
        <v>87</v>
      </c>
      <c r="H1008">
        <v>7</v>
      </c>
      <c r="I1008" t="s">
        <v>111</v>
      </c>
      <c r="J1008">
        <v>74</v>
      </c>
      <c r="K1008">
        <v>19</v>
      </c>
      <c r="L1008">
        <v>0</v>
      </c>
      <c r="M1008">
        <v>12</v>
      </c>
      <c r="N1008">
        <v>0</v>
      </c>
      <c r="O1008">
        <v>0</v>
      </c>
    </row>
    <row r="1009" spans="1:15" x14ac:dyDescent="0.2">
      <c r="A1009">
        <v>2012</v>
      </c>
      <c r="B1009" s="6">
        <f ca="1">_xlfn.MAXIFS('Track WIP'!M:M,'Track WIP'!K:K,'Results WIP'!A1009,'Track WIP'!L:L,'Results WIP'!C1009)</f>
        <v>41028</v>
      </c>
      <c r="C1009">
        <f t="shared" si="15"/>
        <v>4</v>
      </c>
      <c r="D1009" t="str">
        <f ca="1">VLOOKUP($B1009,'Track WIP'!$M:$O,2,FALSE)</f>
        <v>Sao Paulo Indy 300</v>
      </c>
      <c r="E1009" t="str">
        <f ca="1">VLOOKUP($B1009,'Track WIP'!$M:$O,3,FALSE)</f>
        <v>Streets Of Sao Paulo</v>
      </c>
      <c r="F1009">
        <v>19</v>
      </c>
      <c r="G1009" t="s">
        <v>23</v>
      </c>
      <c r="H1009">
        <v>14</v>
      </c>
      <c r="I1009" t="s">
        <v>16</v>
      </c>
      <c r="J1009">
        <v>73</v>
      </c>
      <c r="K1009">
        <v>8</v>
      </c>
      <c r="L1009">
        <v>0</v>
      </c>
      <c r="M1009">
        <v>12</v>
      </c>
      <c r="N1009">
        <v>0</v>
      </c>
      <c r="O1009">
        <v>0</v>
      </c>
    </row>
    <row r="1010" spans="1:15" x14ac:dyDescent="0.2">
      <c r="A1010">
        <v>2012</v>
      </c>
      <c r="B1010" s="6">
        <f ca="1">_xlfn.MAXIFS('Track WIP'!M:M,'Track WIP'!K:K,'Results WIP'!A1010,'Track WIP'!L:L,'Results WIP'!C1010)</f>
        <v>41028</v>
      </c>
      <c r="C1010">
        <f t="shared" si="15"/>
        <v>4</v>
      </c>
      <c r="D1010" t="str">
        <f ca="1">VLOOKUP($B1010,'Track WIP'!$M:$O,2,FALSE)</f>
        <v>Sao Paulo Indy 300</v>
      </c>
      <c r="E1010" t="str">
        <f ca="1">VLOOKUP($B1010,'Track WIP'!$M:$O,3,FALSE)</f>
        <v>Streets Of Sao Paulo</v>
      </c>
      <c r="F1010">
        <v>20</v>
      </c>
      <c r="G1010" t="s">
        <v>28</v>
      </c>
      <c r="H1010">
        <v>25</v>
      </c>
      <c r="I1010" t="s">
        <v>111</v>
      </c>
      <c r="J1010">
        <v>73</v>
      </c>
      <c r="K1010">
        <v>21</v>
      </c>
      <c r="L1010">
        <v>0</v>
      </c>
      <c r="M1010">
        <v>12</v>
      </c>
      <c r="N1010">
        <v>0</v>
      </c>
      <c r="O1010">
        <v>0</v>
      </c>
    </row>
    <row r="1011" spans="1:15" x14ac:dyDescent="0.2">
      <c r="A1011">
        <v>2012</v>
      </c>
      <c r="B1011" s="6">
        <f ca="1">_xlfn.MAXIFS('Track WIP'!M:M,'Track WIP'!K:K,'Results WIP'!A1011,'Track WIP'!L:L,'Results WIP'!C1011)</f>
        <v>41028</v>
      </c>
      <c r="C1011">
        <f t="shared" si="15"/>
        <v>4</v>
      </c>
      <c r="D1011" t="str">
        <f ca="1">VLOOKUP($B1011,'Track WIP'!$M:$O,2,FALSE)</f>
        <v>Sao Paulo Indy 300</v>
      </c>
      <c r="E1011" t="str">
        <f ca="1">VLOOKUP($B1011,'Track WIP'!$M:$O,3,FALSE)</f>
        <v>Streets Of Sao Paulo</v>
      </c>
      <c r="F1011">
        <v>21</v>
      </c>
      <c r="G1011" t="s">
        <v>55</v>
      </c>
      <c r="H1011">
        <v>20</v>
      </c>
      <c r="I1011" t="s">
        <v>111</v>
      </c>
      <c r="J1011">
        <v>72</v>
      </c>
      <c r="K1011">
        <v>22</v>
      </c>
      <c r="L1011">
        <v>0</v>
      </c>
      <c r="M1011">
        <v>12</v>
      </c>
      <c r="N1011">
        <v>0</v>
      </c>
      <c r="O1011">
        <v>0</v>
      </c>
    </row>
    <row r="1012" spans="1:15" x14ac:dyDescent="0.2">
      <c r="A1012">
        <v>2012</v>
      </c>
      <c r="B1012" s="6">
        <f ca="1">_xlfn.MAXIFS('Track WIP'!M:M,'Track WIP'!K:K,'Results WIP'!A1012,'Track WIP'!L:L,'Results WIP'!C1012)</f>
        <v>41028</v>
      </c>
      <c r="C1012">
        <f t="shared" si="15"/>
        <v>4</v>
      </c>
      <c r="D1012" t="str">
        <f ca="1">VLOOKUP($B1012,'Track WIP'!$M:$O,2,FALSE)</f>
        <v>Sao Paulo Indy 300</v>
      </c>
      <c r="E1012" t="str">
        <f ca="1">VLOOKUP($B1012,'Track WIP'!$M:$O,3,FALSE)</f>
        <v>Streets Of Sao Paulo</v>
      </c>
      <c r="F1012">
        <v>22</v>
      </c>
      <c r="G1012" t="s">
        <v>26</v>
      </c>
      <c r="H1012">
        <v>18</v>
      </c>
      <c r="I1012" t="s">
        <v>16</v>
      </c>
      <c r="J1012">
        <v>66</v>
      </c>
      <c r="K1012">
        <v>6</v>
      </c>
      <c r="L1012">
        <v>0</v>
      </c>
      <c r="M1012">
        <v>12</v>
      </c>
      <c r="N1012">
        <v>0</v>
      </c>
      <c r="O1012">
        <v>0</v>
      </c>
    </row>
    <row r="1013" spans="1:15" x14ac:dyDescent="0.2">
      <c r="A1013">
        <v>2012</v>
      </c>
      <c r="B1013" s="6">
        <f ca="1">_xlfn.MAXIFS('Track WIP'!M:M,'Track WIP'!K:K,'Results WIP'!A1013,'Track WIP'!L:L,'Results WIP'!C1013)</f>
        <v>41028</v>
      </c>
      <c r="C1013">
        <f t="shared" si="15"/>
        <v>4</v>
      </c>
      <c r="D1013" t="str">
        <f ca="1">VLOOKUP($B1013,'Track WIP'!$M:$O,2,FALSE)</f>
        <v>Sao Paulo Indy 300</v>
      </c>
      <c r="E1013" t="str">
        <f ca="1">VLOOKUP($B1013,'Track WIP'!$M:$O,3,FALSE)</f>
        <v>Streets Of Sao Paulo</v>
      </c>
      <c r="F1013">
        <v>23</v>
      </c>
      <c r="G1013" t="s">
        <v>112</v>
      </c>
      <c r="H1013">
        <v>67</v>
      </c>
      <c r="I1013" t="s">
        <v>16</v>
      </c>
      <c r="J1013">
        <v>61</v>
      </c>
      <c r="K1013">
        <v>9</v>
      </c>
      <c r="L1013">
        <v>0</v>
      </c>
      <c r="M1013">
        <v>12</v>
      </c>
      <c r="N1013">
        <v>0</v>
      </c>
      <c r="O1013">
        <v>0</v>
      </c>
    </row>
    <row r="1014" spans="1:15" x14ac:dyDescent="0.2">
      <c r="A1014">
        <v>2012</v>
      </c>
      <c r="B1014" s="6">
        <f ca="1">_xlfn.MAXIFS('Track WIP'!M:M,'Track WIP'!K:K,'Results WIP'!A1014,'Track WIP'!L:L,'Results WIP'!C1014)</f>
        <v>41028</v>
      </c>
      <c r="C1014">
        <f t="shared" si="15"/>
        <v>4</v>
      </c>
      <c r="D1014" t="str">
        <f ca="1">VLOOKUP($B1014,'Track WIP'!$M:$O,2,FALSE)</f>
        <v>Sao Paulo Indy 300</v>
      </c>
      <c r="E1014" t="str">
        <f ca="1">VLOOKUP($B1014,'Track WIP'!$M:$O,3,FALSE)</f>
        <v>Streets Of Sao Paulo</v>
      </c>
      <c r="F1014">
        <v>24</v>
      </c>
      <c r="G1014" t="s">
        <v>31</v>
      </c>
      <c r="H1014">
        <v>78</v>
      </c>
      <c r="I1014" t="s">
        <v>115</v>
      </c>
      <c r="J1014">
        <v>28</v>
      </c>
      <c r="K1014">
        <v>23</v>
      </c>
      <c r="L1014">
        <v>0</v>
      </c>
      <c r="M1014">
        <v>12</v>
      </c>
      <c r="N1014">
        <v>0</v>
      </c>
      <c r="O1014">
        <v>0</v>
      </c>
    </row>
    <row r="1015" spans="1:15" x14ac:dyDescent="0.2">
      <c r="A1015">
        <v>2012</v>
      </c>
      <c r="B1015" s="6">
        <f ca="1">_xlfn.MAXIFS('Track WIP'!M:M,'Track WIP'!K:K,'Results WIP'!A1015,'Track WIP'!L:L,'Results WIP'!C1015)</f>
        <v>41028</v>
      </c>
      <c r="C1015">
        <f t="shared" si="15"/>
        <v>4</v>
      </c>
      <c r="D1015" t="str">
        <f ca="1">VLOOKUP($B1015,'Track WIP'!$M:$O,2,FALSE)</f>
        <v>Sao Paulo Indy 300</v>
      </c>
      <c r="E1015" t="str">
        <f ca="1">VLOOKUP($B1015,'Track WIP'!$M:$O,3,FALSE)</f>
        <v>Streets Of Sao Paulo</v>
      </c>
      <c r="F1015">
        <v>25</v>
      </c>
      <c r="G1015" t="s">
        <v>29</v>
      </c>
      <c r="H1015">
        <v>2</v>
      </c>
      <c r="I1015" t="s">
        <v>111</v>
      </c>
      <c r="J1015">
        <v>21</v>
      </c>
      <c r="K1015">
        <v>10</v>
      </c>
      <c r="L1015">
        <v>0</v>
      </c>
      <c r="M1015">
        <v>10</v>
      </c>
      <c r="N1015">
        <v>0</v>
      </c>
      <c r="O1015">
        <v>0</v>
      </c>
    </row>
    <row r="1016" spans="1:15" x14ac:dyDescent="0.2">
      <c r="A1016">
        <v>2012</v>
      </c>
      <c r="B1016" s="6">
        <f ca="1">_xlfn.MAXIFS('Track WIP'!M:M,'Track WIP'!K:K,'Results WIP'!A1016,'Track WIP'!L:L,'Results WIP'!C1016)</f>
        <v>41028</v>
      </c>
      <c r="C1016">
        <f t="shared" si="15"/>
        <v>4</v>
      </c>
      <c r="D1016" t="str">
        <f ca="1">VLOOKUP($B1016,'Track WIP'!$M:$O,2,FALSE)</f>
        <v>Sao Paulo Indy 300</v>
      </c>
      <c r="E1016" t="str">
        <f ca="1">VLOOKUP($B1016,'Track WIP'!$M:$O,3,FALSE)</f>
        <v>Streets Of Sao Paulo</v>
      </c>
      <c r="F1016">
        <v>26</v>
      </c>
      <c r="G1016" t="s">
        <v>114</v>
      </c>
      <c r="H1016">
        <v>6</v>
      </c>
      <c r="I1016" t="s">
        <v>111</v>
      </c>
      <c r="J1016">
        <v>20</v>
      </c>
      <c r="K1016">
        <v>25</v>
      </c>
      <c r="L1016">
        <v>0</v>
      </c>
      <c r="M1016">
        <v>10</v>
      </c>
      <c r="N1016">
        <v>0</v>
      </c>
      <c r="O1016">
        <v>0</v>
      </c>
    </row>
    <row r="1017" spans="1:15" x14ac:dyDescent="0.2">
      <c r="A1017">
        <v>2012</v>
      </c>
      <c r="B1017" s="6">
        <f ca="1">_xlfn.MAXIFS('Track WIP'!M:M,'Track WIP'!K:K,'Results WIP'!A1017,'Track WIP'!L:L,'Results WIP'!C1017)</f>
        <v>41056</v>
      </c>
      <c r="C1017">
        <f t="shared" si="15"/>
        <v>5</v>
      </c>
      <c r="D1017" t="str">
        <f ca="1">VLOOKUP($B1017,'Track WIP'!$M:$O,2,FALSE)</f>
        <v>Indianapolis 500</v>
      </c>
      <c r="E1017" t="str">
        <f ca="1">VLOOKUP($B1017,'Track WIP'!$M:$O,3,FALSE)</f>
        <v>Indianapolis Motor Speedway</v>
      </c>
      <c r="F1017">
        <v>1</v>
      </c>
      <c r="G1017" t="s">
        <v>22</v>
      </c>
      <c r="H1017">
        <v>50</v>
      </c>
      <c r="I1017" t="s">
        <v>16</v>
      </c>
      <c r="J1017">
        <v>200</v>
      </c>
      <c r="K1017">
        <v>16</v>
      </c>
      <c r="L1017">
        <v>23</v>
      </c>
      <c r="M1017">
        <v>54</v>
      </c>
      <c r="N1017">
        <v>0</v>
      </c>
      <c r="O1017">
        <v>0</v>
      </c>
    </row>
    <row r="1018" spans="1:15" x14ac:dyDescent="0.2">
      <c r="A1018">
        <v>2012</v>
      </c>
      <c r="B1018" s="6">
        <f ca="1">_xlfn.MAXIFS('Track WIP'!M:M,'Track WIP'!K:K,'Results WIP'!A1018,'Track WIP'!L:L,'Results WIP'!C1018)</f>
        <v>41056</v>
      </c>
      <c r="C1018">
        <f t="shared" si="15"/>
        <v>5</v>
      </c>
      <c r="D1018" t="str">
        <f ca="1">VLOOKUP($B1018,'Track WIP'!$M:$O,2,FALSE)</f>
        <v>Indianapolis 500</v>
      </c>
      <c r="E1018" t="str">
        <f ca="1">VLOOKUP($B1018,'Track WIP'!$M:$O,3,FALSE)</f>
        <v>Indianapolis Motor Speedway</v>
      </c>
      <c r="F1018">
        <v>2</v>
      </c>
      <c r="G1018" t="s">
        <v>21</v>
      </c>
      <c r="H1018">
        <v>9</v>
      </c>
      <c r="I1018" t="s">
        <v>16</v>
      </c>
      <c r="J1018">
        <v>200</v>
      </c>
      <c r="K1018">
        <v>15</v>
      </c>
      <c r="L1018">
        <v>53</v>
      </c>
      <c r="M1018">
        <v>44</v>
      </c>
      <c r="N1018">
        <v>0</v>
      </c>
      <c r="O1018">
        <v>0</v>
      </c>
    </row>
    <row r="1019" spans="1:15" x14ac:dyDescent="0.2">
      <c r="A1019">
        <v>2012</v>
      </c>
      <c r="B1019" s="6">
        <f ca="1">_xlfn.MAXIFS('Track WIP'!M:M,'Track WIP'!K:K,'Results WIP'!A1019,'Track WIP'!L:L,'Results WIP'!C1019)</f>
        <v>41056</v>
      </c>
      <c r="C1019">
        <f t="shared" si="15"/>
        <v>5</v>
      </c>
      <c r="D1019" t="str">
        <f ca="1">VLOOKUP($B1019,'Track WIP'!$M:$O,2,FALSE)</f>
        <v>Indianapolis 500</v>
      </c>
      <c r="E1019" t="str">
        <f ca="1">VLOOKUP($B1019,'Track WIP'!$M:$O,3,FALSE)</f>
        <v>Indianapolis Motor Speedway</v>
      </c>
      <c r="F1019">
        <v>3</v>
      </c>
      <c r="G1019" t="s">
        <v>25</v>
      </c>
      <c r="H1019">
        <v>11</v>
      </c>
      <c r="I1019" t="s">
        <v>111</v>
      </c>
      <c r="J1019">
        <v>200</v>
      </c>
      <c r="K1019">
        <v>8</v>
      </c>
      <c r="L1019">
        <v>7</v>
      </c>
      <c r="M1019">
        <v>42</v>
      </c>
      <c r="N1019">
        <v>0</v>
      </c>
      <c r="O1019">
        <v>0</v>
      </c>
    </row>
    <row r="1020" spans="1:15" x14ac:dyDescent="0.2">
      <c r="A1020">
        <v>2012</v>
      </c>
      <c r="B1020" s="6">
        <f ca="1">_xlfn.MAXIFS('Track WIP'!M:M,'Track WIP'!K:K,'Results WIP'!A1020,'Track WIP'!L:L,'Results WIP'!C1020)</f>
        <v>41056</v>
      </c>
      <c r="C1020">
        <f t="shared" si="15"/>
        <v>5</v>
      </c>
      <c r="D1020" t="str">
        <f ca="1">VLOOKUP($B1020,'Track WIP'!$M:$O,2,FALSE)</f>
        <v>Indianapolis 500</v>
      </c>
      <c r="E1020" t="str">
        <f ca="1">VLOOKUP($B1020,'Track WIP'!$M:$O,3,FALSE)</f>
        <v>Indianapolis Motor Speedway</v>
      </c>
      <c r="F1020">
        <v>4</v>
      </c>
      <c r="G1020" t="s">
        <v>84</v>
      </c>
      <c r="H1020">
        <v>22</v>
      </c>
      <c r="I1020" t="s">
        <v>111</v>
      </c>
      <c r="J1020">
        <v>200</v>
      </c>
      <c r="K1020">
        <v>27</v>
      </c>
      <c r="L1020">
        <v>0</v>
      </c>
      <c r="M1020">
        <v>35</v>
      </c>
      <c r="N1020">
        <v>0</v>
      </c>
      <c r="O1020">
        <v>0</v>
      </c>
    </row>
    <row r="1021" spans="1:15" x14ac:dyDescent="0.2">
      <c r="A1021">
        <v>2012</v>
      </c>
      <c r="B1021" s="6">
        <f ca="1">_xlfn.MAXIFS('Track WIP'!M:M,'Track WIP'!K:K,'Results WIP'!A1021,'Track WIP'!L:L,'Results WIP'!C1021)</f>
        <v>41056</v>
      </c>
      <c r="C1021">
        <f t="shared" si="15"/>
        <v>5</v>
      </c>
      <c r="D1021" t="str">
        <f ca="1">VLOOKUP($B1021,'Track WIP'!$M:$O,2,FALSE)</f>
        <v>Indianapolis 500</v>
      </c>
      <c r="E1021" t="str">
        <f ca="1">VLOOKUP($B1021,'Track WIP'!$M:$O,3,FALSE)</f>
        <v>Indianapolis Motor Speedway</v>
      </c>
      <c r="F1021">
        <v>5</v>
      </c>
      <c r="G1021" t="s">
        <v>29</v>
      </c>
      <c r="H1021">
        <v>2</v>
      </c>
      <c r="I1021" t="s">
        <v>111</v>
      </c>
      <c r="J1021">
        <v>200</v>
      </c>
      <c r="K1021">
        <v>1</v>
      </c>
      <c r="L1021">
        <v>15</v>
      </c>
      <c r="M1021">
        <v>45</v>
      </c>
      <c r="N1021">
        <v>1</v>
      </c>
      <c r="O1021">
        <v>0</v>
      </c>
    </row>
    <row r="1022" spans="1:15" x14ac:dyDescent="0.2">
      <c r="A1022">
        <v>2012</v>
      </c>
      <c r="B1022" s="6">
        <f ca="1">_xlfn.MAXIFS('Track WIP'!M:M,'Track WIP'!K:K,'Results WIP'!A1022,'Track WIP'!L:L,'Results WIP'!C1022)</f>
        <v>41056</v>
      </c>
      <c r="C1022">
        <f t="shared" si="15"/>
        <v>5</v>
      </c>
      <c r="D1022" t="str">
        <f ca="1">VLOOKUP($B1022,'Track WIP'!$M:$O,2,FALSE)</f>
        <v>Indianapolis 500</v>
      </c>
      <c r="E1022" t="str">
        <f ca="1">VLOOKUP($B1022,'Track WIP'!$M:$O,3,FALSE)</f>
        <v>Indianapolis Motor Speedway</v>
      </c>
      <c r="F1022">
        <v>6</v>
      </c>
      <c r="G1022" t="s">
        <v>89</v>
      </c>
      <c r="H1022">
        <v>27</v>
      </c>
      <c r="I1022" t="s">
        <v>111</v>
      </c>
      <c r="J1022">
        <v>200</v>
      </c>
      <c r="K1022">
        <v>2</v>
      </c>
      <c r="L1022">
        <v>5</v>
      </c>
      <c r="M1022">
        <v>41</v>
      </c>
      <c r="N1022">
        <v>0</v>
      </c>
      <c r="O1022">
        <v>0</v>
      </c>
    </row>
    <row r="1023" spans="1:15" x14ac:dyDescent="0.2">
      <c r="A1023">
        <v>2012</v>
      </c>
      <c r="B1023" s="6">
        <f ca="1">_xlfn.MAXIFS('Track WIP'!M:M,'Track WIP'!K:K,'Results WIP'!A1023,'Track WIP'!L:L,'Results WIP'!C1023)</f>
        <v>41056</v>
      </c>
      <c r="C1023">
        <f t="shared" si="15"/>
        <v>5</v>
      </c>
      <c r="D1023" t="str">
        <f ca="1">VLOOKUP($B1023,'Track WIP'!$M:$O,2,FALSE)</f>
        <v>Indianapolis 500</v>
      </c>
      <c r="E1023" t="str">
        <f ca="1">VLOOKUP($B1023,'Track WIP'!$M:$O,3,FALSE)</f>
        <v>Indianapolis Motor Speedway</v>
      </c>
      <c r="F1023">
        <v>7</v>
      </c>
      <c r="G1023" t="s">
        <v>26</v>
      </c>
      <c r="H1023">
        <v>18</v>
      </c>
      <c r="I1023" t="s">
        <v>16</v>
      </c>
      <c r="J1023">
        <v>200</v>
      </c>
      <c r="K1023">
        <v>21</v>
      </c>
      <c r="L1023">
        <v>0</v>
      </c>
      <c r="M1023">
        <v>30</v>
      </c>
      <c r="N1023">
        <v>0</v>
      </c>
      <c r="O1023">
        <v>0</v>
      </c>
    </row>
    <row r="1024" spans="1:15" x14ac:dyDescent="0.2">
      <c r="A1024">
        <v>2012</v>
      </c>
      <c r="B1024" s="6">
        <f ca="1">_xlfn.MAXIFS('Track WIP'!M:M,'Track WIP'!K:K,'Results WIP'!A1024,'Track WIP'!L:L,'Results WIP'!C1024)</f>
        <v>41056</v>
      </c>
      <c r="C1024">
        <f t="shared" si="15"/>
        <v>5</v>
      </c>
      <c r="D1024" t="str">
        <f ca="1">VLOOKUP($B1024,'Track WIP'!$M:$O,2,FALSE)</f>
        <v>Indianapolis 500</v>
      </c>
      <c r="E1024" t="str">
        <f ca="1">VLOOKUP($B1024,'Track WIP'!$M:$O,3,FALSE)</f>
        <v>Indianapolis Motor Speedway</v>
      </c>
      <c r="F1024">
        <v>8</v>
      </c>
      <c r="G1024" t="s">
        <v>86</v>
      </c>
      <c r="H1024">
        <v>83</v>
      </c>
      <c r="I1024" t="s">
        <v>16</v>
      </c>
      <c r="J1024">
        <v>200</v>
      </c>
      <c r="K1024">
        <v>14</v>
      </c>
      <c r="L1024">
        <v>3</v>
      </c>
      <c r="M1024">
        <v>28</v>
      </c>
      <c r="N1024">
        <v>0</v>
      </c>
      <c r="O1024">
        <v>0</v>
      </c>
    </row>
    <row r="1025" spans="1:15" x14ac:dyDescent="0.2">
      <c r="A1025">
        <v>2012</v>
      </c>
      <c r="B1025" s="6">
        <f ca="1">_xlfn.MAXIFS('Track WIP'!M:M,'Track WIP'!K:K,'Results WIP'!A1025,'Track WIP'!L:L,'Results WIP'!C1025)</f>
        <v>41056</v>
      </c>
      <c r="C1025">
        <f t="shared" si="15"/>
        <v>5</v>
      </c>
      <c r="D1025" t="str">
        <f ca="1">VLOOKUP($B1025,'Track WIP'!$M:$O,2,FALSE)</f>
        <v>Indianapolis 500</v>
      </c>
      <c r="E1025" t="str">
        <f ca="1">VLOOKUP($B1025,'Track WIP'!$M:$O,3,FALSE)</f>
        <v>Indianapolis Motor Speedway</v>
      </c>
      <c r="F1025">
        <v>9</v>
      </c>
      <c r="G1025" t="s">
        <v>54</v>
      </c>
      <c r="H1025">
        <v>99</v>
      </c>
      <c r="I1025" t="s">
        <v>16</v>
      </c>
      <c r="J1025">
        <v>200</v>
      </c>
      <c r="K1025">
        <v>20</v>
      </c>
      <c r="L1025">
        <v>0</v>
      </c>
      <c r="M1025">
        <v>26</v>
      </c>
      <c r="N1025">
        <v>0</v>
      </c>
      <c r="O1025">
        <v>0</v>
      </c>
    </row>
    <row r="1026" spans="1:15" x14ac:dyDescent="0.2">
      <c r="A1026">
        <v>2012</v>
      </c>
      <c r="B1026" s="6">
        <f ca="1">_xlfn.MAXIFS('Track WIP'!M:M,'Track WIP'!K:K,'Results WIP'!A1026,'Track WIP'!L:L,'Results WIP'!C1026)</f>
        <v>41056</v>
      </c>
      <c r="C1026">
        <f t="shared" si="15"/>
        <v>5</v>
      </c>
      <c r="D1026" t="str">
        <f ca="1">VLOOKUP($B1026,'Track WIP'!$M:$O,2,FALSE)</f>
        <v>Indianapolis 500</v>
      </c>
      <c r="E1026" t="str">
        <f ca="1">VLOOKUP($B1026,'Track WIP'!$M:$O,3,FALSE)</f>
        <v>Indianapolis Motor Speedway</v>
      </c>
      <c r="F1026">
        <v>10</v>
      </c>
      <c r="G1026" t="s">
        <v>24</v>
      </c>
      <c r="H1026">
        <v>3</v>
      </c>
      <c r="I1026" t="s">
        <v>111</v>
      </c>
      <c r="J1026">
        <v>200</v>
      </c>
      <c r="K1026">
        <v>6</v>
      </c>
      <c r="L1026">
        <v>0</v>
      </c>
      <c r="M1026">
        <v>29</v>
      </c>
      <c r="N1026">
        <v>0</v>
      </c>
      <c r="O1026">
        <v>0</v>
      </c>
    </row>
    <row r="1027" spans="1:15" x14ac:dyDescent="0.2">
      <c r="A1027">
        <v>2012</v>
      </c>
      <c r="B1027" s="6">
        <f ca="1">_xlfn.MAXIFS('Track WIP'!M:M,'Track WIP'!K:K,'Results WIP'!A1027,'Track WIP'!L:L,'Results WIP'!C1027)</f>
        <v>41056</v>
      </c>
      <c r="C1027">
        <f t="shared" si="15"/>
        <v>5</v>
      </c>
      <c r="D1027" t="str">
        <f ca="1">VLOOKUP($B1027,'Track WIP'!$M:$O,2,FALSE)</f>
        <v>Indianapolis 500</v>
      </c>
      <c r="E1027" t="str">
        <f ca="1">VLOOKUP($B1027,'Track WIP'!$M:$O,3,FALSE)</f>
        <v>Indianapolis Motor Speedway</v>
      </c>
      <c r="F1027">
        <v>11</v>
      </c>
      <c r="G1027" t="s">
        <v>113</v>
      </c>
      <c r="H1027">
        <v>8</v>
      </c>
      <c r="I1027" t="s">
        <v>111</v>
      </c>
      <c r="J1027">
        <v>200</v>
      </c>
      <c r="K1027">
        <v>10</v>
      </c>
      <c r="L1027">
        <v>2</v>
      </c>
      <c r="M1027">
        <v>23</v>
      </c>
      <c r="N1027">
        <v>0</v>
      </c>
      <c r="O1027">
        <v>0</v>
      </c>
    </row>
    <row r="1028" spans="1:15" x14ac:dyDescent="0.2">
      <c r="A1028">
        <v>2012</v>
      </c>
      <c r="B1028" s="6">
        <f ca="1">_xlfn.MAXIFS('Track WIP'!M:M,'Track WIP'!K:K,'Results WIP'!A1028,'Track WIP'!L:L,'Results WIP'!C1028)</f>
        <v>41056</v>
      </c>
      <c r="C1028">
        <f t="shared" ref="C1028:C1091" si="16">_xlfn.IFS(A1028&gt;A1027,1,F1028=1,C1027+1,F1028&gt;1,C1027)</f>
        <v>5</v>
      </c>
      <c r="D1028" t="str">
        <f ca="1">VLOOKUP($B1028,'Track WIP'!$M:$O,2,FALSE)</f>
        <v>Indianapolis 500</v>
      </c>
      <c r="E1028" t="str">
        <f ca="1">VLOOKUP($B1028,'Track WIP'!$M:$O,3,FALSE)</f>
        <v>Indianapolis Motor Speedway</v>
      </c>
      <c r="F1028">
        <v>12</v>
      </c>
      <c r="G1028" t="s">
        <v>34</v>
      </c>
      <c r="H1028">
        <v>98</v>
      </c>
      <c r="I1028" t="s">
        <v>16</v>
      </c>
      <c r="J1028">
        <v>200</v>
      </c>
      <c r="K1028">
        <v>11</v>
      </c>
      <c r="L1028">
        <v>2</v>
      </c>
      <c r="M1028">
        <v>22</v>
      </c>
      <c r="N1028">
        <v>0</v>
      </c>
      <c r="O1028">
        <v>0</v>
      </c>
    </row>
    <row r="1029" spans="1:15" x14ac:dyDescent="0.2">
      <c r="A1029">
        <v>2012</v>
      </c>
      <c r="B1029" s="6">
        <f ca="1">_xlfn.MAXIFS('Track WIP'!M:M,'Track WIP'!K:K,'Results WIP'!A1029,'Track WIP'!L:L,'Results WIP'!C1029)</f>
        <v>41056</v>
      </c>
      <c r="C1029">
        <f t="shared" si="16"/>
        <v>5</v>
      </c>
      <c r="D1029" t="str">
        <f ca="1">VLOOKUP($B1029,'Track WIP'!$M:$O,2,FALSE)</f>
        <v>Indianapolis 500</v>
      </c>
      <c r="E1029" t="str">
        <f ca="1">VLOOKUP($B1029,'Track WIP'!$M:$O,3,FALSE)</f>
        <v>Indianapolis Motor Speedway</v>
      </c>
      <c r="F1029">
        <v>13</v>
      </c>
      <c r="G1029" t="s">
        <v>41</v>
      </c>
      <c r="H1029">
        <v>38</v>
      </c>
      <c r="I1029" t="s">
        <v>16</v>
      </c>
      <c r="J1029">
        <v>200</v>
      </c>
      <c r="K1029">
        <v>12</v>
      </c>
      <c r="L1029">
        <v>0</v>
      </c>
      <c r="M1029">
        <v>21</v>
      </c>
      <c r="N1029">
        <v>0</v>
      </c>
      <c r="O1029">
        <v>0</v>
      </c>
    </row>
    <row r="1030" spans="1:15" x14ac:dyDescent="0.2">
      <c r="A1030">
        <v>2012</v>
      </c>
      <c r="B1030" s="6">
        <f ca="1">_xlfn.MAXIFS('Track WIP'!M:M,'Track WIP'!K:K,'Results WIP'!A1030,'Track WIP'!L:L,'Results WIP'!C1030)</f>
        <v>41056</v>
      </c>
      <c r="C1030">
        <f t="shared" si="16"/>
        <v>5</v>
      </c>
      <c r="D1030" t="str">
        <f ca="1">VLOOKUP($B1030,'Track WIP'!$M:$O,2,FALSE)</f>
        <v>Indianapolis 500</v>
      </c>
      <c r="E1030" t="str">
        <f ca="1">VLOOKUP($B1030,'Track WIP'!$M:$O,3,FALSE)</f>
        <v>Indianapolis Motor Speedway</v>
      </c>
      <c r="F1030">
        <v>14</v>
      </c>
      <c r="G1030" t="s">
        <v>70</v>
      </c>
      <c r="H1030">
        <v>4</v>
      </c>
      <c r="I1030" t="s">
        <v>111</v>
      </c>
      <c r="J1030">
        <v>200</v>
      </c>
      <c r="K1030">
        <v>18</v>
      </c>
      <c r="L1030">
        <v>0</v>
      </c>
      <c r="M1030">
        <v>20</v>
      </c>
      <c r="N1030">
        <v>0</v>
      </c>
      <c r="O1030">
        <v>0</v>
      </c>
    </row>
    <row r="1031" spans="1:15" x14ac:dyDescent="0.2">
      <c r="A1031">
        <v>2012</v>
      </c>
      <c r="B1031" s="6">
        <f ca="1">_xlfn.MAXIFS('Track WIP'!M:M,'Track WIP'!K:K,'Results WIP'!A1031,'Track WIP'!L:L,'Results WIP'!C1031)</f>
        <v>41056</v>
      </c>
      <c r="C1031">
        <f t="shared" si="16"/>
        <v>5</v>
      </c>
      <c r="D1031" t="str">
        <f ca="1">VLOOKUP($B1031,'Track WIP'!$M:$O,2,FALSE)</f>
        <v>Indianapolis 500</v>
      </c>
      <c r="E1031" t="str">
        <f ca="1">VLOOKUP($B1031,'Track WIP'!$M:$O,3,FALSE)</f>
        <v>Indianapolis Motor Speedway</v>
      </c>
      <c r="F1031">
        <v>15</v>
      </c>
      <c r="G1031" t="s">
        <v>85</v>
      </c>
      <c r="H1031">
        <v>19</v>
      </c>
      <c r="I1031" t="s">
        <v>16</v>
      </c>
      <c r="J1031">
        <v>200</v>
      </c>
      <c r="K1031">
        <v>17</v>
      </c>
      <c r="L1031">
        <v>0</v>
      </c>
      <c r="M1031">
        <v>19</v>
      </c>
      <c r="N1031">
        <v>0</v>
      </c>
      <c r="O1031">
        <v>0</v>
      </c>
    </row>
    <row r="1032" spans="1:15" x14ac:dyDescent="0.2">
      <c r="A1032">
        <v>2012</v>
      </c>
      <c r="B1032" s="6">
        <f ca="1">_xlfn.MAXIFS('Track WIP'!M:M,'Track WIP'!K:K,'Results WIP'!A1032,'Track WIP'!L:L,'Results WIP'!C1032)</f>
        <v>41056</v>
      </c>
      <c r="C1032">
        <f t="shared" si="16"/>
        <v>5</v>
      </c>
      <c r="D1032" t="str">
        <f ca="1">VLOOKUP($B1032,'Track WIP'!$M:$O,2,FALSE)</f>
        <v>Indianapolis 500</v>
      </c>
      <c r="E1032" t="str">
        <f ca="1">VLOOKUP($B1032,'Track WIP'!$M:$O,3,FALSE)</f>
        <v>Indianapolis Motor Speedway</v>
      </c>
      <c r="F1032">
        <v>16</v>
      </c>
      <c r="G1032" t="s">
        <v>88</v>
      </c>
      <c r="H1032">
        <v>77</v>
      </c>
      <c r="I1032" t="s">
        <v>16</v>
      </c>
      <c r="J1032">
        <v>200</v>
      </c>
      <c r="K1032">
        <v>23</v>
      </c>
      <c r="L1032">
        <v>0</v>
      </c>
      <c r="M1032">
        <v>18</v>
      </c>
      <c r="N1032">
        <v>0</v>
      </c>
      <c r="O1032">
        <v>0</v>
      </c>
    </row>
    <row r="1033" spans="1:15" x14ac:dyDescent="0.2">
      <c r="A1033">
        <v>2012</v>
      </c>
      <c r="B1033" s="6">
        <f ca="1">_xlfn.MAXIFS('Track WIP'!M:M,'Track WIP'!K:K,'Results WIP'!A1033,'Track WIP'!L:L,'Results WIP'!C1033)</f>
        <v>41056</v>
      </c>
      <c r="C1033">
        <f t="shared" si="16"/>
        <v>5</v>
      </c>
      <c r="D1033" t="str">
        <f ca="1">VLOOKUP($B1033,'Track WIP'!$M:$O,2,FALSE)</f>
        <v>Indianapolis 500</v>
      </c>
      <c r="E1033" t="str">
        <f ca="1">VLOOKUP($B1033,'Track WIP'!$M:$O,3,FALSE)</f>
        <v>Indianapolis Motor Speedway</v>
      </c>
      <c r="F1033">
        <v>17</v>
      </c>
      <c r="G1033" t="s">
        <v>37</v>
      </c>
      <c r="H1033">
        <v>15</v>
      </c>
      <c r="I1033" t="s">
        <v>16</v>
      </c>
      <c r="J1033">
        <v>199</v>
      </c>
      <c r="K1033">
        <v>19</v>
      </c>
      <c r="L1033">
        <v>31</v>
      </c>
      <c r="M1033">
        <v>17</v>
      </c>
      <c r="N1033">
        <v>0</v>
      </c>
      <c r="O1033">
        <v>0</v>
      </c>
    </row>
    <row r="1034" spans="1:15" x14ac:dyDescent="0.2">
      <c r="A1034">
        <v>2012</v>
      </c>
      <c r="B1034" s="6">
        <f ca="1">_xlfn.MAXIFS('Track WIP'!M:M,'Track WIP'!K:K,'Results WIP'!A1034,'Track WIP'!L:L,'Results WIP'!C1034)</f>
        <v>41056</v>
      </c>
      <c r="C1034">
        <f t="shared" si="16"/>
        <v>5</v>
      </c>
      <c r="D1034" t="str">
        <f ca="1">VLOOKUP($B1034,'Track WIP'!$M:$O,2,FALSE)</f>
        <v>Indianapolis 500</v>
      </c>
      <c r="E1034" t="str">
        <f ca="1">VLOOKUP($B1034,'Track WIP'!$M:$O,3,FALSE)</f>
        <v>Indianapolis Motor Speedway</v>
      </c>
      <c r="F1034">
        <v>18</v>
      </c>
      <c r="G1034" t="s">
        <v>27</v>
      </c>
      <c r="H1034">
        <v>5</v>
      </c>
      <c r="I1034" t="s">
        <v>111</v>
      </c>
      <c r="J1034">
        <v>199</v>
      </c>
      <c r="K1034">
        <v>9</v>
      </c>
      <c r="L1034">
        <v>0</v>
      </c>
      <c r="M1034">
        <v>18</v>
      </c>
      <c r="N1034">
        <v>0</v>
      </c>
      <c r="O1034">
        <v>0</v>
      </c>
    </row>
    <row r="1035" spans="1:15" x14ac:dyDescent="0.2">
      <c r="A1035">
        <v>2012</v>
      </c>
      <c r="B1035" s="6">
        <f ca="1">_xlfn.MAXIFS('Track WIP'!M:M,'Track WIP'!K:K,'Results WIP'!A1035,'Track WIP'!L:L,'Results WIP'!C1035)</f>
        <v>41056</v>
      </c>
      <c r="C1035">
        <f t="shared" si="16"/>
        <v>5</v>
      </c>
      <c r="D1035" t="str">
        <f ca="1">VLOOKUP($B1035,'Track WIP'!$M:$O,2,FALSE)</f>
        <v>Indianapolis 500</v>
      </c>
      <c r="E1035" t="str">
        <f ca="1">VLOOKUP($B1035,'Track WIP'!$M:$O,3,FALSE)</f>
        <v>Indianapolis Motor Speedway</v>
      </c>
      <c r="F1035">
        <v>19</v>
      </c>
      <c r="G1035" t="s">
        <v>116</v>
      </c>
      <c r="H1035">
        <v>30</v>
      </c>
      <c r="I1035" t="s">
        <v>16</v>
      </c>
      <c r="J1035">
        <v>199</v>
      </c>
      <c r="K1035">
        <v>22</v>
      </c>
      <c r="L1035">
        <v>0</v>
      </c>
      <c r="M1035">
        <v>16</v>
      </c>
      <c r="N1035">
        <v>0</v>
      </c>
      <c r="O1035">
        <v>0</v>
      </c>
    </row>
    <row r="1036" spans="1:15" x14ac:dyDescent="0.2">
      <c r="A1036">
        <v>2012</v>
      </c>
      <c r="B1036" s="6">
        <f ca="1">_xlfn.MAXIFS('Track WIP'!M:M,'Track WIP'!K:K,'Results WIP'!A1036,'Track WIP'!L:L,'Results WIP'!C1036)</f>
        <v>41056</v>
      </c>
      <c r="C1036">
        <f t="shared" si="16"/>
        <v>5</v>
      </c>
      <c r="D1036" t="str">
        <f ca="1">VLOOKUP($B1036,'Track WIP'!$M:$O,2,FALSE)</f>
        <v>Indianapolis 500</v>
      </c>
      <c r="E1036" t="str">
        <f ca="1">VLOOKUP($B1036,'Track WIP'!$M:$O,3,FALSE)</f>
        <v>Indianapolis Motor Speedway</v>
      </c>
      <c r="F1036">
        <v>19</v>
      </c>
      <c r="G1036" t="s">
        <v>116</v>
      </c>
      <c r="H1036">
        <v>30</v>
      </c>
      <c r="I1036" t="s">
        <v>16</v>
      </c>
      <c r="J1036">
        <v>199</v>
      </c>
      <c r="K1036">
        <v>22</v>
      </c>
      <c r="L1036">
        <v>0</v>
      </c>
      <c r="M1036">
        <v>16</v>
      </c>
      <c r="N1036">
        <v>0</v>
      </c>
      <c r="O1036">
        <v>0</v>
      </c>
    </row>
    <row r="1037" spans="1:15" x14ac:dyDescent="0.2">
      <c r="A1037">
        <v>2012</v>
      </c>
      <c r="B1037" s="6">
        <f ca="1">_xlfn.MAXIFS('Track WIP'!M:M,'Track WIP'!K:K,'Results WIP'!A1037,'Track WIP'!L:L,'Results WIP'!C1037)</f>
        <v>41056</v>
      </c>
      <c r="C1037">
        <f t="shared" si="16"/>
        <v>5</v>
      </c>
      <c r="D1037" t="str">
        <f ca="1">VLOOKUP($B1037,'Track WIP'!$M:$O,2,FALSE)</f>
        <v>Indianapolis 500</v>
      </c>
      <c r="E1037" t="str">
        <f ca="1">VLOOKUP($B1037,'Track WIP'!$M:$O,3,FALSE)</f>
        <v>Indianapolis Motor Speedway</v>
      </c>
      <c r="F1037">
        <v>20</v>
      </c>
      <c r="G1037" t="s">
        <v>87</v>
      </c>
      <c r="H1037">
        <v>7</v>
      </c>
      <c r="I1037" t="s">
        <v>111</v>
      </c>
      <c r="J1037">
        <v>199</v>
      </c>
      <c r="K1037">
        <v>25</v>
      </c>
      <c r="L1037">
        <v>0</v>
      </c>
      <c r="M1037">
        <v>15</v>
      </c>
      <c r="N1037">
        <v>0</v>
      </c>
      <c r="O1037">
        <v>0</v>
      </c>
    </row>
    <row r="1038" spans="1:15" x14ac:dyDescent="0.2">
      <c r="A1038">
        <v>2012</v>
      </c>
      <c r="B1038" s="6">
        <f ca="1">_xlfn.MAXIFS('Track WIP'!M:M,'Track WIP'!K:K,'Results WIP'!A1038,'Track WIP'!L:L,'Results WIP'!C1038)</f>
        <v>41056</v>
      </c>
      <c r="C1038">
        <f t="shared" si="16"/>
        <v>5</v>
      </c>
      <c r="D1038" t="str">
        <f ca="1">VLOOKUP($B1038,'Track WIP'!$M:$O,2,FALSE)</f>
        <v>Indianapolis 500</v>
      </c>
      <c r="E1038" t="str">
        <f ca="1">VLOOKUP($B1038,'Track WIP'!$M:$O,3,FALSE)</f>
        <v>Indianapolis Motor Speedway</v>
      </c>
      <c r="F1038">
        <v>21</v>
      </c>
      <c r="G1038" t="s">
        <v>55</v>
      </c>
      <c r="H1038">
        <v>20</v>
      </c>
      <c r="I1038" t="s">
        <v>111</v>
      </c>
      <c r="J1038">
        <v>199</v>
      </c>
      <c r="K1038">
        <v>28</v>
      </c>
      <c r="L1038">
        <v>0</v>
      </c>
      <c r="M1038">
        <v>15</v>
      </c>
      <c r="N1038">
        <v>0</v>
      </c>
      <c r="O1038">
        <v>0</v>
      </c>
    </row>
    <row r="1039" spans="1:15" x14ac:dyDescent="0.2">
      <c r="A1039">
        <v>2012</v>
      </c>
      <c r="B1039" s="6">
        <f ca="1">_xlfn.MAXIFS('Track WIP'!M:M,'Track WIP'!K:K,'Results WIP'!A1039,'Track WIP'!L:L,'Results WIP'!C1039)</f>
        <v>41056</v>
      </c>
      <c r="C1039">
        <f t="shared" si="16"/>
        <v>5</v>
      </c>
      <c r="D1039" t="str">
        <f ca="1">VLOOKUP($B1039,'Track WIP'!$M:$O,2,FALSE)</f>
        <v>Indianapolis 500</v>
      </c>
      <c r="E1039" t="str">
        <f ca="1">VLOOKUP($B1039,'Track WIP'!$M:$O,3,FALSE)</f>
        <v>Indianapolis Motor Speedway</v>
      </c>
      <c r="F1039">
        <v>22</v>
      </c>
      <c r="G1039" t="s">
        <v>114</v>
      </c>
      <c r="H1039">
        <v>6</v>
      </c>
      <c r="I1039" t="s">
        <v>111</v>
      </c>
      <c r="J1039">
        <v>199</v>
      </c>
      <c r="K1039">
        <v>30</v>
      </c>
      <c r="L1039">
        <v>0</v>
      </c>
      <c r="M1039">
        <v>15</v>
      </c>
      <c r="N1039">
        <v>0</v>
      </c>
      <c r="O1039">
        <v>0</v>
      </c>
    </row>
    <row r="1040" spans="1:15" x14ac:dyDescent="0.2">
      <c r="A1040">
        <v>2012</v>
      </c>
      <c r="B1040" s="6">
        <f ca="1">_xlfn.MAXIFS('Track WIP'!M:M,'Track WIP'!K:K,'Results WIP'!A1040,'Track WIP'!L:L,'Results WIP'!C1040)</f>
        <v>41056</v>
      </c>
      <c r="C1040">
        <f t="shared" si="16"/>
        <v>5</v>
      </c>
      <c r="D1040" t="str">
        <f ca="1">VLOOKUP($B1040,'Track WIP'!$M:$O,2,FALSE)</f>
        <v>Indianapolis 500</v>
      </c>
      <c r="E1040" t="str">
        <f ca="1">VLOOKUP($B1040,'Track WIP'!$M:$O,3,FALSE)</f>
        <v>Indianapolis Motor Speedway</v>
      </c>
      <c r="F1040">
        <v>23</v>
      </c>
      <c r="G1040" t="s">
        <v>28</v>
      </c>
      <c r="H1040">
        <v>25</v>
      </c>
      <c r="I1040" t="s">
        <v>111</v>
      </c>
      <c r="J1040">
        <v>190</v>
      </c>
      <c r="K1040">
        <v>13</v>
      </c>
      <c r="L1040">
        <v>0</v>
      </c>
      <c r="M1040">
        <v>16</v>
      </c>
      <c r="N1040">
        <v>0</v>
      </c>
      <c r="O1040">
        <v>0</v>
      </c>
    </row>
    <row r="1041" spans="1:15" x14ac:dyDescent="0.2">
      <c r="A1041">
        <v>2012</v>
      </c>
      <c r="B1041" s="6">
        <f ca="1">_xlfn.MAXIFS('Track WIP'!M:M,'Track WIP'!K:K,'Results WIP'!A1041,'Track WIP'!L:L,'Results WIP'!C1041)</f>
        <v>41056</v>
      </c>
      <c r="C1041">
        <f t="shared" si="16"/>
        <v>5</v>
      </c>
      <c r="D1041" t="str">
        <f ca="1">VLOOKUP($B1041,'Track WIP'!$M:$O,2,FALSE)</f>
        <v>Indianapolis 500</v>
      </c>
      <c r="E1041" t="str">
        <f ca="1">VLOOKUP($B1041,'Track WIP'!$M:$O,3,FALSE)</f>
        <v>Indianapolis Motor Speedway</v>
      </c>
      <c r="F1041">
        <v>24</v>
      </c>
      <c r="G1041" t="s">
        <v>38</v>
      </c>
      <c r="H1041">
        <v>26</v>
      </c>
      <c r="I1041" t="s">
        <v>111</v>
      </c>
      <c r="J1041">
        <v>187</v>
      </c>
      <c r="K1041">
        <v>4</v>
      </c>
      <c r="L1041">
        <v>59</v>
      </c>
      <c r="M1041">
        <v>25</v>
      </c>
      <c r="N1041">
        <v>2</v>
      </c>
      <c r="O1041">
        <v>0</v>
      </c>
    </row>
    <row r="1042" spans="1:15" x14ac:dyDescent="0.2">
      <c r="A1042">
        <v>2012</v>
      </c>
      <c r="B1042" s="6">
        <f ca="1">_xlfn.MAXIFS('Track WIP'!M:M,'Track WIP'!K:K,'Results WIP'!A1042,'Track WIP'!L:L,'Results WIP'!C1042)</f>
        <v>41056</v>
      </c>
      <c r="C1042">
        <f t="shared" si="16"/>
        <v>5</v>
      </c>
      <c r="D1042" t="str">
        <f ca="1">VLOOKUP($B1042,'Track WIP'!$M:$O,2,FALSE)</f>
        <v>Indianapolis 500</v>
      </c>
      <c r="E1042" t="str">
        <f ca="1">VLOOKUP($B1042,'Track WIP'!$M:$O,3,FALSE)</f>
        <v>Indianapolis Motor Speedway</v>
      </c>
      <c r="F1042">
        <v>25</v>
      </c>
      <c r="G1042" t="s">
        <v>112</v>
      </c>
      <c r="H1042">
        <v>67</v>
      </c>
      <c r="I1042" t="s">
        <v>16</v>
      </c>
      <c r="J1042">
        <v>161</v>
      </c>
      <c r="K1042">
        <v>7</v>
      </c>
      <c r="L1042">
        <v>0</v>
      </c>
      <c r="M1042">
        <v>18</v>
      </c>
      <c r="N1042">
        <v>0</v>
      </c>
      <c r="O1042">
        <v>0</v>
      </c>
    </row>
    <row r="1043" spans="1:15" x14ac:dyDescent="0.2">
      <c r="A1043">
        <v>2012</v>
      </c>
      <c r="B1043" s="6">
        <f ca="1">_xlfn.MAXIFS('Track WIP'!M:M,'Track WIP'!K:K,'Results WIP'!A1043,'Track WIP'!L:L,'Results WIP'!C1043)</f>
        <v>41056</v>
      </c>
      <c r="C1043">
        <f t="shared" si="16"/>
        <v>5</v>
      </c>
      <c r="D1043" t="str">
        <f ca="1">VLOOKUP($B1043,'Track WIP'!$M:$O,2,FALSE)</f>
        <v>Indianapolis 500</v>
      </c>
      <c r="E1043" t="str">
        <f ca="1">VLOOKUP($B1043,'Track WIP'!$M:$O,3,FALSE)</f>
        <v>Indianapolis Motor Speedway</v>
      </c>
      <c r="F1043">
        <v>26</v>
      </c>
      <c r="G1043" t="s">
        <v>56</v>
      </c>
      <c r="H1043">
        <v>17</v>
      </c>
      <c r="I1043" t="s">
        <v>111</v>
      </c>
      <c r="J1043">
        <v>143</v>
      </c>
      <c r="K1043">
        <v>24</v>
      </c>
      <c r="L1043">
        <v>0</v>
      </c>
      <c r="M1043">
        <v>14</v>
      </c>
      <c r="N1043">
        <v>0</v>
      </c>
      <c r="O1043">
        <v>0</v>
      </c>
    </row>
    <row r="1044" spans="1:15" x14ac:dyDescent="0.2">
      <c r="A1044">
        <v>2012</v>
      </c>
      <c r="B1044" s="6">
        <f ca="1">_xlfn.MAXIFS('Track WIP'!M:M,'Track WIP'!K:K,'Results WIP'!A1044,'Track WIP'!L:L,'Results WIP'!C1044)</f>
        <v>41056</v>
      </c>
      <c r="C1044">
        <f t="shared" si="16"/>
        <v>5</v>
      </c>
      <c r="D1044" t="str">
        <f ca="1">VLOOKUP($B1044,'Track WIP'!$M:$O,2,FALSE)</f>
        <v>Indianapolis 500</v>
      </c>
      <c r="E1044" t="str">
        <f ca="1">VLOOKUP($B1044,'Track WIP'!$M:$O,3,FALSE)</f>
        <v>Indianapolis Motor Speedway</v>
      </c>
      <c r="F1044">
        <v>27</v>
      </c>
      <c r="G1044" t="s">
        <v>17</v>
      </c>
      <c r="H1044">
        <v>28</v>
      </c>
      <c r="I1044" t="s">
        <v>111</v>
      </c>
      <c r="J1044">
        <v>123</v>
      </c>
      <c r="K1044">
        <v>3</v>
      </c>
      <c r="L1044">
        <v>0</v>
      </c>
      <c r="M1044">
        <v>22</v>
      </c>
      <c r="N1044">
        <v>0</v>
      </c>
      <c r="O1044">
        <v>0</v>
      </c>
    </row>
    <row r="1045" spans="1:15" x14ac:dyDescent="0.2">
      <c r="A1045">
        <v>2012</v>
      </c>
      <c r="B1045" s="6">
        <f ca="1">_xlfn.MAXIFS('Track WIP'!M:M,'Track WIP'!K:K,'Results WIP'!A1045,'Track WIP'!L:L,'Results WIP'!C1045)</f>
        <v>41056</v>
      </c>
      <c r="C1045">
        <f t="shared" si="16"/>
        <v>5</v>
      </c>
      <c r="D1045" t="str">
        <f ca="1">VLOOKUP($B1045,'Track WIP'!$M:$O,2,FALSE)</f>
        <v>Indianapolis 500</v>
      </c>
      <c r="E1045" t="str">
        <f ca="1">VLOOKUP($B1045,'Track WIP'!$M:$O,3,FALSE)</f>
        <v>Indianapolis Motor Speedway</v>
      </c>
      <c r="F1045">
        <v>28</v>
      </c>
      <c r="G1045" t="s">
        <v>15</v>
      </c>
      <c r="H1045">
        <v>12</v>
      </c>
      <c r="I1045" t="s">
        <v>111</v>
      </c>
      <c r="J1045">
        <v>79</v>
      </c>
      <c r="K1045">
        <v>5</v>
      </c>
      <c r="L1045">
        <v>0</v>
      </c>
      <c r="M1045">
        <v>20</v>
      </c>
      <c r="N1045">
        <v>0</v>
      </c>
      <c r="O1045">
        <v>0</v>
      </c>
    </row>
    <row r="1046" spans="1:15" x14ac:dyDescent="0.2">
      <c r="A1046">
        <v>2012</v>
      </c>
      <c r="B1046" s="6">
        <f ca="1">_xlfn.MAXIFS('Track WIP'!M:M,'Track WIP'!K:K,'Results WIP'!A1046,'Track WIP'!L:L,'Results WIP'!C1046)</f>
        <v>41056</v>
      </c>
      <c r="C1046">
        <f t="shared" si="16"/>
        <v>5</v>
      </c>
      <c r="D1046" t="str">
        <f ca="1">VLOOKUP($B1046,'Track WIP'!$M:$O,2,FALSE)</f>
        <v>Indianapolis 500</v>
      </c>
      <c r="E1046" t="str">
        <f ca="1">VLOOKUP($B1046,'Track WIP'!$M:$O,3,FALSE)</f>
        <v>Indianapolis Motor Speedway</v>
      </c>
      <c r="F1046">
        <v>29</v>
      </c>
      <c r="G1046" t="s">
        <v>23</v>
      </c>
      <c r="H1046">
        <v>14</v>
      </c>
      <c r="I1046" t="s">
        <v>16</v>
      </c>
      <c r="J1046">
        <v>78</v>
      </c>
      <c r="K1046">
        <v>29</v>
      </c>
      <c r="L1046">
        <v>0</v>
      </c>
      <c r="M1046">
        <v>13</v>
      </c>
      <c r="N1046">
        <v>0</v>
      </c>
      <c r="O1046">
        <v>0</v>
      </c>
    </row>
    <row r="1047" spans="1:15" x14ac:dyDescent="0.2">
      <c r="A1047">
        <v>2012</v>
      </c>
      <c r="B1047" s="6">
        <f ca="1">_xlfn.MAXIFS('Track WIP'!M:M,'Track WIP'!K:K,'Results WIP'!A1047,'Track WIP'!L:L,'Results WIP'!C1047)</f>
        <v>41056</v>
      </c>
      <c r="C1047">
        <f t="shared" si="16"/>
        <v>5</v>
      </c>
      <c r="D1047" t="str">
        <f ca="1">VLOOKUP($B1047,'Track WIP'!$M:$O,2,FALSE)</f>
        <v>Indianapolis 500</v>
      </c>
      <c r="E1047" t="str">
        <f ca="1">VLOOKUP($B1047,'Track WIP'!$M:$O,3,FALSE)</f>
        <v>Indianapolis Motor Speedway</v>
      </c>
      <c r="F1047">
        <v>30</v>
      </c>
      <c r="G1047" t="s">
        <v>117</v>
      </c>
      <c r="H1047">
        <v>39</v>
      </c>
      <c r="I1047" t="s">
        <v>16</v>
      </c>
      <c r="J1047">
        <v>46</v>
      </c>
      <c r="K1047">
        <v>31</v>
      </c>
      <c r="L1047">
        <v>0</v>
      </c>
      <c r="M1047">
        <v>13</v>
      </c>
      <c r="N1047">
        <v>0</v>
      </c>
      <c r="O1047">
        <v>0</v>
      </c>
    </row>
    <row r="1048" spans="1:15" x14ac:dyDescent="0.2">
      <c r="A1048">
        <v>2012</v>
      </c>
      <c r="B1048" s="6">
        <f ca="1">_xlfn.MAXIFS('Track WIP'!M:M,'Track WIP'!K:K,'Results WIP'!A1048,'Track WIP'!L:L,'Results WIP'!C1048)</f>
        <v>41056</v>
      </c>
      <c r="C1048">
        <f t="shared" si="16"/>
        <v>5</v>
      </c>
      <c r="D1048" t="str">
        <f ca="1">VLOOKUP($B1048,'Track WIP'!$M:$O,2,FALSE)</f>
        <v>Indianapolis 500</v>
      </c>
      <c r="E1048" t="str">
        <f ca="1">VLOOKUP($B1048,'Track WIP'!$M:$O,3,FALSE)</f>
        <v>Indianapolis Motor Speedway</v>
      </c>
      <c r="F1048">
        <v>31</v>
      </c>
      <c r="G1048" t="s">
        <v>95</v>
      </c>
      <c r="H1048">
        <v>41</v>
      </c>
      <c r="I1048" t="s">
        <v>16</v>
      </c>
      <c r="J1048">
        <v>42</v>
      </c>
      <c r="K1048">
        <v>26</v>
      </c>
      <c r="L1048">
        <v>0</v>
      </c>
      <c r="M1048">
        <v>13</v>
      </c>
      <c r="N1048">
        <v>0</v>
      </c>
      <c r="O1048">
        <v>0</v>
      </c>
    </row>
    <row r="1049" spans="1:15" x14ac:dyDescent="0.2">
      <c r="A1049">
        <v>2012</v>
      </c>
      <c r="B1049" s="6">
        <f ca="1">_xlfn.MAXIFS('Track WIP'!M:M,'Track WIP'!K:K,'Results WIP'!A1049,'Track WIP'!L:L,'Results WIP'!C1049)</f>
        <v>41056</v>
      </c>
      <c r="C1049">
        <f t="shared" si="16"/>
        <v>5</v>
      </c>
      <c r="D1049" t="str">
        <f ca="1">VLOOKUP($B1049,'Track WIP'!$M:$O,2,FALSE)</f>
        <v>Indianapolis 500</v>
      </c>
      <c r="E1049" t="str">
        <f ca="1">VLOOKUP($B1049,'Track WIP'!$M:$O,3,FALSE)</f>
        <v>Indianapolis Motor Speedway</v>
      </c>
      <c r="F1049">
        <v>32</v>
      </c>
      <c r="G1049" t="s">
        <v>31</v>
      </c>
      <c r="H1049">
        <v>78</v>
      </c>
      <c r="I1049" t="s">
        <v>115</v>
      </c>
      <c r="J1049">
        <v>10</v>
      </c>
      <c r="K1049">
        <v>32</v>
      </c>
      <c r="L1049">
        <v>0</v>
      </c>
      <c r="M1049">
        <v>13</v>
      </c>
      <c r="N1049">
        <v>0</v>
      </c>
      <c r="O1049">
        <v>0</v>
      </c>
    </row>
    <row r="1050" spans="1:15" x14ac:dyDescent="0.2">
      <c r="A1050">
        <v>2012</v>
      </c>
      <c r="B1050" s="6">
        <f ca="1">_xlfn.MAXIFS('Track WIP'!M:M,'Track WIP'!K:K,'Results WIP'!A1050,'Track WIP'!L:L,'Results WIP'!C1050)</f>
        <v>41056</v>
      </c>
      <c r="C1050">
        <f t="shared" si="16"/>
        <v>5</v>
      </c>
      <c r="D1050" t="str">
        <f ca="1">VLOOKUP($B1050,'Track WIP'!$M:$O,2,FALSE)</f>
        <v>Indianapolis 500</v>
      </c>
      <c r="E1050" t="str">
        <f ca="1">VLOOKUP($B1050,'Track WIP'!$M:$O,3,FALSE)</f>
        <v>Indianapolis Motor Speedway</v>
      </c>
      <c r="F1050">
        <v>33</v>
      </c>
      <c r="G1050" t="s">
        <v>118</v>
      </c>
      <c r="H1050">
        <v>64</v>
      </c>
      <c r="I1050" t="s">
        <v>115</v>
      </c>
      <c r="J1050">
        <v>9</v>
      </c>
      <c r="K1050">
        <v>33</v>
      </c>
      <c r="L1050">
        <v>0</v>
      </c>
      <c r="M1050">
        <v>13</v>
      </c>
      <c r="N1050">
        <v>0</v>
      </c>
      <c r="O1050">
        <v>0</v>
      </c>
    </row>
    <row r="1051" spans="1:15" x14ac:dyDescent="0.2">
      <c r="A1051">
        <v>2012</v>
      </c>
      <c r="B1051" s="6">
        <f ca="1">_xlfn.MAXIFS('Track WIP'!M:M,'Track WIP'!K:K,'Results WIP'!A1051,'Track WIP'!L:L,'Results WIP'!C1051)</f>
        <v>41063</v>
      </c>
      <c r="C1051">
        <f t="shared" si="16"/>
        <v>6</v>
      </c>
      <c r="D1051" t="str">
        <f ca="1">VLOOKUP($B1051,'Track WIP'!$M:$O,2,FALSE)</f>
        <v>Chevrolet Indy Dual in Detroit - Race 1</v>
      </c>
      <c r="E1051" t="str">
        <f ca="1">VLOOKUP($B1051,'Track WIP'!$M:$O,3,FALSE)</f>
        <v>Raceway At Belle Isle Park</v>
      </c>
      <c r="F1051">
        <v>1</v>
      </c>
      <c r="G1051" t="s">
        <v>21</v>
      </c>
      <c r="H1051">
        <v>9</v>
      </c>
      <c r="I1051" t="s">
        <v>16</v>
      </c>
      <c r="J1051">
        <v>60</v>
      </c>
      <c r="K1051">
        <v>1</v>
      </c>
      <c r="L1051">
        <v>60</v>
      </c>
      <c r="M1051">
        <v>53</v>
      </c>
      <c r="N1051">
        <v>3</v>
      </c>
      <c r="O1051">
        <v>0</v>
      </c>
    </row>
    <row r="1052" spans="1:15" x14ac:dyDescent="0.2">
      <c r="A1052">
        <v>2012</v>
      </c>
      <c r="B1052" s="6">
        <f ca="1">_xlfn.MAXIFS('Track WIP'!M:M,'Track WIP'!K:K,'Results WIP'!A1052,'Track WIP'!L:L,'Results WIP'!C1052)</f>
        <v>41063</v>
      </c>
      <c r="C1052">
        <f t="shared" si="16"/>
        <v>6</v>
      </c>
      <c r="D1052" t="str">
        <f ca="1">VLOOKUP($B1052,'Track WIP'!$M:$O,2,FALSE)</f>
        <v>Chevrolet Indy Dual in Detroit - Race 1</v>
      </c>
      <c r="E1052" t="str">
        <f ca="1">VLOOKUP($B1052,'Track WIP'!$M:$O,3,FALSE)</f>
        <v>Raceway At Belle Isle Park</v>
      </c>
      <c r="F1052">
        <v>2</v>
      </c>
      <c r="G1052" t="s">
        <v>22</v>
      </c>
      <c r="H1052">
        <v>10</v>
      </c>
      <c r="I1052" t="s">
        <v>16</v>
      </c>
      <c r="J1052">
        <v>60</v>
      </c>
      <c r="K1052">
        <v>14</v>
      </c>
      <c r="L1052">
        <v>0</v>
      </c>
      <c r="M1052">
        <v>40</v>
      </c>
      <c r="N1052">
        <v>0</v>
      </c>
      <c r="O1052">
        <v>0</v>
      </c>
    </row>
    <row r="1053" spans="1:15" x14ac:dyDescent="0.2">
      <c r="A1053">
        <v>2012</v>
      </c>
      <c r="B1053" s="6">
        <f ca="1">_xlfn.MAXIFS('Track WIP'!M:M,'Track WIP'!K:K,'Results WIP'!A1053,'Track WIP'!L:L,'Results WIP'!C1053)</f>
        <v>41063</v>
      </c>
      <c r="C1053">
        <f t="shared" si="16"/>
        <v>6</v>
      </c>
      <c r="D1053" t="str">
        <f ca="1">VLOOKUP($B1053,'Track WIP'!$M:$O,2,FALSE)</f>
        <v>Chevrolet Indy Dual in Detroit - Race 1</v>
      </c>
      <c r="E1053" t="str">
        <f ca="1">VLOOKUP($B1053,'Track WIP'!$M:$O,3,FALSE)</f>
        <v>Raceway At Belle Isle Park</v>
      </c>
      <c r="F1053">
        <v>3</v>
      </c>
      <c r="G1053" t="s">
        <v>88</v>
      </c>
      <c r="H1053">
        <v>77</v>
      </c>
      <c r="I1053" t="s">
        <v>16</v>
      </c>
      <c r="J1053">
        <v>60</v>
      </c>
      <c r="K1053">
        <v>4</v>
      </c>
      <c r="L1053">
        <v>0</v>
      </c>
      <c r="M1053">
        <v>35</v>
      </c>
      <c r="N1053">
        <v>0</v>
      </c>
      <c r="O1053">
        <v>0</v>
      </c>
    </row>
    <row r="1054" spans="1:15" x14ac:dyDescent="0.2">
      <c r="A1054">
        <v>2012</v>
      </c>
      <c r="B1054" s="6">
        <f ca="1">_xlfn.MAXIFS('Track WIP'!M:M,'Track WIP'!K:K,'Results WIP'!A1054,'Track WIP'!L:L,'Results WIP'!C1054)</f>
        <v>41063</v>
      </c>
      <c r="C1054">
        <f t="shared" si="16"/>
        <v>6</v>
      </c>
      <c r="D1054" t="str">
        <f ca="1">VLOOKUP($B1054,'Track WIP'!$M:$O,2,FALSE)</f>
        <v>Chevrolet Indy Dual in Detroit - Race 1</v>
      </c>
      <c r="E1054" t="str">
        <f ca="1">VLOOKUP($B1054,'Track WIP'!$M:$O,3,FALSE)</f>
        <v>Raceway At Belle Isle Park</v>
      </c>
      <c r="F1054">
        <v>4</v>
      </c>
      <c r="G1054" t="s">
        <v>15</v>
      </c>
      <c r="H1054">
        <v>12</v>
      </c>
      <c r="I1054" t="s">
        <v>111</v>
      </c>
      <c r="J1054">
        <v>60</v>
      </c>
      <c r="K1054">
        <v>2</v>
      </c>
      <c r="L1054">
        <v>0</v>
      </c>
      <c r="M1054">
        <v>32</v>
      </c>
      <c r="N1054">
        <v>0</v>
      </c>
      <c r="O1054">
        <v>0</v>
      </c>
    </row>
    <row r="1055" spans="1:15" x14ac:dyDescent="0.2">
      <c r="A1055">
        <v>2012</v>
      </c>
      <c r="B1055" s="6">
        <f ca="1">_xlfn.MAXIFS('Track WIP'!M:M,'Track WIP'!K:K,'Results WIP'!A1055,'Track WIP'!L:L,'Results WIP'!C1055)</f>
        <v>41063</v>
      </c>
      <c r="C1055">
        <f t="shared" si="16"/>
        <v>6</v>
      </c>
      <c r="D1055" t="str">
        <f ca="1">VLOOKUP($B1055,'Track WIP'!$M:$O,2,FALSE)</f>
        <v>Chevrolet Indy Dual in Detroit - Race 1</v>
      </c>
      <c r="E1055" t="str">
        <f ca="1">VLOOKUP($B1055,'Track WIP'!$M:$O,3,FALSE)</f>
        <v>Raceway At Belle Isle Park</v>
      </c>
      <c r="F1055">
        <v>5</v>
      </c>
      <c r="G1055" t="s">
        <v>84</v>
      </c>
      <c r="H1055">
        <v>22</v>
      </c>
      <c r="I1055" t="s">
        <v>111</v>
      </c>
      <c r="J1055">
        <v>60</v>
      </c>
      <c r="K1055">
        <v>16</v>
      </c>
      <c r="L1055">
        <v>0</v>
      </c>
      <c r="M1055">
        <v>30</v>
      </c>
      <c r="N1055">
        <v>0</v>
      </c>
      <c r="O1055">
        <v>0</v>
      </c>
    </row>
    <row r="1056" spans="1:15" x14ac:dyDescent="0.2">
      <c r="A1056">
        <v>2012</v>
      </c>
      <c r="B1056" s="6">
        <f ca="1">_xlfn.MAXIFS('Track WIP'!M:M,'Track WIP'!K:K,'Results WIP'!A1056,'Track WIP'!L:L,'Results WIP'!C1056)</f>
        <v>41063</v>
      </c>
      <c r="C1056">
        <f t="shared" si="16"/>
        <v>6</v>
      </c>
      <c r="D1056" t="str">
        <f ca="1">VLOOKUP($B1056,'Track WIP'!$M:$O,2,FALSE)</f>
        <v>Chevrolet Indy Dual in Detroit - Race 1</v>
      </c>
      <c r="E1056" t="str">
        <f ca="1">VLOOKUP($B1056,'Track WIP'!$M:$O,3,FALSE)</f>
        <v>Raceway At Belle Isle Park</v>
      </c>
      <c r="F1056">
        <v>6</v>
      </c>
      <c r="G1056" t="s">
        <v>25</v>
      </c>
      <c r="H1056">
        <v>11</v>
      </c>
      <c r="I1056" t="s">
        <v>111</v>
      </c>
      <c r="J1056">
        <v>60</v>
      </c>
      <c r="K1056">
        <v>18</v>
      </c>
      <c r="L1056">
        <v>0</v>
      </c>
      <c r="M1056">
        <v>28</v>
      </c>
      <c r="N1056">
        <v>0</v>
      </c>
      <c r="O1056">
        <v>0</v>
      </c>
    </row>
    <row r="1057" spans="1:15" x14ac:dyDescent="0.2">
      <c r="A1057">
        <v>2012</v>
      </c>
      <c r="B1057" s="6">
        <f ca="1">_xlfn.MAXIFS('Track WIP'!M:M,'Track WIP'!K:K,'Results WIP'!A1057,'Track WIP'!L:L,'Results WIP'!C1057)</f>
        <v>41063</v>
      </c>
      <c r="C1057">
        <f t="shared" si="16"/>
        <v>6</v>
      </c>
      <c r="D1057" t="str">
        <f ca="1">VLOOKUP($B1057,'Track WIP'!$M:$O,2,FALSE)</f>
        <v>Chevrolet Indy Dual in Detroit - Race 1</v>
      </c>
      <c r="E1057" t="str">
        <f ca="1">VLOOKUP($B1057,'Track WIP'!$M:$O,3,FALSE)</f>
        <v>Raceway At Belle Isle Park</v>
      </c>
      <c r="F1057">
        <v>7</v>
      </c>
      <c r="G1057" t="s">
        <v>17</v>
      </c>
      <c r="H1057">
        <v>28</v>
      </c>
      <c r="I1057" t="s">
        <v>111</v>
      </c>
      <c r="J1057">
        <v>60</v>
      </c>
      <c r="K1057">
        <v>6</v>
      </c>
      <c r="L1057">
        <v>0</v>
      </c>
      <c r="M1057">
        <v>26</v>
      </c>
      <c r="N1057">
        <v>0</v>
      </c>
      <c r="O1057">
        <v>0</v>
      </c>
    </row>
    <row r="1058" spans="1:15" x14ac:dyDescent="0.2">
      <c r="A1058">
        <v>2012</v>
      </c>
      <c r="B1058" s="6">
        <f ca="1">_xlfn.MAXIFS('Track WIP'!M:M,'Track WIP'!K:K,'Results WIP'!A1058,'Track WIP'!L:L,'Results WIP'!C1058)</f>
        <v>41063</v>
      </c>
      <c r="C1058">
        <f t="shared" si="16"/>
        <v>6</v>
      </c>
      <c r="D1058" t="str">
        <f ca="1">VLOOKUP($B1058,'Track WIP'!$M:$O,2,FALSE)</f>
        <v>Chevrolet Indy Dual in Detroit - Race 1</v>
      </c>
      <c r="E1058" t="str">
        <f ca="1">VLOOKUP($B1058,'Track WIP'!$M:$O,3,FALSE)</f>
        <v>Raceway At Belle Isle Park</v>
      </c>
      <c r="F1058">
        <v>8</v>
      </c>
      <c r="G1058" t="s">
        <v>86</v>
      </c>
      <c r="H1058">
        <v>83</v>
      </c>
      <c r="I1058" t="s">
        <v>16</v>
      </c>
      <c r="J1058">
        <v>60</v>
      </c>
      <c r="K1058">
        <v>20</v>
      </c>
      <c r="L1058">
        <v>0</v>
      </c>
      <c r="M1058">
        <v>24</v>
      </c>
      <c r="N1058">
        <v>0</v>
      </c>
      <c r="O1058">
        <v>0</v>
      </c>
    </row>
    <row r="1059" spans="1:15" x14ac:dyDescent="0.2">
      <c r="A1059">
        <v>2012</v>
      </c>
      <c r="B1059" s="6">
        <f ca="1">_xlfn.MAXIFS('Track WIP'!M:M,'Track WIP'!K:K,'Results WIP'!A1059,'Track WIP'!L:L,'Results WIP'!C1059)</f>
        <v>41063</v>
      </c>
      <c r="C1059">
        <f t="shared" si="16"/>
        <v>6</v>
      </c>
      <c r="D1059" t="str">
        <f ca="1">VLOOKUP($B1059,'Track WIP'!$M:$O,2,FALSE)</f>
        <v>Chevrolet Indy Dual in Detroit - Race 1</v>
      </c>
      <c r="E1059" t="str">
        <f ca="1">VLOOKUP($B1059,'Track WIP'!$M:$O,3,FALSE)</f>
        <v>Raceway At Belle Isle Park</v>
      </c>
      <c r="F1059">
        <v>9</v>
      </c>
      <c r="G1059" t="s">
        <v>23</v>
      </c>
      <c r="H1059">
        <v>14</v>
      </c>
      <c r="I1059" t="s">
        <v>16</v>
      </c>
      <c r="J1059">
        <v>60</v>
      </c>
      <c r="K1059">
        <v>15</v>
      </c>
      <c r="L1059">
        <v>0</v>
      </c>
      <c r="M1059">
        <v>22</v>
      </c>
      <c r="N1059">
        <v>0</v>
      </c>
      <c r="O1059">
        <v>0</v>
      </c>
    </row>
    <row r="1060" spans="1:15" x14ac:dyDescent="0.2">
      <c r="A1060">
        <v>2012</v>
      </c>
      <c r="B1060" s="6">
        <f ca="1">_xlfn.MAXIFS('Track WIP'!M:M,'Track WIP'!K:K,'Results WIP'!A1060,'Track WIP'!L:L,'Results WIP'!C1060)</f>
        <v>41063</v>
      </c>
      <c r="C1060">
        <f t="shared" si="16"/>
        <v>6</v>
      </c>
      <c r="D1060" t="str">
        <f ca="1">VLOOKUP($B1060,'Track WIP'!$M:$O,2,FALSE)</f>
        <v>Chevrolet Indy Dual in Detroit - Race 1</v>
      </c>
      <c r="E1060" t="str">
        <f ca="1">VLOOKUP($B1060,'Track WIP'!$M:$O,3,FALSE)</f>
        <v>Raceway At Belle Isle Park</v>
      </c>
      <c r="F1060">
        <v>10</v>
      </c>
      <c r="G1060" t="s">
        <v>34</v>
      </c>
      <c r="H1060">
        <v>98</v>
      </c>
      <c r="I1060" t="s">
        <v>16</v>
      </c>
      <c r="J1060">
        <v>60</v>
      </c>
      <c r="K1060">
        <v>3</v>
      </c>
      <c r="L1060">
        <v>0</v>
      </c>
      <c r="M1060">
        <v>20</v>
      </c>
      <c r="N1060">
        <v>0</v>
      </c>
      <c r="O1060">
        <v>0</v>
      </c>
    </row>
    <row r="1061" spans="1:15" x14ac:dyDescent="0.2">
      <c r="A1061">
        <v>2012</v>
      </c>
      <c r="B1061" s="6">
        <f ca="1">_xlfn.MAXIFS('Track WIP'!M:M,'Track WIP'!K:K,'Results WIP'!A1061,'Track WIP'!L:L,'Results WIP'!C1061)</f>
        <v>41063</v>
      </c>
      <c r="C1061">
        <f t="shared" si="16"/>
        <v>6</v>
      </c>
      <c r="D1061" t="str">
        <f ca="1">VLOOKUP($B1061,'Track WIP'!$M:$O,2,FALSE)</f>
        <v>Chevrolet Indy Dual in Detroit - Race 1</v>
      </c>
      <c r="E1061" t="str">
        <f ca="1">VLOOKUP($B1061,'Track WIP'!$M:$O,3,FALSE)</f>
        <v>Raceway At Belle Isle Park</v>
      </c>
      <c r="F1061">
        <v>11</v>
      </c>
      <c r="G1061" t="s">
        <v>38</v>
      </c>
      <c r="H1061">
        <v>26</v>
      </c>
      <c r="I1061" t="s">
        <v>111</v>
      </c>
      <c r="J1061">
        <v>60</v>
      </c>
      <c r="K1061">
        <v>22</v>
      </c>
      <c r="L1061">
        <v>0</v>
      </c>
      <c r="M1061">
        <v>19</v>
      </c>
      <c r="N1061">
        <v>0</v>
      </c>
      <c r="O1061">
        <v>0</v>
      </c>
    </row>
    <row r="1062" spans="1:15" x14ac:dyDescent="0.2">
      <c r="A1062">
        <v>2012</v>
      </c>
      <c r="B1062" s="6">
        <f ca="1">_xlfn.MAXIFS('Track WIP'!M:M,'Track WIP'!K:K,'Results WIP'!A1062,'Track WIP'!L:L,'Results WIP'!C1062)</f>
        <v>41063</v>
      </c>
      <c r="C1062">
        <f t="shared" si="16"/>
        <v>6</v>
      </c>
      <c r="D1062" t="str">
        <f ca="1">VLOOKUP($B1062,'Track WIP'!$M:$O,2,FALSE)</f>
        <v>Chevrolet Indy Dual in Detroit - Race 1</v>
      </c>
      <c r="E1062" t="str">
        <f ca="1">VLOOKUP($B1062,'Track WIP'!$M:$O,3,FALSE)</f>
        <v>Raceway At Belle Isle Park</v>
      </c>
      <c r="F1062">
        <v>12</v>
      </c>
      <c r="G1062" t="s">
        <v>55</v>
      </c>
      <c r="H1062">
        <v>20</v>
      </c>
      <c r="I1062" t="s">
        <v>111</v>
      </c>
      <c r="J1062">
        <v>60</v>
      </c>
      <c r="K1062">
        <v>21</v>
      </c>
      <c r="L1062">
        <v>0</v>
      </c>
      <c r="M1062">
        <v>18</v>
      </c>
      <c r="N1062">
        <v>0</v>
      </c>
      <c r="O1062">
        <v>0</v>
      </c>
    </row>
    <row r="1063" spans="1:15" x14ac:dyDescent="0.2">
      <c r="A1063">
        <v>2012</v>
      </c>
      <c r="B1063" s="6">
        <f ca="1">_xlfn.MAXIFS('Track WIP'!M:M,'Track WIP'!K:K,'Results WIP'!A1063,'Track WIP'!L:L,'Results WIP'!C1063)</f>
        <v>41063</v>
      </c>
      <c r="C1063">
        <f t="shared" si="16"/>
        <v>6</v>
      </c>
      <c r="D1063" t="str">
        <f ca="1">VLOOKUP($B1063,'Track WIP'!$M:$O,2,FALSE)</f>
        <v>Chevrolet Indy Dual in Detroit - Race 1</v>
      </c>
      <c r="E1063" t="str">
        <f ca="1">VLOOKUP($B1063,'Track WIP'!$M:$O,3,FALSE)</f>
        <v>Raceway At Belle Isle Park</v>
      </c>
      <c r="F1063">
        <v>13</v>
      </c>
      <c r="G1063" t="s">
        <v>31</v>
      </c>
      <c r="H1063">
        <v>78</v>
      </c>
      <c r="I1063" t="s">
        <v>115</v>
      </c>
      <c r="J1063">
        <v>60</v>
      </c>
      <c r="K1063">
        <v>25</v>
      </c>
      <c r="L1063">
        <v>0</v>
      </c>
      <c r="M1063">
        <v>17</v>
      </c>
      <c r="N1063">
        <v>0</v>
      </c>
      <c r="O1063">
        <v>0</v>
      </c>
    </row>
    <row r="1064" spans="1:15" x14ac:dyDescent="0.2">
      <c r="A1064">
        <v>2012</v>
      </c>
      <c r="B1064" s="6">
        <f ca="1">_xlfn.MAXIFS('Track WIP'!M:M,'Track WIP'!K:K,'Results WIP'!A1064,'Track WIP'!L:L,'Results WIP'!C1064)</f>
        <v>41063</v>
      </c>
      <c r="C1064">
        <f t="shared" si="16"/>
        <v>6</v>
      </c>
      <c r="D1064" t="str">
        <f ca="1">VLOOKUP($B1064,'Track WIP'!$M:$O,2,FALSE)</f>
        <v>Chevrolet Indy Dual in Detroit - Race 1</v>
      </c>
      <c r="E1064" t="str">
        <f ca="1">VLOOKUP($B1064,'Track WIP'!$M:$O,3,FALSE)</f>
        <v>Raceway At Belle Isle Park</v>
      </c>
      <c r="F1064">
        <v>14</v>
      </c>
      <c r="G1064" t="s">
        <v>70</v>
      </c>
      <c r="H1064">
        <v>4</v>
      </c>
      <c r="I1064" t="s">
        <v>111</v>
      </c>
      <c r="J1064">
        <v>59</v>
      </c>
      <c r="K1064">
        <v>19</v>
      </c>
      <c r="L1064">
        <v>0</v>
      </c>
      <c r="M1064">
        <v>16</v>
      </c>
      <c r="N1064">
        <v>0</v>
      </c>
      <c r="O1064">
        <v>0</v>
      </c>
    </row>
    <row r="1065" spans="1:15" x14ac:dyDescent="0.2">
      <c r="A1065">
        <v>2012</v>
      </c>
      <c r="B1065" s="6">
        <f ca="1">_xlfn.MAXIFS('Track WIP'!M:M,'Track WIP'!K:K,'Results WIP'!A1065,'Track WIP'!L:L,'Results WIP'!C1065)</f>
        <v>41063</v>
      </c>
      <c r="C1065">
        <f t="shared" si="16"/>
        <v>6</v>
      </c>
      <c r="D1065" t="str">
        <f ca="1">VLOOKUP($B1065,'Track WIP'!$M:$O,2,FALSE)</f>
        <v>Chevrolet Indy Dual in Detroit - Race 1</v>
      </c>
      <c r="E1065" t="str">
        <f ca="1">VLOOKUP($B1065,'Track WIP'!$M:$O,3,FALSE)</f>
        <v>Raceway At Belle Isle Park</v>
      </c>
      <c r="F1065">
        <v>15</v>
      </c>
      <c r="G1065" t="s">
        <v>112</v>
      </c>
      <c r="H1065">
        <v>67</v>
      </c>
      <c r="I1065" t="s">
        <v>16</v>
      </c>
      <c r="J1065">
        <v>59</v>
      </c>
      <c r="K1065">
        <v>12</v>
      </c>
      <c r="L1065">
        <v>0</v>
      </c>
      <c r="M1065">
        <v>15</v>
      </c>
      <c r="N1065">
        <v>0</v>
      </c>
      <c r="O1065">
        <v>0</v>
      </c>
    </row>
    <row r="1066" spans="1:15" x14ac:dyDescent="0.2">
      <c r="A1066">
        <v>2012</v>
      </c>
      <c r="B1066" s="6">
        <f ca="1">_xlfn.MAXIFS('Track WIP'!M:M,'Track WIP'!K:K,'Results WIP'!A1066,'Track WIP'!L:L,'Results WIP'!C1066)</f>
        <v>41063</v>
      </c>
      <c r="C1066">
        <f t="shared" si="16"/>
        <v>6</v>
      </c>
      <c r="D1066" t="str">
        <f ca="1">VLOOKUP($B1066,'Track WIP'!$M:$O,2,FALSE)</f>
        <v>Chevrolet Indy Dual in Detroit - Race 1</v>
      </c>
      <c r="E1066" t="str">
        <f ca="1">VLOOKUP($B1066,'Track WIP'!$M:$O,3,FALSE)</f>
        <v>Raceway At Belle Isle Park</v>
      </c>
      <c r="F1066">
        <v>16</v>
      </c>
      <c r="G1066" t="s">
        <v>29</v>
      </c>
      <c r="H1066">
        <v>2</v>
      </c>
      <c r="I1066" t="s">
        <v>111</v>
      </c>
      <c r="J1066">
        <v>59</v>
      </c>
      <c r="K1066">
        <v>7</v>
      </c>
      <c r="L1066">
        <v>0</v>
      </c>
      <c r="M1066">
        <v>14</v>
      </c>
      <c r="N1066">
        <v>0</v>
      </c>
      <c r="O1066">
        <v>0</v>
      </c>
    </row>
    <row r="1067" spans="1:15" x14ac:dyDescent="0.2">
      <c r="A1067">
        <v>2012</v>
      </c>
      <c r="B1067" s="6">
        <f ca="1">_xlfn.MAXIFS('Track WIP'!M:M,'Track WIP'!K:K,'Results WIP'!A1067,'Track WIP'!L:L,'Results WIP'!C1067)</f>
        <v>41063</v>
      </c>
      <c r="C1067">
        <f t="shared" si="16"/>
        <v>6</v>
      </c>
      <c r="D1067" t="str">
        <f ca="1">VLOOKUP($B1067,'Track WIP'!$M:$O,2,FALSE)</f>
        <v>Chevrolet Indy Dual in Detroit - Race 1</v>
      </c>
      <c r="E1067" t="str">
        <f ca="1">VLOOKUP($B1067,'Track WIP'!$M:$O,3,FALSE)</f>
        <v>Raceway At Belle Isle Park</v>
      </c>
      <c r="F1067">
        <v>17</v>
      </c>
      <c r="G1067" t="s">
        <v>24</v>
      </c>
      <c r="H1067">
        <v>3</v>
      </c>
      <c r="I1067" t="s">
        <v>111</v>
      </c>
      <c r="J1067">
        <v>59</v>
      </c>
      <c r="K1067">
        <v>8</v>
      </c>
      <c r="L1067">
        <v>0</v>
      </c>
      <c r="M1067">
        <v>13</v>
      </c>
      <c r="N1067">
        <v>0</v>
      </c>
      <c r="O1067">
        <v>0</v>
      </c>
    </row>
    <row r="1068" spans="1:15" x14ac:dyDescent="0.2">
      <c r="A1068">
        <v>2012</v>
      </c>
      <c r="B1068" s="6">
        <f ca="1">_xlfn.MAXIFS('Track WIP'!M:M,'Track WIP'!K:K,'Results WIP'!A1068,'Track WIP'!L:L,'Results WIP'!C1068)</f>
        <v>41063</v>
      </c>
      <c r="C1068">
        <f t="shared" si="16"/>
        <v>6</v>
      </c>
      <c r="D1068" t="str">
        <f ca="1">VLOOKUP($B1068,'Track WIP'!$M:$O,2,FALSE)</f>
        <v>Chevrolet Indy Dual in Detroit - Race 1</v>
      </c>
      <c r="E1068" t="str">
        <f ca="1">VLOOKUP($B1068,'Track WIP'!$M:$O,3,FALSE)</f>
        <v>Raceway At Belle Isle Park</v>
      </c>
      <c r="F1068">
        <v>18</v>
      </c>
      <c r="G1068" t="s">
        <v>27</v>
      </c>
      <c r="H1068">
        <v>5</v>
      </c>
      <c r="I1068" t="s">
        <v>111</v>
      </c>
      <c r="J1068">
        <v>59</v>
      </c>
      <c r="K1068">
        <v>5</v>
      </c>
      <c r="L1068">
        <v>0</v>
      </c>
      <c r="M1068">
        <v>12</v>
      </c>
      <c r="N1068">
        <v>0</v>
      </c>
      <c r="O1068">
        <v>0</v>
      </c>
    </row>
    <row r="1069" spans="1:15" x14ac:dyDescent="0.2">
      <c r="A1069">
        <v>2012</v>
      </c>
      <c r="B1069" s="6">
        <f ca="1">_xlfn.MAXIFS('Track WIP'!M:M,'Track WIP'!K:K,'Results WIP'!A1069,'Track WIP'!L:L,'Results WIP'!C1069)</f>
        <v>41063</v>
      </c>
      <c r="C1069">
        <f t="shared" si="16"/>
        <v>6</v>
      </c>
      <c r="D1069" t="str">
        <f ca="1">VLOOKUP($B1069,'Track WIP'!$M:$O,2,FALSE)</f>
        <v>Chevrolet Indy Dual in Detroit - Race 1</v>
      </c>
      <c r="E1069" t="str">
        <f ca="1">VLOOKUP($B1069,'Track WIP'!$M:$O,3,FALSE)</f>
        <v>Raceway At Belle Isle Park</v>
      </c>
      <c r="F1069">
        <v>19</v>
      </c>
      <c r="G1069" t="s">
        <v>41</v>
      </c>
      <c r="H1069">
        <v>38</v>
      </c>
      <c r="I1069" t="s">
        <v>16</v>
      </c>
      <c r="J1069">
        <v>58</v>
      </c>
      <c r="K1069">
        <v>17</v>
      </c>
      <c r="L1069">
        <v>0</v>
      </c>
      <c r="M1069">
        <v>12</v>
      </c>
      <c r="N1069">
        <v>0</v>
      </c>
      <c r="O1069">
        <v>0</v>
      </c>
    </row>
    <row r="1070" spans="1:15" x14ac:dyDescent="0.2">
      <c r="A1070">
        <v>2012</v>
      </c>
      <c r="B1070" s="6">
        <f ca="1">_xlfn.MAXIFS('Track WIP'!M:M,'Track WIP'!K:K,'Results WIP'!A1070,'Track WIP'!L:L,'Results WIP'!C1070)</f>
        <v>41063</v>
      </c>
      <c r="C1070">
        <f t="shared" si="16"/>
        <v>6</v>
      </c>
      <c r="D1070" t="str">
        <f ca="1">VLOOKUP($B1070,'Track WIP'!$M:$O,2,FALSE)</f>
        <v>Chevrolet Indy Dual in Detroit - Race 1</v>
      </c>
      <c r="E1070" t="str">
        <f ca="1">VLOOKUP($B1070,'Track WIP'!$M:$O,3,FALSE)</f>
        <v>Raceway At Belle Isle Park</v>
      </c>
      <c r="F1070">
        <v>20</v>
      </c>
      <c r="G1070" t="s">
        <v>37</v>
      </c>
      <c r="H1070">
        <v>15</v>
      </c>
      <c r="I1070" t="s">
        <v>16</v>
      </c>
      <c r="J1070">
        <v>38</v>
      </c>
      <c r="K1070">
        <v>11</v>
      </c>
      <c r="L1070">
        <v>0</v>
      </c>
      <c r="M1070">
        <v>12</v>
      </c>
      <c r="N1070">
        <v>0</v>
      </c>
      <c r="O1070">
        <v>0</v>
      </c>
    </row>
    <row r="1071" spans="1:15" x14ac:dyDescent="0.2">
      <c r="A1071">
        <v>2012</v>
      </c>
      <c r="B1071" s="6">
        <f ca="1">_xlfn.MAXIFS('Track WIP'!M:M,'Track WIP'!K:K,'Results WIP'!A1071,'Track WIP'!L:L,'Results WIP'!C1071)</f>
        <v>41063</v>
      </c>
      <c r="C1071">
        <f t="shared" si="16"/>
        <v>6</v>
      </c>
      <c r="D1071" t="str">
        <f ca="1">VLOOKUP($B1071,'Track WIP'!$M:$O,2,FALSE)</f>
        <v>Chevrolet Indy Dual in Detroit - Race 1</v>
      </c>
      <c r="E1071" t="str">
        <f ca="1">VLOOKUP($B1071,'Track WIP'!$M:$O,3,FALSE)</f>
        <v>Raceway At Belle Isle Park</v>
      </c>
      <c r="F1071">
        <v>21</v>
      </c>
      <c r="G1071" t="s">
        <v>89</v>
      </c>
      <c r="H1071">
        <v>27</v>
      </c>
      <c r="I1071" t="s">
        <v>111</v>
      </c>
      <c r="J1071">
        <v>38</v>
      </c>
      <c r="K1071">
        <v>13</v>
      </c>
      <c r="L1071">
        <v>0</v>
      </c>
      <c r="M1071">
        <v>12</v>
      </c>
      <c r="N1071">
        <v>0</v>
      </c>
      <c r="O1071">
        <v>0</v>
      </c>
    </row>
    <row r="1072" spans="1:15" x14ac:dyDescent="0.2">
      <c r="A1072">
        <v>2012</v>
      </c>
      <c r="B1072" s="6">
        <f ca="1">_xlfn.MAXIFS('Track WIP'!M:M,'Track WIP'!K:K,'Results WIP'!A1072,'Track WIP'!L:L,'Results WIP'!C1072)</f>
        <v>41063</v>
      </c>
      <c r="C1072">
        <f t="shared" si="16"/>
        <v>6</v>
      </c>
      <c r="D1072" t="str">
        <f ca="1">VLOOKUP($B1072,'Track WIP'!$M:$O,2,FALSE)</f>
        <v>Chevrolet Indy Dual in Detroit - Race 1</v>
      </c>
      <c r="E1072" t="str">
        <f ca="1">VLOOKUP($B1072,'Track WIP'!$M:$O,3,FALSE)</f>
        <v>Raceway At Belle Isle Park</v>
      </c>
      <c r="F1072">
        <v>22</v>
      </c>
      <c r="G1072" t="s">
        <v>26</v>
      </c>
      <c r="H1072">
        <v>18</v>
      </c>
      <c r="I1072" t="s">
        <v>16</v>
      </c>
      <c r="J1072">
        <v>28</v>
      </c>
      <c r="K1072">
        <v>10</v>
      </c>
      <c r="L1072">
        <v>0</v>
      </c>
      <c r="M1072">
        <v>12</v>
      </c>
      <c r="N1072">
        <v>0</v>
      </c>
      <c r="O1072">
        <v>0</v>
      </c>
    </row>
    <row r="1073" spans="1:15" x14ac:dyDescent="0.2">
      <c r="A1073">
        <v>2012</v>
      </c>
      <c r="B1073" s="6">
        <f ca="1">_xlfn.MAXIFS('Track WIP'!M:M,'Track WIP'!K:K,'Results WIP'!A1073,'Track WIP'!L:L,'Results WIP'!C1073)</f>
        <v>41063</v>
      </c>
      <c r="C1073">
        <f t="shared" si="16"/>
        <v>6</v>
      </c>
      <c r="D1073" t="str">
        <f ca="1">VLOOKUP($B1073,'Track WIP'!$M:$O,2,FALSE)</f>
        <v>Chevrolet Indy Dual in Detroit - Race 1</v>
      </c>
      <c r="E1073" t="str">
        <f ca="1">VLOOKUP($B1073,'Track WIP'!$M:$O,3,FALSE)</f>
        <v>Raceway At Belle Isle Park</v>
      </c>
      <c r="F1073">
        <v>23</v>
      </c>
      <c r="G1073" t="s">
        <v>85</v>
      </c>
      <c r="H1073">
        <v>19</v>
      </c>
      <c r="I1073" t="s">
        <v>16</v>
      </c>
      <c r="J1073">
        <v>26</v>
      </c>
      <c r="K1073">
        <v>23</v>
      </c>
      <c r="L1073">
        <v>0</v>
      </c>
      <c r="M1073">
        <v>12</v>
      </c>
      <c r="N1073">
        <v>0</v>
      </c>
      <c r="O1073">
        <v>0</v>
      </c>
    </row>
    <row r="1074" spans="1:15" x14ac:dyDescent="0.2">
      <c r="A1074">
        <v>2012</v>
      </c>
      <c r="B1074" s="6">
        <f ca="1">_xlfn.MAXIFS('Track WIP'!M:M,'Track WIP'!K:K,'Results WIP'!A1074,'Track WIP'!L:L,'Results WIP'!C1074)</f>
        <v>41063</v>
      </c>
      <c r="C1074">
        <f t="shared" si="16"/>
        <v>6</v>
      </c>
      <c r="D1074" t="str">
        <f ca="1">VLOOKUP($B1074,'Track WIP'!$M:$O,2,FALSE)</f>
        <v>Chevrolet Indy Dual in Detroit - Race 1</v>
      </c>
      <c r="E1074" t="str">
        <f ca="1">VLOOKUP($B1074,'Track WIP'!$M:$O,3,FALSE)</f>
        <v>Raceway At Belle Isle Park</v>
      </c>
      <c r="F1074">
        <v>24</v>
      </c>
      <c r="G1074" t="s">
        <v>87</v>
      </c>
      <c r="H1074">
        <v>7</v>
      </c>
      <c r="I1074" t="s">
        <v>111</v>
      </c>
      <c r="J1074">
        <v>24</v>
      </c>
      <c r="K1074">
        <v>9</v>
      </c>
      <c r="L1074">
        <v>0</v>
      </c>
      <c r="M1074">
        <v>12</v>
      </c>
      <c r="N1074">
        <v>0</v>
      </c>
      <c r="O1074">
        <v>0</v>
      </c>
    </row>
    <row r="1075" spans="1:15" x14ac:dyDescent="0.2">
      <c r="A1075">
        <v>2012</v>
      </c>
      <c r="B1075" s="6">
        <f ca="1">_xlfn.MAXIFS('Track WIP'!M:M,'Track WIP'!K:K,'Results WIP'!A1075,'Track WIP'!L:L,'Results WIP'!C1075)</f>
        <v>41063</v>
      </c>
      <c r="C1075">
        <f t="shared" si="16"/>
        <v>6</v>
      </c>
      <c r="D1075" t="str">
        <f ca="1">VLOOKUP($B1075,'Track WIP'!$M:$O,2,FALSE)</f>
        <v>Chevrolet Indy Dual in Detroit - Race 1</v>
      </c>
      <c r="E1075" t="str">
        <f ca="1">VLOOKUP($B1075,'Track WIP'!$M:$O,3,FALSE)</f>
        <v>Raceway At Belle Isle Park</v>
      </c>
      <c r="F1075">
        <v>25</v>
      </c>
      <c r="G1075" t="s">
        <v>113</v>
      </c>
      <c r="H1075">
        <v>8</v>
      </c>
      <c r="I1075" t="s">
        <v>111</v>
      </c>
      <c r="J1075">
        <v>11</v>
      </c>
      <c r="K1075">
        <v>24</v>
      </c>
      <c r="L1075">
        <v>0</v>
      </c>
      <c r="M1075">
        <v>10</v>
      </c>
      <c r="N1075">
        <v>0</v>
      </c>
      <c r="O1075">
        <v>0</v>
      </c>
    </row>
    <row r="1076" spans="1:15" x14ac:dyDescent="0.2">
      <c r="A1076">
        <v>2012</v>
      </c>
      <c r="B1076" s="6">
        <f ca="1">_xlfn.MAXIFS('Track WIP'!M:M,'Track WIP'!K:K,'Results WIP'!A1076,'Track WIP'!L:L,'Results WIP'!C1076)</f>
        <v>41069</v>
      </c>
      <c r="C1076">
        <f t="shared" si="16"/>
        <v>7</v>
      </c>
      <c r="D1076" t="str">
        <f ca="1">VLOOKUP($B1076,'Track WIP'!$M:$O,2,FALSE)</f>
        <v>Firestone 550</v>
      </c>
      <c r="E1076" t="str">
        <f ca="1">VLOOKUP($B1076,'Track WIP'!$M:$O,3,FALSE)</f>
        <v>Texas Motor Speedway</v>
      </c>
      <c r="F1076">
        <v>1</v>
      </c>
      <c r="G1076" t="s">
        <v>26</v>
      </c>
      <c r="H1076">
        <v>18</v>
      </c>
      <c r="I1076" t="s">
        <v>16</v>
      </c>
      <c r="J1076">
        <v>228</v>
      </c>
      <c r="K1076">
        <v>17</v>
      </c>
      <c r="L1076">
        <v>11</v>
      </c>
      <c r="M1076">
        <v>50</v>
      </c>
      <c r="N1076">
        <v>0</v>
      </c>
      <c r="O1076">
        <v>0</v>
      </c>
    </row>
    <row r="1077" spans="1:15" x14ac:dyDescent="0.2">
      <c r="A1077">
        <v>2012</v>
      </c>
      <c r="B1077" s="6">
        <f ca="1">_xlfn.MAXIFS('Track WIP'!M:M,'Track WIP'!K:K,'Results WIP'!A1077,'Track WIP'!L:L,'Results WIP'!C1077)</f>
        <v>41069</v>
      </c>
      <c r="C1077">
        <f t="shared" si="16"/>
        <v>7</v>
      </c>
      <c r="D1077" t="str">
        <f ca="1">VLOOKUP($B1077,'Track WIP'!$M:$O,2,FALSE)</f>
        <v>Firestone 550</v>
      </c>
      <c r="E1077" t="str">
        <f ca="1">VLOOKUP($B1077,'Track WIP'!$M:$O,3,FALSE)</f>
        <v>Texas Motor Speedway</v>
      </c>
      <c r="F1077">
        <v>2</v>
      </c>
      <c r="G1077" t="s">
        <v>41</v>
      </c>
      <c r="H1077">
        <v>38</v>
      </c>
      <c r="I1077" t="s">
        <v>16</v>
      </c>
      <c r="J1077">
        <v>228</v>
      </c>
      <c r="K1077">
        <v>3</v>
      </c>
      <c r="L1077">
        <v>27</v>
      </c>
      <c r="M1077">
        <v>40</v>
      </c>
      <c r="N1077">
        <v>0</v>
      </c>
      <c r="O1077">
        <v>0</v>
      </c>
    </row>
    <row r="1078" spans="1:15" x14ac:dyDescent="0.2">
      <c r="A1078">
        <v>2012</v>
      </c>
      <c r="B1078" s="6">
        <f ca="1">_xlfn.MAXIFS('Track WIP'!M:M,'Track WIP'!K:K,'Results WIP'!A1078,'Track WIP'!L:L,'Results WIP'!C1078)</f>
        <v>41069</v>
      </c>
      <c r="C1078">
        <f t="shared" si="16"/>
        <v>7</v>
      </c>
      <c r="D1078" t="str">
        <f ca="1">VLOOKUP($B1078,'Track WIP'!$M:$O,2,FALSE)</f>
        <v>Firestone 550</v>
      </c>
      <c r="E1078" t="str">
        <f ca="1">VLOOKUP($B1078,'Track WIP'!$M:$O,3,FALSE)</f>
        <v>Texas Motor Speedway</v>
      </c>
      <c r="F1078">
        <v>3</v>
      </c>
      <c r="G1078" t="s">
        <v>29</v>
      </c>
      <c r="H1078">
        <v>2</v>
      </c>
      <c r="I1078" t="s">
        <v>111</v>
      </c>
      <c r="J1078">
        <v>228</v>
      </c>
      <c r="K1078">
        <v>10</v>
      </c>
      <c r="L1078">
        <v>5</v>
      </c>
      <c r="M1078">
        <v>35</v>
      </c>
      <c r="N1078">
        <v>0</v>
      </c>
      <c r="O1078">
        <v>0</v>
      </c>
    </row>
    <row r="1079" spans="1:15" x14ac:dyDescent="0.2">
      <c r="A1079">
        <v>2012</v>
      </c>
      <c r="B1079" s="6">
        <f ca="1">_xlfn.MAXIFS('Track WIP'!M:M,'Track WIP'!K:K,'Results WIP'!A1079,'Track WIP'!L:L,'Results WIP'!C1079)</f>
        <v>41069</v>
      </c>
      <c r="C1079">
        <f t="shared" si="16"/>
        <v>7</v>
      </c>
      <c r="D1079" t="str">
        <f ca="1">VLOOKUP($B1079,'Track WIP'!$M:$O,2,FALSE)</f>
        <v>Firestone 550</v>
      </c>
      <c r="E1079" t="str">
        <f ca="1">VLOOKUP($B1079,'Track WIP'!$M:$O,3,FALSE)</f>
        <v>Texas Motor Speedway</v>
      </c>
      <c r="F1079">
        <v>4</v>
      </c>
      <c r="G1079" t="s">
        <v>89</v>
      </c>
      <c r="H1079">
        <v>27</v>
      </c>
      <c r="I1079" t="s">
        <v>111</v>
      </c>
      <c r="J1079">
        <v>228</v>
      </c>
      <c r="K1079">
        <v>6</v>
      </c>
      <c r="L1079">
        <v>8</v>
      </c>
      <c r="M1079">
        <v>32</v>
      </c>
      <c r="N1079">
        <v>0</v>
      </c>
      <c r="O1079">
        <v>0</v>
      </c>
    </row>
    <row r="1080" spans="1:15" x14ac:dyDescent="0.2">
      <c r="A1080">
        <v>2012</v>
      </c>
      <c r="B1080" s="6">
        <f ca="1">_xlfn.MAXIFS('Track WIP'!M:M,'Track WIP'!K:K,'Results WIP'!A1080,'Track WIP'!L:L,'Results WIP'!C1080)</f>
        <v>41069</v>
      </c>
      <c r="C1080">
        <f t="shared" si="16"/>
        <v>7</v>
      </c>
      <c r="D1080" t="str">
        <f ca="1">VLOOKUP($B1080,'Track WIP'!$M:$O,2,FALSE)</f>
        <v>Firestone 550</v>
      </c>
      <c r="E1080" t="str">
        <f ca="1">VLOOKUP($B1080,'Track WIP'!$M:$O,3,FALSE)</f>
        <v>Texas Motor Speedway</v>
      </c>
      <c r="F1080">
        <v>5</v>
      </c>
      <c r="G1080" t="s">
        <v>70</v>
      </c>
      <c r="H1080">
        <v>4</v>
      </c>
      <c r="I1080" t="s">
        <v>111</v>
      </c>
      <c r="J1080">
        <v>228</v>
      </c>
      <c r="K1080">
        <v>23</v>
      </c>
      <c r="L1080">
        <v>0</v>
      </c>
      <c r="M1080">
        <v>30</v>
      </c>
      <c r="N1080">
        <v>0</v>
      </c>
      <c r="O1080">
        <v>0</v>
      </c>
    </row>
    <row r="1081" spans="1:15" x14ac:dyDescent="0.2">
      <c r="A1081">
        <v>2012</v>
      </c>
      <c r="B1081" s="6">
        <f ca="1">_xlfn.MAXIFS('Track WIP'!M:M,'Track WIP'!K:K,'Results WIP'!A1081,'Track WIP'!L:L,'Results WIP'!C1081)</f>
        <v>41069</v>
      </c>
      <c r="C1081">
        <f t="shared" si="16"/>
        <v>7</v>
      </c>
      <c r="D1081" t="str">
        <f ca="1">VLOOKUP($B1081,'Track WIP'!$M:$O,2,FALSE)</f>
        <v>Firestone 550</v>
      </c>
      <c r="E1081" t="str">
        <f ca="1">VLOOKUP($B1081,'Track WIP'!$M:$O,3,FALSE)</f>
        <v>Texas Motor Speedway</v>
      </c>
      <c r="F1081">
        <v>6</v>
      </c>
      <c r="G1081" t="s">
        <v>88</v>
      </c>
      <c r="H1081">
        <v>77</v>
      </c>
      <c r="I1081" t="s">
        <v>16</v>
      </c>
      <c r="J1081">
        <v>228</v>
      </c>
      <c r="K1081">
        <v>9</v>
      </c>
      <c r="L1081">
        <v>0</v>
      </c>
      <c r="M1081">
        <v>28</v>
      </c>
      <c r="N1081">
        <v>0</v>
      </c>
      <c r="O1081">
        <v>0</v>
      </c>
    </row>
    <row r="1082" spans="1:15" x14ac:dyDescent="0.2">
      <c r="A1082">
        <v>2012</v>
      </c>
      <c r="B1082" s="6">
        <f ca="1">_xlfn.MAXIFS('Track WIP'!M:M,'Track WIP'!K:K,'Results WIP'!A1082,'Track WIP'!L:L,'Results WIP'!C1082)</f>
        <v>41069</v>
      </c>
      <c r="C1082">
        <f t="shared" si="16"/>
        <v>7</v>
      </c>
      <c r="D1082" t="str">
        <f ca="1">VLOOKUP($B1082,'Track WIP'!$M:$O,2,FALSE)</f>
        <v>Firestone 550</v>
      </c>
      <c r="E1082" t="str">
        <f ca="1">VLOOKUP($B1082,'Track WIP'!$M:$O,3,FALSE)</f>
        <v>Texas Motor Speedway</v>
      </c>
      <c r="F1082">
        <v>7</v>
      </c>
      <c r="G1082" t="s">
        <v>24</v>
      </c>
      <c r="H1082">
        <v>3</v>
      </c>
      <c r="I1082" t="s">
        <v>111</v>
      </c>
      <c r="J1082">
        <v>227</v>
      </c>
      <c r="K1082">
        <v>15</v>
      </c>
      <c r="L1082">
        <v>0</v>
      </c>
      <c r="M1082">
        <v>26</v>
      </c>
      <c r="N1082">
        <v>0</v>
      </c>
      <c r="O1082">
        <v>0</v>
      </c>
    </row>
    <row r="1083" spans="1:15" x14ac:dyDescent="0.2">
      <c r="A1083">
        <v>2012</v>
      </c>
      <c r="B1083" s="6">
        <f ca="1">_xlfn.MAXIFS('Track WIP'!M:M,'Track WIP'!K:K,'Results WIP'!A1083,'Track WIP'!L:L,'Results WIP'!C1083)</f>
        <v>41069</v>
      </c>
      <c r="C1083">
        <f t="shared" si="16"/>
        <v>7</v>
      </c>
      <c r="D1083" t="str">
        <f ca="1">VLOOKUP($B1083,'Track WIP'!$M:$O,2,FALSE)</f>
        <v>Firestone 550</v>
      </c>
      <c r="E1083" t="str">
        <f ca="1">VLOOKUP($B1083,'Track WIP'!$M:$O,3,FALSE)</f>
        <v>Texas Motor Speedway</v>
      </c>
      <c r="F1083">
        <v>8</v>
      </c>
      <c r="G1083" t="s">
        <v>15</v>
      </c>
      <c r="H1083">
        <v>12</v>
      </c>
      <c r="I1083" t="s">
        <v>111</v>
      </c>
      <c r="J1083">
        <v>227</v>
      </c>
      <c r="K1083">
        <v>5</v>
      </c>
      <c r="L1083">
        <v>24</v>
      </c>
      <c r="M1083">
        <v>24</v>
      </c>
      <c r="N1083">
        <v>0</v>
      </c>
      <c r="O1083">
        <v>0</v>
      </c>
    </row>
    <row r="1084" spans="1:15" x14ac:dyDescent="0.2">
      <c r="A1084">
        <v>2012</v>
      </c>
      <c r="B1084" s="6">
        <f ca="1">_xlfn.MAXIFS('Track WIP'!M:M,'Track WIP'!K:K,'Results WIP'!A1084,'Track WIP'!L:L,'Results WIP'!C1084)</f>
        <v>41069</v>
      </c>
      <c r="C1084">
        <f t="shared" si="16"/>
        <v>7</v>
      </c>
      <c r="D1084" t="str">
        <f ca="1">VLOOKUP($B1084,'Track WIP'!$M:$O,2,FALSE)</f>
        <v>Firestone 550</v>
      </c>
      <c r="E1084" t="str">
        <f ca="1">VLOOKUP($B1084,'Track WIP'!$M:$O,3,FALSE)</f>
        <v>Texas Motor Speedway</v>
      </c>
      <c r="F1084">
        <v>9</v>
      </c>
      <c r="G1084" t="s">
        <v>34</v>
      </c>
      <c r="H1084">
        <v>98</v>
      </c>
      <c r="I1084" t="s">
        <v>16</v>
      </c>
      <c r="J1084">
        <v>227</v>
      </c>
      <c r="K1084">
        <v>1</v>
      </c>
      <c r="L1084">
        <v>20</v>
      </c>
      <c r="M1084">
        <v>23</v>
      </c>
      <c r="N1084">
        <v>0</v>
      </c>
      <c r="O1084">
        <v>0</v>
      </c>
    </row>
    <row r="1085" spans="1:15" x14ac:dyDescent="0.2">
      <c r="A1085">
        <v>2012</v>
      </c>
      <c r="B1085" s="6">
        <f ca="1">_xlfn.MAXIFS('Track WIP'!M:M,'Track WIP'!K:K,'Results WIP'!A1085,'Track WIP'!L:L,'Results WIP'!C1085)</f>
        <v>41069</v>
      </c>
      <c r="C1085">
        <f t="shared" si="16"/>
        <v>7</v>
      </c>
      <c r="D1085" t="str">
        <f ca="1">VLOOKUP($B1085,'Track WIP'!$M:$O,2,FALSE)</f>
        <v>Firestone 550</v>
      </c>
      <c r="E1085" t="str">
        <f ca="1">VLOOKUP($B1085,'Track WIP'!$M:$O,3,FALSE)</f>
        <v>Texas Motor Speedway</v>
      </c>
      <c r="F1085">
        <v>10</v>
      </c>
      <c r="G1085" t="s">
        <v>85</v>
      </c>
      <c r="H1085">
        <v>19</v>
      </c>
      <c r="I1085" t="s">
        <v>16</v>
      </c>
      <c r="J1085">
        <v>227</v>
      </c>
      <c r="K1085">
        <v>21</v>
      </c>
      <c r="L1085">
        <v>0</v>
      </c>
      <c r="M1085">
        <v>20</v>
      </c>
      <c r="N1085">
        <v>0</v>
      </c>
      <c r="O1085">
        <v>0</v>
      </c>
    </row>
    <row r="1086" spans="1:15" x14ac:dyDescent="0.2">
      <c r="A1086">
        <v>2012</v>
      </c>
      <c r="B1086" s="6">
        <f ca="1">_xlfn.MAXIFS('Track WIP'!M:M,'Track WIP'!K:K,'Results WIP'!A1086,'Track WIP'!L:L,'Results WIP'!C1086)</f>
        <v>41069</v>
      </c>
      <c r="C1086">
        <f t="shared" si="16"/>
        <v>7</v>
      </c>
      <c r="D1086" t="str">
        <f ca="1">VLOOKUP($B1086,'Track WIP'!$M:$O,2,FALSE)</f>
        <v>Firestone 550</v>
      </c>
      <c r="E1086" t="str">
        <f ca="1">VLOOKUP($B1086,'Track WIP'!$M:$O,3,FALSE)</f>
        <v>Texas Motor Speedway</v>
      </c>
      <c r="F1086">
        <v>11</v>
      </c>
      <c r="G1086" t="s">
        <v>25</v>
      </c>
      <c r="H1086">
        <v>11</v>
      </c>
      <c r="I1086" t="s">
        <v>111</v>
      </c>
      <c r="J1086">
        <v>227</v>
      </c>
      <c r="K1086">
        <v>7</v>
      </c>
      <c r="L1086">
        <v>0</v>
      </c>
      <c r="M1086">
        <v>19</v>
      </c>
      <c r="N1086">
        <v>0</v>
      </c>
      <c r="O1086">
        <v>0</v>
      </c>
    </row>
    <row r="1087" spans="1:15" x14ac:dyDescent="0.2">
      <c r="A1087">
        <v>2012</v>
      </c>
      <c r="B1087" s="6">
        <f ca="1">_xlfn.MAXIFS('Track WIP'!M:M,'Track WIP'!K:K,'Results WIP'!A1087,'Track WIP'!L:L,'Results WIP'!C1087)</f>
        <v>41069</v>
      </c>
      <c r="C1087">
        <f t="shared" si="16"/>
        <v>7</v>
      </c>
      <c r="D1087" t="str">
        <f ca="1">VLOOKUP($B1087,'Track WIP'!$M:$O,2,FALSE)</f>
        <v>Firestone 550</v>
      </c>
      <c r="E1087" t="str">
        <f ca="1">VLOOKUP($B1087,'Track WIP'!$M:$O,3,FALSE)</f>
        <v>Texas Motor Speedway</v>
      </c>
      <c r="F1087">
        <v>12</v>
      </c>
      <c r="G1087" t="s">
        <v>55</v>
      </c>
      <c r="H1087">
        <v>20</v>
      </c>
      <c r="I1087" t="s">
        <v>111</v>
      </c>
      <c r="J1087">
        <v>227</v>
      </c>
      <c r="K1087">
        <v>19</v>
      </c>
      <c r="L1087">
        <v>0</v>
      </c>
      <c r="M1087">
        <v>18</v>
      </c>
      <c r="N1087">
        <v>0</v>
      </c>
      <c r="O1087">
        <v>0</v>
      </c>
    </row>
    <row r="1088" spans="1:15" x14ac:dyDescent="0.2">
      <c r="A1088">
        <v>2012</v>
      </c>
      <c r="B1088" s="6">
        <f ca="1">_xlfn.MAXIFS('Track WIP'!M:M,'Track WIP'!K:K,'Results WIP'!A1088,'Track WIP'!L:L,'Results WIP'!C1088)</f>
        <v>41069</v>
      </c>
      <c r="C1088">
        <f t="shared" si="16"/>
        <v>7</v>
      </c>
      <c r="D1088" t="str">
        <f ca="1">VLOOKUP($B1088,'Track WIP'!$M:$O,2,FALSE)</f>
        <v>Firestone 550</v>
      </c>
      <c r="E1088" t="str">
        <f ca="1">VLOOKUP($B1088,'Track WIP'!$M:$O,3,FALSE)</f>
        <v>Texas Motor Speedway</v>
      </c>
      <c r="F1088">
        <v>13</v>
      </c>
      <c r="G1088" t="s">
        <v>112</v>
      </c>
      <c r="H1088">
        <v>67</v>
      </c>
      <c r="I1088" t="s">
        <v>16</v>
      </c>
      <c r="J1088">
        <v>226</v>
      </c>
      <c r="K1088">
        <v>25</v>
      </c>
      <c r="L1088">
        <v>0</v>
      </c>
      <c r="M1088">
        <v>17</v>
      </c>
      <c r="N1088">
        <v>0</v>
      </c>
      <c r="O1088">
        <v>0</v>
      </c>
    </row>
    <row r="1089" spans="1:15" x14ac:dyDescent="0.2">
      <c r="A1089">
        <v>2012</v>
      </c>
      <c r="B1089" s="6">
        <f ca="1">_xlfn.MAXIFS('Track WIP'!M:M,'Track WIP'!K:K,'Results WIP'!A1089,'Track WIP'!L:L,'Results WIP'!C1089)</f>
        <v>41069</v>
      </c>
      <c r="C1089">
        <f t="shared" si="16"/>
        <v>7</v>
      </c>
      <c r="D1089" t="str">
        <f ca="1">VLOOKUP($B1089,'Track WIP'!$M:$O,2,FALSE)</f>
        <v>Firestone 550</v>
      </c>
      <c r="E1089" t="str">
        <f ca="1">VLOOKUP($B1089,'Track WIP'!$M:$O,3,FALSE)</f>
        <v>Texas Motor Speedway</v>
      </c>
      <c r="F1089">
        <v>14</v>
      </c>
      <c r="G1089" t="s">
        <v>22</v>
      </c>
      <c r="H1089">
        <v>10</v>
      </c>
      <c r="I1089" t="s">
        <v>16</v>
      </c>
      <c r="J1089">
        <v>225</v>
      </c>
      <c r="K1089">
        <v>2</v>
      </c>
      <c r="L1089">
        <v>0</v>
      </c>
      <c r="M1089">
        <v>16</v>
      </c>
      <c r="N1089">
        <v>0</v>
      </c>
      <c r="O1089">
        <v>0</v>
      </c>
    </row>
    <row r="1090" spans="1:15" x14ac:dyDescent="0.2">
      <c r="A1090">
        <v>2012</v>
      </c>
      <c r="B1090" s="6">
        <f ca="1">_xlfn.MAXIFS('Track WIP'!M:M,'Track WIP'!K:K,'Results WIP'!A1090,'Track WIP'!L:L,'Results WIP'!C1090)</f>
        <v>41069</v>
      </c>
      <c r="C1090">
        <f t="shared" si="16"/>
        <v>7</v>
      </c>
      <c r="D1090" t="str">
        <f ca="1">VLOOKUP($B1090,'Track WIP'!$M:$O,2,FALSE)</f>
        <v>Firestone 550</v>
      </c>
      <c r="E1090" t="str">
        <f ca="1">VLOOKUP($B1090,'Track WIP'!$M:$O,3,FALSE)</f>
        <v>Texas Motor Speedway</v>
      </c>
      <c r="F1090">
        <v>15</v>
      </c>
      <c r="G1090" t="s">
        <v>114</v>
      </c>
      <c r="H1090">
        <v>6</v>
      </c>
      <c r="I1090" t="s">
        <v>111</v>
      </c>
      <c r="J1090">
        <v>224</v>
      </c>
      <c r="K1090">
        <v>22</v>
      </c>
      <c r="L1090">
        <v>0</v>
      </c>
      <c r="M1090">
        <v>15</v>
      </c>
      <c r="N1090">
        <v>0</v>
      </c>
      <c r="O1090">
        <v>0</v>
      </c>
    </row>
    <row r="1091" spans="1:15" x14ac:dyDescent="0.2">
      <c r="A1091">
        <v>2012</v>
      </c>
      <c r="B1091" s="6">
        <f ca="1">_xlfn.MAXIFS('Track WIP'!M:M,'Track WIP'!K:K,'Results WIP'!A1091,'Track WIP'!L:L,'Results WIP'!C1091)</f>
        <v>41069</v>
      </c>
      <c r="C1091">
        <f t="shared" si="16"/>
        <v>7</v>
      </c>
      <c r="D1091" t="str">
        <f ca="1">VLOOKUP($B1091,'Track WIP'!$M:$O,2,FALSE)</f>
        <v>Firestone 550</v>
      </c>
      <c r="E1091" t="str">
        <f ca="1">VLOOKUP($B1091,'Track WIP'!$M:$O,3,FALSE)</f>
        <v>Texas Motor Speedway</v>
      </c>
      <c r="F1091">
        <v>16</v>
      </c>
      <c r="G1091" t="s">
        <v>23</v>
      </c>
      <c r="H1091">
        <v>14</v>
      </c>
      <c r="I1091" t="s">
        <v>16</v>
      </c>
      <c r="J1091">
        <v>224</v>
      </c>
      <c r="K1091">
        <v>18</v>
      </c>
      <c r="L1091">
        <v>0</v>
      </c>
      <c r="M1091">
        <v>14</v>
      </c>
      <c r="N1091">
        <v>0</v>
      </c>
      <c r="O1091">
        <v>0</v>
      </c>
    </row>
    <row r="1092" spans="1:15" x14ac:dyDescent="0.2">
      <c r="A1092">
        <v>2012</v>
      </c>
      <c r="B1092" s="6">
        <f ca="1">_xlfn.MAXIFS('Track WIP'!M:M,'Track WIP'!K:K,'Results WIP'!A1092,'Track WIP'!L:L,'Results WIP'!C1092)</f>
        <v>41069</v>
      </c>
      <c r="C1092">
        <f t="shared" ref="C1092:C1155" si="17">_xlfn.IFS(A1092&gt;A1091,1,F1092=1,C1091+1,F1092&gt;1,C1091)</f>
        <v>7</v>
      </c>
      <c r="D1092" t="str">
        <f ca="1">VLOOKUP($B1092,'Track WIP'!$M:$O,2,FALSE)</f>
        <v>Firestone 550</v>
      </c>
      <c r="E1092" t="str">
        <f ca="1">VLOOKUP($B1092,'Track WIP'!$M:$O,3,FALSE)</f>
        <v>Texas Motor Speedway</v>
      </c>
      <c r="F1092">
        <v>17</v>
      </c>
      <c r="G1092" t="s">
        <v>38</v>
      </c>
      <c r="H1092">
        <v>26</v>
      </c>
      <c r="I1092" t="s">
        <v>111</v>
      </c>
      <c r="J1092">
        <v>222</v>
      </c>
      <c r="K1092">
        <v>8</v>
      </c>
      <c r="L1092">
        <v>0</v>
      </c>
      <c r="M1092">
        <v>13</v>
      </c>
      <c r="N1092">
        <v>0</v>
      </c>
      <c r="O1092">
        <v>0</v>
      </c>
    </row>
    <row r="1093" spans="1:15" x14ac:dyDescent="0.2">
      <c r="A1093">
        <v>2012</v>
      </c>
      <c r="B1093" s="6">
        <f ca="1">_xlfn.MAXIFS('Track WIP'!M:M,'Track WIP'!K:K,'Results WIP'!A1093,'Track WIP'!L:L,'Results WIP'!C1093)</f>
        <v>41069</v>
      </c>
      <c r="C1093">
        <f t="shared" si="17"/>
        <v>7</v>
      </c>
      <c r="D1093" t="str">
        <f ca="1">VLOOKUP($B1093,'Track WIP'!$M:$O,2,FALSE)</f>
        <v>Firestone 550</v>
      </c>
      <c r="E1093" t="str">
        <f ca="1">VLOOKUP($B1093,'Track WIP'!$M:$O,3,FALSE)</f>
        <v>Texas Motor Speedway</v>
      </c>
      <c r="F1093">
        <v>18</v>
      </c>
      <c r="G1093" t="s">
        <v>21</v>
      </c>
      <c r="H1093">
        <v>9</v>
      </c>
      <c r="I1093" t="s">
        <v>16</v>
      </c>
      <c r="J1093">
        <v>173</v>
      </c>
      <c r="K1093">
        <v>4</v>
      </c>
      <c r="L1093">
        <v>133</v>
      </c>
      <c r="M1093">
        <v>14</v>
      </c>
      <c r="N1093">
        <v>2</v>
      </c>
      <c r="O1093">
        <v>0</v>
      </c>
    </row>
    <row r="1094" spans="1:15" x14ac:dyDescent="0.2">
      <c r="A1094">
        <v>2012</v>
      </c>
      <c r="B1094" s="6">
        <f ca="1">_xlfn.MAXIFS('Track WIP'!M:M,'Track WIP'!K:K,'Results WIP'!A1094,'Track WIP'!L:L,'Results WIP'!C1094)</f>
        <v>41069</v>
      </c>
      <c r="C1094">
        <f t="shared" si="17"/>
        <v>7</v>
      </c>
      <c r="D1094" t="str">
        <f ca="1">VLOOKUP($B1094,'Track WIP'!$M:$O,2,FALSE)</f>
        <v>Firestone 550</v>
      </c>
      <c r="E1094" t="str">
        <f ca="1">VLOOKUP($B1094,'Track WIP'!$M:$O,3,FALSE)</f>
        <v>Texas Motor Speedway</v>
      </c>
      <c r="F1094">
        <v>19</v>
      </c>
      <c r="G1094" t="s">
        <v>27</v>
      </c>
      <c r="H1094">
        <v>5</v>
      </c>
      <c r="I1094" t="s">
        <v>111</v>
      </c>
      <c r="J1094">
        <v>129</v>
      </c>
      <c r="K1094">
        <v>14</v>
      </c>
      <c r="L1094">
        <v>0</v>
      </c>
      <c r="M1094">
        <v>12</v>
      </c>
      <c r="N1094">
        <v>0</v>
      </c>
      <c r="O1094">
        <v>0</v>
      </c>
    </row>
    <row r="1095" spans="1:15" x14ac:dyDescent="0.2">
      <c r="A1095">
        <v>2012</v>
      </c>
      <c r="B1095" s="6">
        <f ca="1">_xlfn.MAXIFS('Track WIP'!M:M,'Track WIP'!K:K,'Results WIP'!A1095,'Track WIP'!L:L,'Results WIP'!C1095)</f>
        <v>41069</v>
      </c>
      <c r="C1095">
        <f t="shared" si="17"/>
        <v>7</v>
      </c>
      <c r="D1095" t="str">
        <f ca="1">VLOOKUP($B1095,'Track WIP'!$M:$O,2,FALSE)</f>
        <v>Firestone 550</v>
      </c>
      <c r="E1095" t="str">
        <f ca="1">VLOOKUP($B1095,'Track WIP'!$M:$O,3,FALSE)</f>
        <v>Texas Motor Speedway</v>
      </c>
      <c r="F1095">
        <v>20</v>
      </c>
      <c r="G1095" t="s">
        <v>84</v>
      </c>
      <c r="H1095">
        <v>22</v>
      </c>
      <c r="I1095" t="s">
        <v>111</v>
      </c>
      <c r="J1095">
        <v>89</v>
      </c>
      <c r="K1095">
        <v>11</v>
      </c>
      <c r="L1095">
        <v>0</v>
      </c>
      <c r="M1095">
        <v>12</v>
      </c>
      <c r="N1095">
        <v>0</v>
      </c>
      <c r="O1095">
        <v>0</v>
      </c>
    </row>
    <row r="1096" spans="1:15" x14ac:dyDescent="0.2">
      <c r="A1096">
        <v>2012</v>
      </c>
      <c r="B1096" s="6">
        <f ca="1">_xlfn.MAXIFS('Track WIP'!M:M,'Track WIP'!K:K,'Results WIP'!A1096,'Track WIP'!L:L,'Results WIP'!C1096)</f>
        <v>41069</v>
      </c>
      <c r="C1096">
        <f t="shared" si="17"/>
        <v>7</v>
      </c>
      <c r="D1096" t="str">
        <f ca="1">VLOOKUP($B1096,'Track WIP'!$M:$O,2,FALSE)</f>
        <v>Firestone 550</v>
      </c>
      <c r="E1096" t="str">
        <f ca="1">VLOOKUP($B1096,'Track WIP'!$M:$O,3,FALSE)</f>
        <v>Texas Motor Speedway</v>
      </c>
      <c r="F1096">
        <v>21</v>
      </c>
      <c r="G1096" t="s">
        <v>17</v>
      </c>
      <c r="H1096">
        <v>28</v>
      </c>
      <c r="I1096" t="s">
        <v>111</v>
      </c>
      <c r="J1096">
        <v>66</v>
      </c>
      <c r="K1096">
        <v>13</v>
      </c>
      <c r="L1096">
        <v>0</v>
      </c>
      <c r="M1096">
        <v>12</v>
      </c>
      <c r="N1096">
        <v>0</v>
      </c>
      <c r="O1096">
        <v>0</v>
      </c>
    </row>
    <row r="1097" spans="1:15" x14ac:dyDescent="0.2">
      <c r="A1097">
        <v>2012</v>
      </c>
      <c r="B1097" s="6">
        <f ca="1">_xlfn.MAXIFS('Track WIP'!M:M,'Track WIP'!K:K,'Results WIP'!A1097,'Track WIP'!L:L,'Results WIP'!C1097)</f>
        <v>41069</v>
      </c>
      <c r="C1097">
        <f t="shared" si="17"/>
        <v>7</v>
      </c>
      <c r="D1097" t="str">
        <f ca="1">VLOOKUP($B1097,'Track WIP'!$M:$O,2,FALSE)</f>
        <v>Firestone 550</v>
      </c>
      <c r="E1097" t="str">
        <f ca="1">VLOOKUP($B1097,'Track WIP'!$M:$O,3,FALSE)</f>
        <v>Texas Motor Speedway</v>
      </c>
      <c r="F1097">
        <v>22</v>
      </c>
      <c r="G1097" t="s">
        <v>37</v>
      </c>
      <c r="H1097">
        <v>15</v>
      </c>
      <c r="I1097" t="s">
        <v>16</v>
      </c>
      <c r="J1097">
        <v>63</v>
      </c>
      <c r="K1097">
        <v>20</v>
      </c>
      <c r="L1097">
        <v>0</v>
      </c>
      <c r="M1097">
        <v>12</v>
      </c>
      <c r="N1097">
        <v>0</v>
      </c>
      <c r="O1097">
        <v>0</v>
      </c>
    </row>
    <row r="1098" spans="1:15" x14ac:dyDescent="0.2">
      <c r="A1098">
        <v>2012</v>
      </c>
      <c r="B1098" s="6">
        <f ca="1">_xlfn.MAXIFS('Track WIP'!M:M,'Track WIP'!K:K,'Results WIP'!A1098,'Track WIP'!L:L,'Results WIP'!C1098)</f>
        <v>41069</v>
      </c>
      <c r="C1098">
        <f t="shared" si="17"/>
        <v>7</v>
      </c>
      <c r="D1098" t="str">
        <f ca="1">VLOOKUP($B1098,'Track WIP'!$M:$O,2,FALSE)</f>
        <v>Firestone 550</v>
      </c>
      <c r="E1098" t="str">
        <f ca="1">VLOOKUP($B1098,'Track WIP'!$M:$O,3,FALSE)</f>
        <v>Texas Motor Speedway</v>
      </c>
      <c r="F1098">
        <v>23</v>
      </c>
      <c r="G1098" t="s">
        <v>86</v>
      </c>
      <c r="H1098">
        <v>83</v>
      </c>
      <c r="I1098" t="s">
        <v>16</v>
      </c>
      <c r="J1098">
        <v>29</v>
      </c>
      <c r="K1098">
        <v>16</v>
      </c>
      <c r="L1098">
        <v>0</v>
      </c>
      <c r="M1098">
        <v>12</v>
      </c>
      <c r="N1098">
        <v>0</v>
      </c>
      <c r="O1098">
        <v>0</v>
      </c>
    </row>
    <row r="1099" spans="1:15" x14ac:dyDescent="0.2">
      <c r="A1099">
        <v>2012</v>
      </c>
      <c r="B1099" s="6">
        <f ca="1">_xlfn.MAXIFS('Track WIP'!M:M,'Track WIP'!K:K,'Results WIP'!A1099,'Track WIP'!L:L,'Results WIP'!C1099)</f>
        <v>41069</v>
      </c>
      <c r="C1099">
        <f t="shared" si="17"/>
        <v>7</v>
      </c>
      <c r="D1099" t="str">
        <f ca="1">VLOOKUP($B1099,'Track WIP'!$M:$O,2,FALSE)</f>
        <v>Firestone 550</v>
      </c>
      <c r="E1099" t="str">
        <f ca="1">VLOOKUP($B1099,'Track WIP'!$M:$O,3,FALSE)</f>
        <v>Texas Motor Speedway</v>
      </c>
      <c r="F1099">
        <v>24</v>
      </c>
      <c r="G1099" t="s">
        <v>113</v>
      </c>
      <c r="H1099">
        <v>8</v>
      </c>
      <c r="I1099" t="s">
        <v>111</v>
      </c>
      <c r="J1099">
        <v>0</v>
      </c>
      <c r="K1099">
        <v>12</v>
      </c>
      <c r="L1099">
        <v>0</v>
      </c>
      <c r="M1099">
        <v>6</v>
      </c>
      <c r="N1099">
        <v>0</v>
      </c>
      <c r="O1099">
        <v>0</v>
      </c>
    </row>
    <row r="1100" spans="1:15" x14ac:dyDescent="0.2">
      <c r="A1100">
        <v>2012</v>
      </c>
      <c r="B1100" s="6">
        <f ca="1">_xlfn.MAXIFS('Track WIP'!M:M,'Track WIP'!K:K,'Results WIP'!A1100,'Track WIP'!L:L,'Results WIP'!C1100)</f>
        <v>41069</v>
      </c>
      <c r="C1100">
        <f t="shared" si="17"/>
        <v>7</v>
      </c>
      <c r="D1100" t="str">
        <f ca="1">VLOOKUP($B1100,'Track WIP'!$M:$O,2,FALSE)</f>
        <v>Firestone 550</v>
      </c>
      <c r="E1100" t="str">
        <f ca="1">VLOOKUP($B1100,'Track WIP'!$M:$O,3,FALSE)</f>
        <v>Texas Motor Speedway</v>
      </c>
      <c r="F1100">
        <v>25</v>
      </c>
      <c r="G1100" t="s">
        <v>31</v>
      </c>
      <c r="H1100">
        <v>78</v>
      </c>
      <c r="I1100" t="s">
        <v>115</v>
      </c>
      <c r="J1100">
        <v>0</v>
      </c>
      <c r="K1100">
        <v>24</v>
      </c>
      <c r="L1100">
        <v>0</v>
      </c>
      <c r="M1100">
        <v>5</v>
      </c>
      <c r="N1100">
        <v>0</v>
      </c>
      <c r="O1100">
        <v>0</v>
      </c>
    </row>
    <row r="1101" spans="1:15" x14ac:dyDescent="0.2">
      <c r="A1101">
        <v>2012</v>
      </c>
      <c r="B1101" s="6">
        <f ca="1">_xlfn.MAXIFS('Track WIP'!M:M,'Track WIP'!K:K,'Results WIP'!A1101,'Track WIP'!L:L,'Results WIP'!C1101)</f>
        <v>41076</v>
      </c>
      <c r="C1101">
        <f t="shared" si="17"/>
        <v>8</v>
      </c>
      <c r="D1101" t="str">
        <f ca="1">VLOOKUP($B1101,'Track WIP'!$M:$O,2,FALSE)</f>
        <v>ABC Supply Wisconsin 250</v>
      </c>
      <c r="E1101" t="str">
        <f ca="1">VLOOKUP($B1101,'Track WIP'!$M:$O,3,FALSE)</f>
        <v>The Milwaukee Mile</v>
      </c>
      <c r="F1101">
        <v>1</v>
      </c>
      <c r="G1101" t="s">
        <v>17</v>
      </c>
      <c r="H1101">
        <v>28</v>
      </c>
      <c r="I1101" t="s">
        <v>111</v>
      </c>
      <c r="J1101">
        <v>225</v>
      </c>
      <c r="K1101">
        <v>3</v>
      </c>
      <c r="L1101">
        <v>84</v>
      </c>
      <c r="M1101">
        <v>52</v>
      </c>
      <c r="N1101">
        <v>2</v>
      </c>
      <c r="O1101">
        <v>0</v>
      </c>
    </row>
    <row r="1102" spans="1:15" x14ac:dyDescent="0.2">
      <c r="A1102">
        <v>2012</v>
      </c>
      <c r="B1102" s="6">
        <f ca="1">_xlfn.MAXIFS('Track WIP'!M:M,'Track WIP'!K:K,'Results WIP'!A1102,'Track WIP'!L:L,'Results WIP'!C1102)</f>
        <v>41076</v>
      </c>
      <c r="C1102">
        <f t="shared" si="17"/>
        <v>8</v>
      </c>
      <c r="D1102" t="str">
        <f ca="1">VLOOKUP($B1102,'Track WIP'!$M:$O,2,FALSE)</f>
        <v>ABC Supply Wisconsin 250</v>
      </c>
      <c r="E1102" t="str">
        <f ca="1">VLOOKUP($B1102,'Track WIP'!$M:$O,3,FALSE)</f>
        <v>The Milwaukee Mile</v>
      </c>
      <c r="F1102">
        <v>2</v>
      </c>
      <c r="G1102" t="s">
        <v>25</v>
      </c>
      <c r="H1102">
        <v>11</v>
      </c>
      <c r="I1102" t="s">
        <v>111</v>
      </c>
      <c r="J1102">
        <v>225</v>
      </c>
      <c r="K1102">
        <v>10</v>
      </c>
      <c r="L1102">
        <v>0</v>
      </c>
      <c r="M1102">
        <v>40</v>
      </c>
      <c r="N1102">
        <v>0</v>
      </c>
      <c r="O1102">
        <v>0</v>
      </c>
    </row>
    <row r="1103" spans="1:15" x14ac:dyDescent="0.2">
      <c r="A1103">
        <v>2012</v>
      </c>
      <c r="B1103" s="6">
        <f ca="1">_xlfn.MAXIFS('Track WIP'!M:M,'Track WIP'!K:K,'Results WIP'!A1103,'Track WIP'!L:L,'Results WIP'!C1103)</f>
        <v>41076</v>
      </c>
      <c r="C1103">
        <f t="shared" si="17"/>
        <v>8</v>
      </c>
      <c r="D1103" t="str">
        <f ca="1">VLOOKUP($B1103,'Track WIP'!$M:$O,2,FALSE)</f>
        <v>ABC Supply Wisconsin 250</v>
      </c>
      <c r="E1103" t="str">
        <f ca="1">VLOOKUP($B1103,'Track WIP'!$M:$O,3,FALSE)</f>
        <v>The Milwaukee Mile</v>
      </c>
      <c r="F1103">
        <v>3</v>
      </c>
      <c r="G1103" t="s">
        <v>89</v>
      </c>
      <c r="H1103">
        <v>27</v>
      </c>
      <c r="I1103" t="s">
        <v>111</v>
      </c>
      <c r="J1103">
        <v>225</v>
      </c>
      <c r="K1103">
        <v>13</v>
      </c>
      <c r="L1103">
        <v>1</v>
      </c>
      <c r="M1103">
        <v>35</v>
      </c>
      <c r="N1103">
        <v>0</v>
      </c>
      <c r="O1103">
        <v>0</v>
      </c>
    </row>
    <row r="1104" spans="1:15" x14ac:dyDescent="0.2">
      <c r="A1104">
        <v>2012</v>
      </c>
      <c r="B1104" s="6">
        <f ca="1">_xlfn.MAXIFS('Track WIP'!M:M,'Track WIP'!K:K,'Results WIP'!A1104,'Track WIP'!L:L,'Results WIP'!C1104)</f>
        <v>41076</v>
      </c>
      <c r="C1104">
        <f t="shared" si="17"/>
        <v>8</v>
      </c>
      <c r="D1104" t="str">
        <f ca="1">VLOOKUP($B1104,'Track WIP'!$M:$O,2,FALSE)</f>
        <v>ABC Supply Wisconsin 250</v>
      </c>
      <c r="E1104" t="str">
        <f ca="1">VLOOKUP($B1104,'Track WIP'!$M:$O,3,FALSE)</f>
        <v>The Milwaukee Mile</v>
      </c>
      <c r="F1104">
        <v>4</v>
      </c>
      <c r="G1104" t="s">
        <v>84</v>
      </c>
      <c r="H1104">
        <v>22</v>
      </c>
      <c r="I1104" t="s">
        <v>111</v>
      </c>
      <c r="J1104">
        <v>225</v>
      </c>
      <c r="K1104">
        <v>22</v>
      </c>
      <c r="L1104">
        <v>0</v>
      </c>
      <c r="M1104">
        <v>32</v>
      </c>
      <c r="N1104">
        <v>0</v>
      </c>
      <c r="O1104">
        <v>0</v>
      </c>
    </row>
    <row r="1105" spans="1:15" x14ac:dyDescent="0.2">
      <c r="A1105">
        <v>2012</v>
      </c>
      <c r="B1105" s="6">
        <f ca="1">_xlfn.MAXIFS('Track WIP'!M:M,'Track WIP'!K:K,'Results WIP'!A1105,'Track WIP'!L:L,'Results WIP'!C1105)</f>
        <v>41076</v>
      </c>
      <c r="C1105">
        <f t="shared" si="17"/>
        <v>8</v>
      </c>
      <c r="D1105" t="str">
        <f ca="1">VLOOKUP($B1105,'Track WIP'!$M:$O,2,FALSE)</f>
        <v>ABC Supply Wisconsin 250</v>
      </c>
      <c r="E1105" t="str">
        <f ca="1">VLOOKUP($B1105,'Track WIP'!$M:$O,3,FALSE)</f>
        <v>The Milwaukee Mile</v>
      </c>
      <c r="F1105">
        <v>5</v>
      </c>
      <c r="G1105" t="s">
        <v>27</v>
      </c>
      <c r="H1105">
        <v>5</v>
      </c>
      <c r="I1105" t="s">
        <v>111</v>
      </c>
      <c r="J1105">
        <v>225</v>
      </c>
      <c r="K1105">
        <v>8</v>
      </c>
      <c r="L1105">
        <v>27</v>
      </c>
      <c r="M1105">
        <v>30</v>
      </c>
      <c r="N1105">
        <v>0</v>
      </c>
      <c r="O1105">
        <v>0</v>
      </c>
    </row>
    <row r="1106" spans="1:15" x14ac:dyDescent="0.2">
      <c r="A1106">
        <v>2012</v>
      </c>
      <c r="B1106" s="6">
        <f ca="1">_xlfn.MAXIFS('Track WIP'!M:M,'Track WIP'!K:K,'Results WIP'!A1106,'Track WIP'!L:L,'Results WIP'!C1106)</f>
        <v>41076</v>
      </c>
      <c r="C1106">
        <f t="shared" si="17"/>
        <v>8</v>
      </c>
      <c r="D1106" t="str">
        <f ca="1">VLOOKUP($B1106,'Track WIP'!$M:$O,2,FALSE)</f>
        <v>ABC Supply Wisconsin 250</v>
      </c>
      <c r="E1106" t="str">
        <f ca="1">VLOOKUP($B1106,'Track WIP'!$M:$O,3,FALSE)</f>
        <v>The Milwaukee Mile</v>
      </c>
      <c r="F1106">
        <v>6</v>
      </c>
      <c r="G1106" t="s">
        <v>24</v>
      </c>
      <c r="H1106">
        <v>3</v>
      </c>
      <c r="I1106" t="s">
        <v>111</v>
      </c>
      <c r="J1106">
        <v>225</v>
      </c>
      <c r="K1106">
        <v>6</v>
      </c>
      <c r="L1106">
        <v>50</v>
      </c>
      <c r="M1106">
        <v>28</v>
      </c>
      <c r="N1106">
        <v>0</v>
      </c>
      <c r="O1106">
        <v>0</v>
      </c>
    </row>
    <row r="1107" spans="1:15" x14ac:dyDescent="0.2">
      <c r="A1107">
        <v>2012</v>
      </c>
      <c r="B1107" s="6">
        <f ca="1">_xlfn.MAXIFS('Track WIP'!M:M,'Track WIP'!K:K,'Results WIP'!A1107,'Track WIP'!L:L,'Results WIP'!C1107)</f>
        <v>41076</v>
      </c>
      <c r="C1107">
        <f t="shared" si="17"/>
        <v>8</v>
      </c>
      <c r="D1107" t="str">
        <f ca="1">VLOOKUP($B1107,'Track WIP'!$M:$O,2,FALSE)</f>
        <v>ABC Supply Wisconsin 250</v>
      </c>
      <c r="E1107" t="str">
        <f ca="1">VLOOKUP($B1107,'Track WIP'!$M:$O,3,FALSE)</f>
        <v>The Milwaukee Mile</v>
      </c>
      <c r="F1107">
        <v>7</v>
      </c>
      <c r="G1107" t="s">
        <v>34</v>
      </c>
      <c r="H1107">
        <v>98</v>
      </c>
      <c r="I1107" t="s">
        <v>16</v>
      </c>
      <c r="J1107">
        <v>225</v>
      </c>
      <c r="K1107">
        <v>18</v>
      </c>
      <c r="L1107">
        <v>0</v>
      </c>
      <c r="M1107">
        <v>26</v>
      </c>
      <c r="N1107">
        <v>0</v>
      </c>
      <c r="O1107">
        <v>0</v>
      </c>
    </row>
    <row r="1108" spans="1:15" x14ac:dyDescent="0.2">
      <c r="A1108">
        <v>2012</v>
      </c>
      <c r="B1108" s="6">
        <f ca="1">_xlfn.MAXIFS('Track WIP'!M:M,'Track WIP'!K:K,'Results WIP'!A1108,'Track WIP'!L:L,'Results WIP'!C1108)</f>
        <v>41076</v>
      </c>
      <c r="C1108">
        <f t="shared" si="17"/>
        <v>8</v>
      </c>
      <c r="D1108" t="str">
        <f ca="1">VLOOKUP($B1108,'Track WIP'!$M:$O,2,FALSE)</f>
        <v>ABC Supply Wisconsin 250</v>
      </c>
      <c r="E1108" t="str">
        <f ca="1">VLOOKUP($B1108,'Track WIP'!$M:$O,3,FALSE)</f>
        <v>The Milwaukee Mile</v>
      </c>
      <c r="F1108">
        <v>8</v>
      </c>
      <c r="G1108" t="s">
        <v>55</v>
      </c>
      <c r="H1108">
        <v>20</v>
      </c>
      <c r="I1108" t="s">
        <v>111</v>
      </c>
      <c r="J1108">
        <v>225</v>
      </c>
      <c r="K1108">
        <v>23</v>
      </c>
      <c r="L1108">
        <v>0</v>
      </c>
      <c r="M1108">
        <v>24</v>
      </c>
      <c r="N1108">
        <v>0</v>
      </c>
      <c r="O1108">
        <v>0</v>
      </c>
    </row>
    <row r="1109" spans="1:15" x14ac:dyDescent="0.2">
      <c r="A1109">
        <v>2012</v>
      </c>
      <c r="B1109" s="6">
        <f ca="1">_xlfn.MAXIFS('Track WIP'!M:M,'Track WIP'!K:K,'Results WIP'!A1109,'Track WIP'!L:L,'Results WIP'!C1109)</f>
        <v>41076</v>
      </c>
      <c r="C1109">
        <f t="shared" si="17"/>
        <v>8</v>
      </c>
      <c r="D1109" t="str">
        <f ca="1">VLOOKUP($B1109,'Track WIP'!$M:$O,2,FALSE)</f>
        <v>ABC Supply Wisconsin 250</v>
      </c>
      <c r="E1109" t="str">
        <f ca="1">VLOOKUP($B1109,'Track WIP'!$M:$O,3,FALSE)</f>
        <v>The Milwaukee Mile</v>
      </c>
      <c r="F1109">
        <v>9</v>
      </c>
      <c r="G1109" t="s">
        <v>41</v>
      </c>
      <c r="H1109">
        <v>38</v>
      </c>
      <c r="I1109" t="s">
        <v>16</v>
      </c>
      <c r="J1109">
        <v>225</v>
      </c>
      <c r="K1109">
        <v>17</v>
      </c>
      <c r="L1109">
        <v>0</v>
      </c>
      <c r="M1109">
        <v>22</v>
      </c>
      <c r="N1109">
        <v>0</v>
      </c>
      <c r="O1109">
        <v>0</v>
      </c>
    </row>
    <row r="1110" spans="1:15" x14ac:dyDescent="0.2">
      <c r="A1110">
        <v>2012</v>
      </c>
      <c r="B1110" s="6">
        <f ca="1">_xlfn.MAXIFS('Track WIP'!M:M,'Track WIP'!K:K,'Results WIP'!A1110,'Track WIP'!L:L,'Results WIP'!C1110)</f>
        <v>41076</v>
      </c>
      <c r="C1110">
        <f t="shared" si="17"/>
        <v>8</v>
      </c>
      <c r="D1110" t="str">
        <f ca="1">VLOOKUP($B1110,'Track WIP'!$M:$O,2,FALSE)</f>
        <v>ABC Supply Wisconsin 250</v>
      </c>
      <c r="E1110" t="str">
        <f ca="1">VLOOKUP($B1110,'Track WIP'!$M:$O,3,FALSE)</f>
        <v>The Milwaukee Mile</v>
      </c>
      <c r="F1110">
        <v>10</v>
      </c>
      <c r="G1110" t="s">
        <v>113</v>
      </c>
      <c r="H1110">
        <v>8</v>
      </c>
      <c r="I1110" t="s">
        <v>111</v>
      </c>
      <c r="J1110">
        <v>225</v>
      </c>
      <c r="K1110">
        <v>5</v>
      </c>
      <c r="L1110">
        <v>0</v>
      </c>
      <c r="M1110">
        <v>20</v>
      </c>
      <c r="N1110">
        <v>0</v>
      </c>
      <c r="O1110">
        <v>0</v>
      </c>
    </row>
    <row r="1111" spans="1:15" x14ac:dyDescent="0.2">
      <c r="A1111">
        <v>2012</v>
      </c>
      <c r="B1111" s="6">
        <f ca="1">_xlfn.MAXIFS('Track WIP'!M:M,'Track WIP'!K:K,'Results WIP'!A1111,'Track WIP'!L:L,'Results WIP'!C1111)</f>
        <v>41076</v>
      </c>
      <c r="C1111">
        <f t="shared" si="17"/>
        <v>8</v>
      </c>
      <c r="D1111" t="str">
        <f ca="1">VLOOKUP($B1111,'Track WIP'!$M:$O,2,FALSE)</f>
        <v>ABC Supply Wisconsin 250</v>
      </c>
      <c r="E1111" t="str">
        <f ca="1">VLOOKUP($B1111,'Track WIP'!$M:$O,3,FALSE)</f>
        <v>The Milwaukee Mile</v>
      </c>
      <c r="F1111">
        <v>11</v>
      </c>
      <c r="G1111" t="s">
        <v>21</v>
      </c>
      <c r="H1111">
        <v>9</v>
      </c>
      <c r="I1111" t="s">
        <v>16</v>
      </c>
      <c r="J1111">
        <v>225</v>
      </c>
      <c r="K1111">
        <v>11</v>
      </c>
      <c r="L1111">
        <v>0</v>
      </c>
      <c r="M1111">
        <v>19</v>
      </c>
      <c r="N1111">
        <v>0</v>
      </c>
      <c r="O1111">
        <v>0</v>
      </c>
    </row>
    <row r="1112" spans="1:15" x14ac:dyDescent="0.2">
      <c r="A1112">
        <v>2012</v>
      </c>
      <c r="B1112" s="6">
        <f ca="1">_xlfn.MAXIFS('Track WIP'!M:M,'Track WIP'!K:K,'Results WIP'!A1112,'Track WIP'!L:L,'Results WIP'!C1112)</f>
        <v>41076</v>
      </c>
      <c r="C1112">
        <f t="shared" si="17"/>
        <v>8</v>
      </c>
      <c r="D1112" t="str">
        <f ca="1">VLOOKUP($B1112,'Track WIP'!$M:$O,2,FALSE)</f>
        <v>ABC Supply Wisconsin 250</v>
      </c>
      <c r="E1112" t="str">
        <f ca="1">VLOOKUP($B1112,'Track WIP'!$M:$O,3,FALSE)</f>
        <v>The Milwaukee Mile</v>
      </c>
      <c r="F1112">
        <v>12</v>
      </c>
      <c r="G1112" t="s">
        <v>15</v>
      </c>
      <c r="H1112">
        <v>12</v>
      </c>
      <c r="I1112" t="s">
        <v>111</v>
      </c>
      <c r="J1112">
        <v>225</v>
      </c>
      <c r="K1112">
        <v>4</v>
      </c>
      <c r="L1112">
        <v>0</v>
      </c>
      <c r="M1112">
        <v>18</v>
      </c>
      <c r="N1112">
        <v>0</v>
      </c>
      <c r="O1112">
        <v>0</v>
      </c>
    </row>
    <row r="1113" spans="1:15" x14ac:dyDescent="0.2">
      <c r="A1113">
        <v>2012</v>
      </c>
      <c r="B1113" s="6">
        <f ca="1">_xlfn.MAXIFS('Track WIP'!M:M,'Track WIP'!K:K,'Results WIP'!A1113,'Track WIP'!L:L,'Results WIP'!C1113)</f>
        <v>41076</v>
      </c>
      <c r="C1113">
        <f t="shared" si="17"/>
        <v>8</v>
      </c>
      <c r="D1113" t="str">
        <f ca="1">VLOOKUP($B1113,'Track WIP'!$M:$O,2,FALSE)</f>
        <v>ABC Supply Wisconsin 250</v>
      </c>
      <c r="E1113" t="str">
        <f ca="1">VLOOKUP($B1113,'Track WIP'!$M:$O,3,FALSE)</f>
        <v>The Milwaukee Mile</v>
      </c>
      <c r="F1113">
        <v>13</v>
      </c>
      <c r="G1113" t="s">
        <v>88</v>
      </c>
      <c r="H1113">
        <v>77</v>
      </c>
      <c r="I1113" t="s">
        <v>16</v>
      </c>
      <c r="J1113">
        <v>224</v>
      </c>
      <c r="K1113">
        <v>12</v>
      </c>
      <c r="L1113">
        <v>0</v>
      </c>
      <c r="M1113">
        <v>17</v>
      </c>
      <c r="N1113">
        <v>0</v>
      </c>
      <c r="O1113">
        <v>0</v>
      </c>
    </row>
    <row r="1114" spans="1:15" x14ac:dyDescent="0.2">
      <c r="A1114">
        <v>2012</v>
      </c>
      <c r="B1114" s="6">
        <f ca="1">_xlfn.MAXIFS('Track WIP'!M:M,'Track WIP'!K:K,'Results WIP'!A1114,'Track WIP'!L:L,'Results WIP'!C1114)</f>
        <v>41076</v>
      </c>
      <c r="C1114">
        <f t="shared" si="17"/>
        <v>8</v>
      </c>
      <c r="D1114" t="str">
        <f ca="1">VLOOKUP($B1114,'Track WIP'!$M:$O,2,FALSE)</f>
        <v>ABC Supply Wisconsin 250</v>
      </c>
      <c r="E1114" t="str">
        <f ca="1">VLOOKUP($B1114,'Track WIP'!$M:$O,3,FALSE)</f>
        <v>The Milwaukee Mile</v>
      </c>
      <c r="F1114">
        <v>14</v>
      </c>
      <c r="G1114" t="s">
        <v>29</v>
      </c>
      <c r="H1114">
        <v>2</v>
      </c>
      <c r="I1114" t="s">
        <v>111</v>
      </c>
      <c r="J1114">
        <v>224</v>
      </c>
      <c r="K1114">
        <v>9</v>
      </c>
      <c r="L1114">
        <v>0</v>
      </c>
      <c r="M1114">
        <v>16</v>
      </c>
      <c r="N1114">
        <v>0</v>
      </c>
      <c r="O1114">
        <v>0</v>
      </c>
    </row>
    <row r="1115" spans="1:15" x14ac:dyDescent="0.2">
      <c r="A1115">
        <v>2012</v>
      </c>
      <c r="B1115" s="6">
        <f ca="1">_xlfn.MAXIFS('Track WIP'!M:M,'Track WIP'!K:K,'Results WIP'!A1115,'Track WIP'!L:L,'Results WIP'!C1115)</f>
        <v>41076</v>
      </c>
      <c r="C1115">
        <f t="shared" si="17"/>
        <v>8</v>
      </c>
      <c r="D1115" t="str">
        <f ca="1">VLOOKUP($B1115,'Track WIP'!$M:$O,2,FALSE)</f>
        <v>ABC Supply Wisconsin 250</v>
      </c>
      <c r="E1115" t="str">
        <f ca="1">VLOOKUP($B1115,'Track WIP'!$M:$O,3,FALSE)</f>
        <v>The Milwaukee Mile</v>
      </c>
      <c r="F1115">
        <v>15</v>
      </c>
      <c r="G1115" t="s">
        <v>38</v>
      </c>
      <c r="H1115">
        <v>26</v>
      </c>
      <c r="I1115" t="s">
        <v>111</v>
      </c>
      <c r="J1115">
        <v>224</v>
      </c>
      <c r="K1115">
        <v>15</v>
      </c>
      <c r="L1115">
        <v>0</v>
      </c>
      <c r="M1115">
        <v>15</v>
      </c>
      <c r="N1115">
        <v>0</v>
      </c>
      <c r="O1115">
        <v>0</v>
      </c>
    </row>
    <row r="1116" spans="1:15" x14ac:dyDescent="0.2">
      <c r="A1116">
        <v>2012</v>
      </c>
      <c r="B1116" s="6">
        <f ca="1">_xlfn.MAXIFS('Track WIP'!M:M,'Track WIP'!K:K,'Results WIP'!A1116,'Track WIP'!L:L,'Results WIP'!C1116)</f>
        <v>41076</v>
      </c>
      <c r="C1116">
        <f t="shared" si="17"/>
        <v>8</v>
      </c>
      <c r="D1116" t="str">
        <f ca="1">VLOOKUP($B1116,'Track WIP'!$M:$O,2,FALSE)</f>
        <v>ABC Supply Wisconsin 250</v>
      </c>
      <c r="E1116" t="str">
        <f ca="1">VLOOKUP($B1116,'Track WIP'!$M:$O,3,FALSE)</f>
        <v>The Milwaukee Mile</v>
      </c>
      <c r="F1116">
        <v>16</v>
      </c>
      <c r="G1116" t="s">
        <v>23</v>
      </c>
      <c r="H1116">
        <v>14</v>
      </c>
      <c r="I1116" t="s">
        <v>16</v>
      </c>
      <c r="J1116">
        <v>224</v>
      </c>
      <c r="K1116">
        <v>25</v>
      </c>
      <c r="L1116">
        <v>0</v>
      </c>
      <c r="M1116">
        <v>14</v>
      </c>
      <c r="N1116">
        <v>0</v>
      </c>
      <c r="O1116">
        <v>0</v>
      </c>
    </row>
    <row r="1117" spans="1:15" x14ac:dyDescent="0.2">
      <c r="A1117">
        <v>2012</v>
      </c>
      <c r="B1117" s="6">
        <f ca="1">_xlfn.MAXIFS('Track WIP'!M:M,'Track WIP'!K:K,'Results WIP'!A1117,'Track WIP'!L:L,'Results WIP'!C1117)</f>
        <v>41076</v>
      </c>
      <c r="C1117">
        <f t="shared" si="17"/>
        <v>8</v>
      </c>
      <c r="D1117" t="str">
        <f ca="1">VLOOKUP($B1117,'Track WIP'!$M:$O,2,FALSE)</f>
        <v>ABC Supply Wisconsin 250</v>
      </c>
      <c r="E1117" t="str">
        <f ca="1">VLOOKUP($B1117,'Track WIP'!$M:$O,3,FALSE)</f>
        <v>The Milwaukee Mile</v>
      </c>
      <c r="F1117">
        <v>17</v>
      </c>
      <c r="G1117" t="s">
        <v>86</v>
      </c>
      <c r="H1117">
        <v>83</v>
      </c>
      <c r="I1117" t="s">
        <v>16</v>
      </c>
      <c r="J1117">
        <v>224</v>
      </c>
      <c r="K1117">
        <v>21</v>
      </c>
      <c r="L1117">
        <v>0</v>
      </c>
      <c r="M1117">
        <v>13</v>
      </c>
      <c r="N1117">
        <v>0</v>
      </c>
      <c r="O1117">
        <v>0</v>
      </c>
    </row>
    <row r="1118" spans="1:15" x14ac:dyDescent="0.2">
      <c r="A1118">
        <v>2012</v>
      </c>
      <c r="B1118" s="6">
        <f ca="1">_xlfn.MAXIFS('Track WIP'!M:M,'Track WIP'!K:K,'Results WIP'!A1118,'Track WIP'!L:L,'Results WIP'!C1118)</f>
        <v>41076</v>
      </c>
      <c r="C1118">
        <f t="shared" si="17"/>
        <v>8</v>
      </c>
      <c r="D1118" t="str">
        <f ca="1">VLOOKUP($B1118,'Track WIP'!$M:$O,2,FALSE)</f>
        <v>ABC Supply Wisconsin 250</v>
      </c>
      <c r="E1118" t="str">
        <f ca="1">VLOOKUP($B1118,'Track WIP'!$M:$O,3,FALSE)</f>
        <v>The Milwaukee Mile</v>
      </c>
      <c r="F1118">
        <v>18</v>
      </c>
      <c r="G1118" t="s">
        <v>114</v>
      </c>
      <c r="H1118">
        <v>6</v>
      </c>
      <c r="I1118" t="s">
        <v>111</v>
      </c>
      <c r="J1118">
        <v>220</v>
      </c>
      <c r="K1118">
        <v>19</v>
      </c>
      <c r="L1118">
        <v>0</v>
      </c>
      <c r="M1118">
        <v>12</v>
      </c>
      <c r="N1118">
        <v>0</v>
      </c>
      <c r="O1118">
        <v>0</v>
      </c>
    </row>
    <row r="1119" spans="1:15" x14ac:dyDescent="0.2">
      <c r="A1119">
        <v>2012</v>
      </c>
      <c r="B1119" s="6">
        <f ca="1">_xlfn.MAXIFS('Track WIP'!M:M,'Track WIP'!K:K,'Results WIP'!A1119,'Track WIP'!L:L,'Results WIP'!C1119)</f>
        <v>41076</v>
      </c>
      <c r="C1119">
        <f t="shared" si="17"/>
        <v>8</v>
      </c>
      <c r="D1119" t="str">
        <f ca="1">VLOOKUP($B1119,'Track WIP'!$M:$O,2,FALSE)</f>
        <v>ABC Supply Wisconsin 250</v>
      </c>
      <c r="E1119" t="str">
        <f ca="1">VLOOKUP($B1119,'Track WIP'!$M:$O,3,FALSE)</f>
        <v>The Milwaukee Mile</v>
      </c>
      <c r="F1119">
        <v>19</v>
      </c>
      <c r="G1119" t="s">
        <v>22</v>
      </c>
      <c r="H1119">
        <v>10</v>
      </c>
      <c r="I1119" t="s">
        <v>16</v>
      </c>
      <c r="J1119">
        <v>193</v>
      </c>
      <c r="K1119">
        <v>1</v>
      </c>
      <c r="L1119">
        <v>63</v>
      </c>
      <c r="M1119">
        <v>13</v>
      </c>
      <c r="N1119">
        <v>1</v>
      </c>
      <c r="O1119">
        <v>0</v>
      </c>
    </row>
    <row r="1120" spans="1:15" x14ac:dyDescent="0.2">
      <c r="A1120">
        <v>2012</v>
      </c>
      <c r="B1120" s="6">
        <f ca="1">_xlfn.MAXIFS('Track WIP'!M:M,'Track WIP'!K:K,'Results WIP'!A1120,'Track WIP'!L:L,'Results WIP'!C1120)</f>
        <v>41076</v>
      </c>
      <c r="C1120">
        <f t="shared" si="17"/>
        <v>8</v>
      </c>
      <c r="D1120" t="str">
        <f ca="1">VLOOKUP($B1120,'Track WIP'!$M:$O,2,FALSE)</f>
        <v>ABC Supply Wisconsin 250</v>
      </c>
      <c r="E1120" t="str">
        <f ca="1">VLOOKUP($B1120,'Track WIP'!$M:$O,3,FALSE)</f>
        <v>The Milwaukee Mile</v>
      </c>
      <c r="F1120">
        <v>20</v>
      </c>
      <c r="G1120" t="s">
        <v>37</v>
      </c>
      <c r="H1120">
        <v>15</v>
      </c>
      <c r="I1120" t="s">
        <v>16</v>
      </c>
      <c r="J1120">
        <v>107</v>
      </c>
      <c r="K1120">
        <v>14</v>
      </c>
      <c r="L1120">
        <v>0</v>
      </c>
      <c r="M1120">
        <v>12</v>
      </c>
      <c r="N1120">
        <v>0</v>
      </c>
      <c r="O1120">
        <v>0</v>
      </c>
    </row>
    <row r="1121" spans="1:15" x14ac:dyDescent="0.2">
      <c r="A1121">
        <v>2012</v>
      </c>
      <c r="B1121" s="6">
        <f ca="1">_xlfn.MAXIFS('Track WIP'!M:M,'Track WIP'!K:K,'Results WIP'!A1121,'Track WIP'!L:L,'Results WIP'!C1121)</f>
        <v>41076</v>
      </c>
      <c r="C1121">
        <f t="shared" si="17"/>
        <v>8</v>
      </c>
      <c r="D1121" t="str">
        <f ca="1">VLOOKUP($B1121,'Track WIP'!$M:$O,2,FALSE)</f>
        <v>ABC Supply Wisconsin 250</v>
      </c>
      <c r="E1121" t="str">
        <f ca="1">VLOOKUP($B1121,'Track WIP'!$M:$O,3,FALSE)</f>
        <v>The Milwaukee Mile</v>
      </c>
      <c r="F1121">
        <v>21</v>
      </c>
      <c r="G1121" t="s">
        <v>85</v>
      </c>
      <c r="H1121">
        <v>19</v>
      </c>
      <c r="I1121" t="s">
        <v>16</v>
      </c>
      <c r="J1121">
        <v>106</v>
      </c>
      <c r="K1121">
        <v>20</v>
      </c>
      <c r="L1121">
        <v>0</v>
      </c>
      <c r="M1121">
        <v>12</v>
      </c>
      <c r="N1121">
        <v>0</v>
      </c>
      <c r="O1121">
        <v>0</v>
      </c>
    </row>
    <row r="1122" spans="1:15" x14ac:dyDescent="0.2">
      <c r="A1122">
        <v>2012</v>
      </c>
      <c r="B1122" s="6">
        <f ca="1">_xlfn.MAXIFS('Track WIP'!M:M,'Track WIP'!K:K,'Results WIP'!A1122,'Track WIP'!L:L,'Results WIP'!C1122)</f>
        <v>41076</v>
      </c>
      <c r="C1122">
        <f t="shared" si="17"/>
        <v>8</v>
      </c>
      <c r="D1122" t="str">
        <f ca="1">VLOOKUP($B1122,'Track WIP'!$M:$O,2,FALSE)</f>
        <v>ABC Supply Wisconsin 250</v>
      </c>
      <c r="E1122" t="str">
        <f ca="1">VLOOKUP($B1122,'Track WIP'!$M:$O,3,FALSE)</f>
        <v>The Milwaukee Mile</v>
      </c>
      <c r="F1122">
        <v>22</v>
      </c>
      <c r="G1122" t="s">
        <v>70</v>
      </c>
      <c r="H1122">
        <v>4</v>
      </c>
      <c r="I1122" t="s">
        <v>111</v>
      </c>
      <c r="J1122">
        <v>105</v>
      </c>
      <c r="K1122">
        <v>16</v>
      </c>
      <c r="L1122">
        <v>0</v>
      </c>
      <c r="M1122">
        <v>12</v>
      </c>
      <c r="N1122">
        <v>0</v>
      </c>
      <c r="O1122">
        <v>0</v>
      </c>
    </row>
    <row r="1123" spans="1:15" x14ac:dyDescent="0.2">
      <c r="A1123">
        <v>2012</v>
      </c>
      <c r="B1123" s="6">
        <f ca="1">_xlfn.MAXIFS('Track WIP'!M:M,'Track WIP'!K:K,'Results WIP'!A1123,'Track WIP'!L:L,'Results WIP'!C1123)</f>
        <v>41076</v>
      </c>
      <c r="C1123">
        <f t="shared" si="17"/>
        <v>8</v>
      </c>
      <c r="D1123" t="str">
        <f ca="1">VLOOKUP($B1123,'Track WIP'!$M:$O,2,FALSE)</f>
        <v>ABC Supply Wisconsin 250</v>
      </c>
      <c r="E1123" t="str">
        <f ca="1">VLOOKUP($B1123,'Track WIP'!$M:$O,3,FALSE)</f>
        <v>The Milwaukee Mile</v>
      </c>
      <c r="F1123">
        <v>23</v>
      </c>
      <c r="G1123" t="s">
        <v>26</v>
      </c>
      <c r="H1123">
        <v>18</v>
      </c>
      <c r="I1123" t="s">
        <v>16</v>
      </c>
      <c r="J1123">
        <v>93</v>
      </c>
      <c r="K1123">
        <v>2</v>
      </c>
      <c r="L1123">
        <v>0</v>
      </c>
      <c r="M1123">
        <v>12</v>
      </c>
      <c r="N1123">
        <v>0</v>
      </c>
      <c r="O1123">
        <v>0</v>
      </c>
    </row>
    <row r="1124" spans="1:15" x14ac:dyDescent="0.2">
      <c r="A1124">
        <v>2012</v>
      </c>
      <c r="B1124" s="6">
        <f ca="1">_xlfn.MAXIFS('Track WIP'!M:M,'Track WIP'!K:K,'Results WIP'!A1124,'Track WIP'!L:L,'Results WIP'!C1124)</f>
        <v>41076</v>
      </c>
      <c r="C1124">
        <f t="shared" si="17"/>
        <v>8</v>
      </c>
      <c r="D1124" t="str">
        <f ca="1">VLOOKUP($B1124,'Track WIP'!$M:$O,2,FALSE)</f>
        <v>ABC Supply Wisconsin 250</v>
      </c>
      <c r="E1124" t="str">
        <f ca="1">VLOOKUP($B1124,'Track WIP'!$M:$O,3,FALSE)</f>
        <v>The Milwaukee Mile</v>
      </c>
      <c r="F1124">
        <v>24</v>
      </c>
      <c r="G1124" t="s">
        <v>31</v>
      </c>
      <c r="H1124">
        <v>78</v>
      </c>
      <c r="I1124" t="s">
        <v>115</v>
      </c>
      <c r="J1124">
        <v>62</v>
      </c>
      <c r="K1124">
        <v>24</v>
      </c>
      <c r="L1124">
        <v>0</v>
      </c>
      <c r="M1124">
        <v>12</v>
      </c>
      <c r="N1124">
        <v>0</v>
      </c>
      <c r="O1124">
        <v>0</v>
      </c>
    </row>
    <row r="1125" spans="1:15" x14ac:dyDescent="0.2">
      <c r="A1125">
        <v>2012</v>
      </c>
      <c r="B1125" s="6">
        <f ca="1">_xlfn.MAXIFS('Track WIP'!M:M,'Track WIP'!K:K,'Results WIP'!A1125,'Track WIP'!L:L,'Results WIP'!C1125)</f>
        <v>41076</v>
      </c>
      <c r="C1125">
        <f t="shared" si="17"/>
        <v>8</v>
      </c>
      <c r="D1125" t="str">
        <f ca="1">VLOOKUP($B1125,'Track WIP'!$M:$O,2,FALSE)</f>
        <v>ABC Supply Wisconsin 250</v>
      </c>
      <c r="E1125" t="str">
        <f ca="1">VLOOKUP($B1125,'Track WIP'!$M:$O,3,FALSE)</f>
        <v>The Milwaukee Mile</v>
      </c>
      <c r="F1125">
        <v>25</v>
      </c>
      <c r="G1125" t="s">
        <v>112</v>
      </c>
      <c r="H1125">
        <v>67</v>
      </c>
      <c r="I1125" t="s">
        <v>16</v>
      </c>
      <c r="J1125">
        <v>48</v>
      </c>
      <c r="K1125">
        <v>7</v>
      </c>
      <c r="L1125">
        <v>0</v>
      </c>
      <c r="M1125">
        <v>10</v>
      </c>
      <c r="N1125">
        <v>0</v>
      </c>
      <c r="O1125">
        <v>0</v>
      </c>
    </row>
    <row r="1126" spans="1:15" x14ac:dyDescent="0.2">
      <c r="A1126">
        <v>2012</v>
      </c>
      <c r="B1126" s="6">
        <f ca="1">_xlfn.MAXIFS('Track WIP'!M:M,'Track WIP'!K:K,'Results WIP'!A1126,'Track WIP'!L:L,'Results WIP'!C1126)</f>
        <v>41083</v>
      </c>
      <c r="C1126">
        <f t="shared" si="17"/>
        <v>9</v>
      </c>
      <c r="D1126" t="str">
        <f ca="1">VLOOKUP($B1126,'Track WIP'!$M:$O,2,FALSE)</f>
        <v>GRAND PRIX OF IOWA - RACE 2</v>
      </c>
      <c r="E1126" t="str">
        <f ca="1">VLOOKUP($B1126,'Track WIP'!$M:$O,3,FALSE)</f>
        <v>Iowa Speedway</v>
      </c>
      <c r="F1126">
        <v>1</v>
      </c>
      <c r="G1126" t="s">
        <v>17</v>
      </c>
      <c r="H1126">
        <v>28</v>
      </c>
      <c r="I1126" t="s">
        <v>111</v>
      </c>
      <c r="J1126">
        <v>250</v>
      </c>
      <c r="K1126">
        <v>7</v>
      </c>
      <c r="L1126">
        <v>15</v>
      </c>
      <c r="M1126">
        <v>50</v>
      </c>
      <c r="N1126">
        <v>0</v>
      </c>
      <c r="O1126">
        <v>0</v>
      </c>
    </row>
    <row r="1127" spans="1:15" x14ac:dyDescent="0.2">
      <c r="A1127">
        <v>2012</v>
      </c>
      <c r="B1127" s="6">
        <f ca="1">_xlfn.MAXIFS('Track WIP'!M:M,'Track WIP'!K:K,'Results WIP'!A1127,'Track WIP'!L:L,'Results WIP'!C1127)</f>
        <v>41083</v>
      </c>
      <c r="C1127">
        <f t="shared" si="17"/>
        <v>9</v>
      </c>
      <c r="D1127" t="str">
        <f ca="1">VLOOKUP($B1127,'Track WIP'!$M:$O,2,FALSE)</f>
        <v>GRAND PRIX OF IOWA - RACE 2</v>
      </c>
      <c r="E1127" t="str">
        <f ca="1">VLOOKUP($B1127,'Track WIP'!$M:$O,3,FALSE)</f>
        <v>Iowa Speedway</v>
      </c>
      <c r="F1127">
        <v>2</v>
      </c>
      <c r="G1127" t="s">
        <v>38</v>
      </c>
      <c r="H1127">
        <v>26</v>
      </c>
      <c r="I1127" t="s">
        <v>111</v>
      </c>
      <c r="J1127">
        <v>250</v>
      </c>
      <c r="K1127">
        <v>3</v>
      </c>
      <c r="L1127">
        <v>3</v>
      </c>
      <c r="M1127">
        <v>40</v>
      </c>
      <c r="N1127">
        <v>0</v>
      </c>
      <c r="O1127">
        <v>0</v>
      </c>
    </row>
    <row r="1128" spans="1:15" x14ac:dyDescent="0.2">
      <c r="A1128">
        <v>2012</v>
      </c>
      <c r="B1128" s="6">
        <f ca="1">_xlfn.MAXIFS('Track WIP'!M:M,'Track WIP'!K:K,'Results WIP'!A1128,'Track WIP'!L:L,'Results WIP'!C1128)</f>
        <v>41083</v>
      </c>
      <c r="C1128">
        <f t="shared" si="17"/>
        <v>9</v>
      </c>
      <c r="D1128" t="str">
        <f ca="1">VLOOKUP($B1128,'Track WIP'!$M:$O,2,FALSE)</f>
        <v>GRAND PRIX OF IOWA - RACE 2</v>
      </c>
      <c r="E1128" t="str">
        <f ca="1">VLOOKUP($B1128,'Track WIP'!$M:$O,3,FALSE)</f>
        <v>Iowa Speedway</v>
      </c>
      <c r="F1128">
        <v>3</v>
      </c>
      <c r="G1128" t="s">
        <v>25</v>
      </c>
      <c r="H1128">
        <v>11</v>
      </c>
      <c r="I1128" t="s">
        <v>111</v>
      </c>
      <c r="J1128">
        <v>250</v>
      </c>
      <c r="K1128">
        <v>19</v>
      </c>
      <c r="L1128">
        <v>0</v>
      </c>
      <c r="M1128">
        <v>35</v>
      </c>
      <c r="N1128">
        <v>0</v>
      </c>
      <c r="O1128">
        <v>0</v>
      </c>
    </row>
    <row r="1129" spans="1:15" x14ac:dyDescent="0.2">
      <c r="A1129">
        <v>2012</v>
      </c>
      <c r="B1129" s="6">
        <f ca="1">_xlfn.MAXIFS('Track WIP'!M:M,'Track WIP'!K:K,'Results WIP'!A1129,'Track WIP'!L:L,'Results WIP'!C1129)</f>
        <v>41083</v>
      </c>
      <c r="C1129">
        <f t="shared" si="17"/>
        <v>9</v>
      </c>
      <c r="D1129" t="str">
        <f ca="1">VLOOKUP($B1129,'Track WIP'!$M:$O,2,FALSE)</f>
        <v>GRAND PRIX OF IOWA - RACE 2</v>
      </c>
      <c r="E1129" t="str">
        <f ca="1">VLOOKUP($B1129,'Track WIP'!$M:$O,3,FALSE)</f>
        <v>Iowa Speedway</v>
      </c>
      <c r="F1129">
        <v>4</v>
      </c>
      <c r="G1129" t="s">
        <v>21</v>
      </c>
      <c r="H1129">
        <v>9</v>
      </c>
      <c r="I1129" t="s">
        <v>16</v>
      </c>
      <c r="J1129">
        <v>250</v>
      </c>
      <c r="K1129">
        <v>8</v>
      </c>
      <c r="L1129">
        <v>76</v>
      </c>
      <c r="M1129">
        <v>32</v>
      </c>
      <c r="N1129">
        <v>0</v>
      </c>
      <c r="O1129">
        <v>0</v>
      </c>
    </row>
    <row r="1130" spans="1:15" x14ac:dyDescent="0.2">
      <c r="A1130">
        <v>2012</v>
      </c>
      <c r="B1130" s="6">
        <f ca="1">_xlfn.MAXIFS('Track WIP'!M:M,'Track WIP'!K:K,'Results WIP'!A1130,'Track WIP'!L:L,'Results WIP'!C1130)</f>
        <v>41083</v>
      </c>
      <c r="C1130">
        <f t="shared" si="17"/>
        <v>9</v>
      </c>
      <c r="D1130" t="str">
        <f ca="1">VLOOKUP($B1130,'Track WIP'!$M:$O,2,FALSE)</f>
        <v>GRAND PRIX OF IOWA - RACE 2</v>
      </c>
      <c r="E1130" t="str">
        <f ca="1">VLOOKUP($B1130,'Track WIP'!$M:$O,3,FALSE)</f>
        <v>Iowa Speedway</v>
      </c>
      <c r="F1130">
        <v>5</v>
      </c>
      <c r="G1130" t="s">
        <v>88</v>
      </c>
      <c r="H1130">
        <v>77</v>
      </c>
      <c r="I1130" t="s">
        <v>16</v>
      </c>
      <c r="J1130">
        <v>250</v>
      </c>
      <c r="K1130">
        <v>25</v>
      </c>
      <c r="L1130">
        <v>0</v>
      </c>
      <c r="M1130">
        <v>30</v>
      </c>
      <c r="N1130">
        <v>0</v>
      </c>
      <c r="O1130">
        <v>0</v>
      </c>
    </row>
    <row r="1131" spans="1:15" x14ac:dyDescent="0.2">
      <c r="A1131">
        <v>2012</v>
      </c>
      <c r="B1131" s="6">
        <f ca="1">_xlfn.MAXIFS('Track WIP'!M:M,'Track WIP'!K:K,'Results WIP'!A1131,'Track WIP'!L:L,'Results WIP'!C1131)</f>
        <v>41083</v>
      </c>
      <c r="C1131">
        <f t="shared" si="17"/>
        <v>9</v>
      </c>
      <c r="D1131" t="str">
        <f ca="1">VLOOKUP($B1131,'Track WIP'!$M:$O,2,FALSE)</f>
        <v>GRAND PRIX OF IOWA - RACE 2</v>
      </c>
      <c r="E1131" t="str">
        <f ca="1">VLOOKUP($B1131,'Track WIP'!$M:$O,3,FALSE)</f>
        <v>Iowa Speedway</v>
      </c>
      <c r="F1131">
        <v>6</v>
      </c>
      <c r="G1131" t="s">
        <v>24</v>
      </c>
      <c r="H1131">
        <v>3</v>
      </c>
      <c r="I1131" t="s">
        <v>111</v>
      </c>
      <c r="J1131">
        <v>250</v>
      </c>
      <c r="K1131">
        <v>2</v>
      </c>
      <c r="L1131">
        <v>133</v>
      </c>
      <c r="M1131">
        <v>30</v>
      </c>
      <c r="N1131">
        <v>2</v>
      </c>
      <c r="O1131">
        <v>0</v>
      </c>
    </row>
    <row r="1132" spans="1:15" x14ac:dyDescent="0.2">
      <c r="A1132">
        <v>2012</v>
      </c>
      <c r="B1132" s="6">
        <f ca="1">_xlfn.MAXIFS('Track WIP'!M:M,'Track WIP'!K:K,'Results WIP'!A1132,'Track WIP'!L:L,'Results WIP'!C1132)</f>
        <v>41083</v>
      </c>
      <c r="C1132">
        <f t="shared" si="17"/>
        <v>9</v>
      </c>
      <c r="D1132" t="str">
        <f ca="1">VLOOKUP($B1132,'Track WIP'!$M:$O,2,FALSE)</f>
        <v>GRAND PRIX OF IOWA - RACE 2</v>
      </c>
      <c r="E1132" t="str">
        <f ca="1">VLOOKUP($B1132,'Track WIP'!$M:$O,3,FALSE)</f>
        <v>Iowa Speedway</v>
      </c>
      <c r="F1132">
        <v>7</v>
      </c>
      <c r="G1132" t="s">
        <v>113</v>
      </c>
      <c r="H1132">
        <v>8</v>
      </c>
      <c r="I1132" t="s">
        <v>111</v>
      </c>
      <c r="J1132">
        <v>250</v>
      </c>
      <c r="K1132">
        <v>11</v>
      </c>
      <c r="L1132">
        <v>1</v>
      </c>
      <c r="M1132">
        <v>26</v>
      </c>
      <c r="N1132">
        <v>0</v>
      </c>
      <c r="O1132">
        <v>0</v>
      </c>
    </row>
    <row r="1133" spans="1:15" x14ac:dyDescent="0.2">
      <c r="A1133">
        <v>2012</v>
      </c>
      <c r="B1133" s="6">
        <f ca="1">_xlfn.MAXIFS('Track WIP'!M:M,'Track WIP'!K:K,'Results WIP'!A1133,'Track WIP'!L:L,'Results WIP'!C1133)</f>
        <v>41083</v>
      </c>
      <c r="C1133">
        <f t="shared" si="17"/>
        <v>9</v>
      </c>
      <c r="D1133" t="str">
        <f ca="1">VLOOKUP($B1133,'Track WIP'!$M:$O,2,FALSE)</f>
        <v>GRAND PRIX OF IOWA - RACE 2</v>
      </c>
      <c r="E1133" t="str">
        <f ca="1">VLOOKUP($B1133,'Track WIP'!$M:$O,3,FALSE)</f>
        <v>Iowa Speedway</v>
      </c>
      <c r="F1133">
        <v>8</v>
      </c>
      <c r="G1133" t="s">
        <v>55</v>
      </c>
      <c r="H1133">
        <v>20</v>
      </c>
      <c r="I1133" t="s">
        <v>111</v>
      </c>
      <c r="J1133">
        <v>250</v>
      </c>
      <c r="K1133">
        <v>21</v>
      </c>
      <c r="L1133">
        <v>0</v>
      </c>
      <c r="M1133">
        <v>24</v>
      </c>
      <c r="N1133">
        <v>0</v>
      </c>
      <c r="O1133">
        <v>0</v>
      </c>
    </row>
    <row r="1134" spans="1:15" x14ac:dyDescent="0.2">
      <c r="A1134">
        <v>2012</v>
      </c>
      <c r="B1134" s="6">
        <f ca="1">_xlfn.MAXIFS('Track WIP'!M:M,'Track WIP'!K:K,'Results WIP'!A1134,'Track WIP'!L:L,'Results WIP'!C1134)</f>
        <v>41083</v>
      </c>
      <c r="C1134">
        <f t="shared" si="17"/>
        <v>9</v>
      </c>
      <c r="D1134" t="str">
        <f ca="1">VLOOKUP($B1134,'Track WIP'!$M:$O,2,FALSE)</f>
        <v>GRAND PRIX OF IOWA - RACE 2</v>
      </c>
      <c r="E1134" t="str">
        <f ca="1">VLOOKUP($B1134,'Track WIP'!$M:$O,3,FALSE)</f>
        <v>Iowa Speedway</v>
      </c>
      <c r="F1134">
        <v>9</v>
      </c>
      <c r="G1134" t="s">
        <v>41</v>
      </c>
      <c r="H1134">
        <v>38</v>
      </c>
      <c r="I1134" t="s">
        <v>16</v>
      </c>
      <c r="J1134">
        <v>250</v>
      </c>
      <c r="K1134">
        <v>20</v>
      </c>
      <c r="L1134">
        <v>0</v>
      </c>
      <c r="M1134">
        <v>22</v>
      </c>
      <c r="N1134">
        <v>0</v>
      </c>
      <c r="O1134">
        <v>0</v>
      </c>
    </row>
    <row r="1135" spans="1:15" x14ac:dyDescent="0.2">
      <c r="A1135">
        <v>2012</v>
      </c>
      <c r="B1135" s="6">
        <f ca="1">_xlfn.MAXIFS('Track WIP'!M:M,'Track WIP'!K:K,'Results WIP'!A1135,'Track WIP'!L:L,'Results WIP'!C1135)</f>
        <v>41083</v>
      </c>
      <c r="C1135">
        <f t="shared" si="17"/>
        <v>9</v>
      </c>
      <c r="D1135" t="str">
        <f ca="1">VLOOKUP($B1135,'Track WIP'!$M:$O,2,FALSE)</f>
        <v>GRAND PRIX OF IOWA - RACE 2</v>
      </c>
      <c r="E1135" t="str">
        <f ca="1">VLOOKUP($B1135,'Track WIP'!$M:$O,3,FALSE)</f>
        <v>Iowa Speedway</v>
      </c>
      <c r="F1135">
        <v>10</v>
      </c>
      <c r="G1135" t="s">
        <v>26</v>
      </c>
      <c r="H1135">
        <v>18</v>
      </c>
      <c r="I1135" t="s">
        <v>16</v>
      </c>
      <c r="J1135">
        <v>249</v>
      </c>
      <c r="K1135">
        <v>13</v>
      </c>
      <c r="L1135">
        <v>0</v>
      </c>
      <c r="M1135">
        <v>20</v>
      </c>
      <c r="N1135">
        <v>0</v>
      </c>
      <c r="O1135">
        <v>0</v>
      </c>
    </row>
    <row r="1136" spans="1:15" x14ac:dyDescent="0.2">
      <c r="A1136">
        <v>2012</v>
      </c>
      <c r="B1136" s="6">
        <f ca="1">_xlfn.MAXIFS('Track WIP'!M:M,'Track WIP'!K:K,'Results WIP'!A1136,'Track WIP'!L:L,'Results WIP'!C1136)</f>
        <v>41083</v>
      </c>
      <c r="C1136">
        <f t="shared" si="17"/>
        <v>9</v>
      </c>
      <c r="D1136" t="str">
        <f ca="1">VLOOKUP($B1136,'Track WIP'!$M:$O,2,FALSE)</f>
        <v>GRAND PRIX OF IOWA - RACE 2</v>
      </c>
      <c r="E1136" t="str">
        <f ca="1">VLOOKUP($B1136,'Track WIP'!$M:$O,3,FALSE)</f>
        <v>Iowa Speedway</v>
      </c>
      <c r="F1136">
        <v>11</v>
      </c>
      <c r="G1136" t="s">
        <v>86</v>
      </c>
      <c r="H1136">
        <v>83</v>
      </c>
      <c r="I1136" t="s">
        <v>16</v>
      </c>
      <c r="J1136">
        <v>248</v>
      </c>
      <c r="K1136">
        <v>14</v>
      </c>
      <c r="L1136">
        <v>0</v>
      </c>
      <c r="M1136">
        <v>19</v>
      </c>
      <c r="N1136">
        <v>0</v>
      </c>
      <c r="O1136">
        <v>0</v>
      </c>
    </row>
    <row r="1137" spans="1:15" x14ac:dyDescent="0.2">
      <c r="A1137">
        <v>2012</v>
      </c>
      <c r="B1137" s="6">
        <f ca="1">_xlfn.MAXIFS('Track WIP'!M:M,'Track WIP'!K:K,'Results WIP'!A1137,'Track WIP'!L:L,'Results WIP'!C1137)</f>
        <v>41083</v>
      </c>
      <c r="C1137">
        <f t="shared" si="17"/>
        <v>9</v>
      </c>
      <c r="D1137" t="str">
        <f ca="1">VLOOKUP($B1137,'Track WIP'!$M:$O,2,FALSE)</f>
        <v>GRAND PRIX OF IOWA - RACE 2</v>
      </c>
      <c r="E1137" t="str">
        <f ca="1">VLOOKUP($B1137,'Track WIP'!$M:$O,3,FALSE)</f>
        <v>Iowa Speedway</v>
      </c>
      <c r="F1137">
        <v>12</v>
      </c>
      <c r="G1137" t="s">
        <v>37</v>
      </c>
      <c r="H1137">
        <v>15</v>
      </c>
      <c r="I1137" t="s">
        <v>16</v>
      </c>
      <c r="J1137">
        <v>247</v>
      </c>
      <c r="K1137">
        <v>23</v>
      </c>
      <c r="L1137">
        <v>0</v>
      </c>
      <c r="M1137">
        <v>18</v>
      </c>
      <c r="N1137">
        <v>0</v>
      </c>
      <c r="O1137">
        <v>0</v>
      </c>
    </row>
    <row r="1138" spans="1:15" x14ac:dyDescent="0.2">
      <c r="A1138">
        <v>2012</v>
      </c>
      <c r="B1138" s="6">
        <f ca="1">_xlfn.MAXIFS('Track WIP'!M:M,'Track WIP'!K:K,'Results WIP'!A1138,'Track WIP'!L:L,'Results WIP'!C1138)</f>
        <v>41083</v>
      </c>
      <c r="C1138">
        <f t="shared" si="17"/>
        <v>9</v>
      </c>
      <c r="D1138" t="str">
        <f ca="1">VLOOKUP($B1138,'Track WIP'!$M:$O,2,FALSE)</f>
        <v>GRAND PRIX OF IOWA - RACE 2</v>
      </c>
      <c r="E1138" t="str">
        <f ca="1">VLOOKUP($B1138,'Track WIP'!$M:$O,3,FALSE)</f>
        <v>Iowa Speedway</v>
      </c>
      <c r="F1138">
        <v>13</v>
      </c>
      <c r="G1138" t="s">
        <v>85</v>
      </c>
      <c r="H1138">
        <v>19</v>
      </c>
      <c r="I1138" t="s">
        <v>16</v>
      </c>
      <c r="J1138">
        <v>244</v>
      </c>
      <c r="K1138">
        <v>18</v>
      </c>
      <c r="L1138">
        <v>1</v>
      </c>
      <c r="M1138">
        <v>17</v>
      </c>
      <c r="N1138">
        <v>0</v>
      </c>
      <c r="O1138">
        <v>0</v>
      </c>
    </row>
    <row r="1139" spans="1:15" x14ac:dyDescent="0.2">
      <c r="A1139">
        <v>2012</v>
      </c>
      <c r="B1139" s="6">
        <f ca="1">_xlfn.MAXIFS('Track WIP'!M:M,'Track WIP'!K:K,'Results WIP'!A1139,'Track WIP'!L:L,'Results WIP'!C1139)</f>
        <v>41083</v>
      </c>
      <c r="C1139">
        <f t="shared" si="17"/>
        <v>9</v>
      </c>
      <c r="D1139" t="str">
        <f ca="1">VLOOKUP($B1139,'Track WIP'!$M:$O,2,FALSE)</f>
        <v>GRAND PRIX OF IOWA - RACE 2</v>
      </c>
      <c r="E1139" t="str">
        <f ca="1">VLOOKUP($B1139,'Track WIP'!$M:$O,3,FALSE)</f>
        <v>Iowa Speedway</v>
      </c>
      <c r="F1139">
        <v>14</v>
      </c>
      <c r="G1139" t="s">
        <v>31</v>
      </c>
      <c r="H1139">
        <v>78</v>
      </c>
      <c r="I1139" t="s">
        <v>115</v>
      </c>
      <c r="J1139">
        <v>244</v>
      </c>
      <c r="K1139">
        <v>22</v>
      </c>
      <c r="L1139">
        <v>0</v>
      </c>
      <c r="M1139">
        <v>16</v>
      </c>
      <c r="N1139">
        <v>0</v>
      </c>
      <c r="O1139">
        <v>0</v>
      </c>
    </row>
    <row r="1140" spans="1:15" x14ac:dyDescent="0.2">
      <c r="A1140">
        <v>2012</v>
      </c>
      <c r="B1140" s="6">
        <f ca="1">_xlfn.MAXIFS('Track WIP'!M:M,'Track WIP'!K:K,'Results WIP'!A1140,'Track WIP'!L:L,'Results WIP'!C1140)</f>
        <v>41083</v>
      </c>
      <c r="C1140">
        <f t="shared" si="17"/>
        <v>9</v>
      </c>
      <c r="D1140" t="str">
        <f ca="1">VLOOKUP($B1140,'Track WIP'!$M:$O,2,FALSE)</f>
        <v>GRAND PRIX OF IOWA - RACE 2</v>
      </c>
      <c r="E1140" t="str">
        <f ca="1">VLOOKUP($B1140,'Track WIP'!$M:$O,3,FALSE)</f>
        <v>Iowa Speedway</v>
      </c>
      <c r="F1140">
        <v>15</v>
      </c>
      <c r="G1140" t="s">
        <v>114</v>
      </c>
      <c r="H1140">
        <v>6</v>
      </c>
      <c r="I1140" t="s">
        <v>111</v>
      </c>
      <c r="J1140">
        <v>243</v>
      </c>
      <c r="K1140">
        <v>16</v>
      </c>
      <c r="L1140">
        <v>0</v>
      </c>
      <c r="M1140">
        <v>15</v>
      </c>
      <c r="N1140">
        <v>0</v>
      </c>
      <c r="O1140">
        <v>0</v>
      </c>
    </row>
    <row r="1141" spans="1:15" x14ac:dyDescent="0.2">
      <c r="A1141">
        <v>2012</v>
      </c>
      <c r="B1141" s="6">
        <f ca="1">_xlfn.MAXIFS('Track WIP'!M:M,'Track WIP'!K:K,'Results WIP'!A1141,'Track WIP'!L:L,'Results WIP'!C1141)</f>
        <v>41083</v>
      </c>
      <c r="C1141">
        <f t="shared" si="17"/>
        <v>9</v>
      </c>
      <c r="D1141" t="str">
        <f ca="1">VLOOKUP($B1141,'Track WIP'!$M:$O,2,FALSE)</f>
        <v>GRAND PRIX OF IOWA - RACE 2</v>
      </c>
      <c r="E1141" t="str">
        <f ca="1">VLOOKUP($B1141,'Track WIP'!$M:$O,3,FALSE)</f>
        <v>Iowa Speedway</v>
      </c>
      <c r="F1141">
        <v>16</v>
      </c>
      <c r="G1141" t="s">
        <v>34</v>
      </c>
      <c r="H1141">
        <v>98</v>
      </c>
      <c r="I1141" t="s">
        <v>16</v>
      </c>
      <c r="J1141">
        <v>207</v>
      </c>
      <c r="K1141">
        <v>9</v>
      </c>
      <c r="L1141">
        <v>0</v>
      </c>
      <c r="M1141">
        <v>14</v>
      </c>
      <c r="N1141">
        <v>0</v>
      </c>
      <c r="O1141">
        <v>0</v>
      </c>
    </row>
    <row r="1142" spans="1:15" x14ac:dyDescent="0.2">
      <c r="A1142">
        <v>2012</v>
      </c>
      <c r="B1142" s="6">
        <f ca="1">_xlfn.MAXIFS('Track WIP'!M:M,'Track WIP'!K:K,'Results WIP'!A1142,'Track WIP'!L:L,'Results WIP'!C1142)</f>
        <v>41083</v>
      </c>
      <c r="C1142">
        <f t="shared" si="17"/>
        <v>9</v>
      </c>
      <c r="D1142" t="str">
        <f ca="1">VLOOKUP($B1142,'Track WIP'!$M:$O,2,FALSE)</f>
        <v>GRAND PRIX OF IOWA - RACE 2</v>
      </c>
      <c r="E1142" t="str">
        <f ca="1">VLOOKUP($B1142,'Track WIP'!$M:$O,3,FALSE)</f>
        <v>Iowa Speedway</v>
      </c>
      <c r="F1142">
        <v>17</v>
      </c>
      <c r="G1142" t="s">
        <v>89</v>
      </c>
      <c r="H1142">
        <v>27</v>
      </c>
      <c r="I1142" t="s">
        <v>111</v>
      </c>
      <c r="J1142">
        <v>195</v>
      </c>
      <c r="K1142">
        <v>4</v>
      </c>
      <c r="L1142">
        <v>19</v>
      </c>
      <c r="M1142">
        <v>13</v>
      </c>
      <c r="N1142">
        <v>0</v>
      </c>
      <c r="O1142">
        <v>0</v>
      </c>
    </row>
    <row r="1143" spans="1:15" x14ac:dyDescent="0.2">
      <c r="A1143">
        <v>2012</v>
      </c>
      <c r="B1143" s="6">
        <f ca="1">_xlfn.MAXIFS('Track WIP'!M:M,'Track WIP'!K:K,'Results WIP'!A1143,'Track WIP'!L:L,'Results WIP'!C1143)</f>
        <v>41083</v>
      </c>
      <c r="C1143">
        <f t="shared" si="17"/>
        <v>9</v>
      </c>
      <c r="D1143" t="str">
        <f ca="1">VLOOKUP($B1143,'Track WIP'!$M:$O,2,FALSE)</f>
        <v>GRAND PRIX OF IOWA - RACE 2</v>
      </c>
      <c r="E1143" t="str">
        <f ca="1">VLOOKUP($B1143,'Track WIP'!$M:$O,3,FALSE)</f>
        <v>Iowa Speedway</v>
      </c>
      <c r="F1143">
        <v>18</v>
      </c>
      <c r="G1143" t="s">
        <v>29</v>
      </c>
      <c r="H1143">
        <v>2</v>
      </c>
      <c r="I1143" t="s">
        <v>111</v>
      </c>
      <c r="J1143">
        <v>178</v>
      </c>
      <c r="K1143">
        <v>5</v>
      </c>
      <c r="L1143">
        <v>2</v>
      </c>
      <c r="M1143">
        <v>12</v>
      </c>
      <c r="N1143">
        <v>0</v>
      </c>
      <c r="O1143">
        <v>0</v>
      </c>
    </row>
    <row r="1144" spans="1:15" x14ac:dyDescent="0.2">
      <c r="A1144">
        <v>2012</v>
      </c>
      <c r="B1144" s="6">
        <f ca="1">_xlfn.MAXIFS('Track WIP'!M:M,'Track WIP'!K:K,'Results WIP'!A1144,'Track WIP'!L:L,'Results WIP'!C1144)</f>
        <v>41083</v>
      </c>
      <c r="C1144">
        <f t="shared" si="17"/>
        <v>9</v>
      </c>
      <c r="D1144" t="str">
        <f ca="1">VLOOKUP($B1144,'Track WIP'!$M:$O,2,FALSE)</f>
        <v>GRAND PRIX OF IOWA - RACE 2</v>
      </c>
      <c r="E1144" t="str">
        <f ca="1">VLOOKUP($B1144,'Track WIP'!$M:$O,3,FALSE)</f>
        <v>Iowa Speedway</v>
      </c>
      <c r="F1144">
        <v>19</v>
      </c>
      <c r="G1144" t="s">
        <v>112</v>
      </c>
      <c r="H1144">
        <v>67</v>
      </c>
      <c r="I1144" t="s">
        <v>16</v>
      </c>
      <c r="J1144">
        <v>178</v>
      </c>
      <c r="K1144">
        <v>10</v>
      </c>
      <c r="L1144">
        <v>0</v>
      </c>
      <c r="M1144">
        <v>12</v>
      </c>
      <c r="N1144">
        <v>0</v>
      </c>
      <c r="O1144">
        <v>0</v>
      </c>
    </row>
    <row r="1145" spans="1:15" x14ac:dyDescent="0.2">
      <c r="A1145">
        <v>2012</v>
      </c>
      <c r="B1145" s="6">
        <f ca="1">_xlfn.MAXIFS('Track WIP'!M:M,'Track WIP'!K:K,'Results WIP'!A1145,'Track WIP'!L:L,'Results WIP'!C1145)</f>
        <v>41083</v>
      </c>
      <c r="C1145">
        <f t="shared" si="17"/>
        <v>9</v>
      </c>
      <c r="D1145" t="str">
        <f ca="1">VLOOKUP($B1145,'Track WIP'!$M:$O,2,FALSE)</f>
        <v>GRAND PRIX OF IOWA - RACE 2</v>
      </c>
      <c r="E1145" t="str">
        <f ca="1">VLOOKUP($B1145,'Track WIP'!$M:$O,3,FALSE)</f>
        <v>Iowa Speedway</v>
      </c>
      <c r="F1145">
        <v>20</v>
      </c>
      <c r="G1145" t="s">
        <v>23</v>
      </c>
      <c r="H1145">
        <v>14</v>
      </c>
      <c r="I1145" t="s">
        <v>16</v>
      </c>
      <c r="J1145">
        <v>123</v>
      </c>
      <c r="K1145">
        <v>17</v>
      </c>
      <c r="L1145">
        <v>0</v>
      </c>
      <c r="M1145">
        <v>12</v>
      </c>
      <c r="N1145">
        <v>0</v>
      </c>
      <c r="O1145">
        <v>0</v>
      </c>
    </row>
    <row r="1146" spans="1:15" x14ac:dyDescent="0.2">
      <c r="A1146">
        <v>2012</v>
      </c>
      <c r="B1146" s="6">
        <f ca="1">_xlfn.MAXIFS('Track WIP'!M:M,'Track WIP'!K:K,'Results WIP'!A1146,'Track WIP'!L:L,'Results WIP'!C1146)</f>
        <v>41083</v>
      </c>
      <c r="C1146">
        <f t="shared" si="17"/>
        <v>9</v>
      </c>
      <c r="D1146" t="str">
        <f ca="1">VLOOKUP($B1146,'Track WIP'!$M:$O,2,FALSE)</f>
        <v>GRAND PRIX OF IOWA - RACE 2</v>
      </c>
      <c r="E1146" t="str">
        <f ca="1">VLOOKUP($B1146,'Track WIP'!$M:$O,3,FALSE)</f>
        <v>Iowa Speedway</v>
      </c>
      <c r="F1146">
        <v>21</v>
      </c>
      <c r="G1146" t="s">
        <v>84</v>
      </c>
      <c r="H1146">
        <v>22</v>
      </c>
      <c r="I1146" t="s">
        <v>111</v>
      </c>
      <c r="J1146">
        <v>98</v>
      </c>
      <c r="K1146">
        <v>15</v>
      </c>
      <c r="L1146">
        <v>0</v>
      </c>
      <c r="M1146">
        <v>12</v>
      </c>
      <c r="N1146">
        <v>0</v>
      </c>
      <c r="O1146">
        <v>0</v>
      </c>
    </row>
    <row r="1147" spans="1:15" x14ac:dyDescent="0.2">
      <c r="A1147">
        <v>2012</v>
      </c>
      <c r="B1147" s="6">
        <f ca="1">_xlfn.MAXIFS('Track WIP'!M:M,'Track WIP'!K:K,'Results WIP'!A1147,'Track WIP'!L:L,'Results WIP'!C1147)</f>
        <v>41083</v>
      </c>
      <c r="C1147">
        <f t="shared" si="17"/>
        <v>9</v>
      </c>
      <c r="D1147" t="str">
        <f ca="1">VLOOKUP($B1147,'Track WIP'!$M:$O,2,FALSE)</f>
        <v>GRAND PRIX OF IOWA - RACE 2</v>
      </c>
      <c r="E1147" t="str">
        <f ca="1">VLOOKUP($B1147,'Track WIP'!$M:$O,3,FALSE)</f>
        <v>Iowa Speedway</v>
      </c>
      <c r="F1147">
        <v>22</v>
      </c>
      <c r="G1147" t="s">
        <v>70</v>
      </c>
      <c r="H1147">
        <v>4</v>
      </c>
      <c r="I1147" t="s">
        <v>111</v>
      </c>
      <c r="J1147">
        <v>95</v>
      </c>
      <c r="K1147">
        <v>12</v>
      </c>
      <c r="L1147">
        <v>0</v>
      </c>
      <c r="M1147">
        <v>12</v>
      </c>
      <c r="N1147">
        <v>0</v>
      </c>
      <c r="O1147">
        <v>0</v>
      </c>
    </row>
    <row r="1148" spans="1:15" x14ac:dyDescent="0.2">
      <c r="A1148">
        <v>2012</v>
      </c>
      <c r="B1148" s="6">
        <f ca="1">_xlfn.MAXIFS('Track WIP'!M:M,'Track WIP'!K:K,'Results WIP'!A1148,'Track WIP'!L:L,'Results WIP'!C1148)</f>
        <v>41083</v>
      </c>
      <c r="C1148">
        <f t="shared" si="17"/>
        <v>9</v>
      </c>
      <c r="D1148" t="str">
        <f ca="1">VLOOKUP($B1148,'Track WIP'!$M:$O,2,FALSE)</f>
        <v>GRAND PRIX OF IOWA - RACE 2</v>
      </c>
      <c r="E1148" t="str">
        <f ca="1">VLOOKUP($B1148,'Track WIP'!$M:$O,3,FALSE)</f>
        <v>Iowa Speedway</v>
      </c>
      <c r="F1148">
        <v>23</v>
      </c>
      <c r="G1148" t="s">
        <v>15</v>
      </c>
      <c r="H1148">
        <v>12</v>
      </c>
      <c r="I1148" t="s">
        <v>111</v>
      </c>
      <c r="J1148">
        <v>67</v>
      </c>
      <c r="K1148">
        <v>6</v>
      </c>
      <c r="L1148">
        <v>0</v>
      </c>
      <c r="M1148">
        <v>12</v>
      </c>
      <c r="N1148">
        <v>0</v>
      </c>
      <c r="O1148">
        <v>0</v>
      </c>
    </row>
    <row r="1149" spans="1:15" x14ac:dyDescent="0.2">
      <c r="A1149">
        <v>2012</v>
      </c>
      <c r="B1149" s="6">
        <f ca="1">_xlfn.MAXIFS('Track WIP'!M:M,'Track WIP'!K:K,'Results WIP'!A1149,'Track WIP'!L:L,'Results WIP'!C1149)</f>
        <v>41083</v>
      </c>
      <c r="C1149">
        <f t="shared" si="17"/>
        <v>9</v>
      </c>
      <c r="D1149" t="str">
        <f ca="1">VLOOKUP($B1149,'Track WIP'!$M:$O,2,FALSE)</f>
        <v>GRAND PRIX OF IOWA - RACE 2</v>
      </c>
      <c r="E1149" t="str">
        <f ca="1">VLOOKUP($B1149,'Track WIP'!$M:$O,3,FALSE)</f>
        <v>Iowa Speedway</v>
      </c>
      <c r="F1149">
        <v>24</v>
      </c>
      <c r="G1149" t="s">
        <v>27</v>
      </c>
      <c r="H1149">
        <v>5</v>
      </c>
      <c r="I1149" t="s">
        <v>111</v>
      </c>
      <c r="J1149">
        <v>67</v>
      </c>
      <c r="K1149">
        <v>24</v>
      </c>
      <c r="L1149">
        <v>0</v>
      </c>
      <c r="M1149">
        <v>12</v>
      </c>
      <c r="N1149">
        <v>0</v>
      </c>
      <c r="O1149">
        <v>0</v>
      </c>
    </row>
    <row r="1150" spans="1:15" x14ac:dyDescent="0.2">
      <c r="A1150">
        <v>2012</v>
      </c>
      <c r="B1150" s="6">
        <f ca="1">_xlfn.MAXIFS('Track WIP'!M:M,'Track WIP'!K:K,'Results WIP'!A1150,'Track WIP'!L:L,'Results WIP'!C1150)</f>
        <v>41083</v>
      </c>
      <c r="C1150">
        <f t="shared" si="17"/>
        <v>9</v>
      </c>
      <c r="D1150" t="str">
        <f ca="1">VLOOKUP($B1150,'Track WIP'!$M:$O,2,FALSE)</f>
        <v>GRAND PRIX OF IOWA - RACE 2</v>
      </c>
      <c r="E1150" t="str">
        <f ca="1">VLOOKUP($B1150,'Track WIP'!$M:$O,3,FALSE)</f>
        <v>Iowa Speedway</v>
      </c>
      <c r="F1150">
        <v>25</v>
      </c>
      <c r="G1150" t="s">
        <v>22</v>
      </c>
      <c r="H1150">
        <v>10</v>
      </c>
      <c r="I1150" t="s">
        <v>16</v>
      </c>
      <c r="J1150">
        <v>0</v>
      </c>
      <c r="K1150">
        <v>1</v>
      </c>
      <c r="L1150">
        <v>0</v>
      </c>
      <c r="M1150">
        <v>11</v>
      </c>
      <c r="N1150">
        <v>1</v>
      </c>
      <c r="O1150">
        <v>0</v>
      </c>
    </row>
    <row r="1151" spans="1:15" x14ac:dyDescent="0.2">
      <c r="A1151">
        <v>2012</v>
      </c>
      <c r="B1151" s="6">
        <f ca="1">_xlfn.MAXIFS('Track WIP'!M:M,'Track WIP'!K:K,'Results WIP'!A1151,'Track WIP'!L:L,'Results WIP'!C1151)</f>
        <v>41098</v>
      </c>
      <c r="C1151">
        <f t="shared" si="17"/>
        <v>10</v>
      </c>
      <c r="D1151" t="str">
        <f ca="1">VLOOKUP($B1151,'Track WIP'!$M:$O,2,FALSE)</f>
        <v>Grand Prix of Toronto</v>
      </c>
      <c r="E1151" t="str">
        <f ca="1">VLOOKUP($B1151,'Track WIP'!$M:$O,3,FALSE)</f>
        <v>Streets Of Toronto</v>
      </c>
      <c r="F1151">
        <v>1</v>
      </c>
      <c r="G1151" t="s">
        <v>17</v>
      </c>
      <c r="H1151">
        <v>28</v>
      </c>
      <c r="I1151" t="s">
        <v>111</v>
      </c>
      <c r="J1151">
        <v>85</v>
      </c>
      <c r="K1151">
        <v>6</v>
      </c>
      <c r="L1151">
        <v>36</v>
      </c>
      <c r="M1151">
        <v>52</v>
      </c>
      <c r="N1151">
        <v>2</v>
      </c>
      <c r="O1151">
        <v>0</v>
      </c>
    </row>
    <row r="1152" spans="1:15" x14ac:dyDescent="0.2">
      <c r="A1152">
        <v>2012</v>
      </c>
      <c r="B1152" s="6">
        <f ca="1">_xlfn.MAXIFS('Track WIP'!M:M,'Track WIP'!K:K,'Results WIP'!A1152,'Track WIP'!L:L,'Results WIP'!C1152)</f>
        <v>41098</v>
      </c>
      <c r="C1152">
        <f t="shared" si="17"/>
        <v>10</v>
      </c>
      <c r="D1152" t="str">
        <f ca="1">VLOOKUP($B1152,'Track WIP'!$M:$O,2,FALSE)</f>
        <v>Grand Prix of Toronto</v>
      </c>
      <c r="E1152" t="str">
        <f ca="1">VLOOKUP($B1152,'Track WIP'!$M:$O,3,FALSE)</f>
        <v>Streets Of Toronto</v>
      </c>
      <c r="F1152">
        <v>2</v>
      </c>
      <c r="G1152" t="s">
        <v>86</v>
      </c>
      <c r="H1152">
        <v>83</v>
      </c>
      <c r="I1152" t="s">
        <v>16</v>
      </c>
      <c r="J1152">
        <v>85</v>
      </c>
      <c r="K1152">
        <v>13</v>
      </c>
      <c r="L1152">
        <v>0</v>
      </c>
      <c r="M1152">
        <v>40</v>
      </c>
      <c r="N1152">
        <v>0</v>
      </c>
      <c r="O1152">
        <v>0</v>
      </c>
    </row>
    <row r="1153" spans="1:15" x14ac:dyDescent="0.2">
      <c r="A1153">
        <v>2012</v>
      </c>
      <c r="B1153" s="6">
        <f ca="1">_xlfn.MAXIFS('Track WIP'!M:M,'Track WIP'!K:K,'Results WIP'!A1153,'Track WIP'!L:L,'Results WIP'!C1153)</f>
        <v>41098</v>
      </c>
      <c r="C1153">
        <f t="shared" si="17"/>
        <v>10</v>
      </c>
      <c r="D1153" t="str">
        <f ca="1">VLOOKUP($B1153,'Track WIP'!$M:$O,2,FALSE)</f>
        <v>Grand Prix of Toronto</v>
      </c>
      <c r="E1153" t="str">
        <f ca="1">VLOOKUP($B1153,'Track WIP'!$M:$O,3,FALSE)</f>
        <v>Streets Of Toronto</v>
      </c>
      <c r="F1153">
        <v>3</v>
      </c>
      <c r="G1153" t="s">
        <v>23</v>
      </c>
      <c r="H1153">
        <v>14</v>
      </c>
      <c r="I1153" t="s">
        <v>16</v>
      </c>
      <c r="J1153">
        <v>85</v>
      </c>
      <c r="K1153">
        <v>11</v>
      </c>
      <c r="L1153">
        <v>0</v>
      </c>
      <c r="M1153">
        <v>35</v>
      </c>
      <c r="N1153">
        <v>0</v>
      </c>
      <c r="O1153">
        <v>0</v>
      </c>
    </row>
    <row r="1154" spans="1:15" x14ac:dyDescent="0.2">
      <c r="A1154">
        <v>2012</v>
      </c>
      <c r="B1154" s="6">
        <f ca="1">_xlfn.MAXIFS('Track WIP'!M:M,'Track WIP'!K:K,'Results WIP'!A1154,'Track WIP'!L:L,'Results WIP'!C1154)</f>
        <v>41098</v>
      </c>
      <c r="C1154">
        <f t="shared" si="17"/>
        <v>10</v>
      </c>
      <c r="D1154" t="str">
        <f ca="1">VLOOKUP($B1154,'Track WIP'!$M:$O,2,FALSE)</f>
        <v>Grand Prix of Toronto</v>
      </c>
      <c r="E1154" t="str">
        <f ca="1">VLOOKUP($B1154,'Track WIP'!$M:$O,3,FALSE)</f>
        <v>Streets Of Toronto</v>
      </c>
      <c r="F1154">
        <v>4</v>
      </c>
      <c r="G1154" t="s">
        <v>25</v>
      </c>
      <c r="H1154">
        <v>11</v>
      </c>
      <c r="I1154" t="s">
        <v>111</v>
      </c>
      <c r="J1154">
        <v>85</v>
      </c>
      <c r="K1154">
        <v>17</v>
      </c>
      <c r="L1154">
        <v>0</v>
      </c>
      <c r="M1154">
        <v>32</v>
      </c>
      <c r="N1154">
        <v>0</v>
      </c>
      <c r="O1154">
        <v>0</v>
      </c>
    </row>
    <row r="1155" spans="1:15" x14ac:dyDescent="0.2">
      <c r="A1155">
        <v>2012</v>
      </c>
      <c r="B1155" s="6">
        <f ca="1">_xlfn.MAXIFS('Track WIP'!M:M,'Track WIP'!K:K,'Results WIP'!A1155,'Track WIP'!L:L,'Results WIP'!C1155)</f>
        <v>41098</v>
      </c>
      <c r="C1155">
        <f t="shared" si="17"/>
        <v>10</v>
      </c>
      <c r="D1155" t="str">
        <f ca="1">VLOOKUP($B1155,'Track WIP'!$M:$O,2,FALSE)</f>
        <v>Grand Prix of Toronto</v>
      </c>
      <c r="E1155" t="str">
        <f ca="1">VLOOKUP($B1155,'Track WIP'!$M:$O,3,FALSE)</f>
        <v>Streets Of Toronto</v>
      </c>
      <c r="F1155">
        <v>5</v>
      </c>
      <c r="G1155" t="s">
        <v>84</v>
      </c>
      <c r="H1155">
        <v>22</v>
      </c>
      <c r="I1155" t="s">
        <v>111</v>
      </c>
      <c r="J1155">
        <v>85</v>
      </c>
      <c r="K1155">
        <v>14</v>
      </c>
      <c r="L1155">
        <v>0</v>
      </c>
      <c r="M1155">
        <v>30</v>
      </c>
      <c r="N1155">
        <v>0</v>
      </c>
      <c r="O1155">
        <v>0</v>
      </c>
    </row>
    <row r="1156" spans="1:15" x14ac:dyDescent="0.2">
      <c r="A1156">
        <v>2012</v>
      </c>
      <c r="B1156" s="6">
        <f ca="1">_xlfn.MAXIFS('Track WIP'!M:M,'Track WIP'!K:K,'Results WIP'!A1156,'Track WIP'!L:L,'Results WIP'!C1156)</f>
        <v>41098</v>
      </c>
      <c r="C1156">
        <f t="shared" ref="C1156:C1219" si="18">_xlfn.IFS(A1156&gt;A1155,1,F1156=1,C1155+1,F1156&gt;1,C1155)</f>
        <v>10</v>
      </c>
      <c r="D1156" t="str">
        <f ca="1">VLOOKUP($B1156,'Track WIP'!$M:$O,2,FALSE)</f>
        <v>Grand Prix of Toronto</v>
      </c>
      <c r="E1156" t="str">
        <f ca="1">VLOOKUP($B1156,'Track WIP'!$M:$O,3,FALSE)</f>
        <v>Streets Of Toronto</v>
      </c>
      <c r="F1156">
        <v>6</v>
      </c>
      <c r="G1156" t="s">
        <v>24</v>
      </c>
      <c r="H1156">
        <v>3</v>
      </c>
      <c r="I1156" t="s">
        <v>111</v>
      </c>
      <c r="J1156">
        <v>85</v>
      </c>
      <c r="K1156">
        <v>7</v>
      </c>
      <c r="L1156">
        <v>0</v>
      </c>
      <c r="M1156">
        <v>28</v>
      </c>
      <c r="N1156">
        <v>0</v>
      </c>
      <c r="O1156">
        <v>0</v>
      </c>
    </row>
    <row r="1157" spans="1:15" x14ac:dyDescent="0.2">
      <c r="A1157">
        <v>2012</v>
      </c>
      <c r="B1157" s="6">
        <f ca="1">_xlfn.MAXIFS('Track WIP'!M:M,'Track WIP'!K:K,'Results WIP'!A1157,'Track WIP'!L:L,'Results WIP'!C1157)</f>
        <v>41098</v>
      </c>
      <c r="C1157">
        <f t="shared" si="18"/>
        <v>10</v>
      </c>
      <c r="D1157" t="str">
        <f ca="1">VLOOKUP($B1157,'Track WIP'!$M:$O,2,FALSE)</f>
        <v>Grand Prix of Toronto</v>
      </c>
      <c r="E1157" t="str">
        <f ca="1">VLOOKUP($B1157,'Track WIP'!$M:$O,3,FALSE)</f>
        <v>Streets Of Toronto</v>
      </c>
      <c r="F1157">
        <v>7</v>
      </c>
      <c r="G1157" t="s">
        <v>70</v>
      </c>
      <c r="H1157">
        <v>4</v>
      </c>
      <c r="I1157" t="s">
        <v>111</v>
      </c>
      <c r="J1157">
        <v>85</v>
      </c>
      <c r="K1157">
        <v>15</v>
      </c>
      <c r="L1157">
        <v>1</v>
      </c>
      <c r="M1157">
        <v>26</v>
      </c>
      <c r="N1157">
        <v>0</v>
      </c>
      <c r="O1157">
        <v>0</v>
      </c>
    </row>
    <row r="1158" spans="1:15" x14ac:dyDescent="0.2">
      <c r="A1158">
        <v>2012</v>
      </c>
      <c r="B1158" s="6">
        <f ca="1">_xlfn.MAXIFS('Track WIP'!M:M,'Track WIP'!K:K,'Results WIP'!A1158,'Track WIP'!L:L,'Results WIP'!C1158)</f>
        <v>41098</v>
      </c>
      <c r="C1158">
        <f t="shared" si="18"/>
        <v>10</v>
      </c>
      <c r="D1158" t="str">
        <f ca="1">VLOOKUP($B1158,'Track WIP'!$M:$O,2,FALSE)</f>
        <v>Grand Prix of Toronto</v>
      </c>
      <c r="E1158" t="str">
        <f ca="1">VLOOKUP($B1158,'Track WIP'!$M:$O,3,FALSE)</f>
        <v>Streets Of Toronto</v>
      </c>
      <c r="F1158">
        <v>8</v>
      </c>
      <c r="G1158" t="s">
        <v>85</v>
      </c>
      <c r="H1158">
        <v>19</v>
      </c>
      <c r="I1158" t="s">
        <v>16</v>
      </c>
      <c r="J1158">
        <v>85</v>
      </c>
      <c r="K1158">
        <v>24</v>
      </c>
      <c r="L1158">
        <v>0</v>
      </c>
      <c r="M1158">
        <v>24</v>
      </c>
      <c r="N1158">
        <v>0</v>
      </c>
      <c r="O1158">
        <v>0</v>
      </c>
    </row>
    <row r="1159" spans="1:15" x14ac:dyDescent="0.2">
      <c r="A1159">
        <v>2012</v>
      </c>
      <c r="B1159" s="6">
        <f ca="1">_xlfn.MAXIFS('Track WIP'!M:M,'Track WIP'!K:K,'Results WIP'!A1159,'Track WIP'!L:L,'Results WIP'!C1159)</f>
        <v>41098</v>
      </c>
      <c r="C1159">
        <f t="shared" si="18"/>
        <v>10</v>
      </c>
      <c r="D1159" t="str">
        <f ca="1">VLOOKUP($B1159,'Track WIP'!$M:$O,2,FALSE)</f>
        <v>Grand Prix of Toronto</v>
      </c>
      <c r="E1159" t="str">
        <f ca="1">VLOOKUP($B1159,'Track WIP'!$M:$O,3,FALSE)</f>
        <v>Streets Of Toronto</v>
      </c>
      <c r="F1159">
        <v>9</v>
      </c>
      <c r="G1159" t="s">
        <v>37</v>
      </c>
      <c r="H1159">
        <v>15</v>
      </c>
      <c r="I1159" t="s">
        <v>16</v>
      </c>
      <c r="J1159">
        <v>85</v>
      </c>
      <c r="K1159">
        <v>9</v>
      </c>
      <c r="L1159">
        <v>0</v>
      </c>
      <c r="M1159">
        <v>22</v>
      </c>
      <c r="N1159">
        <v>0</v>
      </c>
      <c r="O1159">
        <v>0</v>
      </c>
    </row>
    <row r="1160" spans="1:15" x14ac:dyDescent="0.2">
      <c r="A1160">
        <v>2012</v>
      </c>
      <c r="B1160" s="6">
        <f ca="1">_xlfn.MAXIFS('Track WIP'!M:M,'Track WIP'!K:K,'Results WIP'!A1160,'Track WIP'!L:L,'Results WIP'!C1160)</f>
        <v>41098</v>
      </c>
      <c r="C1160">
        <f t="shared" si="18"/>
        <v>10</v>
      </c>
      <c r="D1160" t="str">
        <f ca="1">VLOOKUP($B1160,'Track WIP'!$M:$O,2,FALSE)</f>
        <v>Grand Prix of Toronto</v>
      </c>
      <c r="E1160" t="str">
        <f ca="1">VLOOKUP($B1160,'Track WIP'!$M:$O,3,FALSE)</f>
        <v>Streets Of Toronto</v>
      </c>
      <c r="F1160">
        <v>10</v>
      </c>
      <c r="G1160" t="s">
        <v>34</v>
      </c>
      <c r="H1160">
        <v>98</v>
      </c>
      <c r="I1160" t="s">
        <v>16</v>
      </c>
      <c r="J1160">
        <v>85</v>
      </c>
      <c r="K1160">
        <v>16</v>
      </c>
      <c r="L1160">
        <v>0</v>
      </c>
      <c r="M1160">
        <v>20</v>
      </c>
      <c r="N1160">
        <v>0</v>
      </c>
      <c r="O1160">
        <v>0</v>
      </c>
    </row>
    <row r="1161" spans="1:15" x14ac:dyDescent="0.2">
      <c r="A1161">
        <v>2012</v>
      </c>
      <c r="B1161" s="6">
        <f ca="1">_xlfn.MAXIFS('Track WIP'!M:M,'Track WIP'!K:K,'Results WIP'!A1161,'Track WIP'!L:L,'Results WIP'!C1161)</f>
        <v>41098</v>
      </c>
      <c r="C1161">
        <f t="shared" si="18"/>
        <v>10</v>
      </c>
      <c r="D1161" t="str">
        <f ca="1">VLOOKUP($B1161,'Track WIP'!$M:$O,2,FALSE)</f>
        <v>Grand Prix of Toronto</v>
      </c>
      <c r="E1161" t="str">
        <f ca="1">VLOOKUP($B1161,'Track WIP'!$M:$O,3,FALSE)</f>
        <v>Streets Of Toronto</v>
      </c>
      <c r="F1161">
        <v>11</v>
      </c>
      <c r="G1161" t="s">
        <v>113</v>
      </c>
      <c r="H1161">
        <v>8</v>
      </c>
      <c r="I1161" t="s">
        <v>111</v>
      </c>
      <c r="J1161">
        <v>85</v>
      </c>
      <c r="K1161">
        <v>18</v>
      </c>
      <c r="L1161">
        <v>0</v>
      </c>
      <c r="M1161">
        <v>19</v>
      </c>
      <c r="N1161">
        <v>0</v>
      </c>
      <c r="O1161">
        <v>0</v>
      </c>
    </row>
    <row r="1162" spans="1:15" x14ac:dyDescent="0.2">
      <c r="A1162">
        <v>2012</v>
      </c>
      <c r="B1162" s="6">
        <f ca="1">_xlfn.MAXIFS('Track WIP'!M:M,'Track WIP'!K:K,'Results WIP'!A1162,'Track WIP'!L:L,'Results WIP'!C1162)</f>
        <v>41098</v>
      </c>
      <c r="C1162">
        <f t="shared" si="18"/>
        <v>10</v>
      </c>
      <c r="D1162" t="str">
        <f ca="1">VLOOKUP($B1162,'Track WIP'!$M:$O,2,FALSE)</f>
        <v>Grand Prix of Toronto</v>
      </c>
      <c r="E1162" t="str">
        <f ca="1">VLOOKUP($B1162,'Track WIP'!$M:$O,3,FALSE)</f>
        <v>Streets Of Toronto</v>
      </c>
      <c r="F1162">
        <v>12</v>
      </c>
      <c r="G1162" t="s">
        <v>88</v>
      </c>
      <c r="H1162">
        <v>77</v>
      </c>
      <c r="I1162" t="s">
        <v>16</v>
      </c>
      <c r="J1162">
        <v>85</v>
      </c>
      <c r="K1162">
        <v>8</v>
      </c>
      <c r="L1162">
        <v>23</v>
      </c>
      <c r="M1162">
        <v>18</v>
      </c>
      <c r="N1162">
        <v>0</v>
      </c>
      <c r="O1162">
        <v>0</v>
      </c>
    </row>
    <row r="1163" spans="1:15" x14ac:dyDescent="0.2">
      <c r="A1163">
        <v>2012</v>
      </c>
      <c r="B1163" s="6">
        <f ca="1">_xlfn.MAXIFS('Track WIP'!M:M,'Track WIP'!K:K,'Results WIP'!A1163,'Track WIP'!L:L,'Results WIP'!C1163)</f>
        <v>41098</v>
      </c>
      <c r="C1163">
        <f t="shared" si="18"/>
        <v>10</v>
      </c>
      <c r="D1163" t="str">
        <f ca="1">VLOOKUP($B1163,'Track WIP'!$M:$O,2,FALSE)</f>
        <v>Grand Prix of Toronto</v>
      </c>
      <c r="E1163" t="str">
        <f ca="1">VLOOKUP($B1163,'Track WIP'!$M:$O,3,FALSE)</f>
        <v>Streets Of Toronto</v>
      </c>
      <c r="F1163">
        <v>13</v>
      </c>
      <c r="G1163" t="s">
        <v>112</v>
      </c>
      <c r="H1163">
        <v>67</v>
      </c>
      <c r="I1163" t="s">
        <v>16</v>
      </c>
      <c r="J1163">
        <v>84</v>
      </c>
      <c r="K1163">
        <v>20</v>
      </c>
      <c r="L1163">
        <v>0</v>
      </c>
      <c r="M1163">
        <v>17</v>
      </c>
      <c r="N1163">
        <v>0</v>
      </c>
      <c r="O1163">
        <v>0</v>
      </c>
    </row>
    <row r="1164" spans="1:15" x14ac:dyDescent="0.2">
      <c r="A1164">
        <v>2012</v>
      </c>
      <c r="B1164" s="6">
        <f ca="1">_xlfn.MAXIFS('Track WIP'!M:M,'Track WIP'!K:K,'Results WIP'!A1164,'Track WIP'!L:L,'Results WIP'!C1164)</f>
        <v>41098</v>
      </c>
      <c r="C1164">
        <f t="shared" si="18"/>
        <v>10</v>
      </c>
      <c r="D1164" t="str">
        <f ca="1">VLOOKUP($B1164,'Track WIP'!$M:$O,2,FALSE)</f>
        <v>Grand Prix of Toronto</v>
      </c>
      <c r="E1164" t="str">
        <f ca="1">VLOOKUP($B1164,'Track WIP'!$M:$O,3,FALSE)</f>
        <v>Streets Of Toronto</v>
      </c>
      <c r="F1164">
        <v>14</v>
      </c>
      <c r="G1164" t="s">
        <v>87</v>
      </c>
      <c r="H1164">
        <v>7</v>
      </c>
      <c r="I1164" t="s">
        <v>111</v>
      </c>
      <c r="J1164">
        <v>84</v>
      </c>
      <c r="K1164">
        <v>4</v>
      </c>
      <c r="L1164">
        <v>0</v>
      </c>
      <c r="M1164">
        <v>16</v>
      </c>
      <c r="N1164">
        <v>0</v>
      </c>
      <c r="O1164">
        <v>0</v>
      </c>
    </row>
    <row r="1165" spans="1:15" x14ac:dyDescent="0.2">
      <c r="A1165">
        <v>2012</v>
      </c>
      <c r="B1165" s="6">
        <f ca="1">_xlfn.MAXIFS('Track WIP'!M:M,'Track WIP'!K:K,'Results WIP'!A1165,'Track WIP'!L:L,'Results WIP'!C1165)</f>
        <v>41098</v>
      </c>
      <c r="C1165">
        <f t="shared" si="18"/>
        <v>10</v>
      </c>
      <c r="D1165" t="str">
        <f ca="1">VLOOKUP($B1165,'Track WIP'!$M:$O,2,FALSE)</f>
        <v>Grand Prix of Toronto</v>
      </c>
      <c r="E1165" t="str">
        <f ca="1">VLOOKUP($B1165,'Track WIP'!$M:$O,3,FALSE)</f>
        <v>Streets Of Toronto</v>
      </c>
      <c r="F1165">
        <v>15</v>
      </c>
      <c r="G1165" t="s">
        <v>15</v>
      </c>
      <c r="H1165">
        <v>12</v>
      </c>
      <c r="I1165" t="s">
        <v>111</v>
      </c>
      <c r="J1165">
        <v>84</v>
      </c>
      <c r="K1165">
        <v>2</v>
      </c>
      <c r="L1165">
        <v>20</v>
      </c>
      <c r="M1165">
        <v>15</v>
      </c>
      <c r="N1165">
        <v>0</v>
      </c>
      <c r="O1165">
        <v>0</v>
      </c>
    </row>
    <row r="1166" spans="1:15" x14ac:dyDescent="0.2">
      <c r="A1166">
        <v>2012</v>
      </c>
      <c r="B1166" s="6">
        <f ca="1">_xlfn.MAXIFS('Track WIP'!M:M,'Track WIP'!K:K,'Results WIP'!A1166,'Track WIP'!L:L,'Results WIP'!C1166)</f>
        <v>41098</v>
      </c>
      <c r="C1166">
        <f t="shared" si="18"/>
        <v>10</v>
      </c>
      <c r="D1166" t="str">
        <f ca="1">VLOOKUP($B1166,'Track WIP'!$M:$O,2,FALSE)</f>
        <v>Grand Prix of Toronto</v>
      </c>
      <c r="E1166" t="str">
        <f ca="1">VLOOKUP($B1166,'Track WIP'!$M:$O,3,FALSE)</f>
        <v>Streets Of Toronto</v>
      </c>
      <c r="F1166">
        <v>16</v>
      </c>
      <c r="G1166" t="s">
        <v>38</v>
      </c>
      <c r="H1166">
        <v>26</v>
      </c>
      <c r="I1166" t="s">
        <v>111</v>
      </c>
      <c r="J1166">
        <v>84</v>
      </c>
      <c r="K1166">
        <v>22</v>
      </c>
      <c r="L1166">
        <v>0</v>
      </c>
      <c r="M1166">
        <v>14</v>
      </c>
      <c r="N1166">
        <v>0</v>
      </c>
      <c r="O1166">
        <v>0</v>
      </c>
    </row>
    <row r="1167" spans="1:15" x14ac:dyDescent="0.2">
      <c r="A1167">
        <v>2012</v>
      </c>
      <c r="B1167" s="6">
        <f ca="1">_xlfn.MAXIFS('Track WIP'!M:M,'Track WIP'!K:K,'Results WIP'!A1167,'Track WIP'!L:L,'Results WIP'!C1167)</f>
        <v>41098</v>
      </c>
      <c r="C1167">
        <f t="shared" si="18"/>
        <v>10</v>
      </c>
      <c r="D1167" t="str">
        <f ca="1">VLOOKUP($B1167,'Track WIP'!$M:$O,2,FALSE)</f>
        <v>Grand Prix of Toronto</v>
      </c>
      <c r="E1167" t="str">
        <f ca="1">VLOOKUP($B1167,'Track WIP'!$M:$O,3,FALSE)</f>
        <v>Streets Of Toronto</v>
      </c>
      <c r="F1167">
        <v>17</v>
      </c>
      <c r="G1167" t="s">
        <v>22</v>
      </c>
      <c r="H1167">
        <v>10</v>
      </c>
      <c r="I1167" t="s">
        <v>16</v>
      </c>
      <c r="J1167">
        <v>84</v>
      </c>
      <c r="K1167">
        <v>1</v>
      </c>
      <c r="L1167">
        <v>5</v>
      </c>
      <c r="M1167">
        <v>14</v>
      </c>
      <c r="N1167">
        <v>1</v>
      </c>
      <c r="O1167">
        <v>0</v>
      </c>
    </row>
    <row r="1168" spans="1:15" x14ac:dyDescent="0.2">
      <c r="A1168">
        <v>2012</v>
      </c>
      <c r="B1168" s="6">
        <f ca="1">_xlfn.MAXIFS('Track WIP'!M:M,'Track WIP'!K:K,'Results WIP'!A1168,'Track WIP'!L:L,'Results WIP'!C1168)</f>
        <v>41098</v>
      </c>
      <c r="C1168">
        <f t="shared" si="18"/>
        <v>10</v>
      </c>
      <c r="D1168" t="str">
        <f ca="1">VLOOKUP($B1168,'Track WIP'!$M:$O,2,FALSE)</f>
        <v>Grand Prix of Toronto</v>
      </c>
      <c r="E1168" t="str">
        <f ca="1">VLOOKUP($B1168,'Track WIP'!$M:$O,3,FALSE)</f>
        <v>Streets Of Toronto</v>
      </c>
      <c r="F1168">
        <v>18</v>
      </c>
      <c r="G1168" t="s">
        <v>55</v>
      </c>
      <c r="H1168">
        <v>20</v>
      </c>
      <c r="I1168" t="s">
        <v>111</v>
      </c>
      <c r="J1168">
        <v>84</v>
      </c>
      <c r="K1168">
        <v>21</v>
      </c>
      <c r="L1168">
        <v>0</v>
      </c>
      <c r="M1168">
        <v>12</v>
      </c>
      <c r="N1168">
        <v>0</v>
      </c>
      <c r="O1168">
        <v>0</v>
      </c>
    </row>
    <row r="1169" spans="1:15" x14ac:dyDescent="0.2">
      <c r="A1169">
        <v>2012</v>
      </c>
      <c r="B1169" s="6">
        <f ca="1">_xlfn.MAXIFS('Track WIP'!M:M,'Track WIP'!K:K,'Results WIP'!A1169,'Track WIP'!L:L,'Results WIP'!C1169)</f>
        <v>41098</v>
      </c>
      <c r="C1169">
        <f t="shared" si="18"/>
        <v>10</v>
      </c>
      <c r="D1169" t="str">
        <f ca="1">VLOOKUP($B1169,'Track WIP'!$M:$O,2,FALSE)</f>
        <v>Grand Prix of Toronto</v>
      </c>
      <c r="E1169" t="str">
        <f ca="1">VLOOKUP($B1169,'Track WIP'!$M:$O,3,FALSE)</f>
        <v>Streets Of Toronto</v>
      </c>
      <c r="F1169">
        <v>19</v>
      </c>
      <c r="G1169" t="s">
        <v>29</v>
      </c>
      <c r="H1169">
        <v>2</v>
      </c>
      <c r="I1169" t="s">
        <v>111</v>
      </c>
      <c r="J1169">
        <v>83</v>
      </c>
      <c r="K1169">
        <v>12</v>
      </c>
      <c r="L1169">
        <v>0</v>
      </c>
      <c r="M1169">
        <v>12</v>
      </c>
      <c r="N1169">
        <v>0</v>
      </c>
      <c r="O1169">
        <v>0</v>
      </c>
    </row>
    <row r="1170" spans="1:15" x14ac:dyDescent="0.2">
      <c r="A1170">
        <v>2012</v>
      </c>
      <c r="B1170" s="6">
        <f ca="1">_xlfn.MAXIFS('Track WIP'!M:M,'Track WIP'!K:K,'Results WIP'!A1170,'Track WIP'!L:L,'Results WIP'!C1170)</f>
        <v>41098</v>
      </c>
      <c r="C1170">
        <f t="shared" si="18"/>
        <v>10</v>
      </c>
      <c r="D1170" t="str">
        <f ca="1">VLOOKUP($B1170,'Track WIP'!$M:$O,2,FALSE)</f>
        <v>Grand Prix of Toronto</v>
      </c>
      <c r="E1170" t="str">
        <f ca="1">VLOOKUP($B1170,'Track WIP'!$M:$O,3,FALSE)</f>
        <v>Streets Of Toronto</v>
      </c>
      <c r="F1170">
        <v>20</v>
      </c>
      <c r="G1170" t="s">
        <v>27</v>
      </c>
      <c r="H1170">
        <v>5</v>
      </c>
      <c r="I1170" t="s">
        <v>111</v>
      </c>
      <c r="J1170">
        <v>81</v>
      </c>
      <c r="K1170">
        <v>23</v>
      </c>
      <c r="L1170">
        <v>0</v>
      </c>
      <c r="M1170">
        <v>12</v>
      </c>
      <c r="N1170">
        <v>0</v>
      </c>
      <c r="O1170">
        <v>0</v>
      </c>
    </row>
    <row r="1171" spans="1:15" x14ac:dyDescent="0.2">
      <c r="A1171">
        <v>2012</v>
      </c>
      <c r="B1171" s="6">
        <f ca="1">_xlfn.MAXIFS('Track WIP'!M:M,'Track WIP'!K:K,'Results WIP'!A1171,'Track WIP'!L:L,'Results WIP'!C1171)</f>
        <v>41098</v>
      </c>
      <c r="C1171">
        <f t="shared" si="18"/>
        <v>10</v>
      </c>
      <c r="D1171" t="str">
        <f ca="1">VLOOKUP($B1171,'Track WIP'!$M:$O,2,FALSE)</f>
        <v>Grand Prix of Toronto</v>
      </c>
      <c r="E1171" t="str">
        <f ca="1">VLOOKUP($B1171,'Track WIP'!$M:$O,3,FALSE)</f>
        <v>Streets Of Toronto</v>
      </c>
      <c r="F1171">
        <v>21</v>
      </c>
      <c r="G1171" t="s">
        <v>26</v>
      </c>
      <c r="H1171">
        <v>18</v>
      </c>
      <c r="I1171" t="s">
        <v>16</v>
      </c>
      <c r="J1171">
        <v>67</v>
      </c>
      <c r="K1171">
        <v>3</v>
      </c>
      <c r="L1171">
        <v>0</v>
      </c>
      <c r="M1171">
        <v>12</v>
      </c>
      <c r="N1171">
        <v>0</v>
      </c>
      <c r="O1171">
        <v>0</v>
      </c>
    </row>
    <row r="1172" spans="1:15" x14ac:dyDescent="0.2">
      <c r="A1172">
        <v>2012</v>
      </c>
      <c r="B1172" s="6">
        <f ca="1">_xlfn.MAXIFS('Track WIP'!M:M,'Track WIP'!K:K,'Results WIP'!A1172,'Track WIP'!L:L,'Results WIP'!C1172)</f>
        <v>41098</v>
      </c>
      <c r="C1172">
        <f t="shared" si="18"/>
        <v>10</v>
      </c>
      <c r="D1172" t="str">
        <f ca="1">VLOOKUP($B1172,'Track WIP'!$M:$O,2,FALSE)</f>
        <v>Grand Prix of Toronto</v>
      </c>
      <c r="E1172" t="str">
        <f ca="1">VLOOKUP($B1172,'Track WIP'!$M:$O,3,FALSE)</f>
        <v>Streets Of Toronto</v>
      </c>
      <c r="F1172">
        <v>22</v>
      </c>
      <c r="G1172" t="s">
        <v>89</v>
      </c>
      <c r="H1172">
        <v>27</v>
      </c>
      <c r="I1172" t="s">
        <v>111</v>
      </c>
      <c r="J1172">
        <v>28</v>
      </c>
      <c r="K1172">
        <v>19</v>
      </c>
      <c r="L1172">
        <v>0</v>
      </c>
      <c r="M1172">
        <v>12</v>
      </c>
      <c r="N1172">
        <v>0</v>
      </c>
      <c r="O1172">
        <v>0</v>
      </c>
    </row>
    <row r="1173" spans="1:15" x14ac:dyDescent="0.2">
      <c r="A1173">
        <v>2012</v>
      </c>
      <c r="B1173" s="6">
        <f ca="1">_xlfn.MAXIFS('Track WIP'!M:M,'Track WIP'!K:K,'Results WIP'!A1173,'Track WIP'!L:L,'Results WIP'!C1173)</f>
        <v>41098</v>
      </c>
      <c r="C1173">
        <f t="shared" si="18"/>
        <v>10</v>
      </c>
      <c r="D1173" t="str">
        <f ca="1">VLOOKUP($B1173,'Track WIP'!$M:$O,2,FALSE)</f>
        <v>Grand Prix of Toronto</v>
      </c>
      <c r="E1173" t="str">
        <f ca="1">VLOOKUP($B1173,'Track WIP'!$M:$O,3,FALSE)</f>
        <v>Streets Of Toronto</v>
      </c>
      <c r="F1173">
        <v>23</v>
      </c>
      <c r="G1173" t="s">
        <v>41</v>
      </c>
      <c r="H1173">
        <v>38</v>
      </c>
      <c r="I1173" t="s">
        <v>16</v>
      </c>
      <c r="J1173">
        <v>23</v>
      </c>
      <c r="K1173">
        <v>10</v>
      </c>
      <c r="L1173">
        <v>0</v>
      </c>
      <c r="M1173">
        <v>12</v>
      </c>
      <c r="N1173">
        <v>0</v>
      </c>
      <c r="O1173">
        <v>0</v>
      </c>
    </row>
    <row r="1174" spans="1:15" x14ac:dyDescent="0.2">
      <c r="A1174">
        <v>2012</v>
      </c>
      <c r="B1174" s="6">
        <f ca="1">_xlfn.MAXIFS('Track WIP'!M:M,'Track WIP'!K:K,'Results WIP'!A1174,'Track WIP'!L:L,'Results WIP'!C1174)</f>
        <v>41098</v>
      </c>
      <c r="C1174">
        <f t="shared" si="18"/>
        <v>10</v>
      </c>
      <c r="D1174" t="str">
        <f ca="1">VLOOKUP($B1174,'Track WIP'!$M:$O,2,FALSE)</f>
        <v>Grand Prix of Toronto</v>
      </c>
      <c r="E1174" t="str">
        <f ca="1">VLOOKUP($B1174,'Track WIP'!$M:$O,3,FALSE)</f>
        <v>Streets Of Toronto</v>
      </c>
      <c r="F1174">
        <v>24</v>
      </c>
      <c r="G1174" t="s">
        <v>31</v>
      </c>
      <c r="H1174">
        <v>78</v>
      </c>
      <c r="I1174" t="s">
        <v>115</v>
      </c>
      <c r="J1174">
        <v>9</v>
      </c>
      <c r="K1174">
        <v>25</v>
      </c>
      <c r="L1174">
        <v>0</v>
      </c>
      <c r="M1174">
        <v>12</v>
      </c>
      <c r="N1174">
        <v>0</v>
      </c>
      <c r="O1174">
        <v>0</v>
      </c>
    </row>
    <row r="1175" spans="1:15" x14ac:dyDescent="0.2">
      <c r="A1175">
        <v>2012</v>
      </c>
      <c r="B1175" s="6">
        <f ca="1">_xlfn.MAXIFS('Track WIP'!M:M,'Track WIP'!K:K,'Results WIP'!A1175,'Track WIP'!L:L,'Results WIP'!C1175)</f>
        <v>41098</v>
      </c>
      <c r="C1175">
        <f t="shared" si="18"/>
        <v>10</v>
      </c>
      <c r="D1175" t="str">
        <f ca="1">VLOOKUP($B1175,'Track WIP'!$M:$O,2,FALSE)</f>
        <v>Grand Prix of Toronto</v>
      </c>
      <c r="E1175" t="str">
        <f ca="1">VLOOKUP($B1175,'Track WIP'!$M:$O,3,FALSE)</f>
        <v>Streets Of Toronto</v>
      </c>
      <c r="F1175">
        <v>25</v>
      </c>
      <c r="G1175" t="s">
        <v>21</v>
      </c>
      <c r="H1175">
        <v>9</v>
      </c>
      <c r="I1175" t="s">
        <v>16</v>
      </c>
      <c r="J1175">
        <v>7</v>
      </c>
      <c r="K1175">
        <v>5</v>
      </c>
      <c r="L1175">
        <v>0</v>
      </c>
      <c r="M1175">
        <v>10</v>
      </c>
      <c r="N1175">
        <v>0</v>
      </c>
      <c r="O1175">
        <v>0</v>
      </c>
    </row>
    <row r="1176" spans="1:15" x14ac:dyDescent="0.2">
      <c r="A1176">
        <v>2012</v>
      </c>
      <c r="B1176" s="6">
        <f ca="1">_xlfn.MAXIFS('Track WIP'!M:M,'Track WIP'!K:K,'Results WIP'!A1176,'Track WIP'!L:L,'Results WIP'!C1176)</f>
        <v>41112</v>
      </c>
      <c r="C1176">
        <f t="shared" si="18"/>
        <v>11</v>
      </c>
      <c r="D1176" t="str">
        <f ca="1">VLOOKUP($B1176,'Track WIP'!$M:$O,2,FALSE)</f>
        <v>Edmonton Indy</v>
      </c>
      <c r="E1176" t="str">
        <f ca="1">VLOOKUP($B1176,'Track WIP'!$M:$O,3,FALSE)</f>
        <v>Edmonton City Centre Airport</v>
      </c>
      <c r="F1176">
        <v>1</v>
      </c>
      <c r="G1176" t="s">
        <v>24</v>
      </c>
      <c r="H1176">
        <v>3</v>
      </c>
      <c r="I1176" t="s">
        <v>111</v>
      </c>
      <c r="J1176">
        <v>75</v>
      </c>
      <c r="K1176">
        <v>6</v>
      </c>
      <c r="L1176">
        <v>22</v>
      </c>
      <c r="M1176">
        <v>50</v>
      </c>
      <c r="N1176">
        <v>0</v>
      </c>
      <c r="O1176">
        <v>0</v>
      </c>
    </row>
    <row r="1177" spans="1:15" x14ac:dyDescent="0.2">
      <c r="A1177">
        <v>2012</v>
      </c>
      <c r="B1177" s="6">
        <f ca="1">_xlfn.MAXIFS('Track WIP'!M:M,'Track WIP'!K:K,'Results WIP'!A1177,'Track WIP'!L:L,'Results WIP'!C1177)</f>
        <v>41112</v>
      </c>
      <c r="C1177">
        <f t="shared" si="18"/>
        <v>11</v>
      </c>
      <c r="D1177" t="str">
        <f ca="1">VLOOKUP($B1177,'Track WIP'!$M:$O,2,FALSE)</f>
        <v>Edmonton Indy</v>
      </c>
      <c r="E1177" t="str">
        <f ca="1">VLOOKUP($B1177,'Track WIP'!$M:$O,3,FALSE)</f>
        <v>Edmonton City Centre Airport</v>
      </c>
      <c r="F1177">
        <v>2</v>
      </c>
      <c r="G1177" t="s">
        <v>37</v>
      </c>
      <c r="H1177">
        <v>15</v>
      </c>
      <c r="I1177" t="s">
        <v>16</v>
      </c>
      <c r="J1177">
        <v>75</v>
      </c>
      <c r="K1177">
        <v>4</v>
      </c>
      <c r="L1177">
        <v>0</v>
      </c>
      <c r="M1177">
        <v>40</v>
      </c>
      <c r="N1177">
        <v>0</v>
      </c>
      <c r="O1177">
        <v>0</v>
      </c>
    </row>
    <row r="1178" spans="1:15" x14ac:dyDescent="0.2">
      <c r="A1178">
        <v>2012</v>
      </c>
      <c r="B1178" s="6">
        <f ca="1">_xlfn.MAXIFS('Track WIP'!M:M,'Track WIP'!K:K,'Results WIP'!A1178,'Track WIP'!L:L,'Results WIP'!C1178)</f>
        <v>41112</v>
      </c>
      <c r="C1178">
        <f t="shared" si="18"/>
        <v>11</v>
      </c>
      <c r="D1178" t="str">
        <f ca="1">VLOOKUP($B1178,'Track WIP'!$M:$O,2,FALSE)</f>
        <v>Edmonton Indy</v>
      </c>
      <c r="E1178" t="str">
        <f ca="1">VLOOKUP($B1178,'Track WIP'!$M:$O,3,FALSE)</f>
        <v>Edmonton City Centre Airport</v>
      </c>
      <c r="F1178">
        <v>3</v>
      </c>
      <c r="G1178" t="s">
        <v>15</v>
      </c>
      <c r="H1178">
        <v>12</v>
      </c>
      <c r="I1178" t="s">
        <v>111</v>
      </c>
      <c r="J1178">
        <v>75</v>
      </c>
      <c r="K1178">
        <v>7</v>
      </c>
      <c r="L1178">
        <v>3</v>
      </c>
      <c r="M1178">
        <v>35</v>
      </c>
      <c r="N1178">
        <v>0</v>
      </c>
      <c r="O1178">
        <v>0</v>
      </c>
    </row>
    <row r="1179" spans="1:15" x14ac:dyDescent="0.2">
      <c r="A1179">
        <v>2012</v>
      </c>
      <c r="B1179" s="6">
        <f ca="1">_xlfn.MAXIFS('Track WIP'!M:M,'Track WIP'!K:K,'Results WIP'!A1179,'Track WIP'!L:L,'Results WIP'!C1179)</f>
        <v>41112</v>
      </c>
      <c r="C1179">
        <f t="shared" si="18"/>
        <v>11</v>
      </c>
      <c r="D1179" t="str">
        <f ca="1">VLOOKUP($B1179,'Track WIP'!$M:$O,2,FALSE)</f>
        <v>Edmonton Indy</v>
      </c>
      <c r="E1179" t="str">
        <f ca="1">VLOOKUP($B1179,'Track WIP'!$M:$O,3,FALSE)</f>
        <v>Edmonton City Centre Airport</v>
      </c>
      <c r="F1179">
        <v>4</v>
      </c>
      <c r="G1179" t="s">
        <v>41</v>
      </c>
      <c r="H1179">
        <v>38</v>
      </c>
      <c r="I1179" t="s">
        <v>16</v>
      </c>
      <c r="J1179">
        <v>75</v>
      </c>
      <c r="K1179">
        <v>11</v>
      </c>
      <c r="L1179">
        <v>0</v>
      </c>
      <c r="M1179">
        <v>32</v>
      </c>
      <c r="N1179">
        <v>0</v>
      </c>
      <c r="O1179">
        <v>0</v>
      </c>
    </row>
    <row r="1180" spans="1:15" x14ac:dyDescent="0.2">
      <c r="A1180">
        <v>2012</v>
      </c>
      <c r="B1180" s="6">
        <f ca="1">_xlfn.MAXIFS('Track WIP'!M:M,'Track WIP'!K:K,'Results WIP'!A1180,'Track WIP'!L:L,'Results WIP'!C1180)</f>
        <v>41112</v>
      </c>
      <c r="C1180">
        <f t="shared" si="18"/>
        <v>11</v>
      </c>
      <c r="D1180" t="str">
        <f ca="1">VLOOKUP($B1180,'Track WIP'!$M:$O,2,FALSE)</f>
        <v>Edmonton Indy</v>
      </c>
      <c r="E1180" t="str">
        <f ca="1">VLOOKUP($B1180,'Track WIP'!$M:$O,3,FALSE)</f>
        <v>Edmonton City Centre Airport</v>
      </c>
      <c r="F1180">
        <v>5</v>
      </c>
      <c r="G1180" t="s">
        <v>34</v>
      </c>
      <c r="H1180">
        <v>98</v>
      </c>
      <c r="I1180" t="s">
        <v>16</v>
      </c>
      <c r="J1180">
        <v>75</v>
      </c>
      <c r="K1180">
        <v>5</v>
      </c>
      <c r="L1180">
        <v>49</v>
      </c>
      <c r="M1180">
        <v>32</v>
      </c>
      <c r="N1180">
        <v>2</v>
      </c>
      <c r="O1180">
        <v>0</v>
      </c>
    </row>
    <row r="1181" spans="1:15" x14ac:dyDescent="0.2">
      <c r="A1181">
        <v>2012</v>
      </c>
      <c r="B1181" s="6">
        <f ca="1">_xlfn.MAXIFS('Track WIP'!M:M,'Track WIP'!K:K,'Results WIP'!A1181,'Track WIP'!L:L,'Results WIP'!C1181)</f>
        <v>41112</v>
      </c>
      <c r="C1181">
        <f t="shared" si="18"/>
        <v>11</v>
      </c>
      <c r="D1181" t="str">
        <f ca="1">VLOOKUP($B1181,'Track WIP'!$M:$O,2,FALSE)</f>
        <v>Edmonton Indy</v>
      </c>
      <c r="E1181" t="str">
        <f ca="1">VLOOKUP($B1181,'Track WIP'!$M:$O,3,FALSE)</f>
        <v>Edmonton City Centre Airport</v>
      </c>
      <c r="F1181">
        <v>6</v>
      </c>
      <c r="G1181" t="s">
        <v>22</v>
      </c>
      <c r="H1181">
        <v>10</v>
      </c>
      <c r="I1181" t="s">
        <v>16</v>
      </c>
      <c r="J1181">
        <v>75</v>
      </c>
      <c r="K1181">
        <v>2</v>
      </c>
      <c r="L1181">
        <v>0</v>
      </c>
      <c r="M1181">
        <v>28</v>
      </c>
      <c r="N1181">
        <v>0</v>
      </c>
      <c r="O1181">
        <v>0</v>
      </c>
    </row>
    <row r="1182" spans="1:15" x14ac:dyDescent="0.2">
      <c r="A1182">
        <v>2012</v>
      </c>
      <c r="B1182" s="6">
        <f ca="1">_xlfn.MAXIFS('Track WIP'!M:M,'Track WIP'!K:K,'Results WIP'!A1182,'Track WIP'!L:L,'Results WIP'!C1182)</f>
        <v>41112</v>
      </c>
      <c r="C1182">
        <f t="shared" si="18"/>
        <v>11</v>
      </c>
      <c r="D1182" t="str">
        <f ca="1">VLOOKUP($B1182,'Track WIP'!$M:$O,2,FALSE)</f>
        <v>Edmonton Indy</v>
      </c>
      <c r="E1182" t="str">
        <f ca="1">VLOOKUP($B1182,'Track WIP'!$M:$O,3,FALSE)</f>
        <v>Edmonton City Centre Airport</v>
      </c>
      <c r="F1182">
        <v>7</v>
      </c>
      <c r="G1182" t="s">
        <v>17</v>
      </c>
      <c r="H1182">
        <v>28</v>
      </c>
      <c r="I1182" t="s">
        <v>111</v>
      </c>
      <c r="J1182">
        <v>75</v>
      </c>
      <c r="K1182">
        <v>1</v>
      </c>
      <c r="L1182">
        <v>0</v>
      </c>
      <c r="M1182">
        <v>27</v>
      </c>
      <c r="N1182">
        <v>1</v>
      </c>
      <c r="O1182">
        <v>0</v>
      </c>
    </row>
    <row r="1183" spans="1:15" x14ac:dyDescent="0.2">
      <c r="A1183">
        <v>2012</v>
      </c>
      <c r="B1183" s="6">
        <f ca="1">_xlfn.MAXIFS('Track WIP'!M:M,'Track WIP'!K:K,'Results WIP'!A1183,'Track WIP'!L:L,'Results WIP'!C1183)</f>
        <v>41112</v>
      </c>
      <c r="C1183">
        <f t="shared" si="18"/>
        <v>11</v>
      </c>
      <c r="D1183" t="str">
        <f ca="1">VLOOKUP($B1183,'Track WIP'!$M:$O,2,FALSE)</f>
        <v>Edmonton Indy</v>
      </c>
      <c r="E1183" t="str">
        <f ca="1">VLOOKUP($B1183,'Track WIP'!$M:$O,3,FALSE)</f>
        <v>Edmonton City Centre Airport</v>
      </c>
      <c r="F1183">
        <v>8</v>
      </c>
      <c r="G1183" t="s">
        <v>29</v>
      </c>
      <c r="H1183">
        <v>2</v>
      </c>
      <c r="I1183" t="s">
        <v>111</v>
      </c>
      <c r="J1183">
        <v>75</v>
      </c>
      <c r="K1183">
        <v>3</v>
      </c>
      <c r="L1183">
        <v>1</v>
      </c>
      <c r="M1183">
        <v>24</v>
      </c>
      <c r="N1183">
        <v>0</v>
      </c>
      <c r="O1183">
        <v>0</v>
      </c>
    </row>
    <row r="1184" spans="1:15" x14ac:dyDescent="0.2">
      <c r="A1184">
        <v>2012</v>
      </c>
      <c r="B1184" s="6">
        <f ca="1">_xlfn.MAXIFS('Track WIP'!M:M,'Track WIP'!K:K,'Results WIP'!A1184,'Track WIP'!L:L,'Results WIP'!C1184)</f>
        <v>41112</v>
      </c>
      <c r="C1184">
        <f t="shared" si="18"/>
        <v>11</v>
      </c>
      <c r="D1184" t="str">
        <f ca="1">VLOOKUP($B1184,'Track WIP'!$M:$O,2,FALSE)</f>
        <v>Edmonton Indy</v>
      </c>
      <c r="E1184" t="str">
        <f ca="1">VLOOKUP($B1184,'Track WIP'!$M:$O,3,FALSE)</f>
        <v>Edmonton City Centre Airport</v>
      </c>
      <c r="F1184">
        <v>9</v>
      </c>
      <c r="G1184" t="s">
        <v>26</v>
      </c>
      <c r="H1184">
        <v>18</v>
      </c>
      <c r="I1184" t="s">
        <v>16</v>
      </c>
      <c r="J1184">
        <v>75</v>
      </c>
      <c r="K1184">
        <v>13</v>
      </c>
      <c r="L1184">
        <v>0</v>
      </c>
      <c r="M1184">
        <v>22</v>
      </c>
      <c r="N1184">
        <v>0</v>
      </c>
      <c r="O1184">
        <v>0</v>
      </c>
    </row>
    <row r="1185" spans="1:15" x14ac:dyDescent="0.2">
      <c r="A1185">
        <v>2012</v>
      </c>
      <c r="B1185" s="6">
        <f ca="1">_xlfn.MAXIFS('Track WIP'!M:M,'Track WIP'!K:K,'Results WIP'!A1185,'Track WIP'!L:L,'Results WIP'!C1185)</f>
        <v>41112</v>
      </c>
      <c r="C1185">
        <f t="shared" si="18"/>
        <v>11</v>
      </c>
      <c r="D1185" t="str">
        <f ca="1">VLOOKUP($B1185,'Track WIP'!$M:$O,2,FALSE)</f>
        <v>Edmonton Indy</v>
      </c>
      <c r="E1185" t="str">
        <f ca="1">VLOOKUP($B1185,'Track WIP'!$M:$O,3,FALSE)</f>
        <v>Edmonton City Centre Airport</v>
      </c>
      <c r="F1185">
        <v>10</v>
      </c>
      <c r="G1185" t="s">
        <v>21</v>
      </c>
      <c r="H1185">
        <v>9</v>
      </c>
      <c r="I1185" t="s">
        <v>16</v>
      </c>
      <c r="J1185">
        <v>75</v>
      </c>
      <c r="K1185">
        <v>8</v>
      </c>
      <c r="L1185">
        <v>0</v>
      </c>
      <c r="M1185">
        <v>20</v>
      </c>
      <c r="N1185">
        <v>0</v>
      </c>
      <c r="O1185">
        <v>0</v>
      </c>
    </row>
    <row r="1186" spans="1:15" x14ac:dyDescent="0.2">
      <c r="A1186">
        <v>2012</v>
      </c>
      <c r="B1186" s="6">
        <f ca="1">_xlfn.MAXIFS('Track WIP'!M:M,'Track WIP'!K:K,'Results WIP'!A1186,'Track WIP'!L:L,'Results WIP'!C1186)</f>
        <v>41112</v>
      </c>
      <c r="C1186">
        <f t="shared" si="18"/>
        <v>11</v>
      </c>
      <c r="D1186" t="str">
        <f ca="1">VLOOKUP($B1186,'Track WIP'!$M:$O,2,FALSE)</f>
        <v>Edmonton Indy</v>
      </c>
      <c r="E1186" t="str">
        <f ca="1">VLOOKUP($B1186,'Track WIP'!$M:$O,3,FALSE)</f>
        <v>Edmonton City Centre Airport</v>
      </c>
      <c r="F1186">
        <v>11</v>
      </c>
      <c r="G1186" t="s">
        <v>23</v>
      </c>
      <c r="H1186">
        <v>14</v>
      </c>
      <c r="I1186" t="s">
        <v>16</v>
      </c>
      <c r="J1186">
        <v>75</v>
      </c>
      <c r="K1186">
        <v>25</v>
      </c>
      <c r="L1186">
        <v>0</v>
      </c>
      <c r="M1186">
        <v>19</v>
      </c>
      <c r="N1186">
        <v>0</v>
      </c>
      <c r="O1186">
        <v>0</v>
      </c>
    </row>
    <row r="1187" spans="1:15" x14ac:dyDescent="0.2">
      <c r="A1187">
        <v>2012</v>
      </c>
      <c r="B1187" s="6">
        <f ca="1">_xlfn.MAXIFS('Track WIP'!M:M,'Track WIP'!K:K,'Results WIP'!A1187,'Track WIP'!L:L,'Results WIP'!C1187)</f>
        <v>41112</v>
      </c>
      <c r="C1187">
        <f t="shared" si="18"/>
        <v>11</v>
      </c>
      <c r="D1187" t="str">
        <f ca="1">VLOOKUP($B1187,'Track WIP'!$M:$O,2,FALSE)</f>
        <v>Edmonton Indy</v>
      </c>
      <c r="E1187" t="str">
        <f ca="1">VLOOKUP($B1187,'Track WIP'!$M:$O,3,FALSE)</f>
        <v>Edmonton City Centre Airport</v>
      </c>
      <c r="F1187">
        <v>12</v>
      </c>
      <c r="G1187" t="s">
        <v>89</v>
      </c>
      <c r="H1187">
        <v>27</v>
      </c>
      <c r="I1187" t="s">
        <v>111</v>
      </c>
      <c r="J1187">
        <v>75</v>
      </c>
      <c r="K1187">
        <v>12</v>
      </c>
      <c r="L1187">
        <v>0</v>
      </c>
      <c r="M1187">
        <v>18</v>
      </c>
      <c r="N1187">
        <v>0</v>
      </c>
      <c r="O1187">
        <v>0</v>
      </c>
    </row>
    <row r="1188" spans="1:15" x14ac:dyDescent="0.2">
      <c r="A1188">
        <v>2012</v>
      </c>
      <c r="B1188" s="6">
        <f ca="1">_xlfn.MAXIFS('Track WIP'!M:M,'Track WIP'!K:K,'Results WIP'!A1188,'Track WIP'!L:L,'Results WIP'!C1188)</f>
        <v>41112</v>
      </c>
      <c r="C1188">
        <f t="shared" si="18"/>
        <v>11</v>
      </c>
      <c r="D1188" t="str">
        <f ca="1">VLOOKUP($B1188,'Track WIP'!$M:$O,2,FALSE)</f>
        <v>Edmonton Indy</v>
      </c>
      <c r="E1188" t="str">
        <f ca="1">VLOOKUP($B1188,'Track WIP'!$M:$O,3,FALSE)</f>
        <v>Edmonton City Centre Airport</v>
      </c>
      <c r="F1188">
        <v>13</v>
      </c>
      <c r="G1188" t="s">
        <v>113</v>
      </c>
      <c r="H1188">
        <v>8</v>
      </c>
      <c r="I1188" t="s">
        <v>111</v>
      </c>
      <c r="J1188">
        <v>75</v>
      </c>
      <c r="K1188">
        <v>10</v>
      </c>
      <c r="L1188">
        <v>0</v>
      </c>
      <c r="M1188">
        <v>17</v>
      </c>
      <c r="N1188">
        <v>0</v>
      </c>
      <c r="O1188">
        <v>0</v>
      </c>
    </row>
    <row r="1189" spans="1:15" x14ac:dyDescent="0.2">
      <c r="A1189">
        <v>2012</v>
      </c>
      <c r="B1189" s="6">
        <f ca="1">_xlfn.MAXIFS('Track WIP'!M:M,'Track WIP'!K:K,'Results WIP'!A1189,'Track WIP'!L:L,'Results WIP'!C1189)</f>
        <v>41112</v>
      </c>
      <c r="C1189">
        <f t="shared" si="18"/>
        <v>11</v>
      </c>
      <c r="D1189" t="str">
        <f ca="1">VLOOKUP($B1189,'Track WIP'!$M:$O,2,FALSE)</f>
        <v>Edmonton Indy</v>
      </c>
      <c r="E1189" t="str">
        <f ca="1">VLOOKUP($B1189,'Track WIP'!$M:$O,3,FALSE)</f>
        <v>Edmonton City Centre Airport</v>
      </c>
      <c r="F1189">
        <v>14</v>
      </c>
      <c r="G1189" t="s">
        <v>38</v>
      </c>
      <c r="H1189">
        <v>26</v>
      </c>
      <c r="I1189" t="s">
        <v>111</v>
      </c>
      <c r="J1189">
        <v>75</v>
      </c>
      <c r="K1189">
        <v>17</v>
      </c>
      <c r="L1189">
        <v>0</v>
      </c>
      <c r="M1189">
        <v>16</v>
      </c>
      <c r="N1189">
        <v>0</v>
      </c>
      <c r="O1189">
        <v>0</v>
      </c>
    </row>
    <row r="1190" spans="1:15" x14ac:dyDescent="0.2">
      <c r="A1190">
        <v>2012</v>
      </c>
      <c r="B1190" s="6">
        <f ca="1">_xlfn.MAXIFS('Track WIP'!M:M,'Track WIP'!K:K,'Results WIP'!A1190,'Track WIP'!L:L,'Results WIP'!C1190)</f>
        <v>41112</v>
      </c>
      <c r="C1190">
        <f t="shared" si="18"/>
        <v>11</v>
      </c>
      <c r="D1190" t="str">
        <f ca="1">VLOOKUP($B1190,'Track WIP'!$M:$O,2,FALSE)</f>
        <v>Edmonton Indy</v>
      </c>
      <c r="E1190" t="str">
        <f ca="1">VLOOKUP($B1190,'Track WIP'!$M:$O,3,FALSE)</f>
        <v>Edmonton City Centre Airport</v>
      </c>
      <c r="F1190">
        <v>15</v>
      </c>
      <c r="G1190" t="s">
        <v>87</v>
      </c>
      <c r="H1190">
        <v>7</v>
      </c>
      <c r="I1190" t="s">
        <v>111</v>
      </c>
      <c r="J1190">
        <v>75</v>
      </c>
      <c r="K1190">
        <v>14</v>
      </c>
      <c r="L1190">
        <v>0</v>
      </c>
      <c r="M1190">
        <v>15</v>
      </c>
      <c r="N1190">
        <v>0</v>
      </c>
      <c r="O1190">
        <v>0</v>
      </c>
    </row>
    <row r="1191" spans="1:15" x14ac:dyDescent="0.2">
      <c r="A1191">
        <v>2012</v>
      </c>
      <c r="B1191" s="6">
        <f ca="1">_xlfn.MAXIFS('Track WIP'!M:M,'Track WIP'!K:K,'Results WIP'!A1191,'Track WIP'!L:L,'Results WIP'!C1191)</f>
        <v>41112</v>
      </c>
      <c r="C1191">
        <f t="shared" si="18"/>
        <v>11</v>
      </c>
      <c r="D1191" t="str">
        <f ca="1">VLOOKUP($B1191,'Track WIP'!$M:$O,2,FALSE)</f>
        <v>Edmonton Indy</v>
      </c>
      <c r="E1191" t="str">
        <f ca="1">VLOOKUP($B1191,'Track WIP'!$M:$O,3,FALSE)</f>
        <v>Edmonton City Centre Airport</v>
      </c>
      <c r="F1191">
        <v>16</v>
      </c>
      <c r="G1191" t="s">
        <v>27</v>
      </c>
      <c r="H1191">
        <v>5</v>
      </c>
      <c r="I1191" t="s">
        <v>111</v>
      </c>
      <c r="J1191">
        <v>75</v>
      </c>
      <c r="K1191">
        <v>18</v>
      </c>
      <c r="L1191">
        <v>0</v>
      </c>
      <c r="M1191">
        <v>14</v>
      </c>
      <c r="N1191">
        <v>0</v>
      </c>
      <c r="O1191">
        <v>0</v>
      </c>
    </row>
    <row r="1192" spans="1:15" x14ac:dyDescent="0.2">
      <c r="A1192">
        <v>2012</v>
      </c>
      <c r="B1192" s="6">
        <f ca="1">_xlfn.MAXIFS('Track WIP'!M:M,'Track WIP'!K:K,'Results WIP'!A1192,'Track WIP'!L:L,'Results WIP'!C1192)</f>
        <v>41112</v>
      </c>
      <c r="C1192">
        <f t="shared" si="18"/>
        <v>11</v>
      </c>
      <c r="D1192" t="str">
        <f ca="1">VLOOKUP($B1192,'Track WIP'!$M:$O,2,FALSE)</f>
        <v>Edmonton Indy</v>
      </c>
      <c r="E1192" t="str">
        <f ca="1">VLOOKUP($B1192,'Track WIP'!$M:$O,3,FALSE)</f>
        <v>Edmonton City Centre Airport</v>
      </c>
      <c r="F1192">
        <v>17</v>
      </c>
      <c r="G1192" t="s">
        <v>112</v>
      </c>
      <c r="H1192">
        <v>67</v>
      </c>
      <c r="I1192" t="s">
        <v>16</v>
      </c>
      <c r="J1192">
        <v>75</v>
      </c>
      <c r="K1192">
        <v>15</v>
      </c>
      <c r="L1192">
        <v>0</v>
      </c>
      <c r="M1192">
        <v>13</v>
      </c>
      <c r="N1192">
        <v>0</v>
      </c>
      <c r="O1192">
        <v>0</v>
      </c>
    </row>
    <row r="1193" spans="1:15" x14ac:dyDescent="0.2">
      <c r="A1193">
        <v>2012</v>
      </c>
      <c r="B1193" s="6">
        <f ca="1">_xlfn.MAXIFS('Track WIP'!M:M,'Track WIP'!K:K,'Results WIP'!A1193,'Track WIP'!L:L,'Results WIP'!C1193)</f>
        <v>41112</v>
      </c>
      <c r="C1193">
        <f t="shared" si="18"/>
        <v>11</v>
      </c>
      <c r="D1193" t="str">
        <f ca="1">VLOOKUP($B1193,'Track WIP'!$M:$O,2,FALSE)</f>
        <v>Edmonton Indy</v>
      </c>
      <c r="E1193" t="str">
        <f ca="1">VLOOKUP($B1193,'Track WIP'!$M:$O,3,FALSE)</f>
        <v>Edmonton City Centre Airport</v>
      </c>
      <c r="F1193">
        <v>18</v>
      </c>
      <c r="G1193" t="s">
        <v>25</v>
      </c>
      <c r="H1193">
        <v>11</v>
      </c>
      <c r="I1193" t="s">
        <v>111</v>
      </c>
      <c r="J1193">
        <v>75</v>
      </c>
      <c r="K1193">
        <v>22</v>
      </c>
      <c r="L1193">
        <v>0</v>
      </c>
      <c r="M1193">
        <v>12</v>
      </c>
      <c r="N1193">
        <v>0</v>
      </c>
      <c r="O1193">
        <v>0</v>
      </c>
    </row>
    <row r="1194" spans="1:15" x14ac:dyDescent="0.2">
      <c r="A1194">
        <v>2012</v>
      </c>
      <c r="B1194" s="6">
        <f ca="1">_xlfn.MAXIFS('Track WIP'!M:M,'Track WIP'!K:K,'Results WIP'!A1194,'Track WIP'!L:L,'Results WIP'!C1194)</f>
        <v>41112</v>
      </c>
      <c r="C1194">
        <f t="shared" si="18"/>
        <v>11</v>
      </c>
      <c r="D1194" t="str">
        <f ca="1">VLOOKUP($B1194,'Track WIP'!$M:$O,2,FALSE)</f>
        <v>Edmonton Indy</v>
      </c>
      <c r="E1194" t="str">
        <f ca="1">VLOOKUP($B1194,'Track WIP'!$M:$O,3,FALSE)</f>
        <v>Edmonton City Centre Airport</v>
      </c>
      <c r="F1194">
        <v>19</v>
      </c>
      <c r="G1194" t="s">
        <v>86</v>
      </c>
      <c r="H1194">
        <v>83</v>
      </c>
      <c r="I1194" t="s">
        <v>16</v>
      </c>
      <c r="J1194">
        <v>75</v>
      </c>
      <c r="K1194">
        <v>19</v>
      </c>
      <c r="L1194">
        <v>0</v>
      </c>
      <c r="M1194">
        <v>12</v>
      </c>
      <c r="N1194">
        <v>0</v>
      </c>
      <c r="O1194">
        <v>0</v>
      </c>
    </row>
    <row r="1195" spans="1:15" x14ac:dyDescent="0.2">
      <c r="A1195">
        <v>2012</v>
      </c>
      <c r="B1195" s="6">
        <f ca="1">_xlfn.MAXIFS('Track WIP'!M:M,'Track WIP'!K:K,'Results WIP'!A1195,'Track WIP'!L:L,'Results WIP'!C1195)</f>
        <v>41112</v>
      </c>
      <c r="C1195">
        <f t="shared" si="18"/>
        <v>11</v>
      </c>
      <c r="D1195" t="str">
        <f ca="1">VLOOKUP($B1195,'Track WIP'!$M:$O,2,FALSE)</f>
        <v>Edmonton Indy</v>
      </c>
      <c r="E1195" t="str">
        <f ca="1">VLOOKUP($B1195,'Track WIP'!$M:$O,3,FALSE)</f>
        <v>Edmonton City Centre Airport</v>
      </c>
      <c r="F1195">
        <v>20</v>
      </c>
      <c r="G1195" t="s">
        <v>88</v>
      </c>
      <c r="H1195">
        <v>77</v>
      </c>
      <c r="I1195" t="s">
        <v>16</v>
      </c>
      <c r="J1195">
        <v>74</v>
      </c>
      <c r="K1195">
        <v>9</v>
      </c>
      <c r="L1195">
        <v>0</v>
      </c>
      <c r="M1195">
        <v>12</v>
      </c>
      <c r="N1195">
        <v>0</v>
      </c>
      <c r="O1195">
        <v>0</v>
      </c>
    </row>
    <row r="1196" spans="1:15" x14ac:dyDescent="0.2">
      <c r="A1196">
        <v>2012</v>
      </c>
      <c r="B1196" s="6">
        <f ca="1">_xlfn.MAXIFS('Track WIP'!M:M,'Track WIP'!K:K,'Results WIP'!A1196,'Track WIP'!L:L,'Results WIP'!C1196)</f>
        <v>41112</v>
      </c>
      <c r="C1196">
        <f t="shared" si="18"/>
        <v>11</v>
      </c>
      <c r="D1196" t="str">
        <f ca="1">VLOOKUP($B1196,'Track WIP'!$M:$O,2,FALSE)</f>
        <v>Edmonton Indy</v>
      </c>
      <c r="E1196" t="str">
        <f ca="1">VLOOKUP($B1196,'Track WIP'!$M:$O,3,FALSE)</f>
        <v>Edmonton City Centre Airport</v>
      </c>
      <c r="F1196">
        <v>21</v>
      </c>
      <c r="G1196" t="s">
        <v>70</v>
      </c>
      <c r="H1196">
        <v>4</v>
      </c>
      <c r="I1196" t="s">
        <v>111</v>
      </c>
      <c r="J1196">
        <v>74</v>
      </c>
      <c r="K1196">
        <v>21</v>
      </c>
      <c r="L1196">
        <v>0</v>
      </c>
      <c r="M1196">
        <v>12</v>
      </c>
      <c r="N1196">
        <v>0</v>
      </c>
      <c r="O1196">
        <v>0</v>
      </c>
    </row>
    <row r="1197" spans="1:15" x14ac:dyDescent="0.2">
      <c r="A1197">
        <v>2012</v>
      </c>
      <c r="B1197" s="6">
        <f ca="1">_xlfn.MAXIFS('Track WIP'!M:M,'Track WIP'!K:K,'Results WIP'!A1197,'Track WIP'!L:L,'Results WIP'!C1197)</f>
        <v>41112</v>
      </c>
      <c r="C1197">
        <f t="shared" si="18"/>
        <v>11</v>
      </c>
      <c r="D1197" t="str">
        <f ca="1">VLOOKUP($B1197,'Track WIP'!$M:$O,2,FALSE)</f>
        <v>Edmonton Indy</v>
      </c>
      <c r="E1197" t="str">
        <f ca="1">VLOOKUP($B1197,'Track WIP'!$M:$O,3,FALSE)</f>
        <v>Edmonton City Centre Airport</v>
      </c>
      <c r="F1197">
        <v>22</v>
      </c>
      <c r="G1197" t="s">
        <v>55</v>
      </c>
      <c r="H1197">
        <v>20</v>
      </c>
      <c r="I1197" t="s">
        <v>111</v>
      </c>
      <c r="J1197">
        <v>74</v>
      </c>
      <c r="K1197">
        <v>24</v>
      </c>
      <c r="L1197">
        <v>0</v>
      </c>
      <c r="M1197">
        <v>12</v>
      </c>
      <c r="N1197">
        <v>0</v>
      </c>
      <c r="O1197">
        <v>0</v>
      </c>
    </row>
    <row r="1198" spans="1:15" x14ac:dyDescent="0.2">
      <c r="A1198">
        <v>2012</v>
      </c>
      <c r="B1198" s="6">
        <f ca="1">_xlfn.MAXIFS('Track WIP'!M:M,'Track WIP'!K:K,'Results WIP'!A1198,'Track WIP'!L:L,'Results WIP'!C1198)</f>
        <v>41112</v>
      </c>
      <c r="C1198">
        <f t="shared" si="18"/>
        <v>11</v>
      </c>
      <c r="D1198" t="str">
        <f ca="1">VLOOKUP($B1198,'Track WIP'!$M:$O,2,FALSE)</f>
        <v>Edmonton Indy</v>
      </c>
      <c r="E1198" t="str">
        <f ca="1">VLOOKUP($B1198,'Track WIP'!$M:$O,3,FALSE)</f>
        <v>Edmonton City Centre Airport</v>
      </c>
      <c r="F1198">
        <v>23</v>
      </c>
      <c r="G1198" t="s">
        <v>31</v>
      </c>
      <c r="H1198">
        <v>78</v>
      </c>
      <c r="I1198" t="s">
        <v>115</v>
      </c>
      <c r="J1198">
        <v>73</v>
      </c>
      <c r="K1198">
        <v>23</v>
      </c>
      <c r="L1198">
        <v>0</v>
      </c>
      <c r="M1198">
        <v>12</v>
      </c>
      <c r="N1198">
        <v>0</v>
      </c>
      <c r="O1198">
        <v>0</v>
      </c>
    </row>
    <row r="1199" spans="1:15" x14ac:dyDescent="0.2">
      <c r="A1199">
        <v>2012</v>
      </c>
      <c r="B1199" s="6">
        <f ca="1">_xlfn.MAXIFS('Track WIP'!M:M,'Track WIP'!K:K,'Results WIP'!A1199,'Track WIP'!L:L,'Results WIP'!C1199)</f>
        <v>41112</v>
      </c>
      <c r="C1199">
        <f t="shared" si="18"/>
        <v>11</v>
      </c>
      <c r="D1199" t="str">
        <f ca="1">VLOOKUP($B1199,'Track WIP'!$M:$O,2,FALSE)</f>
        <v>Edmonton Indy</v>
      </c>
      <c r="E1199" t="str">
        <f ca="1">VLOOKUP($B1199,'Track WIP'!$M:$O,3,FALSE)</f>
        <v>Edmonton City Centre Airport</v>
      </c>
      <c r="F1199">
        <v>24</v>
      </c>
      <c r="G1199" t="s">
        <v>84</v>
      </c>
      <c r="H1199">
        <v>22</v>
      </c>
      <c r="I1199" t="s">
        <v>111</v>
      </c>
      <c r="J1199">
        <v>65</v>
      </c>
      <c r="K1199">
        <v>20</v>
      </c>
      <c r="L1199">
        <v>0</v>
      </c>
      <c r="M1199">
        <v>12</v>
      </c>
      <c r="N1199">
        <v>0</v>
      </c>
      <c r="O1199">
        <v>0</v>
      </c>
    </row>
    <row r="1200" spans="1:15" x14ac:dyDescent="0.2">
      <c r="A1200">
        <v>2012</v>
      </c>
      <c r="B1200" s="6">
        <f ca="1">_xlfn.MAXIFS('Track WIP'!M:M,'Track WIP'!K:K,'Results WIP'!A1200,'Track WIP'!L:L,'Results WIP'!C1200)</f>
        <v>41112</v>
      </c>
      <c r="C1200">
        <f t="shared" si="18"/>
        <v>11</v>
      </c>
      <c r="D1200" t="str">
        <f ca="1">VLOOKUP($B1200,'Track WIP'!$M:$O,2,FALSE)</f>
        <v>Edmonton Indy</v>
      </c>
      <c r="E1200" t="str">
        <f ca="1">VLOOKUP($B1200,'Track WIP'!$M:$O,3,FALSE)</f>
        <v>Edmonton City Centre Airport</v>
      </c>
      <c r="F1200">
        <v>25</v>
      </c>
      <c r="G1200" t="s">
        <v>85</v>
      </c>
      <c r="H1200">
        <v>19</v>
      </c>
      <c r="I1200" t="s">
        <v>16</v>
      </c>
      <c r="J1200">
        <v>43</v>
      </c>
      <c r="K1200">
        <v>16</v>
      </c>
      <c r="L1200">
        <v>0</v>
      </c>
      <c r="M1200">
        <v>10</v>
      </c>
      <c r="N1200">
        <v>0</v>
      </c>
      <c r="O1200">
        <v>0</v>
      </c>
    </row>
    <row r="1201" spans="1:15" x14ac:dyDescent="0.2">
      <c r="A1201">
        <v>2012</v>
      </c>
      <c r="B1201" s="6">
        <f ca="1">_xlfn.MAXIFS('Track WIP'!M:M,'Track WIP'!K:K,'Results WIP'!A1201,'Track WIP'!L:L,'Results WIP'!C1201)</f>
        <v>41126</v>
      </c>
      <c r="C1201">
        <f t="shared" si="18"/>
        <v>12</v>
      </c>
      <c r="D1201" t="str">
        <f ca="1">VLOOKUP($B1201,'Track WIP'!$M:$O,2,FALSE)</f>
        <v>Honda Indy 200 at Mid-Ohio</v>
      </c>
      <c r="E1201" t="str">
        <f ca="1">VLOOKUP($B1201,'Track WIP'!$M:$O,3,FALSE)</f>
        <v>Mid-Ohio Sports Car Course</v>
      </c>
      <c r="F1201">
        <v>1</v>
      </c>
      <c r="G1201" t="s">
        <v>21</v>
      </c>
      <c r="H1201">
        <v>9</v>
      </c>
      <c r="I1201" t="s">
        <v>16</v>
      </c>
      <c r="J1201">
        <v>85</v>
      </c>
      <c r="K1201">
        <v>5</v>
      </c>
      <c r="L1201">
        <v>26</v>
      </c>
      <c r="M1201">
        <v>50</v>
      </c>
      <c r="N1201">
        <v>0</v>
      </c>
      <c r="O1201">
        <v>0</v>
      </c>
    </row>
    <row r="1202" spans="1:15" x14ac:dyDescent="0.2">
      <c r="A1202">
        <v>2012</v>
      </c>
      <c r="B1202" s="6">
        <f ca="1">_xlfn.MAXIFS('Track WIP'!M:M,'Track WIP'!K:K,'Results WIP'!A1202,'Track WIP'!L:L,'Results WIP'!C1202)</f>
        <v>41126</v>
      </c>
      <c r="C1202">
        <f t="shared" si="18"/>
        <v>12</v>
      </c>
      <c r="D1202" t="str">
        <f ca="1">VLOOKUP($B1202,'Track WIP'!$M:$O,2,FALSE)</f>
        <v>Honda Indy 200 at Mid-Ohio</v>
      </c>
      <c r="E1202" t="str">
        <f ca="1">VLOOKUP($B1202,'Track WIP'!$M:$O,3,FALSE)</f>
        <v>Mid-Ohio Sports Car Course</v>
      </c>
      <c r="F1202">
        <v>2</v>
      </c>
      <c r="G1202" t="s">
        <v>15</v>
      </c>
      <c r="H1202">
        <v>12</v>
      </c>
      <c r="I1202" t="s">
        <v>111</v>
      </c>
      <c r="J1202">
        <v>85</v>
      </c>
      <c r="K1202">
        <v>1</v>
      </c>
      <c r="L1202">
        <v>57</v>
      </c>
      <c r="M1202">
        <v>43</v>
      </c>
      <c r="N1202">
        <v>3</v>
      </c>
      <c r="O1202">
        <v>0</v>
      </c>
    </row>
    <row r="1203" spans="1:15" x14ac:dyDescent="0.2">
      <c r="A1203">
        <v>2012</v>
      </c>
      <c r="B1203" s="6">
        <f ca="1">_xlfn.MAXIFS('Track WIP'!M:M,'Track WIP'!K:K,'Results WIP'!A1203,'Track WIP'!L:L,'Results WIP'!C1203)</f>
        <v>41126</v>
      </c>
      <c r="C1203">
        <f t="shared" si="18"/>
        <v>12</v>
      </c>
      <c r="D1203" t="str">
        <f ca="1">VLOOKUP($B1203,'Track WIP'!$M:$O,2,FALSE)</f>
        <v>Honda Indy 200 at Mid-Ohio</v>
      </c>
      <c r="E1203" t="str">
        <f ca="1">VLOOKUP($B1203,'Track WIP'!$M:$O,3,FALSE)</f>
        <v>Mid-Ohio Sports Car Course</v>
      </c>
      <c r="F1203">
        <v>3</v>
      </c>
      <c r="G1203" t="s">
        <v>88</v>
      </c>
      <c r="H1203">
        <v>77</v>
      </c>
      <c r="I1203" t="s">
        <v>16</v>
      </c>
      <c r="J1203">
        <v>85</v>
      </c>
      <c r="K1203">
        <v>3</v>
      </c>
      <c r="L1203">
        <v>0</v>
      </c>
      <c r="M1203">
        <v>35</v>
      </c>
      <c r="N1203">
        <v>0</v>
      </c>
      <c r="O1203">
        <v>0</v>
      </c>
    </row>
    <row r="1204" spans="1:15" x14ac:dyDescent="0.2">
      <c r="A1204">
        <v>2012</v>
      </c>
      <c r="B1204" s="6">
        <f ca="1">_xlfn.MAXIFS('Track WIP'!M:M,'Track WIP'!K:K,'Results WIP'!A1204,'Track WIP'!L:L,'Results WIP'!C1204)</f>
        <v>41126</v>
      </c>
      <c r="C1204">
        <f t="shared" si="18"/>
        <v>12</v>
      </c>
      <c r="D1204" t="str">
        <f ca="1">VLOOKUP($B1204,'Track WIP'!$M:$O,2,FALSE)</f>
        <v>Honda Indy 200 at Mid-Ohio</v>
      </c>
      <c r="E1204" t="str">
        <f ca="1">VLOOKUP($B1204,'Track WIP'!$M:$O,3,FALSE)</f>
        <v>Mid-Ohio Sports Car Course</v>
      </c>
      <c r="F1204">
        <v>4</v>
      </c>
      <c r="G1204" t="s">
        <v>87</v>
      </c>
      <c r="H1204">
        <v>7</v>
      </c>
      <c r="I1204" t="s">
        <v>111</v>
      </c>
      <c r="J1204">
        <v>85</v>
      </c>
      <c r="K1204">
        <v>7</v>
      </c>
      <c r="L1204">
        <v>0</v>
      </c>
      <c r="M1204">
        <v>32</v>
      </c>
      <c r="N1204">
        <v>0</v>
      </c>
      <c r="O1204">
        <v>0</v>
      </c>
    </row>
    <row r="1205" spans="1:15" x14ac:dyDescent="0.2">
      <c r="A1205">
        <v>2012</v>
      </c>
      <c r="B1205" s="6">
        <f ca="1">_xlfn.MAXIFS('Track WIP'!M:M,'Track WIP'!K:K,'Results WIP'!A1205,'Track WIP'!L:L,'Results WIP'!C1205)</f>
        <v>41126</v>
      </c>
      <c r="C1205">
        <f t="shared" si="18"/>
        <v>12</v>
      </c>
      <c r="D1205" t="str">
        <f ca="1">VLOOKUP($B1205,'Track WIP'!$M:$O,2,FALSE)</f>
        <v>Honda Indy 200 at Mid-Ohio</v>
      </c>
      <c r="E1205" t="str">
        <f ca="1">VLOOKUP($B1205,'Track WIP'!$M:$O,3,FALSE)</f>
        <v>Mid-Ohio Sports Car Course</v>
      </c>
      <c r="F1205">
        <v>5</v>
      </c>
      <c r="G1205" t="s">
        <v>89</v>
      </c>
      <c r="H1205">
        <v>27</v>
      </c>
      <c r="I1205" t="s">
        <v>111</v>
      </c>
      <c r="J1205">
        <v>85</v>
      </c>
      <c r="K1205">
        <v>16</v>
      </c>
      <c r="L1205">
        <v>2</v>
      </c>
      <c r="M1205">
        <v>30</v>
      </c>
      <c r="N1205">
        <v>0</v>
      </c>
      <c r="O1205">
        <v>0</v>
      </c>
    </row>
    <row r="1206" spans="1:15" x14ac:dyDescent="0.2">
      <c r="A1206">
        <v>2012</v>
      </c>
      <c r="B1206" s="6">
        <f ca="1">_xlfn.MAXIFS('Track WIP'!M:M,'Track WIP'!K:K,'Results WIP'!A1206,'Track WIP'!L:L,'Results WIP'!C1206)</f>
        <v>41126</v>
      </c>
      <c r="C1206">
        <f t="shared" si="18"/>
        <v>12</v>
      </c>
      <c r="D1206" t="str">
        <f ca="1">VLOOKUP($B1206,'Track WIP'!$M:$O,2,FALSE)</f>
        <v>Honda Indy 200 at Mid-Ohio</v>
      </c>
      <c r="E1206" t="str">
        <f ca="1">VLOOKUP($B1206,'Track WIP'!$M:$O,3,FALSE)</f>
        <v>Mid-Ohio Sports Car Course</v>
      </c>
      <c r="F1206">
        <v>6</v>
      </c>
      <c r="G1206" t="s">
        <v>25</v>
      </c>
      <c r="H1206">
        <v>11</v>
      </c>
      <c r="I1206" t="s">
        <v>111</v>
      </c>
      <c r="J1206">
        <v>85</v>
      </c>
      <c r="K1206">
        <v>19</v>
      </c>
      <c r="L1206">
        <v>0</v>
      </c>
      <c r="M1206">
        <v>28</v>
      </c>
      <c r="N1206">
        <v>0</v>
      </c>
      <c r="O1206">
        <v>0</v>
      </c>
    </row>
    <row r="1207" spans="1:15" x14ac:dyDescent="0.2">
      <c r="A1207">
        <v>2012</v>
      </c>
      <c r="B1207" s="6">
        <f ca="1">_xlfn.MAXIFS('Track WIP'!M:M,'Track WIP'!K:K,'Results WIP'!A1207,'Track WIP'!L:L,'Results WIP'!C1207)</f>
        <v>41126</v>
      </c>
      <c r="C1207">
        <f t="shared" si="18"/>
        <v>12</v>
      </c>
      <c r="D1207" t="str">
        <f ca="1">VLOOKUP($B1207,'Track WIP'!$M:$O,2,FALSE)</f>
        <v>Honda Indy 200 at Mid-Ohio</v>
      </c>
      <c r="E1207" t="str">
        <f ca="1">VLOOKUP($B1207,'Track WIP'!$M:$O,3,FALSE)</f>
        <v>Mid-Ohio Sports Car Course</v>
      </c>
      <c r="F1207">
        <v>7</v>
      </c>
      <c r="G1207" t="s">
        <v>29</v>
      </c>
      <c r="H1207">
        <v>2</v>
      </c>
      <c r="I1207" t="s">
        <v>111</v>
      </c>
      <c r="J1207">
        <v>85</v>
      </c>
      <c r="K1207">
        <v>6</v>
      </c>
      <c r="L1207">
        <v>0</v>
      </c>
      <c r="M1207">
        <v>26</v>
      </c>
      <c r="N1207">
        <v>0</v>
      </c>
      <c r="O1207">
        <v>0</v>
      </c>
    </row>
    <row r="1208" spans="1:15" x14ac:dyDescent="0.2">
      <c r="A1208">
        <v>2012</v>
      </c>
      <c r="B1208" s="6">
        <f ca="1">_xlfn.MAXIFS('Track WIP'!M:M,'Track WIP'!K:K,'Results WIP'!A1208,'Track WIP'!L:L,'Results WIP'!C1208)</f>
        <v>41126</v>
      </c>
      <c r="C1208">
        <f t="shared" si="18"/>
        <v>12</v>
      </c>
      <c r="D1208" t="str">
        <f ca="1">VLOOKUP($B1208,'Track WIP'!$M:$O,2,FALSE)</f>
        <v>Honda Indy 200 at Mid-Ohio</v>
      </c>
      <c r="E1208" t="str">
        <f ca="1">VLOOKUP($B1208,'Track WIP'!$M:$O,3,FALSE)</f>
        <v>Mid-Ohio Sports Car Course</v>
      </c>
      <c r="F1208">
        <v>8</v>
      </c>
      <c r="G1208" t="s">
        <v>38</v>
      </c>
      <c r="H1208">
        <v>26</v>
      </c>
      <c r="I1208" t="s">
        <v>111</v>
      </c>
      <c r="J1208">
        <v>85</v>
      </c>
      <c r="K1208">
        <v>9</v>
      </c>
      <c r="L1208">
        <v>0</v>
      </c>
      <c r="M1208">
        <v>24</v>
      </c>
      <c r="N1208">
        <v>0</v>
      </c>
      <c r="O1208">
        <v>0</v>
      </c>
    </row>
    <row r="1209" spans="1:15" x14ac:dyDescent="0.2">
      <c r="A1209">
        <v>2012</v>
      </c>
      <c r="B1209" s="6">
        <f ca="1">_xlfn.MAXIFS('Track WIP'!M:M,'Track WIP'!K:K,'Results WIP'!A1209,'Track WIP'!L:L,'Results WIP'!C1209)</f>
        <v>41126</v>
      </c>
      <c r="C1209">
        <f t="shared" si="18"/>
        <v>12</v>
      </c>
      <c r="D1209" t="str">
        <f ca="1">VLOOKUP($B1209,'Track WIP'!$M:$O,2,FALSE)</f>
        <v>Honda Indy 200 at Mid-Ohio</v>
      </c>
      <c r="E1209" t="str">
        <f ca="1">VLOOKUP($B1209,'Track WIP'!$M:$O,3,FALSE)</f>
        <v>Mid-Ohio Sports Car Course</v>
      </c>
      <c r="F1209">
        <v>9</v>
      </c>
      <c r="G1209" t="s">
        <v>70</v>
      </c>
      <c r="H1209">
        <v>4</v>
      </c>
      <c r="I1209" t="s">
        <v>111</v>
      </c>
      <c r="J1209">
        <v>85</v>
      </c>
      <c r="K1209">
        <v>14</v>
      </c>
      <c r="L1209">
        <v>0</v>
      </c>
      <c r="M1209">
        <v>22</v>
      </c>
      <c r="N1209">
        <v>0</v>
      </c>
      <c r="O1209">
        <v>0</v>
      </c>
    </row>
    <row r="1210" spans="1:15" x14ac:dyDescent="0.2">
      <c r="A1210">
        <v>2012</v>
      </c>
      <c r="B1210" s="6">
        <f ca="1">_xlfn.MAXIFS('Track WIP'!M:M,'Track WIP'!K:K,'Results WIP'!A1210,'Track WIP'!L:L,'Results WIP'!C1210)</f>
        <v>41126</v>
      </c>
      <c r="C1210">
        <f t="shared" si="18"/>
        <v>12</v>
      </c>
      <c r="D1210" t="str">
        <f ca="1">VLOOKUP($B1210,'Track WIP'!$M:$O,2,FALSE)</f>
        <v>Honda Indy 200 at Mid-Ohio</v>
      </c>
      <c r="E1210" t="str">
        <f ca="1">VLOOKUP($B1210,'Track WIP'!$M:$O,3,FALSE)</f>
        <v>Mid-Ohio Sports Car Course</v>
      </c>
      <c r="F1210">
        <v>10</v>
      </c>
      <c r="G1210" t="s">
        <v>34</v>
      </c>
      <c r="H1210">
        <v>98</v>
      </c>
      <c r="I1210" t="s">
        <v>16</v>
      </c>
      <c r="J1210">
        <v>85</v>
      </c>
      <c r="K1210">
        <v>4</v>
      </c>
      <c r="L1210">
        <v>0</v>
      </c>
      <c r="M1210">
        <v>20</v>
      </c>
      <c r="N1210">
        <v>0</v>
      </c>
      <c r="O1210">
        <v>0</v>
      </c>
    </row>
    <row r="1211" spans="1:15" x14ac:dyDescent="0.2">
      <c r="A1211">
        <v>2012</v>
      </c>
      <c r="B1211" s="6">
        <f ca="1">_xlfn.MAXIFS('Track WIP'!M:M,'Track WIP'!K:K,'Results WIP'!A1211,'Track WIP'!L:L,'Results WIP'!C1211)</f>
        <v>41126</v>
      </c>
      <c r="C1211">
        <f t="shared" si="18"/>
        <v>12</v>
      </c>
      <c r="D1211" t="str">
        <f ca="1">VLOOKUP($B1211,'Track WIP'!$M:$O,2,FALSE)</f>
        <v>Honda Indy 200 at Mid-Ohio</v>
      </c>
      <c r="E1211" t="str">
        <f ca="1">VLOOKUP($B1211,'Track WIP'!$M:$O,3,FALSE)</f>
        <v>Mid-Ohio Sports Car Course</v>
      </c>
      <c r="F1211">
        <v>11</v>
      </c>
      <c r="G1211" t="s">
        <v>41</v>
      </c>
      <c r="H1211">
        <v>38</v>
      </c>
      <c r="I1211" t="s">
        <v>16</v>
      </c>
      <c r="J1211">
        <v>85</v>
      </c>
      <c r="K1211">
        <v>22</v>
      </c>
      <c r="L1211">
        <v>0</v>
      </c>
      <c r="M1211">
        <v>19</v>
      </c>
      <c r="N1211">
        <v>0</v>
      </c>
      <c r="O1211">
        <v>0</v>
      </c>
    </row>
    <row r="1212" spans="1:15" x14ac:dyDescent="0.2">
      <c r="A1212">
        <v>2012</v>
      </c>
      <c r="B1212" s="6">
        <f ca="1">_xlfn.MAXIFS('Track WIP'!M:M,'Track WIP'!K:K,'Results WIP'!A1212,'Track WIP'!L:L,'Results WIP'!C1212)</f>
        <v>41126</v>
      </c>
      <c r="C1212">
        <f t="shared" si="18"/>
        <v>12</v>
      </c>
      <c r="D1212" t="str">
        <f ca="1">VLOOKUP($B1212,'Track WIP'!$M:$O,2,FALSE)</f>
        <v>Honda Indy 200 at Mid-Ohio</v>
      </c>
      <c r="E1212" t="str">
        <f ca="1">VLOOKUP($B1212,'Track WIP'!$M:$O,3,FALSE)</f>
        <v>Mid-Ohio Sports Car Course</v>
      </c>
      <c r="F1212">
        <v>12</v>
      </c>
      <c r="G1212" t="s">
        <v>112</v>
      </c>
      <c r="H1212">
        <v>67</v>
      </c>
      <c r="I1212" t="s">
        <v>16</v>
      </c>
      <c r="J1212">
        <v>85</v>
      </c>
      <c r="K1212">
        <v>10</v>
      </c>
      <c r="L1212">
        <v>0</v>
      </c>
      <c r="M1212">
        <v>18</v>
      </c>
      <c r="N1212">
        <v>0</v>
      </c>
      <c r="O1212">
        <v>0</v>
      </c>
    </row>
    <row r="1213" spans="1:15" x14ac:dyDescent="0.2">
      <c r="A1213">
        <v>2012</v>
      </c>
      <c r="B1213" s="6">
        <f ca="1">_xlfn.MAXIFS('Track WIP'!M:M,'Track WIP'!K:K,'Results WIP'!A1213,'Track WIP'!L:L,'Results WIP'!C1213)</f>
        <v>41126</v>
      </c>
      <c r="C1213">
        <f t="shared" si="18"/>
        <v>12</v>
      </c>
      <c r="D1213" t="str">
        <f ca="1">VLOOKUP($B1213,'Track WIP'!$M:$O,2,FALSE)</f>
        <v>Honda Indy 200 at Mid-Ohio</v>
      </c>
      <c r="E1213" t="str">
        <f ca="1">VLOOKUP($B1213,'Track WIP'!$M:$O,3,FALSE)</f>
        <v>Mid-Ohio Sports Car Course</v>
      </c>
      <c r="F1213">
        <v>13</v>
      </c>
      <c r="G1213" t="s">
        <v>37</v>
      </c>
      <c r="H1213">
        <v>15</v>
      </c>
      <c r="I1213" t="s">
        <v>16</v>
      </c>
      <c r="J1213">
        <v>85</v>
      </c>
      <c r="K1213">
        <v>18</v>
      </c>
      <c r="L1213">
        <v>0</v>
      </c>
      <c r="M1213">
        <v>17</v>
      </c>
      <c r="N1213">
        <v>0</v>
      </c>
      <c r="O1213">
        <v>0</v>
      </c>
    </row>
    <row r="1214" spans="1:15" x14ac:dyDescent="0.2">
      <c r="A1214">
        <v>2012</v>
      </c>
      <c r="B1214" s="6">
        <f ca="1">_xlfn.MAXIFS('Track WIP'!M:M,'Track WIP'!K:K,'Results WIP'!A1214,'Track WIP'!L:L,'Results WIP'!C1214)</f>
        <v>41126</v>
      </c>
      <c r="C1214">
        <f t="shared" si="18"/>
        <v>12</v>
      </c>
      <c r="D1214" t="str">
        <f ca="1">VLOOKUP($B1214,'Track WIP'!$M:$O,2,FALSE)</f>
        <v>Honda Indy 200 at Mid-Ohio</v>
      </c>
      <c r="E1214" t="str">
        <f ca="1">VLOOKUP($B1214,'Track WIP'!$M:$O,3,FALSE)</f>
        <v>Mid-Ohio Sports Car Course</v>
      </c>
      <c r="F1214">
        <v>14</v>
      </c>
      <c r="G1214" t="s">
        <v>104</v>
      </c>
      <c r="H1214">
        <v>83</v>
      </c>
      <c r="I1214" t="s">
        <v>16</v>
      </c>
      <c r="J1214">
        <v>85</v>
      </c>
      <c r="K1214">
        <v>24</v>
      </c>
      <c r="L1214">
        <v>0</v>
      </c>
      <c r="M1214">
        <v>16</v>
      </c>
      <c r="N1214">
        <v>0</v>
      </c>
      <c r="O1214">
        <v>0</v>
      </c>
    </row>
    <row r="1215" spans="1:15" x14ac:dyDescent="0.2">
      <c r="A1215">
        <v>2012</v>
      </c>
      <c r="B1215" s="6">
        <f ca="1">_xlfn.MAXIFS('Track WIP'!M:M,'Track WIP'!K:K,'Results WIP'!A1215,'Track WIP'!L:L,'Results WIP'!C1215)</f>
        <v>41126</v>
      </c>
      <c r="C1215">
        <f t="shared" si="18"/>
        <v>12</v>
      </c>
      <c r="D1215" t="str">
        <f ca="1">VLOOKUP($B1215,'Track WIP'!$M:$O,2,FALSE)</f>
        <v>Honda Indy 200 at Mid-Ohio</v>
      </c>
      <c r="E1215" t="str">
        <f ca="1">VLOOKUP($B1215,'Track WIP'!$M:$O,3,FALSE)</f>
        <v>Mid-Ohio Sports Car Course</v>
      </c>
      <c r="F1215">
        <v>15</v>
      </c>
      <c r="G1215" t="s">
        <v>113</v>
      </c>
      <c r="H1215">
        <v>8</v>
      </c>
      <c r="I1215" t="s">
        <v>111</v>
      </c>
      <c r="J1215">
        <v>85</v>
      </c>
      <c r="K1215">
        <v>15</v>
      </c>
      <c r="L1215">
        <v>0</v>
      </c>
      <c r="M1215">
        <v>15</v>
      </c>
      <c r="N1215">
        <v>0</v>
      </c>
      <c r="O1215">
        <v>0</v>
      </c>
    </row>
    <row r="1216" spans="1:15" x14ac:dyDescent="0.2">
      <c r="A1216">
        <v>2012</v>
      </c>
      <c r="B1216" s="6">
        <f ca="1">_xlfn.MAXIFS('Track WIP'!M:M,'Track WIP'!K:K,'Results WIP'!A1216,'Track WIP'!L:L,'Results WIP'!C1216)</f>
        <v>41126</v>
      </c>
      <c r="C1216">
        <f t="shared" si="18"/>
        <v>12</v>
      </c>
      <c r="D1216" t="str">
        <f ca="1">VLOOKUP($B1216,'Track WIP'!$M:$O,2,FALSE)</f>
        <v>Honda Indy 200 at Mid-Ohio</v>
      </c>
      <c r="E1216" t="str">
        <f ca="1">VLOOKUP($B1216,'Track WIP'!$M:$O,3,FALSE)</f>
        <v>Mid-Ohio Sports Car Course</v>
      </c>
      <c r="F1216">
        <v>16</v>
      </c>
      <c r="G1216" t="s">
        <v>24</v>
      </c>
      <c r="H1216">
        <v>3</v>
      </c>
      <c r="I1216" t="s">
        <v>111</v>
      </c>
      <c r="J1216">
        <v>85</v>
      </c>
      <c r="K1216">
        <v>13</v>
      </c>
      <c r="L1216">
        <v>0</v>
      </c>
      <c r="M1216">
        <v>14</v>
      </c>
      <c r="N1216">
        <v>0</v>
      </c>
      <c r="O1216">
        <v>0</v>
      </c>
    </row>
    <row r="1217" spans="1:15" x14ac:dyDescent="0.2">
      <c r="A1217">
        <v>2012</v>
      </c>
      <c r="B1217" s="6">
        <f ca="1">_xlfn.MAXIFS('Track WIP'!M:M,'Track WIP'!K:K,'Results WIP'!A1217,'Track WIP'!L:L,'Results WIP'!C1217)</f>
        <v>41126</v>
      </c>
      <c r="C1217">
        <f t="shared" si="18"/>
        <v>12</v>
      </c>
      <c r="D1217" t="str">
        <f ca="1">VLOOKUP($B1217,'Track WIP'!$M:$O,2,FALSE)</f>
        <v>Honda Indy 200 at Mid-Ohio</v>
      </c>
      <c r="E1217" t="str">
        <f ca="1">VLOOKUP($B1217,'Track WIP'!$M:$O,3,FALSE)</f>
        <v>Mid-Ohio Sports Car Course</v>
      </c>
      <c r="F1217">
        <v>17</v>
      </c>
      <c r="G1217" t="s">
        <v>22</v>
      </c>
      <c r="H1217">
        <v>10</v>
      </c>
      <c r="I1217" t="s">
        <v>16</v>
      </c>
      <c r="J1217">
        <v>85</v>
      </c>
      <c r="K1217">
        <v>2</v>
      </c>
      <c r="L1217">
        <v>0</v>
      </c>
      <c r="M1217">
        <v>13</v>
      </c>
      <c r="N1217">
        <v>0</v>
      </c>
      <c r="O1217">
        <v>0</v>
      </c>
    </row>
    <row r="1218" spans="1:15" x14ac:dyDescent="0.2">
      <c r="A1218">
        <v>2012</v>
      </c>
      <c r="B1218" s="6">
        <f ca="1">_xlfn.MAXIFS('Track WIP'!M:M,'Track WIP'!K:K,'Results WIP'!A1218,'Track WIP'!L:L,'Results WIP'!C1218)</f>
        <v>41126</v>
      </c>
      <c r="C1218">
        <f t="shared" si="18"/>
        <v>12</v>
      </c>
      <c r="D1218" t="str">
        <f ca="1">VLOOKUP($B1218,'Track WIP'!$M:$O,2,FALSE)</f>
        <v>Honda Indy 200 at Mid-Ohio</v>
      </c>
      <c r="E1218" t="str">
        <f ca="1">VLOOKUP($B1218,'Track WIP'!$M:$O,3,FALSE)</f>
        <v>Mid-Ohio Sports Car Course</v>
      </c>
      <c r="F1218">
        <v>18</v>
      </c>
      <c r="G1218" t="s">
        <v>26</v>
      </c>
      <c r="H1218">
        <v>18</v>
      </c>
      <c r="I1218" t="s">
        <v>16</v>
      </c>
      <c r="J1218">
        <v>85</v>
      </c>
      <c r="K1218">
        <v>12</v>
      </c>
      <c r="L1218">
        <v>0</v>
      </c>
      <c r="M1218">
        <v>12</v>
      </c>
      <c r="N1218">
        <v>0</v>
      </c>
      <c r="O1218">
        <v>0</v>
      </c>
    </row>
    <row r="1219" spans="1:15" x14ac:dyDescent="0.2">
      <c r="A1219">
        <v>2012</v>
      </c>
      <c r="B1219" s="6">
        <f ca="1">_xlfn.MAXIFS('Track WIP'!M:M,'Track WIP'!K:K,'Results WIP'!A1219,'Track WIP'!L:L,'Results WIP'!C1219)</f>
        <v>41126</v>
      </c>
      <c r="C1219">
        <f t="shared" si="18"/>
        <v>12</v>
      </c>
      <c r="D1219" t="str">
        <f ca="1">VLOOKUP($B1219,'Track WIP'!$M:$O,2,FALSE)</f>
        <v>Honda Indy 200 at Mid-Ohio</v>
      </c>
      <c r="E1219" t="str">
        <f ca="1">VLOOKUP($B1219,'Track WIP'!$M:$O,3,FALSE)</f>
        <v>Mid-Ohio Sports Car Course</v>
      </c>
      <c r="F1219">
        <v>19</v>
      </c>
      <c r="G1219" t="s">
        <v>85</v>
      </c>
      <c r="H1219">
        <v>19</v>
      </c>
      <c r="I1219" t="s">
        <v>16</v>
      </c>
      <c r="J1219">
        <v>85</v>
      </c>
      <c r="K1219">
        <v>21</v>
      </c>
      <c r="L1219">
        <v>0</v>
      </c>
      <c r="M1219">
        <v>12</v>
      </c>
      <c r="N1219">
        <v>0</v>
      </c>
      <c r="O1219">
        <v>0</v>
      </c>
    </row>
    <row r="1220" spans="1:15" x14ac:dyDescent="0.2">
      <c r="A1220">
        <v>2012</v>
      </c>
      <c r="B1220" s="6">
        <f ca="1">_xlfn.MAXIFS('Track WIP'!M:M,'Track WIP'!K:K,'Results WIP'!A1220,'Track WIP'!L:L,'Results WIP'!C1220)</f>
        <v>41126</v>
      </c>
      <c r="C1220">
        <f t="shared" ref="C1220:C1283" si="19">_xlfn.IFS(A1220&gt;A1219,1,F1220=1,C1219+1,F1220&gt;1,C1219)</f>
        <v>12</v>
      </c>
      <c r="D1220" t="str">
        <f ca="1">VLOOKUP($B1220,'Track WIP'!$M:$O,2,FALSE)</f>
        <v>Honda Indy 200 at Mid-Ohio</v>
      </c>
      <c r="E1220" t="str">
        <f ca="1">VLOOKUP($B1220,'Track WIP'!$M:$O,3,FALSE)</f>
        <v>Mid-Ohio Sports Car Course</v>
      </c>
      <c r="F1220">
        <v>20</v>
      </c>
      <c r="G1220" t="s">
        <v>27</v>
      </c>
      <c r="H1220">
        <v>5</v>
      </c>
      <c r="I1220" t="s">
        <v>111</v>
      </c>
      <c r="J1220">
        <v>85</v>
      </c>
      <c r="K1220">
        <v>20</v>
      </c>
      <c r="L1220">
        <v>0</v>
      </c>
      <c r="M1220">
        <v>12</v>
      </c>
      <c r="N1220">
        <v>0</v>
      </c>
      <c r="O1220">
        <v>0</v>
      </c>
    </row>
    <row r="1221" spans="1:15" x14ac:dyDescent="0.2">
      <c r="A1221">
        <v>2012</v>
      </c>
      <c r="B1221" s="6">
        <f ca="1">_xlfn.MAXIFS('Track WIP'!M:M,'Track WIP'!K:K,'Results WIP'!A1221,'Track WIP'!L:L,'Results WIP'!C1221)</f>
        <v>41126</v>
      </c>
      <c r="C1221">
        <f t="shared" si="19"/>
        <v>12</v>
      </c>
      <c r="D1221" t="str">
        <f ca="1">VLOOKUP($B1221,'Track WIP'!$M:$O,2,FALSE)</f>
        <v>Honda Indy 200 at Mid-Ohio</v>
      </c>
      <c r="E1221" t="str">
        <f ca="1">VLOOKUP($B1221,'Track WIP'!$M:$O,3,FALSE)</f>
        <v>Mid-Ohio Sports Car Course</v>
      </c>
      <c r="F1221">
        <v>21</v>
      </c>
      <c r="G1221" t="s">
        <v>23</v>
      </c>
      <c r="H1221">
        <v>14</v>
      </c>
      <c r="I1221" t="s">
        <v>16</v>
      </c>
      <c r="J1221">
        <v>85</v>
      </c>
      <c r="K1221">
        <v>17</v>
      </c>
      <c r="L1221">
        <v>0</v>
      </c>
      <c r="M1221">
        <v>12</v>
      </c>
      <c r="N1221">
        <v>0</v>
      </c>
      <c r="O1221">
        <v>0</v>
      </c>
    </row>
    <row r="1222" spans="1:15" x14ac:dyDescent="0.2">
      <c r="A1222">
        <v>2012</v>
      </c>
      <c r="B1222" s="6">
        <f ca="1">_xlfn.MAXIFS('Track WIP'!M:M,'Track WIP'!K:K,'Results WIP'!A1222,'Track WIP'!L:L,'Results WIP'!C1222)</f>
        <v>41126</v>
      </c>
      <c r="C1222">
        <f t="shared" si="19"/>
        <v>12</v>
      </c>
      <c r="D1222" t="str">
        <f ca="1">VLOOKUP($B1222,'Track WIP'!$M:$O,2,FALSE)</f>
        <v>Honda Indy 200 at Mid-Ohio</v>
      </c>
      <c r="E1222" t="str">
        <f ca="1">VLOOKUP($B1222,'Track WIP'!$M:$O,3,FALSE)</f>
        <v>Mid-Ohio Sports Car Course</v>
      </c>
      <c r="F1222">
        <v>22</v>
      </c>
      <c r="G1222" t="s">
        <v>55</v>
      </c>
      <c r="H1222">
        <v>20</v>
      </c>
      <c r="I1222" t="s">
        <v>111</v>
      </c>
      <c r="J1222">
        <v>84</v>
      </c>
      <c r="K1222">
        <v>25</v>
      </c>
      <c r="L1222">
        <v>0</v>
      </c>
      <c r="M1222">
        <v>12</v>
      </c>
      <c r="N1222">
        <v>0</v>
      </c>
      <c r="O1222">
        <v>0</v>
      </c>
    </row>
    <row r="1223" spans="1:15" x14ac:dyDescent="0.2">
      <c r="A1223">
        <v>2012</v>
      </c>
      <c r="B1223" s="6">
        <f ca="1">_xlfn.MAXIFS('Track WIP'!M:M,'Track WIP'!K:K,'Results WIP'!A1223,'Track WIP'!L:L,'Results WIP'!C1223)</f>
        <v>41126</v>
      </c>
      <c r="C1223">
        <f t="shared" si="19"/>
        <v>12</v>
      </c>
      <c r="D1223" t="str">
        <f ca="1">VLOOKUP($B1223,'Track WIP'!$M:$O,2,FALSE)</f>
        <v>Honda Indy 200 at Mid-Ohio</v>
      </c>
      <c r="E1223" t="str">
        <f ca="1">VLOOKUP($B1223,'Track WIP'!$M:$O,3,FALSE)</f>
        <v>Mid-Ohio Sports Car Course</v>
      </c>
      <c r="F1223">
        <v>23</v>
      </c>
      <c r="G1223" t="s">
        <v>31</v>
      </c>
      <c r="H1223">
        <v>78</v>
      </c>
      <c r="I1223" t="s">
        <v>115</v>
      </c>
      <c r="J1223">
        <v>83</v>
      </c>
      <c r="K1223">
        <v>23</v>
      </c>
      <c r="L1223">
        <v>0</v>
      </c>
      <c r="M1223">
        <v>12</v>
      </c>
      <c r="N1223">
        <v>0</v>
      </c>
      <c r="O1223">
        <v>0</v>
      </c>
    </row>
    <row r="1224" spans="1:15" x14ac:dyDescent="0.2">
      <c r="A1224">
        <v>2012</v>
      </c>
      <c r="B1224" s="6">
        <f ca="1">_xlfn.MAXIFS('Track WIP'!M:M,'Track WIP'!K:K,'Results WIP'!A1224,'Track WIP'!L:L,'Results WIP'!C1224)</f>
        <v>41126</v>
      </c>
      <c r="C1224">
        <f t="shared" si="19"/>
        <v>12</v>
      </c>
      <c r="D1224" t="str">
        <f ca="1">VLOOKUP($B1224,'Track WIP'!$M:$O,2,FALSE)</f>
        <v>Honda Indy 200 at Mid-Ohio</v>
      </c>
      <c r="E1224" t="str">
        <f ca="1">VLOOKUP($B1224,'Track WIP'!$M:$O,3,FALSE)</f>
        <v>Mid-Ohio Sports Car Course</v>
      </c>
      <c r="F1224">
        <v>24</v>
      </c>
      <c r="G1224" t="s">
        <v>17</v>
      </c>
      <c r="H1224">
        <v>28</v>
      </c>
      <c r="I1224" t="s">
        <v>111</v>
      </c>
      <c r="J1224">
        <v>79</v>
      </c>
      <c r="K1224">
        <v>8</v>
      </c>
      <c r="L1224">
        <v>0</v>
      </c>
      <c r="M1224">
        <v>12</v>
      </c>
      <c r="N1224">
        <v>0</v>
      </c>
      <c r="O1224">
        <v>0</v>
      </c>
    </row>
    <row r="1225" spans="1:15" x14ac:dyDescent="0.2">
      <c r="A1225">
        <v>2012</v>
      </c>
      <c r="B1225" s="6">
        <f ca="1">_xlfn.MAXIFS('Track WIP'!M:M,'Track WIP'!K:K,'Results WIP'!A1225,'Track WIP'!L:L,'Results WIP'!C1225)</f>
        <v>41126</v>
      </c>
      <c r="C1225">
        <f t="shared" si="19"/>
        <v>12</v>
      </c>
      <c r="D1225" t="str">
        <f ca="1">VLOOKUP($B1225,'Track WIP'!$M:$O,2,FALSE)</f>
        <v>Honda Indy 200 at Mid-Ohio</v>
      </c>
      <c r="E1225" t="str">
        <f ca="1">VLOOKUP($B1225,'Track WIP'!$M:$O,3,FALSE)</f>
        <v>Mid-Ohio Sports Car Course</v>
      </c>
      <c r="F1225">
        <v>25</v>
      </c>
      <c r="G1225" t="s">
        <v>84</v>
      </c>
      <c r="H1225">
        <v>22</v>
      </c>
      <c r="I1225" t="s">
        <v>111</v>
      </c>
      <c r="J1225">
        <v>78</v>
      </c>
      <c r="K1225">
        <v>11</v>
      </c>
      <c r="L1225">
        <v>0</v>
      </c>
      <c r="M1225">
        <v>10</v>
      </c>
      <c r="N1225">
        <v>0</v>
      </c>
      <c r="O1225">
        <v>0</v>
      </c>
    </row>
    <row r="1226" spans="1:15" x14ac:dyDescent="0.2">
      <c r="A1226">
        <v>2012</v>
      </c>
      <c r="B1226" s="6">
        <f ca="1">_xlfn.MAXIFS('Track WIP'!M:M,'Track WIP'!K:K,'Results WIP'!A1226,'Track WIP'!L:L,'Results WIP'!C1226)</f>
        <v>41147</v>
      </c>
      <c r="C1226">
        <f t="shared" si="19"/>
        <v>13</v>
      </c>
      <c r="D1226" t="str">
        <f ca="1">VLOOKUP($B1226,'Track WIP'!$M:$O,2,FALSE)</f>
        <v>GoPro Grand Prix of Sonoma</v>
      </c>
      <c r="E1226" t="str">
        <f ca="1">VLOOKUP($B1226,'Track WIP'!$M:$O,3,FALSE)</f>
        <v>Sonoma</v>
      </c>
      <c r="F1226">
        <v>1</v>
      </c>
      <c r="G1226" t="s">
        <v>29</v>
      </c>
      <c r="H1226">
        <v>2</v>
      </c>
      <c r="I1226" t="s">
        <v>111</v>
      </c>
      <c r="J1226">
        <v>85</v>
      </c>
      <c r="K1226">
        <v>2</v>
      </c>
      <c r="L1226">
        <v>27</v>
      </c>
      <c r="M1226">
        <v>50</v>
      </c>
      <c r="N1226">
        <v>0</v>
      </c>
      <c r="O1226">
        <v>0</v>
      </c>
    </row>
    <row r="1227" spans="1:15" x14ac:dyDescent="0.2">
      <c r="A1227">
        <v>2012</v>
      </c>
      <c r="B1227" s="6">
        <f ca="1">_xlfn.MAXIFS('Track WIP'!M:M,'Track WIP'!K:K,'Results WIP'!A1227,'Track WIP'!L:L,'Results WIP'!C1227)</f>
        <v>41147</v>
      </c>
      <c r="C1227">
        <f t="shared" si="19"/>
        <v>13</v>
      </c>
      <c r="D1227" t="str">
        <f ca="1">VLOOKUP($B1227,'Track WIP'!$M:$O,2,FALSE)</f>
        <v>GoPro Grand Prix of Sonoma</v>
      </c>
      <c r="E1227" t="str">
        <f ca="1">VLOOKUP($B1227,'Track WIP'!$M:$O,3,FALSE)</f>
        <v>Sonoma</v>
      </c>
      <c r="F1227">
        <v>2</v>
      </c>
      <c r="G1227" t="s">
        <v>15</v>
      </c>
      <c r="H1227">
        <v>12</v>
      </c>
      <c r="I1227" t="s">
        <v>111</v>
      </c>
      <c r="J1227">
        <v>85</v>
      </c>
      <c r="K1227">
        <v>1</v>
      </c>
      <c r="L1227">
        <v>57</v>
      </c>
      <c r="M1227">
        <v>43</v>
      </c>
      <c r="N1227">
        <v>3</v>
      </c>
      <c r="O1227">
        <v>0</v>
      </c>
    </row>
    <row r="1228" spans="1:15" x14ac:dyDescent="0.2">
      <c r="A1228">
        <v>2012</v>
      </c>
      <c r="B1228" s="6">
        <f ca="1">_xlfn.MAXIFS('Track WIP'!M:M,'Track WIP'!K:K,'Results WIP'!A1228,'Track WIP'!L:L,'Results WIP'!C1228)</f>
        <v>41147</v>
      </c>
      <c r="C1228">
        <f t="shared" si="19"/>
        <v>13</v>
      </c>
      <c r="D1228" t="str">
        <f ca="1">VLOOKUP($B1228,'Track WIP'!$M:$O,2,FALSE)</f>
        <v>GoPro Grand Prix of Sonoma</v>
      </c>
      <c r="E1228" t="str">
        <f ca="1">VLOOKUP($B1228,'Track WIP'!$M:$O,3,FALSE)</f>
        <v>Sonoma</v>
      </c>
      <c r="F1228">
        <v>3</v>
      </c>
      <c r="G1228" t="s">
        <v>22</v>
      </c>
      <c r="H1228">
        <v>10</v>
      </c>
      <c r="I1228" t="s">
        <v>16</v>
      </c>
      <c r="J1228">
        <v>85</v>
      </c>
      <c r="K1228">
        <v>6</v>
      </c>
      <c r="L1228">
        <v>0</v>
      </c>
      <c r="M1228">
        <v>35</v>
      </c>
      <c r="N1228">
        <v>0</v>
      </c>
      <c r="O1228">
        <v>0</v>
      </c>
    </row>
    <row r="1229" spans="1:15" x14ac:dyDescent="0.2">
      <c r="A1229">
        <v>2012</v>
      </c>
      <c r="B1229" s="6">
        <f ca="1">_xlfn.MAXIFS('Track WIP'!M:M,'Track WIP'!K:K,'Results WIP'!A1229,'Track WIP'!L:L,'Results WIP'!C1229)</f>
        <v>41147</v>
      </c>
      <c r="C1229">
        <f t="shared" si="19"/>
        <v>13</v>
      </c>
      <c r="D1229" t="str">
        <f ca="1">VLOOKUP($B1229,'Track WIP'!$M:$O,2,FALSE)</f>
        <v>GoPro Grand Prix of Sonoma</v>
      </c>
      <c r="E1229" t="str">
        <f ca="1">VLOOKUP($B1229,'Track WIP'!$M:$O,3,FALSE)</f>
        <v>Sonoma</v>
      </c>
      <c r="F1229">
        <v>4</v>
      </c>
      <c r="G1229" t="s">
        <v>113</v>
      </c>
      <c r="H1229">
        <v>8</v>
      </c>
      <c r="I1229" t="s">
        <v>111</v>
      </c>
      <c r="J1229">
        <v>85</v>
      </c>
      <c r="K1229">
        <v>11</v>
      </c>
      <c r="L1229">
        <v>0</v>
      </c>
      <c r="M1229">
        <v>32</v>
      </c>
      <c r="N1229">
        <v>0</v>
      </c>
      <c r="O1229">
        <v>0</v>
      </c>
    </row>
    <row r="1230" spans="1:15" x14ac:dyDescent="0.2">
      <c r="A1230">
        <v>2012</v>
      </c>
      <c r="B1230" s="6">
        <f ca="1">_xlfn.MAXIFS('Track WIP'!M:M,'Track WIP'!K:K,'Results WIP'!A1230,'Track WIP'!L:L,'Results WIP'!C1230)</f>
        <v>41147</v>
      </c>
      <c r="C1230">
        <f t="shared" si="19"/>
        <v>13</v>
      </c>
      <c r="D1230" t="str">
        <f ca="1">VLOOKUP($B1230,'Track WIP'!$M:$O,2,FALSE)</f>
        <v>GoPro Grand Prix of Sonoma</v>
      </c>
      <c r="E1230" t="str">
        <f ca="1">VLOOKUP($B1230,'Track WIP'!$M:$O,3,FALSE)</f>
        <v>Sonoma</v>
      </c>
      <c r="F1230">
        <v>5</v>
      </c>
      <c r="G1230" t="s">
        <v>41</v>
      </c>
      <c r="H1230">
        <v>38</v>
      </c>
      <c r="I1230" t="s">
        <v>16</v>
      </c>
      <c r="J1230">
        <v>85</v>
      </c>
      <c r="K1230">
        <v>13</v>
      </c>
      <c r="L1230">
        <v>0</v>
      </c>
      <c r="M1230">
        <v>30</v>
      </c>
      <c r="N1230">
        <v>0</v>
      </c>
      <c r="O1230">
        <v>0</v>
      </c>
    </row>
    <row r="1231" spans="1:15" x14ac:dyDescent="0.2">
      <c r="A1231">
        <v>2012</v>
      </c>
      <c r="B1231" s="6">
        <f ca="1">_xlfn.MAXIFS('Track WIP'!M:M,'Track WIP'!K:K,'Results WIP'!A1231,'Track WIP'!L:L,'Results WIP'!C1231)</f>
        <v>41147</v>
      </c>
      <c r="C1231">
        <f t="shared" si="19"/>
        <v>13</v>
      </c>
      <c r="D1231" t="str">
        <f ca="1">VLOOKUP($B1231,'Track WIP'!$M:$O,2,FALSE)</f>
        <v>GoPro Grand Prix of Sonoma</v>
      </c>
      <c r="E1231" t="str">
        <f ca="1">VLOOKUP($B1231,'Track WIP'!$M:$O,3,FALSE)</f>
        <v>Sonoma</v>
      </c>
      <c r="F1231">
        <v>6</v>
      </c>
      <c r="G1231" t="s">
        <v>24</v>
      </c>
      <c r="H1231">
        <v>3</v>
      </c>
      <c r="I1231" t="s">
        <v>111</v>
      </c>
      <c r="J1231">
        <v>85</v>
      </c>
      <c r="K1231">
        <v>4</v>
      </c>
      <c r="L1231">
        <v>0</v>
      </c>
      <c r="M1231">
        <v>28</v>
      </c>
      <c r="N1231">
        <v>0</v>
      </c>
      <c r="O1231">
        <v>0</v>
      </c>
    </row>
    <row r="1232" spans="1:15" x14ac:dyDescent="0.2">
      <c r="A1232">
        <v>2012</v>
      </c>
      <c r="B1232" s="6">
        <f ca="1">_xlfn.MAXIFS('Track WIP'!M:M,'Track WIP'!K:K,'Results WIP'!A1232,'Track WIP'!L:L,'Results WIP'!C1232)</f>
        <v>41147</v>
      </c>
      <c r="C1232">
        <f t="shared" si="19"/>
        <v>13</v>
      </c>
      <c r="D1232" t="str">
        <f ca="1">VLOOKUP($B1232,'Track WIP'!$M:$O,2,FALSE)</f>
        <v>GoPro Grand Prix of Sonoma</v>
      </c>
      <c r="E1232" t="str">
        <f ca="1">VLOOKUP($B1232,'Track WIP'!$M:$O,3,FALSE)</f>
        <v>Sonoma</v>
      </c>
      <c r="F1232">
        <v>7</v>
      </c>
      <c r="G1232" t="s">
        <v>88</v>
      </c>
      <c r="H1232">
        <v>77</v>
      </c>
      <c r="I1232" t="s">
        <v>16</v>
      </c>
      <c r="J1232">
        <v>85</v>
      </c>
      <c r="K1232">
        <v>9</v>
      </c>
      <c r="L1232">
        <v>0</v>
      </c>
      <c r="M1232">
        <v>26</v>
      </c>
      <c r="N1232">
        <v>0</v>
      </c>
      <c r="O1232">
        <v>0</v>
      </c>
    </row>
    <row r="1233" spans="1:15" x14ac:dyDescent="0.2">
      <c r="A1233">
        <v>2012</v>
      </c>
      <c r="B1233" s="6">
        <f ca="1">_xlfn.MAXIFS('Track WIP'!M:M,'Track WIP'!K:K,'Results WIP'!A1233,'Track WIP'!L:L,'Results WIP'!C1233)</f>
        <v>41147</v>
      </c>
      <c r="C1233">
        <f t="shared" si="19"/>
        <v>13</v>
      </c>
      <c r="D1233" t="str">
        <f ca="1">VLOOKUP($B1233,'Track WIP'!$M:$O,2,FALSE)</f>
        <v>GoPro Grand Prix of Sonoma</v>
      </c>
      <c r="E1233" t="str">
        <f ca="1">VLOOKUP($B1233,'Track WIP'!$M:$O,3,FALSE)</f>
        <v>Sonoma</v>
      </c>
      <c r="F1233">
        <v>8</v>
      </c>
      <c r="G1233" t="s">
        <v>70</v>
      </c>
      <c r="H1233">
        <v>4</v>
      </c>
      <c r="I1233" t="s">
        <v>111</v>
      </c>
      <c r="J1233">
        <v>85</v>
      </c>
      <c r="K1233">
        <v>15</v>
      </c>
      <c r="L1233">
        <v>0</v>
      </c>
      <c r="M1233">
        <v>24</v>
      </c>
      <c r="N1233">
        <v>0</v>
      </c>
      <c r="O1233">
        <v>0</v>
      </c>
    </row>
    <row r="1234" spans="1:15" x14ac:dyDescent="0.2">
      <c r="A1234">
        <v>2012</v>
      </c>
      <c r="B1234" s="6">
        <f ca="1">_xlfn.MAXIFS('Track WIP'!M:M,'Track WIP'!K:K,'Results WIP'!A1234,'Track WIP'!L:L,'Results WIP'!C1234)</f>
        <v>41147</v>
      </c>
      <c r="C1234">
        <f t="shared" si="19"/>
        <v>13</v>
      </c>
      <c r="D1234" t="str">
        <f ca="1">VLOOKUP($B1234,'Track WIP'!$M:$O,2,FALSE)</f>
        <v>GoPro Grand Prix of Sonoma</v>
      </c>
      <c r="E1234" t="str">
        <f ca="1">VLOOKUP($B1234,'Track WIP'!$M:$O,3,FALSE)</f>
        <v>Sonoma</v>
      </c>
      <c r="F1234">
        <v>9</v>
      </c>
      <c r="G1234" t="s">
        <v>34</v>
      </c>
      <c r="H1234">
        <v>98</v>
      </c>
      <c r="I1234" t="s">
        <v>16</v>
      </c>
      <c r="J1234">
        <v>85</v>
      </c>
      <c r="K1234">
        <v>8</v>
      </c>
      <c r="L1234">
        <v>0</v>
      </c>
      <c r="M1234">
        <v>22</v>
      </c>
      <c r="N1234">
        <v>0</v>
      </c>
      <c r="O1234">
        <v>0</v>
      </c>
    </row>
    <row r="1235" spans="1:15" x14ac:dyDescent="0.2">
      <c r="A1235">
        <v>2012</v>
      </c>
      <c r="B1235" s="6">
        <f ca="1">_xlfn.MAXIFS('Track WIP'!M:M,'Track WIP'!K:K,'Results WIP'!A1235,'Track WIP'!L:L,'Results WIP'!C1235)</f>
        <v>41147</v>
      </c>
      <c r="C1235">
        <f t="shared" si="19"/>
        <v>13</v>
      </c>
      <c r="D1235" t="str">
        <f ca="1">VLOOKUP($B1235,'Track WIP'!$M:$O,2,FALSE)</f>
        <v>GoPro Grand Prix of Sonoma</v>
      </c>
      <c r="E1235" t="str">
        <f ca="1">VLOOKUP($B1235,'Track WIP'!$M:$O,3,FALSE)</f>
        <v>Sonoma</v>
      </c>
      <c r="F1235">
        <v>10</v>
      </c>
      <c r="G1235" t="s">
        <v>25</v>
      </c>
      <c r="H1235">
        <v>11</v>
      </c>
      <c r="I1235" t="s">
        <v>111</v>
      </c>
      <c r="J1235">
        <v>84</v>
      </c>
      <c r="K1235">
        <v>16</v>
      </c>
      <c r="L1235">
        <v>0</v>
      </c>
      <c r="M1235">
        <v>20</v>
      </c>
      <c r="N1235">
        <v>0</v>
      </c>
      <c r="O1235">
        <v>0</v>
      </c>
    </row>
    <row r="1236" spans="1:15" x14ac:dyDescent="0.2">
      <c r="A1236">
        <v>2012</v>
      </c>
      <c r="B1236" s="6">
        <f ca="1">_xlfn.MAXIFS('Track WIP'!M:M,'Track WIP'!K:K,'Results WIP'!A1236,'Track WIP'!L:L,'Results WIP'!C1236)</f>
        <v>41147</v>
      </c>
      <c r="C1236">
        <f t="shared" si="19"/>
        <v>13</v>
      </c>
      <c r="D1236" t="str">
        <f ca="1">VLOOKUP($B1236,'Track WIP'!$M:$O,2,FALSE)</f>
        <v>GoPro Grand Prix of Sonoma</v>
      </c>
      <c r="E1236" t="str">
        <f ca="1">VLOOKUP($B1236,'Track WIP'!$M:$O,3,FALSE)</f>
        <v>Sonoma</v>
      </c>
      <c r="F1236">
        <v>11</v>
      </c>
      <c r="G1236" t="s">
        <v>26</v>
      </c>
      <c r="H1236">
        <v>18</v>
      </c>
      <c r="I1236" t="s">
        <v>16</v>
      </c>
      <c r="J1236">
        <v>84</v>
      </c>
      <c r="K1236">
        <v>20</v>
      </c>
      <c r="L1236">
        <v>0</v>
      </c>
      <c r="M1236">
        <v>19</v>
      </c>
      <c r="N1236">
        <v>0</v>
      </c>
      <c r="O1236">
        <v>0</v>
      </c>
    </row>
    <row r="1237" spans="1:15" x14ac:dyDescent="0.2">
      <c r="A1237">
        <v>2012</v>
      </c>
      <c r="B1237" s="6">
        <f ca="1">_xlfn.MAXIFS('Track WIP'!M:M,'Track WIP'!K:K,'Results WIP'!A1237,'Track WIP'!L:L,'Results WIP'!C1237)</f>
        <v>41147</v>
      </c>
      <c r="C1237">
        <f t="shared" si="19"/>
        <v>13</v>
      </c>
      <c r="D1237" t="str">
        <f ca="1">VLOOKUP($B1237,'Track WIP'!$M:$O,2,FALSE)</f>
        <v>GoPro Grand Prix of Sonoma</v>
      </c>
      <c r="E1237" t="str">
        <f ca="1">VLOOKUP($B1237,'Track WIP'!$M:$O,3,FALSE)</f>
        <v>Sonoma</v>
      </c>
      <c r="F1237">
        <v>12</v>
      </c>
      <c r="G1237" t="s">
        <v>85</v>
      </c>
      <c r="H1237">
        <v>19</v>
      </c>
      <c r="I1237" t="s">
        <v>16</v>
      </c>
      <c r="J1237">
        <v>84</v>
      </c>
      <c r="K1237">
        <v>24</v>
      </c>
      <c r="L1237">
        <v>0</v>
      </c>
      <c r="M1237">
        <v>18</v>
      </c>
      <c r="N1237">
        <v>0</v>
      </c>
      <c r="O1237">
        <v>0</v>
      </c>
    </row>
    <row r="1238" spans="1:15" x14ac:dyDescent="0.2">
      <c r="A1238">
        <v>2012</v>
      </c>
      <c r="B1238" s="6">
        <f ca="1">_xlfn.MAXIFS('Track WIP'!M:M,'Track WIP'!K:K,'Results WIP'!A1238,'Track WIP'!L:L,'Results WIP'!C1238)</f>
        <v>41147</v>
      </c>
      <c r="C1238">
        <f t="shared" si="19"/>
        <v>13</v>
      </c>
      <c r="D1238" t="str">
        <f ca="1">VLOOKUP($B1238,'Track WIP'!$M:$O,2,FALSE)</f>
        <v>GoPro Grand Prix of Sonoma</v>
      </c>
      <c r="E1238" t="str">
        <f ca="1">VLOOKUP($B1238,'Track WIP'!$M:$O,3,FALSE)</f>
        <v>Sonoma</v>
      </c>
      <c r="F1238">
        <v>13</v>
      </c>
      <c r="G1238" t="s">
        <v>21</v>
      </c>
      <c r="H1238">
        <v>9</v>
      </c>
      <c r="I1238" t="s">
        <v>16</v>
      </c>
      <c r="J1238">
        <v>84</v>
      </c>
      <c r="K1238">
        <v>5</v>
      </c>
      <c r="L1238">
        <v>0</v>
      </c>
      <c r="M1238">
        <v>17</v>
      </c>
      <c r="N1238">
        <v>0</v>
      </c>
      <c r="O1238">
        <v>0</v>
      </c>
    </row>
    <row r="1239" spans="1:15" x14ac:dyDescent="0.2">
      <c r="A1239">
        <v>2012</v>
      </c>
      <c r="B1239" s="6">
        <f ca="1">_xlfn.MAXIFS('Track WIP'!M:M,'Track WIP'!K:K,'Results WIP'!A1239,'Track WIP'!L:L,'Results WIP'!C1239)</f>
        <v>41147</v>
      </c>
      <c r="C1239">
        <f t="shared" si="19"/>
        <v>13</v>
      </c>
      <c r="D1239" t="str">
        <f ca="1">VLOOKUP($B1239,'Track WIP'!$M:$O,2,FALSE)</f>
        <v>GoPro Grand Prix of Sonoma</v>
      </c>
      <c r="E1239" t="str">
        <f ca="1">VLOOKUP($B1239,'Track WIP'!$M:$O,3,FALSE)</f>
        <v>Sonoma</v>
      </c>
      <c r="F1239">
        <v>14</v>
      </c>
      <c r="G1239" t="s">
        <v>23</v>
      </c>
      <c r="H1239">
        <v>14</v>
      </c>
      <c r="I1239" t="s">
        <v>16</v>
      </c>
      <c r="J1239">
        <v>84</v>
      </c>
      <c r="K1239">
        <v>14</v>
      </c>
      <c r="L1239">
        <v>0</v>
      </c>
      <c r="M1239">
        <v>16</v>
      </c>
      <c r="N1239">
        <v>0</v>
      </c>
      <c r="O1239">
        <v>0</v>
      </c>
    </row>
    <row r="1240" spans="1:15" x14ac:dyDescent="0.2">
      <c r="A1240">
        <v>2012</v>
      </c>
      <c r="B1240" s="6">
        <f ca="1">_xlfn.MAXIFS('Track WIP'!M:M,'Track WIP'!K:K,'Results WIP'!A1240,'Track WIP'!L:L,'Results WIP'!C1240)</f>
        <v>41147</v>
      </c>
      <c r="C1240">
        <f t="shared" si="19"/>
        <v>13</v>
      </c>
      <c r="D1240" t="str">
        <f ca="1">VLOOKUP($B1240,'Track WIP'!$M:$O,2,FALSE)</f>
        <v>GoPro Grand Prix of Sonoma</v>
      </c>
      <c r="E1240" t="str">
        <f ca="1">VLOOKUP($B1240,'Track WIP'!$M:$O,3,FALSE)</f>
        <v>Sonoma</v>
      </c>
      <c r="F1240">
        <v>15</v>
      </c>
      <c r="G1240" t="s">
        <v>56</v>
      </c>
      <c r="H1240">
        <v>17</v>
      </c>
      <c r="I1240" t="s">
        <v>111</v>
      </c>
      <c r="J1240">
        <v>84</v>
      </c>
      <c r="K1240">
        <v>23</v>
      </c>
      <c r="L1240">
        <v>0</v>
      </c>
      <c r="M1240">
        <v>15</v>
      </c>
      <c r="N1240">
        <v>0</v>
      </c>
      <c r="O1240">
        <v>0</v>
      </c>
    </row>
    <row r="1241" spans="1:15" x14ac:dyDescent="0.2">
      <c r="A1241">
        <v>2012</v>
      </c>
      <c r="B1241" s="6">
        <f ca="1">_xlfn.MAXIFS('Track WIP'!M:M,'Track WIP'!K:K,'Results WIP'!A1241,'Track WIP'!L:L,'Results WIP'!C1241)</f>
        <v>41147</v>
      </c>
      <c r="C1241">
        <f t="shared" si="19"/>
        <v>13</v>
      </c>
      <c r="D1241" t="str">
        <f ca="1">VLOOKUP($B1241,'Track WIP'!$M:$O,2,FALSE)</f>
        <v>GoPro Grand Prix of Sonoma</v>
      </c>
      <c r="E1241" t="str">
        <f ca="1">VLOOKUP($B1241,'Track WIP'!$M:$O,3,FALSE)</f>
        <v>Sonoma</v>
      </c>
      <c r="F1241">
        <v>16</v>
      </c>
      <c r="G1241" t="s">
        <v>27</v>
      </c>
      <c r="H1241">
        <v>5</v>
      </c>
      <c r="I1241" t="s">
        <v>111</v>
      </c>
      <c r="J1241">
        <v>84</v>
      </c>
      <c r="K1241">
        <v>17</v>
      </c>
      <c r="L1241">
        <v>0</v>
      </c>
      <c r="M1241">
        <v>14</v>
      </c>
      <c r="N1241">
        <v>0</v>
      </c>
      <c r="O1241">
        <v>0</v>
      </c>
    </row>
    <row r="1242" spans="1:15" x14ac:dyDescent="0.2">
      <c r="A1242">
        <v>2012</v>
      </c>
      <c r="B1242" s="6">
        <f ca="1">_xlfn.MAXIFS('Track WIP'!M:M,'Track WIP'!K:K,'Results WIP'!A1242,'Track WIP'!L:L,'Results WIP'!C1242)</f>
        <v>41147</v>
      </c>
      <c r="C1242">
        <f t="shared" si="19"/>
        <v>13</v>
      </c>
      <c r="D1242" t="str">
        <f ca="1">VLOOKUP($B1242,'Track WIP'!$M:$O,2,FALSE)</f>
        <v>GoPro Grand Prix of Sonoma</v>
      </c>
      <c r="E1242" t="str">
        <f ca="1">VLOOKUP($B1242,'Track WIP'!$M:$O,3,FALSE)</f>
        <v>Sonoma</v>
      </c>
      <c r="F1242">
        <v>17</v>
      </c>
      <c r="G1242" t="s">
        <v>31</v>
      </c>
      <c r="H1242">
        <v>78</v>
      </c>
      <c r="I1242" t="s">
        <v>115</v>
      </c>
      <c r="J1242">
        <v>84</v>
      </c>
      <c r="K1242">
        <v>27</v>
      </c>
      <c r="L1242">
        <v>0</v>
      </c>
      <c r="M1242">
        <v>13</v>
      </c>
      <c r="N1242">
        <v>0</v>
      </c>
      <c r="O1242">
        <v>0</v>
      </c>
    </row>
    <row r="1243" spans="1:15" x14ac:dyDescent="0.2">
      <c r="A1243">
        <v>2012</v>
      </c>
      <c r="B1243" s="6">
        <f ca="1">_xlfn.MAXIFS('Track WIP'!M:M,'Track WIP'!K:K,'Results WIP'!A1243,'Track WIP'!L:L,'Results WIP'!C1243)</f>
        <v>41147</v>
      </c>
      <c r="C1243">
        <f t="shared" si="19"/>
        <v>13</v>
      </c>
      <c r="D1243" t="str">
        <f ca="1">VLOOKUP($B1243,'Track WIP'!$M:$O,2,FALSE)</f>
        <v>GoPro Grand Prix of Sonoma</v>
      </c>
      <c r="E1243" t="str">
        <f ca="1">VLOOKUP($B1243,'Track WIP'!$M:$O,3,FALSE)</f>
        <v>Sonoma</v>
      </c>
      <c r="F1243">
        <v>18</v>
      </c>
      <c r="G1243" t="s">
        <v>17</v>
      </c>
      <c r="H1243">
        <v>28</v>
      </c>
      <c r="I1243" t="s">
        <v>111</v>
      </c>
      <c r="J1243">
        <v>84</v>
      </c>
      <c r="K1243">
        <v>7</v>
      </c>
      <c r="L1243">
        <v>1</v>
      </c>
      <c r="M1243">
        <v>12</v>
      </c>
      <c r="N1243">
        <v>0</v>
      </c>
      <c r="O1243">
        <v>0</v>
      </c>
    </row>
    <row r="1244" spans="1:15" x14ac:dyDescent="0.2">
      <c r="A1244">
        <v>2012</v>
      </c>
      <c r="B1244" s="6">
        <f ca="1">_xlfn.MAXIFS('Track WIP'!M:M,'Track WIP'!K:K,'Results WIP'!A1244,'Track WIP'!L:L,'Results WIP'!C1244)</f>
        <v>41147</v>
      </c>
      <c r="C1244">
        <f t="shared" si="19"/>
        <v>13</v>
      </c>
      <c r="D1244" t="str">
        <f ca="1">VLOOKUP($B1244,'Track WIP'!$M:$O,2,FALSE)</f>
        <v>GoPro Grand Prix of Sonoma</v>
      </c>
      <c r="E1244" t="str">
        <f ca="1">VLOOKUP($B1244,'Track WIP'!$M:$O,3,FALSE)</f>
        <v>Sonoma</v>
      </c>
      <c r="F1244">
        <v>19</v>
      </c>
      <c r="G1244" t="s">
        <v>84</v>
      </c>
      <c r="H1244">
        <v>22</v>
      </c>
      <c r="I1244" t="s">
        <v>111</v>
      </c>
      <c r="J1244">
        <v>84</v>
      </c>
      <c r="K1244">
        <v>18</v>
      </c>
      <c r="L1244">
        <v>0</v>
      </c>
      <c r="M1244">
        <v>12</v>
      </c>
      <c r="N1244">
        <v>0</v>
      </c>
      <c r="O1244">
        <v>0</v>
      </c>
    </row>
    <row r="1245" spans="1:15" x14ac:dyDescent="0.2">
      <c r="A1245">
        <v>2012</v>
      </c>
      <c r="B1245" s="6">
        <f ca="1">_xlfn.MAXIFS('Track WIP'!M:M,'Track WIP'!K:K,'Results WIP'!A1245,'Track WIP'!L:L,'Results WIP'!C1245)</f>
        <v>41147</v>
      </c>
      <c r="C1245">
        <f t="shared" si="19"/>
        <v>13</v>
      </c>
      <c r="D1245" t="str">
        <f ca="1">VLOOKUP($B1245,'Track WIP'!$M:$O,2,FALSE)</f>
        <v>GoPro Grand Prix of Sonoma</v>
      </c>
      <c r="E1245" t="str">
        <f ca="1">VLOOKUP($B1245,'Track WIP'!$M:$O,3,FALSE)</f>
        <v>Sonoma</v>
      </c>
      <c r="F1245">
        <v>20</v>
      </c>
      <c r="G1245" t="s">
        <v>55</v>
      </c>
      <c r="H1245">
        <v>20</v>
      </c>
      <c r="I1245" t="s">
        <v>111</v>
      </c>
      <c r="J1245">
        <v>84</v>
      </c>
      <c r="K1245">
        <v>25</v>
      </c>
      <c r="L1245">
        <v>0</v>
      </c>
      <c r="M1245">
        <v>12</v>
      </c>
      <c r="N1245">
        <v>0</v>
      </c>
      <c r="O1245">
        <v>0</v>
      </c>
    </row>
    <row r="1246" spans="1:15" x14ac:dyDescent="0.2">
      <c r="A1246">
        <v>2012</v>
      </c>
      <c r="B1246" s="6">
        <f ca="1">_xlfn.MAXIFS('Track WIP'!M:M,'Track WIP'!K:K,'Results WIP'!A1246,'Track WIP'!L:L,'Results WIP'!C1246)</f>
        <v>41147</v>
      </c>
      <c r="C1246">
        <f t="shared" si="19"/>
        <v>13</v>
      </c>
      <c r="D1246" t="str">
        <f ca="1">VLOOKUP($B1246,'Track WIP'!$M:$O,2,FALSE)</f>
        <v>GoPro Grand Prix of Sonoma</v>
      </c>
      <c r="E1246" t="str">
        <f ca="1">VLOOKUP($B1246,'Track WIP'!$M:$O,3,FALSE)</f>
        <v>Sonoma</v>
      </c>
      <c r="F1246">
        <v>21</v>
      </c>
      <c r="G1246" t="s">
        <v>86</v>
      </c>
      <c r="H1246">
        <v>83</v>
      </c>
      <c r="I1246" t="s">
        <v>16</v>
      </c>
      <c r="J1246">
        <v>82</v>
      </c>
      <c r="K1246">
        <v>21</v>
      </c>
      <c r="L1246">
        <v>0</v>
      </c>
      <c r="M1246">
        <v>12</v>
      </c>
      <c r="N1246">
        <v>0</v>
      </c>
      <c r="O1246">
        <v>0</v>
      </c>
    </row>
    <row r="1247" spans="1:15" x14ac:dyDescent="0.2">
      <c r="A1247">
        <v>2012</v>
      </c>
      <c r="B1247" s="6">
        <f ca="1">_xlfn.MAXIFS('Track WIP'!M:M,'Track WIP'!K:K,'Results WIP'!A1247,'Track WIP'!L:L,'Results WIP'!C1247)</f>
        <v>41147</v>
      </c>
      <c r="C1247">
        <f t="shared" si="19"/>
        <v>13</v>
      </c>
      <c r="D1247" t="str">
        <f ca="1">VLOOKUP($B1247,'Track WIP'!$M:$O,2,FALSE)</f>
        <v>GoPro Grand Prix of Sonoma</v>
      </c>
      <c r="E1247" t="str">
        <f ca="1">VLOOKUP($B1247,'Track WIP'!$M:$O,3,FALSE)</f>
        <v>Sonoma</v>
      </c>
      <c r="F1247">
        <v>22</v>
      </c>
      <c r="G1247" t="s">
        <v>87</v>
      </c>
      <c r="H1247">
        <v>7</v>
      </c>
      <c r="I1247" t="s">
        <v>111</v>
      </c>
      <c r="J1247">
        <v>63</v>
      </c>
      <c r="K1247">
        <v>3</v>
      </c>
      <c r="L1247">
        <v>0</v>
      </c>
      <c r="M1247">
        <v>12</v>
      </c>
      <c r="N1247">
        <v>0</v>
      </c>
      <c r="O1247">
        <v>0</v>
      </c>
    </row>
    <row r="1248" spans="1:15" x14ac:dyDescent="0.2">
      <c r="A1248">
        <v>2012</v>
      </c>
      <c r="B1248" s="6">
        <f ca="1">_xlfn.MAXIFS('Track WIP'!M:M,'Track WIP'!K:K,'Results WIP'!A1248,'Track WIP'!L:L,'Results WIP'!C1248)</f>
        <v>41147</v>
      </c>
      <c r="C1248">
        <f t="shared" si="19"/>
        <v>13</v>
      </c>
      <c r="D1248" t="str">
        <f ca="1">VLOOKUP($B1248,'Track WIP'!$M:$O,2,FALSE)</f>
        <v>GoPro Grand Prix of Sonoma</v>
      </c>
      <c r="E1248" t="str">
        <f ca="1">VLOOKUP($B1248,'Track WIP'!$M:$O,3,FALSE)</f>
        <v>Sonoma</v>
      </c>
      <c r="F1248">
        <v>23</v>
      </c>
      <c r="G1248" t="s">
        <v>112</v>
      </c>
      <c r="H1248">
        <v>67</v>
      </c>
      <c r="I1248" t="s">
        <v>16</v>
      </c>
      <c r="J1248">
        <v>62</v>
      </c>
      <c r="K1248">
        <v>22</v>
      </c>
      <c r="L1248">
        <v>0</v>
      </c>
      <c r="M1248">
        <v>12</v>
      </c>
      <c r="N1248">
        <v>0</v>
      </c>
      <c r="O1248">
        <v>0</v>
      </c>
    </row>
    <row r="1249" spans="1:15" x14ac:dyDescent="0.2">
      <c r="A1249">
        <v>2012</v>
      </c>
      <c r="B1249" s="6">
        <f ca="1">_xlfn.MAXIFS('Track WIP'!M:M,'Track WIP'!K:K,'Results WIP'!A1249,'Track WIP'!L:L,'Results WIP'!C1249)</f>
        <v>41147</v>
      </c>
      <c r="C1249">
        <f t="shared" si="19"/>
        <v>13</v>
      </c>
      <c r="D1249" t="str">
        <f ca="1">VLOOKUP($B1249,'Track WIP'!$M:$O,2,FALSE)</f>
        <v>GoPro Grand Prix of Sonoma</v>
      </c>
      <c r="E1249" t="str">
        <f ca="1">VLOOKUP($B1249,'Track WIP'!$M:$O,3,FALSE)</f>
        <v>Sonoma</v>
      </c>
      <c r="F1249">
        <v>24</v>
      </c>
      <c r="G1249" t="s">
        <v>114</v>
      </c>
      <c r="H1249">
        <v>6</v>
      </c>
      <c r="I1249" t="s">
        <v>111</v>
      </c>
      <c r="J1249">
        <v>48</v>
      </c>
      <c r="K1249">
        <v>19</v>
      </c>
      <c r="L1249">
        <v>0</v>
      </c>
      <c r="M1249">
        <v>12</v>
      </c>
      <c r="N1249">
        <v>0</v>
      </c>
      <c r="O1249">
        <v>0</v>
      </c>
    </row>
    <row r="1250" spans="1:15" x14ac:dyDescent="0.2">
      <c r="A1250">
        <v>2012</v>
      </c>
      <c r="B1250" s="6">
        <f ca="1">_xlfn.MAXIFS('Track WIP'!M:M,'Track WIP'!K:K,'Results WIP'!A1250,'Track WIP'!L:L,'Results WIP'!C1250)</f>
        <v>41147</v>
      </c>
      <c r="C1250">
        <f t="shared" si="19"/>
        <v>13</v>
      </c>
      <c r="D1250" t="str">
        <f ca="1">VLOOKUP($B1250,'Track WIP'!$M:$O,2,FALSE)</f>
        <v>GoPro Grand Prix of Sonoma</v>
      </c>
      <c r="E1250" t="str">
        <f ca="1">VLOOKUP($B1250,'Track WIP'!$M:$O,3,FALSE)</f>
        <v>Sonoma</v>
      </c>
      <c r="F1250">
        <v>25</v>
      </c>
      <c r="G1250" t="s">
        <v>38</v>
      </c>
      <c r="H1250">
        <v>26</v>
      </c>
      <c r="I1250" t="s">
        <v>111</v>
      </c>
      <c r="J1250">
        <v>46</v>
      </c>
      <c r="K1250">
        <v>12</v>
      </c>
      <c r="L1250">
        <v>0</v>
      </c>
      <c r="M1250">
        <v>10</v>
      </c>
      <c r="N1250">
        <v>0</v>
      </c>
      <c r="O1250">
        <v>0</v>
      </c>
    </row>
    <row r="1251" spans="1:15" x14ac:dyDescent="0.2">
      <c r="A1251">
        <v>2012</v>
      </c>
      <c r="B1251" s="6">
        <f ca="1">_xlfn.MAXIFS('Track WIP'!M:M,'Track WIP'!K:K,'Results WIP'!A1251,'Track WIP'!L:L,'Results WIP'!C1251)</f>
        <v>41147</v>
      </c>
      <c r="C1251">
        <f t="shared" si="19"/>
        <v>13</v>
      </c>
      <c r="D1251" t="str">
        <f ca="1">VLOOKUP($B1251,'Track WIP'!$M:$O,2,FALSE)</f>
        <v>GoPro Grand Prix of Sonoma</v>
      </c>
      <c r="E1251" t="str">
        <f ca="1">VLOOKUP($B1251,'Track WIP'!$M:$O,3,FALSE)</f>
        <v>Sonoma</v>
      </c>
      <c r="F1251">
        <v>26</v>
      </c>
      <c r="G1251" t="s">
        <v>89</v>
      </c>
      <c r="H1251">
        <v>27</v>
      </c>
      <c r="I1251" t="s">
        <v>111</v>
      </c>
      <c r="J1251">
        <v>35</v>
      </c>
      <c r="K1251">
        <v>10</v>
      </c>
      <c r="L1251">
        <v>0</v>
      </c>
      <c r="M1251">
        <v>10</v>
      </c>
      <c r="N1251">
        <v>0</v>
      </c>
      <c r="O1251">
        <v>0</v>
      </c>
    </row>
    <row r="1252" spans="1:15" x14ac:dyDescent="0.2">
      <c r="A1252">
        <v>2012</v>
      </c>
      <c r="B1252" s="6">
        <f ca="1">_xlfn.MAXIFS('Track WIP'!M:M,'Track WIP'!K:K,'Results WIP'!A1252,'Track WIP'!L:L,'Results WIP'!C1252)</f>
        <v>41147</v>
      </c>
      <c r="C1252">
        <f t="shared" si="19"/>
        <v>13</v>
      </c>
      <c r="D1252" t="str">
        <f ca="1">VLOOKUP($B1252,'Track WIP'!$M:$O,2,FALSE)</f>
        <v>GoPro Grand Prix of Sonoma</v>
      </c>
      <c r="E1252" t="str">
        <f ca="1">VLOOKUP($B1252,'Track WIP'!$M:$O,3,FALSE)</f>
        <v>Sonoma</v>
      </c>
      <c r="F1252">
        <v>27</v>
      </c>
      <c r="G1252" t="s">
        <v>37</v>
      </c>
      <c r="H1252">
        <v>15</v>
      </c>
      <c r="I1252" t="s">
        <v>16</v>
      </c>
      <c r="J1252">
        <v>2</v>
      </c>
      <c r="K1252">
        <v>26</v>
      </c>
      <c r="L1252">
        <v>0</v>
      </c>
      <c r="M1252">
        <v>10</v>
      </c>
      <c r="N1252">
        <v>0</v>
      </c>
      <c r="O1252">
        <v>0</v>
      </c>
    </row>
    <row r="1253" spans="1:15" x14ac:dyDescent="0.2">
      <c r="A1253">
        <v>2012</v>
      </c>
      <c r="B1253" s="6">
        <f ca="1">_xlfn.MAXIFS('Track WIP'!M:M,'Track WIP'!K:K,'Results WIP'!A1253,'Track WIP'!L:L,'Results WIP'!C1253)</f>
        <v>41154</v>
      </c>
      <c r="C1253">
        <f t="shared" si="19"/>
        <v>14</v>
      </c>
      <c r="D1253" t="str">
        <f ca="1">VLOOKUP($B1253,'Track WIP'!$M:$O,2,FALSE)</f>
        <v>Grand Prix of Baltimore</v>
      </c>
      <c r="E1253" t="str">
        <f ca="1">VLOOKUP($B1253,'Track WIP'!$M:$O,3,FALSE)</f>
        <v>Streets Of Baltimore</v>
      </c>
      <c r="F1253">
        <v>1</v>
      </c>
      <c r="G1253" t="s">
        <v>17</v>
      </c>
      <c r="H1253">
        <v>28</v>
      </c>
      <c r="I1253" t="s">
        <v>111</v>
      </c>
      <c r="J1253">
        <v>75</v>
      </c>
      <c r="K1253">
        <v>13</v>
      </c>
      <c r="L1253">
        <v>13</v>
      </c>
      <c r="M1253">
        <v>50</v>
      </c>
      <c r="N1253">
        <v>0</v>
      </c>
      <c r="O1253">
        <v>0</v>
      </c>
    </row>
    <row r="1254" spans="1:15" x14ac:dyDescent="0.2">
      <c r="A1254">
        <v>2012</v>
      </c>
      <c r="B1254" s="6">
        <f ca="1">_xlfn.MAXIFS('Track WIP'!M:M,'Track WIP'!K:K,'Results WIP'!A1254,'Track WIP'!L:L,'Results WIP'!C1254)</f>
        <v>41154</v>
      </c>
      <c r="C1254">
        <f t="shared" si="19"/>
        <v>14</v>
      </c>
      <c r="D1254" t="str">
        <f ca="1">VLOOKUP($B1254,'Track WIP'!$M:$O,2,FALSE)</f>
        <v>Grand Prix of Baltimore</v>
      </c>
      <c r="E1254" t="str">
        <f ca="1">VLOOKUP($B1254,'Track WIP'!$M:$O,3,FALSE)</f>
        <v>Streets Of Baltimore</v>
      </c>
      <c r="F1254">
        <v>2</v>
      </c>
      <c r="G1254" t="s">
        <v>29</v>
      </c>
      <c r="H1254">
        <v>2</v>
      </c>
      <c r="I1254" t="s">
        <v>111</v>
      </c>
      <c r="J1254">
        <v>75</v>
      </c>
      <c r="K1254">
        <v>14</v>
      </c>
      <c r="L1254">
        <v>11</v>
      </c>
      <c r="M1254">
        <v>40</v>
      </c>
      <c r="N1254">
        <v>0</v>
      </c>
      <c r="O1254">
        <v>0</v>
      </c>
    </row>
    <row r="1255" spans="1:15" x14ac:dyDescent="0.2">
      <c r="A1255">
        <v>2012</v>
      </c>
      <c r="B1255" s="6">
        <f ca="1">_xlfn.MAXIFS('Track WIP'!M:M,'Track WIP'!K:K,'Results WIP'!A1255,'Track WIP'!L:L,'Results WIP'!C1255)</f>
        <v>41154</v>
      </c>
      <c r="C1255">
        <f t="shared" si="19"/>
        <v>14</v>
      </c>
      <c r="D1255" t="str">
        <f ca="1">VLOOKUP($B1255,'Track WIP'!$M:$O,2,FALSE)</f>
        <v>Grand Prix of Baltimore</v>
      </c>
      <c r="E1255" t="str">
        <f ca="1">VLOOKUP($B1255,'Track WIP'!$M:$O,3,FALSE)</f>
        <v>Streets Of Baltimore</v>
      </c>
      <c r="F1255">
        <v>3</v>
      </c>
      <c r="G1255" t="s">
        <v>88</v>
      </c>
      <c r="H1255">
        <v>77</v>
      </c>
      <c r="I1255" t="s">
        <v>16</v>
      </c>
      <c r="J1255">
        <v>75</v>
      </c>
      <c r="K1255">
        <v>12</v>
      </c>
      <c r="L1255">
        <v>14</v>
      </c>
      <c r="M1255">
        <v>35</v>
      </c>
      <c r="N1255">
        <v>0</v>
      </c>
      <c r="O1255">
        <v>0</v>
      </c>
    </row>
    <row r="1256" spans="1:15" x14ac:dyDescent="0.2">
      <c r="A1256">
        <v>2012</v>
      </c>
      <c r="B1256" s="6">
        <f ca="1">_xlfn.MAXIFS('Track WIP'!M:M,'Track WIP'!K:K,'Results WIP'!A1256,'Track WIP'!L:L,'Results WIP'!C1256)</f>
        <v>41154</v>
      </c>
      <c r="C1256">
        <f t="shared" si="19"/>
        <v>14</v>
      </c>
      <c r="D1256" t="str">
        <f ca="1">VLOOKUP($B1256,'Track WIP'!$M:$O,2,FALSE)</f>
        <v>Grand Prix of Baltimore</v>
      </c>
      <c r="E1256" t="str">
        <f ca="1">VLOOKUP($B1256,'Track WIP'!$M:$O,3,FALSE)</f>
        <v>Streets Of Baltimore</v>
      </c>
      <c r="F1256">
        <v>4</v>
      </c>
      <c r="G1256" t="s">
        <v>21</v>
      </c>
      <c r="H1256">
        <v>9</v>
      </c>
      <c r="I1256" t="s">
        <v>16</v>
      </c>
      <c r="J1256">
        <v>75</v>
      </c>
      <c r="K1256">
        <v>3</v>
      </c>
      <c r="L1256">
        <v>0</v>
      </c>
      <c r="M1256">
        <v>32</v>
      </c>
      <c r="N1256">
        <v>0</v>
      </c>
      <c r="O1256">
        <v>0</v>
      </c>
    </row>
    <row r="1257" spans="1:15" x14ac:dyDescent="0.2">
      <c r="A1257">
        <v>2012</v>
      </c>
      <c r="B1257" s="6">
        <f ca="1">_xlfn.MAXIFS('Track WIP'!M:M,'Track WIP'!K:K,'Results WIP'!A1257,'Track WIP'!L:L,'Results WIP'!C1257)</f>
        <v>41154</v>
      </c>
      <c r="C1257">
        <f t="shared" si="19"/>
        <v>14</v>
      </c>
      <c r="D1257" t="str">
        <f ca="1">VLOOKUP($B1257,'Track WIP'!$M:$O,2,FALSE)</f>
        <v>Grand Prix of Baltimore</v>
      </c>
      <c r="E1257" t="str">
        <f ca="1">VLOOKUP($B1257,'Track WIP'!$M:$O,3,FALSE)</f>
        <v>Streets Of Baltimore</v>
      </c>
      <c r="F1257">
        <v>5</v>
      </c>
      <c r="G1257" t="s">
        <v>113</v>
      </c>
      <c r="H1257">
        <v>8</v>
      </c>
      <c r="I1257" t="s">
        <v>111</v>
      </c>
      <c r="J1257">
        <v>75</v>
      </c>
      <c r="K1257">
        <v>17</v>
      </c>
      <c r="L1257">
        <v>0</v>
      </c>
      <c r="M1257">
        <v>30</v>
      </c>
      <c r="N1257">
        <v>0</v>
      </c>
      <c r="O1257">
        <v>0</v>
      </c>
    </row>
    <row r="1258" spans="1:15" x14ac:dyDescent="0.2">
      <c r="A1258">
        <v>2012</v>
      </c>
      <c r="B1258" s="6">
        <f ca="1">_xlfn.MAXIFS('Track WIP'!M:M,'Track WIP'!K:K,'Results WIP'!A1258,'Track WIP'!L:L,'Results WIP'!C1258)</f>
        <v>41154</v>
      </c>
      <c r="C1258">
        <f t="shared" si="19"/>
        <v>14</v>
      </c>
      <c r="D1258" t="str">
        <f ca="1">VLOOKUP($B1258,'Track WIP'!$M:$O,2,FALSE)</f>
        <v>Grand Prix of Baltimore</v>
      </c>
      <c r="E1258" t="str">
        <f ca="1">VLOOKUP($B1258,'Track WIP'!$M:$O,3,FALSE)</f>
        <v>Streets Of Baltimore</v>
      </c>
      <c r="F1258">
        <v>6</v>
      </c>
      <c r="G1258" t="s">
        <v>15</v>
      </c>
      <c r="H1258">
        <v>12</v>
      </c>
      <c r="I1258" t="s">
        <v>111</v>
      </c>
      <c r="J1258">
        <v>75</v>
      </c>
      <c r="K1258">
        <v>1</v>
      </c>
      <c r="L1258">
        <v>22</v>
      </c>
      <c r="M1258">
        <v>31</v>
      </c>
      <c r="N1258">
        <v>3</v>
      </c>
      <c r="O1258">
        <v>0</v>
      </c>
    </row>
    <row r="1259" spans="1:15" x14ac:dyDescent="0.2">
      <c r="A1259">
        <v>2012</v>
      </c>
      <c r="B1259" s="6">
        <f ca="1">_xlfn.MAXIFS('Track WIP'!M:M,'Track WIP'!K:K,'Results WIP'!A1259,'Track WIP'!L:L,'Results WIP'!C1259)</f>
        <v>41154</v>
      </c>
      <c r="C1259">
        <f t="shared" si="19"/>
        <v>14</v>
      </c>
      <c r="D1259" t="str">
        <f ca="1">VLOOKUP($B1259,'Track WIP'!$M:$O,2,FALSE)</f>
        <v>Grand Prix of Baltimore</v>
      </c>
      <c r="E1259" t="str">
        <f ca="1">VLOOKUP($B1259,'Track WIP'!$M:$O,3,FALSE)</f>
        <v>Streets Of Baltimore</v>
      </c>
      <c r="F1259">
        <v>7</v>
      </c>
      <c r="G1259" t="s">
        <v>84</v>
      </c>
      <c r="H1259">
        <v>22</v>
      </c>
      <c r="I1259" t="s">
        <v>111</v>
      </c>
      <c r="J1259">
        <v>75</v>
      </c>
      <c r="K1259">
        <v>18</v>
      </c>
      <c r="L1259">
        <v>0</v>
      </c>
      <c r="M1259">
        <v>26</v>
      </c>
      <c r="N1259">
        <v>0</v>
      </c>
      <c r="O1259">
        <v>0</v>
      </c>
    </row>
    <row r="1260" spans="1:15" x14ac:dyDescent="0.2">
      <c r="A1260">
        <v>2012</v>
      </c>
      <c r="B1260" s="6">
        <f ca="1">_xlfn.MAXIFS('Track WIP'!M:M,'Track WIP'!K:K,'Results WIP'!A1260,'Track WIP'!L:L,'Results WIP'!C1260)</f>
        <v>41154</v>
      </c>
      <c r="C1260">
        <f t="shared" si="19"/>
        <v>14</v>
      </c>
      <c r="D1260" t="str">
        <f ca="1">VLOOKUP($B1260,'Track WIP'!$M:$O,2,FALSE)</f>
        <v>Grand Prix of Baltimore</v>
      </c>
      <c r="E1260" t="str">
        <f ca="1">VLOOKUP($B1260,'Track WIP'!$M:$O,3,FALSE)</f>
        <v>Streets Of Baltimore</v>
      </c>
      <c r="F1260">
        <v>8</v>
      </c>
      <c r="G1260" t="s">
        <v>34</v>
      </c>
      <c r="H1260">
        <v>98</v>
      </c>
      <c r="I1260" t="s">
        <v>16</v>
      </c>
      <c r="J1260">
        <v>75</v>
      </c>
      <c r="K1260">
        <v>15</v>
      </c>
      <c r="L1260">
        <v>1</v>
      </c>
      <c r="M1260">
        <v>24</v>
      </c>
      <c r="N1260">
        <v>0</v>
      </c>
      <c r="O1260">
        <v>0</v>
      </c>
    </row>
    <row r="1261" spans="1:15" x14ac:dyDescent="0.2">
      <c r="A1261">
        <v>2012</v>
      </c>
      <c r="B1261" s="6">
        <f ca="1">_xlfn.MAXIFS('Track WIP'!M:M,'Track WIP'!K:K,'Results WIP'!A1261,'Track WIP'!L:L,'Results WIP'!C1261)</f>
        <v>41154</v>
      </c>
      <c r="C1261">
        <f t="shared" si="19"/>
        <v>14</v>
      </c>
      <c r="D1261" t="str">
        <f ca="1">VLOOKUP($B1261,'Track WIP'!$M:$O,2,FALSE)</f>
        <v>Grand Prix of Baltimore</v>
      </c>
      <c r="E1261" t="str">
        <f ca="1">VLOOKUP($B1261,'Track WIP'!$M:$O,3,FALSE)</f>
        <v>Streets Of Baltimore</v>
      </c>
      <c r="F1261">
        <v>9</v>
      </c>
      <c r="G1261" t="s">
        <v>27</v>
      </c>
      <c r="H1261">
        <v>5</v>
      </c>
      <c r="I1261" t="s">
        <v>111</v>
      </c>
      <c r="J1261">
        <v>75</v>
      </c>
      <c r="K1261">
        <v>24</v>
      </c>
      <c r="L1261">
        <v>0</v>
      </c>
      <c r="M1261">
        <v>22</v>
      </c>
      <c r="N1261">
        <v>0</v>
      </c>
      <c r="O1261">
        <v>0</v>
      </c>
    </row>
    <row r="1262" spans="1:15" x14ac:dyDescent="0.2">
      <c r="A1262">
        <v>2012</v>
      </c>
      <c r="B1262" s="6">
        <f ca="1">_xlfn.MAXIFS('Track WIP'!M:M,'Track WIP'!K:K,'Results WIP'!A1262,'Track WIP'!L:L,'Results WIP'!C1262)</f>
        <v>41154</v>
      </c>
      <c r="C1262">
        <f t="shared" si="19"/>
        <v>14</v>
      </c>
      <c r="D1262" t="str">
        <f ca="1">VLOOKUP($B1262,'Track WIP'!$M:$O,2,FALSE)</f>
        <v>Grand Prix of Baltimore</v>
      </c>
      <c r="E1262" t="str">
        <f ca="1">VLOOKUP($B1262,'Track WIP'!$M:$O,3,FALSE)</f>
        <v>Streets Of Baltimore</v>
      </c>
      <c r="F1262">
        <v>10</v>
      </c>
      <c r="G1262" t="s">
        <v>24</v>
      </c>
      <c r="H1262">
        <v>3</v>
      </c>
      <c r="I1262" t="s">
        <v>111</v>
      </c>
      <c r="J1262">
        <v>75</v>
      </c>
      <c r="K1262">
        <v>16</v>
      </c>
      <c r="L1262">
        <v>0</v>
      </c>
      <c r="M1262">
        <v>20</v>
      </c>
      <c r="N1262">
        <v>0</v>
      </c>
      <c r="O1262">
        <v>0</v>
      </c>
    </row>
    <row r="1263" spans="1:15" x14ac:dyDescent="0.2">
      <c r="A1263">
        <v>2012</v>
      </c>
      <c r="B1263" s="6">
        <f ca="1">_xlfn.MAXIFS('Track WIP'!M:M,'Track WIP'!K:K,'Results WIP'!A1263,'Track WIP'!L:L,'Results WIP'!C1263)</f>
        <v>41154</v>
      </c>
      <c r="C1263">
        <f t="shared" si="19"/>
        <v>14</v>
      </c>
      <c r="D1263" t="str">
        <f ca="1">VLOOKUP($B1263,'Track WIP'!$M:$O,2,FALSE)</f>
        <v>Grand Prix of Baltimore</v>
      </c>
      <c r="E1263" t="str">
        <f ca="1">VLOOKUP($B1263,'Track WIP'!$M:$O,3,FALSE)</f>
        <v>Streets Of Baltimore</v>
      </c>
      <c r="F1263">
        <v>11</v>
      </c>
      <c r="G1263" t="s">
        <v>41</v>
      </c>
      <c r="H1263">
        <v>38</v>
      </c>
      <c r="I1263" t="s">
        <v>16</v>
      </c>
      <c r="J1263">
        <v>75</v>
      </c>
      <c r="K1263">
        <v>23</v>
      </c>
      <c r="L1263">
        <v>0</v>
      </c>
      <c r="M1263">
        <v>19</v>
      </c>
      <c r="N1263">
        <v>0</v>
      </c>
      <c r="O1263">
        <v>0</v>
      </c>
    </row>
    <row r="1264" spans="1:15" x14ac:dyDescent="0.2">
      <c r="A1264">
        <v>2012</v>
      </c>
      <c r="B1264" s="6">
        <f ca="1">_xlfn.MAXIFS('Track WIP'!M:M,'Track WIP'!K:K,'Results WIP'!A1264,'Track WIP'!L:L,'Results WIP'!C1264)</f>
        <v>41154</v>
      </c>
      <c r="C1264">
        <f t="shared" si="19"/>
        <v>14</v>
      </c>
      <c r="D1264" t="str">
        <f ca="1">VLOOKUP($B1264,'Track WIP'!$M:$O,2,FALSE)</f>
        <v>Grand Prix of Baltimore</v>
      </c>
      <c r="E1264" t="str">
        <f ca="1">VLOOKUP($B1264,'Track WIP'!$M:$O,3,FALSE)</f>
        <v>Streets Of Baltimore</v>
      </c>
      <c r="F1264">
        <v>12</v>
      </c>
      <c r="G1264" t="s">
        <v>70</v>
      </c>
      <c r="H1264">
        <v>4</v>
      </c>
      <c r="I1264" t="s">
        <v>111</v>
      </c>
      <c r="J1264">
        <v>75</v>
      </c>
      <c r="K1264">
        <v>25</v>
      </c>
      <c r="L1264">
        <v>0</v>
      </c>
      <c r="M1264">
        <v>18</v>
      </c>
      <c r="N1264">
        <v>0</v>
      </c>
      <c r="O1264">
        <v>0</v>
      </c>
    </row>
    <row r="1265" spans="1:15" x14ac:dyDescent="0.2">
      <c r="A1265">
        <v>2012</v>
      </c>
      <c r="B1265" s="6">
        <f ca="1">_xlfn.MAXIFS('Track WIP'!M:M,'Track WIP'!K:K,'Results WIP'!A1265,'Track WIP'!L:L,'Results WIP'!C1265)</f>
        <v>41154</v>
      </c>
      <c r="C1265">
        <f t="shared" si="19"/>
        <v>14</v>
      </c>
      <c r="D1265" t="str">
        <f ca="1">VLOOKUP($B1265,'Track WIP'!$M:$O,2,FALSE)</f>
        <v>Grand Prix of Baltimore</v>
      </c>
      <c r="E1265" t="str">
        <f ca="1">VLOOKUP($B1265,'Track WIP'!$M:$O,3,FALSE)</f>
        <v>Streets Of Baltimore</v>
      </c>
      <c r="F1265">
        <v>13</v>
      </c>
      <c r="G1265" t="s">
        <v>22</v>
      </c>
      <c r="H1265">
        <v>10</v>
      </c>
      <c r="I1265" t="s">
        <v>16</v>
      </c>
      <c r="J1265">
        <v>74</v>
      </c>
      <c r="K1265">
        <v>5</v>
      </c>
      <c r="L1265">
        <v>0</v>
      </c>
      <c r="M1265">
        <v>17</v>
      </c>
      <c r="N1265">
        <v>0</v>
      </c>
      <c r="O1265">
        <v>0</v>
      </c>
    </row>
    <row r="1266" spans="1:15" x14ac:dyDescent="0.2">
      <c r="A1266">
        <v>2012</v>
      </c>
      <c r="B1266" s="6">
        <f ca="1">_xlfn.MAXIFS('Track WIP'!M:M,'Track WIP'!K:K,'Results WIP'!A1266,'Track WIP'!L:L,'Results WIP'!C1266)</f>
        <v>41154</v>
      </c>
      <c r="C1266">
        <f t="shared" si="19"/>
        <v>14</v>
      </c>
      <c r="D1266" t="str">
        <f ca="1">VLOOKUP($B1266,'Track WIP'!$M:$O,2,FALSE)</f>
        <v>Grand Prix of Baltimore</v>
      </c>
      <c r="E1266" t="str">
        <f ca="1">VLOOKUP($B1266,'Track WIP'!$M:$O,3,FALSE)</f>
        <v>Streets Of Baltimore</v>
      </c>
      <c r="F1266">
        <v>14</v>
      </c>
      <c r="G1266" t="s">
        <v>38</v>
      </c>
      <c r="H1266">
        <v>26</v>
      </c>
      <c r="I1266" t="s">
        <v>111</v>
      </c>
      <c r="J1266">
        <v>74</v>
      </c>
      <c r="K1266">
        <v>20</v>
      </c>
      <c r="L1266">
        <v>0</v>
      </c>
      <c r="M1266">
        <v>16</v>
      </c>
      <c r="N1266">
        <v>0</v>
      </c>
      <c r="O1266">
        <v>0</v>
      </c>
    </row>
    <row r="1267" spans="1:15" x14ac:dyDescent="0.2">
      <c r="A1267">
        <v>2012</v>
      </c>
      <c r="B1267" s="6">
        <f ca="1">_xlfn.MAXIFS('Track WIP'!M:M,'Track WIP'!K:K,'Results WIP'!A1267,'Track WIP'!L:L,'Results WIP'!C1267)</f>
        <v>41154</v>
      </c>
      <c r="C1267">
        <f t="shared" si="19"/>
        <v>14</v>
      </c>
      <c r="D1267" t="str">
        <f ca="1">VLOOKUP($B1267,'Track WIP'!$M:$O,2,FALSE)</f>
        <v>Grand Prix of Baltimore</v>
      </c>
      <c r="E1267" t="str">
        <f ca="1">VLOOKUP($B1267,'Track WIP'!$M:$O,3,FALSE)</f>
        <v>Streets Of Baltimore</v>
      </c>
      <c r="F1267">
        <v>15</v>
      </c>
      <c r="G1267" t="s">
        <v>89</v>
      </c>
      <c r="H1267">
        <v>27</v>
      </c>
      <c r="I1267" t="s">
        <v>111</v>
      </c>
      <c r="J1267">
        <v>73</v>
      </c>
      <c r="K1267">
        <v>6</v>
      </c>
      <c r="L1267">
        <v>2</v>
      </c>
      <c r="M1267">
        <v>15</v>
      </c>
      <c r="N1267">
        <v>0</v>
      </c>
      <c r="O1267">
        <v>0</v>
      </c>
    </row>
    <row r="1268" spans="1:15" x14ac:dyDescent="0.2">
      <c r="A1268">
        <v>2012</v>
      </c>
      <c r="B1268" s="6">
        <f ca="1">_xlfn.MAXIFS('Track WIP'!M:M,'Track WIP'!K:K,'Results WIP'!A1268,'Track WIP'!L:L,'Results WIP'!C1268)</f>
        <v>41154</v>
      </c>
      <c r="C1268">
        <f t="shared" si="19"/>
        <v>14</v>
      </c>
      <c r="D1268" t="str">
        <f ca="1">VLOOKUP($B1268,'Track WIP'!$M:$O,2,FALSE)</f>
        <v>Grand Prix of Baltimore</v>
      </c>
      <c r="E1268" t="str">
        <f ca="1">VLOOKUP($B1268,'Track WIP'!$M:$O,3,FALSE)</f>
        <v>Streets Of Baltimore</v>
      </c>
      <c r="F1268">
        <v>16</v>
      </c>
      <c r="G1268" t="s">
        <v>23</v>
      </c>
      <c r="H1268">
        <v>14</v>
      </c>
      <c r="I1268" t="s">
        <v>16</v>
      </c>
      <c r="J1268">
        <v>73</v>
      </c>
      <c r="K1268">
        <v>2</v>
      </c>
      <c r="L1268">
        <v>0</v>
      </c>
      <c r="M1268">
        <v>14</v>
      </c>
      <c r="N1268">
        <v>0</v>
      </c>
      <c r="O1268">
        <v>0</v>
      </c>
    </row>
    <row r="1269" spans="1:15" x14ac:dyDescent="0.2">
      <c r="A1269">
        <v>2012</v>
      </c>
      <c r="B1269" s="6">
        <f ca="1">_xlfn.MAXIFS('Track WIP'!M:M,'Track WIP'!K:K,'Results WIP'!A1269,'Track WIP'!L:L,'Results WIP'!C1269)</f>
        <v>41154</v>
      </c>
      <c r="C1269">
        <f t="shared" si="19"/>
        <v>14</v>
      </c>
      <c r="D1269" t="str">
        <f ca="1">VLOOKUP($B1269,'Track WIP'!$M:$O,2,FALSE)</f>
        <v>Grand Prix of Baltimore</v>
      </c>
      <c r="E1269" t="str">
        <f ca="1">VLOOKUP($B1269,'Track WIP'!$M:$O,3,FALSE)</f>
        <v>Streets Of Baltimore</v>
      </c>
      <c r="F1269">
        <v>17</v>
      </c>
      <c r="G1269" t="s">
        <v>26</v>
      </c>
      <c r="H1269">
        <v>18</v>
      </c>
      <c r="I1269" t="s">
        <v>16</v>
      </c>
      <c r="J1269">
        <v>72</v>
      </c>
      <c r="K1269">
        <v>9</v>
      </c>
      <c r="L1269">
        <v>0</v>
      </c>
      <c r="M1269">
        <v>13</v>
      </c>
      <c r="N1269">
        <v>0</v>
      </c>
      <c r="O1269">
        <v>0</v>
      </c>
    </row>
    <row r="1270" spans="1:15" x14ac:dyDescent="0.2">
      <c r="A1270">
        <v>2012</v>
      </c>
      <c r="B1270" s="6">
        <f ca="1">_xlfn.MAXIFS('Track WIP'!M:M,'Track WIP'!K:K,'Results WIP'!A1270,'Track WIP'!L:L,'Results WIP'!C1270)</f>
        <v>41154</v>
      </c>
      <c r="C1270">
        <f t="shared" si="19"/>
        <v>14</v>
      </c>
      <c r="D1270" t="str">
        <f ca="1">VLOOKUP($B1270,'Track WIP'!$M:$O,2,FALSE)</f>
        <v>Grand Prix of Baltimore</v>
      </c>
      <c r="E1270" t="str">
        <f ca="1">VLOOKUP($B1270,'Track WIP'!$M:$O,3,FALSE)</f>
        <v>Streets Of Baltimore</v>
      </c>
      <c r="F1270">
        <v>18</v>
      </c>
      <c r="G1270" t="s">
        <v>86</v>
      </c>
      <c r="H1270">
        <v>83</v>
      </c>
      <c r="I1270" t="s">
        <v>16</v>
      </c>
      <c r="J1270">
        <v>65</v>
      </c>
      <c r="K1270">
        <v>7</v>
      </c>
      <c r="L1270">
        <v>0</v>
      </c>
      <c r="M1270">
        <v>12</v>
      </c>
      <c r="N1270">
        <v>0</v>
      </c>
      <c r="O1270">
        <v>0</v>
      </c>
    </row>
    <row r="1271" spans="1:15" x14ac:dyDescent="0.2">
      <c r="A1271">
        <v>2012</v>
      </c>
      <c r="B1271" s="6">
        <f ca="1">_xlfn.MAXIFS('Track WIP'!M:M,'Track WIP'!K:K,'Results WIP'!A1271,'Track WIP'!L:L,'Results WIP'!C1271)</f>
        <v>41154</v>
      </c>
      <c r="C1271">
        <f t="shared" si="19"/>
        <v>14</v>
      </c>
      <c r="D1271" t="str">
        <f ca="1">VLOOKUP($B1271,'Track WIP'!$M:$O,2,FALSE)</f>
        <v>Grand Prix of Baltimore</v>
      </c>
      <c r="E1271" t="str">
        <f ca="1">VLOOKUP($B1271,'Track WIP'!$M:$O,3,FALSE)</f>
        <v>Streets Of Baltimore</v>
      </c>
      <c r="F1271">
        <v>19</v>
      </c>
      <c r="G1271" t="s">
        <v>57</v>
      </c>
      <c r="H1271">
        <v>67</v>
      </c>
      <c r="I1271" t="s">
        <v>16</v>
      </c>
      <c r="J1271">
        <v>64</v>
      </c>
      <c r="K1271">
        <v>10</v>
      </c>
      <c r="L1271">
        <v>0</v>
      </c>
      <c r="M1271">
        <v>12</v>
      </c>
      <c r="N1271">
        <v>0</v>
      </c>
      <c r="O1271">
        <v>0</v>
      </c>
    </row>
    <row r="1272" spans="1:15" x14ac:dyDescent="0.2">
      <c r="A1272">
        <v>2012</v>
      </c>
      <c r="B1272" s="6">
        <f ca="1">_xlfn.MAXIFS('Track WIP'!M:M,'Track WIP'!K:K,'Results WIP'!A1272,'Track WIP'!L:L,'Results WIP'!C1272)</f>
        <v>41154</v>
      </c>
      <c r="C1272">
        <f t="shared" si="19"/>
        <v>14</v>
      </c>
      <c r="D1272" t="str">
        <f ca="1">VLOOKUP($B1272,'Track WIP'!$M:$O,2,FALSE)</f>
        <v>Grand Prix of Baltimore</v>
      </c>
      <c r="E1272" t="str">
        <f ca="1">VLOOKUP($B1272,'Track WIP'!$M:$O,3,FALSE)</f>
        <v>Streets Of Baltimore</v>
      </c>
      <c r="F1272">
        <v>20</v>
      </c>
      <c r="G1272" t="s">
        <v>25</v>
      </c>
      <c r="H1272">
        <v>11</v>
      </c>
      <c r="I1272" t="s">
        <v>111</v>
      </c>
      <c r="J1272">
        <v>52</v>
      </c>
      <c r="K1272">
        <v>8</v>
      </c>
      <c r="L1272">
        <v>0</v>
      </c>
      <c r="M1272">
        <v>12</v>
      </c>
      <c r="N1272">
        <v>0</v>
      </c>
      <c r="O1272">
        <v>0</v>
      </c>
    </row>
    <row r="1273" spans="1:15" x14ac:dyDescent="0.2">
      <c r="A1273">
        <v>2012</v>
      </c>
      <c r="B1273" s="6">
        <f ca="1">_xlfn.MAXIFS('Track WIP'!M:M,'Track WIP'!K:K,'Results WIP'!A1273,'Track WIP'!L:L,'Results WIP'!C1273)</f>
        <v>41154</v>
      </c>
      <c r="C1273">
        <f t="shared" si="19"/>
        <v>14</v>
      </c>
      <c r="D1273" t="str">
        <f ca="1">VLOOKUP($B1273,'Track WIP'!$M:$O,2,FALSE)</f>
        <v>Grand Prix of Baltimore</v>
      </c>
      <c r="E1273" t="str">
        <f ca="1">VLOOKUP($B1273,'Track WIP'!$M:$O,3,FALSE)</f>
        <v>Streets Of Baltimore</v>
      </c>
      <c r="F1273">
        <v>21</v>
      </c>
      <c r="G1273" t="s">
        <v>37</v>
      </c>
      <c r="H1273">
        <v>15</v>
      </c>
      <c r="I1273" t="s">
        <v>16</v>
      </c>
      <c r="J1273">
        <v>50</v>
      </c>
      <c r="K1273">
        <v>19</v>
      </c>
      <c r="L1273">
        <v>12</v>
      </c>
      <c r="M1273">
        <v>12</v>
      </c>
      <c r="N1273">
        <v>0</v>
      </c>
      <c r="O1273">
        <v>0</v>
      </c>
    </row>
    <row r="1274" spans="1:15" x14ac:dyDescent="0.2">
      <c r="A1274">
        <v>2012</v>
      </c>
      <c r="B1274" s="6">
        <f ca="1">_xlfn.MAXIFS('Track WIP'!M:M,'Track WIP'!K:K,'Results WIP'!A1274,'Track WIP'!L:L,'Results WIP'!C1274)</f>
        <v>41154</v>
      </c>
      <c r="C1274">
        <f t="shared" si="19"/>
        <v>14</v>
      </c>
      <c r="D1274" t="str">
        <f ca="1">VLOOKUP($B1274,'Track WIP'!$M:$O,2,FALSE)</f>
        <v>Grand Prix of Baltimore</v>
      </c>
      <c r="E1274" t="str">
        <f ca="1">VLOOKUP($B1274,'Track WIP'!$M:$O,3,FALSE)</f>
        <v>Streets Of Baltimore</v>
      </c>
      <c r="F1274">
        <v>22</v>
      </c>
      <c r="G1274" t="s">
        <v>31</v>
      </c>
      <c r="H1274">
        <v>78</v>
      </c>
      <c r="I1274" t="s">
        <v>115</v>
      </c>
      <c r="J1274">
        <v>38</v>
      </c>
      <c r="K1274">
        <v>21</v>
      </c>
      <c r="L1274">
        <v>0</v>
      </c>
      <c r="M1274">
        <v>12</v>
      </c>
      <c r="N1274">
        <v>0</v>
      </c>
      <c r="O1274">
        <v>0</v>
      </c>
    </row>
    <row r="1275" spans="1:15" x14ac:dyDescent="0.2">
      <c r="A1275">
        <v>2012</v>
      </c>
      <c r="B1275" s="6">
        <f ca="1">_xlfn.MAXIFS('Track WIP'!M:M,'Track WIP'!K:K,'Results WIP'!A1275,'Track WIP'!L:L,'Results WIP'!C1275)</f>
        <v>41154</v>
      </c>
      <c r="C1275">
        <f t="shared" si="19"/>
        <v>14</v>
      </c>
      <c r="D1275" t="str">
        <f ca="1">VLOOKUP($B1275,'Track WIP'!$M:$O,2,FALSE)</f>
        <v>Grand Prix of Baltimore</v>
      </c>
      <c r="E1275" t="str">
        <f ca="1">VLOOKUP($B1275,'Track WIP'!$M:$O,3,FALSE)</f>
        <v>Streets Of Baltimore</v>
      </c>
      <c r="F1275">
        <v>23</v>
      </c>
      <c r="G1275" t="s">
        <v>87</v>
      </c>
      <c r="H1275">
        <v>7</v>
      </c>
      <c r="I1275" t="s">
        <v>111</v>
      </c>
      <c r="J1275">
        <v>32</v>
      </c>
      <c r="K1275">
        <v>4</v>
      </c>
      <c r="L1275">
        <v>0</v>
      </c>
      <c r="M1275">
        <v>12</v>
      </c>
      <c r="N1275">
        <v>0</v>
      </c>
      <c r="O1275">
        <v>0</v>
      </c>
    </row>
    <row r="1276" spans="1:15" x14ac:dyDescent="0.2">
      <c r="A1276">
        <v>2012</v>
      </c>
      <c r="B1276" s="6">
        <f ca="1">_xlfn.MAXIFS('Track WIP'!M:M,'Track WIP'!K:K,'Results WIP'!A1276,'Track WIP'!L:L,'Results WIP'!C1276)</f>
        <v>41154</v>
      </c>
      <c r="C1276">
        <f t="shared" si="19"/>
        <v>14</v>
      </c>
      <c r="D1276" t="str">
        <f ca="1">VLOOKUP($B1276,'Track WIP'!$M:$O,2,FALSE)</f>
        <v>Grand Prix of Baltimore</v>
      </c>
      <c r="E1276" t="str">
        <f ca="1">VLOOKUP($B1276,'Track WIP'!$M:$O,3,FALSE)</f>
        <v>Streets Of Baltimore</v>
      </c>
      <c r="F1276">
        <v>24</v>
      </c>
      <c r="G1276" t="s">
        <v>85</v>
      </c>
      <c r="H1276">
        <v>19</v>
      </c>
      <c r="I1276" t="s">
        <v>16</v>
      </c>
      <c r="J1276">
        <v>31</v>
      </c>
      <c r="K1276">
        <v>22</v>
      </c>
      <c r="L1276">
        <v>0</v>
      </c>
      <c r="M1276">
        <v>12</v>
      </c>
      <c r="N1276">
        <v>0</v>
      </c>
      <c r="O1276">
        <v>0</v>
      </c>
    </row>
    <row r="1277" spans="1:15" x14ac:dyDescent="0.2">
      <c r="A1277">
        <v>2012</v>
      </c>
      <c r="B1277" s="6">
        <f ca="1">_xlfn.MAXIFS('Track WIP'!M:M,'Track WIP'!K:K,'Results WIP'!A1277,'Track WIP'!L:L,'Results WIP'!C1277)</f>
        <v>41154</v>
      </c>
      <c r="C1277">
        <f t="shared" si="19"/>
        <v>14</v>
      </c>
      <c r="D1277" t="str">
        <f ca="1">VLOOKUP($B1277,'Track WIP'!$M:$O,2,FALSE)</f>
        <v>Grand Prix of Baltimore</v>
      </c>
      <c r="E1277" t="str">
        <f ca="1">VLOOKUP($B1277,'Track WIP'!$M:$O,3,FALSE)</f>
        <v>Streets Of Baltimore</v>
      </c>
      <c r="F1277">
        <v>25</v>
      </c>
      <c r="G1277" t="s">
        <v>55</v>
      </c>
      <c r="H1277">
        <v>20</v>
      </c>
      <c r="I1277" t="s">
        <v>111</v>
      </c>
      <c r="J1277">
        <v>7</v>
      </c>
      <c r="K1277">
        <v>11</v>
      </c>
      <c r="L1277">
        <v>0</v>
      </c>
      <c r="M1277">
        <v>10</v>
      </c>
      <c r="N1277">
        <v>0</v>
      </c>
      <c r="O1277">
        <v>0</v>
      </c>
    </row>
    <row r="1278" spans="1:15" x14ac:dyDescent="0.2">
      <c r="A1278">
        <v>2012</v>
      </c>
      <c r="B1278" s="6">
        <f ca="1">_xlfn.MAXIFS('Track WIP'!M:M,'Track WIP'!K:K,'Results WIP'!A1278,'Track WIP'!L:L,'Results WIP'!C1278)</f>
        <v>41167</v>
      </c>
      <c r="C1278">
        <f t="shared" si="19"/>
        <v>15</v>
      </c>
      <c r="D1278" t="str">
        <f ca="1">VLOOKUP($B1278,'Track WIP'!$M:$O,2,FALSE)</f>
        <v>MAVTV 500</v>
      </c>
      <c r="E1278" t="str">
        <f ca="1">VLOOKUP($B1278,'Track WIP'!$M:$O,3,FALSE)</f>
        <v>Auto Club Speedway</v>
      </c>
      <c r="F1278">
        <v>1</v>
      </c>
      <c r="G1278" t="s">
        <v>55</v>
      </c>
      <c r="H1278">
        <v>20</v>
      </c>
      <c r="I1278" t="s">
        <v>111</v>
      </c>
      <c r="J1278">
        <v>250</v>
      </c>
      <c r="K1278">
        <v>5</v>
      </c>
      <c r="L1278">
        <v>62</v>
      </c>
      <c r="M1278">
        <v>52</v>
      </c>
      <c r="N1278">
        <v>2</v>
      </c>
      <c r="O1278">
        <v>0</v>
      </c>
    </row>
    <row r="1279" spans="1:15" x14ac:dyDescent="0.2">
      <c r="A1279">
        <v>2012</v>
      </c>
      <c r="B1279" s="6">
        <f ca="1">_xlfn.MAXIFS('Track WIP'!M:M,'Track WIP'!K:K,'Results WIP'!A1279,'Track WIP'!L:L,'Results WIP'!C1279)</f>
        <v>41167</v>
      </c>
      <c r="C1279">
        <f t="shared" si="19"/>
        <v>15</v>
      </c>
      <c r="D1279" t="str">
        <f ca="1">VLOOKUP($B1279,'Track WIP'!$M:$O,2,FALSE)</f>
        <v>MAVTV 500</v>
      </c>
      <c r="E1279" t="str">
        <f ca="1">VLOOKUP($B1279,'Track WIP'!$M:$O,3,FALSE)</f>
        <v>Auto Club Speedway</v>
      </c>
      <c r="F1279">
        <v>2</v>
      </c>
      <c r="G1279" t="s">
        <v>22</v>
      </c>
      <c r="H1279">
        <v>10</v>
      </c>
      <c r="I1279" t="s">
        <v>16</v>
      </c>
      <c r="J1279">
        <v>250</v>
      </c>
      <c r="K1279">
        <v>9</v>
      </c>
      <c r="L1279">
        <v>15</v>
      </c>
      <c r="M1279">
        <v>40</v>
      </c>
      <c r="N1279">
        <v>0</v>
      </c>
      <c r="O1279">
        <v>0</v>
      </c>
    </row>
    <row r="1280" spans="1:15" x14ac:dyDescent="0.2">
      <c r="A1280">
        <v>2012</v>
      </c>
      <c r="B1280" s="6">
        <f ca="1">_xlfn.MAXIFS('Track WIP'!M:M,'Track WIP'!K:K,'Results WIP'!A1280,'Track WIP'!L:L,'Results WIP'!C1280)</f>
        <v>41167</v>
      </c>
      <c r="C1280">
        <f t="shared" si="19"/>
        <v>15</v>
      </c>
      <c r="D1280" t="str">
        <f ca="1">VLOOKUP($B1280,'Track WIP'!$M:$O,2,FALSE)</f>
        <v>MAVTV 500</v>
      </c>
      <c r="E1280" t="str">
        <f ca="1">VLOOKUP($B1280,'Track WIP'!$M:$O,3,FALSE)</f>
        <v>Auto Club Speedway</v>
      </c>
      <c r="F1280">
        <v>3</v>
      </c>
      <c r="G1280" t="s">
        <v>21</v>
      </c>
      <c r="H1280">
        <v>9</v>
      </c>
      <c r="I1280" t="s">
        <v>16</v>
      </c>
      <c r="J1280">
        <v>250</v>
      </c>
      <c r="K1280">
        <v>15</v>
      </c>
      <c r="L1280">
        <v>25</v>
      </c>
      <c r="M1280">
        <v>35</v>
      </c>
      <c r="N1280">
        <v>0</v>
      </c>
      <c r="O1280">
        <v>0</v>
      </c>
    </row>
    <row r="1281" spans="1:15" x14ac:dyDescent="0.2">
      <c r="A1281">
        <v>2012</v>
      </c>
      <c r="B1281" s="6">
        <f ca="1">_xlfn.MAXIFS('Track WIP'!M:M,'Track WIP'!K:K,'Results WIP'!A1281,'Track WIP'!L:L,'Results WIP'!C1281)</f>
        <v>41167</v>
      </c>
      <c r="C1281">
        <f t="shared" si="19"/>
        <v>15</v>
      </c>
      <c r="D1281" t="str">
        <f ca="1">VLOOKUP($B1281,'Track WIP'!$M:$O,2,FALSE)</f>
        <v>MAVTV 500</v>
      </c>
      <c r="E1281" t="str">
        <f ca="1">VLOOKUP($B1281,'Track WIP'!$M:$O,3,FALSE)</f>
        <v>Auto Club Speedway</v>
      </c>
      <c r="F1281">
        <v>4</v>
      </c>
      <c r="G1281" t="s">
        <v>17</v>
      </c>
      <c r="H1281">
        <v>28</v>
      </c>
      <c r="I1281" t="s">
        <v>111</v>
      </c>
      <c r="J1281">
        <v>250</v>
      </c>
      <c r="K1281">
        <v>22</v>
      </c>
      <c r="L1281">
        <v>0</v>
      </c>
      <c r="M1281">
        <v>32</v>
      </c>
      <c r="N1281">
        <v>0</v>
      </c>
      <c r="O1281">
        <v>0</v>
      </c>
    </row>
    <row r="1282" spans="1:15" x14ac:dyDescent="0.2">
      <c r="A1282">
        <v>2012</v>
      </c>
      <c r="B1282" s="6">
        <f ca="1">_xlfn.MAXIFS('Track WIP'!M:M,'Track WIP'!K:K,'Results WIP'!A1282,'Track WIP'!L:L,'Results WIP'!C1282)</f>
        <v>41167</v>
      </c>
      <c r="C1282">
        <f t="shared" si="19"/>
        <v>15</v>
      </c>
      <c r="D1282" t="str">
        <f ca="1">VLOOKUP($B1282,'Track WIP'!$M:$O,2,FALSE)</f>
        <v>MAVTV 500</v>
      </c>
      <c r="E1282" t="str">
        <f ca="1">VLOOKUP($B1282,'Track WIP'!$M:$O,3,FALSE)</f>
        <v>Auto Club Speedway</v>
      </c>
      <c r="F1282">
        <v>5</v>
      </c>
      <c r="G1282" t="s">
        <v>24</v>
      </c>
      <c r="H1282">
        <v>3</v>
      </c>
      <c r="I1282" t="s">
        <v>111</v>
      </c>
      <c r="J1282">
        <v>250</v>
      </c>
      <c r="K1282">
        <v>17</v>
      </c>
      <c r="L1282">
        <v>2</v>
      </c>
      <c r="M1282">
        <v>30</v>
      </c>
      <c r="N1282">
        <v>0</v>
      </c>
      <c r="O1282">
        <v>0</v>
      </c>
    </row>
    <row r="1283" spans="1:15" x14ac:dyDescent="0.2">
      <c r="A1283">
        <v>2012</v>
      </c>
      <c r="B1283" s="6">
        <f ca="1">_xlfn.MAXIFS('Track WIP'!M:M,'Track WIP'!K:K,'Results WIP'!A1283,'Track WIP'!L:L,'Results WIP'!C1283)</f>
        <v>41167</v>
      </c>
      <c r="C1283">
        <f t="shared" si="19"/>
        <v>15</v>
      </c>
      <c r="D1283" t="str">
        <f ca="1">VLOOKUP($B1283,'Track WIP'!$M:$O,2,FALSE)</f>
        <v>MAVTV 500</v>
      </c>
      <c r="E1283" t="str">
        <f ca="1">VLOOKUP($B1283,'Track WIP'!$M:$O,3,FALSE)</f>
        <v>Auto Club Speedway</v>
      </c>
      <c r="F1283">
        <v>6</v>
      </c>
      <c r="G1283" t="s">
        <v>41</v>
      </c>
      <c r="H1283">
        <v>38</v>
      </c>
      <c r="I1283" t="s">
        <v>16</v>
      </c>
      <c r="J1283">
        <v>250</v>
      </c>
      <c r="K1283">
        <v>18</v>
      </c>
      <c r="L1283">
        <v>0</v>
      </c>
      <c r="M1283">
        <v>28</v>
      </c>
      <c r="N1283">
        <v>0</v>
      </c>
      <c r="O1283">
        <v>0</v>
      </c>
    </row>
    <row r="1284" spans="1:15" x14ac:dyDescent="0.2">
      <c r="A1284">
        <v>2012</v>
      </c>
      <c r="B1284" s="6">
        <f ca="1">_xlfn.MAXIFS('Track WIP'!M:M,'Track WIP'!K:K,'Results WIP'!A1284,'Track WIP'!L:L,'Results WIP'!C1284)</f>
        <v>41167</v>
      </c>
      <c r="C1284">
        <f t="shared" ref="C1284:C1347" si="20">_xlfn.IFS(A1284&gt;A1283,1,F1284=1,C1283+1,F1284&gt;1,C1283)</f>
        <v>15</v>
      </c>
      <c r="D1284" t="str">
        <f ca="1">VLOOKUP($B1284,'Track WIP'!$M:$O,2,FALSE)</f>
        <v>MAVTV 500</v>
      </c>
      <c r="E1284" t="str">
        <f ca="1">VLOOKUP($B1284,'Track WIP'!$M:$O,3,FALSE)</f>
        <v>Auto Club Speedway</v>
      </c>
      <c r="F1284">
        <v>7</v>
      </c>
      <c r="G1284" t="s">
        <v>37</v>
      </c>
      <c r="H1284">
        <v>15</v>
      </c>
      <c r="I1284" t="s">
        <v>16</v>
      </c>
      <c r="J1284">
        <v>249</v>
      </c>
      <c r="K1284">
        <v>21</v>
      </c>
      <c r="L1284">
        <v>6</v>
      </c>
      <c r="M1284">
        <v>26</v>
      </c>
      <c r="N1284">
        <v>0</v>
      </c>
      <c r="O1284">
        <v>0</v>
      </c>
    </row>
    <row r="1285" spans="1:15" x14ac:dyDescent="0.2">
      <c r="A1285">
        <v>2012</v>
      </c>
      <c r="B1285" s="6">
        <f ca="1">_xlfn.MAXIFS('Track WIP'!M:M,'Track WIP'!K:K,'Results WIP'!A1285,'Track WIP'!L:L,'Results WIP'!C1285)</f>
        <v>41167</v>
      </c>
      <c r="C1285">
        <f t="shared" si="20"/>
        <v>15</v>
      </c>
      <c r="D1285" t="str">
        <f ca="1">VLOOKUP($B1285,'Track WIP'!$M:$O,2,FALSE)</f>
        <v>MAVTV 500</v>
      </c>
      <c r="E1285" t="str">
        <f ca="1">VLOOKUP($B1285,'Track WIP'!$M:$O,3,FALSE)</f>
        <v>Auto Club Speedway</v>
      </c>
      <c r="F1285">
        <v>8</v>
      </c>
      <c r="G1285" t="s">
        <v>38</v>
      </c>
      <c r="H1285">
        <v>26</v>
      </c>
      <c r="I1285" t="s">
        <v>111</v>
      </c>
      <c r="J1285">
        <v>249</v>
      </c>
      <c r="K1285">
        <v>3</v>
      </c>
      <c r="L1285">
        <v>3</v>
      </c>
      <c r="M1285">
        <v>25</v>
      </c>
      <c r="N1285">
        <v>1</v>
      </c>
      <c r="O1285">
        <v>0</v>
      </c>
    </row>
    <row r="1286" spans="1:15" x14ac:dyDescent="0.2">
      <c r="A1286">
        <v>2012</v>
      </c>
      <c r="B1286" s="6">
        <f ca="1">_xlfn.MAXIFS('Track WIP'!M:M,'Track WIP'!K:K,'Results WIP'!A1286,'Track WIP'!L:L,'Results WIP'!C1286)</f>
        <v>41167</v>
      </c>
      <c r="C1286">
        <f t="shared" si="20"/>
        <v>15</v>
      </c>
      <c r="D1286" t="str">
        <f ca="1">VLOOKUP($B1286,'Track WIP'!$M:$O,2,FALSE)</f>
        <v>MAVTV 500</v>
      </c>
      <c r="E1286" t="str">
        <f ca="1">VLOOKUP($B1286,'Track WIP'!$M:$O,3,FALSE)</f>
        <v>Auto Club Speedway</v>
      </c>
      <c r="F1286">
        <v>9</v>
      </c>
      <c r="G1286" t="s">
        <v>114</v>
      </c>
      <c r="H1286">
        <v>6</v>
      </c>
      <c r="I1286" t="s">
        <v>111</v>
      </c>
      <c r="J1286">
        <v>249</v>
      </c>
      <c r="K1286">
        <v>20</v>
      </c>
      <c r="L1286">
        <v>0</v>
      </c>
      <c r="M1286">
        <v>22</v>
      </c>
      <c r="N1286">
        <v>0</v>
      </c>
      <c r="O1286">
        <v>0</v>
      </c>
    </row>
    <row r="1287" spans="1:15" x14ac:dyDescent="0.2">
      <c r="A1287">
        <v>2012</v>
      </c>
      <c r="B1287" s="6">
        <f ca="1">_xlfn.MAXIFS('Track WIP'!M:M,'Track WIP'!K:K,'Results WIP'!A1287,'Track WIP'!L:L,'Results WIP'!C1287)</f>
        <v>41167</v>
      </c>
      <c r="C1287">
        <f t="shared" si="20"/>
        <v>15</v>
      </c>
      <c r="D1287" t="str">
        <f ca="1">VLOOKUP($B1287,'Track WIP'!$M:$O,2,FALSE)</f>
        <v>MAVTV 500</v>
      </c>
      <c r="E1287" t="str">
        <f ca="1">VLOOKUP($B1287,'Track WIP'!$M:$O,3,FALSE)</f>
        <v>Auto Club Speedway</v>
      </c>
      <c r="F1287">
        <v>10</v>
      </c>
      <c r="G1287" t="s">
        <v>86</v>
      </c>
      <c r="H1287">
        <v>83</v>
      </c>
      <c r="I1287" t="s">
        <v>16</v>
      </c>
      <c r="J1287">
        <v>249</v>
      </c>
      <c r="K1287">
        <v>23</v>
      </c>
      <c r="L1287">
        <v>0</v>
      </c>
      <c r="M1287">
        <v>20</v>
      </c>
      <c r="N1287">
        <v>0</v>
      </c>
      <c r="O1287">
        <v>0</v>
      </c>
    </row>
    <row r="1288" spans="1:15" x14ac:dyDescent="0.2">
      <c r="A1288">
        <v>2012</v>
      </c>
      <c r="B1288" s="6">
        <f ca="1">_xlfn.MAXIFS('Track WIP'!M:M,'Track WIP'!K:K,'Results WIP'!A1288,'Track WIP'!L:L,'Results WIP'!C1288)</f>
        <v>41167</v>
      </c>
      <c r="C1288">
        <f t="shared" si="20"/>
        <v>15</v>
      </c>
      <c r="D1288" t="str">
        <f ca="1">VLOOKUP($B1288,'Track WIP'!$M:$O,2,FALSE)</f>
        <v>MAVTV 500</v>
      </c>
      <c r="E1288" t="str">
        <f ca="1">VLOOKUP($B1288,'Track WIP'!$M:$O,3,FALSE)</f>
        <v>Auto Club Speedway</v>
      </c>
      <c r="F1288">
        <v>11</v>
      </c>
      <c r="G1288" t="s">
        <v>70</v>
      </c>
      <c r="H1288">
        <v>4</v>
      </c>
      <c r="I1288" t="s">
        <v>111</v>
      </c>
      <c r="J1288">
        <v>248</v>
      </c>
      <c r="K1288">
        <v>4</v>
      </c>
      <c r="L1288">
        <v>56</v>
      </c>
      <c r="M1288">
        <v>19</v>
      </c>
      <c r="N1288">
        <v>0</v>
      </c>
      <c r="O1288">
        <v>0</v>
      </c>
    </row>
    <row r="1289" spans="1:15" x14ac:dyDescent="0.2">
      <c r="A1289">
        <v>2012</v>
      </c>
      <c r="B1289" s="6">
        <f ca="1">_xlfn.MAXIFS('Track WIP'!M:M,'Track WIP'!K:K,'Results WIP'!A1289,'Track WIP'!L:L,'Results WIP'!C1289)</f>
        <v>41167</v>
      </c>
      <c r="C1289">
        <f t="shared" si="20"/>
        <v>15</v>
      </c>
      <c r="D1289" t="str">
        <f ca="1">VLOOKUP($B1289,'Track WIP'!$M:$O,2,FALSE)</f>
        <v>MAVTV 500</v>
      </c>
      <c r="E1289" t="str">
        <f ca="1">VLOOKUP($B1289,'Track WIP'!$M:$O,3,FALSE)</f>
        <v>Auto Club Speedway</v>
      </c>
      <c r="F1289">
        <v>12</v>
      </c>
      <c r="G1289" t="s">
        <v>85</v>
      </c>
      <c r="H1289">
        <v>19</v>
      </c>
      <c r="I1289" t="s">
        <v>16</v>
      </c>
      <c r="J1289">
        <v>248</v>
      </c>
      <c r="K1289">
        <v>12</v>
      </c>
      <c r="L1289">
        <v>10</v>
      </c>
      <c r="M1289">
        <v>18</v>
      </c>
      <c r="N1289">
        <v>0</v>
      </c>
      <c r="O1289">
        <v>0</v>
      </c>
    </row>
    <row r="1290" spans="1:15" x14ac:dyDescent="0.2">
      <c r="A1290">
        <v>2012</v>
      </c>
      <c r="B1290" s="6">
        <f ca="1">_xlfn.MAXIFS('Track WIP'!M:M,'Track WIP'!K:K,'Results WIP'!A1290,'Track WIP'!L:L,'Results WIP'!C1290)</f>
        <v>41167</v>
      </c>
      <c r="C1290">
        <f t="shared" si="20"/>
        <v>15</v>
      </c>
      <c r="D1290" t="str">
        <f ca="1">VLOOKUP($B1290,'Track WIP'!$M:$O,2,FALSE)</f>
        <v>MAVTV 500</v>
      </c>
      <c r="E1290" t="str">
        <f ca="1">VLOOKUP($B1290,'Track WIP'!$M:$O,3,FALSE)</f>
        <v>Auto Club Speedway</v>
      </c>
      <c r="F1290">
        <v>13</v>
      </c>
      <c r="G1290" t="s">
        <v>89</v>
      </c>
      <c r="H1290">
        <v>27</v>
      </c>
      <c r="I1290" t="s">
        <v>111</v>
      </c>
      <c r="J1290">
        <v>247</v>
      </c>
      <c r="K1290">
        <v>19</v>
      </c>
      <c r="L1290">
        <v>0</v>
      </c>
      <c r="M1290">
        <v>17</v>
      </c>
      <c r="N1290">
        <v>0</v>
      </c>
      <c r="O1290">
        <v>0</v>
      </c>
    </row>
    <row r="1291" spans="1:15" x14ac:dyDescent="0.2">
      <c r="A1291">
        <v>2012</v>
      </c>
      <c r="B1291" s="6">
        <f ca="1">_xlfn.MAXIFS('Track WIP'!M:M,'Track WIP'!K:K,'Results WIP'!A1291,'Track WIP'!L:L,'Results WIP'!C1291)</f>
        <v>41167</v>
      </c>
      <c r="C1291">
        <f t="shared" si="20"/>
        <v>15</v>
      </c>
      <c r="D1291" t="str">
        <f ca="1">VLOOKUP($B1291,'Track WIP'!$M:$O,2,FALSE)</f>
        <v>MAVTV 500</v>
      </c>
      <c r="E1291" t="str">
        <f ca="1">VLOOKUP($B1291,'Track WIP'!$M:$O,3,FALSE)</f>
        <v>Auto Club Speedway</v>
      </c>
      <c r="F1291">
        <v>14</v>
      </c>
      <c r="G1291" t="s">
        <v>95</v>
      </c>
      <c r="H1291">
        <v>14</v>
      </c>
      <c r="I1291" t="s">
        <v>16</v>
      </c>
      <c r="J1291">
        <v>246</v>
      </c>
      <c r="K1291">
        <v>24</v>
      </c>
      <c r="L1291">
        <v>0</v>
      </c>
      <c r="M1291">
        <v>16</v>
      </c>
      <c r="N1291">
        <v>0</v>
      </c>
      <c r="O1291">
        <v>0</v>
      </c>
    </row>
    <row r="1292" spans="1:15" x14ac:dyDescent="0.2">
      <c r="A1292">
        <v>2012</v>
      </c>
      <c r="B1292" s="6">
        <f ca="1">_xlfn.MAXIFS('Track WIP'!M:M,'Track WIP'!K:K,'Results WIP'!A1292,'Track WIP'!L:L,'Results WIP'!C1292)</f>
        <v>41167</v>
      </c>
      <c r="C1292">
        <f t="shared" si="20"/>
        <v>15</v>
      </c>
      <c r="D1292" t="str">
        <f ca="1">VLOOKUP($B1292,'Track WIP'!$M:$O,2,FALSE)</f>
        <v>MAVTV 500</v>
      </c>
      <c r="E1292" t="str">
        <f ca="1">VLOOKUP($B1292,'Track WIP'!$M:$O,3,FALSE)</f>
        <v>Auto Club Speedway</v>
      </c>
      <c r="F1292">
        <v>15</v>
      </c>
      <c r="G1292" t="s">
        <v>88</v>
      </c>
      <c r="H1292">
        <v>77</v>
      </c>
      <c r="I1292" t="s">
        <v>16</v>
      </c>
      <c r="J1292">
        <v>246</v>
      </c>
      <c r="K1292">
        <v>20</v>
      </c>
      <c r="L1292">
        <v>0</v>
      </c>
      <c r="M1292">
        <v>15</v>
      </c>
      <c r="N1292">
        <v>0</v>
      </c>
      <c r="O1292">
        <v>0</v>
      </c>
    </row>
    <row r="1293" spans="1:15" x14ac:dyDescent="0.2">
      <c r="A1293">
        <v>2012</v>
      </c>
      <c r="B1293" s="6">
        <f ca="1">_xlfn.MAXIFS('Track WIP'!M:M,'Track WIP'!K:K,'Results WIP'!A1293,'Track WIP'!L:L,'Results WIP'!C1293)</f>
        <v>41167</v>
      </c>
      <c r="C1293">
        <f t="shared" si="20"/>
        <v>15</v>
      </c>
      <c r="D1293" t="str">
        <f ca="1">VLOOKUP($B1293,'Track WIP'!$M:$O,2,FALSE)</f>
        <v>MAVTV 500</v>
      </c>
      <c r="E1293" t="str">
        <f ca="1">VLOOKUP($B1293,'Track WIP'!$M:$O,3,FALSE)</f>
        <v>Auto Club Speedway</v>
      </c>
      <c r="F1293">
        <v>16</v>
      </c>
      <c r="G1293" t="s">
        <v>112</v>
      </c>
      <c r="H1293">
        <v>67</v>
      </c>
      <c r="I1293" t="s">
        <v>16</v>
      </c>
      <c r="J1293">
        <v>244</v>
      </c>
      <c r="K1293">
        <v>14</v>
      </c>
      <c r="L1293">
        <v>1</v>
      </c>
      <c r="M1293">
        <v>14</v>
      </c>
      <c r="N1293">
        <v>0</v>
      </c>
      <c r="O1293">
        <v>0</v>
      </c>
    </row>
    <row r="1294" spans="1:15" x14ac:dyDescent="0.2">
      <c r="A1294">
        <v>2012</v>
      </c>
      <c r="B1294" s="6">
        <f ca="1">_xlfn.MAXIFS('Track WIP'!M:M,'Track WIP'!K:K,'Results WIP'!A1294,'Track WIP'!L:L,'Results WIP'!C1294)</f>
        <v>41167</v>
      </c>
      <c r="C1294">
        <f t="shared" si="20"/>
        <v>15</v>
      </c>
      <c r="D1294" t="str">
        <f ca="1">VLOOKUP($B1294,'Track WIP'!$M:$O,2,FALSE)</f>
        <v>MAVTV 500</v>
      </c>
      <c r="E1294" t="str">
        <f ca="1">VLOOKUP($B1294,'Track WIP'!$M:$O,3,FALSE)</f>
        <v>Auto Club Speedway</v>
      </c>
      <c r="F1294">
        <v>17</v>
      </c>
      <c r="G1294" t="s">
        <v>29</v>
      </c>
      <c r="H1294">
        <v>2</v>
      </c>
      <c r="I1294" t="s">
        <v>111</v>
      </c>
      <c r="J1294">
        <v>244</v>
      </c>
      <c r="K1294">
        <v>2</v>
      </c>
      <c r="L1294">
        <v>2</v>
      </c>
      <c r="M1294">
        <v>13</v>
      </c>
      <c r="N1294">
        <v>0</v>
      </c>
      <c r="O1294">
        <v>0</v>
      </c>
    </row>
    <row r="1295" spans="1:15" x14ac:dyDescent="0.2">
      <c r="A1295">
        <v>2012</v>
      </c>
      <c r="B1295" s="6">
        <f ca="1">_xlfn.MAXIFS('Track WIP'!M:M,'Track WIP'!K:K,'Results WIP'!A1295,'Track WIP'!L:L,'Results WIP'!C1295)</f>
        <v>41167</v>
      </c>
      <c r="C1295">
        <f t="shared" si="20"/>
        <v>15</v>
      </c>
      <c r="D1295" t="str">
        <f ca="1">VLOOKUP($B1295,'Track WIP'!$M:$O,2,FALSE)</f>
        <v>MAVTV 500</v>
      </c>
      <c r="E1295" t="str">
        <f ca="1">VLOOKUP($B1295,'Track WIP'!$M:$O,3,FALSE)</f>
        <v>Auto Club Speedway</v>
      </c>
      <c r="F1295">
        <v>18</v>
      </c>
      <c r="G1295" t="s">
        <v>25</v>
      </c>
      <c r="H1295">
        <v>11</v>
      </c>
      <c r="I1295" t="s">
        <v>111</v>
      </c>
      <c r="J1295">
        <v>240</v>
      </c>
      <c r="K1295">
        <v>3</v>
      </c>
      <c r="L1295">
        <v>47</v>
      </c>
      <c r="M1295">
        <v>12</v>
      </c>
      <c r="N1295">
        <v>0</v>
      </c>
      <c r="O1295">
        <v>0</v>
      </c>
    </row>
    <row r="1296" spans="1:15" x14ac:dyDescent="0.2">
      <c r="A1296">
        <v>2012</v>
      </c>
      <c r="B1296" s="6">
        <f ca="1">_xlfn.MAXIFS('Track WIP'!M:M,'Track WIP'!K:K,'Results WIP'!A1296,'Track WIP'!L:L,'Results WIP'!C1296)</f>
        <v>41167</v>
      </c>
      <c r="C1296">
        <f t="shared" si="20"/>
        <v>15</v>
      </c>
      <c r="D1296" t="str">
        <f ca="1">VLOOKUP($B1296,'Track WIP'!$M:$O,2,FALSE)</f>
        <v>MAVTV 500</v>
      </c>
      <c r="E1296" t="str">
        <f ca="1">VLOOKUP($B1296,'Track WIP'!$M:$O,3,FALSE)</f>
        <v>Auto Club Speedway</v>
      </c>
      <c r="F1296">
        <v>19</v>
      </c>
      <c r="G1296" t="s">
        <v>84</v>
      </c>
      <c r="H1296">
        <v>22</v>
      </c>
      <c r="I1296" t="s">
        <v>111</v>
      </c>
      <c r="J1296">
        <v>231</v>
      </c>
      <c r="K1296">
        <v>8</v>
      </c>
      <c r="L1296">
        <v>0</v>
      </c>
      <c r="M1296">
        <v>12</v>
      </c>
      <c r="N1296">
        <v>0</v>
      </c>
      <c r="O1296">
        <v>0</v>
      </c>
    </row>
    <row r="1297" spans="1:15" x14ac:dyDescent="0.2">
      <c r="A1297">
        <v>2012</v>
      </c>
      <c r="B1297" s="6">
        <f ca="1">_xlfn.MAXIFS('Track WIP'!M:M,'Track WIP'!K:K,'Results WIP'!A1297,'Track WIP'!L:L,'Results WIP'!C1297)</f>
        <v>41167</v>
      </c>
      <c r="C1297">
        <f t="shared" si="20"/>
        <v>15</v>
      </c>
      <c r="D1297" t="str">
        <f ca="1">VLOOKUP($B1297,'Track WIP'!$M:$O,2,FALSE)</f>
        <v>MAVTV 500</v>
      </c>
      <c r="E1297" t="str">
        <f ca="1">VLOOKUP($B1297,'Track WIP'!$M:$O,3,FALSE)</f>
        <v>Auto Club Speedway</v>
      </c>
      <c r="F1297">
        <v>20</v>
      </c>
      <c r="G1297" t="s">
        <v>34</v>
      </c>
      <c r="H1297">
        <v>98</v>
      </c>
      <c r="I1297" t="s">
        <v>16</v>
      </c>
      <c r="J1297">
        <v>229</v>
      </c>
      <c r="K1297">
        <v>16</v>
      </c>
      <c r="L1297">
        <v>21</v>
      </c>
      <c r="M1297">
        <v>12</v>
      </c>
      <c r="N1297">
        <v>0</v>
      </c>
      <c r="O1297">
        <v>0</v>
      </c>
    </row>
    <row r="1298" spans="1:15" x14ac:dyDescent="0.2">
      <c r="A1298">
        <v>2012</v>
      </c>
      <c r="B1298" s="6">
        <f ca="1">_xlfn.MAXIFS('Track WIP'!M:M,'Track WIP'!K:K,'Results WIP'!A1298,'Track WIP'!L:L,'Results WIP'!C1298)</f>
        <v>41167</v>
      </c>
      <c r="C1298">
        <f t="shared" si="20"/>
        <v>15</v>
      </c>
      <c r="D1298" t="str">
        <f ca="1">VLOOKUP($B1298,'Track WIP'!$M:$O,2,FALSE)</f>
        <v>MAVTV 500</v>
      </c>
      <c r="E1298" t="str">
        <f ca="1">VLOOKUP($B1298,'Track WIP'!$M:$O,3,FALSE)</f>
        <v>Auto Club Speedway</v>
      </c>
      <c r="F1298">
        <v>21</v>
      </c>
      <c r="G1298" t="s">
        <v>56</v>
      </c>
      <c r="H1298">
        <v>17</v>
      </c>
      <c r="I1298" t="s">
        <v>111</v>
      </c>
      <c r="J1298">
        <v>118</v>
      </c>
      <c r="K1298">
        <v>10</v>
      </c>
      <c r="L1298">
        <v>0</v>
      </c>
      <c r="M1298">
        <v>12</v>
      </c>
      <c r="N1298">
        <v>0</v>
      </c>
      <c r="O1298">
        <v>0</v>
      </c>
    </row>
    <row r="1299" spans="1:15" x14ac:dyDescent="0.2">
      <c r="A1299">
        <v>2012</v>
      </c>
      <c r="B1299" s="6">
        <f ca="1">_xlfn.MAXIFS('Track WIP'!M:M,'Track WIP'!K:K,'Results WIP'!A1299,'Track WIP'!L:L,'Results WIP'!C1299)</f>
        <v>41167</v>
      </c>
      <c r="C1299">
        <f t="shared" si="20"/>
        <v>15</v>
      </c>
      <c r="D1299" t="str">
        <f ca="1">VLOOKUP($B1299,'Track WIP'!$M:$O,2,FALSE)</f>
        <v>MAVTV 500</v>
      </c>
      <c r="E1299" t="str">
        <f ca="1">VLOOKUP($B1299,'Track WIP'!$M:$O,3,FALSE)</f>
        <v>Auto Club Speedway</v>
      </c>
      <c r="F1299">
        <v>22</v>
      </c>
      <c r="G1299" t="s">
        <v>113</v>
      </c>
      <c r="H1299">
        <v>8</v>
      </c>
      <c r="I1299" t="s">
        <v>111</v>
      </c>
      <c r="J1299">
        <v>107</v>
      </c>
      <c r="K1299">
        <v>6</v>
      </c>
      <c r="L1299">
        <v>0</v>
      </c>
      <c r="M1299">
        <v>12</v>
      </c>
      <c r="N1299">
        <v>0</v>
      </c>
      <c r="O1299">
        <v>0</v>
      </c>
    </row>
    <row r="1300" spans="1:15" x14ac:dyDescent="0.2">
      <c r="A1300">
        <v>2012</v>
      </c>
      <c r="B1300" s="6">
        <f ca="1">_xlfn.MAXIFS('Track WIP'!M:M,'Track WIP'!K:K,'Results WIP'!A1300,'Track WIP'!L:L,'Results WIP'!C1300)</f>
        <v>41167</v>
      </c>
      <c r="C1300">
        <f t="shared" si="20"/>
        <v>15</v>
      </c>
      <c r="D1300" t="str">
        <f ca="1">VLOOKUP($B1300,'Track WIP'!$M:$O,2,FALSE)</f>
        <v>MAVTV 500</v>
      </c>
      <c r="E1300" t="str">
        <f ca="1">VLOOKUP($B1300,'Track WIP'!$M:$O,3,FALSE)</f>
        <v>Auto Club Speedway</v>
      </c>
      <c r="F1300">
        <v>23</v>
      </c>
      <c r="G1300" t="s">
        <v>26</v>
      </c>
      <c r="H1300">
        <v>18</v>
      </c>
      <c r="I1300" t="s">
        <v>16</v>
      </c>
      <c r="J1300">
        <v>80</v>
      </c>
      <c r="K1300">
        <v>25</v>
      </c>
      <c r="L1300">
        <v>0</v>
      </c>
      <c r="M1300">
        <v>12</v>
      </c>
      <c r="N1300">
        <v>0</v>
      </c>
      <c r="O1300">
        <v>0</v>
      </c>
    </row>
    <row r="1301" spans="1:15" x14ac:dyDescent="0.2">
      <c r="A1301">
        <v>2012</v>
      </c>
      <c r="B1301" s="6">
        <f ca="1">_xlfn.MAXIFS('Track WIP'!M:M,'Track WIP'!K:K,'Results WIP'!A1301,'Track WIP'!L:L,'Results WIP'!C1301)</f>
        <v>41167</v>
      </c>
      <c r="C1301">
        <f t="shared" si="20"/>
        <v>15</v>
      </c>
      <c r="D1301" t="str">
        <f ca="1">VLOOKUP($B1301,'Track WIP'!$M:$O,2,FALSE)</f>
        <v>MAVTV 500</v>
      </c>
      <c r="E1301" t="str">
        <f ca="1">VLOOKUP($B1301,'Track WIP'!$M:$O,3,FALSE)</f>
        <v>Auto Club Speedway</v>
      </c>
      <c r="F1301">
        <v>24</v>
      </c>
      <c r="G1301" t="s">
        <v>15</v>
      </c>
      <c r="H1301">
        <v>12</v>
      </c>
      <c r="I1301" t="s">
        <v>111</v>
      </c>
      <c r="J1301">
        <v>66</v>
      </c>
      <c r="K1301">
        <v>13</v>
      </c>
      <c r="L1301">
        <v>0</v>
      </c>
      <c r="M1301">
        <v>12</v>
      </c>
      <c r="N1301">
        <v>0</v>
      </c>
      <c r="O1301">
        <v>0</v>
      </c>
    </row>
    <row r="1302" spans="1:15" x14ac:dyDescent="0.2">
      <c r="A1302">
        <v>2012</v>
      </c>
      <c r="B1302" s="6">
        <f ca="1">_xlfn.MAXIFS('Track WIP'!M:M,'Track WIP'!K:K,'Results WIP'!A1302,'Track WIP'!L:L,'Results WIP'!C1302)</f>
        <v>41167</v>
      </c>
      <c r="C1302">
        <f t="shared" si="20"/>
        <v>15</v>
      </c>
      <c r="D1302" t="str">
        <f ca="1">VLOOKUP($B1302,'Track WIP'!$M:$O,2,FALSE)</f>
        <v>MAVTV 500</v>
      </c>
      <c r="E1302" t="str">
        <f ca="1">VLOOKUP($B1302,'Track WIP'!$M:$O,3,FALSE)</f>
        <v>Auto Club Speedway</v>
      </c>
      <c r="F1302">
        <v>25</v>
      </c>
      <c r="G1302" t="s">
        <v>27</v>
      </c>
      <c r="H1302">
        <v>5</v>
      </c>
      <c r="I1302" t="s">
        <v>111</v>
      </c>
      <c r="J1302">
        <v>65</v>
      </c>
      <c r="K1302">
        <v>11</v>
      </c>
      <c r="L1302">
        <v>0</v>
      </c>
      <c r="M1302">
        <v>10</v>
      </c>
      <c r="N1302">
        <v>0</v>
      </c>
      <c r="O1302">
        <v>0</v>
      </c>
    </row>
    <row r="1303" spans="1:15" x14ac:dyDescent="0.2">
      <c r="A1303">
        <v>2012</v>
      </c>
      <c r="B1303" s="6">
        <f ca="1">_xlfn.MAXIFS('Track WIP'!M:M,'Track WIP'!K:K,'Results WIP'!A1303,'Track WIP'!L:L,'Results WIP'!C1303)</f>
        <v>41167</v>
      </c>
      <c r="C1303">
        <f t="shared" si="20"/>
        <v>15</v>
      </c>
      <c r="D1303" t="str">
        <f ca="1">VLOOKUP($B1303,'Track WIP'!$M:$O,2,FALSE)</f>
        <v>MAVTV 500</v>
      </c>
      <c r="E1303" t="str">
        <f ca="1">VLOOKUP($B1303,'Track WIP'!$M:$O,3,FALSE)</f>
        <v>Auto Club Speedway</v>
      </c>
      <c r="F1303">
        <v>26</v>
      </c>
      <c r="G1303" t="s">
        <v>31</v>
      </c>
      <c r="H1303">
        <v>78</v>
      </c>
      <c r="I1303" t="s">
        <v>115</v>
      </c>
      <c r="J1303">
        <v>16</v>
      </c>
      <c r="K1303">
        <v>26</v>
      </c>
      <c r="L1303">
        <v>0</v>
      </c>
      <c r="M1303">
        <v>10</v>
      </c>
      <c r="N1303">
        <v>0</v>
      </c>
      <c r="O1303">
        <v>0</v>
      </c>
    </row>
    <row r="1304" spans="1:15" x14ac:dyDescent="0.2">
      <c r="A1304">
        <v>2013</v>
      </c>
      <c r="B1304" s="6">
        <f ca="1">_xlfn.MAXIFS('Track WIP'!M:M,'Track WIP'!K:K,'Results WIP'!A1304,'Track WIP'!L:L,'Results WIP'!C1304)</f>
        <v>41357</v>
      </c>
      <c r="C1304">
        <f t="shared" si="20"/>
        <v>1</v>
      </c>
      <c r="D1304" t="str">
        <f ca="1">VLOOKUP($B1304,'Track WIP'!$M:$O,2,FALSE)</f>
        <v>Firestone Grand Prix of St. Petersburg</v>
      </c>
      <c r="E1304" t="str">
        <f ca="1">VLOOKUP($B1304,'Track WIP'!$M:$O,3,FALSE)</f>
        <v>Streets Of St. Petersburg</v>
      </c>
      <c r="F1304">
        <v>1</v>
      </c>
      <c r="G1304" t="s">
        <v>89</v>
      </c>
      <c r="H1304">
        <v>27</v>
      </c>
      <c r="I1304" t="s">
        <v>111</v>
      </c>
      <c r="J1304">
        <v>110</v>
      </c>
      <c r="K1304">
        <v>4</v>
      </c>
      <c r="L1304">
        <v>26</v>
      </c>
      <c r="M1304">
        <v>51</v>
      </c>
      <c r="N1304">
        <v>1</v>
      </c>
      <c r="O1304">
        <v>0</v>
      </c>
    </row>
    <row r="1305" spans="1:15" x14ac:dyDescent="0.2">
      <c r="A1305">
        <v>2013</v>
      </c>
      <c r="B1305" s="6">
        <f ca="1">_xlfn.MAXIFS('Track WIP'!M:M,'Track WIP'!K:K,'Results WIP'!A1305,'Track WIP'!L:L,'Results WIP'!C1305)</f>
        <v>41357</v>
      </c>
      <c r="C1305">
        <f t="shared" si="20"/>
        <v>1</v>
      </c>
      <c r="D1305" t="str">
        <f ca="1">VLOOKUP($B1305,'Track WIP'!$M:$O,2,FALSE)</f>
        <v>Firestone Grand Prix of St. Petersburg</v>
      </c>
      <c r="E1305" t="str">
        <f ca="1">VLOOKUP($B1305,'Track WIP'!$M:$O,3,FALSE)</f>
        <v>Streets Of St. Petersburg</v>
      </c>
      <c r="F1305">
        <v>2</v>
      </c>
      <c r="G1305" t="s">
        <v>24</v>
      </c>
      <c r="H1305">
        <v>3</v>
      </c>
      <c r="I1305" t="s">
        <v>111</v>
      </c>
      <c r="J1305">
        <v>110</v>
      </c>
      <c r="K1305">
        <v>5</v>
      </c>
      <c r="L1305">
        <v>42</v>
      </c>
      <c r="M1305">
        <v>43</v>
      </c>
      <c r="N1305">
        <v>3</v>
      </c>
      <c r="O1305">
        <v>0</v>
      </c>
    </row>
    <row r="1306" spans="1:15" x14ac:dyDescent="0.2">
      <c r="A1306">
        <v>2013</v>
      </c>
      <c r="B1306" s="6">
        <f ca="1">_xlfn.MAXIFS('Track WIP'!M:M,'Track WIP'!K:K,'Results WIP'!A1306,'Track WIP'!L:L,'Results WIP'!C1306)</f>
        <v>41357</v>
      </c>
      <c r="C1306">
        <f t="shared" si="20"/>
        <v>1</v>
      </c>
      <c r="D1306" t="str">
        <f ca="1">VLOOKUP($B1306,'Track WIP'!$M:$O,2,FALSE)</f>
        <v>Firestone Grand Prix of St. Petersburg</v>
      </c>
      <c r="E1306" t="str">
        <f ca="1">VLOOKUP($B1306,'Track WIP'!$M:$O,3,FALSE)</f>
        <v>Streets Of St. Petersburg</v>
      </c>
      <c r="F1306">
        <v>3</v>
      </c>
      <c r="G1306" t="s">
        <v>38</v>
      </c>
      <c r="H1306">
        <v>25</v>
      </c>
      <c r="I1306" t="s">
        <v>111</v>
      </c>
      <c r="J1306">
        <v>110</v>
      </c>
      <c r="K1306">
        <v>7</v>
      </c>
      <c r="L1306">
        <v>0</v>
      </c>
      <c r="M1306">
        <v>35</v>
      </c>
      <c r="N1306">
        <v>0</v>
      </c>
      <c r="O1306">
        <v>0</v>
      </c>
    </row>
    <row r="1307" spans="1:15" x14ac:dyDescent="0.2">
      <c r="A1307">
        <v>2013</v>
      </c>
      <c r="B1307" s="6">
        <f ca="1">_xlfn.MAXIFS('Track WIP'!M:M,'Track WIP'!K:K,'Results WIP'!A1307,'Track WIP'!L:L,'Results WIP'!C1307)</f>
        <v>41357</v>
      </c>
      <c r="C1307">
        <f t="shared" si="20"/>
        <v>1</v>
      </c>
      <c r="D1307" t="str">
        <f ca="1">VLOOKUP($B1307,'Track WIP'!$M:$O,2,FALSE)</f>
        <v>Firestone Grand Prix of St. Petersburg</v>
      </c>
      <c r="E1307" t="str">
        <f ca="1">VLOOKUP($B1307,'Track WIP'!$M:$O,3,FALSE)</f>
        <v>Streets Of St. Petersburg</v>
      </c>
      <c r="F1307">
        <v>4</v>
      </c>
      <c r="G1307" t="s">
        <v>25</v>
      </c>
      <c r="H1307">
        <v>11</v>
      </c>
      <c r="I1307" t="s">
        <v>111</v>
      </c>
      <c r="J1307">
        <v>110</v>
      </c>
      <c r="K1307">
        <v>11</v>
      </c>
      <c r="L1307">
        <v>0</v>
      </c>
      <c r="M1307">
        <v>32</v>
      </c>
      <c r="N1307">
        <v>0</v>
      </c>
      <c r="O1307">
        <v>0</v>
      </c>
    </row>
    <row r="1308" spans="1:15" x14ac:dyDescent="0.2">
      <c r="A1308">
        <v>2013</v>
      </c>
      <c r="B1308" s="6">
        <f ca="1">_xlfn.MAXIFS('Track WIP'!M:M,'Track WIP'!K:K,'Results WIP'!A1308,'Track WIP'!L:L,'Results WIP'!C1308)</f>
        <v>41357</v>
      </c>
      <c r="C1308">
        <f t="shared" si="20"/>
        <v>1</v>
      </c>
      <c r="D1308" t="str">
        <f ca="1">VLOOKUP($B1308,'Track WIP'!$M:$O,2,FALSE)</f>
        <v>Firestone Grand Prix of St. Petersburg</v>
      </c>
      <c r="E1308" t="str">
        <f ca="1">VLOOKUP($B1308,'Track WIP'!$M:$O,3,FALSE)</f>
        <v>Streets Of St. Petersburg</v>
      </c>
      <c r="F1308">
        <v>5</v>
      </c>
      <c r="G1308" t="s">
        <v>21</v>
      </c>
      <c r="H1308">
        <v>9</v>
      </c>
      <c r="I1308" t="s">
        <v>16</v>
      </c>
      <c r="J1308">
        <v>110</v>
      </c>
      <c r="K1308">
        <v>20</v>
      </c>
      <c r="L1308">
        <v>0</v>
      </c>
      <c r="M1308">
        <v>30</v>
      </c>
      <c r="N1308">
        <v>0</v>
      </c>
      <c r="O1308">
        <v>0</v>
      </c>
    </row>
    <row r="1309" spans="1:15" x14ac:dyDescent="0.2">
      <c r="A1309">
        <v>2013</v>
      </c>
      <c r="B1309" s="6">
        <f ca="1">_xlfn.MAXIFS('Track WIP'!M:M,'Track WIP'!K:K,'Results WIP'!A1309,'Track WIP'!L:L,'Results WIP'!C1309)</f>
        <v>41357</v>
      </c>
      <c r="C1309">
        <f t="shared" si="20"/>
        <v>1</v>
      </c>
      <c r="D1309" t="str">
        <f ca="1">VLOOKUP($B1309,'Track WIP'!$M:$O,2,FALSE)</f>
        <v>Firestone Grand Prix of St. Petersburg</v>
      </c>
      <c r="E1309" t="str">
        <f ca="1">VLOOKUP($B1309,'Track WIP'!$M:$O,3,FALSE)</f>
        <v>Streets Of St. Petersburg</v>
      </c>
      <c r="F1309">
        <v>6</v>
      </c>
      <c r="G1309" t="s">
        <v>31</v>
      </c>
      <c r="H1309">
        <v>78</v>
      </c>
      <c r="I1309" t="s">
        <v>111</v>
      </c>
      <c r="J1309">
        <v>110</v>
      </c>
      <c r="K1309">
        <v>3</v>
      </c>
      <c r="L1309">
        <v>0</v>
      </c>
      <c r="M1309">
        <v>28</v>
      </c>
      <c r="N1309">
        <v>0</v>
      </c>
      <c r="O1309">
        <v>0</v>
      </c>
    </row>
    <row r="1310" spans="1:15" x14ac:dyDescent="0.2">
      <c r="A1310">
        <v>2013</v>
      </c>
      <c r="B1310" s="6">
        <f ca="1">_xlfn.MAXIFS('Track WIP'!M:M,'Track WIP'!K:K,'Results WIP'!A1310,'Track WIP'!L:L,'Results WIP'!C1310)</f>
        <v>41357</v>
      </c>
      <c r="C1310">
        <f t="shared" si="20"/>
        <v>1</v>
      </c>
      <c r="D1310" t="str">
        <f ca="1">VLOOKUP($B1310,'Track WIP'!$M:$O,2,FALSE)</f>
        <v>Firestone Grand Prix of St. Petersburg</v>
      </c>
      <c r="E1310" t="str">
        <f ca="1">VLOOKUP($B1310,'Track WIP'!$M:$O,3,FALSE)</f>
        <v>Streets Of St. Petersburg</v>
      </c>
      <c r="F1310">
        <v>7</v>
      </c>
      <c r="G1310" t="s">
        <v>27</v>
      </c>
      <c r="H1310">
        <v>5</v>
      </c>
      <c r="I1310" t="s">
        <v>111</v>
      </c>
      <c r="J1310">
        <v>110</v>
      </c>
      <c r="K1310">
        <v>22</v>
      </c>
      <c r="L1310">
        <v>0</v>
      </c>
      <c r="M1310">
        <v>26</v>
      </c>
      <c r="N1310">
        <v>0</v>
      </c>
      <c r="O1310">
        <v>0</v>
      </c>
    </row>
    <row r="1311" spans="1:15" x14ac:dyDescent="0.2">
      <c r="A1311">
        <v>2013</v>
      </c>
      <c r="B1311" s="6">
        <f ca="1">_xlfn.MAXIFS('Track WIP'!M:M,'Track WIP'!K:K,'Results WIP'!A1311,'Track WIP'!L:L,'Results WIP'!C1311)</f>
        <v>41357</v>
      </c>
      <c r="C1311">
        <f t="shared" si="20"/>
        <v>1</v>
      </c>
      <c r="D1311" t="str">
        <f ca="1">VLOOKUP($B1311,'Track WIP'!$M:$O,2,FALSE)</f>
        <v>Firestone Grand Prix of St. Petersburg</v>
      </c>
      <c r="E1311" t="str">
        <f ca="1">VLOOKUP($B1311,'Track WIP'!$M:$O,3,FALSE)</f>
        <v>Streets Of St. Petersburg</v>
      </c>
      <c r="F1311">
        <v>8</v>
      </c>
      <c r="G1311" t="s">
        <v>37</v>
      </c>
      <c r="H1311">
        <v>14</v>
      </c>
      <c r="I1311" t="s">
        <v>16</v>
      </c>
      <c r="J1311">
        <v>110</v>
      </c>
      <c r="K1311">
        <v>2</v>
      </c>
      <c r="L1311">
        <v>0</v>
      </c>
      <c r="M1311">
        <v>24</v>
      </c>
      <c r="N1311">
        <v>0</v>
      </c>
      <c r="O1311">
        <v>0</v>
      </c>
    </row>
    <row r="1312" spans="1:15" x14ac:dyDescent="0.2">
      <c r="A1312">
        <v>2013</v>
      </c>
      <c r="B1312" s="6">
        <f ca="1">_xlfn.MAXIFS('Track WIP'!M:M,'Track WIP'!K:K,'Results WIP'!A1312,'Track WIP'!L:L,'Results WIP'!C1312)</f>
        <v>41357</v>
      </c>
      <c r="C1312">
        <f t="shared" si="20"/>
        <v>1</v>
      </c>
      <c r="D1312" t="str">
        <f ca="1">VLOOKUP($B1312,'Track WIP'!$M:$O,2,FALSE)</f>
        <v>Firestone Grand Prix of St. Petersburg</v>
      </c>
      <c r="E1312" t="str">
        <f ca="1">VLOOKUP($B1312,'Track WIP'!$M:$O,3,FALSE)</f>
        <v>Streets Of St. Petersburg</v>
      </c>
      <c r="F1312">
        <v>9</v>
      </c>
      <c r="G1312" t="s">
        <v>26</v>
      </c>
      <c r="H1312">
        <v>19</v>
      </c>
      <c r="I1312" t="s">
        <v>16</v>
      </c>
      <c r="J1312">
        <v>110</v>
      </c>
      <c r="K1312">
        <v>13</v>
      </c>
      <c r="L1312">
        <v>0</v>
      </c>
      <c r="M1312">
        <v>22</v>
      </c>
      <c r="N1312">
        <v>0</v>
      </c>
      <c r="O1312">
        <v>0</v>
      </c>
    </row>
    <row r="1313" spans="1:15" x14ac:dyDescent="0.2">
      <c r="A1313">
        <v>2013</v>
      </c>
      <c r="B1313" s="6">
        <f ca="1">_xlfn.MAXIFS('Track WIP'!M:M,'Track WIP'!K:K,'Results WIP'!A1313,'Track WIP'!L:L,'Results WIP'!C1313)</f>
        <v>41357</v>
      </c>
      <c r="C1313">
        <f t="shared" si="20"/>
        <v>1</v>
      </c>
      <c r="D1313" t="str">
        <f ca="1">VLOOKUP($B1313,'Track WIP'!$M:$O,2,FALSE)</f>
        <v>Firestone Grand Prix of St. Petersburg</v>
      </c>
      <c r="E1313" t="str">
        <f ca="1">VLOOKUP($B1313,'Track WIP'!$M:$O,3,FALSE)</f>
        <v>Streets Of St. Petersburg</v>
      </c>
      <c r="F1313">
        <v>10</v>
      </c>
      <c r="G1313" t="s">
        <v>34</v>
      </c>
      <c r="H1313">
        <v>98</v>
      </c>
      <c r="I1313" t="s">
        <v>16</v>
      </c>
      <c r="J1313">
        <v>110</v>
      </c>
      <c r="K1313">
        <v>17</v>
      </c>
      <c r="L1313">
        <v>0</v>
      </c>
      <c r="M1313">
        <v>20</v>
      </c>
      <c r="N1313">
        <v>0</v>
      </c>
      <c r="O1313">
        <v>0</v>
      </c>
    </row>
    <row r="1314" spans="1:15" x14ac:dyDescent="0.2">
      <c r="A1314">
        <v>2013</v>
      </c>
      <c r="B1314" s="6">
        <f ca="1">_xlfn.MAXIFS('Track WIP'!M:M,'Track WIP'!K:K,'Results WIP'!A1314,'Track WIP'!L:L,'Results WIP'!C1314)</f>
        <v>41357</v>
      </c>
      <c r="C1314">
        <f t="shared" si="20"/>
        <v>1</v>
      </c>
      <c r="D1314" t="str">
        <f ca="1">VLOOKUP($B1314,'Track WIP'!$M:$O,2,FALSE)</f>
        <v>Firestone Grand Prix of St. Petersburg</v>
      </c>
      <c r="E1314" t="str">
        <f ca="1">VLOOKUP($B1314,'Track WIP'!$M:$O,3,FALSE)</f>
        <v>Streets Of St. Petersburg</v>
      </c>
      <c r="F1314">
        <v>11</v>
      </c>
      <c r="G1314" t="s">
        <v>87</v>
      </c>
      <c r="H1314">
        <v>7</v>
      </c>
      <c r="I1314" t="s">
        <v>111</v>
      </c>
      <c r="J1314">
        <v>110</v>
      </c>
      <c r="K1314">
        <v>21</v>
      </c>
      <c r="L1314">
        <v>0</v>
      </c>
      <c r="M1314">
        <v>19</v>
      </c>
      <c r="N1314">
        <v>0</v>
      </c>
      <c r="O1314">
        <v>0</v>
      </c>
    </row>
    <row r="1315" spans="1:15" x14ac:dyDescent="0.2">
      <c r="A1315">
        <v>2013</v>
      </c>
      <c r="B1315" s="6">
        <f ca="1">_xlfn.MAXIFS('Track WIP'!M:M,'Track WIP'!K:K,'Results WIP'!A1315,'Track WIP'!L:L,'Results WIP'!C1315)</f>
        <v>41357</v>
      </c>
      <c r="C1315">
        <f t="shared" si="20"/>
        <v>1</v>
      </c>
      <c r="D1315" t="str">
        <f ca="1">VLOOKUP($B1315,'Track WIP'!$M:$O,2,FALSE)</f>
        <v>Firestone Grand Prix of St. Petersburg</v>
      </c>
      <c r="E1315" t="str">
        <f ca="1">VLOOKUP($B1315,'Track WIP'!$M:$O,3,FALSE)</f>
        <v>Streets Of St. Petersburg</v>
      </c>
      <c r="F1315">
        <v>12</v>
      </c>
      <c r="G1315" t="s">
        <v>86</v>
      </c>
      <c r="H1315">
        <v>83</v>
      </c>
      <c r="I1315" t="s">
        <v>16</v>
      </c>
      <c r="J1315">
        <v>110</v>
      </c>
      <c r="K1315">
        <v>14</v>
      </c>
      <c r="L1315">
        <v>0</v>
      </c>
      <c r="M1315">
        <v>18</v>
      </c>
      <c r="N1315">
        <v>0</v>
      </c>
      <c r="O1315">
        <v>0</v>
      </c>
    </row>
    <row r="1316" spans="1:15" x14ac:dyDescent="0.2">
      <c r="A1316">
        <v>2013</v>
      </c>
      <c r="B1316" s="6">
        <f ca="1">_xlfn.MAXIFS('Track WIP'!M:M,'Track WIP'!K:K,'Results WIP'!A1316,'Track WIP'!L:L,'Results WIP'!C1316)</f>
        <v>41357</v>
      </c>
      <c r="C1316">
        <f t="shared" si="20"/>
        <v>1</v>
      </c>
      <c r="D1316" t="str">
        <f ca="1">VLOOKUP($B1316,'Track WIP'!$M:$O,2,FALSE)</f>
        <v>Firestone Grand Prix of St. Petersburg</v>
      </c>
      <c r="E1316" t="str">
        <f ca="1">VLOOKUP($B1316,'Track WIP'!$M:$O,3,FALSE)</f>
        <v>Streets Of St. Petersburg</v>
      </c>
      <c r="F1316">
        <v>13</v>
      </c>
      <c r="G1316" t="s">
        <v>41</v>
      </c>
      <c r="H1316">
        <v>15</v>
      </c>
      <c r="I1316" t="s">
        <v>16</v>
      </c>
      <c r="J1316">
        <v>110</v>
      </c>
      <c r="K1316">
        <v>15</v>
      </c>
      <c r="L1316">
        <v>0</v>
      </c>
      <c r="M1316">
        <v>17</v>
      </c>
      <c r="N1316">
        <v>0</v>
      </c>
      <c r="O1316">
        <v>0</v>
      </c>
    </row>
    <row r="1317" spans="1:15" x14ac:dyDescent="0.2">
      <c r="A1317">
        <v>2013</v>
      </c>
      <c r="B1317" s="6">
        <f ca="1">_xlfn.MAXIFS('Track WIP'!M:M,'Track WIP'!K:K,'Results WIP'!A1317,'Track WIP'!L:L,'Results WIP'!C1317)</f>
        <v>41357</v>
      </c>
      <c r="C1317">
        <f t="shared" si="20"/>
        <v>1</v>
      </c>
      <c r="D1317" t="str">
        <f ca="1">VLOOKUP($B1317,'Track WIP'!$M:$O,2,FALSE)</f>
        <v>Firestone Grand Prix of St. Petersburg</v>
      </c>
      <c r="E1317" t="str">
        <f ca="1">VLOOKUP($B1317,'Track WIP'!$M:$O,3,FALSE)</f>
        <v>Streets Of St. Petersburg</v>
      </c>
      <c r="F1317">
        <v>14</v>
      </c>
      <c r="G1317" t="s">
        <v>55</v>
      </c>
      <c r="H1317">
        <v>20</v>
      </c>
      <c r="I1317" t="s">
        <v>111</v>
      </c>
      <c r="J1317">
        <v>110</v>
      </c>
      <c r="K1317">
        <v>23</v>
      </c>
      <c r="L1317">
        <v>0</v>
      </c>
      <c r="M1317">
        <v>16</v>
      </c>
      <c r="N1317">
        <v>0</v>
      </c>
      <c r="O1317">
        <v>0</v>
      </c>
    </row>
    <row r="1318" spans="1:15" x14ac:dyDescent="0.2">
      <c r="A1318">
        <v>2013</v>
      </c>
      <c r="B1318" s="6">
        <f ca="1">_xlfn.MAXIFS('Track WIP'!M:M,'Track WIP'!K:K,'Results WIP'!A1318,'Track WIP'!L:L,'Results WIP'!C1318)</f>
        <v>41357</v>
      </c>
      <c r="C1318">
        <f t="shared" si="20"/>
        <v>1</v>
      </c>
      <c r="D1318" t="str">
        <f ca="1">VLOOKUP($B1318,'Track WIP'!$M:$O,2,FALSE)</f>
        <v>Firestone Grand Prix of St. Petersburg</v>
      </c>
      <c r="E1318" t="str">
        <f ca="1">VLOOKUP($B1318,'Track WIP'!$M:$O,3,FALSE)</f>
        <v>Streets Of St. Petersburg</v>
      </c>
      <c r="F1318">
        <v>15</v>
      </c>
      <c r="G1318" t="s">
        <v>85</v>
      </c>
      <c r="H1318">
        <v>16</v>
      </c>
      <c r="I1318" t="s">
        <v>16</v>
      </c>
      <c r="J1318">
        <v>110</v>
      </c>
      <c r="K1318">
        <v>18</v>
      </c>
      <c r="L1318">
        <v>0</v>
      </c>
      <c r="M1318">
        <v>15</v>
      </c>
      <c r="N1318">
        <v>0</v>
      </c>
      <c r="O1318">
        <v>0</v>
      </c>
    </row>
    <row r="1319" spans="1:15" x14ac:dyDescent="0.2">
      <c r="A1319">
        <v>2013</v>
      </c>
      <c r="B1319" s="6">
        <f ca="1">_xlfn.MAXIFS('Track WIP'!M:M,'Track WIP'!K:K,'Results WIP'!A1319,'Track WIP'!L:L,'Results WIP'!C1319)</f>
        <v>41357</v>
      </c>
      <c r="C1319">
        <f t="shared" si="20"/>
        <v>1</v>
      </c>
      <c r="D1319" t="str">
        <f ca="1">VLOOKUP($B1319,'Track WIP'!$M:$O,2,FALSE)</f>
        <v>Firestone Grand Prix of St. Petersburg</v>
      </c>
      <c r="E1319" t="str">
        <f ca="1">VLOOKUP($B1319,'Track WIP'!$M:$O,3,FALSE)</f>
        <v>Streets Of St. Petersburg</v>
      </c>
      <c r="F1319">
        <v>16</v>
      </c>
      <c r="G1319" t="s">
        <v>15</v>
      </c>
      <c r="H1319">
        <v>12</v>
      </c>
      <c r="I1319" t="s">
        <v>111</v>
      </c>
      <c r="J1319">
        <v>107</v>
      </c>
      <c r="K1319">
        <v>1</v>
      </c>
      <c r="L1319">
        <v>26</v>
      </c>
      <c r="M1319">
        <v>16</v>
      </c>
      <c r="N1319">
        <v>2</v>
      </c>
      <c r="O1319">
        <v>0</v>
      </c>
    </row>
    <row r="1320" spans="1:15" x14ac:dyDescent="0.2">
      <c r="A1320">
        <v>2013</v>
      </c>
      <c r="B1320" s="6">
        <f ca="1">_xlfn.MAXIFS('Track WIP'!M:M,'Track WIP'!K:K,'Results WIP'!A1320,'Track WIP'!L:L,'Results WIP'!C1320)</f>
        <v>41357</v>
      </c>
      <c r="C1320">
        <f t="shared" si="20"/>
        <v>1</v>
      </c>
      <c r="D1320" t="str">
        <f ca="1">VLOOKUP($B1320,'Track WIP'!$M:$O,2,FALSE)</f>
        <v>Firestone Grand Prix of St. Petersburg</v>
      </c>
      <c r="E1320" t="str">
        <f ca="1">VLOOKUP($B1320,'Track WIP'!$M:$O,3,FALSE)</f>
        <v>Streets Of St. Petersburg</v>
      </c>
      <c r="F1320">
        <v>17</v>
      </c>
      <c r="G1320" t="s">
        <v>84</v>
      </c>
      <c r="H1320">
        <v>22</v>
      </c>
      <c r="I1320" t="s">
        <v>111</v>
      </c>
      <c r="J1320">
        <v>104</v>
      </c>
      <c r="K1320">
        <v>12</v>
      </c>
      <c r="L1320">
        <v>16</v>
      </c>
      <c r="M1320">
        <v>14</v>
      </c>
      <c r="N1320">
        <v>1</v>
      </c>
      <c r="O1320">
        <v>0</v>
      </c>
    </row>
    <row r="1321" spans="1:15" x14ac:dyDescent="0.2">
      <c r="A1321">
        <v>2013</v>
      </c>
      <c r="B1321" s="6">
        <f ca="1">_xlfn.MAXIFS('Track WIP'!M:M,'Track WIP'!K:K,'Results WIP'!A1321,'Track WIP'!L:L,'Results WIP'!C1321)</f>
        <v>41357</v>
      </c>
      <c r="C1321">
        <f t="shared" si="20"/>
        <v>1</v>
      </c>
      <c r="D1321" t="str">
        <f ca="1">VLOOKUP($B1321,'Track WIP'!$M:$O,2,FALSE)</f>
        <v>Firestone Grand Prix of St. Petersburg</v>
      </c>
      <c r="E1321" t="str">
        <f ca="1">VLOOKUP($B1321,'Track WIP'!$M:$O,3,FALSE)</f>
        <v>Streets Of St. Petersburg</v>
      </c>
      <c r="F1321">
        <v>18</v>
      </c>
      <c r="G1321" t="s">
        <v>17</v>
      </c>
      <c r="H1321">
        <v>1</v>
      </c>
      <c r="I1321" t="s">
        <v>111</v>
      </c>
      <c r="J1321">
        <v>79</v>
      </c>
      <c r="K1321">
        <v>8</v>
      </c>
      <c r="L1321">
        <v>0</v>
      </c>
      <c r="M1321">
        <v>12</v>
      </c>
      <c r="N1321">
        <v>0</v>
      </c>
      <c r="O1321">
        <v>0</v>
      </c>
    </row>
    <row r="1322" spans="1:15" x14ac:dyDescent="0.2">
      <c r="A1322">
        <v>2013</v>
      </c>
      <c r="B1322" s="6">
        <f ca="1">_xlfn.MAXIFS('Track WIP'!M:M,'Track WIP'!K:K,'Results WIP'!A1322,'Track WIP'!L:L,'Results WIP'!C1322)</f>
        <v>41357</v>
      </c>
      <c r="C1322">
        <f t="shared" si="20"/>
        <v>1</v>
      </c>
      <c r="D1322" t="str">
        <f ca="1">VLOOKUP($B1322,'Track WIP'!$M:$O,2,FALSE)</f>
        <v>Firestone Grand Prix of St. Petersburg</v>
      </c>
      <c r="E1322" t="str">
        <f ca="1">VLOOKUP($B1322,'Track WIP'!$M:$O,3,FALSE)</f>
        <v>Streets Of St. Petersburg</v>
      </c>
      <c r="F1322">
        <v>19</v>
      </c>
      <c r="G1322" t="s">
        <v>70</v>
      </c>
      <c r="H1322">
        <v>4</v>
      </c>
      <c r="I1322" t="s">
        <v>111</v>
      </c>
      <c r="J1322">
        <v>78</v>
      </c>
      <c r="K1322">
        <v>24</v>
      </c>
      <c r="L1322">
        <v>0</v>
      </c>
      <c r="M1322">
        <v>11</v>
      </c>
      <c r="N1322">
        <v>0</v>
      </c>
      <c r="O1322">
        <v>0</v>
      </c>
    </row>
    <row r="1323" spans="1:15" x14ac:dyDescent="0.2">
      <c r="A1323">
        <v>2013</v>
      </c>
      <c r="B1323" s="6">
        <f ca="1">_xlfn.MAXIFS('Track WIP'!M:M,'Track WIP'!K:K,'Results WIP'!A1323,'Track WIP'!L:L,'Results WIP'!C1323)</f>
        <v>41357</v>
      </c>
      <c r="C1323">
        <f t="shared" si="20"/>
        <v>1</v>
      </c>
      <c r="D1323" t="str">
        <f ca="1">VLOOKUP($B1323,'Track WIP'!$M:$O,2,FALSE)</f>
        <v>Firestone Grand Prix of St. Petersburg</v>
      </c>
      <c r="E1323" t="str">
        <f ca="1">VLOOKUP($B1323,'Track WIP'!$M:$O,3,FALSE)</f>
        <v>Streets Of St. Petersburg</v>
      </c>
      <c r="F1323">
        <v>20</v>
      </c>
      <c r="G1323" t="s">
        <v>56</v>
      </c>
      <c r="H1323">
        <v>6</v>
      </c>
      <c r="I1323" t="s">
        <v>111</v>
      </c>
      <c r="J1323">
        <v>72</v>
      </c>
      <c r="K1323">
        <v>9</v>
      </c>
      <c r="L1323">
        <v>0</v>
      </c>
      <c r="M1323">
        <v>10</v>
      </c>
      <c r="N1323">
        <v>0</v>
      </c>
      <c r="O1323">
        <v>0</v>
      </c>
    </row>
    <row r="1324" spans="1:15" x14ac:dyDescent="0.2">
      <c r="A1324">
        <v>2013</v>
      </c>
      <c r="B1324" s="6">
        <f ca="1">_xlfn.MAXIFS('Track WIP'!M:M,'Track WIP'!K:K,'Results WIP'!A1324,'Track WIP'!L:L,'Results WIP'!C1324)</f>
        <v>41357</v>
      </c>
      <c r="C1324">
        <f t="shared" si="20"/>
        <v>1</v>
      </c>
      <c r="D1324" t="str">
        <f ca="1">VLOOKUP($B1324,'Track WIP'!$M:$O,2,FALSE)</f>
        <v>Firestone Grand Prix of St. Petersburg</v>
      </c>
      <c r="E1324" t="str">
        <f ca="1">VLOOKUP($B1324,'Track WIP'!$M:$O,3,FALSE)</f>
        <v>Streets Of St. Petersburg</v>
      </c>
      <c r="F1324">
        <v>21</v>
      </c>
      <c r="G1324" t="s">
        <v>374</v>
      </c>
      <c r="H1324">
        <v>55</v>
      </c>
      <c r="I1324" t="s">
        <v>16</v>
      </c>
      <c r="J1324">
        <v>69</v>
      </c>
      <c r="K1324">
        <v>6</v>
      </c>
      <c r="L1324">
        <v>0</v>
      </c>
      <c r="M1324">
        <v>9</v>
      </c>
      <c r="N1324">
        <v>0</v>
      </c>
      <c r="O1324">
        <v>0</v>
      </c>
    </row>
    <row r="1325" spans="1:15" x14ac:dyDescent="0.2">
      <c r="A1325">
        <v>2013</v>
      </c>
      <c r="B1325" s="6">
        <f ca="1">_xlfn.MAXIFS('Track WIP'!M:M,'Track WIP'!K:K,'Results WIP'!A1325,'Track WIP'!L:L,'Results WIP'!C1325)</f>
        <v>41357</v>
      </c>
      <c r="C1325">
        <f t="shared" si="20"/>
        <v>1</v>
      </c>
      <c r="D1325" t="str">
        <f ca="1">VLOOKUP($B1325,'Track WIP'!$M:$O,2,FALSE)</f>
        <v>Firestone Grand Prix of St. Petersburg</v>
      </c>
      <c r="E1325" t="str">
        <f ca="1">VLOOKUP($B1325,'Track WIP'!$M:$O,3,FALSE)</f>
        <v>Streets Of St. Petersburg</v>
      </c>
      <c r="F1325">
        <v>22</v>
      </c>
      <c r="G1325" t="s">
        <v>28</v>
      </c>
      <c r="H1325">
        <v>18</v>
      </c>
      <c r="I1325" t="s">
        <v>16</v>
      </c>
      <c r="J1325">
        <v>55</v>
      </c>
      <c r="K1325">
        <v>25</v>
      </c>
      <c r="L1325">
        <v>0</v>
      </c>
      <c r="M1325">
        <v>8</v>
      </c>
      <c r="N1325">
        <v>0</v>
      </c>
      <c r="O1325">
        <v>0</v>
      </c>
    </row>
    <row r="1326" spans="1:15" x14ac:dyDescent="0.2">
      <c r="A1326">
        <v>2013</v>
      </c>
      <c r="B1326" s="6">
        <f ca="1">_xlfn.MAXIFS('Track WIP'!M:M,'Track WIP'!K:K,'Results WIP'!A1326,'Track WIP'!L:L,'Results WIP'!C1326)</f>
        <v>41357</v>
      </c>
      <c r="C1326">
        <f t="shared" si="20"/>
        <v>1</v>
      </c>
      <c r="D1326" t="str">
        <f ca="1">VLOOKUP($B1326,'Track WIP'!$M:$O,2,FALSE)</f>
        <v>Firestone Grand Prix of St. Petersburg</v>
      </c>
      <c r="E1326" t="str">
        <f ca="1">VLOOKUP($B1326,'Track WIP'!$M:$O,3,FALSE)</f>
        <v>Streets Of St. Petersburg</v>
      </c>
      <c r="F1326">
        <v>23</v>
      </c>
      <c r="G1326" t="s">
        <v>112</v>
      </c>
      <c r="H1326">
        <v>67</v>
      </c>
      <c r="I1326" t="s">
        <v>16</v>
      </c>
      <c r="J1326">
        <v>50</v>
      </c>
      <c r="K1326">
        <v>16</v>
      </c>
      <c r="L1326">
        <v>0</v>
      </c>
      <c r="M1326">
        <v>7</v>
      </c>
      <c r="N1326">
        <v>0</v>
      </c>
      <c r="O1326">
        <v>0</v>
      </c>
    </row>
    <row r="1327" spans="1:15" x14ac:dyDescent="0.2">
      <c r="A1327">
        <v>2013</v>
      </c>
      <c r="B1327" s="6">
        <f ca="1">_xlfn.MAXIFS('Track WIP'!M:M,'Track WIP'!K:K,'Results WIP'!A1327,'Track WIP'!L:L,'Results WIP'!C1327)</f>
        <v>41357</v>
      </c>
      <c r="C1327">
        <f t="shared" si="20"/>
        <v>1</v>
      </c>
      <c r="D1327" t="str">
        <f ca="1">VLOOKUP($B1327,'Track WIP'!$M:$O,2,FALSE)</f>
        <v>Firestone Grand Prix of St. Petersburg</v>
      </c>
      <c r="E1327" t="str">
        <f ca="1">VLOOKUP($B1327,'Track WIP'!$M:$O,3,FALSE)</f>
        <v>Streets Of St. Petersburg</v>
      </c>
      <c r="F1327">
        <v>24</v>
      </c>
      <c r="G1327" t="s">
        <v>88</v>
      </c>
      <c r="H1327">
        <v>77</v>
      </c>
      <c r="I1327" t="s">
        <v>16</v>
      </c>
      <c r="J1327">
        <v>26</v>
      </c>
      <c r="K1327">
        <v>19</v>
      </c>
      <c r="L1327">
        <v>0</v>
      </c>
      <c r="M1327">
        <v>6</v>
      </c>
      <c r="N1327">
        <v>0</v>
      </c>
      <c r="O1327">
        <v>0</v>
      </c>
    </row>
    <row r="1328" spans="1:15" x14ac:dyDescent="0.2">
      <c r="A1328">
        <v>2013</v>
      </c>
      <c r="B1328" s="6">
        <f ca="1">_xlfn.MAXIFS('Track WIP'!M:M,'Track WIP'!K:K,'Results WIP'!A1328,'Track WIP'!L:L,'Results WIP'!C1328)</f>
        <v>41357</v>
      </c>
      <c r="C1328">
        <f t="shared" si="20"/>
        <v>1</v>
      </c>
      <c r="D1328" t="str">
        <f ca="1">VLOOKUP($B1328,'Track WIP'!$M:$O,2,FALSE)</f>
        <v>Firestone Grand Prix of St. Petersburg</v>
      </c>
      <c r="E1328" t="str">
        <f ca="1">VLOOKUP($B1328,'Track WIP'!$M:$O,3,FALSE)</f>
        <v>Streets Of St. Petersburg</v>
      </c>
      <c r="F1328">
        <v>25</v>
      </c>
      <c r="G1328" t="s">
        <v>22</v>
      </c>
      <c r="H1328">
        <v>10</v>
      </c>
      <c r="I1328" t="s">
        <v>16</v>
      </c>
      <c r="J1328">
        <v>18</v>
      </c>
      <c r="K1328">
        <v>10</v>
      </c>
      <c r="L1328">
        <v>0</v>
      </c>
      <c r="M1328">
        <v>5</v>
      </c>
      <c r="N1328">
        <v>0</v>
      </c>
      <c r="O1328">
        <v>0</v>
      </c>
    </row>
    <row r="1329" spans="1:15" x14ac:dyDescent="0.2">
      <c r="A1329">
        <v>2013</v>
      </c>
      <c r="B1329" s="6">
        <f ca="1">_xlfn.MAXIFS('Track WIP'!M:M,'Track WIP'!K:K,'Results WIP'!A1329,'Track WIP'!L:L,'Results WIP'!C1329)</f>
        <v>41371</v>
      </c>
      <c r="C1329">
        <f t="shared" si="20"/>
        <v>2</v>
      </c>
      <c r="D1329" t="str">
        <f ca="1">VLOOKUP($B1329,'Track WIP'!$M:$O,2,FALSE)</f>
        <v>Indy Grand Prix of Alabama</v>
      </c>
      <c r="E1329" t="str">
        <f ca="1">VLOOKUP($B1329,'Track WIP'!$M:$O,3,FALSE)</f>
        <v>Barber Motorsports Park</v>
      </c>
      <c r="F1329">
        <v>1</v>
      </c>
      <c r="G1329" t="s">
        <v>17</v>
      </c>
      <c r="H1329">
        <v>1</v>
      </c>
      <c r="I1329" t="s">
        <v>111</v>
      </c>
      <c r="J1329">
        <v>90</v>
      </c>
      <c r="K1329">
        <v>1</v>
      </c>
      <c r="L1329">
        <v>53</v>
      </c>
      <c r="M1329">
        <v>54</v>
      </c>
      <c r="N1329">
        <v>4</v>
      </c>
      <c r="O1329">
        <v>0</v>
      </c>
    </row>
    <row r="1330" spans="1:15" x14ac:dyDescent="0.2">
      <c r="A1330">
        <v>2013</v>
      </c>
      <c r="B1330" s="6">
        <f ca="1">_xlfn.MAXIFS('Track WIP'!M:M,'Track WIP'!K:K,'Results WIP'!A1330,'Track WIP'!L:L,'Results WIP'!C1330)</f>
        <v>41371</v>
      </c>
      <c r="C1330">
        <f t="shared" si="20"/>
        <v>2</v>
      </c>
      <c r="D1330" t="str">
        <f ca="1">VLOOKUP($B1330,'Track WIP'!$M:$O,2,FALSE)</f>
        <v>Indy Grand Prix of Alabama</v>
      </c>
      <c r="E1330" t="str">
        <f ca="1">VLOOKUP($B1330,'Track WIP'!$M:$O,3,FALSE)</f>
        <v>Barber Motorsports Park</v>
      </c>
      <c r="F1330">
        <v>2</v>
      </c>
      <c r="G1330" t="s">
        <v>21</v>
      </c>
      <c r="H1330">
        <v>9</v>
      </c>
      <c r="I1330" t="s">
        <v>16</v>
      </c>
      <c r="J1330">
        <v>90</v>
      </c>
      <c r="K1330">
        <v>4</v>
      </c>
      <c r="L1330">
        <v>0</v>
      </c>
      <c r="M1330">
        <v>40</v>
      </c>
      <c r="N1330">
        <v>0</v>
      </c>
      <c r="O1330">
        <v>0</v>
      </c>
    </row>
    <row r="1331" spans="1:15" x14ac:dyDescent="0.2">
      <c r="A1331">
        <v>2013</v>
      </c>
      <c r="B1331" s="6">
        <f ca="1">_xlfn.MAXIFS('Track WIP'!M:M,'Track WIP'!K:K,'Results WIP'!A1331,'Track WIP'!L:L,'Results WIP'!C1331)</f>
        <v>41371</v>
      </c>
      <c r="C1331">
        <f t="shared" si="20"/>
        <v>2</v>
      </c>
      <c r="D1331" t="str">
        <f ca="1">VLOOKUP($B1331,'Track WIP'!$M:$O,2,FALSE)</f>
        <v>Indy Grand Prix of Alabama</v>
      </c>
      <c r="E1331" t="str">
        <f ca="1">VLOOKUP($B1331,'Track WIP'!$M:$O,3,FALSE)</f>
        <v>Barber Motorsports Park</v>
      </c>
      <c r="F1331">
        <v>3</v>
      </c>
      <c r="G1331" t="s">
        <v>24</v>
      </c>
      <c r="H1331">
        <v>3</v>
      </c>
      <c r="I1331" t="s">
        <v>111</v>
      </c>
      <c r="J1331">
        <v>90</v>
      </c>
      <c r="K1331">
        <v>6</v>
      </c>
      <c r="L1331">
        <v>25</v>
      </c>
      <c r="M1331">
        <v>36</v>
      </c>
      <c r="N1331">
        <v>0</v>
      </c>
      <c r="O1331">
        <v>0</v>
      </c>
    </row>
    <row r="1332" spans="1:15" x14ac:dyDescent="0.2">
      <c r="A1332">
        <v>2013</v>
      </c>
      <c r="B1332" s="6">
        <f ca="1">_xlfn.MAXIFS('Track WIP'!M:M,'Track WIP'!K:K,'Results WIP'!A1332,'Track WIP'!L:L,'Results WIP'!C1332)</f>
        <v>41371</v>
      </c>
      <c r="C1332">
        <f t="shared" si="20"/>
        <v>2</v>
      </c>
      <c r="D1332" t="str">
        <f ca="1">VLOOKUP($B1332,'Track WIP'!$M:$O,2,FALSE)</f>
        <v>Indy Grand Prix of Alabama</v>
      </c>
      <c r="E1332" t="str">
        <f ca="1">VLOOKUP($B1332,'Track WIP'!$M:$O,3,FALSE)</f>
        <v>Barber Motorsports Park</v>
      </c>
      <c r="F1332">
        <v>4</v>
      </c>
      <c r="G1332" t="s">
        <v>86</v>
      </c>
      <c r="H1332">
        <v>83</v>
      </c>
      <c r="I1332" t="s">
        <v>16</v>
      </c>
      <c r="J1332">
        <v>90</v>
      </c>
      <c r="K1332">
        <v>5</v>
      </c>
      <c r="L1332">
        <v>3</v>
      </c>
      <c r="M1332">
        <v>33</v>
      </c>
      <c r="N1332">
        <v>0</v>
      </c>
      <c r="O1332">
        <v>0</v>
      </c>
    </row>
    <row r="1333" spans="1:15" x14ac:dyDescent="0.2">
      <c r="A1333">
        <v>2013</v>
      </c>
      <c r="B1333" s="6">
        <f ca="1">_xlfn.MAXIFS('Track WIP'!M:M,'Track WIP'!K:K,'Results WIP'!A1333,'Track WIP'!L:L,'Results WIP'!C1333)</f>
        <v>41371</v>
      </c>
      <c r="C1333">
        <f t="shared" si="20"/>
        <v>2</v>
      </c>
      <c r="D1333" t="str">
        <f ca="1">VLOOKUP($B1333,'Track WIP'!$M:$O,2,FALSE)</f>
        <v>Indy Grand Prix of Alabama</v>
      </c>
      <c r="E1333" t="str">
        <f ca="1">VLOOKUP($B1333,'Track WIP'!$M:$O,3,FALSE)</f>
        <v>Barber Motorsports Park</v>
      </c>
      <c r="F1333">
        <v>5</v>
      </c>
      <c r="G1333" t="s">
        <v>15</v>
      </c>
      <c r="H1333">
        <v>12</v>
      </c>
      <c r="I1333" t="s">
        <v>111</v>
      </c>
      <c r="J1333">
        <v>90</v>
      </c>
      <c r="K1333">
        <v>2</v>
      </c>
      <c r="L1333">
        <v>9</v>
      </c>
      <c r="M1333">
        <v>31</v>
      </c>
      <c r="N1333">
        <v>0</v>
      </c>
      <c r="O1333">
        <v>0</v>
      </c>
    </row>
    <row r="1334" spans="1:15" x14ac:dyDescent="0.2">
      <c r="A1334">
        <v>2013</v>
      </c>
      <c r="B1334" s="6">
        <f ca="1">_xlfn.MAXIFS('Track WIP'!M:M,'Track WIP'!K:K,'Results WIP'!A1334,'Track WIP'!L:L,'Results WIP'!C1334)</f>
        <v>41371</v>
      </c>
      <c r="C1334">
        <f t="shared" si="20"/>
        <v>2</v>
      </c>
      <c r="D1334" t="str">
        <f ca="1">VLOOKUP($B1334,'Track WIP'!$M:$O,2,FALSE)</f>
        <v>Indy Grand Prix of Alabama</v>
      </c>
      <c r="E1334" t="str">
        <f ca="1">VLOOKUP($B1334,'Track WIP'!$M:$O,3,FALSE)</f>
        <v>Barber Motorsports Park</v>
      </c>
      <c r="F1334">
        <v>6</v>
      </c>
      <c r="G1334" t="s">
        <v>88</v>
      </c>
      <c r="H1334">
        <v>77</v>
      </c>
      <c r="I1334" t="s">
        <v>16</v>
      </c>
      <c r="J1334">
        <v>90</v>
      </c>
      <c r="K1334">
        <v>13</v>
      </c>
      <c r="L1334">
        <v>0</v>
      </c>
      <c r="M1334">
        <v>28</v>
      </c>
      <c r="N1334">
        <v>0</v>
      </c>
      <c r="O1334">
        <v>0</v>
      </c>
    </row>
    <row r="1335" spans="1:15" x14ac:dyDescent="0.2">
      <c r="A1335">
        <v>2013</v>
      </c>
      <c r="B1335" s="6">
        <f ca="1">_xlfn.MAXIFS('Track WIP'!M:M,'Track WIP'!K:K,'Results WIP'!A1335,'Track WIP'!L:L,'Results WIP'!C1335)</f>
        <v>41371</v>
      </c>
      <c r="C1335">
        <f t="shared" si="20"/>
        <v>2</v>
      </c>
      <c r="D1335" t="str">
        <f ca="1">VLOOKUP($B1335,'Track WIP'!$M:$O,2,FALSE)</f>
        <v>Indy Grand Prix of Alabama</v>
      </c>
      <c r="E1335" t="str">
        <f ca="1">VLOOKUP($B1335,'Track WIP'!$M:$O,3,FALSE)</f>
        <v>Barber Motorsports Park</v>
      </c>
      <c r="F1335">
        <v>7</v>
      </c>
      <c r="G1335" t="s">
        <v>38</v>
      </c>
      <c r="H1335">
        <v>25</v>
      </c>
      <c r="I1335" t="s">
        <v>111</v>
      </c>
      <c r="J1335">
        <v>90</v>
      </c>
      <c r="K1335">
        <v>7</v>
      </c>
      <c r="L1335">
        <v>0</v>
      </c>
      <c r="M1335">
        <v>26</v>
      </c>
      <c r="N1335">
        <v>0</v>
      </c>
      <c r="O1335">
        <v>0</v>
      </c>
    </row>
    <row r="1336" spans="1:15" x14ac:dyDescent="0.2">
      <c r="A1336">
        <v>2013</v>
      </c>
      <c r="B1336" s="6">
        <f ca="1">_xlfn.MAXIFS('Track WIP'!M:M,'Track WIP'!K:K,'Results WIP'!A1336,'Track WIP'!L:L,'Results WIP'!C1336)</f>
        <v>41371</v>
      </c>
      <c r="C1336">
        <f t="shared" si="20"/>
        <v>2</v>
      </c>
      <c r="D1336" t="str">
        <f ca="1">VLOOKUP($B1336,'Track WIP'!$M:$O,2,FALSE)</f>
        <v>Indy Grand Prix of Alabama</v>
      </c>
      <c r="E1336" t="str">
        <f ca="1">VLOOKUP($B1336,'Track WIP'!$M:$O,3,FALSE)</f>
        <v>Barber Motorsports Park</v>
      </c>
      <c r="F1336">
        <v>8</v>
      </c>
      <c r="G1336" t="s">
        <v>26</v>
      </c>
      <c r="H1336">
        <v>19</v>
      </c>
      <c r="I1336" t="s">
        <v>16</v>
      </c>
      <c r="J1336">
        <v>90</v>
      </c>
      <c r="K1336">
        <v>8</v>
      </c>
      <c r="L1336">
        <v>0</v>
      </c>
      <c r="M1336">
        <v>24</v>
      </c>
      <c r="N1336">
        <v>0</v>
      </c>
      <c r="O1336">
        <v>0</v>
      </c>
    </row>
    <row r="1337" spans="1:15" x14ac:dyDescent="0.2">
      <c r="A1337">
        <v>2013</v>
      </c>
      <c r="B1337" s="6">
        <f ca="1">_xlfn.MAXIFS('Track WIP'!M:M,'Track WIP'!K:K,'Results WIP'!A1337,'Track WIP'!L:L,'Results WIP'!C1337)</f>
        <v>41371</v>
      </c>
      <c r="C1337">
        <f t="shared" si="20"/>
        <v>2</v>
      </c>
      <c r="D1337" t="str">
        <f ca="1">VLOOKUP($B1337,'Track WIP'!$M:$O,2,FALSE)</f>
        <v>Indy Grand Prix of Alabama</v>
      </c>
      <c r="E1337" t="str">
        <f ca="1">VLOOKUP($B1337,'Track WIP'!$M:$O,3,FALSE)</f>
        <v>Barber Motorsports Park</v>
      </c>
      <c r="F1337">
        <v>9</v>
      </c>
      <c r="G1337" t="s">
        <v>112</v>
      </c>
      <c r="H1337">
        <v>67</v>
      </c>
      <c r="I1337" t="s">
        <v>16</v>
      </c>
      <c r="J1337">
        <v>90</v>
      </c>
      <c r="K1337">
        <v>22</v>
      </c>
      <c r="L1337">
        <v>0</v>
      </c>
      <c r="M1337">
        <v>22</v>
      </c>
      <c r="N1337">
        <v>0</v>
      </c>
      <c r="O1337">
        <v>0</v>
      </c>
    </row>
    <row r="1338" spans="1:15" x14ac:dyDescent="0.2">
      <c r="A1338">
        <v>2013</v>
      </c>
      <c r="B1338" s="6">
        <f ca="1">_xlfn.MAXIFS('Track WIP'!M:M,'Track WIP'!K:K,'Results WIP'!A1338,'Track WIP'!L:L,'Results WIP'!C1338)</f>
        <v>41371</v>
      </c>
      <c r="C1338">
        <f t="shared" si="20"/>
        <v>2</v>
      </c>
      <c r="D1338" t="str">
        <f ca="1">VLOOKUP($B1338,'Track WIP'!$M:$O,2,FALSE)</f>
        <v>Indy Grand Prix of Alabama</v>
      </c>
      <c r="E1338" t="str">
        <f ca="1">VLOOKUP($B1338,'Track WIP'!$M:$O,3,FALSE)</f>
        <v>Barber Motorsports Park</v>
      </c>
      <c r="F1338">
        <v>10</v>
      </c>
      <c r="G1338" t="s">
        <v>374</v>
      </c>
      <c r="H1338">
        <v>55</v>
      </c>
      <c r="I1338" t="s">
        <v>16</v>
      </c>
      <c r="J1338">
        <v>90</v>
      </c>
      <c r="K1338">
        <v>3</v>
      </c>
      <c r="L1338">
        <v>0</v>
      </c>
      <c r="M1338">
        <v>20</v>
      </c>
      <c r="N1338">
        <v>0</v>
      </c>
      <c r="O1338">
        <v>0</v>
      </c>
    </row>
    <row r="1339" spans="1:15" x14ac:dyDescent="0.2">
      <c r="A1339">
        <v>2013</v>
      </c>
      <c r="B1339" s="6">
        <f ca="1">_xlfn.MAXIFS('Track WIP'!M:M,'Track WIP'!K:K,'Results WIP'!A1339,'Track WIP'!L:L,'Results WIP'!C1339)</f>
        <v>41371</v>
      </c>
      <c r="C1339">
        <f t="shared" si="20"/>
        <v>2</v>
      </c>
      <c r="D1339" t="str">
        <f ca="1">VLOOKUP($B1339,'Track WIP'!$M:$O,2,FALSE)</f>
        <v>Indy Grand Prix of Alabama</v>
      </c>
      <c r="E1339" t="str">
        <f ca="1">VLOOKUP($B1339,'Track WIP'!$M:$O,3,FALSE)</f>
        <v>Barber Motorsports Park</v>
      </c>
      <c r="F1339">
        <v>11</v>
      </c>
      <c r="G1339" t="s">
        <v>34</v>
      </c>
      <c r="H1339">
        <v>98</v>
      </c>
      <c r="I1339" t="s">
        <v>16</v>
      </c>
      <c r="J1339">
        <v>90</v>
      </c>
      <c r="K1339">
        <v>15</v>
      </c>
      <c r="L1339">
        <v>0</v>
      </c>
      <c r="M1339">
        <v>19</v>
      </c>
      <c r="N1339">
        <v>0</v>
      </c>
      <c r="O1339">
        <v>0</v>
      </c>
    </row>
    <row r="1340" spans="1:15" x14ac:dyDescent="0.2">
      <c r="A1340">
        <v>2013</v>
      </c>
      <c r="B1340" s="6">
        <f ca="1">_xlfn.MAXIFS('Track WIP'!M:M,'Track WIP'!K:K,'Results WIP'!A1340,'Track WIP'!L:L,'Results WIP'!C1340)</f>
        <v>41371</v>
      </c>
      <c r="C1340">
        <f t="shared" si="20"/>
        <v>2</v>
      </c>
      <c r="D1340" t="str">
        <f ca="1">VLOOKUP($B1340,'Track WIP'!$M:$O,2,FALSE)</f>
        <v>Indy Grand Prix of Alabama</v>
      </c>
      <c r="E1340" t="str">
        <f ca="1">VLOOKUP($B1340,'Track WIP'!$M:$O,3,FALSE)</f>
        <v>Barber Motorsports Park</v>
      </c>
      <c r="F1340">
        <v>12</v>
      </c>
      <c r="G1340" t="s">
        <v>27</v>
      </c>
      <c r="H1340">
        <v>5</v>
      </c>
      <c r="I1340" t="s">
        <v>111</v>
      </c>
      <c r="J1340">
        <v>90</v>
      </c>
      <c r="K1340">
        <v>16</v>
      </c>
      <c r="L1340">
        <v>0</v>
      </c>
      <c r="M1340">
        <v>18</v>
      </c>
      <c r="N1340">
        <v>0</v>
      </c>
      <c r="O1340">
        <v>0</v>
      </c>
    </row>
    <row r="1341" spans="1:15" x14ac:dyDescent="0.2">
      <c r="A1341">
        <v>2013</v>
      </c>
      <c r="B1341" s="6">
        <f ca="1">_xlfn.MAXIFS('Track WIP'!M:M,'Track WIP'!K:K,'Results WIP'!A1341,'Track WIP'!L:L,'Results WIP'!C1341)</f>
        <v>41371</v>
      </c>
      <c r="C1341">
        <f t="shared" si="20"/>
        <v>2</v>
      </c>
      <c r="D1341" t="str">
        <f ca="1">VLOOKUP($B1341,'Track WIP'!$M:$O,2,FALSE)</f>
        <v>Indy Grand Prix of Alabama</v>
      </c>
      <c r="E1341" t="str">
        <f ca="1">VLOOKUP($B1341,'Track WIP'!$M:$O,3,FALSE)</f>
        <v>Barber Motorsports Park</v>
      </c>
      <c r="F1341">
        <v>13</v>
      </c>
      <c r="G1341" t="s">
        <v>25</v>
      </c>
      <c r="H1341">
        <v>11</v>
      </c>
      <c r="I1341" t="s">
        <v>111</v>
      </c>
      <c r="J1341">
        <v>90</v>
      </c>
      <c r="K1341">
        <v>19</v>
      </c>
      <c r="L1341">
        <v>0</v>
      </c>
      <c r="M1341">
        <v>17</v>
      </c>
      <c r="N1341">
        <v>0</v>
      </c>
      <c r="O1341">
        <v>0</v>
      </c>
    </row>
    <row r="1342" spans="1:15" x14ac:dyDescent="0.2">
      <c r="A1342">
        <v>2013</v>
      </c>
      <c r="B1342" s="6">
        <f ca="1">_xlfn.MAXIFS('Track WIP'!M:M,'Track WIP'!K:K,'Results WIP'!A1342,'Track WIP'!L:L,'Results WIP'!C1342)</f>
        <v>41371</v>
      </c>
      <c r="C1342">
        <f t="shared" si="20"/>
        <v>2</v>
      </c>
      <c r="D1342" t="str">
        <f ca="1">VLOOKUP($B1342,'Track WIP'!$M:$O,2,FALSE)</f>
        <v>Indy Grand Prix of Alabama</v>
      </c>
      <c r="E1342" t="str">
        <f ca="1">VLOOKUP($B1342,'Track WIP'!$M:$O,3,FALSE)</f>
        <v>Barber Motorsports Park</v>
      </c>
      <c r="F1342">
        <v>14</v>
      </c>
      <c r="G1342" t="s">
        <v>37</v>
      </c>
      <c r="H1342">
        <v>14</v>
      </c>
      <c r="I1342" t="s">
        <v>16</v>
      </c>
      <c r="J1342">
        <v>90</v>
      </c>
      <c r="K1342">
        <v>12</v>
      </c>
      <c r="L1342">
        <v>0</v>
      </c>
      <c r="M1342">
        <v>16</v>
      </c>
      <c r="N1342">
        <v>0</v>
      </c>
      <c r="O1342">
        <v>0</v>
      </c>
    </row>
    <row r="1343" spans="1:15" x14ac:dyDescent="0.2">
      <c r="A1343">
        <v>2013</v>
      </c>
      <c r="B1343" s="6">
        <f ca="1">_xlfn.MAXIFS('Track WIP'!M:M,'Track WIP'!K:K,'Results WIP'!A1343,'Track WIP'!L:L,'Results WIP'!C1343)</f>
        <v>41371</v>
      </c>
      <c r="C1343">
        <f t="shared" si="20"/>
        <v>2</v>
      </c>
      <c r="D1343" t="str">
        <f ca="1">VLOOKUP($B1343,'Track WIP'!$M:$O,2,FALSE)</f>
        <v>Indy Grand Prix of Alabama</v>
      </c>
      <c r="E1343" t="str">
        <f ca="1">VLOOKUP($B1343,'Track WIP'!$M:$O,3,FALSE)</f>
        <v>Barber Motorsports Park</v>
      </c>
      <c r="F1343">
        <v>15</v>
      </c>
      <c r="G1343" t="s">
        <v>84</v>
      </c>
      <c r="H1343">
        <v>22</v>
      </c>
      <c r="I1343" t="s">
        <v>111</v>
      </c>
      <c r="J1343">
        <v>90</v>
      </c>
      <c r="K1343">
        <v>18</v>
      </c>
      <c r="L1343">
        <v>0</v>
      </c>
      <c r="M1343">
        <v>15</v>
      </c>
      <c r="N1343">
        <v>0</v>
      </c>
      <c r="O1343">
        <v>0</v>
      </c>
    </row>
    <row r="1344" spans="1:15" x14ac:dyDescent="0.2">
      <c r="A1344">
        <v>2013</v>
      </c>
      <c r="B1344" s="6">
        <f ca="1">_xlfn.MAXIFS('Track WIP'!M:M,'Track WIP'!K:K,'Results WIP'!A1344,'Track WIP'!L:L,'Results WIP'!C1344)</f>
        <v>41371</v>
      </c>
      <c r="C1344">
        <f t="shared" si="20"/>
        <v>2</v>
      </c>
      <c r="D1344" t="str">
        <f ca="1">VLOOKUP($B1344,'Track WIP'!$M:$O,2,FALSE)</f>
        <v>Indy Grand Prix of Alabama</v>
      </c>
      <c r="E1344" t="str">
        <f ca="1">VLOOKUP($B1344,'Track WIP'!$M:$O,3,FALSE)</f>
        <v>Barber Motorsports Park</v>
      </c>
      <c r="F1344">
        <v>16</v>
      </c>
      <c r="G1344" t="s">
        <v>87</v>
      </c>
      <c r="H1344">
        <v>7</v>
      </c>
      <c r="I1344" t="s">
        <v>111</v>
      </c>
      <c r="J1344">
        <v>90</v>
      </c>
      <c r="K1344">
        <v>23</v>
      </c>
      <c r="L1344">
        <v>0</v>
      </c>
      <c r="M1344">
        <v>14</v>
      </c>
      <c r="N1344">
        <v>0</v>
      </c>
      <c r="O1344">
        <v>0</v>
      </c>
    </row>
    <row r="1345" spans="1:15" x14ac:dyDescent="0.2">
      <c r="A1345">
        <v>2013</v>
      </c>
      <c r="B1345" s="6">
        <f ca="1">_xlfn.MAXIFS('Track WIP'!M:M,'Track WIP'!K:K,'Results WIP'!A1345,'Track WIP'!L:L,'Results WIP'!C1345)</f>
        <v>41371</v>
      </c>
      <c r="C1345">
        <f t="shared" si="20"/>
        <v>2</v>
      </c>
      <c r="D1345" t="str">
        <f ca="1">VLOOKUP($B1345,'Track WIP'!$M:$O,2,FALSE)</f>
        <v>Indy Grand Prix of Alabama</v>
      </c>
      <c r="E1345" t="str">
        <f ca="1">VLOOKUP($B1345,'Track WIP'!$M:$O,3,FALSE)</f>
        <v>Barber Motorsports Park</v>
      </c>
      <c r="F1345">
        <v>17</v>
      </c>
      <c r="G1345" t="s">
        <v>70</v>
      </c>
      <c r="H1345">
        <v>4</v>
      </c>
      <c r="I1345" t="s">
        <v>111</v>
      </c>
      <c r="J1345">
        <v>90</v>
      </c>
      <c r="K1345">
        <v>24</v>
      </c>
      <c r="L1345">
        <v>0</v>
      </c>
      <c r="M1345">
        <v>13</v>
      </c>
      <c r="N1345">
        <v>0</v>
      </c>
      <c r="O1345">
        <v>0</v>
      </c>
    </row>
    <row r="1346" spans="1:15" x14ac:dyDescent="0.2">
      <c r="A1346">
        <v>2013</v>
      </c>
      <c r="B1346" s="6">
        <f ca="1">_xlfn.MAXIFS('Track WIP'!M:M,'Track WIP'!K:K,'Results WIP'!A1346,'Track WIP'!L:L,'Results WIP'!C1346)</f>
        <v>41371</v>
      </c>
      <c r="C1346">
        <f t="shared" si="20"/>
        <v>2</v>
      </c>
      <c r="D1346" t="str">
        <f ca="1">VLOOKUP($B1346,'Track WIP'!$M:$O,2,FALSE)</f>
        <v>Indy Grand Prix of Alabama</v>
      </c>
      <c r="E1346" t="str">
        <f ca="1">VLOOKUP($B1346,'Track WIP'!$M:$O,3,FALSE)</f>
        <v>Barber Motorsports Park</v>
      </c>
      <c r="F1346">
        <v>18</v>
      </c>
      <c r="G1346" t="s">
        <v>31</v>
      </c>
      <c r="H1346">
        <v>78</v>
      </c>
      <c r="I1346" t="s">
        <v>111</v>
      </c>
      <c r="J1346">
        <v>90</v>
      </c>
      <c r="K1346">
        <v>14</v>
      </c>
      <c r="L1346">
        <v>0</v>
      </c>
      <c r="M1346">
        <v>12</v>
      </c>
      <c r="N1346">
        <v>0</v>
      </c>
      <c r="O1346">
        <v>0</v>
      </c>
    </row>
    <row r="1347" spans="1:15" x14ac:dyDescent="0.2">
      <c r="A1347">
        <v>2013</v>
      </c>
      <c r="B1347" s="6">
        <f ca="1">_xlfn.MAXIFS('Track WIP'!M:M,'Track WIP'!K:K,'Results WIP'!A1347,'Track WIP'!L:L,'Results WIP'!C1347)</f>
        <v>41371</v>
      </c>
      <c r="C1347">
        <f t="shared" si="20"/>
        <v>2</v>
      </c>
      <c r="D1347" t="str">
        <f ca="1">VLOOKUP($B1347,'Track WIP'!$M:$O,2,FALSE)</f>
        <v>Indy Grand Prix of Alabama</v>
      </c>
      <c r="E1347" t="str">
        <f ca="1">VLOOKUP($B1347,'Track WIP'!$M:$O,3,FALSE)</f>
        <v>Barber Motorsports Park</v>
      </c>
      <c r="F1347">
        <v>19</v>
      </c>
      <c r="G1347" t="s">
        <v>375</v>
      </c>
      <c r="H1347">
        <v>2</v>
      </c>
      <c r="I1347" t="s">
        <v>111</v>
      </c>
      <c r="J1347">
        <v>90</v>
      </c>
      <c r="K1347">
        <v>10</v>
      </c>
      <c r="L1347">
        <v>0</v>
      </c>
      <c r="M1347">
        <v>11</v>
      </c>
      <c r="N1347">
        <v>0</v>
      </c>
      <c r="O1347">
        <v>0</v>
      </c>
    </row>
    <row r="1348" spans="1:15" x14ac:dyDescent="0.2">
      <c r="A1348">
        <v>2013</v>
      </c>
      <c r="B1348" s="6">
        <f ca="1">_xlfn.MAXIFS('Track WIP'!M:M,'Track WIP'!K:K,'Results WIP'!A1348,'Track WIP'!L:L,'Results WIP'!C1348)</f>
        <v>41371</v>
      </c>
      <c r="C1348">
        <f t="shared" ref="C1348:C1411" si="21">_xlfn.IFS(A1348&gt;A1347,1,F1348=1,C1347+1,F1348&gt;1,C1347)</f>
        <v>2</v>
      </c>
      <c r="D1348" t="str">
        <f ca="1">VLOOKUP($B1348,'Track WIP'!$M:$O,2,FALSE)</f>
        <v>Indy Grand Prix of Alabama</v>
      </c>
      <c r="E1348" t="str">
        <f ca="1">VLOOKUP($B1348,'Track WIP'!$M:$O,3,FALSE)</f>
        <v>Barber Motorsports Park</v>
      </c>
      <c r="F1348">
        <v>20</v>
      </c>
      <c r="G1348" t="s">
        <v>56</v>
      </c>
      <c r="H1348">
        <v>6</v>
      </c>
      <c r="I1348" t="s">
        <v>111</v>
      </c>
      <c r="J1348">
        <v>90</v>
      </c>
      <c r="K1348">
        <v>9</v>
      </c>
      <c r="L1348">
        <v>0</v>
      </c>
      <c r="M1348">
        <v>10</v>
      </c>
      <c r="N1348">
        <v>0</v>
      </c>
      <c r="O1348">
        <v>0</v>
      </c>
    </row>
    <row r="1349" spans="1:15" x14ac:dyDescent="0.2">
      <c r="A1349">
        <v>2013</v>
      </c>
      <c r="B1349" s="6">
        <f ca="1">_xlfn.MAXIFS('Track WIP'!M:M,'Track WIP'!K:K,'Results WIP'!A1349,'Track WIP'!L:L,'Results WIP'!C1349)</f>
        <v>41371</v>
      </c>
      <c r="C1349">
        <f t="shared" si="21"/>
        <v>2</v>
      </c>
      <c r="D1349" t="str">
        <f ca="1">VLOOKUP($B1349,'Track WIP'!$M:$O,2,FALSE)</f>
        <v>Indy Grand Prix of Alabama</v>
      </c>
      <c r="E1349" t="str">
        <f ca="1">VLOOKUP($B1349,'Track WIP'!$M:$O,3,FALSE)</f>
        <v>Barber Motorsports Park</v>
      </c>
      <c r="F1349">
        <v>21</v>
      </c>
      <c r="G1349" t="s">
        <v>41</v>
      </c>
      <c r="H1349">
        <v>15</v>
      </c>
      <c r="I1349" t="s">
        <v>16</v>
      </c>
      <c r="J1349">
        <v>90</v>
      </c>
      <c r="K1349">
        <v>21</v>
      </c>
      <c r="L1349">
        <v>0</v>
      </c>
      <c r="M1349">
        <v>9</v>
      </c>
      <c r="N1349">
        <v>0</v>
      </c>
      <c r="O1349">
        <v>0</v>
      </c>
    </row>
    <row r="1350" spans="1:15" x14ac:dyDescent="0.2">
      <c r="A1350">
        <v>2013</v>
      </c>
      <c r="B1350" s="6">
        <f ca="1">_xlfn.MAXIFS('Track WIP'!M:M,'Track WIP'!K:K,'Results WIP'!A1350,'Track WIP'!L:L,'Results WIP'!C1350)</f>
        <v>41371</v>
      </c>
      <c r="C1350">
        <f t="shared" si="21"/>
        <v>2</v>
      </c>
      <c r="D1350" t="str">
        <f ca="1">VLOOKUP($B1350,'Track WIP'!$M:$O,2,FALSE)</f>
        <v>Indy Grand Prix of Alabama</v>
      </c>
      <c r="E1350" t="str">
        <f ca="1">VLOOKUP($B1350,'Track WIP'!$M:$O,3,FALSE)</f>
        <v>Barber Motorsports Park</v>
      </c>
      <c r="F1350">
        <v>22</v>
      </c>
      <c r="G1350" t="s">
        <v>55</v>
      </c>
      <c r="H1350">
        <v>20</v>
      </c>
      <c r="I1350" t="s">
        <v>111</v>
      </c>
      <c r="J1350">
        <v>89</v>
      </c>
      <c r="K1350">
        <v>26</v>
      </c>
      <c r="L1350">
        <v>0</v>
      </c>
      <c r="M1350">
        <v>8</v>
      </c>
      <c r="N1350">
        <v>0</v>
      </c>
      <c r="O1350">
        <v>0</v>
      </c>
    </row>
    <row r="1351" spans="1:15" x14ac:dyDescent="0.2">
      <c r="A1351">
        <v>2013</v>
      </c>
      <c r="B1351" s="6">
        <f ca="1">_xlfn.MAXIFS('Track WIP'!M:M,'Track WIP'!K:K,'Results WIP'!A1351,'Track WIP'!L:L,'Results WIP'!C1351)</f>
        <v>41371</v>
      </c>
      <c r="C1351">
        <f t="shared" si="21"/>
        <v>2</v>
      </c>
      <c r="D1351" t="str">
        <f ca="1">VLOOKUP($B1351,'Track WIP'!$M:$O,2,FALSE)</f>
        <v>Indy Grand Prix of Alabama</v>
      </c>
      <c r="E1351" t="str">
        <f ca="1">VLOOKUP($B1351,'Track WIP'!$M:$O,3,FALSE)</f>
        <v>Barber Motorsports Park</v>
      </c>
      <c r="F1351">
        <v>23</v>
      </c>
      <c r="G1351" t="s">
        <v>85</v>
      </c>
      <c r="H1351">
        <v>16</v>
      </c>
      <c r="I1351" t="s">
        <v>16</v>
      </c>
      <c r="J1351">
        <v>86</v>
      </c>
      <c r="K1351">
        <v>11</v>
      </c>
      <c r="L1351">
        <v>0</v>
      </c>
      <c r="M1351">
        <v>7</v>
      </c>
      <c r="N1351">
        <v>0</v>
      </c>
      <c r="O1351">
        <v>0</v>
      </c>
    </row>
    <row r="1352" spans="1:15" x14ac:dyDescent="0.2">
      <c r="A1352">
        <v>2013</v>
      </c>
      <c r="B1352" s="6">
        <f ca="1">_xlfn.MAXIFS('Track WIP'!M:M,'Track WIP'!K:K,'Results WIP'!A1352,'Track WIP'!L:L,'Results WIP'!C1352)</f>
        <v>41371</v>
      </c>
      <c r="C1352">
        <f t="shared" si="21"/>
        <v>2</v>
      </c>
      <c r="D1352" t="str">
        <f ca="1">VLOOKUP($B1352,'Track WIP'!$M:$O,2,FALSE)</f>
        <v>Indy Grand Prix of Alabama</v>
      </c>
      <c r="E1352" t="str">
        <f ca="1">VLOOKUP($B1352,'Track WIP'!$M:$O,3,FALSE)</f>
        <v>Barber Motorsports Park</v>
      </c>
      <c r="F1352">
        <v>24</v>
      </c>
      <c r="G1352" t="s">
        <v>28</v>
      </c>
      <c r="H1352">
        <v>18</v>
      </c>
      <c r="I1352" t="s">
        <v>16</v>
      </c>
      <c r="J1352">
        <v>65</v>
      </c>
      <c r="K1352">
        <v>25</v>
      </c>
      <c r="L1352">
        <v>0</v>
      </c>
      <c r="M1352">
        <v>6</v>
      </c>
      <c r="N1352">
        <v>0</v>
      </c>
      <c r="O1352">
        <v>0</v>
      </c>
    </row>
    <row r="1353" spans="1:15" x14ac:dyDescent="0.2">
      <c r="A1353">
        <v>2013</v>
      </c>
      <c r="B1353" s="6">
        <f ca="1">_xlfn.MAXIFS('Track WIP'!M:M,'Track WIP'!K:K,'Results WIP'!A1353,'Track WIP'!L:L,'Results WIP'!C1353)</f>
        <v>41371</v>
      </c>
      <c r="C1353">
        <f t="shared" si="21"/>
        <v>2</v>
      </c>
      <c r="D1353" t="str">
        <f ca="1">VLOOKUP($B1353,'Track WIP'!$M:$O,2,FALSE)</f>
        <v>Indy Grand Prix of Alabama</v>
      </c>
      <c r="E1353" t="str">
        <f ca="1">VLOOKUP($B1353,'Track WIP'!$M:$O,3,FALSE)</f>
        <v>Barber Motorsports Park</v>
      </c>
      <c r="F1353">
        <v>25</v>
      </c>
      <c r="G1353" t="s">
        <v>22</v>
      </c>
      <c r="H1353">
        <v>10</v>
      </c>
      <c r="I1353" t="s">
        <v>16</v>
      </c>
      <c r="J1353">
        <v>42</v>
      </c>
      <c r="K1353">
        <v>17</v>
      </c>
      <c r="L1353">
        <v>0</v>
      </c>
      <c r="M1353">
        <v>5</v>
      </c>
      <c r="N1353">
        <v>0</v>
      </c>
      <c r="O1353">
        <v>0</v>
      </c>
    </row>
    <row r="1354" spans="1:15" x14ac:dyDescent="0.2">
      <c r="A1354">
        <v>2013</v>
      </c>
      <c r="B1354" s="6">
        <f ca="1">_xlfn.MAXIFS('Track WIP'!M:M,'Track WIP'!K:K,'Results WIP'!A1354,'Track WIP'!L:L,'Results WIP'!C1354)</f>
        <v>41371</v>
      </c>
      <c r="C1354">
        <f t="shared" si="21"/>
        <v>2</v>
      </c>
      <c r="D1354" t="str">
        <f ca="1">VLOOKUP($B1354,'Track WIP'!$M:$O,2,FALSE)</f>
        <v>Indy Grand Prix of Alabama</v>
      </c>
      <c r="E1354" t="str">
        <f ca="1">VLOOKUP($B1354,'Track WIP'!$M:$O,3,FALSE)</f>
        <v>Barber Motorsports Park</v>
      </c>
      <c r="F1354">
        <v>26</v>
      </c>
      <c r="G1354" t="s">
        <v>89</v>
      </c>
      <c r="H1354">
        <v>27</v>
      </c>
      <c r="I1354" t="s">
        <v>111</v>
      </c>
      <c r="J1354">
        <v>3</v>
      </c>
      <c r="K1354">
        <v>20</v>
      </c>
      <c r="L1354">
        <v>0</v>
      </c>
      <c r="M1354">
        <v>5</v>
      </c>
      <c r="N1354">
        <v>0</v>
      </c>
      <c r="O1354">
        <v>0</v>
      </c>
    </row>
    <row r="1355" spans="1:15" x14ac:dyDescent="0.2">
      <c r="A1355">
        <v>2013</v>
      </c>
      <c r="B1355" s="6">
        <f ca="1">_xlfn.MAXIFS('Track WIP'!M:M,'Track WIP'!K:K,'Results WIP'!A1355,'Track WIP'!L:L,'Results WIP'!C1355)</f>
        <v>41385</v>
      </c>
      <c r="C1355">
        <f t="shared" si="21"/>
        <v>3</v>
      </c>
      <c r="D1355" t="str">
        <f ca="1">VLOOKUP($B1355,'Track WIP'!$M:$O,2,FALSE)</f>
        <v>Grand Prix of Long Beach</v>
      </c>
      <c r="E1355" t="str">
        <f ca="1">VLOOKUP($B1355,'Track WIP'!$M:$O,3,FALSE)</f>
        <v>Streets Of Long Beach</v>
      </c>
      <c r="F1355">
        <v>1</v>
      </c>
      <c r="G1355" t="s">
        <v>37</v>
      </c>
      <c r="H1355">
        <v>14</v>
      </c>
      <c r="I1355" t="s">
        <v>16</v>
      </c>
      <c r="J1355">
        <v>80</v>
      </c>
      <c r="K1355">
        <v>4</v>
      </c>
      <c r="L1355">
        <v>50</v>
      </c>
      <c r="M1355">
        <v>53</v>
      </c>
      <c r="N1355">
        <v>3</v>
      </c>
      <c r="O1355">
        <v>0</v>
      </c>
    </row>
    <row r="1356" spans="1:15" x14ac:dyDescent="0.2">
      <c r="A1356">
        <v>2013</v>
      </c>
      <c r="B1356" s="6">
        <f ca="1">_xlfn.MAXIFS('Track WIP'!M:M,'Track WIP'!K:K,'Results WIP'!A1356,'Track WIP'!L:L,'Results WIP'!C1356)</f>
        <v>41385</v>
      </c>
      <c r="C1356">
        <f t="shared" si="21"/>
        <v>3</v>
      </c>
      <c r="D1356" t="str">
        <f ca="1">VLOOKUP($B1356,'Track WIP'!$M:$O,2,FALSE)</f>
        <v>Grand Prix of Long Beach</v>
      </c>
      <c r="E1356" t="str">
        <f ca="1">VLOOKUP($B1356,'Track WIP'!$M:$O,3,FALSE)</f>
        <v>Streets Of Long Beach</v>
      </c>
      <c r="F1356">
        <v>2</v>
      </c>
      <c r="G1356" t="s">
        <v>41</v>
      </c>
      <c r="H1356">
        <v>15</v>
      </c>
      <c r="I1356" t="s">
        <v>16</v>
      </c>
      <c r="J1356">
        <v>80</v>
      </c>
      <c r="K1356">
        <v>11</v>
      </c>
      <c r="L1356">
        <v>0</v>
      </c>
      <c r="M1356">
        <v>40</v>
      </c>
      <c r="N1356">
        <v>0</v>
      </c>
      <c r="O1356">
        <v>0</v>
      </c>
    </row>
    <row r="1357" spans="1:15" x14ac:dyDescent="0.2">
      <c r="A1357">
        <v>2013</v>
      </c>
      <c r="B1357" s="6">
        <f ca="1">_xlfn.MAXIFS('Track WIP'!M:M,'Track WIP'!K:K,'Results WIP'!A1357,'Track WIP'!L:L,'Results WIP'!C1357)</f>
        <v>41385</v>
      </c>
      <c r="C1357">
        <f t="shared" si="21"/>
        <v>3</v>
      </c>
      <c r="D1357" t="str">
        <f ca="1">VLOOKUP($B1357,'Track WIP'!$M:$O,2,FALSE)</f>
        <v>Grand Prix of Long Beach</v>
      </c>
      <c r="E1357" t="str">
        <f ca="1">VLOOKUP($B1357,'Track WIP'!$M:$O,3,FALSE)</f>
        <v>Streets Of Long Beach</v>
      </c>
      <c r="F1357">
        <v>3</v>
      </c>
      <c r="G1357" t="s">
        <v>26</v>
      </c>
      <c r="H1357">
        <v>19</v>
      </c>
      <c r="I1357" t="s">
        <v>16</v>
      </c>
      <c r="J1357">
        <v>80</v>
      </c>
      <c r="K1357">
        <v>24</v>
      </c>
      <c r="L1357">
        <v>0</v>
      </c>
      <c r="M1357">
        <v>35</v>
      </c>
      <c r="N1357">
        <v>0</v>
      </c>
      <c r="O1357">
        <v>0</v>
      </c>
    </row>
    <row r="1358" spans="1:15" x14ac:dyDescent="0.2">
      <c r="A1358">
        <v>2013</v>
      </c>
      <c r="B1358" s="6">
        <f ca="1">_xlfn.MAXIFS('Track WIP'!M:M,'Track WIP'!K:K,'Results WIP'!A1358,'Track WIP'!L:L,'Results WIP'!C1358)</f>
        <v>41385</v>
      </c>
      <c r="C1358">
        <f t="shared" si="21"/>
        <v>3</v>
      </c>
      <c r="D1358" t="str">
        <f ca="1">VLOOKUP($B1358,'Track WIP'!$M:$O,2,FALSE)</f>
        <v>Grand Prix of Long Beach</v>
      </c>
      <c r="E1358" t="str">
        <f ca="1">VLOOKUP($B1358,'Track WIP'!$M:$O,3,FALSE)</f>
        <v>Streets Of Long Beach</v>
      </c>
      <c r="F1358">
        <v>4</v>
      </c>
      <c r="G1358" t="s">
        <v>22</v>
      </c>
      <c r="H1358">
        <v>10</v>
      </c>
      <c r="I1358" t="s">
        <v>16</v>
      </c>
      <c r="J1358">
        <v>80</v>
      </c>
      <c r="K1358">
        <v>1</v>
      </c>
      <c r="L1358">
        <v>27</v>
      </c>
      <c r="M1358">
        <v>34</v>
      </c>
      <c r="N1358">
        <v>2</v>
      </c>
      <c r="O1358">
        <v>0</v>
      </c>
    </row>
    <row r="1359" spans="1:15" x14ac:dyDescent="0.2">
      <c r="A1359">
        <v>2013</v>
      </c>
      <c r="B1359" s="6">
        <f ca="1">_xlfn.MAXIFS('Track WIP'!M:M,'Track WIP'!K:K,'Results WIP'!A1359,'Track WIP'!L:L,'Results WIP'!C1359)</f>
        <v>41385</v>
      </c>
      <c r="C1359">
        <f t="shared" si="21"/>
        <v>3</v>
      </c>
      <c r="D1359" t="str">
        <f ca="1">VLOOKUP($B1359,'Track WIP'!$M:$O,2,FALSE)</f>
        <v>Grand Prix of Long Beach</v>
      </c>
      <c r="E1359" t="str">
        <f ca="1">VLOOKUP($B1359,'Track WIP'!$M:$O,3,FALSE)</f>
        <v>Streets Of Long Beach</v>
      </c>
      <c r="F1359">
        <v>5</v>
      </c>
      <c r="G1359" t="s">
        <v>70</v>
      </c>
      <c r="H1359">
        <v>4</v>
      </c>
      <c r="I1359" t="s">
        <v>111</v>
      </c>
      <c r="J1359">
        <v>80</v>
      </c>
      <c r="K1359">
        <v>12</v>
      </c>
      <c r="L1359">
        <v>0</v>
      </c>
      <c r="M1359">
        <v>30</v>
      </c>
      <c r="N1359">
        <v>0</v>
      </c>
      <c r="O1359">
        <v>0</v>
      </c>
    </row>
    <row r="1360" spans="1:15" x14ac:dyDescent="0.2">
      <c r="A1360">
        <v>2013</v>
      </c>
      <c r="B1360" s="6">
        <f ca="1">_xlfn.MAXIFS('Track WIP'!M:M,'Track WIP'!K:K,'Results WIP'!A1360,'Track WIP'!L:L,'Results WIP'!C1360)</f>
        <v>41385</v>
      </c>
      <c r="C1360">
        <f t="shared" si="21"/>
        <v>3</v>
      </c>
      <c r="D1360" t="str">
        <f ca="1">VLOOKUP($B1360,'Track WIP'!$M:$O,2,FALSE)</f>
        <v>Grand Prix of Long Beach</v>
      </c>
      <c r="E1360" t="str">
        <f ca="1">VLOOKUP($B1360,'Track WIP'!$M:$O,3,FALSE)</f>
        <v>Streets Of Long Beach</v>
      </c>
      <c r="F1360">
        <v>6</v>
      </c>
      <c r="G1360" t="s">
        <v>84</v>
      </c>
      <c r="H1360">
        <v>22</v>
      </c>
      <c r="I1360" t="s">
        <v>111</v>
      </c>
      <c r="J1360">
        <v>80</v>
      </c>
      <c r="K1360">
        <v>18</v>
      </c>
      <c r="L1360">
        <v>0</v>
      </c>
      <c r="M1360">
        <v>28</v>
      </c>
      <c r="N1360">
        <v>0</v>
      </c>
      <c r="O1360">
        <v>0</v>
      </c>
    </row>
    <row r="1361" spans="1:15" x14ac:dyDescent="0.2">
      <c r="A1361">
        <v>2013</v>
      </c>
      <c r="B1361" s="6">
        <f ca="1">_xlfn.MAXIFS('Track WIP'!M:M,'Track WIP'!K:K,'Results WIP'!A1361,'Track WIP'!L:L,'Results WIP'!C1361)</f>
        <v>41385</v>
      </c>
      <c r="C1361">
        <f t="shared" si="21"/>
        <v>3</v>
      </c>
      <c r="D1361" t="str">
        <f ca="1">VLOOKUP($B1361,'Track WIP'!$M:$O,2,FALSE)</f>
        <v>Grand Prix of Long Beach</v>
      </c>
      <c r="E1361" t="str">
        <f ca="1">VLOOKUP($B1361,'Track WIP'!$M:$O,3,FALSE)</f>
        <v>Streets Of Long Beach</v>
      </c>
      <c r="F1361">
        <v>7</v>
      </c>
      <c r="G1361" t="s">
        <v>38</v>
      </c>
      <c r="H1361">
        <v>25</v>
      </c>
      <c r="I1361" t="s">
        <v>111</v>
      </c>
      <c r="J1361">
        <v>80</v>
      </c>
      <c r="K1361">
        <v>25</v>
      </c>
      <c r="L1361">
        <v>0</v>
      </c>
      <c r="M1361">
        <v>26</v>
      </c>
      <c r="N1361">
        <v>0</v>
      </c>
      <c r="O1361">
        <v>0</v>
      </c>
    </row>
    <row r="1362" spans="1:15" x14ac:dyDescent="0.2">
      <c r="A1362">
        <v>2013</v>
      </c>
      <c r="B1362" s="6">
        <f ca="1">_xlfn.MAXIFS('Track WIP'!M:M,'Track WIP'!K:K,'Results WIP'!A1362,'Track WIP'!L:L,'Results WIP'!C1362)</f>
        <v>41385</v>
      </c>
      <c r="C1362">
        <f t="shared" si="21"/>
        <v>3</v>
      </c>
      <c r="D1362" t="str">
        <f ca="1">VLOOKUP($B1362,'Track WIP'!$M:$O,2,FALSE)</f>
        <v>Grand Prix of Long Beach</v>
      </c>
      <c r="E1362" t="str">
        <f ca="1">VLOOKUP($B1362,'Track WIP'!$M:$O,3,FALSE)</f>
        <v>Streets Of Long Beach</v>
      </c>
      <c r="F1362">
        <v>8</v>
      </c>
      <c r="G1362" t="s">
        <v>88</v>
      </c>
      <c r="H1362">
        <v>77</v>
      </c>
      <c r="I1362" t="s">
        <v>16</v>
      </c>
      <c r="J1362">
        <v>80</v>
      </c>
      <c r="K1362">
        <v>17</v>
      </c>
      <c r="L1362">
        <v>0</v>
      </c>
      <c r="M1362">
        <v>24</v>
      </c>
      <c r="N1362">
        <v>0</v>
      </c>
      <c r="O1362">
        <v>0</v>
      </c>
    </row>
    <row r="1363" spans="1:15" x14ac:dyDescent="0.2">
      <c r="A1363">
        <v>2013</v>
      </c>
      <c r="B1363" s="6">
        <f ca="1">_xlfn.MAXIFS('Track WIP'!M:M,'Track WIP'!K:K,'Results WIP'!A1363,'Track WIP'!L:L,'Results WIP'!C1363)</f>
        <v>41385</v>
      </c>
      <c r="C1363">
        <f t="shared" si="21"/>
        <v>3</v>
      </c>
      <c r="D1363" t="str">
        <f ca="1">VLOOKUP($B1363,'Track WIP'!$M:$O,2,FALSE)</f>
        <v>Grand Prix of Long Beach</v>
      </c>
      <c r="E1363" t="str">
        <f ca="1">VLOOKUP($B1363,'Track WIP'!$M:$O,3,FALSE)</f>
        <v>Streets Of Long Beach</v>
      </c>
      <c r="F1363">
        <v>9</v>
      </c>
      <c r="G1363" t="s">
        <v>31</v>
      </c>
      <c r="H1363">
        <v>78</v>
      </c>
      <c r="I1363" t="s">
        <v>111</v>
      </c>
      <c r="J1363">
        <v>80</v>
      </c>
      <c r="K1363">
        <v>19</v>
      </c>
      <c r="L1363">
        <v>0</v>
      </c>
      <c r="M1363">
        <v>22</v>
      </c>
      <c r="N1363">
        <v>0</v>
      </c>
      <c r="O1363">
        <v>0</v>
      </c>
    </row>
    <row r="1364" spans="1:15" x14ac:dyDescent="0.2">
      <c r="A1364">
        <v>2013</v>
      </c>
      <c r="B1364" s="6">
        <f ca="1">_xlfn.MAXIFS('Track WIP'!M:M,'Track WIP'!K:K,'Results WIP'!A1364,'Track WIP'!L:L,'Results WIP'!C1364)</f>
        <v>41385</v>
      </c>
      <c r="C1364">
        <f t="shared" si="21"/>
        <v>3</v>
      </c>
      <c r="D1364" t="str">
        <f ca="1">VLOOKUP($B1364,'Track WIP'!$M:$O,2,FALSE)</f>
        <v>Grand Prix of Long Beach</v>
      </c>
      <c r="E1364" t="str">
        <f ca="1">VLOOKUP($B1364,'Track WIP'!$M:$O,3,FALSE)</f>
        <v>Streets Of Long Beach</v>
      </c>
      <c r="F1364">
        <v>10</v>
      </c>
      <c r="G1364" t="s">
        <v>24</v>
      </c>
      <c r="H1364">
        <v>3</v>
      </c>
      <c r="I1364" t="s">
        <v>111</v>
      </c>
      <c r="J1364">
        <v>80</v>
      </c>
      <c r="K1364">
        <v>6</v>
      </c>
      <c r="L1364">
        <v>0</v>
      </c>
      <c r="M1364">
        <v>20</v>
      </c>
      <c r="N1364">
        <v>0</v>
      </c>
      <c r="O1364">
        <v>0</v>
      </c>
    </row>
    <row r="1365" spans="1:15" x14ac:dyDescent="0.2">
      <c r="A1365">
        <v>2013</v>
      </c>
      <c r="B1365" s="6">
        <f ca="1">_xlfn.MAXIFS('Track WIP'!M:M,'Track WIP'!K:K,'Results WIP'!A1365,'Track WIP'!L:L,'Results WIP'!C1365)</f>
        <v>41385</v>
      </c>
      <c r="C1365">
        <f t="shared" si="21"/>
        <v>3</v>
      </c>
      <c r="D1365" t="str">
        <f ca="1">VLOOKUP($B1365,'Track WIP'!$M:$O,2,FALSE)</f>
        <v>Grand Prix of Long Beach</v>
      </c>
      <c r="E1365" t="str">
        <f ca="1">VLOOKUP($B1365,'Track WIP'!$M:$O,3,FALSE)</f>
        <v>Streets Of Long Beach</v>
      </c>
      <c r="F1365">
        <v>11</v>
      </c>
      <c r="G1365" t="s">
        <v>21</v>
      </c>
      <c r="H1365">
        <v>9</v>
      </c>
      <c r="I1365" t="s">
        <v>16</v>
      </c>
      <c r="J1365">
        <v>80</v>
      </c>
      <c r="K1365">
        <v>26</v>
      </c>
      <c r="L1365">
        <v>0</v>
      </c>
      <c r="M1365">
        <v>19</v>
      </c>
      <c r="N1365">
        <v>0</v>
      </c>
      <c r="O1365">
        <v>0</v>
      </c>
    </row>
    <row r="1366" spans="1:15" x14ac:dyDescent="0.2">
      <c r="A1366">
        <v>2013</v>
      </c>
      <c r="B1366" s="6">
        <f ca="1">_xlfn.MAXIFS('Track WIP'!M:M,'Track WIP'!K:K,'Results WIP'!A1366,'Track WIP'!L:L,'Results WIP'!C1366)</f>
        <v>41385</v>
      </c>
      <c r="C1366">
        <f t="shared" si="21"/>
        <v>3</v>
      </c>
      <c r="D1366" t="str">
        <f ca="1">VLOOKUP($B1366,'Track WIP'!$M:$O,2,FALSE)</f>
        <v>Grand Prix of Long Beach</v>
      </c>
      <c r="E1366" t="str">
        <f ca="1">VLOOKUP($B1366,'Track WIP'!$M:$O,3,FALSE)</f>
        <v>Streets Of Long Beach</v>
      </c>
      <c r="F1366">
        <v>12</v>
      </c>
      <c r="G1366" t="s">
        <v>85</v>
      </c>
      <c r="H1366">
        <v>16</v>
      </c>
      <c r="I1366" t="s">
        <v>16</v>
      </c>
      <c r="J1366">
        <v>80</v>
      </c>
      <c r="K1366">
        <v>13</v>
      </c>
      <c r="L1366">
        <v>0</v>
      </c>
      <c r="M1366">
        <v>18</v>
      </c>
      <c r="N1366">
        <v>0</v>
      </c>
      <c r="O1366">
        <v>0</v>
      </c>
    </row>
    <row r="1367" spans="1:15" x14ac:dyDescent="0.2">
      <c r="A1367">
        <v>2013</v>
      </c>
      <c r="B1367" s="6">
        <f ca="1">_xlfn.MAXIFS('Track WIP'!M:M,'Track WIP'!K:K,'Results WIP'!A1367,'Track WIP'!L:L,'Results WIP'!C1367)</f>
        <v>41385</v>
      </c>
      <c r="C1367">
        <f t="shared" si="21"/>
        <v>3</v>
      </c>
      <c r="D1367" t="str">
        <f ca="1">VLOOKUP($B1367,'Track WIP'!$M:$O,2,FALSE)</f>
        <v>Grand Prix of Long Beach</v>
      </c>
      <c r="E1367" t="str">
        <f ca="1">VLOOKUP($B1367,'Track WIP'!$M:$O,3,FALSE)</f>
        <v>Streets Of Long Beach</v>
      </c>
      <c r="F1367">
        <v>13</v>
      </c>
      <c r="G1367" t="s">
        <v>112</v>
      </c>
      <c r="H1367">
        <v>67</v>
      </c>
      <c r="I1367" t="s">
        <v>16</v>
      </c>
      <c r="J1367">
        <v>80</v>
      </c>
      <c r="K1367">
        <v>16</v>
      </c>
      <c r="L1367">
        <v>0</v>
      </c>
      <c r="M1367">
        <v>17</v>
      </c>
      <c r="N1367">
        <v>0</v>
      </c>
      <c r="O1367">
        <v>0</v>
      </c>
    </row>
    <row r="1368" spans="1:15" x14ac:dyDescent="0.2">
      <c r="A1368">
        <v>2013</v>
      </c>
      <c r="B1368" s="6">
        <f ca="1">_xlfn.MAXIFS('Track WIP'!M:M,'Track WIP'!K:K,'Results WIP'!A1368,'Track WIP'!L:L,'Results WIP'!C1368)</f>
        <v>41385</v>
      </c>
      <c r="C1368">
        <f t="shared" si="21"/>
        <v>3</v>
      </c>
      <c r="D1368" t="str">
        <f ca="1">VLOOKUP($B1368,'Track WIP'!$M:$O,2,FALSE)</f>
        <v>Grand Prix of Long Beach</v>
      </c>
      <c r="E1368" t="str">
        <f ca="1">VLOOKUP($B1368,'Track WIP'!$M:$O,3,FALSE)</f>
        <v>Streets Of Long Beach</v>
      </c>
      <c r="F1368">
        <v>14</v>
      </c>
      <c r="G1368" t="s">
        <v>28</v>
      </c>
      <c r="H1368">
        <v>18</v>
      </c>
      <c r="I1368" t="s">
        <v>16</v>
      </c>
      <c r="J1368">
        <v>80</v>
      </c>
      <c r="K1368">
        <v>22</v>
      </c>
      <c r="L1368">
        <v>0</v>
      </c>
      <c r="M1368">
        <v>16</v>
      </c>
      <c r="N1368">
        <v>0</v>
      </c>
      <c r="O1368">
        <v>0</v>
      </c>
    </row>
    <row r="1369" spans="1:15" x14ac:dyDescent="0.2">
      <c r="A1369">
        <v>2013</v>
      </c>
      <c r="B1369" s="6">
        <f ca="1">_xlfn.MAXIFS('Track WIP'!M:M,'Track WIP'!K:K,'Results WIP'!A1369,'Track WIP'!L:L,'Results WIP'!C1369)</f>
        <v>41385</v>
      </c>
      <c r="C1369">
        <f t="shared" si="21"/>
        <v>3</v>
      </c>
      <c r="D1369" t="str">
        <f ca="1">VLOOKUP($B1369,'Track WIP'!$M:$O,2,FALSE)</f>
        <v>Grand Prix of Long Beach</v>
      </c>
      <c r="E1369" t="str">
        <f ca="1">VLOOKUP($B1369,'Track WIP'!$M:$O,3,FALSE)</f>
        <v>Streets Of Long Beach</v>
      </c>
      <c r="F1369">
        <v>15</v>
      </c>
      <c r="G1369" t="s">
        <v>87</v>
      </c>
      <c r="H1369">
        <v>7</v>
      </c>
      <c r="I1369" t="s">
        <v>111</v>
      </c>
      <c r="J1369">
        <v>80</v>
      </c>
      <c r="K1369">
        <v>15</v>
      </c>
      <c r="L1369">
        <v>0</v>
      </c>
      <c r="M1369">
        <v>15</v>
      </c>
      <c r="N1369">
        <v>0</v>
      </c>
      <c r="O1369">
        <v>0</v>
      </c>
    </row>
    <row r="1370" spans="1:15" x14ac:dyDescent="0.2">
      <c r="A1370">
        <v>2013</v>
      </c>
      <c r="B1370" s="6">
        <f ca="1">_xlfn.MAXIFS('Track WIP'!M:M,'Track WIP'!K:K,'Results WIP'!A1370,'Track WIP'!L:L,'Results WIP'!C1370)</f>
        <v>41385</v>
      </c>
      <c r="C1370">
        <f t="shared" si="21"/>
        <v>3</v>
      </c>
      <c r="D1370" t="str">
        <f ca="1">VLOOKUP($B1370,'Track WIP'!$M:$O,2,FALSE)</f>
        <v>Grand Prix of Long Beach</v>
      </c>
      <c r="E1370" t="str">
        <f ca="1">VLOOKUP($B1370,'Track WIP'!$M:$O,3,FALSE)</f>
        <v>Streets Of Long Beach</v>
      </c>
      <c r="F1370">
        <v>16</v>
      </c>
      <c r="G1370" t="s">
        <v>15</v>
      </c>
      <c r="H1370">
        <v>12</v>
      </c>
      <c r="I1370" t="s">
        <v>111</v>
      </c>
      <c r="J1370">
        <v>80</v>
      </c>
      <c r="K1370">
        <v>3</v>
      </c>
      <c r="L1370">
        <v>2</v>
      </c>
      <c r="M1370">
        <v>15</v>
      </c>
      <c r="N1370">
        <v>1</v>
      </c>
      <c r="O1370">
        <v>0</v>
      </c>
    </row>
    <row r="1371" spans="1:15" x14ac:dyDescent="0.2">
      <c r="A1371">
        <v>2013</v>
      </c>
      <c r="B1371" s="6">
        <f ca="1">_xlfn.MAXIFS('Track WIP'!M:M,'Track WIP'!K:K,'Results WIP'!A1371,'Track WIP'!L:L,'Results WIP'!C1371)</f>
        <v>41385</v>
      </c>
      <c r="C1371">
        <f t="shared" si="21"/>
        <v>3</v>
      </c>
      <c r="D1371" t="str">
        <f ca="1">VLOOKUP($B1371,'Track WIP'!$M:$O,2,FALSE)</f>
        <v>Grand Prix of Long Beach</v>
      </c>
      <c r="E1371" t="str">
        <f ca="1">VLOOKUP($B1371,'Track WIP'!$M:$O,3,FALSE)</f>
        <v>Streets Of Long Beach</v>
      </c>
      <c r="F1371">
        <v>17</v>
      </c>
      <c r="G1371" t="s">
        <v>374</v>
      </c>
      <c r="H1371">
        <v>55</v>
      </c>
      <c r="I1371" t="s">
        <v>16</v>
      </c>
      <c r="J1371">
        <v>80</v>
      </c>
      <c r="K1371">
        <v>27</v>
      </c>
      <c r="L1371">
        <v>0</v>
      </c>
      <c r="M1371">
        <v>13</v>
      </c>
      <c r="N1371">
        <v>0</v>
      </c>
      <c r="O1371">
        <v>0</v>
      </c>
    </row>
    <row r="1372" spans="1:15" x14ac:dyDescent="0.2">
      <c r="A1372">
        <v>2013</v>
      </c>
      <c r="B1372" s="6">
        <f ca="1">_xlfn.MAXIFS('Track WIP'!M:M,'Track WIP'!K:K,'Results WIP'!A1372,'Track WIP'!L:L,'Results WIP'!C1372)</f>
        <v>41385</v>
      </c>
      <c r="C1372">
        <f t="shared" si="21"/>
        <v>3</v>
      </c>
      <c r="D1372" t="str">
        <f ca="1">VLOOKUP($B1372,'Track WIP'!$M:$O,2,FALSE)</f>
        <v>Grand Prix of Long Beach</v>
      </c>
      <c r="E1372" t="str">
        <f ca="1">VLOOKUP($B1372,'Track WIP'!$M:$O,3,FALSE)</f>
        <v>Streets Of Long Beach</v>
      </c>
      <c r="F1372">
        <v>18</v>
      </c>
      <c r="G1372" t="s">
        <v>55</v>
      </c>
      <c r="H1372">
        <v>20</v>
      </c>
      <c r="I1372" t="s">
        <v>111</v>
      </c>
      <c r="J1372">
        <v>80</v>
      </c>
      <c r="K1372">
        <v>23</v>
      </c>
      <c r="L1372">
        <v>0</v>
      </c>
      <c r="M1372">
        <v>12</v>
      </c>
      <c r="N1372">
        <v>0</v>
      </c>
      <c r="O1372">
        <v>0</v>
      </c>
    </row>
    <row r="1373" spans="1:15" x14ac:dyDescent="0.2">
      <c r="A1373">
        <v>2013</v>
      </c>
      <c r="B1373" s="6">
        <f ca="1">_xlfn.MAXIFS('Track WIP'!M:M,'Track WIP'!K:K,'Results WIP'!A1373,'Track WIP'!L:L,'Results WIP'!C1373)</f>
        <v>41385</v>
      </c>
      <c r="C1373">
        <f t="shared" si="21"/>
        <v>3</v>
      </c>
      <c r="D1373" t="str">
        <f ca="1">VLOOKUP($B1373,'Track WIP'!$M:$O,2,FALSE)</f>
        <v>Grand Prix of Long Beach</v>
      </c>
      <c r="E1373" t="str">
        <f ca="1">VLOOKUP($B1373,'Track WIP'!$M:$O,3,FALSE)</f>
        <v>Streets Of Long Beach</v>
      </c>
      <c r="F1373">
        <v>19</v>
      </c>
      <c r="G1373" t="s">
        <v>34</v>
      </c>
      <c r="H1373">
        <v>98</v>
      </c>
      <c r="I1373" t="s">
        <v>16</v>
      </c>
      <c r="J1373">
        <v>79</v>
      </c>
      <c r="K1373">
        <v>21</v>
      </c>
      <c r="L1373">
        <v>0</v>
      </c>
      <c r="M1373">
        <v>11</v>
      </c>
      <c r="N1373">
        <v>0</v>
      </c>
      <c r="O1373">
        <v>0</v>
      </c>
    </row>
    <row r="1374" spans="1:15" x14ac:dyDescent="0.2">
      <c r="A1374">
        <v>2013</v>
      </c>
      <c r="B1374" s="6">
        <f ca="1">_xlfn.MAXIFS('Track WIP'!M:M,'Track WIP'!K:K,'Results WIP'!A1374,'Track WIP'!L:L,'Results WIP'!C1374)</f>
        <v>41385</v>
      </c>
      <c r="C1374">
        <f t="shared" si="21"/>
        <v>3</v>
      </c>
      <c r="D1374" t="str">
        <f ca="1">VLOOKUP($B1374,'Track WIP'!$M:$O,2,FALSE)</f>
        <v>Grand Prix of Long Beach</v>
      </c>
      <c r="E1374" t="str">
        <f ca="1">VLOOKUP($B1374,'Track WIP'!$M:$O,3,FALSE)</f>
        <v>Streets Of Long Beach</v>
      </c>
      <c r="F1374">
        <v>20</v>
      </c>
      <c r="G1374" t="s">
        <v>25</v>
      </c>
      <c r="H1374">
        <v>11</v>
      </c>
      <c r="I1374" t="s">
        <v>111</v>
      </c>
      <c r="J1374">
        <v>78</v>
      </c>
      <c r="K1374">
        <v>8</v>
      </c>
      <c r="L1374">
        <v>0</v>
      </c>
      <c r="M1374">
        <v>10</v>
      </c>
      <c r="N1374">
        <v>0</v>
      </c>
      <c r="O1374">
        <v>0</v>
      </c>
    </row>
    <row r="1375" spans="1:15" x14ac:dyDescent="0.2">
      <c r="A1375">
        <v>2013</v>
      </c>
      <c r="B1375" s="6">
        <f ca="1">_xlfn.MAXIFS('Track WIP'!M:M,'Track WIP'!K:K,'Results WIP'!A1375,'Track WIP'!L:L,'Results WIP'!C1375)</f>
        <v>41385</v>
      </c>
      <c r="C1375">
        <f t="shared" si="21"/>
        <v>3</v>
      </c>
      <c r="D1375" t="str">
        <f ca="1">VLOOKUP($B1375,'Track WIP'!$M:$O,2,FALSE)</f>
        <v>Grand Prix of Long Beach</v>
      </c>
      <c r="E1375" t="str">
        <f ca="1">VLOOKUP($B1375,'Track WIP'!$M:$O,3,FALSE)</f>
        <v>Streets Of Long Beach</v>
      </c>
      <c r="F1375">
        <v>21</v>
      </c>
      <c r="G1375" t="s">
        <v>86</v>
      </c>
      <c r="H1375">
        <v>83</v>
      </c>
      <c r="I1375" t="s">
        <v>16</v>
      </c>
      <c r="J1375">
        <v>78</v>
      </c>
      <c r="K1375">
        <v>9</v>
      </c>
      <c r="L1375">
        <v>0</v>
      </c>
      <c r="M1375">
        <v>9</v>
      </c>
      <c r="N1375">
        <v>0</v>
      </c>
      <c r="O1375">
        <v>0</v>
      </c>
    </row>
    <row r="1376" spans="1:15" x14ac:dyDescent="0.2">
      <c r="A1376">
        <v>2013</v>
      </c>
      <c r="B1376" s="6">
        <f ca="1">_xlfn.MAXIFS('Track WIP'!M:M,'Track WIP'!K:K,'Results WIP'!A1376,'Track WIP'!L:L,'Results WIP'!C1376)</f>
        <v>41385</v>
      </c>
      <c r="C1376">
        <f t="shared" si="21"/>
        <v>3</v>
      </c>
      <c r="D1376" t="str">
        <f ca="1">VLOOKUP($B1376,'Track WIP'!$M:$O,2,FALSE)</f>
        <v>Grand Prix of Long Beach</v>
      </c>
      <c r="E1376" t="str">
        <f ca="1">VLOOKUP($B1376,'Track WIP'!$M:$O,3,FALSE)</f>
        <v>Streets Of Long Beach</v>
      </c>
      <c r="F1376">
        <v>22</v>
      </c>
      <c r="G1376" t="s">
        <v>27</v>
      </c>
      <c r="H1376">
        <v>5</v>
      </c>
      <c r="I1376" t="s">
        <v>111</v>
      </c>
      <c r="J1376">
        <v>53</v>
      </c>
      <c r="K1376">
        <v>10</v>
      </c>
      <c r="L1376">
        <v>0</v>
      </c>
      <c r="M1376">
        <v>8</v>
      </c>
      <c r="N1376">
        <v>0</v>
      </c>
      <c r="O1376">
        <v>0</v>
      </c>
    </row>
    <row r="1377" spans="1:15" x14ac:dyDescent="0.2">
      <c r="A1377">
        <v>2013</v>
      </c>
      <c r="B1377" s="6">
        <f ca="1">_xlfn.MAXIFS('Track WIP'!M:M,'Track WIP'!K:K,'Results WIP'!A1377,'Track WIP'!L:L,'Results WIP'!C1377)</f>
        <v>41385</v>
      </c>
      <c r="C1377">
        <f t="shared" si="21"/>
        <v>3</v>
      </c>
      <c r="D1377" t="str">
        <f ca="1">VLOOKUP($B1377,'Track WIP'!$M:$O,2,FALSE)</f>
        <v>Grand Prix of Long Beach</v>
      </c>
      <c r="E1377" t="str">
        <f ca="1">VLOOKUP($B1377,'Track WIP'!$M:$O,3,FALSE)</f>
        <v>Streets Of Long Beach</v>
      </c>
      <c r="F1377">
        <v>23</v>
      </c>
      <c r="G1377" t="s">
        <v>375</v>
      </c>
      <c r="H1377">
        <v>2</v>
      </c>
      <c r="I1377" t="s">
        <v>111</v>
      </c>
      <c r="J1377">
        <v>51</v>
      </c>
      <c r="K1377">
        <v>14</v>
      </c>
      <c r="L1377">
        <v>0</v>
      </c>
      <c r="M1377">
        <v>7</v>
      </c>
      <c r="N1377">
        <v>0</v>
      </c>
      <c r="O1377">
        <v>0</v>
      </c>
    </row>
    <row r="1378" spans="1:15" x14ac:dyDescent="0.2">
      <c r="A1378">
        <v>2013</v>
      </c>
      <c r="B1378" s="6">
        <f ca="1">_xlfn.MAXIFS('Track WIP'!M:M,'Track WIP'!K:K,'Results WIP'!A1378,'Track WIP'!L:L,'Results WIP'!C1378)</f>
        <v>41385</v>
      </c>
      <c r="C1378">
        <f t="shared" si="21"/>
        <v>3</v>
      </c>
      <c r="D1378" t="str">
        <f ca="1">VLOOKUP($B1378,'Track WIP'!$M:$O,2,FALSE)</f>
        <v>Grand Prix of Long Beach</v>
      </c>
      <c r="E1378" t="str">
        <f ca="1">VLOOKUP($B1378,'Track WIP'!$M:$O,3,FALSE)</f>
        <v>Streets Of Long Beach</v>
      </c>
      <c r="F1378">
        <v>24</v>
      </c>
      <c r="G1378" t="s">
        <v>17</v>
      </c>
      <c r="H1378">
        <v>1</v>
      </c>
      <c r="I1378" t="s">
        <v>111</v>
      </c>
      <c r="J1378">
        <v>49</v>
      </c>
      <c r="K1378">
        <v>2</v>
      </c>
      <c r="L1378">
        <v>1</v>
      </c>
      <c r="M1378">
        <v>7</v>
      </c>
      <c r="N1378">
        <v>1</v>
      </c>
      <c r="O1378">
        <v>0</v>
      </c>
    </row>
    <row r="1379" spans="1:15" x14ac:dyDescent="0.2">
      <c r="A1379">
        <v>2013</v>
      </c>
      <c r="B1379" s="6">
        <f ca="1">_xlfn.MAXIFS('Track WIP'!M:M,'Track WIP'!K:K,'Results WIP'!A1379,'Track WIP'!L:L,'Results WIP'!C1379)</f>
        <v>41385</v>
      </c>
      <c r="C1379">
        <f t="shared" si="21"/>
        <v>3</v>
      </c>
      <c r="D1379" t="str">
        <f ca="1">VLOOKUP($B1379,'Track WIP'!$M:$O,2,FALSE)</f>
        <v>Grand Prix of Long Beach</v>
      </c>
      <c r="E1379" t="str">
        <f ca="1">VLOOKUP($B1379,'Track WIP'!$M:$O,3,FALSE)</f>
        <v>Streets Of Long Beach</v>
      </c>
      <c r="F1379">
        <v>25</v>
      </c>
      <c r="G1379" t="s">
        <v>23</v>
      </c>
      <c r="H1379">
        <v>17</v>
      </c>
      <c r="I1379" t="s">
        <v>16</v>
      </c>
      <c r="J1379">
        <v>38</v>
      </c>
      <c r="K1379">
        <v>5</v>
      </c>
      <c r="L1379">
        <v>0</v>
      </c>
      <c r="M1379">
        <v>5</v>
      </c>
      <c r="N1379">
        <v>0</v>
      </c>
      <c r="O1379">
        <v>0</v>
      </c>
    </row>
    <row r="1380" spans="1:15" x14ac:dyDescent="0.2">
      <c r="A1380">
        <v>2013</v>
      </c>
      <c r="B1380" s="6">
        <f ca="1">_xlfn.MAXIFS('Track WIP'!M:M,'Track WIP'!K:K,'Results WIP'!A1380,'Track WIP'!L:L,'Results WIP'!C1380)</f>
        <v>41385</v>
      </c>
      <c r="C1380">
        <f t="shared" si="21"/>
        <v>3</v>
      </c>
      <c r="D1380" t="str">
        <f ca="1">VLOOKUP($B1380,'Track WIP'!$M:$O,2,FALSE)</f>
        <v>Grand Prix of Long Beach</v>
      </c>
      <c r="E1380" t="str">
        <f ca="1">VLOOKUP($B1380,'Track WIP'!$M:$O,3,FALSE)</f>
        <v>Streets Of Long Beach</v>
      </c>
      <c r="F1380">
        <v>26</v>
      </c>
      <c r="G1380" t="s">
        <v>89</v>
      </c>
      <c r="H1380">
        <v>27</v>
      </c>
      <c r="I1380" t="s">
        <v>111</v>
      </c>
      <c r="J1380">
        <v>34</v>
      </c>
      <c r="K1380">
        <v>7</v>
      </c>
      <c r="L1380">
        <v>0</v>
      </c>
      <c r="M1380">
        <v>5</v>
      </c>
      <c r="N1380">
        <v>0</v>
      </c>
      <c r="O1380">
        <v>0</v>
      </c>
    </row>
    <row r="1381" spans="1:15" x14ac:dyDescent="0.2">
      <c r="A1381">
        <v>2013</v>
      </c>
      <c r="B1381" s="6">
        <f ca="1">_xlfn.MAXIFS('Track WIP'!M:M,'Track WIP'!K:K,'Results WIP'!A1381,'Track WIP'!L:L,'Results WIP'!C1381)</f>
        <v>41385</v>
      </c>
      <c r="C1381">
        <f t="shared" si="21"/>
        <v>3</v>
      </c>
      <c r="D1381" t="str">
        <f ca="1">VLOOKUP($B1381,'Track WIP'!$M:$O,2,FALSE)</f>
        <v>Grand Prix of Long Beach</v>
      </c>
      <c r="E1381" t="str">
        <f ca="1">VLOOKUP($B1381,'Track WIP'!$M:$O,3,FALSE)</f>
        <v>Streets Of Long Beach</v>
      </c>
      <c r="F1381">
        <v>27</v>
      </c>
      <c r="G1381" t="s">
        <v>56</v>
      </c>
      <c r="H1381">
        <v>6</v>
      </c>
      <c r="I1381" t="s">
        <v>111</v>
      </c>
      <c r="J1381">
        <v>1</v>
      </c>
      <c r="K1381">
        <v>20</v>
      </c>
      <c r="L1381">
        <v>0</v>
      </c>
      <c r="M1381">
        <v>5</v>
      </c>
      <c r="N1381">
        <v>0</v>
      </c>
      <c r="O1381">
        <v>0</v>
      </c>
    </row>
    <row r="1382" spans="1:15" x14ac:dyDescent="0.2">
      <c r="A1382">
        <v>2013</v>
      </c>
      <c r="B1382" s="6">
        <f ca="1">_xlfn.MAXIFS('Track WIP'!M:M,'Track WIP'!K:K,'Results WIP'!A1382,'Track WIP'!L:L,'Results WIP'!C1382)</f>
        <v>41399</v>
      </c>
      <c r="C1382">
        <f t="shared" si="21"/>
        <v>4</v>
      </c>
      <c r="D1382" t="str">
        <f ca="1">VLOOKUP($B1382,'Track WIP'!$M:$O,2,FALSE)</f>
        <v>Sao Paulo Indy 300</v>
      </c>
      <c r="E1382" t="str">
        <f ca="1">VLOOKUP($B1382,'Track WIP'!$M:$O,3,FALSE)</f>
        <v>Streets Of Sao Paulo</v>
      </c>
      <c r="F1382">
        <v>1</v>
      </c>
      <c r="G1382" t="s">
        <v>89</v>
      </c>
      <c r="H1382">
        <v>27</v>
      </c>
      <c r="I1382" t="s">
        <v>111</v>
      </c>
      <c r="J1382">
        <v>75</v>
      </c>
      <c r="K1382">
        <v>5</v>
      </c>
      <c r="L1382">
        <v>1</v>
      </c>
      <c r="M1382">
        <v>51</v>
      </c>
      <c r="N1382">
        <v>1</v>
      </c>
      <c r="O1382">
        <v>0</v>
      </c>
    </row>
    <row r="1383" spans="1:15" x14ac:dyDescent="0.2">
      <c r="A1383">
        <v>2013</v>
      </c>
      <c r="B1383" s="6">
        <f ca="1">_xlfn.MAXIFS('Track WIP'!M:M,'Track WIP'!K:K,'Results WIP'!A1383,'Track WIP'!L:L,'Results WIP'!C1383)</f>
        <v>41399</v>
      </c>
      <c r="C1383">
        <f t="shared" si="21"/>
        <v>4</v>
      </c>
      <c r="D1383" t="str">
        <f ca="1">VLOOKUP($B1383,'Track WIP'!$M:$O,2,FALSE)</f>
        <v>Sao Paulo Indy 300</v>
      </c>
      <c r="E1383" t="str">
        <f ca="1">VLOOKUP($B1383,'Track WIP'!$M:$O,3,FALSE)</f>
        <v>Streets Of Sao Paulo</v>
      </c>
      <c r="F1383">
        <v>2</v>
      </c>
      <c r="G1383" t="s">
        <v>37</v>
      </c>
      <c r="H1383">
        <v>14</v>
      </c>
      <c r="I1383" t="s">
        <v>16</v>
      </c>
      <c r="J1383">
        <v>75</v>
      </c>
      <c r="K1383">
        <v>12</v>
      </c>
      <c r="L1383">
        <v>22</v>
      </c>
      <c r="M1383">
        <v>43</v>
      </c>
      <c r="N1383">
        <v>3</v>
      </c>
      <c r="O1383">
        <v>0</v>
      </c>
    </row>
    <row r="1384" spans="1:15" x14ac:dyDescent="0.2">
      <c r="A1384">
        <v>2013</v>
      </c>
      <c r="B1384" s="6">
        <f ca="1">_xlfn.MAXIFS('Track WIP'!M:M,'Track WIP'!K:K,'Results WIP'!A1384,'Track WIP'!L:L,'Results WIP'!C1384)</f>
        <v>41399</v>
      </c>
      <c r="C1384">
        <f t="shared" si="21"/>
        <v>4</v>
      </c>
      <c r="D1384" t="str">
        <f ca="1">VLOOKUP($B1384,'Track WIP'!$M:$O,2,FALSE)</f>
        <v>Sao Paulo Indy 300</v>
      </c>
      <c r="E1384" t="str">
        <f ca="1">VLOOKUP($B1384,'Track WIP'!$M:$O,3,FALSE)</f>
        <v>Streets Of Sao Paulo</v>
      </c>
      <c r="F1384">
        <v>3</v>
      </c>
      <c r="G1384" t="s">
        <v>38</v>
      </c>
      <c r="H1384">
        <v>25</v>
      </c>
      <c r="I1384" t="s">
        <v>111</v>
      </c>
      <c r="J1384">
        <v>75</v>
      </c>
      <c r="K1384">
        <v>10</v>
      </c>
      <c r="L1384">
        <v>7</v>
      </c>
      <c r="M1384">
        <v>36</v>
      </c>
      <c r="N1384">
        <v>1</v>
      </c>
      <c r="O1384">
        <v>0</v>
      </c>
    </row>
    <row r="1385" spans="1:15" x14ac:dyDescent="0.2">
      <c r="A1385">
        <v>2013</v>
      </c>
      <c r="B1385" s="6">
        <f ca="1">_xlfn.MAXIFS('Track WIP'!M:M,'Track WIP'!K:K,'Results WIP'!A1385,'Track WIP'!L:L,'Results WIP'!C1385)</f>
        <v>41399</v>
      </c>
      <c r="C1385">
        <f t="shared" si="21"/>
        <v>4</v>
      </c>
      <c r="D1385" t="str">
        <f ca="1">VLOOKUP($B1385,'Track WIP'!$M:$O,2,FALSE)</f>
        <v>Sao Paulo Indy 300</v>
      </c>
      <c r="E1385" t="str">
        <f ca="1">VLOOKUP($B1385,'Track WIP'!$M:$O,3,FALSE)</f>
        <v>Streets Of Sao Paulo</v>
      </c>
      <c r="F1385">
        <v>4</v>
      </c>
      <c r="G1385" t="s">
        <v>84</v>
      </c>
      <c r="H1385">
        <v>22</v>
      </c>
      <c r="I1385" t="s">
        <v>111</v>
      </c>
      <c r="J1385">
        <v>75</v>
      </c>
      <c r="K1385">
        <v>13</v>
      </c>
      <c r="L1385">
        <v>0</v>
      </c>
      <c r="M1385">
        <v>32</v>
      </c>
      <c r="N1385">
        <v>0</v>
      </c>
      <c r="O1385">
        <v>0</v>
      </c>
    </row>
    <row r="1386" spans="1:15" x14ac:dyDescent="0.2">
      <c r="A1386">
        <v>2013</v>
      </c>
      <c r="B1386" s="6">
        <f ca="1">_xlfn.MAXIFS('Track WIP'!M:M,'Track WIP'!K:K,'Results WIP'!A1386,'Track WIP'!L:L,'Results WIP'!C1386)</f>
        <v>41399</v>
      </c>
      <c r="C1386">
        <f t="shared" si="21"/>
        <v>4</v>
      </c>
      <c r="D1386" t="str">
        <f ca="1">VLOOKUP($B1386,'Track WIP'!$M:$O,2,FALSE)</f>
        <v>Sao Paulo Indy 300</v>
      </c>
      <c r="E1386" t="str">
        <f ca="1">VLOOKUP($B1386,'Track WIP'!$M:$O,3,FALSE)</f>
        <v>Streets Of Sao Paulo</v>
      </c>
      <c r="F1386">
        <v>5</v>
      </c>
      <c r="G1386" t="s">
        <v>112</v>
      </c>
      <c r="H1386">
        <v>67</v>
      </c>
      <c r="I1386" t="s">
        <v>16</v>
      </c>
      <c r="J1386">
        <v>75</v>
      </c>
      <c r="K1386">
        <v>23</v>
      </c>
      <c r="L1386">
        <v>0</v>
      </c>
      <c r="M1386">
        <v>30</v>
      </c>
      <c r="N1386">
        <v>0</v>
      </c>
      <c r="O1386">
        <v>0</v>
      </c>
    </row>
    <row r="1387" spans="1:15" x14ac:dyDescent="0.2">
      <c r="A1387">
        <v>2013</v>
      </c>
      <c r="B1387" s="6">
        <f ca="1">_xlfn.MAXIFS('Track WIP'!M:M,'Track WIP'!K:K,'Results WIP'!A1387,'Track WIP'!L:L,'Results WIP'!C1387)</f>
        <v>41399</v>
      </c>
      <c r="C1387">
        <f t="shared" si="21"/>
        <v>4</v>
      </c>
      <c r="D1387" t="str">
        <f ca="1">VLOOKUP($B1387,'Track WIP'!$M:$O,2,FALSE)</f>
        <v>Sao Paulo Indy 300</v>
      </c>
      <c r="E1387" t="str">
        <f ca="1">VLOOKUP($B1387,'Track WIP'!$M:$O,3,FALSE)</f>
        <v>Streets Of Sao Paulo</v>
      </c>
      <c r="F1387">
        <v>6</v>
      </c>
      <c r="G1387" t="s">
        <v>27</v>
      </c>
      <c r="H1387">
        <v>5</v>
      </c>
      <c r="I1387" t="s">
        <v>111</v>
      </c>
      <c r="J1387">
        <v>75</v>
      </c>
      <c r="K1387">
        <v>2</v>
      </c>
      <c r="L1387">
        <v>0</v>
      </c>
      <c r="M1387">
        <v>28</v>
      </c>
      <c r="N1387">
        <v>0</v>
      </c>
      <c r="O1387">
        <v>0</v>
      </c>
    </row>
    <row r="1388" spans="1:15" x14ac:dyDescent="0.2">
      <c r="A1388">
        <v>2013</v>
      </c>
      <c r="B1388" s="6">
        <f ca="1">_xlfn.MAXIFS('Track WIP'!M:M,'Track WIP'!K:K,'Results WIP'!A1388,'Track WIP'!L:L,'Results WIP'!C1388)</f>
        <v>41399</v>
      </c>
      <c r="C1388">
        <f t="shared" si="21"/>
        <v>4</v>
      </c>
      <c r="D1388" t="str">
        <f ca="1">VLOOKUP($B1388,'Track WIP'!$M:$O,2,FALSE)</f>
        <v>Sao Paulo Indy 300</v>
      </c>
      <c r="E1388" t="str">
        <f ca="1">VLOOKUP($B1388,'Track WIP'!$M:$O,3,FALSE)</f>
        <v>Streets Of Sao Paulo</v>
      </c>
      <c r="F1388">
        <v>7</v>
      </c>
      <c r="G1388" t="s">
        <v>22</v>
      </c>
      <c r="H1388">
        <v>10</v>
      </c>
      <c r="I1388" t="s">
        <v>16</v>
      </c>
      <c r="J1388">
        <v>75</v>
      </c>
      <c r="K1388">
        <v>3</v>
      </c>
      <c r="L1388">
        <v>0</v>
      </c>
      <c r="M1388">
        <v>26</v>
      </c>
      <c r="N1388">
        <v>0</v>
      </c>
      <c r="O1388">
        <v>0</v>
      </c>
    </row>
    <row r="1389" spans="1:15" x14ac:dyDescent="0.2">
      <c r="A1389">
        <v>2013</v>
      </c>
      <c r="B1389" s="6">
        <f ca="1">_xlfn.MAXIFS('Track WIP'!M:M,'Track WIP'!K:K,'Results WIP'!A1389,'Track WIP'!L:L,'Results WIP'!C1389)</f>
        <v>41399</v>
      </c>
      <c r="C1389">
        <f t="shared" si="21"/>
        <v>4</v>
      </c>
      <c r="D1389" t="str">
        <f ca="1">VLOOKUP($B1389,'Track WIP'!$M:$O,2,FALSE)</f>
        <v>Sao Paulo Indy 300</v>
      </c>
      <c r="E1389" t="str">
        <f ca="1">VLOOKUP($B1389,'Track WIP'!$M:$O,3,FALSE)</f>
        <v>Streets Of Sao Paulo</v>
      </c>
      <c r="F1389">
        <v>8</v>
      </c>
      <c r="G1389" t="s">
        <v>31</v>
      </c>
      <c r="H1389">
        <v>78</v>
      </c>
      <c r="I1389" t="s">
        <v>111</v>
      </c>
      <c r="J1389">
        <v>75</v>
      </c>
      <c r="K1389">
        <v>8</v>
      </c>
      <c r="L1389">
        <v>0</v>
      </c>
      <c r="M1389">
        <v>24</v>
      </c>
      <c r="N1389">
        <v>0</v>
      </c>
      <c r="O1389">
        <v>0</v>
      </c>
    </row>
    <row r="1390" spans="1:15" x14ac:dyDescent="0.2">
      <c r="A1390">
        <v>2013</v>
      </c>
      <c r="B1390" s="6">
        <f ca="1">_xlfn.MAXIFS('Track WIP'!M:M,'Track WIP'!K:K,'Results WIP'!A1390,'Track WIP'!L:L,'Results WIP'!C1390)</f>
        <v>41399</v>
      </c>
      <c r="C1390">
        <f t="shared" si="21"/>
        <v>4</v>
      </c>
      <c r="D1390" t="str">
        <f ca="1">VLOOKUP($B1390,'Track WIP'!$M:$O,2,FALSE)</f>
        <v>Sao Paulo Indy 300</v>
      </c>
      <c r="E1390" t="str">
        <f ca="1">VLOOKUP($B1390,'Track WIP'!$M:$O,3,FALSE)</f>
        <v>Streets Of Sao Paulo</v>
      </c>
      <c r="F1390">
        <v>9</v>
      </c>
      <c r="G1390" t="s">
        <v>88</v>
      </c>
      <c r="H1390">
        <v>77</v>
      </c>
      <c r="I1390" t="s">
        <v>16</v>
      </c>
      <c r="J1390">
        <v>75</v>
      </c>
      <c r="K1390">
        <v>24</v>
      </c>
      <c r="L1390">
        <v>0</v>
      </c>
      <c r="M1390">
        <v>22</v>
      </c>
      <c r="N1390">
        <v>0</v>
      </c>
      <c r="O1390">
        <v>0</v>
      </c>
    </row>
    <row r="1391" spans="1:15" x14ac:dyDescent="0.2">
      <c r="A1391">
        <v>2013</v>
      </c>
      <c r="B1391" s="6">
        <f ca="1">_xlfn.MAXIFS('Track WIP'!M:M,'Track WIP'!K:K,'Results WIP'!A1391,'Track WIP'!L:L,'Results WIP'!C1391)</f>
        <v>41399</v>
      </c>
      <c r="C1391">
        <f t="shared" si="21"/>
        <v>4</v>
      </c>
      <c r="D1391" t="str">
        <f ca="1">VLOOKUP($B1391,'Track WIP'!$M:$O,2,FALSE)</f>
        <v>Sao Paulo Indy 300</v>
      </c>
      <c r="E1391" t="str">
        <f ca="1">VLOOKUP($B1391,'Track WIP'!$M:$O,3,FALSE)</f>
        <v>Streets Of Sao Paulo</v>
      </c>
      <c r="F1391">
        <v>10</v>
      </c>
      <c r="G1391" t="s">
        <v>86</v>
      </c>
      <c r="H1391">
        <v>83</v>
      </c>
      <c r="I1391" t="s">
        <v>16</v>
      </c>
      <c r="J1391">
        <v>75</v>
      </c>
      <c r="K1391">
        <v>17</v>
      </c>
      <c r="L1391">
        <v>0</v>
      </c>
      <c r="M1391">
        <v>20</v>
      </c>
      <c r="N1391">
        <v>0</v>
      </c>
      <c r="O1391">
        <v>0</v>
      </c>
    </row>
    <row r="1392" spans="1:15" x14ac:dyDescent="0.2">
      <c r="A1392">
        <v>2013</v>
      </c>
      <c r="B1392" s="6">
        <f ca="1">_xlfn.MAXIFS('Track WIP'!M:M,'Track WIP'!K:K,'Results WIP'!A1392,'Track WIP'!L:L,'Results WIP'!C1392)</f>
        <v>41399</v>
      </c>
      <c r="C1392">
        <f t="shared" si="21"/>
        <v>4</v>
      </c>
      <c r="D1392" t="str">
        <f ca="1">VLOOKUP($B1392,'Track WIP'!$M:$O,2,FALSE)</f>
        <v>Sao Paulo Indy 300</v>
      </c>
      <c r="E1392" t="str">
        <f ca="1">VLOOKUP($B1392,'Track WIP'!$M:$O,3,FALSE)</f>
        <v>Streets Of Sao Paulo</v>
      </c>
      <c r="F1392">
        <v>11</v>
      </c>
      <c r="G1392" t="s">
        <v>17</v>
      </c>
      <c r="H1392">
        <v>1</v>
      </c>
      <c r="I1392" t="s">
        <v>111</v>
      </c>
      <c r="J1392">
        <v>75</v>
      </c>
      <c r="K1392">
        <v>1</v>
      </c>
      <c r="L1392">
        <v>16</v>
      </c>
      <c r="M1392">
        <v>21</v>
      </c>
      <c r="N1392">
        <v>2</v>
      </c>
      <c r="O1392">
        <v>0</v>
      </c>
    </row>
    <row r="1393" spans="1:15" x14ac:dyDescent="0.2">
      <c r="A1393">
        <v>2013</v>
      </c>
      <c r="B1393" s="6">
        <f ca="1">_xlfn.MAXIFS('Track WIP'!M:M,'Track WIP'!K:K,'Results WIP'!A1393,'Track WIP'!L:L,'Results WIP'!C1393)</f>
        <v>41399</v>
      </c>
      <c r="C1393">
        <f t="shared" si="21"/>
        <v>4</v>
      </c>
      <c r="D1393" t="str">
        <f ca="1">VLOOKUP($B1393,'Track WIP'!$M:$O,2,FALSE)</f>
        <v>Sao Paulo Indy 300</v>
      </c>
      <c r="E1393" t="str">
        <f ca="1">VLOOKUP($B1393,'Track WIP'!$M:$O,3,FALSE)</f>
        <v>Streets Of Sao Paulo</v>
      </c>
      <c r="F1393">
        <v>12</v>
      </c>
      <c r="G1393" t="s">
        <v>34</v>
      </c>
      <c r="H1393">
        <v>98</v>
      </c>
      <c r="I1393" t="s">
        <v>16</v>
      </c>
      <c r="J1393">
        <v>75</v>
      </c>
      <c r="K1393">
        <v>15</v>
      </c>
      <c r="L1393">
        <v>0</v>
      </c>
      <c r="M1393">
        <v>18</v>
      </c>
      <c r="N1393">
        <v>0</v>
      </c>
      <c r="O1393">
        <v>0</v>
      </c>
    </row>
    <row r="1394" spans="1:15" x14ac:dyDescent="0.2">
      <c r="A1394">
        <v>2013</v>
      </c>
      <c r="B1394" s="6">
        <f ca="1">_xlfn.MAXIFS('Track WIP'!M:M,'Track WIP'!K:K,'Results WIP'!A1394,'Track WIP'!L:L,'Results WIP'!C1394)</f>
        <v>41399</v>
      </c>
      <c r="C1394">
        <f t="shared" si="21"/>
        <v>4</v>
      </c>
      <c r="D1394" t="str">
        <f ca="1">VLOOKUP($B1394,'Track WIP'!$M:$O,2,FALSE)</f>
        <v>Sao Paulo Indy 300</v>
      </c>
      <c r="E1394" t="str">
        <f ca="1">VLOOKUP($B1394,'Track WIP'!$M:$O,3,FALSE)</f>
        <v>Streets Of Sao Paulo</v>
      </c>
      <c r="F1394">
        <v>13</v>
      </c>
      <c r="G1394" t="s">
        <v>24</v>
      </c>
      <c r="H1394">
        <v>3</v>
      </c>
      <c r="I1394" t="s">
        <v>111</v>
      </c>
      <c r="J1394">
        <v>75</v>
      </c>
      <c r="K1394">
        <v>18</v>
      </c>
      <c r="L1394">
        <v>0</v>
      </c>
      <c r="M1394">
        <v>17</v>
      </c>
      <c r="N1394">
        <v>0</v>
      </c>
      <c r="O1394">
        <v>0</v>
      </c>
    </row>
    <row r="1395" spans="1:15" x14ac:dyDescent="0.2">
      <c r="A1395">
        <v>2013</v>
      </c>
      <c r="B1395" s="6">
        <f ca="1">_xlfn.MAXIFS('Track WIP'!M:M,'Track WIP'!K:K,'Results WIP'!A1395,'Track WIP'!L:L,'Results WIP'!C1395)</f>
        <v>41399</v>
      </c>
      <c r="C1395">
        <f t="shared" si="21"/>
        <v>4</v>
      </c>
      <c r="D1395" t="str">
        <f ca="1">VLOOKUP($B1395,'Track WIP'!$M:$O,2,FALSE)</f>
        <v>Sao Paulo Indy 300</v>
      </c>
      <c r="E1395" t="str">
        <f ca="1">VLOOKUP($B1395,'Track WIP'!$M:$O,3,FALSE)</f>
        <v>Streets Of Sao Paulo</v>
      </c>
      <c r="F1395">
        <v>14</v>
      </c>
      <c r="G1395" t="s">
        <v>87</v>
      </c>
      <c r="H1395">
        <v>7</v>
      </c>
      <c r="I1395" t="s">
        <v>111</v>
      </c>
      <c r="J1395">
        <v>75</v>
      </c>
      <c r="K1395">
        <v>7</v>
      </c>
      <c r="L1395">
        <v>13</v>
      </c>
      <c r="M1395">
        <v>17</v>
      </c>
      <c r="N1395">
        <v>1</v>
      </c>
      <c r="O1395">
        <v>0</v>
      </c>
    </row>
    <row r="1396" spans="1:15" x14ac:dyDescent="0.2">
      <c r="A1396">
        <v>2013</v>
      </c>
      <c r="B1396" s="6">
        <f ca="1">_xlfn.MAXIFS('Track WIP'!M:M,'Track WIP'!K:K,'Results WIP'!A1396,'Track WIP'!L:L,'Results WIP'!C1396)</f>
        <v>41399</v>
      </c>
      <c r="C1396">
        <f t="shared" si="21"/>
        <v>4</v>
      </c>
      <c r="D1396" t="str">
        <f ca="1">VLOOKUP($B1396,'Track WIP'!$M:$O,2,FALSE)</f>
        <v>Sao Paulo Indy 300</v>
      </c>
      <c r="E1396" t="str">
        <f ca="1">VLOOKUP($B1396,'Track WIP'!$M:$O,3,FALSE)</f>
        <v>Streets Of Sao Paulo</v>
      </c>
      <c r="F1396">
        <v>15</v>
      </c>
      <c r="G1396" t="s">
        <v>70</v>
      </c>
      <c r="H1396">
        <v>4</v>
      </c>
      <c r="I1396" t="s">
        <v>111</v>
      </c>
      <c r="J1396">
        <v>75</v>
      </c>
      <c r="K1396">
        <v>11</v>
      </c>
      <c r="L1396">
        <v>4</v>
      </c>
      <c r="M1396">
        <v>16</v>
      </c>
      <c r="N1396">
        <v>1</v>
      </c>
      <c r="O1396">
        <v>0</v>
      </c>
    </row>
    <row r="1397" spans="1:15" x14ac:dyDescent="0.2">
      <c r="A1397">
        <v>2013</v>
      </c>
      <c r="B1397" s="6">
        <f ca="1">_xlfn.MAXIFS('Track WIP'!M:M,'Track WIP'!K:K,'Results WIP'!A1397,'Track WIP'!L:L,'Results WIP'!C1397)</f>
        <v>41399</v>
      </c>
      <c r="C1397">
        <f t="shared" si="21"/>
        <v>4</v>
      </c>
      <c r="D1397" t="str">
        <f ca="1">VLOOKUP($B1397,'Track WIP'!$M:$O,2,FALSE)</f>
        <v>Sao Paulo Indy 300</v>
      </c>
      <c r="E1397" t="str">
        <f ca="1">VLOOKUP($B1397,'Track WIP'!$M:$O,3,FALSE)</f>
        <v>Streets Of Sao Paulo</v>
      </c>
      <c r="F1397">
        <v>16</v>
      </c>
      <c r="G1397" t="s">
        <v>374</v>
      </c>
      <c r="H1397">
        <v>55</v>
      </c>
      <c r="I1397" t="s">
        <v>16</v>
      </c>
      <c r="J1397">
        <v>75</v>
      </c>
      <c r="K1397">
        <v>21</v>
      </c>
      <c r="L1397">
        <v>0</v>
      </c>
      <c r="M1397">
        <v>14</v>
      </c>
      <c r="N1397">
        <v>0</v>
      </c>
      <c r="O1397">
        <v>0</v>
      </c>
    </row>
    <row r="1398" spans="1:15" x14ac:dyDescent="0.2">
      <c r="A1398">
        <v>2013</v>
      </c>
      <c r="B1398" s="6">
        <f ca="1">_xlfn.MAXIFS('Track WIP'!M:M,'Track WIP'!K:K,'Results WIP'!A1398,'Track WIP'!L:L,'Results WIP'!C1398)</f>
        <v>41399</v>
      </c>
      <c r="C1398">
        <f t="shared" si="21"/>
        <v>4</v>
      </c>
      <c r="D1398" t="str">
        <f ca="1">VLOOKUP($B1398,'Track WIP'!$M:$O,2,FALSE)</f>
        <v>Sao Paulo Indy 300</v>
      </c>
      <c r="E1398" t="str">
        <f ca="1">VLOOKUP($B1398,'Track WIP'!$M:$O,3,FALSE)</f>
        <v>Streets Of Sao Paulo</v>
      </c>
      <c r="F1398">
        <v>17</v>
      </c>
      <c r="G1398" t="s">
        <v>85</v>
      </c>
      <c r="H1398">
        <v>16</v>
      </c>
      <c r="I1398" t="s">
        <v>16</v>
      </c>
      <c r="J1398">
        <v>75</v>
      </c>
      <c r="K1398">
        <v>25</v>
      </c>
      <c r="L1398">
        <v>0</v>
      </c>
      <c r="M1398">
        <v>13</v>
      </c>
      <c r="N1398">
        <v>0</v>
      </c>
      <c r="O1398">
        <v>0</v>
      </c>
    </row>
    <row r="1399" spans="1:15" x14ac:dyDescent="0.2">
      <c r="A1399">
        <v>2013</v>
      </c>
      <c r="B1399" s="6">
        <f ca="1">_xlfn.MAXIFS('Track WIP'!M:M,'Track WIP'!K:K,'Results WIP'!A1399,'Track WIP'!L:L,'Results WIP'!C1399)</f>
        <v>41399</v>
      </c>
      <c r="C1399">
        <f t="shared" si="21"/>
        <v>4</v>
      </c>
      <c r="D1399" t="str">
        <f ca="1">VLOOKUP($B1399,'Track WIP'!$M:$O,2,FALSE)</f>
        <v>Sao Paulo Indy 300</v>
      </c>
      <c r="E1399" t="str">
        <f ca="1">VLOOKUP($B1399,'Track WIP'!$M:$O,3,FALSE)</f>
        <v>Streets Of Sao Paulo</v>
      </c>
      <c r="F1399">
        <v>18</v>
      </c>
      <c r="G1399" t="s">
        <v>21</v>
      </c>
      <c r="H1399">
        <v>9</v>
      </c>
      <c r="I1399" t="s">
        <v>16</v>
      </c>
      <c r="J1399">
        <v>75</v>
      </c>
      <c r="K1399">
        <v>6</v>
      </c>
      <c r="L1399">
        <v>0</v>
      </c>
      <c r="M1399">
        <v>12</v>
      </c>
      <c r="N1399">
        <v>0</v>
      </c>
      <c r="O1399">
        <v>0</v>
      </c>
    </row>
    <row r="1400" spans="1:15" x14ac:dyDescent="0.2">
      <c r="A1400">
        <v>2013</v>
      </c>
      <c r="B1400" s="6">
        <f ca="1">_xlfn.MAXIFS('Track WIP'!M:M,'Track WIP'!K:K,'Results WIP'!A1400,'Track WIP'!L:L,'Results WIP'!C1400)</f>
        <v>41399</v>
      </c>
      <c r="C1400">
        <f t="shared" si="21"/>
        <v>4</v>
      </c>
      <c r="D1400" t="str">
        <f ca="1">VLOOKUP($B1400,'Track WIP'!$M:$O,2,FALSE)</f>
        <v>Sao Paulo Indy 300</v>
      </c>
      <c r="E1400" t="str">
        <f ca="1">VLOOKUP($B1400,'Track WIP'!$M:$O,3,FALSE)</f>
        <v>Streets Of Sao Paulo</v>
      </c>
      <c r="F1400">
        <v>19</v>
      </c>
      <c r="G1400" t="s">
        <v>56</v>
      </c>
      <c r="H1400">
        <v>6</v>
      </c>
      <c r="I1400" t="s">
        <v>111</v>
      </c>
      <c r="J1400">
        <v>75</v>
      </c>
      <c r="K1400">
        <v>20</v>
      </c>
      <c r="L1400">
        <v>0</v>
      </c>
      <c r="M1400">
        <v>11</v>
      </c>
      <c r="N1400">
        <v>0</v>
      </c>
      <c r="O1400">
        <v>0</v>
      </c>
    </row>
    <row r="1401" spans="1:15" x14ac:dyDescent="0.2">
      <c r="A1401">
        <v>2013</v>
      </c>
      <c r="B1401" s="6">
        <f ca="1">_xlfn.MAXIFS('Track WIP'!M:M,'Track WIP'!K:K,'Results WIP'!A1401,'Track WIP'!L:L,'Results WIP'!C1401)</f>
        <v>41399</v>
      </c>
      <c r="C1401">
        <f t="shared" si="21"/>
        <v>4</v>
      </c>
      <c r="D1401" t="str">
        <f ca="1">VLOOKUP($B1401,'Track WIP'!$M:$O,2,FALSE)</f>
        <v>Sao Paulo Indy 300</v>
      </c>
      <c r="E1401" t="str">
        <f ca="1">VLOOKUP($B1401,'Track WIP'!$M:$O,3,FALSE)</f>
        <v>Streets Of Sao Paulo</v>
      </c>
      <c r="F1401">
        <v>20</v>
      </c>
      <c r="G1401" t="s">
        <v>26</v>
      </c>
      <c r="H1401">
        <v>19</v>
      </c>
      <c r="I1401" t="s">
        <v>16</v>
      </c>
      <c r="J1401">
        <v>73</v>
      </c>
      <c r="K1401">
        <v>9</v>
      </c>
      <c r="L1401">
        <v>0</v>
      </c>
      <c r="M1401">
        <v>10</v>
      </c>
      <c r="N1401">
        <v>0</v>
      </c>
      <c r="O1401">
        <v>0</v>
      </c>
    </row>
    <row r="1402" spans="1:15" x14ac:dyDescent="0.2">
      <c r="A1402">
        <v>2013</v>
      </c>
      <c r="B1402" s="6">
        <f ca="1">_xlfn.MAXIFS('Track WIP'!M:M,'Track WIP'!K:K,'Results WIP'!A1402,'Track WIP'!L:L,'Results WIP'!C1402)</f>
        <v>41399</v>
      </c>
      <c r="C1402">
        <f t="shared" si="21"/>
        <v>4</v>
      </c>
      <c r="D1402" t="str">
        <f ca="1">VLOOKUP($B1402,'Track WIP'!$M:$O,2,FALSE)</f>
        <v>Sao Paulo Indy 300</v>
      </c>
      <c r="E1402" t="str">
        <f ca="1">VLOOKUP($B1402,'Track WIP'!$M:$O,3,FALSE)</f>
        <v>Streets Of Sao Paulo</v>
      </c>
      <c r="F1402">
        <v>21</v>
      </c>
      <c r="G1402" t="s">
        <v>25</v>
      </c>
      <c r="H1402">
        <v>11</v>
      </c>
      <c r="I1402" t="s">
        <v>111</v>
      </c>
      <c r="J1402">
        <v>72</v>
      </c>
      <c r="K1402">
        <v>4</v>
      </c>
      <c r="L1402">
        <v>12</v>
      </c>
      <c r="M1402">
        <v>10</v>
      </c>
      <c r="N1402">
        <v>1</v>
      </c>
      <c r="O1402">
        <v>0</v>
      </c>
    </row>
    <row r="1403" spans="1:15" x14ac:dyDescent="0.2">
      <c r="A1403">
        <v>2013</v>
      </c>
      <c r="B1403" s="6">
        <f ca="1">_xlfn.MAXIFS('Track WIP'!M:M,'Track WIP'!K:K,'Results WIP'!A1403,'Track WIP'!L:L,'Results WIP'!C1403)</f>
        <v>41399</v>
      </c>
      <c r="C1403">
        <f t="shared" si="21"/>
        <v>4</v>
      </c>
      <c r="D1403" t="str">
        <f ca="1">VLOOKUP($B1403,'Track WIP'!$M:$O,2,FALSE)</f>
        <v>Sao Paulo Indy 300</v>
      </c>
      <c r="E1403" t="str">
        <f ca="1">VLOOKUP($B1403,'Track WIP'!$M:$O,3,FALSE)</f>
        <v>Streets Of Sao Paulo</v>
      </c>
      <c r="F1403">
        <v>22</v>
      </c>
      <c r="G1403" t="s">
        <v>41</v>
      </c>
      <c r="H1403">
        <v>15</v>
      </c>
      <c r="I1403" t="s">
        <v>16</v>
      </c>
      <c r="J1403">
        <v>71</v>
      </c>
      <c r="K1403">
        <v>19</v>
      </c>
      <c r="L1403">
        <v>0</v>
      </c>
      <c r="M1403">
        <v>8</v>
      </c>
      <c r="N1403">
        <v>0</v>
      </c>
      <c r="O1403">
        <v>0</v>
      </c>
    </row>
    <row r="1404" spans="1:15" x14ac:dyDescent="0.2">
      <c r="A1404">
        <v>2013</v>
      </c>
      <c r="B1404" s="6">
        <f ca="1">_xlfn.MAXIFS('Track WIP'!M:M,'Track WIP'!K:K,'Results WIP'!A1404,'Track WIP'!L:L,'Results WIP'!C1404)</f>
        <v>41399</v>
      </c>
      <c r="C1404">
        <f t="shared" si="21"/>
        <v>4</v>
      </c>
      <c r="D1404" t="str">
        <f ca="1">VLOOKUP($B1404,'Track WIP'!$M:$O,2,FALSE)</f>
        <v>Sao Paulo Indy 300</v>
      </c>
      <c r="E1404" t="str">
        <f ca="1">VLOOKUP($B1404,'Track WIP'!$M:$O,3,FALSE)</f>
        <v>Streets Of Sao Paulo</v>
      </c>
      <c r="F1404">
        <v>23</v>
      </c>
      <c r="G1404" t="s">
        <v>55</v>
      </c>
      <c r="H1404">
        <v>20</v>
      </c>
      <c r="I1404" t="s">
        <v>111</v>
      </c>
      <c r="J1404">
        <v>71</v>
      </c>
      <c r="K1404">
        <v>14</v>
      </c>
      <c r="L1404">
        <v>0</v>
      </c>
      <c r="M1404">
        <v>7</v>
      </c>
      <c r="N1404">
        <v>0</v>
      </c>
      <c r="O1404">
        <v>0</v>
      </c>
    </row>
    <row r="1405" spans="1:15" x14ac:dyDescent="0.2">
      <c r="A1405">
        <v>2013</v>
      </c>
      <c r="B1405" s="6">
        <f ca="1">_xlfn.MAXIFS('Track WIP'!M:M,'Track WIP'!K:K,'Results WIP'!A1405,'Track WIP'!L:L,'Results WIP'!C1405)</f>
        <v>41399</v>
      </c>
      <c r="C1405">
        <f t="shared" si="21"/>
        <v>4</v>
      </c>
      <c r="D1405" t="str">
        <f ca="1">VLOOKUP($B1405,'Track WIP'!$M:$O,2,FALSE)</f>
        <v>Sao Paulo Indy 300</v>
      </c>
      <c r="E1405" t="str">
        <f ca="1">VLOOKUP($B1405,'Track WIP'!$M:$O,3,FALSE)</f>
        <v>Streets Of Sao Paulo</v>
      </c>
      <c r="F1405">
        <v>24</v>
      </c>
      <c r="G1405" t="s">
        <v>15</v>
      </c>
      <c r="H1405">
        <v>12</v>
      </c>
      <c r="I1405" t="s">
        <v>111</v>
      </c>
      <c r="J1405">
        <v>17</v>
      </c>
      <c r="K1405">
        <v>22</v>
      </c>
      <c r="L1405">
        <v>0</v>
      </c>
      <c r="M1405">
        <v>6</v>
      </c>
      <c r="N1405">
        <v>0</v>
      </c>
      <c r="O1405">
        <v>0</v>
      </c>
    </row>
    <row r="1406" spans="1:15" x14ac:dyDescent="0.2">
      <c r="A1406">
        <v>2013</v>
      </c>
      <c r="B1406" s="6">
        <f ca="1">_xlfn.MAXIFS('Track WIP'!M:M,'Track WIP'!K:K,'Results WIP'!A1406,'Track WIP'!L:L,'Results WIP'!C1406)</f>
        <v>41399</v>
      </c>
      <c r="C1406">
        <f t="shared" si="21"/>
        <v>4</v>
      </c>
      <c r="D1406" t="str">
        <f ca="1">VLOOKUP($B1406,'Track WIP'!$M:$O,2,FALSE)</f>
        <v>Sao Paulo Indy 300</v>
      </c>
      <c r="E1406" t="str">
        <f ca="1">VLOOKUP($B1406,'Track WIP'!$M:$O,3,FALSE)</f>
        <v>Streets Of Sao Paulo</v>
      </c>
      <c r="F1406">
        <v>25</v>
      </c>
      <c r="G1406" t="s">
        <v>28</v>
      </c>
      <c r="H1406">
        <v>18</v>
      </c>
      <c r="I1406" t="s">
        <v>16</v>
      </c>
      <c r="J1406">
        <v>6</v>
      </c>
      <c r="K1406">
        <v>16</v>
      </c>
      <c r="L1406">
        <v>0</v>
      </c>
      <c r="M1406">
        <v>5</v>
      </c>
      <c r="N1406">
        <v>0</v>
      </c>
      <c r="O1406">
        <v>0</v>
      </c>
    </row>
    <row r="1407" spans="1:15" x14ac:dyDescent="0.2">
      <c r="A1407">
        <v>2013</v>
      </c>
      <c r="B1407" s="6">
        <f ca="1">_xlfn.MAXIFS('Track WIP'!M:M,'Track WIP'!K:K,'Results WIP'!A1407,'Track WIP'!L:L,'Results WIP'!C1407)</f>
        <v>41420</v>
      </c>
      <c r="C1407">
        <f t="shared" si="21"/>
        <v>5</v>
      </c>
      <c r="D1407" t="str">
        <f ca="1">VLOOKUP($B1407,'Track WIP'!$M:$O,2,FALSE)</f>
        <v>Indianapolis 500</v>
      </c>
      <c r="E1407" t="str">
        <f ca="1">VLOOKUP($B1407,'Track WIP'!$M:$O,3,FALSE)</f>
        <v>Indianapolis Motor Speedway</v>
      </c>
      <c r="F1407">
        <v>1</v>
      </c>
      <c r="G1407" t="s">
        <v>25</v>
      </c>
      <c r="H1407">
        <v>11</v>
      </c>
      <c r="I1407" t="s">
        <v>111</v>
      </c>
      <c r="J1407">
        <v>200</v>
      </c>
      <c r="K1407">
        <v>12</v>
      </c>
      <c r="L1407">
        <v>34</v>
      </c>
      <c r="M1407">
        <v>55</v>
      </c>
      <c r="N1407">
        <v>5</v>
      </c>
      <c r="O1407">
        <v>0</v>
      </c>
    </row>
    <row r="1408" spans="1:15" x14ac:dyDescent="0.2">
      <c r="A1408">
        <v>2013</v>
      </c>
      <c r="B1408" s="6">
        <f ca="1">_xlfn.MAXIFS('Track WIP'!M:M,'Track WIP'!K:K,'Results WIP'!A1408,'Track WIP'!L:L,'Results WIP'!C1408)</f>
        <v>41420</v>
      </c>
      <c r="C1408">
        <f t="shared" si="21"/>
        <v>5</v>
      </c>
      <c r="D1408" t="str">
        <f ca="1">VLOOKUP($B1408,'Track WIP'!$M:$O,2,FALSE)</f>
        <v>Indianapolis 500</v>
      </c>
      <c r="E1408" t="str">
        <f ca="1">VLOOKUP($B1408,'Track WIP'!$M:$O,3,FALSE)</f>
        <v>Indianapolis Motor Speedway</v>
      </c>
      <c r="F1408">
        <v>2</v>
      </c>
      <c r="G1408" t="s">
        <v>254</v>
      </c>
      <c r="H1408">
        <v>26</v>
      </c>
      <c r="I1408" t="s">
        <v>111</v>
      </c>
      <c r="J1408">
        <v>200</v>
      </c>
      <c r="K1408">
        <v>2</v>
      </c>
      <c r="L1408">
        <v>12</v>
      </c>
      <c r="M1408">
        <v>54</v>
      </c>
      <c r="N1408">
        <v>14</v>
      </c>
      <c r="O1408">
        <v>0</v>
      </c>
    </row>
    <row r="1409" spans="1:15" x14ac:dyDescent="0.2">
      <c r="A1409">
        <v>2013</v>
      </c>
      <c r="B1409" s="6">
        <f ca="1">_xlfn.MAXIFS('Track WIP'!M:M,'Track WIP'!K:K,'Results WIP'!A1409,'Track WIP'!L:L,'Results WIP'!C1409)</f>
        <v>41420</v>
      </c>
      <c r="C1409">
        <f t="shared" si="21"/>
        <v>5</v>
      </c>
      <c r="D1409" t="str">
        <f ca="1">VLOOKUP($B1409,'Track WIP'!$M:$O,2,FALSE)</f>
        <v>Indianapolis 500</v>
      </c>
      <c r="E1409" t="str">
        <f ca="1">VLOOKUP($B1409,'Track WIP'!$M:$O,3,FALSE)</f>
        <v>Indianapolis Motor Speedway</v>
      </c>
      <c r="F1409">
        <v>3</v>
      </c>
      <c r="G1409" t="s">
        <v>17</v>
      </c>
      <c r="H1409">
        <v>1</v>
      </c>
      <c r="I1409" t="s">
        <v>111</v>
      </c>
      <c r="J1409">
        <v>200</v>
      </c>
      <c r="K1409">
        <v>7</v>
      </c>
      <c r="L1409">
        <v>26</v>
      </c>
      <c r="M1409">
        <v>44</v>
      </c>
      <c r="N1409">
        <v>9</v>
      </c>
      <c r="O1409">
        <v>0</v>
      </c>
    </row>
    <row r="1410" spans="1:15" x14ac:dyDescent="0.2">
      <c r="A1410">
        <v>2013</v>
      </c>
      <c r="B1410" s="6">
        <f ca="1">_xlfn.MAXIFS('Track WIP'!M:M,'Track WIP'!K:K,'Results WIP'!A1410,'Track WIP'!L:L,'Results WIP'!C1410)</f>
        <v>41420</v>
      </c>
      <c r="C1410">
        <f t="shared" si="21"/>
        <v>5</v>
      </c>
      <c r="D1410" t="str">
        <f ca="1">VLOOKUP($B1410,'Track WIP'!$M:$O,2,FALSE)</f>
        <v>Indianapolis 500</v>
      </c>
      <c r="E1410" t="str">
        <f ca="1">VLOOKUP($B1410,'Track WIP'!$M:$O,3,FALSE)</f>
        <v>Indianapolis Motor Speedway</v>
      </c>
      <c r="F1410">
        <v>4</v>
      </c>
      <c r="G1410" t="s">
        <v>38</v>
      </c>
      <c r="H1410">
        <v>25</v>
      </c>
      <c r="I1410" t="s">
        <v>111</v>
      </c>
      <c r="J1410">
        <v>200</v>
      </c>
      <c r="K1410">
        <v>3</v>
      </c>
      <c r="L1410">
        <v>31</v>
      </c>
      <c r="M1410">
        <v>45</v>
      </c>
      <c r="N1410">
        <v>13</v>
      </c>
      <c r="O1410">
        <v>0</v>
      </c>
    </row>
    <row r="1411" spans="1:15" x14ac:dyDescent="0.2">
      <c r="A1411">
        <v>2013</v>
      </c>
      <c r="B1411" s="6">
        <f ca="1">_xlfn.MAXIFS('Track WIP'!M:M,'Track WIP'!K:K,'Results WIP'!A1411,'Track WIP'!L:L,'Results WIP'!C1411)</f>
        <v>41420</v>
      </c>
      <c r="C1411">
        <f t="shared" si="21"/>
        <v>5</v>
      </c>
      <c r="D1411" t="str">
        <f ca="1">VLOOKUP($B1411,'Track WIP'!$M:$O,2,FALSE)</f>
        <v>Indianapolis 500</v>
      </c>
      <c r="E1411" t="str">
        <f ca="1">VLOOKUP($B1411,'Track WIP'!$M:$O,3,FALSE)</f>
        <v>Indianapolis Motor Speedway</v>
      </c>
      <c r="F1411">
        <v>5</v>
      </c>
      <c r="G1411" t="s">
        <v>26</v>
      </c>
      <c r="H1411">
        <v>19</v>
      </c>
      <c r="I1411" t="s">
        <v>16</v>
      </c>
      <c r="J1411">
        <v>200</v>
      </c>
      <c r="K1411">
        <v>14</v>
      </c>
      <c r="L1411">
        <v>0</v>
      </c>
      <c r="M1411">
        <v>34</v>
      </c>
      <c r="N1411">
        <v>4</v>
      </c>
      <c r="O1411">
        <v>0</v>
      </c>
    </row>
    <row r="1412" spans="1:15" x14ac:dyDescent="0.2">
      <c r="A1412">
        <v>2013</v>
      </c>
      <c r="B1412" s="6">
        <f ca="1">_xlfn.MAXIFS('Track WIP'!M:M,'Track WIP'!K:K,'Results WIP'!A1412,'Track WIP'!L:L,'Results WIP'!C1412)</f>
        <v>41420</v>
      </c>
      <c r="C1412">
        <f t="shared" ref="C1412:C1475" si="22">_xlfn.IFS(A1412&gt;A1411,1,F1412=1,C1411+1,F1412&gt;1,C1411)</f>
        <v>5</v>
      </c>
      <c r="D1412" t="str">
        <f ca="1">VLOOKUP($B1412,'Track WIP'!$M:$O,2,FALSE)</f>
        <v>Indianapolis 500</v>
      </c>
      <c r="E1412" t="str">
        <f ca="1">VLOOKUP($B1412,'Track WIP'!$M:$O,3,FALSE)</f>
        <v>Indianapolis Motor Speedway</v>
      </c>
      <c r="F1412">
        <v>6</v>
      </c>
      <c r="G1412" t="s">
        <v>24</v>
      </c>
      <c r="H1412">
        <v>3</v>
      </c>
      <c r="I1412" t="s">
        <v>111</v>
      </c>
      <c r="J1412">
        <v>200</v>
      </c>
      <c r="K1412">
        <v>8</v>
      </c>
      <c r="L1412">
        <v>1</v>
      </c>
      <c r="M1412">
        <v>36</v>
      </c>
      <c r="N1412">
        <v>8</v>
      </c>
      <c r="O1412">
        <v>0</v>
      </c>
    </row>
    <row r="1413" spans="1:15" x14ac:dyDescent="0.2">
      <c r="A1413">
        <v>2013</v>
      </c>
      <c r="B1413" s="6">
        <f ca="1">_xlfn.MAXIFS('Track WIP'!M:M,'Track WIP'!K:K,'Results WIP'!A1413,'Track WIP'!L:L,'Results WIP'!C1413)</f>
        <v>41420</v>
      </c>
      <c r="C1413">
        <f t="shared" si="22"/>
        <v>5</v>
      </c>
      <c r="D1413" t="str">
        <f ca="1">VLOOKUP($B1413,'Track WIP'!$M:$O,2,FALSE)</f>
        <v>Indianapolis 500</v>
      </c>
      <c r="E1413" t="str">
        <f ca="1">VLOOKUP($B1413,'Track WIP'!$M:$O,3,FALSE)</f>
        <v>Indianapolis Motor Speedway</v>
      </c>
      <c r="F1413">
        <v>7</v>
      </c>
      <c r="G1413" t="s">
        <v>375</v>
      </c>
      <c r="H1413">
        <v>2</v>
      </c>
      <c r="I1413" t="s">
        <v>111</v>
      </c>
      <c r="J1413">
        <v>200</v>
      </c>
      <c r="K1413">
        <v>5</v>
      </c>
      <c r="L1413">
        <v>23</v>
      </c>
      <c r="M1413">
        <v>37</v>
      </c>
      <c r="N1413">
        <v>11</v>
      </c>
      <c r="O1413">
        <v>0</v>
      </c>
    </row>
    <row r="1414" spans="1:15" x14ac:dyDescent="0.2">
      <c r="A1414">
        <v>2013</v>
      </c>
      <c r="B1414" s="6">
        <f ca="1">_xlfn.MAXIFS('Track WIP'!M:M,'Track WIP'!K:K,'Results WIP'!A1414,'Track WIP'!L:L,'Results WIP'!C1414)</f>
        <v>41420</v>
      </c>
      <c r="C1414">
        <f t="shared" si="22"/>
        <v>5</v>
      </c>
      <c r="D1414" t="str">
        <f ca="1">VLOOKUP($B1414,'Track WIP'!$M:$O,2,FALSE)</f>
        <v>Indianapolis 500</v>
      </c>
      <c r="E1414" t="str">
        <f ca="1">VLOOKUP($B1414,'Track WIP'!$M:$O,3,FALSE)</f>
        <v>Indianapolis Motor Speedway</v>
      </c>
      <c r="F1414">
        <v>8</v>
      </c>
      <c r="G1414" t="s">
        <v>88</v>
      </c>
      <c r="H1414">
        <v>77</v>
      </c>
      <c r="I1414" t="s">
        <v>16</v>
      </c>
      <c r="J1414">
        <v>200</v>
      </c>
      <c r="K1414">
        <v>21</v>
      </c>
      <c r="L1414">
        <v>0</v>
      </c>
      <c r="M1414">
        <v>28</v>
      </c>
      <c r="N1414">
        <v>4</v>
      </c>
      <c r="O1414">
        <v>0</v>
      </c>
    </row>
    <row r="1415" spans="1:15" x14ac:dyDescent="0.2">
      <c r="A1415">
        <v>2013</v>
      </c>
      <c r="B1415" s="6">
        <f ca="1">_xlfn.MAXIFS('Track WIP'!M:M,'Track WIP'!K:K,'Results WIP'!A1415,'Track WIP'!L:L,'Results WIP'!C1415)</f>
        <v>41420</v>
      </c>
      <c r="C1415">
        <f t="shared" si="22"/>
        <v>5</v>
      </c>
      <c r="D1415" t="str">
        <f ca="1">VLOOKUP($B1415,'Track WIP'!$M:$O,2,FALSE)</f>
        <v>Indianapolis 500</v>
      </c>
      <c r="E1415" t="str">
        <f ca="1">VLOOKUP($B1415,'Track WIP'!$M:$O,3,FALSE)</f>
        <v>Indianapolis Motor Speedway</v>
      </c>
      <c r="F1415">
        <v>9</v>
      </c>
      <c r="G1415" t="s">
        <v>86</v>
      </c>
      <c r="H1415">
        <v>83</v>
      </c>
      <c r="I1415" t="s">
        <v>16</v>
      </c>
      <c r="J1415">
        <v>200</v>
      </c>
      <c r="K1415">
        <v>19</v>
      </c>
      <c r="L1415">
        <v>0</v>
      </c>
      <c r="M1415">
        <v>26</v>
      </c>
      <c r="N1415">
        <v>4</v>
      </c>
      <c r="O1415">
        <v>0</v>
      </c>
    </row>
    <row r="1416" spans="1:15" x14ac:dyDescent="0.2">
      <c r="A1416">
        <v>2013</v>
      </c>
      <c r="B1416" s="6">
        <f ca="1">_xlfn.MAXIFS('Track WIP'!M:M,'Track WIP'!K:K,'Results WIP'!A1416,'Track WIP'!L:L,'Results WIP'!C1416)</f>
        <v>41420</v>
      </c>
      <c r="C1416">
        <f t="shared" si="22"/>
        <v>5</v>
      </c>
      <c r="D1416" t="str">
        <f ca="1">VLOOKUP($B1416,'Track WIP'!$M:$O,2,FALSE)</f>
        <v>Indianapolis 500</v>
      </c>
      <c r="E1416" t="str">
        <f ca="1">VLOOKUP($B1416,'Track WIP'!$M:$O,3,FALSE)</f>
        <v>Indianapolis Motor Speedway</v>
      </c>
      <c r="F1416">
        <v>10</v>
      </c>
      <c r="G1416" t="s">
        <v>55</v>
      </c>
      <c r="H1416">
        <v>20</v>
      </c>
      <c r="I1416" t="s">
        <v>111</v>
      </c>
      <c r="J1416">
        <v>200</v>
      </c>
      <c r="K1416">
        <v>1</v>
      </c>
      <c r="L1416">
        <v>37</v>
      </c>
      <c r="M1416">
        <v>38</v>
      </c>
      <c r="N1416">
        <v>18</v>
      </c>
      <c r="O1416">
        <v>0</v>
      </c>
    </row>
    <row r="1417" spans="1:15" x14ac:dyDescent="0.2">
      <c r="A1417">
        <v>2013</v>
      </c>
      <c r="B1417" s="6">
        <f ca="1">_xlfn.MAXIFS('Track WIP'!M:M,'Track WIP'!K:K,'Results WIP'!A1417,'Track WIP'!L:L,'Results WIP'!C1417)</f>
        <v>41420</v>
      </c>
      <c r="C1417">
        <f t="shared" si="22"/>
        <v>5</v>
      </c>
      <c r="D1417" t="str">
        <f ca="1">VLOOKUP($B1417,'Track WIP'!$M:$O,2,FALSE)</f>
        <v>Indianapolis 500</v>
      </c>
      <c r="E1417" t="str">
        <f ca="1">VLOOKUP($B1417,'Track WIP'!$M:$O,3,FALSE)</f>
        <v>Indianapolis Motor Speedway</v>
      </c>
      <c r="F1417">
        <v>11</v>
      </c>
      <c r="G1417" t="s">
        <v>84</v>
      </c>
      <c r="H1417">
        <v>22</v>
      </c>
      <c r="I1417" t="s">
        <v>111</v>
      </c>
      <c r="J1417">
        <v>200</v>
      </c>
      <c r="K1417">
        <v>13</v>
      </c>
      <c r="L1417">
        <v>0</v>
      </c>
      <c r="M1417">
        <v>23</v>
      </c>
      <c r="N1417">
        <v>4</v>
      </c>
      <c r="O1417">
        <v>0</v>
      </c>
    </row>
    <row r="1418" spans="1:15" x14ac:dyDescent="0.2">
      <c r="A1418">
        <v>2013</v>
      </c>
      <c r="B1418" s="6">
        <f ca="1">_xlfn.MAXIFS('Track WIP'!M:M,'Track WIP'!K:K,'Results WIP'!A1418,'Track WIP'!L:L,'Results WIP'!C1418)</f>
        <v>41420</v>
      </c>
      <c r="C1418">
        <f t="shared" si="22"/>
        <v>5</v>
      </c>
      <c r="D1418" t="str">
        <f ca="1">VLOOKUP($B1418,'Track WIP'!$M:$O,2,FALSE)</f>
        <v>Indianapolis 500</v>
      </c>
      <c r="E1418" t="str">
        <f ca="1">VLOOKUP($B1418,'Track WIP'!$M:$O,3,FALSE)</f>
        <v>Indianapolis Motor Speedway</v>
      </c>
      <c r="F1418">
        <v>12</v>
      </c>
      <c r="G1418" t="s">
        <v>29</v>
      </c>
      <c r="H1418">
        <v>8</v>
      </c>
      <c r="I1418" t="s">
        <v>16</v>
      </c>
      <c r="J1418">
        <v>200</v>
      </c>
      <c r="K1418">
        <v>23</v>
      </c>
      <c r="L1418">
        <v>0</v>
      </c>
      <c r="M1418">
        <v>22</v>
      </c>
      <c r="N1418">
        <v>4</v>
      </c>
      <c r="O1418">
        <v>0</v>
      </c>
    </row>
    <row r="1419" spans="1:15" x14ac:dyDescent="0.2">
      <c r="A1419">
        <v>2013</v>
      </c>
      <c r="B1419" s="6">
        <f ca="1">_xlfn.MAXIFS('Track WIP'!M:M,'Track WIP'!K:K,'Results WIP'!A1419,'Track WIP'!L:L,'Results WIP'!C1419)</f>
        <v>41420</v>
      </c>
      <c r="C1419">
        <f t="shared" si="22"/>
        <v>5</v>
      </c>
      <c r="D1419" t="str">
        <f ca="1">VLOOKUP($B1419,'Track WIP'!$M:$O,2,FALSE)</f>
        <v>Indianapolis 500</v>
      </c>
      <c r="E1419" t="str">
        <f ca="1">VLOOKUP($B1419,'Track WIP'!$M:$O,3,FALSE)</f>
        <v>Indianapolis Motor Speedway</v>
      </c>
      <c r="F1419">
        <v>13</v>
      </c>
      <c r="G1419" t="s">
        <v>37</v>
      </c>
      <c r="H1419">
        <v>14</v>
      </c>
      <c r="I1419" t="s">
        <v>16</v>
      </c>
      <c r="J1419">
        <v>200</v>
      </c>
      <c r="K1419">
        <v>18</v>
      </c>
      <c r="L1419">
        <v>0</v>
      </c>
      <c r="M1419">
        <v>21</v>
      </c>
      <c r="N1419">
        <v>4</v>
      </c>
      <c r="O1419">
        <v>0</v>
      </c>
    </row>
    <row r="1420" spans="1:15" x14ac:dyDescent="0.2">
      <c r="A1420">
        <v>2013</v>
      </c>
      <c r="B1420" s="6">
        <f ca="1">_xlfn.MAXIFS('Track WIP'!M:M,'Track WIP'!K:K,'Results WIP'!A1420,'Track WIP'!L:L,'Results WIP'!C1420)</f>
        <v>41420</v>
      </c>
      <c r="C1420">
        <f t="shared" si="22"/>
        <v>5</v>
      </c>
      <c r="D1420" t="str">
        <f ca="1">VLOOKUP($B1420,'Track WIP'!$M:$O,2,FALSE)</f>
        <v>Indianapolis 500</v>
      </c>
      <c r="E1420" t="str">
        <f ca="1">VLOOKUP($B1420,'Track WIP'!$M:$O,3,FALSE)</f>
        <v>Indianapolis Motor Speedway</v>
      </c>
      <c r="F1420">
        <v>14</v>
      </c>
      <c r="G1420" t="s">
        <v>21</v>
      </c>
      <c r="H1420">
        <v>9</v>
      </c>
      <c r="I1420" t="s">
        <v>16</v>
      </c>
      <c r="J1420">
        <v>200</v>
      </c>
      <c r="K1420">
        <v>16</v>
      </c>
      <c r="L1420">
        <v>1</v>
      </c>
      <c r="M1420">
        <v>21</v>
      </c>
      <c r="N1420">
        <v>5</v>
      </c>
      <c r="O1420">
        <v>0</v>
      </c>
    </row>
    <row r="1421" spans="1:15" x14ac:dyDescent="0.2">
      <c r="A1421">
        <v>2013</v>
      </c>
      <c r="B1421" s="6">
        <f ca="1">_xlfn.MAXIFS('Track WIP'!M:M,'Track WIP'!K:K,'Results WIP'!A1421,'Track WIP'!L:L,'Results WIP'!C1421)</f>
        <v>41420</v>
      </c>
      <c r="C1421">
        <f t="shared" si="22"/>
        <v>5</v>
      </c>
      <c r="D1421" t="str">
        <f ca="1">VLOOKUP($B1421,'Track WIP'!$M:$O,2,FALSE)</f>
        <v>Indianapolis 500</v>
      </c>
      <c r="E1421" t="str">
        <f ca="1">VLOOKUP($B1421,'Track WIP'!$M:$O,3,FALSE)</f>
        <v>Indianapolis Motor Speedway</v>
      </c>
      <c r="F1421">
        <v>15</v>
      </c>
      <c r="G1421" t="s">
        <v>28</v>
      </c>
      <c r="H1421">
        <v>18</v>
      </c>
      <c r="I1421" t="s">
        <v>16</v>
      </c>
      <c r="J1421">
        <v>200</v>
      </c>
      <c r="K1421">
        <v>29</v>
      </c>
      <c r="L1421">
        <v>0</v>
      </c>
      <c r="M1421">
        <v>18</v>
      </c>
      <c r="N1421">
        <v>3</v>
      </c>
      <c r="O1421">
        <v>0</v>
      </c>
    </row>
    <row r="1422" spans="1:15" x14ac:dyDescent="0.2">
      <c r="A1422">
        <v>2013</v>
      </c>
      <c r="B1422" s="6">
        <f ca="1">_xlfn.MAXIFS('Track WIP'!M:M,'Track WIP'!K:K,'Results WIP'!A1422,'Track WIP'!L:L,'Results WIP'!C1422)</f>
        <v>41420</v>
      </c>
      <c r="C1422">
        <f t="shared" si="22"/>
        <v>5</v>
      </c>
      <c r="D1422" t="str">
        <f ca="1">VLOOKUP($B1422,'Track WIP'!$M:$O,2,FALSE)</f>
        <v>Indianapolis 500</v>
      </c>
      <c r="E1422" t="str">
        <f ca="1">VLOOKUP($B1422,'Track WIP'!$M:$O,3,FALSE)</f>
        <v>Indianapolis Motor Speedway</v>
      </c>
      <c r="F1422">
        <v>16</v>
      </c>
      <c r="G1422" t="s">
        <v>374</v>
      </c>
      <c r="H1422">
        <v>55</v>
      </c>
      <c r="I1422" t="s">
        <v>16</v>
      </c>
      <c r="J1422">
        <v>200</v>
      </c>
      <c r="K1422">
        <v>28</v>
      </c>
      <c r="L1422">
        <v>0</v>
      </c>
      <c r="M1422">
        <v>17</v>
      </c>
      <c r="N1422">
        <v>3</v>
      </c>
      <c r="O1422">
        <v>0</v>
      </c>
    </row>
    <row r="1423" spans="1:15" x14ac:dyDescent="0.2">
      <c r="A1423">
        <v>2013</v>
      </c>
      <c r="B1423" s="6">
        <f ca="1">_xlfn.MAXIFS('Track WIP'!M:M,'Track WIP'!K:K,'Results WIP'!A1423,'Track WIP'!L:L,'Results WIP'!C1423)</f>
        <v>41420</v>
      </c>
      <c r="C1423">
        <f t="shared" si="22"/>
        <v>5</v>
      </c>
      <c r="D1423" t="str">
        <f ca="1">VLOOKUP($B1423,'Track WIP'!$M:$O,2,FALSE)</f>
        <v>Indianapolis 500</v>
      </c>
      <c r="E1423" t="str">
        <f ca="1">VLOOKUP($B1423,'Track WIP'!$M:$O,3,FALSE)</f>
        <v>Indianapolis Motor Speedway</v>
      </c>
      <c r="F1423">
        <v>17</v>
      </c>
      <c r="G1423" t="s">
        <v>31</v>
      </c>
      <c r="H1423">
        <v>78</v>
      </c>
      <c r="I1423" t="s">
        <v>111</v>
      </c>
      <c r="J1423">
        <v>200</v>
      </c>
      <c r="K1423">
        <v>24</v>
      </c>
      <c r="L1423">
        <v>0</v>
      </c>
      <c r="M1423">
        <v>17</v>
      </c>
      <c r="N1423">
        <v>4</v>
      </c>
      <c r="O1423">
        <v>0</v>
      </c>
    </row>
    <row r="1424" spans="1:15" x14ac:dyDescent="0.2">
      <c r="A1424">
        <v>2013</v>
      </c>
      <c r="B1424" s="6">
        <f ca="1">_xlfn.MAXIFS('Track WIP'!M:M,'Track WIP'!K:K,'Results WIP'!A1424,'Track WIP'!L:L,'Results WIP'!C1424)</f>
        <v>41420</v>
      </c>
      <c r="C1424">
        <f t="shared" si="22"/>
        <v>5</v>
      </c>
      <c r="D1424" t="str">
        <f ca="1">VLOOKUP($B1424,'Track WIP'!$M:$O,2,FALSE)</f>
        <v>Indianapolis 500</v>
      </c>
      <c r="E1424" t="str">
        <f ca="1">VLOOKUP($B1424,'Track WIP'!$M:$O,3,FALSE)</f>
        <v>Indianapolis Motor Speedway</v>
      </c>
      <c r="F1424">
        <v>18</v>
      </c>
      <c r="G1424" t="s">
        <v>27</v>
      </c>
      <c r="H1424">
        <v>5</v>
      </c>
      <c r="I1424" t="s">
        <v>111</v>
      </c>
      <c r="J1424">
        <v>200</v>
      </c>
      <c r="K1424">
        <v>4</v>
      </c>
      <c r="L1424">
        <v>5</v>
      </c>
      <c r="M1424">
        <v>24</v>
      </c>
      <c r="N1424">
        <v>12</v>
      </c>
      <c r="O1424">
        <v>0</v>
      </c>
    </row>
    <row r="1425" spans="1:15" x14ac:dyDescent="0.2">
      <c r="A1425">
        <v>2013</v>
      </c>
      <c r="B1425" s="6">
        <f ca="1">_xlfn.MAXIFS('Track WIP'!M:M,'Track WIP'!K:K,'Results WIP'!A1425,'Track WIP'!L:L,'Results WIP'!C1425)</f>
        <v>41420</v>
      </c>
      <c r="C1425">
        <f t="shared" si="22"/>
        <v>5</v>
      </c>
      <c r="D1425" t="str">
        <f ca="1">VLOOKUP($B1425,'Track WIP'!$M:$O,2,FALSE)</f>
        <v>Indianapolis 500</v>
      </c>
      <c r="E1425" t="str">
        <f ca="1">VLOOKUP($B1425,'Track WIP'!$M:$O,3,FALSE)</f>
        <v>Indianapolis Motor Speedway</v>
      </c>
      <c r="F1425">
        <v>19</v>
      </c>
      <c r="G1425" t="s">
        <v>15</v>
      </c>
      <c r="H1425">
        <v>12</v>
      </c>
      <c r="I1425" t="s">
        <v>111</v>
      </c>
      <c r="J1425">
        <v>200</v>
      </c>
      <c r="K1425">
        <v>6</v>
      </c>
      <c r="L1425">
        <v>16</v>
      </c>
      <c r="M1425">
        <v>21</v>
      </c>
      <c r="N1425">
        <v>10</v>
      </c>
      <c r="O1425">
        <v>0</v>
      </c>
    </row>
    <row r="1426" spans="1:15" x14ac:dyDescent="0.2">
      <c r="A1426">
        <v>2013</v>
      </c>
      <c r="B1426" s="6">
        <f ca="1">_xlfn.MAXIFS('Track WIP'!M:M,'Track WIP'!K:K,'Results WIP'!A1426,'Track WIP'!L:L,'Results WIP'!C1426)</f>
        <v>41420</v>
      </c>
      <c r="C1426">
        <f t="shared" si="22"/>
        <v>5</v>
      </c>
      <c r="D1426" t="str">
        <f ca="1">VLOOKUP($B1426,'Track WIP'!$M:$O,2,FALSE)</f>
        <v>Indianapolis 500</v>
      </c>
      <c r="E1426" t="str">
        <f ca="1">VLOOKUP($B1426,'Track WIP'!$M:$O,3,FALSE)</f>
        <v>Indianapolis Motor Speedway</v>
      </c>
      <c r="F1426">
        <v>20</v>
      </c>
      <c r="G1426" t="s">
        <v>85</v>
      </c>
      <c r="H1426">
        <v>16</v>
      </c>
      <c r="I1426" t="s">
        <v>16</v>
      </c>
      <c r="J1426">
        <v>199</v>
      </c>
      <c r="K1426">
        <v>20</v>
      </c>
      <c r="L1426">
        <v>5</v>
      </c>
      <c r="M1426">
        <v>15</v>
      </c>
      <c r="N1426">
        <v>5</v>
      </c>
      <c r="O1426">
        <v>0</v>
      </c>
    </row>
    <row r="1427" spans="1:15" x14ac:dyDescent="0.2">
      <c r="A1427">
        <v>2013</v>
      </c>
      <c r="B1427" s="6">
        <f ca="1">_xlfn.MAXIFS('Track WIP'!M:M,'Track WIP'!K:K,'Results WIP'!A1427,'Track WIP'!L:L,'Results WIP'!C1427)</f>
        <v>41420</v>
      </c>
      <c r="C1427">
        <f t="shared" si="22"/>
        <v>5</v>
      </c>
      <c r="D1427" t="str">
        <f ca="1">VLOOKUP($B1427,'Track WIP'!$M:$O,2,FALSE)</f>
        <v>Indianapolis 500</v>
      </c>
      <c r="E1427" t="str">
        <f ca="1">VLOOKUP($B1427,'Track WIP'!$M:$O,3,FALSE)</f>
        <v>Indianapolis Motor Speedway</v>
      </c>
      <c r="F1427">
        <v>21</v>
      </c>
      <c r="G1427" t="s">
        <v>89</v>
      </c>
      <c r="H1427">
        <v>27</v>
      </c>
      <c r="I1427" t="s">
        <v>111</v>
      </c>
      <c r="J1427">
        <v>199</v>
      </c>
      <c r="K1427">
        <v>9</v>
      </c>
      <c r="L1427">
        <v>7</v>
      </c>
      <c r="M1427">
        <v>16</v>
      </c>
      <c r="N1427">
        <v>7</v>
      </c>
      <c r="O1427">
        <v>0</v>
      </c>
    </row>
    <row r="1428" spans="1:15" x14ac:dyDescent="0.2">
      <c r="A1428">
        <v>2013</v>
      </c>
      <c r="B1428" s="6">
        <f ca="1">_xlfn.MAXIFS('Track WIP'!M:M,'Track WIP'!K:K,'Results WIP'!A1428,'Track WIP'!L:L,'Results WIP'!C1428)</f>
        <v>41420</v>
      </c>
      <c r="C1428">
        <f t="shared" si="22"/>
        <v>5</v>
      </c>
      <c r="D1428" t="str">
        <f ca="1">VLOOKUP($B1428,'Track WIP'!$M:$O,2,FALSE)</f>
        <v>Indianapolis 500</v>
      </c>
      <c r="E1428" t="str">
        <f ca="1">VLOOKUP($B1428,'Track WIP'!$M:$O,3,FALSE)</f>
        <v>Indianapolis Motor Speedway</v>
      </c>
      <c r="F1428">
        <v>22</v>
      </c>
      <c r="G1428" t="s">
        <v>359</v>
      </c>
      <c r="H1428">
        <v>41</v>
      </c>
      <c r="I1428" t="s">
        <v>16</v>
      </c>
      <c r="J1428">
        <v>198</v>
      </c>
      <c r="K1428">
        <v>31</v>
      </c>
      <c r="L1428">
        <v>0</v>
      </c>
      <c r="M1428">
        <v>11</v>
      </c>
      <c r="N1428">
        <v>3</v>
      </c>
      <c r="O1428">
        <v>0</v>
      </c>
    </row>
    <row r="1429" spans="1:15" x14ac:dyDescent="0.2">
      <c r="A1429">
        <v>2013</v>
      </c>
      <c r="B1429" s="6">
        <f ca="1">_xlfn.MAXIFS('Track WIP'!M:M,'Track WIP'!K:K,'Results WIP'!A1429,'Track WIP'!L:L,'Results WIP'!C1429)</f>
        <v>41420</v>
      </c>
      <c r="C1429">
        <f t="shared" si="22"/>
        <v>5</v>
      </c>
      <c r="D1429" t="str">
        <f ca="1">VLOOKUP($B1429,'Track WIP'!$M:$O,2,FALSE)</f>
        <v>Indianapolis 500</v>
      </c>
      <c r="E1429" t="str">
        <f ca="1">VLOOKUP($B1429,'Track WIP'!$M:$O,3,FALSE)</f>
        <v>Indianapolis Motor Speedway</v>
      </c>
      <c r="F1429">
        <v>23</v>
      </c>
      <c r="G1429" t="s">
        <v>22</v>
      </c>
      <c r="H1429">
        <v>10</v>
      </c>
      <c r="I1429" t="s">
        <v>16</v>
      </c>
      <c r="J1429">
        <v>197</v>
      </c>
      <c r="K1429">
        <v>17</v>
      </c>
      <c r="L1429">
        <v>0</v>
      </c>
      <c r="M1429">
        <v>11</v>
      </c>
      <c r="N1429">
        <v>4</v>
      </c>
      <c r="O1429">
        <v>0</v>
      </c>
    </row>
    <row r="1430" spans="1:15" x14ac:dyDescent="0.2">
      <c r="A1430">
        <v>2013</v>
      </c>
      <c r="B1430" s="6">
        <f ca="1">_xlfn.MAXIFS('Track WIP'!M:M,'Track WIP'!K:K,'Results WIP'!A1430,'Track WIP'!L:L,'Results WIP'!C1430)</f>
        <v>41420</v>
      </c>
      <c r="C1430">
        <f t="shared" si="22"/>
        <v>5</v>
      </c>
      <c r="D1430" t="str">
        <f ca="1">VLOOKUP($B1430,'Track WIP'!$M:$O,2,FALSE)</f>
        <v>Indianapolis 500</v>
      </c>
      <c r="E1430" t="str">
        <f ca="1">VLOOKUP($B1430,'Track WIP'!$M:$O,3,FALSE)</f>
        <v>Indianapolis Motor Speedway</v>
      </c>
      <c r="F1430">
        <v>24</v>
      </c>
      <c r="G1430" t="s">
        <v>34</v>
      </c>
      <c r="H1430">
        <v>98</v>
      </c>
      <c r="I1430" t="s">
        <v>16</v>
      </c>
      <c r="J1430">
        <v>196</v>
      </c>
      <c r="K1430">
        <v>11</v>
      </c>
      <c r="L1430">
        <v>1</v>
      </c>
      <c r="M1430">
        <v>11</v>
      </c>
      <c r="N1430">
        <v>5</v>
      </c>
      <c r="O1430">
        <v>0</v>
      </c>
    </row>
    <row r="1431" spans="1:15" x14ac:dyDescent="0.2">
      <c r="A1431">
        <v>2013</v>
      </c>
      <c r="B1431" s="6">
        <f ca="1">_xlfn.MAXIFS('Track WIP'!M:M,'Track WIP'!K:K,'Results WIP'!A1431,'Track WIP'!L:L,'Results WIP'!C1431)</f>
        <v>41420</v>
      </c>
      <c r="C1431">
        <f t="shared" si="22"/>
        <v>5</v>
      </c>
      <c r="D1431" t="str">
        <f ca="1">VLOOKUP($B1431,'Track WIP'!$M:$O,2,FALSE)</f>
        <v>Indianapolis 500</v>
      </c>
      <c r="E1431" t="str">
        <f ca="1">VLOOKUP($B1431,'Track WIP'!$M:$O,3,FALSE)</f>
        <v>Indianapolis Motor Speedway</v>
      </c>
      <c r="F1431">
        <v>25</v>
      </c>
      <c r="G1431" t="s">
        <v>41</v>
      </c>
      <c r="H1431">
        <v>15</v>
      </c>
      <c r="I1431" t="s">
        <v>16</v>
      </c>
      <c r="J1431">
        <v>193</v>
      </c>
      <c r="K1431">
        <v>26</v>
      </c>
      <c r="L1431">
        <v>0</v>
      </c>
      <c r="M1431">
        <v>8</v>
      </c>
      <c r="N1431">
        <v>3</v>
      </c>
      <c r="O1431">
        <v>0</v>
      </c>
    </row>
    <row r="1432" spans="1:15" x14ac:dyDescent="0.2">
      <c r="A1432">
        <v>2013</v>
      </c>
      <c r="B1432" s="6">
        <f ca="1">_xlfn.MAXIFS('Track WIP'!M:M,'Track WIP'!K:K,'Results WIP'!A1432,'Track WIP'!L:L,'Results WIP'!C1432)</f>
        <v>41420</v>
      </c>
      <c r="C1432">
        <f t="shared" si="22"/>
        <v>5</v>
      </c>
      <c r="D1432" t="str">
        <f ca="1">VLOOKUP($B1432,'Track WIP'!$M:$O,2,FALSE)</f>
        <v>Indianapolis 500</v>
      </c>
      <c r="E1432" t="str">
        <f ca="1">VLOOKUP($B1432,'Track WIP'!$M:$O,3,FALSE)</f>
        <v>Indianapolis Motor Speedway</v>
      </c>
      <c r="F1432">
        <v>26</v>
      </c>
      <c r="G1432" t="s">
        <v>114</v>
      </c>
      <c r="H1432">
        <v>81</v>
      </c>
      <c r="I1432" t="s">
        <v>16</v>
      </c>
      <c r="J1432">
        <v>193</v>
      </c>
      <c r="K1432">
        <v>33</v>
      </c>
      <c r="L1432">
        <v>0</v>
      </c>
      <c r="M1432">
        <v>8</v>
      </c>
      <c r="N1432">
        <v>3</v>
      </c>
      <c r="O1432">
        <v>0</v>
      </c>
    </row>
    <row r="1433" spans="1:15" x14ac:dyDescent="0.2">
      <c r="A1433">
        <v>2013</v>
      </c>
      <c r="B1433" s="6">
        <f ca="1">_xlfn.MAXIFS('Track WIP'!M:M,'Track WIP'!K:K,'Results WIP'!A1433,'Track WIP'!L:L,'Results WIP'!C1433)</f>
        <v>41420</v>
      </c>
      <c r="C1433">
        <f t="shared" si="22"/>
        <v>5</v>
      </c>
      <c r="D1433" t="str">
        <f ca="1">VLOOKUP($B1433,'Track WIP'!$M:$O,2,FALSE)</f>
        <v>Indianapolis 500</v>
      </c>
      <c r="E1433" t="str">
        <f ca="1">VLOOKUP($B1433,'Track WIP'!$M:$O,3,FALSE)</f>
        <v>Indianapolis Motor Speedway</v>
      </c>
      <c r="F1433">
        <v>27</v>
      </c>
      <c r="G1433" t="s">
        <v>54</v>
      </c>
      <c r="H1433">
        <v>60</v>
      </c>
      <c r="I1433" t="s">
        <v>111</v>
      </c>
      <c r="J1433">
        <v>192</v>
      </c>
      <c r="K1433">
        <v>22</v>
      </c>
      <c r="L1433">
        <v>1</v>
      </c>
      <c r="M1433">
        <v>10</v>
      </c>
      <c r="N1433">
        <v>5</v>
      </c>
      <c r="O1433">
        <v>0</v>
      </c>
    </row>
    <row r="1434" spans="1:15" x14ac:dyDescent="0.2">
      <c r="A1434">
        <v>2013</v>
      </c>
      <c r="B1434" s="6">
        <f ca="1">_xlfn.MAXIFS('Track WIP'!M:M,'Track WIP'!K:K,'Results WIP'!A1434,'Track WIP'!L:L,'Results WIP'!C1434)</f>
        <v>41420</v>
      </c>
      <c r="C1434">
        <f t="shared" si="22"/>
        <v>5</v>
      </c>
      <c r="D1434" t="str">
        <f ca="1">VLOOKUP($B1434,'Track WIP'!$M:$O,2,FALSE)</f>
        <v>Indianapolis 500</v>
      </c>
      <c r="E1434" t="str">
        <f ca="1">VLOOKUP($B1434,'Track WIP'!$M:$O,3,FALSE)</f>
        <v>Indianapolis Motor Speedway</v>
      </c>
      <c r="F1434">
        <v>28</v>
      </c>
      <c r="G1434" t="s">
        <v>112</v>
      </c>
      <c r="H1434">
        <v>21</v>
      </c>
      <c r="I1434" t="s">
        <v>16</v>
      </c>
      <c r="J1434">
        <v>191</v>
      </c>
      <c r="K1434">
        <v>25</v>
      </c>
      <c r="L1434">
        <v>0</v>
      </c>
      <c r="M1434">
        <v>8</v>
      </c>
      <c r="N1434">
        <v>3</v>
      </c>
      <c r="O1434">
        <v>0</v>
      </c>
    </row>
    <row r="1435" spans="1:15" x14ac:dyDescent="0.2">
      <c r="A1435">
        <v>2013</v>
      </c>
      <c r="B1435" s="6">
        <f ca="1">_xlfn.MAXIFS('Track WIP'!M:M,'Track WIP'!K:K,'Results WIP'!A1435,'Track WIP'!L:L,'Results WIP'!C1435)</f>
        <v>41420</v>
      </c>
      <c r="C1435">
        <f t="shared" si="22"/>
        <v>5</v>
      </c>
      <c r="D1435" t="str">
        <f ca="1">VLOOKUP($B1435,'Track WIP'!$M:$O,2,FALSE)</f>
        <v>Indianapolis 500</v>
      </c>
      <c r="E1435" t="str">
        <f ca="1">VLOOKUP($B1435,'Track WIP'!$M:$O,3,FALSE)</f>
        <v>Indianapolis Motor Speedway</v>
      </c>
      <c r="F1435">
        <v>29</v>
      </c>
      <c r="G1435" t="s">
        <v>87</v>
      </c>
      <c r="H1435">
        <v>7</v>
      </c>
      <c r="I1435" t="s">
        <v>111</v>
      </c>
      <c r="J1435">
        <v>178</v>
      </c>
      <c r="K1435">
        <v>15</v>
      </c>
      <c r="L1435">
        <v>0</v>
      </c>
      <c r="M1435">
        <v>9</v>
      </c>
      <c r="N1435">
        <v>4</v>
      </c>
      <c r="O1435">
        <v>0</v>
      </c>
    </row>
    <row r="1436" spans="1:15" x14ac:dyDescent="0.2">
      <c r="A1436">
        <v>2013</v>
      </c>
      <c r="B1436" s="6">
        <f ca="1">_xlfn.MAXIFS('Track WIP'!M:M,'Track WIP'!K:K,'Results WIP'!A1436,'Track WIP'!L:L,'Results WIP'!C1436)</f>
        <v>41420</v>
      </c>
      <c r="C1436">
        <f t="shared" si="22"/>
        <v>5</v>
      </c>
      <c r="D1436" t="str">
        <f ca="1">VLOOKUP($B1436,'Track WIP'!$M:$O,2,FALSE)</f>
        <v>Indianapolis 500</v>
      </c>
      <c r="E1436" t="str">
        <f ca="1">VLOOKUP($B1436,'Track WIP'!$M:$O,3,FALSE)</f>
        <v>Indianapolis Motor Speedway</v>
      </c>
      <c r="F1436">
        <v>30</v>
      </c>
      <c r="G1436" t="s">
        <v>93</v>
      </c>
      <c r="H1436">
        <v>63</v>
      </c>
      <c r="I1436" t="s">
        <v>16</v>
      </c>
      <c r="J1436">
        <v>46</v>
      </c>
      <c r="K1436">
        <v>30</v>
      </c>
      <c r="L1436">
        <v>0</v>
      </c>
      <c r="M1436">
        <v>8</v>
      </c>
      <c r="N1436">
        <v>3</v>
      </c>
      <c r="O1436">
        <v>0</v>
      </c>
    </row>
    <row r="1437" spans="1:15" x14ac:dyDescent="0.2">
      <c r="A1437">
        <v>2013</v>
      </c>
      <c r="B1437" s="6">
        <f ca="1">_xlfn.MAXIFS('Track WIP'!M:M,'Track WIP'!K:K,'Results WIP'!A1437,'Track WIP'!L:L,'Results WIP'!C1437)</f>
        <v>41420</v>
      </c>
      <c r="C1437">
        <f t="shared" si="22"/>
        <v>5</v>
      </c>
      <c r="D1437" t="str">
        <f ca="1">VLOOKUP($B1437,'Track WIP'!$M:$O,2,FALSE)</f>
        <v>Indianapolis 500</v>
      </c>
      <c r="E1437" t="str">
        <f ca="1">VLOOKUP($B1437,'Track WIP'!$M:$O,3,FALSE)</f>
        <v>Indianapolis Motor Speedway</v>
      </c>
      <c r="F1437">
        <v>31</v>
      </c>
      <c r="G1437" t="s">
        <v>376</v>
      </c>
      <c r="H1437">
        <v>91</v>
      </c>
      <c r="I1437" t="s">
        <v>111</v>
      </c>
      <c r="J1437">
        <v>44</v>
      </c>
      <c r="K1437">
        <v>32</v>
      </c>
      <c r="L1437">
        <v>0</v>
      </c>
      <c r="M1437">
        <v>8</v>
      </c>
      <c r="N1437">
        <v>3</v>
      </c>
      <c r="O1437">
        <v>0</v>
      </c>
    </row>
    <row r="1438" spans="1:15" x14ac:dyDescent="0.2">
      <c r="A1438">
        <v>2013</v>
      </c>
      <c r="B1438" s="6">
        <f ca="1">_xlfn.MAXIFS('Track WIP'!M:M,'Track WIP'!K:K,'Results WIP'!A1438,'Track WIP'!L:L,'Results WIP'!C1438)</f>
        <v>41420</v>
      </c>
      <c r="C1438">
        <f t="shared" si="22"/>
        <v>5</v>
      </c>
      <c r="D1438" t="str">
        <f ca="1">VLOOKUP($B1438,'Track WIP'!$M:$O,2,FALSE)</f>
        <v>Indianapolis 500</v>
      </c>
      <c r="E1438" t="str">
        <f ca="1">VLOOKUP($B1438,'Track WIP'!$M:$O,3,FALSE)</f>
        <v>Indianapolis Motor Speedway</v>
      </c>
      <c r="F1438">
        <v>32</v>
      </c>
      <c r="G1438" t="s">
        <v>56</v>
      </c>
      <c r="H1438">
        <v>6</v>
      </c>
      <c r="I1438" t="s">
        <v>111</v>
      </c>
      <c r="J1438">
        <v>34</v>
      </c>
      <c r="K1438">
        <v>27</v>
      </c>
      <c r="L1438">
        <v>0</v>
      </c>
      <c r="M1438">
        <v>8</v>
      </c>
      <c r="N1438">
        <v>3</v>
      </c>
      <c r="O1438">
        <v>0</v>
      </c>
    </row>
    <row r="1439" spans="1:15" x14ac:dyDescent="0.2">
      <c r="A1439">
        <v>2013</v>
      </c>
      <c r="B1439" s="6">
        <f ca="1">_xlfn.MAXIFS('Track WIP'!M:M,'Track WIP'!K:K,'Results WIP'!A1439,'Track WIP'!L:L,'Results WIP'!C1439)</f>
        <v>41420</v>
      </c>
      <c r="C1439">
        <f t="shared" si="22"/>
        <v>5</v>
      </c>
      <c r="D1439" t="str">
        <f ca="1">VLOOKUP($B1439,'Track WIP'!$M:$O,2,FALSE)</f>
        <v>Indianapolis 500</v>
      </c>
      <c r="E1439" t="str">
        <f ca="1">VLOOKUP($B1439,'Track WIP'!$M:$O,3,FALSE)</f>
        <v>Indianapolis Motor Speedway</v>
      </c>
      <c r="F1439">
        <v>33</v>
      </c>
      <c r="G1439" t="s">
        <v>70</v>
      </c>
      <c r="H1439">
        <v>4</v>
      </c>
      <c r="I1439" t="s">
        <v>111</v>
      </c>
      <c r="J1439">
        <v>3</v>
      </c>
      <c r="K1439">
        <v>10</v>
      </c>
      <c r="L1439">
        <v>0</v>
      </c>
      <c r="M1439">
        <v>9</v>
      </c>
      <c r="N1439">
        <v>4</v>
      </c>
      <c r="O1439">
        <v>0</v>
      </c>
    </row>
    <row r="1440" spans="1:15" x14ac:dyDescent="0.2">
      <c r="A1440">
        <v>2013</v>
      </c>
      <c r="B1440" s="6">
        <f ca="1">_xlfn.MAXIFS('Track WIP'!M:M,'Track WIP'!K:K,'Results WIP'!A1440,'Track WIP'!L:L,'Results WIP'!C1440)</f>
        <v>41426</v>
      </c>
      <c r="C1440">
        <f t="shared" si="22"/>
        <v>6</v>
      </c>
      <c r="D1440" t="str">
        <f ca="1">VLOOKUP($B1440,'Track WIP'!$M:$O,2,FALSE)</f>
        <v>Chevrolet Indy Dual in Detroit - Race 1</v>
      </c>
      <c r="E1440" t="str">
        <f ca="1">VLOOKUP($B1440,'Track WIP'!$M:$O,3,FALSE)</f>
        <v>Raceway At Belle Isle Park</v>
      </c>
      <c r="F1440">
        <v>1</v>
      </c>
      <c r="G1440" t="s">
        <v>23</v>
      </c>
      <c r="H1440">
        <v>18</v>
      </c>
      <c r="I1440" t="s">
        <v>16</v>
      </c>
      <c r="J1440">
        <v>70</v>
      </c>
      <c r="K1440">
        <v>2</v>
      </c>
      <c r="L1440">
        <v>47</v>
      </c>
      <c r="M1440">
        <v>53</v>
      </c>
      <c r="N1440">
        <v>3</v>
      </c>
      <c r="O1440">
        <v>0</v>
      </c>
    </row>
    <row r="1441" spans="1:15" x14ac:dyDescent="0.2">
      <c r="A1441">
        <v>2013</v>
      </c>
      <c r="B1441" s="6">
        <f ca="1">_xlfn.MAXIFS('Track WIP'!M:M,'Track WIP'!K:K,'Results WIP'!A1441,'Track WIP'!L:L,'Results WIP'!C1441)</f>
        <v>41426</v>
      </c>
      <c r="C1441">
        <f t="shared" si="22"/>
        <v>6</v>
      </c>
      <c r="D1441" t="str">
        <f ca="1">VLOOKUP($B1441,'Track WIP'!$M:$O,2,FALSE)</f>
        <v>Chevrolet Indy Dual in Detroit - Race 1</v>
      </c>
      <c r="E1441" t="str">
        <f ca="1">VLOOKUP($B1441,'Track WIP'!$M:$O,3,FALSE)</f>
        <v>Raceway At Belle Isle Park</v>
      </c>
      <c r="F1441">
        <v>2</v>
      </c>
      <c r="G1441" t="s">
        <v>17</v>
      </c>
      <c r="H1441">
        <v>1</v>
      </c>
      <c r="I1441" t="s">
        <v>111</v>
      </c>
      <c r="J1441">
        <v>70</v>
      </c>
      <c r="K1441">
        <v>4</v>
      </c>
      <c r="L1441">
        <v>20</v>
      </c>
      <c r="M1441">
        <v>41</v>
      </c>
      <c r="N1441">
        <v>1</v>
      </c>
      <c r="O1441">
        <v>0</v>
      </c>
    </row>
    <row r="1442" spans="1:15" x14ac:dyDescent="0.2">
      <c r="A1442">
        <v>2013</v>
      </c>
      <c r="B1442" s="6">
        <f ca="1">_xlfn.MAXIFS('Track WIP'!M:M,'Track WIP'!K:K,'Results WIP'!A1442,'Track WIP'!L:L,'Results WIP'!C1442)</f>
        <v>41426</v>
      </c>
      <c r="C1442">
        <f t="shared" si="22"/>
        <v>6</v>
      </c>
      <c r="D1442" t="str">
        <f ca="1">VLOOKUP($B1442,'Track WIP'!$M:$O,2,FALSE)</f>
        <v>Chevrolet Indy Dual in Detroit - Race 1</v>
      </c>
      <c r="E1442" t="str">
        <f ca="1">VLOOKUP($B1442,'Track WIP'!$M:$O,3,FALSE)</f>
        <v>Raceway At Belle Isle Park</v>
      </c>
      <c r="F1442">
        <v>3</v>
      </c>
      <c r="G1442" t="s">
        <v>26</v>
      </c>
      <c r="H1442">
        <v>19</v>
      </c>
      <c r="I1442" t="s">
        <v>16</v>
      </c>
      <c r="J1442">
        <v>70</v>
      </c>
      <c r="K1442">
        <v>17</v>
      </c>
      <c r="L1442">
        <v>3</v>
      </c>
      <c r="M1442">
        <v>36</v>
      </c>
      <c r="N1442">
        <v>1</v>
      </c>
      <c r="O1442">
        <v>0</v>
      </c>
    </row>
    <row r="1443" spans="1:15" x14ac:dyDescent="0.2">
      <c r="A1443">
        <v>2013</v>
      </c>
      <c r="B1443" s="6">
        <f ca="1">_xlfn.MAXIFS('Track WIP'!M:M,'Track WIP'!K:K,'Results WIP'!A1443,'Track WIP'!L:L,'Results WIP'!C1443)</f>
        <v>41426</v>
      </c>
      <c r="C1443">
        <f t="shared" si="22"/>
        <v>6</v>
      </c>
      <c r="D1443" t="str">
        <f ca="1">VLOOKUP($B1443,'Track WIP'!$M:$O,2,FALSE)</f>
        <v>Chevrolet Indy Dual in Detroit - Race 1</v>
      </c>
      <c r="E1443" t="str">
        <f ca="1">VLOOKUP($B1443,'Track WIP'!$M:$O,3,FALSE)</f>
        <v>Raceway At Belle Isle Park</v>
      </c>
      <c r="F1443">
        <v>4</v>
      </c>
      <c r="G1443" t="s">
        <v>21</v>
      </c>
      <c r="H1443">
        <v>9</v>
      </c>
      <c r="I1443" t="s">
        <v>16</v>
      </c>
      <c r="J1443">
        <v>70</v>
      </c>
      <c r="K1443">
        <v>16</v>
      </c>
      <c r="L1443">
        <v>0</v>
      </c>
      <c r="M1443">
        <v>32</v>
      </c>
      <c r="N1443">
        <v>0</v>
      </c>
      <c r="O1443">
        <v>0</v>
      </c>
    </row>
    <row r="1444" spans="1:15" x14ac:dyDescent="0.2">
      <c r="A1444">
        <v>2013</v>
      </c>
      <c r="B1444" s="6">
        <f ca="1">_xlfn.MAXIFS('Track WIP'!M:M,'Track WIP'!K:K,'Results WIP'!A1444,'Track WIP'!L:L,'Results WIP'!C1444)</f>
        <v>41426</v>
      </c>
      <c r="C1444">
        <f t="shared" si="22"/>
        <v>6</v>
      </c>
      <c r="D1444" t="str">
        <f ca="1">VLOOKUP($B1444,'Track WIP'!$M:$O,2,FALSE)</f>
        <v>Chevrolet Indy Dual in Detroit - Race 1</v>
      </c>
      <c r="E1444" t="str">
        <f ca="1">VLOOKUP($B1444,'Track WIP'!$M:$O,3,FALSE)</f>
        <v>Raceway At Belle Isle Park</v>
      </c>
      <c r="F1444">
        <v>5</v>
      </c>
      <c r="G1444" t="s">
        <v>24</v>
      </c>
      <c r="H1444">
        <v>3</v>
      </c>
      <c r="I1444" t="s">
        <v>111</v>
      </c>
      <c r="J1444">
        <v>70</v>
      </c>
      <c r="K1444">
        <v>12</v>
      </c>
      <c r="L1444">
        <v>0</v>
      </c>
      <c r="M1444">
        <v>30</v>
      </c>
      <c r="N1444">
        <v>0</v>
      </c>
      <c r="O1444">
        <v>0</v>
      </c>
    </row>
    <row r="1445" spans="1:15" x14ac:dyDescent="0.2">
      <c r="A1445">
        <v>2013</v>
      </c>
      <c r="B1445" s="6">
        <f ca="1">_xlfn.MAXIFS('Track WIP'!M:M,'Track WIP'!K:K,'Results WIP'!A1445,'Track WIP'!L:L,'Results WIP'!C1445)</f>
        <v>41426</v>
      </c>
      <c r="C1445">
        <f t="shared" si="22"/>
        <v>6</v>
      </c>
      <c r="D1445" t="str">
        <f ca="1">VLOOKUP($B1445,'Track WIP'!$M:$O,2,FALSE)</f>
        <v>Chevrolet Indy Dual in Detroit - Race 1</v>
      </c>
      <c r="E1445" t="str">
        <f ca="1">VLOOKUP($B1445,'Track WIP'!$M:$O,3,FALSE)</f>
        <v>Raceway At Belle Isle Park</v>
      </c>
      <c r="F1445">
        <v>6</v>
      </c>
      <c r="G1445" t="s">
        <v>22</v>
      </c>
      <c r="H1445">
        <v>10</v>
      </c>
      <c r="I1445" t="s">
        <v>16</v>
      </c>
      <c r="J1445">
        <v>70</v>
      </c>
      <c r="K1445">
        <v>11</v>
      </c>
      <c r="L1445">
        <v>0</v>
      </c>
      <c r="M1445">
        <v>29</v>
      </c>
      <c r="N1445">
        <v>1</v>
      </c>
      <c r="O1445">
        <v>0</v>
      </c>
    </row>
    <row r="1446" spans="1:15" x14ac:dyDescent="0.2">
      <c r="A1446">
        <v>2013</v>
      </c>
      <c r="B1446" s="6">
        <f ca="1">_xlfn.MAXIFS('Track WIP'!M:M,'Track WIP'!K:K,'Results WIP'!A1446,'Track WIP'!L:L,'Results WIP'!C1446)</f>
        <v>41426</v>
      </c>
      <c r="C1446">
        <f t="shared" si="22"/>
        <v>6</v>
      </c>
      <c r="D1446" t="str">
        <f ca="1">VLOOKUP($B1446,'Track WIP'!$M:$O,2,FALSE)</f>
        <v>Chevrolet Indy Dual in Detroit - Race 1</v>
      </c>
      <c r="E1446" t="str">
        <f ca="1">VLOOKUP($B1446,'Track WIP'!$M:$O,3,FALSE)</f>
        <v>Raceway At Belle Isle Park</v>
      </c>
      <c r="F1446">
        <v>7</v>
      </c>
      <c r="G1446" t="s">
        <v>112</v>
      </c>
      <c r="H1446">
        <v>67</v>
      </c>
      <c r="I1446" t="s">
        <v>16</v>
      </c>
      <c r="J1446">
        <v>70</v>
      </c>
      <c r="K1446">
        <v>23</v>
      </c>
      <c r="L1446">
        <v>0</v>
      </c>
      <c r="M1446">
        <v>26</v>
      </c>
      <c r="N1446">
        <v>0</v>
      </c>
      <c r="O1446">
        <v>0</v>
      </c>
    </row>
    <row r="1447" spans="1:15" x14ac:dyDescent="0.2">
      <c r="A1447">
        <v>2013</v>
      </c>
      <c r="B1447" s="6">
        <f ca="1">_xlfn.MAXIFS('Track WIP'!M:M,'Track WIP'!K:K,'Results WIP'!A1447,'Track WIP'!L:L,'Results WIP'!C1447)</f>
        <v>41426</v>
      </c>
      <c r="C1447">
        <f t="shared" si="22"/>
        <v>6</v>
      </c>
      <c r="D1447" t="str">
        <f ca="1">VLOOKUP($B1447,'Track WIP'!$M:$O,2,FALSE)</f>
        <v>Chevrolet Indy Dual in Detroit - Race 1</v>
      </c>
      <c r="E1447" t="str">
        <f ca="1">VLOOKUP($B1447,'Track WIP'!$M:$O,3,FALSE)</f>
        <v>Raceway At Belle Isle Park</v>
      </c>
      <c r="F1447">
        <v>8</v>
      </c>
      <c r="G1447" t="s">
        <v>15</v>
      </c>
      <c r="H1447">
        <v>12</v>
      </c>
      <c r="I1447" t="s">
        <v>111</v>
      </c>
      <c r="J1447">
        <v>70</v>
      </c>
      <c r="K1447">
        <v>9</v>
      </c>
      <c r="L1447">
        <v>0</v>
      </c>
      <c r="M1447">
        <v>24</v>
      </c>
      <c r="N1447">
        <v>0</v>
      </c>
      <c r="O1447">
        <v>0</v>
      </c>
    </row>
    <row r="1448" spans="1:15" x14ac:dyDescent="0.2">
      <c r="A1448">
        <v>2013</v>
      </c>
      <c r="B1448" s="6">
        <f ca="1">_xlfn.MAXIFS('Track WIP'!M:M,'Track WIP'!K:K,'Results WIP'!A1448,'Track WIP'!L:L,'Results WIP'!C1448)</f>
        <v>41426</v>
      </c>
      <c r="C1448">
        <f t="shared" si="22"/>
        <v>6</v>
      </c>
      <c r="D1448" t="str">
        <f ca="1">VLOOKUP($B1448,'Track WIP'!$M:$O,2,FALSE)</f>
        <v>Chevrolet Indy Dual in Detroit - Race 1</v>
      </c>
      <c r="E1448" t="str">
        <f ca="1">VLOOKUP($B1448,'Track WIP'!$M:$O,3,FALSE)</f>
        <v>Raceway At Belle Isle Park</v>
      </c>
      <c r="F1448">
        <v>9</v>
      </c>
      <c r="G1448" t="s">
        <v>41</v>
      </c>
      <c r="H1448">
        <v>15</v>
      </c>
      <c r="I1448" t="s">
        <v>16</v>
      </c>
      <c r="J1448">
        <v>70</v>
      </c>
      <c r="K1448">
        <v>14</v>
      </c>
      <c r="L1448">
        <v>0</v>
      </c>
      <c r="M1448">
        <v>22</v>
      </c>
      <c r="N1448">
        <v>0</v>
      </c>
      <c r="O1448">
        <v>0</v>
      </c>
    </row>
    <row r="1449" spans="1:15" x14ac:dyDescent="0.2">
      <c r="A1449">
        <v>2013</v>
      </c>
      <c r="B1449" s="6">
        <f ca="1">_xlfn.MAXIFS('Track WIP'!M:M,'Track WIP'!K:K,'Results WIP'!A1449,'Track WIP'!L:L,'Results WIP'!C1449)</f>
        <v>41426</v>
      </c>
      <c r="C1449">
        <f t="shared" si="22"/>
        <v>6</v>
      </c>
      <c r="D1449" t="str">
        <f ca="1">VLOOKUP($B1449,'Track WIP'!$M:$O,2,FALSE)</f>
        <v>Chevrolet Indy Dual in Detroit - Race 1</v>
      </c>
      <c r="E1449" t="str">
        <f ca="1">VLOOKUP($B1449,'Track WIP'!$M:$O,3,FALSE)</f>
        <v>Raceway At Belle Isle Park</v>
      </c>
      <c r="F1449">
        <v>10</v>
      </c>
      <c r="G1449" t="s">
        <v>85</v>
      </c>
      <c r="H1449">
        <v>16</v>
      </c>
      <c r="I1449" t="s">
        <v>16</v>
      </c>
      <c r="J1449">
        <v>70</v>
      </c>
      <c r="K1449">
        <v>3</v>
      </c>
      <c r="L1449">
        <v>0</v>
      </c>
      <c r="M1449">
        <v>20</v>
      </c>
      <c r="N1449">
        <v>0</v>
      </c>
      <c r="O1449">
        <v>0</v>
      </c>
    </row>
    <row r="1450" spans="1:15" x14ac:dyDescent="0.2">
      <c r="A1450">
        <v>2013</v>
      </c>
      <c r="B1450" s="6">
        <f ca="1">_xlfn.MAXIFS('Track WIP'!M:M,'Track WIP'!K:K,'Results WIP'!A1450,'Track WIP'!L:L,'Results WIP'!C1450)</f>
        <v>41426</v>
      </c>
      <c r="C1450">
        <f t="shared" si="22"/>
        <v>6</v>
      </c>
      <c r="D1450" t="str">
        <f ca="1">VLOOKUP($B1450,'Track WIP'!$M:$O,2,FALSE)</f>
        <v>Chevrolet Indy Dual in Detroit - Race 1</v>
      </c>
      <c r="E1450" t="str">
        <f ca="1">VLOOKUP($B1450,'Track WIP'!$M:$O,3,FALSE)</f>
        <v>Raceway At Belle Isle Park</v>
      </c>
      <c r="F1450">
        <v>11</v>
      </c>
      <c r="G1450" t="s">
        <v>374</v>
      </c>
      <c r="H1450">
        <v>55</v>
      </c>
      <c r="I1450" t="s">
        <v>16</v>
      </c>
      <c r="J1450">
        <v>70</v>
      </c>
      <c r="K1450">
        <v>6</v>
      </c>
      <c r="L1450">
        <v>0</v>
      </c>
      <c r="M1450">
        <v>19</v>
      </c>
      <c r="N1450">
        <v>0</v>
      </c>
      <c r="O1450">
        <v>0</v>
      </c>
    </row>
    <row r="1451" spans="1:15" x14ac:dyDescent="0.2">
      <c r="A1451">
        <v>2013</v>
      </c>
      <c r="B1451" s="6">
        <f ca="1">_xlfn.MAXIFS('Track WIP'!M:M,'Track WIP'!K:K,'Results WIP'!A1451,'Track WIP'!L:L,'Results WIP'!C1451)</f>
        <v>41426</v>
      </c>
      <c r="C1451">
        <f t="shared" si="22"/>
        <v>6</v>
      </c>
      <c r="D1451" t="str">
        <f ca="1">VLOOKUP($B1451,'Track WIP'!$M:$O,2,FALSE)</f>
        <v>Chevrolet Indy Dual in Detroit - Race 1</v>
      </c>
      <c r="E1451" t="str">
        <f ca="1">VLOOKUP($B1451,'Track WIP'!$M:$O,3,FALSE)</f>
        <v>Raceway At Belle Isle Park</v>
      </c>
      <c r="F1451">
        <v>12</v>
      </c>
      <c r="G1451" t="s">
        <v>88</v>
      </c>
      <c r="H1451">
        <v>77</v>
      </c>
      <c r="I1451" t="s">
        <v>16</v>
      </c>
      <c r="J1451">
        <v>70</v>
      </c>
      <c r="K1451">
        <v>8</v>
      </c>
      <c r="L1451">
        <v>0</v>
      </c>
      <c r="M1451">
        <v>18</v>
      </c>
      <c r="N1451">
        <v>0</v>
      </c>
      <c r="O1451">
        <v>0</v>
      </c>
    </row>
    <row r="1452" spans="1:15" x14ac:dyDescent="0.2">
      <c r="A1452">
        <v>2013</v>
      </c>
      <c r="B1452" s="6">
        <f ca="1">_xlfn.MAXIFS('Track WIP'!M:M,'Track WIP'!K:K,'Results WIP'!A1452,'Track WIP'!L:L,'Results WIP'!C1452)</f>
        <v>41426</v>
      </c>
      <c r="C1452">
        <f t="shared" si="22"/>
        <v>6</v>
      </c>
      <c r="D1452" t="str">
        <f ca="1">VLOOKUP($B1452,'Track WIP'!$M:$O,2,FALSE)</f>
        <v>Chevrolet Indy Dual in Detroit - Race 1</v>
      </c>
      <c r="E1452" t="str">
        <f ca="1">VLOOKUP($B1452,'Track WIP'!$M:$O,3,FALSE)</f>
        <v>Raceway At Belle Isle Park</v>
      </c>
      <c r="F1452">
        <v>13</v>
      </c>
      <c r="G1452" t="s">
        <v>25</v>
      </c>
      <c r="H1452">
        <v>11</v>
      </c>
      <c r="I1452" t="s">
        <v>111</v>
      </c>
      <c r="J1452">
        <v>70</v>
      </c>
      <c r="K1452">
        <v>20</v>
      </c>
      <c r="L1452">
        <v>0</v>
      </c>
      <c r="M1452">
        <v>17</v>
      </c>
      <c r="N1452">
        <v>0</v>
      </c>
      <c r="O1452">
        <v>0</v>
      </c>
    </row>
    <row r="1453" spans="1:15" x14ac:dyDescent="0.2">
      <c r="A1453">
        <v>2013</v>
      </c>
      <c r="B1453" s="6">
        <f ca="1">_xlfn.MAXIFS('Track WIP'!M:M,'Track WIP'!K:K,'Results WIP'!A1453,'Track WIP'!L:L,'Results WIP'!C1453)</f>
        <v>41426</v>
      </c>
      <c r="C1453">
        <f t="shared" si="22"/>
        <v>6</v>
      </c>
      <c r="D1453" t="str">
        <f ca="1">VLOOKUP($B1453,'Track WIP'!$M:$O,2,FALSE)</f>
        <v>Chevrolet Indy Dual in Detroit - Race 1</v>
      </c>
      <c r="E1453" t="str">
        <f ca="1">VLOOKUP($B1453,'Track WIP'!$M:$O,3,FALSE)</f>
        <v>Raceway At Belle Isle Park</v>
      </c>
      <c r="F1453">
        <v>14</v>
      </c>
      <c r="G1453" t="s">
        <v>86</v>
      </c>
      <c r="H1453">
        <v>83</v>
      </c>
      <c r="I1453" t="s">
        <v>16</v>
      </c>
      <c r="J1453">
        <v>70</v>
      </c>
      <c r="K1453">
        <v>25</v>
      </c>
      <c r="L1453">
        <v>0</v>
      </c>
      <c r="M1453">
        <v>16</v>
      </c>
      <c r="N1453">
        <v>0</v>
      </c>
      <c r="O1453">
        <v>0</v>
      </c>
    </row>
    <row r="1454" spans="1:15" x14ac:dyDescent="0.2">
      <c r="A1454">
        <v>2013</v>
      </c>
      <c r="B1454" s="6">
        <f ca="1">_xlfn.MAXIFS('Track WIP'!M:M,'Track WIP'!K:K,'Results WIP'!A1454,'Track WIP'!L:L,'Results WIP'!C1454)</f>
        <v>41426</v>
      </c>
      <c r="C1454">
        <f t="shared" si="22"/>
        <v>6</v>
      </c>
      <c r="D1454" t="str">
        <f ca="1">VLOOKUP($B1454,'Track WIP'!$M:$O,2,FALSE)</f>
        <v>Chevrolet Indy Dual in Detroit - Race 1</v>
      </c>
      <c r="E1454" t="str">
        <f ca="1">VLOOKUP($B1454,'Track WIP'!$M:$O,3,FALSE)</f>
        <v>Raceway At Belle Isle Park</v>
      </c>
      <c r="F1454">
        <v>15</v>
      </c>
      <c r="G1454" t="s">
        <v>89</v>
      </c>
      <c r="H1454">
        <v>27</v>
      </c>
      <c r="I1454" t="s">
        <v>111</v>
      </c>
      <c r="J1454">
        <v>70</v>
      </c>
      <c r="K1454">
        <v>21</v>
      </c>
      <c r="L1454">
        <v>0</v>
      </c>
      <c r="M1454">
        <v>15</v>
      </c>
      <c r="N1454">
        <v>0</v>
      </c>
      <c r="O1454">
        <v>0</v>
      </c>
    </row>
    <row r="1455" spans="1:15" x14ac:dyDescent="0.2">
      <c r="A1455">
        <v>2013</v>
      </c>
      <c r="B1455" s="6">
        <f ca="1">_xlfn.MAXIFS('Track WIP'!M:M,'Track WIP'!K:K,'Results WIP'!A1455,'Track WIP'!L:L,'Results WIP'!C1455)</f>
        <v>41426</v>
      </c>
      <c r="C1455">
        <f t="shared" si="22"/>
        <v>6</v>
      </c>
      <c r="D1455" t="str">
        <f ca="1">VLOOKUP($B1455,'Track WIP'!$M:$O,2,FALSE)</f>
        <v>Chevrolet Indy Dual in Detroit - Race 1</v>
      </c>
      <c r="E1455" t="str">
        <f ca="1">VLOOKUP($B1455,'Track WIP'!$M:$O,3,FALSE)</f>
        <v>Raceway At Belle Isle Park</v>
      </c>
      <c r="F1455">
        <v>16</v>
      </c>
      <c r="G1455" t="s">
        <v>31</v>
      </c>
      <c r="H1455">
        <v>78</v>
      </c>
      <c r="I1455" t="s">
        <v>111</v>
      </c>
      <c r="J1455">
        <v>70</v>
      </c>
      <c r="K1455">
        <v>18</v>
      </c>
      <c r="L1455">
        <v>0</v>
      </c>
      <c r="M1455">
        <v>14</v>
      </c>
      <c r="N1455">
        <v>0</v>
      </c>
      <c r="O1455">
        <v>0</v>
      </c>
    </row>
    <row r="1456" spans="1:15" x14ac:dyDescent="0.2">
      <c r="A1456">
        <v>2013</v>
      </c>
      <c r="B1456" s="6">
        <f ca="1">_xlfn.MAXIFS('Track WIP'!M:M,'Track WIP'!K:K,'Results WIP'!A1456,'Track WIP'!L:L,'Results WIP'!C1456)</f>
        <v>41426</v>
      </c>
      <c r="C1456">
        <f t="shared" si="22"/>
        <v>6</v>
      </c>
      <c r="D1456" t="str">
        <f ca="1">VLOOKUP($B1456,'Track WIP'!$M:$O,2,FALSE)</f>
        <v>Chevrolet Indy Dual in Detroit - Race 1</v>
      </c>
      <c r="E1456" t="str">
        <f ca="1">VLOOKUP($B1456,'Track WIP'!$M:$O,3,FALSE)</f>
        <v>Raceway At Belle Isle Park</v>
      </c>
      <c r="F1456">
        <v>17</v>
      </c>
      <c r="G1456" t="s">
        <v>27</v>
      </c>
      <c r="H1456">
        <v>5</v>
      </c>
      <c r="I1456" t="s">
        <v>111</v>
      </c>
      <c r="J1456">
        <v>70</v>
      </c>
      <c r="K1456">
        <v>1</v>
      </c>
      <c r="L1456">
        <v>0</v>
      </c>
      <c r="M1456">
        <v>13</v>
      </c>
      <c r="N1456">
        <v>0</v>
      </c>
      <c r="O1456">
        <v>0</v>
      </c>
    </row>
    <row r="1457" spans="1:15" x14ac:dyDescent="0.2">
      <c r="A1457">
        <v>2013</v>
      </c>
      <c r="B1457" s="6">
        <f ca="1">_xlfn.MAXIFS('Track WIP'!M:M,'Track WIP'!K:K,'Results WIP'!A1457,'Track WIP'!L:L,'Results WIP'!C1457)</f>
        <v>41426</v>
      </c>
      <c r="C1457">
        <f t="shared" si="22"/>
        <v>6</v>
      </c>
      <c r="D1457" t="str">
        <f ca="1">VLOOKUP($B1457,'Track WIP'!$M:$O,2,FALSE)</f>
        <v>Chevrolet Indy Dual in Detroit - Race 1</v>
      </c>
      <c r="E1457" t="str">
        <f ca="1">VLOOKUP($B1457,'Track WIP'!$M:$O,3,FALSE)</f>
        <v>Raceway At Belle Isle Park</v>
      </c>
      <c r="F1457">
        <v>18</v>
      </c>
      <c r="G1457" t="s">
        <v>55</v>
      </c>
      <c r="H1457">
        <v>20</v>
      </c>
      <c r="I1457" t="s">
        <v>111</v>
      </c>
      <c r="J1457">
        <v>69</v>
      </c>
      <c r="K1457">
        <v>24</v>
      </c>
      <c r="L1457">
        <v>0</v>
      </c>
      <c r="M1457">
        <v>12</v>
      </c>
      <c r="N1457">
        <v>0</v>
      </c>
      <c r="O1457">
        <v>0</v>
      </c>
    </row>
    <row r="1458" spans="1:15" x14ac:dyDescent="0.2">
      <c r="A1458">
        <v>2013</v>
      </c>
      <c r="B1458" s="6">
        <f ca="1">_xlfn.MAXIFS('Track WIP'!M:M,'Track WIP'!K:K,'Results WIP'!A1458,'Track WIP'!L:L,'Results WIP'!C1458)</f>
        <v>41426</v>
      </c>
      <c r="C1458">
        <f t="shared" si="22"/>
        <v>6</v>
      </c>
      <c r="D1458" t="str">
        <f ca="1">VLOOKUP($B1458,'Track WIP'!$M:$O,2,FALSE)</f>
        <v>Chevrolet Indy Dual in Detroit - Race 1</v>
      </c>
      <c r="E1458" t="str">
        <f ca="1">VLOOKUP($B1458,'Track WIP'!$M:$O,3,FALSE)</f>
        <v>Raceway At Belle Isle Park</v>
      </c>
      <c r="F1458">
        <v>19</v>
      </c>
      <c r="G1458" t="s">
        <v>37</v>
      </c>
      <c r="H1458">
        <v>14</v>
      </c>
      <c r="I1458" t="s">
        <v>16</v>
      </c>
      <c r="J1458">
        <v>68</v>
      </c>
      <c r="K1458">
        <v>7</v>
      </c>
      <c r="L1458">
        <v>0</v>
      </c>
      <c r="M1458">
        <v>11</v>
      </c>
      <c r="N1458">
        <v>0</v>
      </c>
      <c r="O1458">
        <v>0</v>
      </c>
    </row>
    <row r="1459" spans="1:15" x14ac:dyDescent="0.2">
      <c r="A1459">
        <v>2013</v>
      </c>
      <c r="B1459" s="6">
        <f ca="1">_xlfn.MAXIFS('Track WIP'!M:M,'Track WIP'!K:K,'Results WIP'!A1459,'Track WIP'!L:L,'Results WIP'!C1459)</f>
        <v>41426</v>
      </c>
      <c r="C1459">
        <f t="shared" si="22"/>
        <v>6</v>
      </c>
      <c r="D1459" t="str">
        <f ca="1">VLOOKUP($B1459,'Track WIP'!$M:$O,2,FALSE)</f>
        <v>Chevrolet Indy Dual in Detroit - Race 1</v>
      </c>
      <c r="E1459" t="str">
        <f ca="1">VLOOKUP($B1459,'Track WIP'!$M:$O,3,FALSE)</f>
        <v>Raceway At Belle Isle Park</v>
      </c>
      <c r="F1459">
        <v>20</v>
      </c>
      <c r="G1459" t="s">
        <v>38</v>
      </c>
      <c r="H1459">
        <v>25</v>
      </c>
      <c r="I1459" t="s">
        <v>111</v>
      </c>
      <c r="J1459">
        <v>67</v>
      </c>
      <c r="K1459">
        <v>19</v>
      </c>
      <c r="L1459">
        <v>0</v>
      </c>
      <c r="M1459">
        <v>10</v>
      </c>
      <c r="N1459">
        <v>0</v>
      </c>
      <c r="O1459">
        <v>0</v>
      </c>
    </row>
    <row r="1460" spans="1:15" x14ac:dyDescent="0.2">
      <c r="A1460">
        <v>2013</v>
      </c>
      <c r="B1460" s="6">
        <f ca="1">_xlfn.MAXIFS('Track WIP'!M:M,'Track WIP'!K:K,'Results WIP'!A1460,'Track WIP'!L:L,'Results WIP'!C1460)</f>
        <v>41426</v>
      </c>
      <c r="C1460">
        <f t="shared" si="22"/>
        <v>6</v>
      </c>
      <c r="D1460" t="str">
        <f ca="1">VLOOKUP($B1460,'Track WIP'!$M:$O,2,FALSE)</f>
        <v>Chevrolet Indy Dual in Detroit - Race 1</v>
      </c>
      <c r="E1460" t="str">
        <f ca="1">VLOOKUP($B1460,'Track WIP'!$M:$O,3,FALSE)</f>
        <v>Raceway At Belle Isle Park</v>
      </c>
      <c r="F1460">
        <v>21</v>
      </c>
      <c r="G1460" t="s">
        <v>29</v>
      </c>
      <c r="H1460">
        <v>4</v>
      </c>
      <c r="I1460" t="s">
        <v>111</v>
      </c>
      <c r="J1460">
        <v>66</v>
      </c>
      <c r="K1460">
        <v>22</v>
      </c>
      <c r="L1460">
        <v>0</v>
      </c>
      <c r="M1460">
        <v>9</v>
      </c>
      <c r="N1460">
        <v>0</v>
      </c>
      <c r="O1460">
        <v>0</v>
      </c>
    </row>
    <row r="1461" spans="1:15" x14ac:dyDescent="0.2">
      <c r="A1461">
        <v>2013</v>
      </c>
      <c r="B1461" s="6">
        <f ca="1">_xlfn.MAXIFS('Track WIP'!M:M,'Track WIP'!K:K,'Results WIP'!A1461,'Track WIP'!L:L,'Results WIP'!C1461)</f>
        <v>41426</v>
      </c>
      <c r="C1461">
        <f t="shared" si="22"/>
        <v>6</v>
      </c>
      <c r="D1461" t="str">
        <f ca="1">VLOOKUP($B1461,'Track WIP'!$M:$O,2,FALSE)</f>
        <v>Chevrolet Indy Dual in Detroit - Race 1</v>
      </c>
      <c r="E1461" t="str">
        <f ca="1">VLOOKUP($B1461,'Track WIP'!$M:$O,3,FALSE)</f>
        <v>Raceway At Belle Isle Park</v>
      </c>
      <c r="F1461">
        <v>22</v>
      </c>
      <c r="G1461" t="s">
        <v>56</v>
      </c>
      <c r="H1461">
        <v>6</v>
      </c>
      <c r="I1461" t="s">
        <v>111</v>
      </c>
      <c r="J1461">
        <v>32</v>
      </c>
      <c r="K1461">
        <v>10</v>
      </c>
      <c r="L1461">
        <v>0</v>
      </c>
      <c r="M1461">
        <v>8</v>
      </c>
      <c r="N1461">
        <v>0</v>
      </c>
      <c r="O1461">
        <v>0</v>
      </c>
    </row>
    <row r="1462" spans="1:15" x14ac:dyDescent="0.2">
      <c r="A1462">
        <v>2013</v>
      </c>
      <c r="B1462" s="6">
        <f ca="1">_xlfn.MAXIFS('Track WIP'!M:M,'Track WIP'!K:K,'Results WIP'!A1462,'Track WIP'!L:L,'Results WIP'!C1462)</f>
        <v>41426</v>
      </c>
      <c r="C1462">
        <f t="shared" si="22"/>
        <v>6</v>
      </c>
      <c r="D1462" t="str">
        <f ca="1">VLOOKUP($B1462,'Track WIP'!$M:$O,2,FALSE)</f>
        <v>Chevrolet Indy Dual in Detroit - Race 1</v>
      </c>
      <c r="E1462" t="str">
        <f ca="1">VLOOKUP($B1462,'Track WIP'!$M:$O,3,FALSE)</f>
        <v>Raceway At Belle Isle Park</v>
      </c>
      <c r="F1462">
        <v>23</v>
      </c>
      <c r="G1462" t="s">
        <v>34</v>
      </c>
      <c r="H1462">
        <v>98</v>
      </c>
      <c r="I1462" t="s">
        <v>16</v>
      </c>
      <c r="J1462">
        <v>28</v>
      </c>
      <c r="K1462">
        <v>5</v>
      </c>
      <c r="L1462">
        <v>0</v>
      </c>
      <c r="M1462">
        <v>7</v>
      </c>
      <c r="N1462">
        <v>0</v>
      </c>
      <c r="O1462">
        <v>0</v>
      </c>
    </row>
    <row r="1463" spans="1:15" x14ac:dyDescent="0.2">
      <c r="A1463">
        <v>2013</v>
      </c>
      <c r="B1463" s="6">
        <f ca="1">_xlfn.MAXIFS('Track WIP'!M:M,'Track WIP'!K:K,'Results WIP'!A1463,'Track WIP'!L:L,'Results WIP'!C1463)</f>
        <v>41426</v>
      </c>
      <c r="C1463">
        <f t="shared" si="22"/>
        <v>6</v>
      </c>
      <c r="D1463" t="str">
        <f ca="1">VLOOKUP($B1463,'Track WIP'!$M:$O,2,FALSE)</f>
        <v>Chevrolet Indy Dual in Detroit - Race 1</v>
      </c>
      <c r="E1463" t="str">
        <f ca="1">VLOOKUP($B1463,'Track WIP'!$M:$O,3,FALSE)</f>
        <v>Raceway At Belle Isle Park</v>
      </c>
      <c r="F1463">
        <v>24</v>
      </c>
      <c r="G1463" t="s">
        <v>87</v>
      </c>
      <c r="H1463">
        <v>7</v>
      </c>
      <c r="I1463" t="s">
        <v>111</v>
      </c>
      <c r="J1463">
        <v>19</v>
      </c>
      <c r="K1463">
        <v>15</v>
      </c>
      <c r="L1463">
        <v>0</v>
      </c>
      <c r="M1463">
        <v>6</v>
      </c>
      <c r="N1463">
        <v>0</v>
      </c>
      <c r="O1463">
        <v>0</v>
      </c>
    </row>
    <row r="1464" spans="1:15" x14ac:dyDescent="0.2">
      <c r="A1464">
        <v>2013</v>
      </c>
      <c r="B1464" s="6">
        <f ca="1">_xlfn.MAXIFS('Track WIP'!M:M,'Track WIP'!K:K,'Results WIP'!A1464,'Track WIP'!L:L,'Results WIP'!C1464)</f>
        <v>41426</v>
      </c>
      <c r="C1464">
        <f t="shared" si="22"/>
        <v>6</v>
      </c>
      <c r="D1464" t="str">
        <f ca="1">VLOOKUP($B1464,'Track WIP'!$M:$O,2,FALSE)</f>
        <v>Chevrolet Indy Dual in Detroit - Race 1</v>
      </c>
      <c r="E1464" t="str">
        <f ca="1">VLOOKUP($B1464,'Track WIP'!$M:$O,3,FALSE)</f>
        <v>Raceway At Belle Isle Park</v>
      </c>
      <c r="F1464">
        <v>25</v>
      </c>
      <c r="G1464" t="s">
        <v>375</v>
      </c>
      <c r="H1464">
        <v>2</v>
      </c>
      <c r="I1464" t="s">
        <v>111</v>
      </c>
      <c r="J1464">
        <v>0</v>
      </c>
      <c r="K1464">
        <v>25</v>
      </c>
      <c r="L1464">
        <v>0</v>
      </c>
      <c r="M1464">
        <v>5</v>
      </c>
      <c r="N1464">
        <v>0</v>
      </c>
      <c r="O1464">
        <v>0</v>
      </c>
    </row>
    <row r="1465" spans="1:15" x14ac:dyDescent="0.2">
      <c r="A1465">
        <v>2013</v>
      </c>
      <c r="B1465" s="6">
        <f ca="1">_xlfn.MAXIFS('Track WIP'!M:M,'Track WIP'!K:K,'Results WIP'!A1465,'Track WIP'!L:L,'Results WIP'!C1465)</f>
        <v>41427</v>
      </c>
      <c r="C1465">
        <f t="shared" si="22"/>
        <v>7</v>
      </c>
      <c r="D1465" t="str">
        <f ca="1">VLOOKUP($B1465,'Track WIP'!$M:$O,2,FALSE)</f>
        <v>Chevrolet Indy Dual in Detroit - Race 2</v>
      </c>
      <c r="E1465" t="str">
        <f ca="1">VLOOKUP($B1465,'Track WIP'!$M:$O,3,FALSE)</f>
        <v>Raceway At Belle Isle Park</v>
      </c>
      <c r="F1465">
        <v>1</v>
      </c>
      <c r="G1465" t="s">
        <v>88</v>
      </c>
      <c r="H1465">
        <v>77</v>
      </c>
      <c r="I1465" t="s">
        <v>16</v>
      </c>
      <c r="J1465">
        <v>70</v>
      </c>
      <c r="K1465">
        <v>6</v>
      </c>
      <c r="L1465">
        <v>18</v>
      </c>
      <c r="M1465">
        <v>51</v>
      </c>
      <c r="N1465">
        <v>1</v>
      </c>
      <c r="O1465">
        <v>0</v>
      </c>
    </row>
    <row r="1466" spans="1:15" x14ac:dyDescent="0.2">
      <c r="A1466">
        <v>2013</v>
      </c>
      <c r="B1466" s="6">
        <f ca="1">_xlfn.MAXIFS('Track WIP'!M:M,'Track WIP'!K:K,'Results WIP'!A1466,'Track WIP'!L:L,'Results WIP'!C1466)</f>
        <v>41427</v>
      </c>
      <c r="C1466">
        <f t="shared" si="22"/>
        <v>7</v>
      </c>
      <c r="D1466" t="str">
        <f ca="1">VLOOKUP($B1466,'Track WIP'!$M:$O,2,FALSE)</f>
        <v>Chevrolet Indy Dual in Detroit - Race 2</v>
      </c>
      <c r="E1466" t="str">
        <f ca="1">VLOOKUP($B1466,'Track WIP'!$M:$O,3,FALSE)</f>
        <v>Raceway At Belle Isle Park</v>
      </c>
      <c r="F1466">
        <v>2</v>
      </c>
      <c r="G1466" t="s">
        <v>85</v>
      </c>
      <c r="H1466">
        <v>16</v>
      </c>
      <c r="I1466" t="s">
        <v>16</v>
      </c>
      <c r="J1466">
        <v>70</v>
      </c>
      <c r="K1466">
        <v>2</v>
      </c>
      <c r="L1466">
        <v>4</v>
      </c>
      <c r="M1466">
        <v>42</v>
      </c>
      <c r="N1466">
        <v>1</v>
      </c>
      <c r="O1466">
        <v>0</v>
      </c>
    </row>
    <row r="1467" spans="1:15" x14ac:dyDescent="0.2">
      <c r="A1467">
        <v>2013</v>
      </c>
      <c r="B1467" s="6">
        <f ca="1">_xlfn.MAXIFS('Track WIP'!M:M,'Track WIP'!K:K,'Results WIP'!A1467,'Track WIP'!L:L,'Results WIP'!C1467)</f>
        <v>41427</v>
      </c>
      <c r="C1467">
        <f t="shared" si="22"/>
        <v>7</v>
      </c>
      <c r="D1467" t="str">
        <f ca="1">VLOOKUP($B1467,'Track WIP'!$M:$O,2,FALSE)</f>
        <v>Chevrolet Indy Dual in Detroit - Race 2</v>
      </c>
      <c r="E1467" t="str">
        <f ca="1">VLOOKUP($B1467,'Track WIP'!$M:$O,3,FALSE)</f>
        <v>Raceway At Belle Isle Park</v>
      </c>
      <c r="F1467">
        <v>3</v>
      </c>
      <c r="G1467" t="s">
        <v>23</v>
      </c>
      <c r="H1467">
        <v>18</v>
      </c>
      <c r="I1467" t="s">
        <v>16</v>
      </c>
      <c r="J1467">
        <v>70</v>
      </c>
      <c r="K1467">
        <v>1</v>
      </c>
      <c r="L1467">
        <v>31</v>
      </c>
      <c r="M1467">
        <v>39</v>
      </c>
      <c r="N1467">
        <v>2</v>
      </c>
      <c r="O1467">
        <v>0</v>
      </c>
    </row>
    <row r="1468" spans="1:15" x14ac:dyDescent="0.2">
      <c r="A1468">
        <v>2013</v>
      </c>
      <c r="B1468" s="6">
        <f ca="1">_xlfn.MAXIFS('Track WIP'!M:M,'Track WIP'!K:K,'Results WIP'!A1468,'Track WIP'!L:L,'Results WIP'!C1468)</f>
        <v>41427</v>
      </c>
      <c r="C1468">
        <f t="shared" si="22"/>
        <v>7</v>
      </c>
      <c r="D1468" t="str">
        <f ca="1">VLOOKUP($B1468,'Track WIP'!$M:$O,2,FALSE)</f>
        <v>Chevrolet Indy Dual in Detroit - Race 2</v>
      </c>
      <c r="E1468" t="str">
        <f ca="1">VLOOKUP($B1468,'Track WIP'!$M:$O,3,FALSE)</f>
        <v>Raceway At Belle Isle Park</v>
      </c>
      <c r="F1468">
        <v>4</v>
      </c>
      <c r="G1468" t="s">
        <v>21</v>
      </c>
      <c r="H1468">
        <v>9</v>
      </c>
      <c r="I1468" t="s">
        <v>16</v>
      </c>
      <c r="J1468">
        <v>70</v>
      </c>
      <c r="K1468">
        <v>7</v>
      </c>
      <c r="L1468">
        <v>0</v>
      </c>
      <c r="M1468">
        <v>32</v>
      </c>
      <c r="N1468">
        <v>0</v>
      </c>
      <c r="O1468">
        <v>0</v>
      </c>
    </row>
    <row r="1469" spans="1:15" x14ac:dyDescent="0.2">
      <c r="A1469">
        <v>2013</v>
      </c>
      <c r="B1469" s="6">
        <f ca="1">_xlfn.MAXIFS('Track WIP'!M:M,'Track WIP'!K:K,'Results WIP'!A1469,'Track WIP'!L:L,'Results WIP'!C1469)</f>
        <v>41427</v>
      </c>
      <c r="C1469">
        <f t="shared" si="22"/>
        <v>7</v>
      </c>
      <c r="D1469" t="str">
        <f ca="1">VLOOKUP($B1469,'Track WIP'!$M:$O,2,FALSE)</f>
        <v>Chevrolet Indy Dual in Detroit - Race 2</v>
      </c>
      <c r="E1469" t="str">
        <f ca="1">VLOOKUP($B1469,'Track WIP'!$M:$O,3,FALSE)</f>
        <v>Raceway At Belle Isle Park</v>
      </c>
      <c r="F1469">
        <v>5</v>
      </c>
      <c r="G1469" t="s">
        <v>22</v>
      </c>
      <c r="H1469">
        <v>10</v>
      </c>
      <c r="I1469" t="s">
        <v>16</v>
      </c>
      <c r="J1469">
        <v>70</v>
      </c>
      <c r="K1469">
        <v>16</v>
      </c>
      <c r="L1469">
        <v>0</v>
      </c>
      <c r="M1469">
        <v>30</v>
      </c>
      <c r="N1469">
        <v>0</v>
      </c>
      <c r="O1469">
        <v>0</v>
      </c>
    </row>
    <row r="1470" spans="1:15" x14ac:dyDescent="0.2">
      <c r="A1470">
        <v>2013</v>
      </c>
      <c r="B1470" s="6">
        <f ca="1">_xlfn.MAXIFS('Track WIP'!M:M,'Track WIP'!K:K,'Results WIP'!A1470,'Track WIP'!L:L,'Results WIP'!C1470)</f>
        <v>41427</v>
      </c>
      <c r="C1470">
        <f t="shared" si="22"/>
        <v>7</v>
      </c>
      <c r="D1470" t="str">
        <f ca="1">VLOOKUP($B1470,'Track WIP'!$M:$O,2,FALSE)</f>
        <v>Chevrolet Indy Dual in Detroit - Race 2</v>
      </c>
      <c r="E1470" t="str">
        <f ca="1">VLOOKUP($B1470,'Track WIP'!$M:$O,3,FALSE)</f>
        <v>Raceway At Belle Isle Park</v>
      </c>
      <c r="F1470">
        <v>6</v>
      </c>
      <c r="G1470" t="s">
        <v>38</v>
      </c>
      <c r="H1470">
        <v>25</v>
      </c>
      <c r="I1470" t="s">
        <v>111</v>
      </c>
      <c r="J1470">
        <v>70</v>
      </c>
      <c r="K1470">
        <v>14</v>
      </c>
      <c r="L1470">
        <v>0</v>
      </c>
      <c r="M1470">
        <v>28</v>
      </c>
      <c r="N1470">
        <v>0</v>
      </c>
      <c r="O1470">
        <v>0</v>
      </c>
    </row>
    <row r="1471" spans="1:15" x14ac:dyDescent="0.2">
      <c r="A1471">
        <v>2013</v>
      </c>
      <c r="B1471" s="6">
        <f ca="1">_xlfn.MAXIFS('Track WIP'!M:M,'Track WIP'!K:K,'Results WIP'!A1471,'Track WIP'!L:L,'Results WIP'!C1471)</f>
        <v>41427</v>
      </c>
      <c r="C1471">
        <f t="shared" si="22"/>
        <v>7</v>
      </c>
      <c r="D1471" t="str">
        <f ca="1">VLOOKUP($B1471,'Track WIP'!$M:$O,2,FALSE)</f>
        <v>Chevrolet Indy Dual in Detroit - Race 2</v>
      </c>
      <c r="E1471" t="str">
        <f ca="1">VLOOKUP($B1471,'Track WIP'!$M:$O,3,FALSE)</f>
        <v>Raceway At Belle Isle Park</v>
      </c>
      <c r="F1471">
        <v>7</v>
      </c>
      <c r="G1471" t="s">
        <v>86</v>
      </c>
      <c r="H1471">
        <v>83</v>
      </c>
      <c r="I1471" t="s">
        <v>16</v>
      </c>
      <c r="J1471">
        <v>70</v>
      </c>
      <c r="K1471">
        <v>18</v>
      </c>
      <c r="L1471">
        <v>3</v>
      </c>
      <c r="M1471">
        <v>27</v>
      </c>
      <c r="N1471">
        <v>1</v>
      </c>
      <c r="O1471">
        <v>0</v>
      </c>
    </row>
    <row r="1472" spans="1:15" x14ac:dyDescent="0.2">
      <c r="A1472">
        <v>2013</v>
      </c>
      <c r="B1472" s="6">
        <f ca="1">_xlfn.MAXIFS('Track WIP'!M:M,'Track WIP'!K:K,'Results WIP'!A1472,'Track WIP'!L:L,'Results WIP'!C1472)</f>
        <v>41427</v>
      </c>
      <c r="C1472">
        <f t="shared" si="22"/>
        <v>7</v>
      </c>
      <c r="D1472" t="str">
        <f ca="1">VLOOKUP($B1472,'Track WIP'!$M:$O,2,FALSE)</f>
        <v>Chevrolet Indy Dual in Detroit - Race 2</v>
      </c>
      <c r="E1472" t="str">
        <f ca="1">VLOOKUP($B1472,'Track WIP'!$M:$O,3,FALSE)</f>
        <v>Raceway At Belle Isle Park</v>
      </c>
      <c r="F1472">
        <v>8</v>
      </c>
      <c r="G1472" t="s">
        <v>24</v>
      </c>
      <c r="H1472">
        <v>3</v>
      </c>
      <c r="I1472" t="s">
        <v>111</v>
      </c>
      <c r="J1472">
        <v>70</v>
      </c>
      <c r="K1472">
        <v>9</v>
      </c>
      <c r="L1472">
        <v>0</v>
      </c>
      <c r="M1472">
        <v>24</v>
      </c>
      <c r="N1472">
        <v>0</v>
      </c>
      <c r="O1472">
        <v>0</v>
      </c>
    </row>
    <row r="1473" spans="1:15" x14ac:dyDescent="0.2">
      <c r="A1473">
        <v>2013</v>
      </c>
      <c r="B1473" s="6">
        <f ca="1">_xlfn.MAXIFS('Track WIP'!M:M,'Track WIP'!K:K,'Results WIP'!A1473,'Track WIP'!L:L,'Results WIP'!C1473)</f>
        <v>41427</v>
      </c>
      <c r="C1473">
        <f t="shared" si="22"/>
        <v>7</v>
      </c>
      <c r="D1473" t="str">
        <f ca="1">VLOOKUP($B1473,'Track WIP'!$M:$O,2,FALSE)</f>
        <v>Chevrolet Indy Dual in Detroit - Race 2</v>
      </c>
      <c r="E1473" t="str">
        <f ca="1">VLOOKUP($B1473,'Track WIP'!$M:$O,3,FALSE)</f>
        <v>Raceway At Belle Isle Park</v>
      </c>
      <c r="F1473">
        <v>9</v>
      </c>
      <c r="G1473" t="s">
        <v>41</v>
      </c>
      <c r="H1473">
        <v>15</v>
      </c>
      <c r="I1473" t="s">
        <v>16</v>
      </c>
      <c r="J1473">
        <v>70</v>
      </c>
      <c r="K1473">
        <v>15</v>
      </c>
      <c r="L1473">
        <v>0</v>
      </c>
      <c r="M1473">
        <v>22</v>
      </c>
      <c r="N1473">
        <v>0</v>
      </c>
      <c r="O1473">
        <v>0</v>
      </c>
    </row>
    <row r="1474" spans="1:15" x14ac:dyDescent="0.2">
      <c r="A1474">
        <v>2013</v>
      </c>
      <c r="B1474" s="6">
        <f ca="1">_xlfn.MAXIFS('Track WIP'!M:M,'Track WIP'!K:K,'Results WIP'!A1474,'Track WIP'!L:L,'Results WIP'!C1474)</f>
        <v>41427</v>
      </c>
      <c r="C1474">
        <f t="shared" si="22"/>
        <v>7</v>
      </c>
      <c r="D1474" t="str">
        <f ca="1">VLOOKUP($B1474,'Track WIP'!$M:$O,2,FALSE)</f>
        <v>Chevrolet Indy Dual in Detroit - Race 2</v>
      </c>
      <c r="E1474" t="str">
        <f ca="1">VLOOKUP($B1474,'Track WIP'!$M:$O,3,FALSE)</f>
        <v>Raceway At Belle Isle Park</v>
      </c>
      <c r="F1474">
        <v>10</v>
      </c>
      <c r="G1474" t="s">
        <v>56</v>
      </c>
      <c r="H1474">
        <v>6</v>
      </c>
      <c r="I1474" t="s">
        <v>111</v>
      </c>
      <c r="J1474">
        <v>70</v>
      </c>
      <c r="K1474">
        <v>11</v>
      </c>
      <c r="L1474">
        <v>0</v>
      </c>
      <c r="M1474">
        <v>20</v>
      </c>
      <c r="N1474">
        <v>0</v>
      </c>
      <c r="O1474">
        <v>0</v>
      </c>
    </row>
    <row r="1475" spans="1:15" x14ac:dyDescent="0.2">
      <c r="A1475">
        <v>2013</v>
      </c>
      <c r="B1475" s="6">
        <f ca="1">_xlfn.MAXIFS('Track WIP'!M:M,'Track WIP'!K:K,'Results WIP'!A1475,'Track WIP'!L:L,'Results WIP'!C1475)</f>
        <v>41427</v>
      </c>
      <c r="C1475">
        <f t="shared" si="22"/>
        <v>7</v>
      </c>
      <c r="D1475" t="str">
        <f ca="1">VLOOKUP($B1475,'Track WIP'!$M:$O,2,FALSE)</f>
        <v>Chevrolet Indy Dual in Detroit - Race 2</v>
      </c>
      <c r="E1475" t="str">
        <f ca="1">VLOOKUP($B1475,'Track WIP'!$M:$O,3,FALSE)</f>
        <v>Raceway At Belle Isle Park</v>
      </c>
      <c r="F1475">
        <v>11</v>
      </c>
      <c r="G1475" t="s">
        <v>87</v>
      </c>
      <c r="H1475">
        <v>7</v>
      </c>
      <c r="I1475" t="s">
        <v>111</v>
      </c>
      <c r="J1475">
        <v>70</v>
      </c>
      <c r="K1475">
        <v>22</v>
      </c>
      <c r="L1475">
        <v>0</v>
      </c>
      <c r="M1475">
        <v>19</v>
      </c>
      <c r="N1475">
        <v>0</v>
      </c>
      <c r="O1475">
        <v>0</v>
      </c>
    </row>
    <row r="1476" spans="1:15" x14ac:dyDescent="0.2">
      <c r="A1476">
        <v>2013</v>
      </c>
      <c r="B1476" s="6">
        <f ca="1">_xlfn.MAXIFS('Track WIP'!M:M,'Track WIP'!K:K,'Results WIP'!A1476,'Track WIP'!L:L,'Results WIP'!C1476)</f>
        <v>41427</v>
      </c>
      <c r="C1476">
        <f t="shared" ref="C1476:C1539" si="23">_xlfn.IFS(A1476&gt;A1475,1,F1476=1,C1475+1,F1476&gt;1,C1475)</f>
        <v>7</v>
      </c>
      <c r="D1476" t="str">
        <f ca="1">VLOOKUP($B1476,'Track WIP'!$M:$O,2,FALSE)</f>
        <v>Chevrolet Indy Dual in Detroit - Race 2</v>
      </c>
      <c r="E1476" t="str">
        <f ca="1">VLOOKUP($B1476,'Track WIP'!$M:$O,3,FALSE)</f>
        <v>Raceway At Belle Isle Park</v>
      </c>
      <c r="F1476">
        <v>12</v>
      </c>
      <c r="G1476" t="s">
        <v>25</v>
      </c>
      <c r="H1476">
        <v>11</v>
      </c>
      <c r="I1476" t="s">
        <v>111</v>
      </c>
      <c r="J1476">
        <v>70</v>
      </c>
      <c r="K1476">
        <v>19</v>
      </c>
      <c r="L1476">
        <v>10</v>
      </c>
      <c r="M1476">
        <v>19</v>
      </c>
      <c r="N1476">
        <v>1</v>
      </c>
      <c r="O1476">
        <v>0</v>
      </c>
    </row>
    <row r="1477" spans="1:15" x14ac:dyDescent="0.2">
      <c r="A1477">
        <v>2013</v>
      </c>
      <c r="B1477" s="6">
        <f ca="1">_xlfn.MAXIFS('Track WIP'!M:M,'Track WIP'!K:K,'Results WIP'!A1477,'Track WIP'!L:L,'Results WIP'!C1477)</f>
        <v>41427</v>
      </c>
      <c r="C1477">
        <f t="shared" si="23"/>
        <v>7</v>
      </c>
      <c r="D1477" t="str">
        <f ca="1">VLOOKUP($B1477,'Track WIP'!$M:$O,2,FALSE)</f>
        <v>Chevrolet Indy Dual in Detroit - Race 2</v>
      </c>
      <c r="E1477" t="str">
        <f ca="1">VLOOKUP($B1477,'Track WIP'!$M:$O,3,FALSE)</f>
        <v>Raceway At Belle Isle Park</v>
      </c>
      <c r="F1477">
        <v>13</v>
      </c>
      <c r="G1477" t="s">
        <v>29</v>
      </c>
      <c r="H1477">
        <v>4</v>
      </c>
      <c r="I1477" t="s">
        <v>111</v>
      </c>
      <c r="J1477">
        <v>69</v>
      </c>
      <c r="K1477">
        <v>13</v>
      </c>
      <c r="L1477">
        <v>0</v>
      </c>
      <c r="M1477">
        <v>17</v>
      </c>
      <c r="N1477">
        <v>0</v>
      </c>
      <c r="O1477">
        <v>0</v>
      </c>
    </row>
    <row r="1478" spans="1:15" x14ac:dyDescent="0.2">
      <c r="A1478">
        <v>2013</v>
      </c>
      <c r="B1478" s="6">
        <f ca="1">_xlfn.MAXIFS('Track WIP'!M:M,'Track WIP'!K:K,'Results WIP'!A1478,'Track WIP'!L:L,'Results WIP'!C1478)</f>
        <v>41427</v>
      </c>
      <c r="C1478">
        <f t="shared" si="23"/>
        <v>7</v>
      </c>
      <c r="D1478" t="str">
        <f ca="1">VLOOKUP($B1478,'Track WIP'!$M:$O,2,FALSE)</f>
        <v>Chevrolet Indy Dual in Detroit - Race 2</v>
      </c>
      <c r="E1478" t="str">
        <f ca="1">VLOOKUP($B1478,'Track WIP'!$M:$O,3,FALSE)</f>
        <v>Raceway At Belle Isle Park</v>
      </c>
      <c r="F1478">
        <v>14</v>
      </c>
      <c r="G1478" t="s">
        <v>374</v>
      </c>
      <c r="H1478">
        <v>55</v>
      </c>
      <c r="I1478" t="s">
        <v>16</v>
      </c>
      <c r="J1478">
        <v>69</v>
      </c>
      <c r="K1478">
        <v>20</v>
      </c>
      <c r="L1478">
        <v>1</v>
      </c>
      <c r="M1478">
        <v>17</v>
      </c>
      <c r="N1478">
        <v>1</v>
      </c>
      <c r="O1478">
        <v>0</v>
      </c>
    </row>
    <row r="1479" spans="1:15" x14ac:dyDescent="0.2">
      <c r="A1479">
        <v>2013</v>
      </c>
      <c r="B1479" s="6">
        <f ca="1">_xlfn.MAXIFS('Track WIP'!M:M,'Track WIP'!K:K,'Results WIP'!A1479,'Track WIP'!L:L,'Results WIP'!C1479)</f>
        <v>41427</v>
      </c>
      <c r="C1479">
        <f t="shared" si="23"/>
        <v>7</v>
      </c>
      <c r="D1479" t="str">
        <f ca="1">VLOOKUP($B1479,'Track WIP'!$M:$O,2,FALSE)</f>
        <v>Chevrolet Indy Dual in Detroit - Race 2</v>
      </c>
      <c r="E1479" t="str">
        <f ca="1">VLOOKUP($B1479,'Track WIP'!$M:$O,3,FALSE)</f>
        <v>Raceway At Belle Isle Park</v>
      </c>
      <c r="F1479">
        <v>15</v>
      </c>
      <c r="G1479" t="s">
        <v>55</v>
      </c>
      <c r="H1479">
        <v>20</v>
      </c>
      <c r="I1479" t="s">
        <v>111</v>
      </c>
      <c r="J1479">
        <v>66</v>
      </c>
      <c r="K1479">
        <v>23</v>
      </c>
      <c r="L1479">
        <v>0</v>
      </c>
      <c r="M1479">
        <v>15</v>
      </c>
      <c r="N1479">
        <v>0</v>
      </c>
      <c r="O1479">
        <v>0</v>
      </c>
    </row>
    <row r="1480" spans="1:15" x14ac:dyDescent="0.2">
      <c r="A1480">
        <v>2013</v>
      </c>
      <c r="B1480" s="6">
        <f ca="1">_xlfn.MAXIFS('Track WIP'!M:M,'Track WIP'!K:K,'Results WIP'!A1480,'Track WIP'!L:L,'Results WIP'!C1480)</f>
        <v>41427</v>
      </c>
      <c r="C1480">
        <f t="shared" si="23"/>
        <v>7</v>
      </c>
      <c r="D1480" t="str">
        <f ca="1">VLOOKUP($B1480,'Track WIP'!$M:$O,2,FALSE)</f>
        <v>Chevrolet Indy Dual in Detroit - Race 2</v>
      </c>
      <c r="E1480" t="str">
        <f ca="1">VLOOKUP($B1480,'Track WIP'!$M:$O,3,FALSE)</f>
        <v>Raceway At Belle Isle Park</v>
      </c>
      <c r="F1480">
        <v>16</v>
      </c>
      <c r="G1480" t="s">
        <v>112</v>
      </c>
      <c r="H1480">
        <v>67</v>
      </c>
      <c r="I1480" t="s">
        <v>16</v>
      </c>
      <c r="J1480">
        <v>64</v>
      </c>
      <c r="K1480">
        <v>24</v>
      </c>
      <c r="L1480">
        <v>0</v>
      </c>
      <c r="M1480">
        <v>14</v>
      </c>
      <c r="N1480">
        <v>0</v>
      </c>
      <c r="O1480">
        <v>0</v>
      </c>
    </row>
    <row r="1481" spans="1:15" x14ac:dyDescent="0.2">
      <c r="A1481">
        <v>2013</v>
      </c>
      <c r="B1481" s="6">
        <f ca="1">_xlfn.MAXIFS('Track WIP'!M:M,'Track WIP'!K:K,'Results WIP'!A1481,'Track WIP'!L:L,'Results WIP'!C1481)</f>
        <v>41427</v>
      </c>
      <c r="C1481">
        <f t="shared" si="23"/>
        <v>7</v>
      </c>
      <c r="D1481" t="str">
        <f ca="1">VLOOKUP($B1481,'Track WIP'!$M:$O,2,FALSE)</f>
        <v>Chevrolet Indy Dual in Detroit - Race 2</v>
      </c>
      <c r="E1481" t="str">
        <f ca="1">VLOOKUP($B1481,'Track WIP'!$M:$O,3,FALSE)</f>
        <v>Raceway At Belle Isle Park</v>
      </c>
      <c r="F1481">
        <v>17</v>
      </c>
      <c r="G1481" t="s">
        <v>27</v>
      </c>
      <c r="H1481">
        <v>5</v>
      </c>
      <c r="I1481" t="s">
        <v>111</v>
      </c>
      <c r="J1481">
        <v>61</v>
      </c>
      <c r="K1481">
        <v>5</v>
      </c>
      <c r="L1481">
        <v>0</v>
      </c>
      <c r="M1481">
        <v>13</v>
      </c>
      <c r="N1481">
        <v>0</v>
      </c>
      <c r="O1481">
        <v>0</v>
      </c>
    </row>
    <row r="1482" spans="1:15" x14ac:dyDescent="0.2">
      <c r="A1482">
        <v>2013</v>
      </c>
      <c r="B1482" s="6">
        <f ca="1">_xlfn.MAXIFS('Track WIP'!M:M,'Track WIP'!K:K,'Results WIP'!A1482,'Track WIP'!L:L,'Results WIP'!C1482)</f>
        <v>41427</v>
      </c>
      <c r="C1482">
        <f t="shared" si="23"/>
        <v>7</v>
      </c>
      <c r="D1482" t="str">
        <f ca="1">VLOOKUP($B1482,'Track WIP'!$M:$O,2,FALSE)</f>
        <v>Chevrolet Indy Dual in Detroit - Race 2</v>
      </c>
      <c r="E1482" t="str">
        <f ca="1">VLOOKUP($B1482,'Track WIP'!$M:$O,3,FALSE)</f>
        <v>Raceway At Belle Isle Park</v>
      </c>
      <c r="F1482">
        <v>18</v>
      </c>
      <c r="G1482" t="s">
        <v>17</v>
      </c>
      <c r="H1482">
        <v>1</v>
      </c>
      <c r="I1482" t="s">
        <v>111</v>
      </c>
      <c r="J1482">
        <v>59</v>
      </c>
      <c r="K1482">
        <v>4</v>
      </c>
      <c r="L1482">
        <v>0</v>
      </c>
      <c r="M1482">
        <v>12</v>
      </c>
      <c r="N1482">
        <v>0</v>
      </c>
      <c r="O1482">
        <v>0</v>
      </c>
    </row>
    <row r="1483" spans="1:15" x14ac:dyDescent="0.2">
      <c r="A1483">
        <v>2013</v>
      </c>
      <c r="B1483" s="6">
        <f ca="1">_xlfn.MAXIFS('Track WIP'!M:M,'Track WIP'!K:K,'Results WIP'!A1483,'Track WIP'!L:L,'Results WIP'!C1483)</f>
        <v>41427</v>
      </c>
      <c r="C1483">
        <f t="shared" si="23"/>
        <v>7</v>
      </c>
      <c r="D1483" t="str">
        <f ca="1">VLOOKUP($B1483,'Track WIP'!$M:$O,2,FALSE)</f>
        <v>Chevrolet Indy Dual in Detroit - Race 2</v>
      </c>
      <c r="E1483" t="str">
        <f ca="1">VLOOKUP($B1483,'Track WIP'!$M:$O,3,FALSE)</f>
        <v>Raceway At Belle Isle Park</v>
      </c>
      <c r="F1483">
        <v>19</v>
      </c>
      <c r="G1483" t="s">
        <v>89</v>
      </c>
      <c r="H1483">
        <v>27</v>
      </c>
      <c r="I1483" t="s">
        <v>111</v>
      </c>
      <c r="J1483">
        <v>57</v>
      </c>
      <c r="K1483">
        <v>10</v>
      </c>
      <c r="L1483">
        <v>0</v>
      </c>
      <c r="M1483">
        <v>11</v>
      </c>
      <c r="N1483">
        <v>0</v>
      </c>
      <c r="O1483">
        <v>0</v>
      </c>
    </row>
    <row r="1484" spans="1:15" x14ac:dyDescent="0.2">
      <c r="A1484">
        <v>2013</v>
      </c>
      <c r="B1484" s="6">
        <f ca="1">_xlfn.MAXIFS('Track WIP'!M:M,'Track WIP'!K:K,'Results WIP'!A1484,'Track WIP'!L:L,'Results WIP'!C1484)</f>
        <v>41427</v>
      </c>
      <c r="C1484">
        <f t="shared" si="23"/>
        <v>7</v>
      </c>
      <c r="D1484" t="str">
        <f ca="1">VLOOKUP($B1484,'Track WIP'!$M:$O,2,FALSE)</f>
        <v>Chevrolet Indy Dual in Detroit - Race 2</v>
      </c>
      <c r="E1484" t="str">
        <f ca="1">VLOOKUP($B1484,'Track WIP'!$M:$O,3,FALSE)</f>
        <v>Raceway At Belle Isle Park</v>
      </c>
      <c r="F1484">
        <v>20</v>
      </c>
      <c r="G1484" t="s">
        <v>15</v>
      </c>
      <c r="H1484">
        <v>12</v>
      </c>
      <c r="I1484" t="s">
        <v>111</v>
      </c>
      <c r="J1484">
        <v>53</v>
      </c>
      <c r="K1484">
        <v>3</v>
      </c>
      <c r="L1484">
        <v>3</v>
      </c>
      <c r="M1484">
        <v>11</v>
      </c>
      <c r="N1484">
        <v>1</v>
      </c>
      <c r="O1484">
        <v>0</v>
      </c>
    </row>
    <row r="1485" spans="1:15" x14ac:dyDescent="0.2">
      <c r="A1485">
        <v>2013</v>
      </c>
      <c r="B1485" s="6">
        <f ca="1">_xlfn.MAXIFS('Track WIP'!M:M,'Track WIP'!K:K,'Results WIP'!A1485,'Track WIP'!L:L,'Results WIP'!C1485)</f>
        <v>41427</v>
      </c>
      <c r="C1485">
        <f t="shared" si="23"/>
        <v>7</v>
      </c>
      <c r="D1485" t="str">
        <f ca="1">VLOOKUP($B1485,'Track WIP'!$M:$O,2,FALSE)</f>
        <v>Chevrolet Indy Dual in Detroit - Race 2</v>
      </c>
      <c r="E1485" t="str">
        <f ca="1">VLOOKUP($B1485,'Track WIP'!$M:$O,3,FALSE)</f>
        <v>Raceway At Belle Isle Park</v>
      </c>
      <c r="F1485">
        <v>21</v>
      </c>
      <c r="G1485" t="s">
        <v>34</v>
      </c>
      <c r="H1485">
        <v>98</v>
      </c>
      <c r="I1485" t="s">
        <v>16</v>
      </c>
      <c r="J1485">
        <v>27</v>
      </c>
      <c r="K1485">
        <v>25</v>
      </c>
      <c r="L1485">
        <v>0</v>
      </c>
      <c r="M1485">
        <v>9</v>
      </c>
      <c r="N1485">
        <v>0</v>
      </c>
      <c r="O1485">
        <v>0</v>
      </c>
    </row>
    <row r="1486" spans="1:15" x14ac:dyDescent="0.2">
      <c r="A1486">
        <v>2013</v>
      </c>
      <c r="B1486" s="6">
        <f ca="1">_xlfn.MAXIFS('Track WIP'!M:M,'Track WIP'!K:K,'Results WIP'!A1486,'Track WIP'!L:L,'Results WIP'!C1486)</f>
        <v>41427</v>
      </c>
      <c r="C1486">
        <f t="shared" si="23"/>
        <v>7</v>
      </c>
      <c r="D1486" t="str">
        <f ca="1">VLOOKUP($B1486,'Track WIP'!$M:$O,2,FALSE)</f>
        <v>Chevrolet Indy Dual in Detroit - Race 2</v>
      </c>
      <c r="E1486" t="str">
        <f ca="1">VLOOKUP($B1486,'Track WIP'!$M:$O,3,FALSE)</f>
        <v>Raceway At Belle Isle Park</v>
      </c>
      <c r="F1486">
        <v>22</v>
      </c>
      <c r="G1486" t="s">
        <v>26</v>
      </c>
      <c r="H1486">
        <v>19</v>
      </c>
      <c r="I1486" t="s">
        <v>16</v>
      </c>
      <c r="J1486">
        <v>27</v>
      </c>
      <c r="K1486">
        <v>8</v>
      </c>
      <c r="L1486">
        <v>0</v>
      </c>
      <c r="M1486">
        <v>8</v>
      </c>
      <c r="N1486">
        <v>0</v>
      </c>
      <c r="O1486">
        <v>0</v>
      </c>
    </row>
    <row r="1487" spans="1:15" x14ac:dyDescent="0.2">
      <c r="A1487">
        <v>2013</v>
      </c>
      <c r="B1487" s="6">
        <f ca="1">_xlfn.MAXIFS('Track WIP'!M:M,'Track WIP'!K:K,'Results WIP'!A1487,'Track WIP'!L:L,'Results WIP'!C1487)</f>
        <v>41427</v>
      </c>
      <c r="C1487">
        <f t="shared" si="23"/>
        <v>7</v>
      </c>
      <c r="D1487" t="str">
        <f ca="1">VLOOKUP($B1487,'Track WIP'!$M:$O,2,FALSE)</f>
        <v>Chevrolet Indy Dual in Detroit - Race 2</v>
      </c>
      <c r="E1487" t="str">
        <f ca="1">VLOOKUP($B1487,'Track WIP'!$M:$O,3,FALSE)</f>
        <v>Raceway At Belle Isle Park</v>
      </c>
      <c r="F1487">
        <v>23</v>
      </c>
      <c r="G1487" t="s">
        <v>37</v>
      </c>
      <c r="H1487">
        <v>14</v>
      </c>
      <c r="I1487" t="s">
        <v>16</v>
      </c>
      <c r="J1487">
        <v>23</v>
      </c>
      <c r="K1487">
        <v>21</v>
      </c>
      <c r="L1487">
        <v>0</v>
      </c>
      <c r="M1487">
        <v>7</v>
      </c>
      <c r="N1487">
        <v>0</v>
      </c>
      <c r="O1487">
        <v>0</v>
      </c>
    </row>
    <row r="1488" spans="1:15" x14ac:dyDescent="0.2">
      <c r="A1488">
        <v>2013</v>
      </c>
      <c r="B1488" s="6">
        <f ca="1">_xlfn.MAXIFS('Track WIP'!M:M,'Track WIP'!K:K,'Results WIP'!A1488,'Track WIP'!L:L,'Results WIP'!C1488)</f>
        <v>41427</v>
      </c>
      <c r="C1488">
        <f t="shared" si="23"/>
        <v>7</v>
      </c>
      <c r="D1488" t="str">
        <f ca="1">VLOOKUP($B1488,'Track WIP'!$M:$O,2,FALSE)</f>
        <v>Chevrolet Indy Dual in Detroit - Race 2</v>
      </c>
      <c r="E1488" t="str">
        <f ca="1">VLOOKUP($B1488,'Track WIP'!$M:$O,3,FALSE)</f>
        <v>Raceway At Belle Isle Park</v>
      </c>
      <c r="F1488">
        <v>24</v>
      </c>
      <c r="G1488" t="s">
        <v>31</v>
      </c>
      <c r="H1488">
        <v>78</v>
      </c>
      <c r="I1488" t="s">
        <v>111</v>
      </c>
      <c r="J1488">
        <v>8</v>
      </c>
      <c r="K1488">
        <v>17</v>
      </c>
      <c r="L1488">
        <v>0</v>
      </c>
      <c r="M1488">
        <v>6</v>
      </c>
      <c r="N1488">
        <v>0</v>
      </c>
      <c r="O1488">
        <v>0</v>
      </c>
    </row>
    <row r="1489" spans="1:15" x14ac:dyDescent="0.2">
      <c r="A1489">
        <v>2013</v>
      </c>
      <c r="B1489" s="6">
        <f ca="1">_xlfn.MAXIFS('Track WIP'!M:M,'Track WIP'!K:K,'Results WIP'!A1489,'Track WIP'!L:L,'Results WIP'!C1489)</f>
        <v>41427</v>
      </c>
      <c r="C1489">
        <f t="shared" si="23"/>
        <v>7</v>
      </c>
      <c r="D1489" t="str">
        <f ca="1">VLOOKUP($B1489,'Track WIP'!$M:$O,2,FALSE)</f>
        <v>Chevrolet Indy Dual in Detroit - Race 2</v>
      </c>
      <c r="E1489" t="str">
        <f ca="1">VLOOKUP($B1489,'Track WIP'!$M:$O,3,FALSE)</f>
        <v>Raceway At Belle Isle Park</v>
      </c>
      <c r="F1489">
        <v>25</v>
      </c>
      <c r="G1489" t="s">
        <v>375</v>
      </c>
      <c r="H1489">
        <v>2</v>
      </c>
      <c r="I1489" t="s">
        <v>111</v>
      </c>
      <c r="J1489">
        <v>0</v>
      </c>
      <c r="K1489">
        <v>12</v>
      </c>
      <c r="L1489">
        <v>0</v>
      </c>
      <c r="M1489">
        <v>5</v>
      </c>
      <c r="N1489">
        <v>0</v>
      </c>
      <c r="O1489">
        <v>0</v>
      </c>
    </row>
    <row r="1490" spans="1:15" x14ac:dyDescent="0.2">
      <c r="A1490">
        <v>2013</v>
      </c>
      <c r="B1490" s="6">
        <f ca="1">_xlfn.MAXIFS('Track WIP'!M:M,'Track WIP'!K:K,'Results WIP'!A1490,'Track WIP'!L:L,'Results WIP'!C1490)</f>
        <v>41433</v>
      </c>
      <c r="C1490">
        <f t="shared" si="23"/>
        <v>8</v>
      </c>
      <c r="D1490" t="str">
        <f ca="1">VLOOKUP($B1490,'Track WIP'!$M:$O,2,FALSE)</f>
        <v>Firestone 600</v>
      </c>
      <c r="E1490" t="str">
        <f ca="1">VLOOKUP($B1490,'Track WIP'!$M:$O,3,FALSE)</f>
        <v>Texas Motor Speedway</v>
      </c>
      <c r="F1490">
        <v>1</v>
      </c>
      <c r="G1490" t="s">
        <v>24</v>
      </c>
      <c r="H1490">
        <v>3</v>
      </c>
      <c r="I1490" t="s">
        <v>111</v>
      </c>
      <c r="J1490">
        <v>228</v>
      </c>
      <c r="K1490">
        <v>6</v>
      </c>
      <c r="L1490">
        <v>132</v>
      </c>
      <c r="M1490">
        <v>53</v>
      </c>
      <c r="N1490">
        <v>3</v>
      </c>
      <c r="O1490">
        <v>0</v>
      </c>
    </row>
    <row r="1491" spans="1:15" x14ac:dyDescent="0.2">
      <c r="A1491">
        <v>2013</v>
      </c>
      <c r="B1491" s="6">
        <f ca="1">_xlfn.MAXIFS('Track WIP'!M:M,'Track WIP'!K:K,'Results WIP'!A1491,'Track WIP'!L:L,'Results WIP'!C1491)</f>
        <v>41433</v>
      </c>
      <c r="C1491">
        <f t="shared" si="23"/>
        <v>8</v>
      </c>
      <c r="D1491" t="str">
        <f ca="1">VLOOKUP($B1491,'Track WIP'!$M:$O,2,FALSE)</f>
        <v>Firestone 600</v>
      </c>
      <c r="E1491" t="str">
        <f ca="1">VLOOKUP($B1491,'Track WIP'!$M:$O,3,FALSE)</f>
        <v>Texas Motor Speedway</v>
      </c>
      <c r="F1491">
        <v>2</v>
      </c>
      <c r="G1491" t="s">
        <v>17</v>
      </c>
      <c r="H1491">
        <v>1</v>
      </c>
      <c r="I1491" t="s">
        <v>111</v>
      </c>
      <c r="J1491">
        <v>228</v>
      </c>
      <c r="K1491">
        <v>3</v>
      </c>
      <c r="L1491">
        <v>35</v>
      </c>
      <c r="M1491">
        <v>41</v>
      </c>
      <c r="N1491">
        <v>1</v>
      </c>
      <c r="O1491">
        <v>0</v>
      </c>
    </row>
    <row r="1492" spans="1:15" x14ac:dyDescent="0.2">
      <c r="A1492">
        <v>2013</v>
      </c>
      <c r="B1492" s="6">
        <f ca="1">_xlfn.MAXIFS('Track WIP'!M:M,'Track WIP'!K:K,'Results WIP'!A1492,'Track WIP'!L:L,'Results WIP'!C1492)</f>
        <v>41433</v>
      </c>
      <c r="C1492">
        <f t="shared" si="23"/>
        <v>8</v>
      </c>
      <c r="D1492" t="str">
        <f ca="1">VLOOKUP($B1492,'Track WIP'!$M:$O,2,FALSE)</f>
        <v>Firestone 600</v>
      </c>
      <c r="E1492" t="str">
        <f ca="1">VLOOKUP($B1492,'Track WIP'!$M:$O,3,FALSE)</f>
        <v>Texas Motor Speedway</v>
      </c>
      <c r="F1492">
        <v>3</v>
      </c>
      <c r="G1492" t="s">
        <v>25</v>
      </c>
      <c r="H1492">
        <v>11</v>
      </c>
      <c r="I1492" t="s">
        <v>111</v>
      </c>
      <c r="J1492">
        <v>228</v>
      </c>
      <c r="K1492">
        <v>13</v>
      </c>
      <c r="L1492">
        <v>0</v>
      </c>
      <c r="M1492">
        <v>35</v>
      </c>
      <c r="N1492">
        <v>0</v>
      </c>
      <c r="O1492">
        <v>0</v>
      </c>
    </row>
    <row r="1493" spans="1:15" x14ac:dyDescent="0.2">
      <c r="A1493">
        <v>2013</v>
      </c>
      <c r="B1493" s="6">
        <f ca="1">_xlfn.MAXIFS('Track WIP'!M:M,'Track WIP'!K:K,'Results WIP'!A1493,'Track WIP'!L:L,'Results WIP'!C1493)</f>
        <v>41433</v>
      </c>
      <c r="C1493">
        <f t="shared" si="23"/>
        <v>8</v>
      </c>
      <c r="D1493" t="str">
        <f ca="1">VLOOKUP($B1493,'Track WIP'!$M:$O,2,FALSE)</f>
        <v>Firestone 600</v>
      </c>
      <c r="E1493" t="str">
        <f ca="1">VLOOKUP($B1493,'Track WIP'!$M:$O,3,FALSE)</f>
        <v>Texas Motor Speedway</v>
      </c>
      <c r="F1493">
        <v>4</v>
      </c>
      <c r="G1493" t="s">
        <v>55</v>
      </c>
      <c r="H1493">
        <v>20</v>
      </c>
      <c r="I1493" t="s">
        <v>111</v>
      </c>
      <c r="J1493">
        <v>228</v>
      </c>
      <c r="K1493">
        <v>9</v>
      </c>
      <c r="L1493">
        <v>0</v>
      </c>
      <c r="M1493">
        <v>32</v>
      </c>
      <c r="N1493">
        <v>0</v>
      </c>
      <c r="O1493">
        <v>0</v>
      </c>
    </row>
    <row r="1494" spans="1:15" x14ac:dyDescent="0.2">
      <c r="A1494">
        <v>2013</v>
      </c>
      <c r="B1494" s="6">
        <f ca="1">_xlfn.MAXIFS('Track WIP'!M:M,'Track WIP'!K:K,'Results WIP'!A1494,'Track WIP'!L:L,'Results WIP'!C1494)</f>
        <v>41433</v>
      </c>
      <c r="C1494">
        <f t="shared" si="23"/>
        <v>8</v>
      </c>
      <c r="D1494" t="str">
        <f ca="1">VLOOKUP($B1494,'Track WIP'!$M:$O,2,FALSE)</f>
        <v>Firestone 600</v>
      </c>
      <c r="E1494" t="str">
        <f ca="1">VLOOKUP($B1494,'Track WIP'!$M:$O,3,FALSE)</f>
        <v>Texas Motor Speedway</v>
      </c>
      <c r="F1494">
        <v>5</v>
      </c>
      <c r="G1494" t="s">
        <v>38</v>
      </c>
      <c r="H1494">
        <v>25</v>
      </c>
      <c r="I1494" t="s">
        <v>111</v>
      </c>
      <c r="J1494">
        <v>228</v>
      </c>
      <c r="K1494">
        <v>2</v>
      </c>
      <c r="L1494">
        <v>57</v>
      </c>
      <c r="M1494">
        <v>31</v>
      </c>
      <c r="N1494">
        <v>1</v>
      </c>
      <c r="O1494">
        <v>0</v>
      </c>
    </row>
    <row r="1495" spans="1:15" x14ac:dyDescent="0.2">
      <c r="A1495">
        <v>2013</v>
      </c>
      <c r="B1495" s="6">
        <f ca="1">_xlfn.MAXIFS('Track WIP'!M:M,'Track WIP'!K:K,'Results WIP'!A1495,'Track WIP'!L:L,'Results WIP'!C1495)</f>
        <v>41433</v>
      </c>
      <c r="C1495">
        <f t="shared" si="23"/>
        <v>8</v>
      </c>
      <c r="D1495" t="str">
        <f ca="1">VLOOKUP($B1495,'Track WIP'!$M:$O,2,FALSE)</f>
        <v>Firestone 600</v>
      </c>
      <c r="E1495" t="str">
        <f ca="1">VLOOKUP($B1495,'Track WIP'!$M:$O,3,FALSE)</f>
        <v>Texas Motor Speedway</v>
      </c>
      <c r="F1495">
        <v>6</v>
      </c>
      <c r="G1495" t="s">
        <v>22</v>
      </c>
      <c r="H1495">
        <v>10</v>
      </c>
      <c r="I1495" t="s">
        <v>16</v>
      </c>
      <c r="J1495">
        <v>227</v>
      </c>
      <c r="K1495">
        <v>4</v>
      </c>
      <c r="L1495">
        <v>0</v>
      </c>
      <c r="M1495">
        <v>28</v>
      </c>
      <c r="N1495">
        <v>0</v>
      </c>
      <c r="O1495">
        <v>0</v>
      </c>
    </row>
    <row r="1496" spans="1:15" x14ac:dyDescent="0.2">
      <c r="A1496">
        <v>2013</v>
      </c>
      <c r="B1496" s="6">
        <f ca="1">_xlfn.MAXIFS('Track WIP'!M:M,'Track WIP'!K:K,'Results WIP'!A1496,'Track WIP'!L:L,'Results WIP'!C1496)</f>
        <v>41433</v>
      </c>
      <c r="C1496">
        <f t="shared" si="23"/>
        <v>8</v>
      </c>
      <c r="D1496" t="str">
        <f ca="1">VLOOKUP($B1496,'Track WIP'!$M:$O,2,FALSE)</f>
        <v>Firestone 600</v>
      </c>
      <c r="E1496" t="str">
        <f ca="1">VLOOKUP($B1496,'Track WIP'!$M:$O,3,FALSE)</f>
        <v>Texas Motor Speedway</v>
      </c>
      <c r="F1496">
        <v>7</v>
      </c>
      <c r="G1496" t="s">
        <v>15</v>
      </c>
      <c r="H1496">
        <v>12</v>
      </c>
      <c r="I1496" t="s">
        <v>111</v>
      </c>
      <c r="J1496">
        <v>227</v>
      </c>
      <c r="K1496">
        <v>1</v>
      </c>
      <c r="L1496">
        <v>4</v>
      </c>
      <c r="M1496">
        <v>28</v>
      </c>
      <c r="N1496">
        <v>2</v>
      </c>
      <c r="O1496">
        <v>0</v>
      </c>
    </row>
    <row r="1497" spans="1:15" x14ac:dyDescent="0.2">
      <c r="A1497">
        <v>2013</v>
      </c>
      <c r="B1497" s="6">
        <f ca="1">_xlfn.MAXIFS('Track WIP'!M:M,'Track WIP'!K:K,'Results WIP'!A1497,'Track WIP'!L:L,'Results WIP'!C1497)</f>
        <v>41433</v>
      </c>
      <c r="C1497">
        <f t="shared" si="23"/>
        <v>8</v>
      </c>
      <c r="D1497" t="str">
        <f ca="1">VLOOKUP($B1497,'Track WIP'!$M:$O,2,FALSE)</f>
        <v>Firestone 600</v>
      </c>
      <c r="E1497" t="str">
        <f ca="1">VLOOKUP($B1497,'Track WIP'!$M:$O,3,FALSE)</f>
        <v>Texas Motor Speedway</v>
      </c>
      <c r="F1497">
        <v>8</v>
      </c>
      <c r="G1497" t="s">
        <v>112</v>
      </c>
      <c r="H1497">
        <v>67</v>
      </c>
      <c r="I1497" t="s">
        <v>16</v>
      </c>
      <c r="J1497">
        <v>227</v>
      </c>
      <c r="K1497">
        <v>7</v>
      </c>
      <c r="L1497">
        <v>0</v>
      </c>
      <c r="M1497">
        <v>24</v>
      </c>
      <c r="N1497">
        <v>0</v>
      </c>
      <c r="O1497">
        <v>0</v>
      </c>
    </row>
    <row r="1498" spans="1:15" x14ac:dyDescent="0.2">
      <c r="A1498">
        <v>2013</v>
      </c>
      <c r="B1498" s="6">
        <f ca="1">_xlfn.MAXIFS('Track WIP'!M:M,'Track WIP'!K:K,'Results WIP'!A1498,'Track WIP'!L:L,'Results WIP'!C1498)</f>
        <v>41433</v>
      </c>
      <c r="C1498">
        <f t="shared" si="23"/>
        <v>8</v>
      </c>
      <c r="D1498" t="str">
        <f ca="1">VLOOKUP($B1498,'Track WIP'!$M:$O,2,FALSE)</f>
        <v>Firestone 600</v>
      </c>
      <c r="E1498" t="str">
        <f ca="1">VLOOKUP($B1498,'Track WIP'!$M:$O,3,FALSE)</f>
        <v>Texas Motor Speedway</v>
      </c>
      <c r="F1498">
        <v>9</v>
      </c>
      <c r="G1498" t="s">
        <v>89</v>
      </c>
      <c r="H1498">
        <v>27</v>
      </c>
      <c r="I1498" t="s">
        <v>111</v>
      </c>
      <c r="J1498">
        <v>227</v>
      </c>
      <c r="K1498">
        <v>12</v>
      </c>
      <c r="L1498">
        <v>0</v>
      </c>
      <c r="M1498">
        <v>22</v>
      </c>
      <c r="N1498">
        <v>0</v>
      </c>
      <c r="O1498">
        <v>0</v>
      </c>
    </row>
    <row r="1499" spans="1:15" x14ac:dyDescent="0.2">
      <c r="A1499">
        <v>2013</v>
      </c>
      <c r="B1499" s="6">
        <f ca="1">_xlfn.MAXIFS('Track WIP'!M:M,'Track WIP'!K:K,'Results WIP'!A1499,'Track WIP'!L:L,'Results WIP'!C1499)</f>
        <v>41433</v>
      </c>
      <c r="C1499">
        <f t="shared" si="23"/>
        <v>8</v>
      </c>
      <c r="D1499" t="str">
        <f ca="1">VLOOKUP($B1499,'Track WIP'!$M:$O,2,FALSE)</f>
        <v>Firestone 600</v>
      </c>
      <c r="E1499" t="str">
        <f ca="1">VLOOKUP($B1499,'Track WIP'!$M:$O,3,FALSE)</f>
        <v>Texas Motor Speedway</v>
      </c>
      <c r="F1499">
        <v>10</v>
      </c>
      <c r="G1499" t="s">
        <v>27</v>
      </c>
      <c r="H1499">
        <v>5</v>
      </c>
      <c r="I1499" t="s">
        <v>111</v>
      </c>
      <c r="J1499">
        <v>227</v>
      </c>
      <c r="K1499">
        <v>5</v>
      </c>
      <c r="L1499">
        <v>0</v>
      </c>
      <c r="M1499">
        <v>20</v>
      </c>
      <c r="N1499">
        <v>0</v>
      </c>
      <c r="O1499">
        <v>0</v>
      </c>
    </row>
    <row r="1500" spans="1:15" x14ac:dyDescent="0.2">
      <c r="A1500">
        <v>2013</v>
      </c>
      <c r="B1500" s="6">
        <f ca="1">_xlfn.MAXIFS('Track WIP'!M:M,'Track WIP'!K:K,'Results WIP'!A1500,'Track WIP'!L:L,'Results WIP'!C1500)</f>
        <v>41433</v>
      </c>
      <c r="C1500">
        <f t="shared" si="23"/>
        <v>8</v>
      </c>
      <c r="D1500" t="str">
        <f ca="1">VLOOKUP($B1500,'Track WIP'!$M:$O,2,FALSE)</f>
        <v>Firestone 600</v>
      </c>
      <c r="E1500" t="str">
        <f ca="1">VLOOKUP($B1500,'Track WIP'!$M:$O,3,FALSE)</f>
        <v>Texas Motor Speedway</v>
      </c>
      <c r="F1500">
        <v>11</v>
      </c>
      <c r="G1500" t="s">
        <v>37</v>
      </c>
      <c r="H1500">
        <v>14</v>
      </c>
      <c r="I1500" t="s">
        <v>16</v>
      </c>
      <c r="J1500">
        <v>227</v>
      </c>
      <c r="K1500">
        <v>21</v>
      </c>
      <c r="L1500">
        <v>0</v>
      </c>
      <c r="M1500">
        <v>19</v>
      </c>
      <c r="N1500">
        <v>0</v>
      </c>
      <c r="O1500">
        <v>0</v>
      </c>
    </row>
    <row r="1501" spans="1:15" x14ac:dyDescent="0.2">
      <c r="A1501">
        <v>2013</v>
      </c>
      <c r="B1501" s="6">
        <f ca="1">_xlfn.MAXIFS('Track WIP'!M:M,'Track WIP'!K:K,'Results WIP'!A1501,'Track WIP'!L:L,'Results WIP'!C1501)</f>
        <v>41433</v>
      </c>
      <c r="C1501">
        <f t="shared" si="23"/>
        <v>8</v>
      </c>
      <c r="D1501" t="str">
        <f ca="1">VLOOKUP($B1501,'Track WIP'!$M:$O,2,FALSE)</f>
        <v>Firestone 600</v>
      </c>
      <c r="E1501" t="str">
        <f ca="1">VLOOKUP($B1501,'Track WIP'!$M:$O,3,FALSE)</f>
        <v>Texas Motor Speedway</v>
      </c>
      <c r="F1501">
        <v>12</v>
      </c>
      <c r="G1501" t="s">
        <v>85</v>
      </c>
      <c r="H1501">
        <v>16</v>
      </c>
      <c r="I1501" t="s">
        <v>16</v>
      </c>
      <c r="J1501">
        <v>227</v>
      </c>
      <c r="K1501">
        <v>10</v>
      </c>
      <c r="L1501">
        <v>0</v>
      </c>
      <c r="M1501">
        <v>18</v>
      </c>
      <c r="N1501">
        <v>0</v>
      </c>
      <c r="O1501">
        <v>0</v>
      </c>
    </row>
    <row r="1502" spans="1:15" x14ac:dyDescent="0.2">
      <c r="A1502">
        <v>2013</v>
      </c>
      <c r="B1502" s="6">
        <f ca="1">_xlfn.MAXIFS('Track WIP'!M:M,'Track WIP'!K:K,'Results WIP'!A1502,'Track WIP'!L:L,'Results WIP'!C1502)</f>
        <v>41433</v>
      </c>
      <c r="C1502">
        <f t="shared" si="23"/>
        <v>8</v>
      </c>
      <c r="D1502" t="str">
        <f ca="1">VLOOKUP($B1502,'Track WIP'!$M:$O,2,FALSE)</f>
        <v>Firestone 600</v>
      </c>
      <c r="E1502" t="str">
        <f ca="1">VLOOKUP($B1502,'Track WIP'!$M:$O,3,FALSE)</f>
        <v>Texas Motor Speedway</v>
      </c>
      <c r="F1502">
        <v>13</v>
      </c>
      <c r="G1502" t="s">
        <v>88</v>
      </c>
      <c r="H1502">
        <v>77</v>
      </c>
      <c r="I1502" t="s">
        <v>16</v>
      </c>
      <c r="J1502">
        <v>226</v>
      </c>
      <c r="K1502">
        <v>23</v>
      </c>
      <c r="L1502">
        <v>0</v>
      </c>
      <c r="M1502">
        <v>17</v>
      </c>
      <c r="N1502">
        <v>0</v>
      </c>
      <c r="O1502">
        <v>0</v>
      </c>
    </row>
    <row r="1503" spans="1:15" x14ac:dyDescent="0.2">
      <c r="A1503">
        <v>2013</v>
      </c>
      <c r="B1503" s="6">
        <f ca="1">_xlfn.MAXIFS('Track WIP'!M:M,'Track WIP'!K:K,'Results WIP'!A1503,'Track WIP'!L:L,'Results WIP'!C1503)</f>
        <v>41433</v>
      </c>
      <c r="C1503">
        <f t="shared" si="23"/>
        <v>8</v>
      </c>
      <c r="D1503" t="str">
        <f ca="1">VLOOKUP($B1503,'Track WIP'!$M:$O,2,FALSE)</f>
        <v>Firestone 600</v>
      </c>
      <c r="E1503" t="str">
        <f ca="1">VLOOKUP($B1503,'Track WIP'!$M:$O,3,FALSE)</f>
        <v>Texas Motor Speedway</v>
      </c>
      <c r="F1503">
        <v>14</v>
      </c>
      <c r="G1503" t="s">
        <v>56</v>
      </c>
      <c r="H1503">
        <v>6</v>
      </c>
      <c r="I1503" t="s">
        <v>111</v>
      </c>
      <c r="J1503">
        <v>226</v>
      </c>
      <c r="K1503">
        <v>18</v>
      </c>
      <c r="L1503">
        <v>0</v>
      </c>
      <c r="M1503">
        <v>16</v>
      </c>
      <c r="N1503">
        <v>0</v>
      </c>
      <c r="O1503">
        <v>0</v>
      </c>
    </row>
    <row r="1504" spans="1:15" x14ac:dyDescent="0.2">
      <c r="A1504">
        <v>2013</v>
      </c>
      <c r="B1504" s="6">
        <f ca="1">_xlfn.MAXIFS('Track WIP'!M:M,'Track WIP'!K:K,'Results WIP'!A1504,'Track WIP'!L:L,'Results WIP'!C1504)</f>
        <v>41433</v>
      </c>
      <c r="C1504">
        <f t="shared" si="23"/>
        <v>8</v>
      </c>
      <c r="D1504" t="str">
        <f ca="1">VLOOKUP($B1504,'Track WIP'!$M:$O,2,FALSE)</f>
        <v>Firestone 600</v>
      </c>
      <c r="E1504" t="str">
        <f ca="1">VLOOKUP($B1504,'Track WIP'!$M:$O,3,FALSE)</f>
        <v>Texas Motor Speedway</v>
      </c>
      <c r="F1504">
        <v>15</v>
      </c>
      <c r="G1504" t="s">
        <v>26</v>
      </c>
      <c r="H1504">
        <v>19</v>
      </c>
      <c r="I1504" t="s">
        <v>16</v>
      </c>
      <c r="J1504">
        <v>226</v>
      </c>
      <c r="K1504">
        <v>20</v>
      </c>
      <c r="L1504">
        <v>0</v>
      </c>
      <c r="M1504">
        <v>15</v>
      </c>
      <c r="N1504">
        <v>0</v>
      </c>
      <c r="O1504">
        <v>0</v>
      </c>
    </row>
    <row r="1505" spans="1:15" x14ac:dyDescent="0.2">
      <c r="A1505">
        <v>2013</v>
      </c>
      <c r="B1505" s="6">
        <f ca="1">_xlfn.MAXIFS('Track WIP'!M:M,'Track WIP'!K:K,'Results WIP'!A1505,'Track WIP'!L:L,'Results WIP'!C1505)</f>
        <v>41433</v>
      </c>
      <c r="C1505">
        <f t="shared" si="23"/>
        <v>8</v>
      </c>
      <c r="D1505" t="str">
        <f ca="1">VLOOKUP($B1505,'Track WIP'!$M:$O,2,FALSE)</f>
        <v>Firestone 600</v>
      </c>
      <c r="E1505" t="str">
        <f ca="1">VLOOKUP($B1505,'Track WIP'!$M:$O,3,FALSE)</f>
        <v>Texas Motor Speedway</v>
      </c>
      <c r="F1505">
        <v>16</v>
      </c>
      <c r="G1505" t="s">
        <v>31</v>
      </c>
      <c r="H1505">
        <v>78</v>
      </c>
      <c r="I1505" t="s">
        <v>111</v>
      </c>
      <c r="J1505">
        <v>226</v>
      </c>
      <c r="K1505">
        <v>22</v>
      </c>
      <c r="L1505">
        <v>0</v>
      </c>
      <c r="M1505">
        <v>14</v>
      </c>
      <c r="N1505">
        <v>0</v>
      </c>
      <c r="O1505">
        <v>0</v>
      </c>
    </row>
    <row r="1506" spans="1:15" x14ac:dyDescent="0.2">
      <c r="A1506">
        <v>2013</v>
      </c>
      <c r="B1506" s="6">
        <f ca="1">_xlfn.MAXIFS('Track WIP'!M:M,'Track WIP'!K:K,'Results WIP'!A1506,'Track WIP'!L:L,'Results WIP'!C1506)</f>
        <v>41433</v>
      </c>
      <c r="C1506">
        <f t="shared" si="23"/>
        <v>8</v>
      </c>
      <c r="D1506" t="str">
        <f ca="1">VLOOKUP($B1506,'Track WIP'!$M:$O,2,FALSE)</f>
        <v>Firestone 600</v>
      </c>
      <c r="E1506" t="str">
        <f ca="1">VLOOKUP($B1506,'Track WIP'!$M:$O,3,FALSE)</f>
        <v>Texas Motor Speedway</v>
      </c>
      <c r="F1506">
        <v>17</v>
      </c>
      <c r="G1506" t="s">
        <v>86</v>
      </c>
      <c r="H1506">
        <v>83</v>
      </c>
      <c r="I1506" t="s">
        <v>16</v>
      </c>
      <c r="J1506">
        <v>226</v>
      </c>
      <c r="K1506">
        <v>8</v>
      </c>
      <c r="L1506">
        <v>0</v>
      </c>
      <c r="M1506">
        <v>13</v>
      </c>
      <c r="N1506">
        <v>0</v>
      </c>
      <c r="O1506">
        <v>0</v>
      </c>
    </row>
    <row r="1507" spans="1:15" x14ac:dyDescent="0.2">
      <c r="A1507">
        <v>2013</v>
      </c>
      <c r="B1507" s="6">
        <f ca="1">_xlfn.MAXIFS('Track WIP'!M:M,'Track WIP'!K:K,'Results WIP'!A1507,'Track WIP'!L:L,'Results WIP'!C1507)</f>
        <v>41433</v>
      </c>
      <c r="C1507">
        <f t="shared" si="23"/>
        <v>8</v>
      </c>
      <c r="D1507" t="str">
        <f ca="1">VLOOKUP($B1507,'Track WIP'!$M:$O,2,FALSE)</f>
        <v>Firestone 600</v>
      </c>
      <c r="E1507" t="str">
        <f ca="1">VLOOKUP($B1507,'Track WIP'!$M:$O,3,FALSE)</f>
        <v>Texas Motor Speedway</v>
      </c>
      <c r="F1507">
        <v>18</v>
      </c>
      <c r="G1507" t="s">
        <v>374</v>
      </c>
      <c r="H1507">
        <v>55</v>
      </c>
      <c r="I1507" t="s">
        <v>16</v>
      </c>
      <c r="J1507">
        <v>225</v>
      </c>
      <c r="K1507">
        <v>24</v>
      </c>
      <c r="L1507">
        <v>0</v>
      </c>
      <c r="M1507">
        <v>12</v>
      </c>
      <c r="N1507">
        <v>0</v>
      </c>
      <c r="O1507">
        <v>0</v>
      </c>
    </row>
    <row r="1508" spans="1:15" x14ac:dyDescent="0.2">
      <c r="A1508">
        <v>2013</v>
      </c>
      <c r="B1508" s="6">
        <f ca="1">_xlfn.MAXIFS('Track WIP'!M:M,'Track WIP'!K:K,'Results WIP'!A1508,'Track WIP'!L:L,'Results WIP'!C1508)</f>
        <v>41433</v>
      </c>
      <c r="C1508">
        <f t="shared" si="23"/>
        <v>8</v>
      </c>
      <c r="D1508" t="str">
        <f ca="1">VLOOKUP($B1508,'Track WIP'!$M:$O,2,FALSE)</f>
        <v>Firestone 600</v>
      </c>
      <c r="E1508" t="str">
        <f ca="1">VLOOKUP($B1508,'Track WIP'!$M:$O,3,FALSE)</f>
        <v>Texas Motor Speedway</v>
      </c>
      <c r="F1508">
        <v>19</v>
      </c>
      <c r="G1508" t="s">
        <v>84</v>
      </c>
      <c r="H1508">
        <v>4</v>
      </c>
      <c r="I1508" t="s">
        <v>111</v>
      </c>
      <c r="J1508">
        <v>225</v>
      </c>
      <c r="K1508">
        <v>16</v>
      </c>
      <c r="L1508">
        <v>0</v>
      </c>
      <c r="M1508">
        <v>11</v>
      </c>
      <c r="N1508">
        <v>0</v>
      </c>
      <c r="O1508">
        <v>0</v>
      </c>
    </row>
    <row r="1509" spans="1:15" x14ac:dyDescent="0.2">
      <c r="A1509">
        <v>2013</v>
      </c>
      <c r="B1509" s="6">
        <f ca="1">_xlfn.MAXIFS('Track WIP'!M:M,'Track WIP'!K:K,'Results WIP'!A1509,'Track WIP'!L:L,'Results WIP'!C1509)</f>
        <v>41433</v>
      </c>
      <c r="C1509">
        <f t="shared" si="23"/>
        <v>8</v>
      </c>
      <c r="D1509" t="str">
        <f ca="1">VLOOKUP($B1509,'Track WIP'!$M:$O,2,FALSE)</f>
        <v>Firestone 600</v>
      </c>
      <c r="E1509" t="str">
        <f ca="1">VLOOKUP($B1509,'Track WIP'!$M:$O,3,FALSE)</f>
        <v>Texas Motor Speedway</v>
      </c>
      <c r="F1509">
        <v>20</v>
      </c>
      <c r="G1509" t="s">
        <v>87</v>
      </c>
      <c r="H1509">
        <v>7</v>
      </c>
      <c r="I1509" t="s">
        <v>111</v>
      </c>
      <c r="J1509">
        <v>224</v>
      </c>
      <c r="K1509">
        <v>15</v>
      </c>
      <c r="L1509">
        <v>0</v>
      </c>
      <c r="M1509">
        <v>10</v>
      </c>
      <c r="N1509">
        <v>0</v>
      </c>
      <c r="O1509">
        <v>0</v>
      </c>
    </row>
    <row r="1510" spans="1:15" x14ac:dyDescent="0.2">
      <c r="A1510">
        <v>2013</v>
      </c>
      <c r="B1510" s="6">
        <f ca="1">_xlfn.MAXIFS('Track WIP'!M:M,'Track WIP'!K:K,'Results WIP'!A1510,'Track WIP'!L:L,'Results WIP'!C1510)</f>
        <v>41433</v>
      </c>
      <c r="C1510">
        <f t="shared" si="23"/>
        <v>8</v>
      </c>
      <c r="D1510" t="str">
        <f ca="1">VLOOKUP($B1510,'Track WIP'!$M:$O,2,FALSE)</f>
        <v>Firestone 600</v>
      </c>
      <c r="E1510" t="str">
        <f ca="1">VLOOKUP($B1510,'Track WIP'!$M:$O,3,FALSE)</f>
        <v>Texas Motor Speedway</v>
      </c>
      <c r="F1510">
        <v>21</v>
      </c>
      <c r="G1510" t="s">
        <v>41</v>
      </c>
      <c r="H1510">
        <v>15</v>
      </c>
      <c r="I1510" t="s">
        <v>16</v>
      </c>
      <c r="J1510">
        <v>223</v>
      </c>
      <c r="K1510">
        <v>17</v>
      </c>
      <c r="L1510">
        <v>0</v>
      </c>
      <c r="M1510">
        <v>9</v>
      </c>
      <c r="N1510">
        <v>0</v>
      </c>
      <c r="O1510">
        <v>0</v>
      </c>
    </row>
    <row r="1511" spans="1:15" x14ac:dyDescent="0.2">
      <c r="A1511">
        <v>2013</v>
      </c>
      <c r="B1511" s="6">
        <f ca="1">_xlfn.MAXIFS('Track WIP'!M:M,'Track WIP'!K:K,'Results WIP'!A1511,'Track WIP'!L:L,'Results WIP'!C1511)</f>
        <v>41433</v>
      </c>
      <c r="C1511">
        <f t="shared" si="23"/>
        <v>8</v>
      </c>
      <c r="D1511" t="str">
        <f ca="1">VLOOKUP($B1511,'Track WIP'!$M:$O,2,FALSE)</f>
        <v>Firestone 600</v>
      </c>
      <c r="E1511" t="str">
        <f ca="1">VLOOKUP($B1511,'Track WIP'!$M:$O,3,FALSE)</f>
        <v>Texas Motor Speedway</v>
      </c>
      <c r="F1511">
        <v>22</v>
      </c>
      <c r="G1511" t="s">
        <v>34</v>
      </c>
      <c r="H1511">
        <v>98</v>
      </c>
      <c r="I1511" t="s">
        <v>16</v>
      </c>
      <c r="J1511">
        <v>223</v>
      </c>
      <c r="K1511">
        <v>14</v>
      </c>
      <c r="L1511">
        <v>0</v>
      </c>
      <c r="M1511">
        <v>8</v>
      </c>
      <c r="N1511">
        <v>0</v>
      </c>
      <c r="O1511">
        <v>0</v>
      </c>
    </row>
    <row r="1512" spans="1:15" x14ac:dyDescent="0.2">
      <c r="A1512">
        <v>2013</v>
      </c>
      <c r="B1512" s="6">
        <f ca="1">_xlfn.MAXIFS('Track WIP'!M:M,'Track WIP'!K:K,'Results WIP'!A1512,'Track WIP'!L:L,'Results WIP'!C1512)</f>
        <v>41433</v>
      </c>
      <c r="C1512">
        <f t="shared" si="23"/>
        <v>8</v>
      </c>
      <c r="D1512" t="str">
        <f ca="1">VLOOKUP($B1512,'Track WIP'!$M:$O,2,FALSE)</f>
        <v>Firestone 600</v>
      </c>
      <c r="E1512" t="str">
        <f ca="1">VLOOKUP($B1512,'Track WIP'!$M:$O,3,FALSE)</f>
        <v>Texas Motor Speedway</v>
      </c>
      <c r="F1512">
        <v>23</v>
      </c>
      <c r="G1512" t="s">
        <v>21</v>
      </c>
      <c r="H1512">
        <v>9</v>
      </c>
      <c r="I1512" t="s">
        <v>16</v>
      </c>
      <c r="J1512">
        <v>61</v>
      </c>
      <c r="K1512">
        <v>11</v>
      </c>
      <c r="L1512">
        <v>0</v>
      </c>
      <c r="M1512">
        <v>7</v>
      </c>
      <c r="N1512">
        <v>0</v>
      </c>
      <c r="O1512">
        <v>0</v>
      </c>
    </row>
    <row r="1513" spans="1:15" x14ac:dyDescent="0.2">
      <c r="A1513">
        <v>2013</v>
      </c>
      <c r="B1513" s="6">
        <f ca="1">_xlfn.MAXIFS('Track WIP'!M:M,'Track WIP'!K:K,'Results WIP'!A1513,'Track WIP'!L:L,'Results WIP'!C1513)</f>
        <v>41433</v>
      </c>
      <c r="C1513">
        <f t="shared" si="23"/>
        <v>8</v>
      </c>
      <c r="D1513" t="str">
        <f ca="1">VLOOKUP($B1513,'Track WIP'!$M:$O,2,FALSE)</f>
        <v>Firestone 600</v>
      </c>
      <c r="E1513" t="str">
        <f ca="1">VLOOKUP($B1513,'Track WIP'!$M:$O,3,FALSE)</f>
        <v>Texas Motor Speedway</v>
      </c>
      <c r="F1513">
        <v>24</v>
      </c>
      <c r="G1513" t="s">
        <v>93</v>
      </c>
      <c r="H1513">
        <v>18</v>
      </c>
      <c r="I1513" t="s">
        <v>16</v>
      </c>
      <c r="J1513">
        <v>2</v>
      </c>
      <c r="K1513">
        <v>19</v>
      </c>
      <c r="L1513">
        <v>0</v>
      </c>
      <c r="M1513">
        <v>6</v>
      </c>
      <c r="N1513">
        <v>0</v>
      </c>
      <c r="O1513">
        <v>0</v>
      </c>
    </row>
    <row r="1514" spans="1:15" x14ac:dyDescent="0.2">
      <c r="A1514">
        <v>2013</v>
      </c>
      <c r="B1514" s="6">
        <f ca="1">_xlfn.MAXIFS('Track WIP'!M:M,'Track WIP'!K:K,'Results WIP'!A1514,'Track WIP'!L:L,'Results WIP'!C1514)</f>
        <v>41440</v>
      </c>
      <c r="C1514">
        <f t="shared" si="23"/>
        <v>9</v>
      </c>
      <c r="D1514" t="str">
        <f ca="1">VLOOKUP($B1514,'Track WIP'!$M:$O,2,FALSE)</f>
        <v>ABC Supply Wisconsin 250</v>
      </c>
      <c r="E1514" t="str">
        <f ca="1">VLOOKUP($B1514,'Track WIP'!$M:$O,3,FALSE)</f>
        <v>The Milwaukee Mile</v>
      </c>
      <c r="F1514">
        <v>1</v>
      </c>
      <c r="G1514" t="s">
        <v>17</v>
      </c>
      <c r="H1514">
        <v>1</v>
      </c>
      <c r="I1514" t="s">
        <v>111</v>
      </c>
      <c r="J1514">
        <v>250</v>
      </c>
      <c r="K1514">
        <v>4</v>
      </c>
      <c r="L1514">
        <v>65</v>
      </c>
      <c r="M1514">
        <v>51</v>
      </c>
      <c r="N1514">
        <v>1</v>
      </c>
      <c r="O1514">
        <v>0</v>
      </c>
    </row>
    <row r="1515" spans="1:15" x14ac:dyDescent="0.2">
      <c r="A1515">
        <v>2013</v>
      </c>
      <c r="B1515" s="6">
        <f ca="1">_xlfn.MAXIFS('Track WIP'!M:M,'Track WIP'!K:K,'Results WIP'!A1515,'Track WIP'!L:L,'Results WIP'!C1515)</f>
        <v>41440</v>
      </c>
      <c r="C1515">
        <f t="shared" si="23"/>
        <v>9</v>
      </c>
      <c r="D1515" t="str">
        <f ca="1">VLOOKUP($B1515,'Track WIP'!$M:$O,2,FALSE)</f>
        <v>ABC Supply Wisconsin 250</v>
      </c>
      <c r="E1515" t="str">
        <f ca="1">VLOOKUP($B1515,'Track WIP'!$M:$O,3,FALSE)</f>
        <v>The Milwaukee Mile</v>
      </c>
      <c r="F1515">
        <v>2</v>
      </c>
      <c r="G1515" t="s">
        <v>24</v>
      </c>
      <c r="H1515">
        <v>3</v>
      </c>
      <c r="I1515" t="s">
        <v>111</v>
      </c>
      <c r="J1515">
        <v>250</v>
      </c>
      <c r="K1515">
        <v>17</v>
      </c>
      <c r="L1515">
        <v>0</v>
      </c>
      <c r="M1515">
        <v>40</v>
      </c>
      <c r="N1515">
        <v>0</v>
      </c>
      <c r="O1515">
        <v>0</v>
      </c>
    </row>
    <row r="1516" spans="1:15" x14ac:dyDescent="0.2">
      <c r="A1516">
        <v>2013</v>
      </c>
      <c r="B1516" s="6">
        <f ca="1">_xlfn.MAXIFS('Track WIP'!M:M,'Track WIP'!K:K,'Results WIP'!A1516,'Track WIP'!L:L,'Results WIP'!C1516)</f>
        <v>41440</v>
      </c>
      <c r="C1516">
        <f t="shared" si="23"/>
        <v>9</v>
      </c>
      <c r="D1516" t="str">
        <f ca="1">VLOOKUP($B1516,'Track WIP'!$M:$O,2,FALSE)</f>
        <v>ABC Supply Wisconsin 250</v>
      </c>
      <c r="E1516" t="str">
        <f ca="1">VLOOKUP($B1516,'Track WIP'!$M:$O,3,FALSE)</f>
        <v>The Milwaukee Mile</v>
      </c>
      <c r="F1516">
        <v>3</v>
      </c>
      <c r="G1516" t="s">
        <v>15</v>
      </c>
      <c r="H1516">
        <v>12</v>
      </c>
      <c r="I1516" t="s">
        <v>111</v>
      </c>
      <c r="J1516">
        <v>250</v>
      </c>
      <c r="K1516">
        <v>3</v>
      </c>
      <c r="L1516">
        <v>4</v>
      </c>
      <c r="M1516">
        <v>36</v>
      </c>
      <c r="N1516">
        <v>1</v>
      </c>
      <c r="O1516">
        <v>0</v>
      </c>
    </row>
    <row r="1517" spans="1:15" x14ac:dyDescent="0.2">
      <c r="A1517">
        <v>2013</v>
      </c>
      <c r="B1517" s="6">
        <f ca="1">_xlfn.MAXIFS('Track WIP'!M:M,'Track WIP'!K:K,'Results WIP'!A1517,'Track WIP'!L:L,'Results WIP'!C1517)</f>
        <v>41440</v>
      </c>
      <c r="C1517">
        <f t="shared" si="23"/>
        <v>9</v>
      </c>
      <c r="D1517" t="str">
        <f ca="1">VLOOKUP($B1517,'Track WIP'!$M:$O,2,FALSE)</f>
        <v>ABC Supply Wisconsin 250</v>
      </c>
      <c r="E1517" t="str">
        <f ca="1">VLOOKUP($B1517,'Track WIP'!$M:$O,3,FALSE)</f>
        <v>The Milwaukee Mile</v>
      </c>
      <c r="F1517">
        <v>4</v>
      </c>
      <c r="G1517" t="s">
        <v>27</v>
      </c>
      <c r="H1517">
        <v>5</v>
      </c>
      <c r="I1517" t="s">
        <v>111</v>
      </c>
      <c r="J1517">
        <v>250</v>
      </c>
      <c r="K1517">
        <v>5</v>
      </c>
      <c r="L1517">
        <v>10</v>
      </c>
      <c r="M1517">
        <v>33</v>
      </c>
      <c r="N1517">
        <v>1</v>
      </c>
      <c r="O1517">
        <v>0</v>
      </c>
    </row>
    <row r="1518" spans="1:15" x14ac:dyDescent="0.2">
      <c r="A1518">
        <v>2013</v>
      </c>
      <c r="B1518" s="6">
        <f ca="1">_xlfn.MAXIFS('Track WIP'!M:M,'Track WIP'!K:K,'Results WIP'!A1518,'Track WIP'!L:L,'Results WIP'!C1518)</f>
        <v>41440</v>
      </c>
      <c r="C1518">
        <f t="shared" si="23"/>
        <v>9</v>
      </c>
      <c r="D1518" t="str">
        <f ca="1">VLOOKUP($B1518,'Track WIP'!$M:$O,2,FALSE)</f>
        <v>ABC Supply Wisconsin 250</v>
      </c>
      <c r="E1518" t="str">
        <f ca="1">VLOOKUP($B1518,'Track WIP'!$M:$O,3,FALSE)</f>
        <v>The Milwaukee Mile</v>
      </c>
      <c r="F1518">
        <v>5</v>
      </c>
      <c r="G1518" t="s">
        <v>89</v>
      </c>
      <c r="H1518">
        <v>27</v>
      </c>
      <c r="I1518" t="s">
        <v>111</v>
      </c>
      <c r="J1518">
        <v>250</v>
      </c>
      <c r="K1518">
        <v>2</v>
      </c>
      <c r="L1518">
        <v>0</v>
      </c>
      <c r="M1518">
        <v>30</v>
      </c>
      <c r="N1518">
        <v>0</v>
      </c>
      <c r="O1518">
        <v>0</v>
      </c>
    </row>
    <row r="1519" spans="1:15" x14ac:dyDescent="0.2">
      <c r="A1519">
        <v>2013</v>
      </c>
      <c r="B1519" s="6">
        <f ca="1">_xlfn.MAXIFS('Track WIP'!M:M,'Track WIP'!K:K,'Results WIP'!A1519,'Track WIP'!L:L,'Results WIP'!C1519)</f>
        <v>41440</v>
      </c>
      <c r="C1519">
        <f t="shared" si="23"/>
        <v>9</v>
      </c>
      <c r="D1519" t="str">
        <f ca="1">VLOOKUP($B1519,'Track WIP'!$M:$O,2,FALSE)</f>
        <v>ABC Supply Wisconsin 250</v>
      </c>
      <c r="E1519" t="str">
        <f ca="1">VLOOKUP($B1519,'Track WIP'!$M:$O,3,FALSE)</f>
        <v>The Milwaukee Mile</v>
      </c>
      <c r="F1519">
        <v>6</v>
      </c>
      <c r="G1519" t="s">
        <v>21</v>
      </c>
      <c r="H1519">
        <v>9</v>
      </c>
      <c r="I1519" t="s">
        <v>16</v>
      </c>
      <c r="J1519">
        <v>250</v>
      </c>
      <c r="K1519">
        <v>11</v>
      </c>
      <c r="L1519">
        <v>0</v>
      </c>
      <c r="M1519">
        <v>28</v>
      </c>
      <c r="N1519">
        <v>0</v>
      </c>
      <c r="O1519">
        <v>0</v>
      </c>
    </row>
    <row r="1520" spans="1:15" x14ac:dyDescent="0.2">
      <c r="A1520">
        <v>2013</v>
      </c>
      <c r="B1520" s="6">
        <f ca="1">_xlfn.MAXIFS('Track WIP'!M:M,'Track WIP'!K:K,'Results WIP'!A1520,'Track WIP'!L:L,'Results WIP'!C1520)</f>
        <v>41440</v>
      </c>
      <c r="C1520">
        <f t="shared" si="23"/>
        <v>9</v>
      </c>
      <c r="D1520" t="str">
        <f ca="1">VLOOKUP($B1520,'Track WIP'!$M:$O,2,FALSE)</f>
        <v>ABC Supply Wisconsin 250</v>
      </c>
      <c r="E1520" t="str">
        <f ca="1">VLOOKUP($B1520,'Track WIP'!$M:$O,3,FALSE)</f>
        <v>The Milwaukee Mile</v>
      </c>
      <c r="F1520">
        <v>7</v>
      </c>
      <c r="G1520" t="s">
        <v>37</v>
      </c>
      <c r="H1520">
        <v>14</v>
      </c>
      <c r="I1520" t="s">
        <v>16</v>
      </c>
      <c r="J1520">
        <v>250</v>
      </c>
      <c r="K1520">
        <v>15</v>
      </c>
      <c r="L1520">
        <v>109</v>
      </c>
      <c r="M1520">
        <v>29</v>
      </c>
      <c r="N1520">
        <v>3</v>
      </c>
      <c r="O1520">
        <v>0</v>
      </c>
    </row>
    <row r="1521" spans="1:15" x14ac:dyDescent="0.2">
      <c r="A1521">
        <v>2013</v>
      </c>
      <c r="B1521" s="6">
        <f ca="1">_xlfn.MAXIFS('Track WIP'!M:M,'Track WIP'!K:K,'Results WIP'!A1521,'Track WIP'!L:L,'Results WIP'!C1521)</f>
        <v>41440</v>
      </c>
      <c r="C1521">
        <f t="shared" si="23"/>
        <v>9</v>
      </c>
      <c r="D1521" t="str">
        <f ca="1">VLOOKUP($B1521,'Track WIP'!$M:$O,2,FALSE)</f>
        <v>ABC Supply Wisconsin 250</v>
      </c>
      <c r="E1521" t="str">
        <f ca="1">VLOOKUP($B1521,'Track WIP'!$M:$O,3,FALSE)</f>
        <v>The Milwaukee Mile</v>
      </c>
      <c r="F1521">
        <v>8</v>
      </c>
      <c r="G1521" t="s">
        <v>22</v>
      </c>
      <c r="H1521">
        <v>10</v>
      </c>
      <c r="I1521" t="s">
        <v>16</v>
      </c>
      <c r="J1521">
        <v>250</v>
      </c>
      <c r="K1521">
        <v>23</v>
      </c>
      <c r="L1521">
        <v>0</v>
      </c>
      <c r="M1521">
        <v>24</v>
      </c>
      <c r="N1521">
        <v>0</v>
      </c>
      <c r="O1521">
        <v>0</v>
      </c>
    </row>
    <row r="1522" spans="1:15" x14ac:dyDescent="0.2">
      <c r="A1522">
        <v>2013</v>
      </c>
      <c r="B1522" s="6">
        <f ca="1">_xlfn.MAXIFS('Track WIP'!M:M,'Track WIP'!K:K,'Results WIP'!A1522,'Track WIP'!L:L,'Results WIP'!C1522)</f>
        <v>41440</v>
      </c>
      <c r="C1522">
        <f t="shared" si="23"/>
        <v>9</v>
      </c>
      <c r="D1522" t="str">
        <f ca="1">VLOOKUP($B1522,'Track WIP'!$M:$O,2,FALSE)</f>
        <v>ABC Supply Wisconsin 250</v>
      </c>
      <c r="E1522" t="str">
        <f ca="1">VLOOKUP($B1522,'Track WIP'!$M:$O,3,FALSE)</f>
        <v>The Milwaukee Mile</v>
      </c>
      <c r="F1522">
        <v>9</v>
      </c>
      <c r="G1522" t="s">
        <v>26</v>
      </c>
      <c r="H1522">
        <v>19</v>
      </c>
      <c r="I1522" t="s">
        <v>16</v>
      </c>
      <c r="J1522">
        <v>249</v>
      </c>
      <c r="K1522">
        <v>13</v>
      </c>
      <c r="L1522">
        <v>1</v>
      </c>
      <c r="M1522">
        <v>23</v>
      </c>
      <c r="N1522">
        <v>1</v>
      </c>
      <c r="O1522">
        <v>0</v>
      </c>
    </row>
    <row r="1523" spans="1:15" x14ac:dyDescent="0.2">
      <c r="A1523">
        <v>2013</v>
      </c>
      <c r="B1523" s="6">
        <f ca="1">_xlfn.MAXIFS('Track WIP'!M:M,'Track WIP'!K:K,'Results WIP'!A1523,'Track WIP'!L:L,'Results WIP'!C1523)</f>
        <v>41440</v>
      </c>
      <c r="C1523">
        <f t="shared" si="23"/>
        <v>9</v>
      </c>
      <c r="D1523" t="str">
        <f ca="1">VLOOKUP($B1523,'Track WIP'!$M:$O,2,FALSE)</f>
        <v>ABC Supply Wisconsin 250</v>
      </c>
      <c r="E1523" t="str">
        <f ca="1">VLOOKUP($B1523,'Track WIP'!$M:$O,3,FALSE)</f>
        <v>The Milwaukee Mile</v>
      </c>
      <c r="F1523">
        <v>10</v>
      </c>
      <c r="G1523" t="s">
        <v>25</v>
      </c>
      <c r="H1523">
        <v>11</v>
      </c>
      <c r="I1523" t="s">
        <v>111</v>
      </c>
      <c r="J1523">
        <v>249</v>
      </c>
      <c r="K1523">
        <v>7</v>
      </c>
      <c r="L1523">
        <v>0</v>
      </c>
      <c r="M1523">
        <v>20</v>
      </c>
      <c r="N1523">
        <v>0</v>
      </c>
      <c r="O1523">
        <v>0</v>
      </c>
    </row>
    <row r="1524" spans="1:15" x14ac:dyDescent="0.2">
      <c r="A1524">
        <v>2013</v>
      </c>
      <c r="B1524" s="6">
        <f ca="1">_xlfn.MAXIFS('Track WIP'!M:M,'Track WIP'!K:K,'Results WIP'!A1524,'Track WIP'!L:L,'Results WIP'!C1524)</f>
        <v>41440</v>
      </c>
      <c r="C1524">
        <f t="shared" si="23"/>
        <v>9</v>
      </c>
      <c r="D1524" t="str">
        <f ca="1">VLOOKUP($B1524,'Track WIP'!$M:$O,2,FALSE)</f>
        <v>ABC Supply Wisconsin 250</v>
      </c>
      <c r="E1524" t="str">
        <f ca="1">VLOOKUP($B1524,'Track WIP'!$M:$O,3,FALSE)</f>
        <v>The Milwaukee Mile</v>
      </c>
      <c r="F1524">
        <v>11</v>
      </c>
      <c r="G1524" t="s">
        <v>112</v>
      </c>
      <c r="H1524">
        <v>67</v>
      </c>
      <c r="I1524" t="s">
        <v>16</v>
      </c>
      <c r="J1524">
        <v>249</v>
      </c>
      <c r="K1524">
        <v>8</v>
      </c>
      <c r="L1524">
        <v>0</v>
      </c>
      <c r="M1524">
        <v>19</v>
      </c>
      <c r="N1524">
        <v>0</v>
      </c>
      <c r="O1524">
        <v>0</v>
      </c>
    </row>
    <row r="1525" spans="1:15" x14ac:dyDescent="0.2">
      <c r="A1525">
        <v>2013</v>
      </c>
      <c r="B1525" s="6">
        <f ca="1">_xlfn.MAXIFS('Track WIP'!M:M,'Track WIP'!K:K,'Results WIP'!A1525,'Track WIP'!L:L,'Results WIP'!C1525)</f>
        <v>41440</v>
      </c>
      <c r="C1525">
        <f t="shared" si="23"/>
        <v>9</v>
      </c>
      <c r="D1525" t="str">
        <f ca="1">VLOOKUP($B1525,'Track WIP'!$M:$O,2,FALSE)</f>
        <v>ABC Supply Wisconsin 250</v>
      </c>
      <c r="E1525" t="str">
        <f ca="1">VLOOKUP($B1525,'Track WIP'!$M:$O,3,FALSE)</f>
        <v>The Milwaukee Mile</v>
      </c>
      <c r="F1525">
        <v>12</v>
      </c>
      <c r="G1525" t="s">
        <v>88</v>
      </c>
      <c r="H1525">
        <v>77</v>
      </c>
      <c r="I1525" t="s">
        <v>16</v>
      </c>
      <c r="J1525">
        <v>249</v>
      </c>
      <c r="K1525">
        <v>9</v>
      </c>
      <c r="L1525">
        <v>0</v>
      </c>
      <c r="M1525">
        <v>18</v>
      </c>
      <c r="N1525">
        <v>0</v>
      </c>
      <c r="O1525">
        <v>0</v>
      </c>
    </row>
    <row r="1526" spans="1:15" x14ac:dyDescent="0.2">
      <c r="A1526">
        <v>2013</v>
      </c>
      <c r="B1526" s="6">
        <f ca="1">_xlfn.MAXIFS('Track WIP'!M:M,'Track WIP'!K:K,'Results WIP'!A1526,'Track WIP'!L:L,'Results WIP'!C1526)</f>
        <v>41440</v>
      </c>
      <c r="C1526">
        <f t="shared" si="23"/>
        <v>9</v>
      </c>
      <c r="D1526" t="str">
        <f ca="1">VLOOKUP($B1526,'Track WIP'!$M:$O,2,FALSE)</f>
        <v>ABC Supply Wisconsin 250</v>
      </c>
      <c r="E1526" t="str">
        <f ca="1">VLOOKUP($B1526,'Track WIP'!$M:$O,3,FALSE)</f>
        <v>The Milwaukee Mile</v>
      </c>
      <c r="F1526">
        <v>13</v>
      </c>
      <c r="G1526" t="s">
        <v>56</v>
      </c>
      <c r="H1526">
        <v>6</v>
      </c>
      <c r="I1526" t="s">
        <v>111</v>
      </c>
      <c r="J1526">
        <v>248</v>
      </c>
      <c r="K1526">
        <v>6</v>
      </c>
      <c r="L1526">
        <v>0</v>
      </c>
      <c r="M1526">
        <v>17</v>
      </c>
      <c r="N1526">
        <v>0</v>
      </c>
      <c r="O1526">
        <v>0</v>
      </c>
    </row>
    <row r="1527" spans="1:15" x14ac:dyDescent="0.2">
      <c r="A1527">
        <v>2013</v>
      </c>
      <c r="B1527" s="6">
        <f ca="1">_xlfn.MAXIFS('Track WIP'!M:M,'Track WIP'!K:K,'Results WIP'!A1527,'Track WIP'!L:L,'Results WIP'!C1527)</f>
        <v>41440</v>
      </c>
      <c r="C1527">
        <f t="shared" si="23"/>
        <v>9</v>
      </c>
      <c r="D1527" t="str">
        <f ca="1">VLOOKUP($B1527,'Track WIP'!$M:$O,2,FALSE)</f>
        <v>ABC Supply Wisconsin 250</v>
      </c>
      <c r="E1527" t="str">
        <f ca="1">VLOOKUP($B1527,'Track WIP'!$M:$O,3,FALSE)</f>
        <v>The Milwaukee Mile</v>
      </c>
      <c r="F1527">
        <v>14</v>
      </c>
      <c r="G1527" t="s">
        <v>55</v>
      </c>
      <c r="H1527">
        <v>20</v>
      </c>
      <c r="I1527" t="s">
        <v>111</v>
      </c>
      <c r="J1527">
        <v>248</v>
      </c>
      <c r="K1527">
        <v>20</v>
      </c>
      <c r="L1527">
        <v>0</v>
      </c>
      <c r="M1527">
        <v>16</v>
      </c>
      <c r="N1527">
        <v>0</v>
      </c>
      <c r="O1527">
        <v>0</v>
      </c>
    </row>
    <row r="1528" spans="1:15" x14ac:dyDescent="0.2">
      <c r="A1528">
        <v>2013</v>
      </c>
      <c r="B1528" s="6">
        <f ca="1">_xlfn.MAXIFS('Track WIP'!M:M,'Track WIP'!K:K,'Results WIP'!A1528,'Track WIP'!L:L,'Results WIP'!C1528)</f>
        <v>41440</v>
      </c>
      <c r="C1528">
        <f t="shared" si="23"/>
        <v>9</v>
      </c>
      <c r="D1528" t="str">
        <f ca="1">VLOOKUP($B1528,'Track WIP'!$M:$O,2,FALSE)</f>
        <v>ABC Supply Wisconsin 250</v>
      </c>
      <c r="E1528" t="str">
        <f ca="1">VLOOKUP($B1528,'Track WIP'!$M:$O,3,FALSE)</f>
        <v>The Milwaukee Mile</v>
      </c>
      <c r="F1528">
        <v>15</v>
      </c>
      <c r="G1528" t="s">
        <v>29</v>
      </c>
      <c r="H1528">
        <v>4</v>
      </c>
      <c r="I1528" t="s">
        <v>111</v>
      </c>
      <c r="J1528">
        <v>248</v>
      </c>
      <c r="K1528">
        <v>18</v>
      </c>
      <c r="L1528">
        <v>0</v>
      </c>
      <c r="M1528">
        <v>15</v>
      </c>
      <c r="N1528">
        <v>0</v>
      </c>
      <c r="O1528">
        <v>0</v>
      </c>
    </row>
    <row r="1529" spans="1:15" x14ac:dyDescent="0.2">
      <c r="A1529">
        <v>2013</v>
      </c>
      <c r="B1529" s="6">
        <f ca="1">_xlfn.MAXIFS('Track WIP'!M:M,'Track WIP'!K:K,'Results WIP'!A1529,'Track WIP'!L:L,'Results WIP'!C1529)</f>
        <v>41440</v>
      </c>
      <c r="C1529">
        <f t="shared" si="23"/>
        <v>9</v>
      </c>
      <c r="D1529" t="str">
        <f ca="1">VLOOKUP($B1529,'Track WIP'!$M:$O,2,FALSE)</f>
        <v>ABC Supply Wisconsin 250</v>
      </c>
      <c r="E1529" t="str">
        <f ca="1">VLOOKUP($B1529,'Track WIP'!$M:$O,3,FALSE)</f>
        <v>The Milwaukee Mile</v>
      </c>
      <c r="F1529">
        <v>16</v>
      </c>
      <c r="G1529" t="s">
        <v>41</v>
      </c>
      <c r="H1529">
        <v>15</v>
      </c>
      <c r="I1529" t="s">
        <v>16</v>
      </c>
      <c r="J1529">
        <v>247</v>
      </c>
      <c r="K1529">
        <v>24</v>
      </c>
      <c r="L1529">
        <v>0</v>
      </c>
      <c r="M1529">
        <v>14</v>
      </c>
      <c r="N1529">
        <v>0</v>
      </c>
      <c r="O1529">
        <v>0</v>
      </c>
    </row>
    <row r="1530" spans="1:15" x14ac:dyDescent="0.2">
      <c r="A1530">
        <v>2013</v>
      </c>
      <c r="B1530" s="6">
        <f ca="1">_xlfn.MAXIFS('Track WIP'!M:M,'Track WIP'!K:K,'Results WIP'!A1530,'Track WIP'!L:L,'Results WIP'!C1530)</f>
        <v>41440</v>
      </c>
      <c r="C1530">
        <f t="shared" si="23"/>
        <v>9</v>
      </c>
      <c r="D1530" t="str">
        <f ca="1">VLOOKUP($B1530,'Track WIP'!$M:$O,2,FALSE)</f>
        <v>ABC Supply Wisconsin 250</v>
      </c>
      <c r="E1530" t="str">
        <f ca="1">VLOOKUP($B1530,'Track WIP'!$M:$O,3,FALSE)</f>
        <v>The Milwaukee Mile</v>
      </c>
      <c r="F1530">
        <v>17</v>
      </c>
      <c r="G1530" t="s">
        <v>86</v>
      </c>
      <c r="H1530">
        <v>83</v>
      </c>
      <c r="I1530" t="s">
        <v>16</v>
      </c>
      <c r="J1530">
        <v>246</v>
      </c>
      <c r="K1530">
        <v>21</v>
      </c>
      <c r="L1530">
        <v>0</v>
      </c>
      <c r="M1530">
        <v>13</v>
      </c>
      <c r="N1530">
        <v>0</v>
      </c>
      <c r="O1530">
        <v>0</v>
      </c>
    </row>
    <row r="1531" spans="1:15" x14ac:dyDescent="0.2">
      <c r="A1531">
        <v>2013</v>
      </c>
      <c r="B1531" s="6">
        <f ca="1">_xlfn.MAXIFS('Track WIP'!M:M,'Track WIP'!K:K,'Results WIP'!A1531,'Track WIP'!L:L,'Results WIP'!C1531)</f>
        <v>41440</v>
      </c>
      <c r="C1531">
        <f t="shared" si="23"/>
        <v>9</v>
      </c>
      <c r="D1531" t="str">
        <f ca="1">VLOOKUP($B1531,'Track WIP'!$M:$O,2,FALSE)</f>
        <v>ABC Supply Wisconsin 250</v>
      </c>
      <c r="E1531" t="str">
        <f ca="1">VLOOKUP($B1531,'Track WIP'!$M:$O,3,FALSE)</f>
        <v>The Milwaukee Mile</v>
      </c>
      <c r="F1531">
        <v>18</v>
      </c>
      <c r="G1531" t="s">
        <v>85</v>
      </c>
      <c r="H1531">
        <v>16</v>
      </c>
      <c r="I1531" t="s">
        <v>16</v>
      </c>
      <c r="J1531">
        <v>245</v>
      </c>
      <c r="K1531">
        <v>12</v>
      </c>
      <c r="L1531">
        <v>0</v>
      </c>
      <c r="M1531">
        <v>12</v>
      </c>
      <c r="N1531">
        <v>0</v>
      </c>
      <c r="O1531">
        <v>0</v>
      </c>
    </row>
    <row r="1532" spans="1:15" x14ac:dyDescent="0.2">
      <c r="A1532">
        <v>2013</v>
      </c>
      <c r="B1532" s="6">
        <f ca="1">_xlfn.MAXIFS('Track WIP'!M:M,'Track WIP'!K:K,'Results WIP'!A1532,'Track WIP'!L:L,'Results WIP'!C1532)</f>
        <v>41440</v>
      </c>
      <c r="C1532">
        <f t="shared" si="23"/>
        <v>9</v>
      </c>
      <c r="D1532" t="str">
        <f ca="1">VLOOKUP($B1532,'Track WIP'!$M:$O,2,FALSE)</f>
        <v>ABC Supply Wisconsin 250</v>
      </c>
      <c r="E1532" t="str">
        <f ca="1">VLOOKUP($B1532,'Track WIP'!$M:$O,3,FALSE)</f>
        <v>The Milwaukee Mile</v>
      </c>
      <c r="F1532">
        <v>19</v>
      </c>
      <c r="G1532" t="s">
        <v>28</v>
      </c>
      <c r="H1532">
        <v>18</v>
      </c>
      <c r="I1532" t="s">
        <v>16</v>
      </c>
      <c r="J1532">
        <v>242</v>
      </c>
      <c r="K1532">
        <v>19</v>
      </c>
      <c r="L1532">
        <v>0</v>
      </c>
      <c r="M1532">
        <v>11</v>
      </c>
      <c r="N1532">
        <v>0</v>
      </c>
      <c r="O1532">
        <v>0</v>
      </c>
    </row>
    <row r="1533" spans="1:15" x14ac:dyDescent="0.2">
      <c r="A1533">
        <v>2013</v>
      </c>
      <c r="B1533" s="6">
        <f ca="1">_xlfn.MAXIFS('Track WIP'!M:M,'Track WIP'!K:K,'Results WIP'!A1533,'Track WIP'!L:L,'Results WIP'!C1533)</f>
        <v>41440</v>
      </c>
      <c r="C1533">
        <f t="shared" si="23"/>
        <v>9</v>
      </c>
      <c r="D1533" t="str">
        <f ca="1">VLOOKUP($B1533,'Track WIP'!$M:$O,2,FALSE)</f>
        <v>ABC Supply Wisconsin 250</v>
      </c>
      <c r="E1533" t="str">
        <f ca="1">VLOOKUP($B1533,'Track WIP'!$M:$O,3,FALSE)</f>
        <v>The Milwaukee Mile</v>
      </c>
      <c r="F1533">
        <v>20</v>
      </c>
      <c r="G1533" t="s">
        <v>38</v>
      </c>
      <c r="H1533">
        <v>25</v>
      </c>
      <c r="I1533" t="s">
        <v>111</v>
      </c>
      <c r="J1533">
        <v>176</v>
      </c>
      <c r="K1533">
        <v>1</v>
      </c>
      <c r="L1533">
        <v>61</v>
      </c>
      <c r="M1533">
        <v>12</v>
      </c>
      <c r="N1533">
        <v>2</v>
      </c>
      <c r="O1533">
        <v>0</v>
      </c>
    </row>
    <row r="1534" spans="1:15" x14ac:dyDescent="0.2">
      <c r="A1534">
        <v>2013</v>
      </c>
      <c r="B1534" s="6">
        <f ca="1">_xlfn.MAXIFS('Track WIP'!M:M,'Track WIP'!K:K,'Results WIP'!A1534,'Track WIP'!L:L,'Results WIP'!C1534)</f>
        <v>41440</v>
      </c>
      <c r="C1534">
        <f t="shared" si="23"/>
        <v>9</v>
      </c>
      <c r="D1534" t="str">
        <f ca="1">VLOOKUP($B1534,'Track WIP'!$M:$O,2,FALSE)</f>
        <v>ABC Supply Wisconsin 250</v>
      </c>
      <c r="E1534" t="str">
        <f ca="1">VLOOKUP($B1534,'Track WIP'!$M:$O,3,FALSE)</f>
        <v>The Milwaukee Mile</v>
      </c>
      <c r="F1534">
        <v>21</v>
      </c>
      <c r="G1534" t="s">
        <v>374</v>
      </c>
      <c r="H1534">
        <v>55</v>
      </c>
      <c r="I1534" t="s">
        <v>16</v>
      </c>
      <c r="J1534">
        <v>173</v>
      </c>
      <c r="K1534">
        <v>10</v>
      </c>
      <c r="L1534">
        <v>0</v>
      </c>
      <c r="M1534">
        <v>9</v>
      </c>
      <c r="N1534">
        <v>0</v>
      </c>
      <c r="O1534">
        <v>0</v>
      </c>
    </row>
    <row r="1535" spans="1:15" x14ac:dyDescent="0.2">
      <c r="A1535">
        <v>2013</v>
      </c>
      <c r="B1535" s="6">
        <f ca="1">_xlfn.MAXIFS('Track WIP'!M:M,'Track WIP'!K:K,'Results WIP'!A1535,'Track WIP'!L:L,'Results WIP'!C1535)</f>
        <v>41440</v>
      </c>
      <c r="C1535">
        <f t="shared" si="23"/>
        <v>9</v>
      </c>
      <c r="D1535" t="str">
        <f ca="1">VLOOKUP($B1535,'Track WIP'!$M:$O,2,FALSE)</f>
        <v>ABC Supply Wisconsin 250</v>
      </c>
      <c r="E1535" t="str">
        <f ca="1">VLOOKUP($B1535,'Track WIP'!$M:$O,3,FALSE)</f>
        <v>The Milwaukee Mile</v>
      </c>
      <c r="F1535">
        <v>22</v>
      </c>
      <c r="G1535" t="s">
        <v>87</v>
      </c>
      <c r="H1535">
        <v>7</v>
      </c>
      <c r="I1535" t="s">
        <v>111</v>
      </c>
      <c r="J1535">
        <v>152</v>
      </c>
      <c r="K1535">
        <v>14</v>
      </c>
      <c r="L1535">
        <v>0</v>
      </c>
      <c r="M1535">
        <v>8</v>
      </c>
      <c r="N1535">
        <v>0</v>
      </c>
      <c r="O1535">
        <v>0</v>
      </c>
    </row>
    <row r="1536" spans="1:15" x14ac:dyDescent="0.2">
      <c r="A1536">
        <v>2013</v>
      </c>
      <c r="B1536" s="6">
        <f ca="1">_xlfn.MAXIFS('Track WIP'!M:M,'Track WIP'!K:K,'Results WIP'!A1536,'Track WIP'!L:L,'Results WIP'!C1536)</f>
        <v>41440</v>
      </c>
      <c r="C1536">
        <f t="shared" si="23"/>
        <v>9</v>
      </c>
      <c r="D1536" t="str">
        <f ca="1">VLOOKUP($B1536,'Track WIP'!$M:$O,2,FALSE)</f>
        <v>ABC Supply Wisconsin 250</v>
      </c>
      <c r="E1536" t="str">
        <f ca="1">VLOOKUP($B1536,'Track WIP'!$M:$O,3,FALSE)</f>
        <v>The Milwaukee Mile</v>
      </c>
      <c r="F1536">
        <v>23</v>
      </c>
      <c r="G1536" t="s">
        <v>34</v>
      </c>
      <c r="H1536">
        <v>98</v>
      </c>
      <c r="I1536" t="s">
        <v>16</v>
      </c>
      <c r="J1536">
        <v>146</v>
      </c>
      <c r="K1536">
        <v>16</v>
      </c>
      <c r="L1536">
        <v>0</v>
      </c>
      <c r="M1536">
        <v>7</v>
      </c>
      <c r="N1536">
        <v>0</v>
      </c>
      <c r="O1536">
        <v>0</v>
      </c>
    </row>
    <row r="1537" spans="1:15" x14ac:dyDescent="0.2">
      <c r="A1537">
        <v>2013</v>
      </c>
      <c r="B1537" s="6">
        <f ca="1">_xlfn.MAXIFS('Track WIP'!M:M,'Track WIP'!K:K,'Results WIP'!A1537,'Track WIP'!L:L,'Results WIP'!C1537)</f>
        <v>41440</v>
      </c>
      <c r="C1537">
        <f t="shared" si="23"/>
        <v>9</v>
      </c>
      <c r="D1537" t="str">
        <f ca="1">VLOOKUP($B1537,'Track WIP'!$M:$O,2,FALSE)</f>
        <v>ABC Supply Wisconsin 250</v>
      </c>
      <c r="E1537" t="str">
        <f ca="1">VLOOKUP($B1537,'Track WIP'!$M:$O,3,FALSE)</f>
        <v>The Milwaukee Mile</v>
      </c>
      <c r="F1537">
        <v>24</v>
      </c>
      <c r="G1537" t="s">
        <v>31</v>
      </c>
      <c r="H1537">
        <v>78</v>
      </c>
      <c r="I1537" t="s">
        <v>111</v>
      </c>
      <c r="J1537">
        <v>69</v>
      </c>
      <c r="K1537">
        <v>22</v>
      </c>
      <c r="L1537">
        <v>0</v>
      </c>
      <c r="M1537">
        <v>6</v>
      </c>
      <c r="N1537">
        <v>0</v>
      </c>
      <c r="O1537">
        <v>0</v>
      </c>
    </row>
    <row r="1538" spans="1:15" x14ac:dyDescent="0.2">
      <c r="A1538">
        <v>2013</v>
      </c>
      <c r="B1538" s="6">
        <f ca="1">_xlfn.MAXIFS('Track WIP'!M:M,'Track WIP'!K:K,'Results WIP'!A1538,'Track WIP'!L:L,'Results WIP'!C1538)</f>
        <v>41448</v>
      </c>
      <c r="C1538">
        <f t="shared" si="23"/>
        <v>10</v>
      </c>
      <c r="D1538" t="str">
        <f ca="1">VLOOKUP($B1538,'Track WIP'!$M:$O,2,FALSE)</f>
        <v>GRAND PRIX OF IOWA - RACE 2</v>
      </c>
      <c r="E1538" t="str">
        <f ca="1">VLOOKUP($B1538,'Track WIP'!$M:$O,3,FALSE)</f>
        <v>Iowa Speedway</v>
      </c>
      <c r="F1538">
        <v>1</v>
      </c>
      <c r="G1538" t="s">
        <v>89</v>
      </c>
      <c r="H1538">
        <v>27</v>
      </c>
      <c r="I1538" t="s">
        <v>111</v>
      </c>
      <c r="J1538">
        <v>250</v>
      </c>
      <c r="K1538">
        <v>2</v>
      </c>
      <c r="L1538">
        <v>226</v>
      </c>
      <c r="M1538">
        <v>60</v>
      </c>
      <c r="N1538">
        <v>10</v>
      </c>
      <c r="O1538">
        <v>0</v>
      </c>
    </row>
    <row r="1539" spans="1:15" x14ac:dyDescent="0.2">
      <c r="A1539">
        <v>2013</v>
      </c>
      <c r="B1539" s="6">
        <f ca="1">_xlfn.MAXIFS('Track WIP'!M:M,'Track WIP'!K:K,'Results WIP'!A1539,'Track WIP'!L:L,'Results WIP'!C1539)</f>
        <v>41448</v>
      </c>
      <c r="C1539">
        <f t="shared" si="23"/>
        <v>10</v>
      </c>
      <c r="D1539" t="str">
        <f ca="1">VLOOKUP($B1539,'Track WIP'!$M:$O,2,FALSE)</f>
        <v>GRAND PRIX OF IOWA - RACE 2</v>
      </c>
      <c r="E1539" t="str">
        <f ca="1">VLOOKUP($B1539,'Track WIP'!$M:$O,3,FALSE)</f>
        <v>Iowa Speedway</v>
      </c>
      <c r="F1539">
        <v>2</v>
      </c>
      <c r="G1539" t="s">
        <v>17</v>
      </c>
      <c r="H1539">
        <v>1</v>
      </c>
      <c r="I1539" t="s">
        <v>111</v>
      </c>
      <c r="J1539">
        <v>250</v>
      </c>
      <c r="K1539">
        <v>12</v>
      </c>
      <c r="L1539">
        <v>0</v>
      </c>
      <c r="M1539">
        <v>40</v>
      </c>
      <c r="N1539">
        <v>0</v>
      </c>
      <c r="O1539">
        <v>0</v>
      </c>
    </row>
    <row r="1540" spans="1:15" x14ac:dyDescent="0.2">
      <c r="A1540">
        <v>2013</v>
      </c>
      <c r="B1540" s="6">
        <f ca="1">_xlfn.MAXIFS('Track WIP'!M:M,'Track WIP'!K:K,'Results WIP'!A1540,'Track WIP'!L:L,'Results WIP'!C1540)</f>
        <v>41448</v>
      </c>
      <c r="C1540">
        <f t="shared" ref="C1540:C1603" si="24">_xlfn.IFS(A1540&gt;A1539,1,F1540=1,C1539+1,F1540&gt;1,C1539)</f>
        <v>10</v>
      </c>
      <c r="D1540" t="str">
        <f ca="1">VLOOKUP($B1540,'Track WIP'!$M:$O,2,FALSE)</f>
        <v>GRAND PRIX OF IOWA - RACE 2</v>
      </c>
      <c r="E1540" t="str">
        <f ca="1">VLOOKUP($B1540,'Track WIP'!$M:$O,3,FALSE)</f>
        <v>Iowa Speedway</v>
      </c>
      <c r="F1540">
        <v>3</v>
      </c>
      <c r="G1540" t="s">
        <v>25</v>
      </c>
      <c r="H1540">
        <v>11</v>
      </c>
      <c r="I1540" t="s">
        <v>111</v>
      </c>
      <c r="J1540">
        <v>250</v>
      </c>
      <c r="K1540">
        <v>5</v>
      </c>
      <c r="L1540">
        <v>0</v>
      </c>
      <c r="M1540">
        <v>38</v>
      </c>
      <c r="N1540">
        <v>3</v>
      </c>
      <c r="O1540">
        <v>0</v>
      </c>
    </row>
    <row r="1541" spans="1:15" x14ac:dyDescent="0.2">
      <c r="A1541">
        <v>2013</v>
      </c>
      <c r="B1541" s="6">
        <f ca="1">_xlfn.MAXIFS('Track WIP'!M:M,'Track WIP'!K:K,'Results WIP'!A1541,'Track WIP'!L:L,'Results WIP'!C1541)</f>
        <v>41448</v>
      </c>
      <c r="C1541">
        <f t="shared" si="24"/>
        <v>10</v>
      </c>
      <c r="D1541" t="str">
        <f ca="1">VLOOKUP($B1541,'Track WIP'!$M:$O,2,FALSE)</f>
        <v>GRAND PRIX OF IOWA - RACE 2</v>
      </c>
      <c r="E1541" t="str">
        <f ca="1">VLOOKUP($B1541,'Track WIP'!$M:$O,3,FALSE)</f>
        <v>Iowa Speedway</v>
      </c>
      <c r="F1541">
        <v>4</v>
      </c>
      <c r="G1541" t="s">
        <v>55</v>
      </c>
      <c r="H1541">
        <v>20</v>
      </c>
      <c r="I1541" t="s">
        <v>111</v>
      </c>
      <c r="J1541">
        <v>250</v>
      </c>
      <c r="K1541">
        <v>4</v>
      </c>
      <c r="L1541">
        <v>18</v>
      </c>
      <c r="M1541">
        <v>37</v>
      </c>
      <c r="N1541">
        <v>5</v>
      </c>
      <c r="O1541">
        <v>0</v>
      </c>
    </row>
    <row r="1542" spans="1:15" x14ac:dyDescent="0.2">
      <c r="A1542">
        <v>2013</v>
      </c>
      <c r="B1542" s="6">
        <f ca="1">_xlfn.MAXIFS('Track WIP'!M:M,'Track WIP'!K:K,'Results WIP'!A1542,'Track WIP'!L:L,'Results WIP'!C1542)</f>
        <v>41448</v>
      </c>
      <c r="C1542">
        <f t="shared" si="24"/>
        <v>10</v>
      </c>
      <c r="D1542" t="str">
        <f ca="1">VLOOKUP($B1542,'Track WIP'!$M:$O,2,FALSE)</f>
        <v>GRAND PRIX OF IOWA - RACE 2</v>
      </c>
      <c r="E1542" t="str">
        <f ca="1">VLOOKUP($B1542,'Track WIP'!$M:$O,3,FALSE)</f>
        <v>Iowa Speedway</v>
      </c>
      <c r="F1542">
        <v>5</v>
      </c>
      <c r="G1542" t="s">
        <v>41</v>
      </c>
      <c r="H1542">
        <v>15</v>
      </c>
      <c r="I1542" t="s">
        <v>16</v>
      </c>
      <c r="J1542">
        <v>250</v>
      </c>
      <c r="K1542">
        <v>6</v>
      </c>
      <c r="L1542">
        <v>1</v>
      </c>
      <c r="M1542">
        <v>33</v>
      </c>
      <c r="N1542">
        <v>3</v>
      </c>
      <c r="O1542">
        <v>0</v>
      </c>
    </row>
    <row r="1543" spans="1:15" x14ac:dyDescent="0.2">
      <c r="A1543">
        <v>2013</v>
      </c>
      <c r="B1543" s="6">
        <f ca="1">_xlfn.MAXIFS('Track WIP'!M:M,'Track WIP'!K:K,'Results WIP'!A1543,'Track WIP'!L:L,'Results WIP'!C1543)</f>
        <v>41448</v>
      </c>
      <c r="C1543">
        <f t="shared" si="24"/>
        <v>10</v>
      </c>
      <c r="D1543" t="str">
        <f ca="1">VLOOKUP($B1543,'Track WIP'!$M:$O,2,FALSE)</f>
        <v>GRAND PRIX OF IOWA - RACE 2</v>
      </c>
      <c r="E1543" t="str">
        <f ca="1">VLOOKUP($B1543,'Track WIP'!$M:$O,3,FALSE)</f>
        <v>Iowa Speedway</v>
      </c>
      <c r="F1543">
        <v>6</v>
      </c>
      <c r="G1543" t="s">
        <v>88</v>
      </c>
      <c r="H1543">
        <v>77</v>
      </c>
      <c r="I1543" t="s">
        <v>16</v>
      </c>
      <c r="J1543">
        <v>250</v>
      </c>
      <c r="K1543">
        <v>8</v>
      </c>
      <c r="L1543">
        <v>0</v>
      </c>
      <c r="M1543">
        <v>29</v>
      </c>
      <c r="N1543">
        <v>1</v>
      </c>
      <c r="O1543">
        <v>0</v>
      </c>
    </row>
    <row r="1544" spans="1:15" x14ac:dyDescent="0.2">
      <c r="A1544">
        <v>2013</v>
      </c>
      <c r="B1544" s="6">
        <f ca="1">_xlfn.MAXIFS('Track WIP'!M:M,'Track WIP'!K:K,'Results WIP'!A1544,'Track WIP'!L:L,'Results WIP'!C1544)</f>
        <v>41448</v>
      </c>
      <c r="C1544">
        <f t="shared" si="24"/>
        <v>10</v>
      </c>
      <c r="D1544" t="str">
        <f ca="1">VLOOKUP($B1544,'Track WIP'!$M:$O,2,FALSE)</f>
        <v>GRAND PRIX OF IOWA - RACE 2</v>
      </c>
      <c r="E1544" t="str">
        <f ca="1">VLOOKUP($B1544,'Track WIP'!$M:$O,3,FALSE)</f>
        <v>Iowa Speedway</v>
      </c>
      <c r="F1544">
        <v>7</v>
      </c>
      <c r="G1544" t="s">
        <v>84</v>
      </c>
      <c r="H1544">
        <v>4</v>
      </c>
      <c r="I1544" t="s">
        <v>111</v>
      </c>
      <c r="J1544">
        <v>250</v>
      </c>
      <c r="K1544">
        <v>7</v>
      </c>
      <c r="L1544">
        <v>0</v>
      </c>
      <c r="M1544">
        <v>28</v>
      </c>
      <c r="N1544">
        <v>2</v>
      </c>
      <c r="O1544">
        <v>0</v>
      </c>
    </row>
    <row r="1545" spans="1:15" x14ac:dyDescent="0.2">
      <c r="A1545">
        <v>2013</v>
      </c>
      <c r="B1545" s="6">
        <f ca="1">_xlfn.MAXIFS('Track WIP'!M:M,'Track WIP'!K:K,'Results WIP'!A1545,'Track WIP'!L:L,'Results WIP'!C1545)</f>
        <v>41448</v>
      </c>
      <c r="C1545">
        <f t="shared" si="24"/>
        <v>10</v>
      </c>
      <c r="D1545" t="str">
        <f ca="1">VLOOKUP($B1545,'Track WIP'!$M:$O,2,FALSE)</f>
        <v>GRAND PRIX OF IOWA - RACE 2</v>
      </c>
      <c r="E1545" t="str">
        <f ca="1">VLOOKUP($B1545,'Track WIP'!$M:$O,3,FALSE)</f>
        <v>Iowa Speedway</v>
      </c>
      <c r="F1545">
        <v>8</v>
      </c>
      <c r="G1545" t="s">
        <v>24</v>
      </c>
      <c r="H1545">
        <v>3</v>
      </c>
      <c r="I1545" t="s">
        <v>111</v>
      </c>
      <c r="J1545">
        <v>250</v>
      </c>
      <c r="K1545">
        <v>11</v>
      </c>
      <c r="L1545">
        <v>0</v>
      </c>
      <c r="M1545">
        <v>33</v>
      </c>
      <c r="N1545">
        <v>9</v>
      </c>
      <c r="O1545">
        <v>0</v>
      </c>
    </row>
    <row r="1546" spans="1:15" x14ac:dyDescent="0.2">
      <c r="A1546">
        <v>2013</v>
      </c>
      <c r="B1546" s="6">
        <f ca="1">_xlfn.MAXIFS('Track WIP'!M:M,'Track WIP'!K:K,'Results WIP'!A1546,'Track WIP'!L:L,'Results WIP'!C1546)</f>
        <v>41448</v>
      </c>
      <c r="C1546">
        <f t="shared" si="24"/>
        <v>10</v>
      </c>
      <c r="D1546" t="str">
        <f ca="1">VLOOKUP($B1546,'Track WIP'!$M:$O,2,FALSE)</f>
        <v>GRAND PRIX OF IOWA - RACE 2</v>
      </c>
      <c r="E1546" t="str">
        <f ca="1">VLOOKUP($B1546,'Track WIP'!$M:$O,3,FALSE)</f>
        <v>Iowa Speedway</v>
      </c>
      <c r="F1546">
        <v>9</v>
      </c>
      <c r="G1546" t="s">
        <v>38</v>
      </c>
      <c r="H1546">
        <v>25</v>
      </c>
      <c r="I1546" t="s">
        <v>111</v>
      </c>
      <c r="J1546">
        <v>250</v>
      </c>
      <c r="K1546">
        <v>3</v>
      </c>
      <c r="L1546">
        <v>0</v>
      </c>
      <c r="M1546">
        <v>28</v>
      </c>
      <c r="N1546">
        <v>6</v>
      </c>
      <c r="O1546">
        <v>0</v>
      </c>
    </row>
    <row r="1547" spans="1:15" x14ac:dyDescent="0.2">
      <c r="A1547">
        <v>2013</v>
      </c>
      <c r="B1547" s="6">
        <f ca="1">_xlfn.MAXIFS('Track WIP'!M:M,'Track WIP'!K:K,'Results WIP'!A1547,'Track WIP'!L:L,'Results WIP'!C1547)</f>
        <v>41448</v>
      </c>
      <c r="C1547">
        <f t="shared" si="24"/>
        <v>10</v>
      </c>
      <c r="D1547" t="str">
        <f ca="1">VLOOKUP($B1547,'Track WIP'!$M:$O,2,FALSE)</f>
        <v>GRAND PRIX OF IOWA - RACE 2</v>
      </c>
      <c r="E1547" t="str">
        <f ca="1">VLOOKUP($B1547,'Track WIP'!$M:$O,3,FALSE)</f>
        <v>Iowa Speedway</v>
      </c>
      <c r="F1547">
        <v>10</v>
      </c>
      <c r="G1547" t="s">
        <v>27</v>
      </c>
      <c r="H1547">
        <v>5</v>
      </c>
      <c r="I1547" t="s">
        <v>111</v>
      </c>
      <c r="J1547">
        <v>250</v>
      </c>
      <c r="K1547">
        <v>16</v>
      </c>
      <c r="L1547">
        <v>0</v>
      </c>
      <c r="M1547">
        <v>20</v>
      </c>
      <c r="N1547">
        <v>0</v>
      </c>
      <c r="O1547">
        <v>0</v>
      </c>
    </row>
    <row r="1548" spans="1:15" x14ac:dyDescent="0.2">
      <c r="A1548">
        <v>2013</v>
      </c>
      <c r="B1548" s="6">
        <f ca="1">_xlfn.MAXIFS('Track WIP'!M:M,'Track WIP'!K:K,'Results WIP'!A1548,'Track WIP'!L:L,'Results WIP'!C1548)</f>
        <v>41448</v>
      </c>
      <c r="C1548">
        <f t="shared" si="24"/>
        <v>10</v>
      </c>
      <c r="D1548" t="str">
        <f ca="1">VLOOKUP($B1548,'Track WIP'!$M:$O,2,FALSE)</f>
        <v>GRAND PRIX OF IOWA - RACE 2</v>
      </c>
      <c r="E1548" t="str">
        <f ca="1">VLOOKUP($B1548,'Track WIP'!$M:$O,3,FALSE)</f>
        <v>Iowa Speedway</v>
      </c>
      <c r="F1548">
        <v>11</v>
      </c>
      <c r="G1548" t="s">
        <v>26</v>
      </c>
      <c r="H1548">
        <v>19</v>
      </c>
      <c r="I1548" t="s">
        <v>16</v>
      </c>
      <c r="J1548">
        <v>249</v>
      </c>
      <c r="K1548">
        <v>10</v>
      </c>
      <c r="L1548">
        <v>5</v>
      </c>
      <c r="M1548">
        <v>20</v>
      </c>
      <c r="N1548">
        <v>1</v>
      </c>
      <c r="O1548">
        <v>0</v>
      </c>
    </row>
    <row r="1549" spans="1:15" x14ac:dyDescent="0.2">
      <c r="A1549">
        <v>2013</v>
      </c>
      <c r="B1549" s="6">
        <f ca="1">_xlfn.MAXIFS('Track WIP'!M:M,'Track WIP'!K:K,'Results WIP'!A1549,'Track WIP'!L:L,'Results WIP'!C1549)</f>
        <v>41448</v>
      </c>
      <c r="C1549">
        <f t="shared" si="24"/>
        <v>10</v>
      </c>
      <c r="D1549" t="str">
        <f ca="1">VLOOKUP($B1549,'Track WIP'!$M:$O,2,FALSE)</f>
        <v>GRAND PRIX OF IOWA - RACE 2</v>
      </c>
      <c r="E1549" t="str">
        <f ca="1">VLOOKUP($B1549,'Track WIP'!$M:$O,3,FALSE)</f>
        <v>Iowa Speedway</v>
      </c>
      <c r="F1549">
        <v>12</v>
      </c>
      <c r="G1549" t="s">
        <v>86</v>
      </c>
      <c r="H1549">
        <v>83</v>
      </c>
      <c r="I1549" t="s">
        <v>16</v>
      </c>
      <c r="J1549">
        <v>249</v>
      </c>
      <c r="K1549">
        <v>14</v>
      </c>
      <c r="L1549">
        <v>0</v>
      </c>
      <c r="M1549">
        <v>18</v>
      </c>
      <c r="N1549">
        <v>0</v>
      </c>
      <c r="O1549">
        <v>0</v>
      </c>
    </row>
    <row r="1550" spans="1:15" x14ac:dyDescent="0.2">
      <c r="A1550">
        <v>2013</v>
      </c>
      <c r="B1550" s="6">
        <f ca="1">_xlfn.MAXIFS('Track WIP'!M:M,'Track WIP'!K:K,'Results WIP'!A1550,'Track WIP'!L:L,'Results WIP'!C1550)</f>
        <v>41448</v>
      </c>
      <c r="C1550">
        <f t="shared" si="24"/>
        <v>10</v>
      </c>
      <c r="D1550" t="str">
        <f ca="1">VLOOKUP($B1550,'Track WIP'!$M:$O,2,FALSE)</f>
        <v>GRAND PRIX OF IOWA - RACE 2</v>
      </c>
      <c r="E1550" t="str">
        <f ca="1">VLOOKUP($B1550,'Track WIP'!$M:$O,3,FALSE)</f>
        <v>Iowa Speedway</v>
      </c>
      <c r="F1550">
        <v>13</v>
      </c>
      <c r="G1550" t="s">
        <v>374</v>
      </c>
      <c r="H1550">
        <v>55</v>
      </c>
      <c r="I1550" t="s">
        <v>16</v>
      </c>
      <c r="J1550">
        <v>248</v>
      </c>
      <c r="K1550">
        <v>13</v>
      </c>
      <c r="L1550">
        <v>0</v>
      </c>
      <c r="M1550">
        <v>17</v>
      </c>
      <c r="N1550">
        <v>0</v>
      </c>
      <c r="O1550">
        <v>0</v>
      </c>
    </row>
    <row r="1551" spans="1:15" x14ac:dyDescent="0.2">
      <c r="A1551">
        <v>2013</v>
      </c>
      <c r="B1551" s="6">
        <f ca="1">_xlfn.MAXIFS('Track WIP'!M:M,'Track WIP'!K:K,'Results WIP'!A1551,'Track WIP'!L:L,'Results WIP'!C1551)</f>
        <v>41448</v>
      </c>
      <c r="C1551">
        <f t="shared" si="24"/>
        <v>10</v>
      </c>
      <c r="D1551" t="str">
        <f ca="1">VLOOKUP($B1551,'Track WIP'!$M:$O,2,FALSE)</f>
        <v>GRAND PRIX OF IOWA - RACE 2</v>
      </c>
      <c r="E1551" t="str">
        <f ca="1">VLOOKUP($B1551,'Track WIP'!$M:$O,3,FALSE)</f>
        <v>Iowa Speedway</v>
      </c>
      <c r="F1551">
        <v>14</v>
      </c>
      <c r="G1551" t="s">
        <v>87</v>
      </c>
      <c r="H1551">
        <v>7</v>
      </c>
      <c r="I1551" t="s">
        <v>111</v>
      </c>
      <c r="J1551">
        <v>248</v>
      </c>
      <c r="K1551">
        <v>19</v>
      </c>
      <c r="L1551">
        <v>0</v>
      </c>
      <c r="M1551">
        <v>16</v>
      </c>
      <c r="N1551">
        <v>0</v>
      </c>
      <c r="O1551">
        <v>0</v>
      </c>
    </row>
    <row r="1552" spans="1:15" x14ac:dyDescent="0.2">
      <c r="A1552">
        <v>2013</v>
      </c>
      <c r="B1552" s="6">
        <f ca="1">_xlfn.MAXIFS('Track WIP'!M:M,'Track WIP'!K:K,'Results WIP'!A1552,'Track WIP'!L:L,'Results WIP'!C1552)</f>
        <v>41448</v>
      </c>
      <c r="C1552">
        <f t="shared" si="24"/>
        <v>10</v>
      </c>
      <c r="D1552" t="str">
        <f ca="1">VLOOKUP($B1552,'Track WIP'!$M:$O,2,FALSE)</f>
        <v>GRAND PRIX OF IOWA - RACE 2</v>
      </c>
      <c r="E1552" t="str">
        <f ca="1">VLOOKUP($B1552,'Track WIP'!$M:$O,3,FALSE)</f>
        <v>Iowa Speedway</v>
      </c>
      <c r="F1552">
        <v>15</v>
      </c>
      <c r="G1552" t="s">
        <v>112</v>
      </c>
      <c r="H1552">
        <v>67</v>
      </c>
      <c r="I1552" t="s">
        <v>16</v>
      </c>
      <c r="J1552">
        <v>248</v>
      </c>
      <c r="K1552">
        <v>22</v>
      </c>
      <c r="L1552">
        <v>0</v>
      </c>
      <c r="M1552">
        <v>15</v>
      </c>
      <c r="N1552">
        <v>0</v>
      </c>
      <c r="O1552">
        <v>0</v>
      </c>
    </row>
    <row r="1553" spans="1:15" x14ac:dyDescent="0.2">
      <c r="A1553">
        <v>2013</v>
      </c>
      <c r="B1553" s="6">
        <f ca="1">_xlfn.MAXIFS('Track WIP'!M:M,'Track WIP'!K:K,'Results WIP'!A1553,'Track WIP'!L:L,'Results WIP'!C1553)</f>
        <v>41448</v>
      </c>
      <c r="C1553">
        <f t="shared" si="24"/>
        <v>10</v>
      </c>
      <c r="D1553" t="str">
        <f ca="1">VLOOKUP($B1553,'Track WIP'!$M:$O,2,FALSE)</f>
        <v>GRAND PRIX OF IOWA - RACE 2</v>
      </c>
      <c r="E1553" t="str">
        <f ca="1">VLOOKUP($B1553,'Track WIP'!$M:$O,3,FALSE)</f>
        <v>Iowa Speedway</v>
      </c>
      <c r="F1553">
        <v>16</v>
      </c>
      <c r="G1553" t="s">
        <v>21</v>
      </c>
      <c r="H1553">
        <v>9</v>
      </c>
      <c r="I1553" t="s">
        <v>16</v>
      </c>
      <c r="J1553">
        <v>247</v>
      </c>
      <c r="K1553">
        <v>15</v>
      </c>
      <c r="L1553">
        <v>0</v>
      </c>
      <c r="M1553">
        <v>19</v>
      </c>
      <c r="N1553">
        <v>5</v>
      </c>
      <c r="O1553">
        <v>0</v>
      </c>
    </row>
    <row r="1554" spans="1:15" x14ac:dyDescent="0.2">
      <c r="A1554">
        <v>2013</v>
      </c>
      <c r="B1554" s="6">
        <f ca="1">_xlfn.MAXIFS('Track WIP'!M:M,'Track WIP'!K:K,'Results WIP'!A1554,'Track WIP'!L:L,'Results WIP'!C1554)</f>
        <v>41448</v>
      </c>
      <c r="C1554">
        <f t="shared" si="24"/>
        <v>10</v>
      </c>
      <c r="D1554" t="str">
        <f ca="1">VLOOKUP($B1554,'Track WIP'!$M:$O,2,FALSE)</f>
        <v>GRAND PRIX OF IOWA - RACE 2</v>
      </c>
      <c r="E1554" t="str">
        <f ca="1">VLOOKUP($B1554,'Track WIP'!$M:$O,3,FALSE)</f>
        <v>Iowa Speedway</v>
      </c>
      <c r="F1554">
        <v>17</v>
      </c>
      <c r="G1554" t="s">
        <v>15</v>
      </c>
      <c r="H1554">
        <v>12</v>
      </c>
      <c r="I1554" t="s">
        <v>111</v>
      </c>
      <c r="J1554">
        <v>247</v>
      </c>
      <c r="K1554">
        <v>1</v>
      </c>
      <c r="L1554">
        <v>0</v>
      </c>
      <c r="M1554">
        <v>21</v>
      </c>
      <c r="N1554">
        <v>8</v>
      </c>
      <c r="O1554">
        <v>0</v>
      </c>
    </row>
    <row r="1555" spans="1:15" x14ac:dyDescent="0.2">
      <c r="A1555">
        <v>2013</v>
      </c>
      <c r="B1555" s="6">
        <f ca="1">_xlfn.MAXIFS('Track WIP'!M:M,'Track WIP'!K:K,'Results WIP'!A1555,'Track WIP'!L:L,'Results WIP'!C1555)</f>
        <v>41448</v>
      </c>
      <c r="C1555">
        <f t="shared" si="24"/>
        <v>10</v>
      </c>
      <c r="D1555" t="str">
        <f ca="1">VLOOKUP($B1555,'Track WIP'!$M:$O,2,FALSE)</f>
        <v>GRAND PRIX OF IOWA - RACE 2</v>
      </c>
      <c r="E1555" t="str">
        <f ca="1">VLOOKUP($B1555,'Track WIP'!$M:$O,3,FALSE)</f>
        <v>Iowa Speedway</v>
      </c>
      <c r="F1555">
        <v>18</v>
      </c>
      <c r="G1555" t="s">
        <v>85</v>
      </c>
      <c r="H1555">
        <v>16</v>
      </c>
      <c r="I1555" t="s">
        <v>16</v>
      </c>
      <c r="J1555">
        <v>247</v>
      </c>
      <c r="K1555">
        <v>24</v>
      </c>
      <c r="L1555">
        <v>0</v>
      </c>
      <c r="M1555">
        <v>12</v>
      </c>
      <c r="N1555">
        <v>0</v>
      </c>
      <c r="O1555">
        <v>0</v>
      </c>
    </row>
    <row r="1556" spans="1:15" x14ac:dyDescent="0.2">
      <c r="A1556">
        <v>2013</v>
      </c>
      <c r="B1556" s="6">
        <f ca="1">_xlfn.MAXIFS('Track WIP'!M:M,'Track WIP'!K:K,'Results WIP'!A1556,'Track WIP'!L:L,'Results WIP'!C1556)</f>
        <v>41448</v>
      </c>
      <c r="C1556">
        <f t="shared" si="24"/>
        <v>10</v>
      </c>
      <c r="D1556" t="str">
        <f ca="1">VLOOKUP($B1556,'Track WIP'!$M:$O,2,FALSE)</f>
        <v>GRAND PRIX OF IOWA - RACE 2</v>
      </c>
      <c r="E1556" t="str">
        <f ca="1">VLOOKUP($B1556,'Track WIP'!$M:$O,3,FALSE)</f>
        <v>Iowa Speedway</v>
      </c>
      <c r="F1556">
        <v>19</v>
      </c>
      <c r="G1556" t="s">
        <v>56</v>
      </c>
      <c r="H1556">
        <v>6</v>
      </c>
      <c r="I1556" t="s">
        <v>111</v>
      </c>
      <c r="J1556">
        <v>247</v>
      </c>
      <c r="K1556">
        <v>18</v>
      </c>
      <c r="L1556">
        <v>0</v>
      </c>
      <c r="M1556">
        <v>11</v>
      </c>
      <c r="N1556">
        <v>0</v>
      </c>
      <c r="O1556">
        <v>0</v>
      </c>
    </row>
    <row r="1557" spans="1:15" x14ac:dyDescent="0.2">
      <c r="A1557">
        <v>2013</v>
      </c>
      <c r="B1557" s="6">
        <f ca="1">_xlfn.MAXIFS('Track WIP'!M:M,'Track WIP'!K:K,'Results WIP'!A1557,'Track WIP'!L:L,'Results WIP'!C1557)</f>
        <v>41448</v>
      </c>
      <c r="C1557">
        <f t="shared" si="24"/>
        <v>10</v>
      </c>
      <c r="D1557" t="str">
        <f ca="1">VLOOKUP($B1557,'Track WIP'!$M:$O,2,FALSE)</f>
        <v>GRAND PRIX OF IOWA - RACE 2</v>
      </c>
      <c r="E1557" t="str">
        <f ca="1">VLOOKUP($B1557,'Track WIP'!$M:$O,3,FALSE)</f>
        <v>Iowa Speedway</v>
      </c>
      <c r="F1557">
        <v>20</v>
      </c>
      <c r="G1557" t="s">
        <v>22</v>
      </c>
      <c r="H1557">
        <v>10</v>
      </c>
      <c r="I1557" t="s">
        <v>16</v>
      </c>
      <c r="J1557">
        <v>246</v>
      </c>
      <c r="K1557">
        <v>21</v>
      </c>
      <c r="L1557">
        <v>0</v>
      </c>
      <c r="M1557">
        <v>10</v>
      </c>
      <c r="N1557">
        <v>0</v>
      </c>
      <c r="O1557">
        <v>0</v>
      </c>
    </row>
    <row r="1558" spans="1:15" x14ac:dyDescent="0.2">
      <c r="A1558">
        <v>2013</v>
      </c>
      <c r="B1558" s="6">
        <f ca="1">_xlfn.MAXIFS('Track WIP'!M:M,'Track WIP'!K:K,'Results WIP'!A1558,'Track WIP'!L:L,'Results WIP'!C1558)</f>
        <v>41448</v>
      </c>
      <c r="C1558">
        <f t="shared" si="24"/>
        <v>10</v>
      </c>
      <c r="D1558" t="str">
        <f ca="1">VLOOKUP($B1558,'Track WIP'!$M:$O,2,FALSE)</f>
        <v>GRAND PRIX OF IOWA - RACE 2</v>
      </c>
      <c r="E1558" t="str">
        <f ca="1">VLOOKUP($B1558,'Track WIP'!$M:$O,3,FALSE)</f>
        <v>Iowa Speedway</v>
      </c>
      <c r="F1558">
        <v>21</v>
      </c>
      <c r="G1558" t="s">
        <v>31</v>
      </c>
      <c r="H1558">
        <v>78</v>
      </c>
      <c r="I1558" t="s">
        <v>111</v>
      </c>
      <c r="J1558">
        <v>243</v>
      </c>
      <c r="K1558">
        <v>20</v>
      </c>
      <c r="L1558">
        <v>0</v>
      </c>
      <c r="M1558">
        <v>9</v>
      </c>
      <c r="N1558">
        <v>0</v>
      </c>
      <c r="O1558">
        <v>0</v>
      </c>
    </row>
    <row r="1559" spans="1:15" x14ac:dyDescent="0.2">
      <c r="A1559">
        <v>2013</v>
      </c>
      <c r="B1559" s="6">
        <f ca="1">_xlfn.MAXIFS('Track WIP'!M:M,'Track WIP'!K:K,'Results WIP'!A1559,'Track WIP'!L:L,'Results WIP'!C1559)</f>
        <v>41448</v>
      </c>
      <c r="C1559">
        <f t="shared" si="24"/>
        <v>10</v>
      </c>
      <c r="D1559" t="str">
        <f ca="1">VLOOKUP($B1559,'Track WIP'!$M:$O,2,FALSE)</f>
        <v>GRAND PRIX OF IOWA - RACE 2</v>
      </c>
      <c r="E1559" t="str">
        <f ca="1">VLOOKUP($B1559,'Track WIP'!$M:$O,3,FALSE)</f>
        <v>Iowa Speedway</v>
      </c>
      <c r="F1559">
        <v>22</v>
      </c>
      <c r="G1559" t="s">
        <v>28</v>
      </c>
      <c r="H1559">
        <v>18</v>
      </c>
      <c r="I1559" t="s">
        <v>16</v>
      </c>
      <c r="J1559">
        <v>183</v>
      </c>
      <c r="K1559">
        <v>23</v>
      </c>
      <c r="L1559">
        <v>0</v>
      </c>
      <c r="M1559">
        <v>8</v>
      </c>
      <c r="N1559">
        <v>0</v>
      </c>
      <c r="O1559">
        <v>0</v>
      </c>
    </row>
    <row r="1560" spans="1:15" x14ac:dyDescent="0.2">
      <c r="A1560">
        <v>2013</v>
      </c>
      <c r="B1560" s="6">
        <f ca="1">_xlfn.MAXIFS('Track WIP'!M:M,'Track WIP'!K:K,'Results WIP'!A1560,'Track WIP'!L:L,'Results WIP'!C1560)</f>
        <v>41448</v>
      </c>
      <c r="C1560">
        <f t="shared" si="24"/>
        <v>10</v>
      </c>
      <c r="D1560" t="str">
        <f ca="1">VLOOKUP($B1560,'Track WIP'!$M:$O,2,FALSE)</f>
        <v>GRAND PRIX OF IOWA - RACE 2</v>
      </c>
      <c r="E1560" t="str">
        <f ca="1">VLOOKUP($B1560,'Track WIP'!$M:$O,3,FALSE)</f>
        <v>Iowa Speedway</v>
      </c>
      <c r="F1560">
        <v>23</v>
      </c>
      <c r="G1560" t="s">
        <v>37</v>
      </c>
      <c r="H1560">
        <v>14</v>
      </c>
      <c r="I1560" t="s">
        <v>16</v>
      </c>
      <c r="J1560">
        <v>162</v>
      </c>
      <c r="K1560">
        <v>17</v>
      </c>
      <c r="L1560">
        <v>0</v>
      </c>
      <c r="M1560">
        <v>10</v>
      </c>
      <c r="N1560">
        <v>3</v>
      </c>
      <c r="O1560">
        <v>0</v>
      </c>
    </row>
    <row r="1561" spans="1:15" x14ac:dyDescent="0.2">
      <c r="A1561">
        <v>2013</v>
      </c>
      <c r="B1561" s="6">
        <f ca="1">_xlfn.MAXIFS('Track WIP'!M:M,'Track WIP'!K:K,'Results WIP'!A1561,'Track WIP'!L:L,'Results WIP'!C1561)</f>
        <v>41448</v>
      </c>
      <c r="C1561">
        <f t="shared" si="24"/>
        <v>10</v>
      </c>
      <c r="D1561" t="str">
        <f ca="1">VLOOKUP($B1561,'Track WIP'!$M:$O,2,FALSE)</f>
        <v>GRAND PRIX OF IOWA - RACE 2</v>
      </c>
      <c r="E1561" t="str">
        <f ca="1">VLOOKUP($B1561,'Track WIP'!$M:$O,3,FALSE)</f>
        <v>Iowa Speedway</v>
      </c>
      <c r="F1561">
        <v>24</v>
      </c>
      <c r="G1561" t="s">
        <v>34</v>
      </c>
      <c r="H1561">
        <v>98</v>
      </c>
      <c r="I1561" t="s">
        <v>16</v>
      </c>
      <c r="J1561">
        <v>139</v>
      </c>
      <c r="K1561">
        <v>9</v>
      </c>
      <c r="L1561">
        <v>0</v>
      </c>
      <c r="M1561">
        <v>7</v>
      </c>
      <c r="N1561">
        <v>1</v>
      </c>
      <c r="O1561">
        <v>0</v>
      </c>
    </row>
    <row r="1562" spans="1:15" x14ac:dyDescent="0.2">
      <c r="A1562">
        <v>2013</v>
      </c>
      <c r="B1562" s="6">
        <f ca="1">_xlfn.MAXIFS('Track WIP'!M:M,'Track WIP'!K:K,'Results WIP'!A1562,'Track WIP'!L:L,'Results WIP'!C1562)</f>
        <v>41462</v>
      </c>
      <c r="C1562">
        <f t="shared" si="24"/>
        <v>11</v>
      </c>
      <c r="D1562" t="str">
        <f ca="1">VLOOKUP($B1562,'Track WIP'!$M:$O,2,FALSE)</f>
        <v>Pocono INDYCAR 500</v>
      </c>
      <c r="E1562" t="str">
        <f ca="1">VLOOKUP($B1562,'Track WIP'!$M:$O,3,FALSE)</f>
        <v>Pocono Raceway</v>
      </c>
      <c r="F1562">
        <v>1</v>
      </c>
      <c r="G1562" t="s">
        <v>21</v>
      </c>
      <c r="H1562">
        <v>9</v>
      </c>
      <c r="I1562" t="s">
        <v>16</v>
      </c>
      <c r="J1562">
        <v>160</v>
      </c>
      <c r="K1562">
        <v>17</v>
      </c>
      <c r="L1562">
        <v>38</v>
      </c>
      <c r="M1562">
        <v>51</v>
      </c>
      <c r="N1562">
        <v>1</v>
      </c>
      <c r="O1562">
        <v>0</v>
      </c>
    </row>
    <row r="1563" spans="1:15" x14ac:dyDescent="0.2">
      <c r="A1563">
        <v>2013</v>
      </c>
      <c r="B1563" s="6">
        <f ca="1">_xlfn.MAXIFS('Track WIP'!M:M,'Track WIP'!K:K,'Results WIP'!A1563,'Track WIP'!L:L,'Results WIP'!C1563)</f>
        <v>41462</v>
      </c>
      <c r="C1563">
        <f t="shared" si="24"/>
        <v>11</v>
      </c>
      <c r="D1563" t="str">
        <f ca="1">VLOOKUP($B1563,'Track WIP'!$M:$O,2,FALSE)</f>
        <v>Pocono INDYCAR 500</v>
      </c>
      <c r="E1563" t="str">
        <f ca="1">VLOOKUP($B1563,'Track WIP'!$M:$O,3,FALSE)</f>
        <v>Pocono Raceway</v>
      </c>
      <c r="F1563">
        <v>2</v>
      </c>
      <c r="G1563" t="s">
        <v>86</v>
      </c>
      <c r="H1563">
        <v>83</v>
      </c>
      <c r="I1563" t="s">
        <v>16</v>
      </c>
      <c r="J1563">
        <v>160</v>
      </c>
      <c r="K1563">
        <v>12</v>
      </c>
      <c r="L1563">
        <v>4</v>
      </c>
      <c r="M1563">
        <v>41</v>
      </c>
      <c r="N1563">
        <v>1</v>
      </c>
      <c r="O1563">
        <v>0</v>
      </c>
    </row>
    <row r="1564" spans="1:15" x14ac:dyDescent="0.2">
      <c r="A1564">
        <v>2013</v>
      </c>
      <c r="B1564" s="6">
        <f ca="1">_xlfn.MAXIFS('Track WIP'!M:M,'Track WIP'!K:K,'Results WIP'!A1564,'Track WIP'!L:L,'Results WIP'!C1564)</f>
        <v>41462</v>
      </c>
      <c r="C1564">
        <f t="shared" si="24"/>
        <v>11</v>
      </c>
      <c r="D1564" t="str">
        <f ca="1">VLOOKUP($B1564,'Track WIP'!$M:$O,2,FALSE)</f>
        <v>Pocono INDYCAR 500</v>
      </c>
      <c r="E1564" t="str">
        <f ca="1">VLOOKUP($B1564,'Track WIP'!$M:$O,3,FALSE)</f>
        <v>Pocono Raceway</v>
      </c>
      <c r="F1564">
        <v>3</v>
      </c>
      <c r="G1564" t="s">
        <v>22</v>
      </c>
      <c r="H1564">
        <v>10</v>
      </c>
      <c r="I1564" t="s">
        <v>16</v>
      </c>
      <c r="J1564">
        <v>160</v>
      </c>
      <c r="K1564">
        <v>20</v>
      </c>
      <c r="L1564">
        <v>0</v>
      </c>
      <c r="M1564">
        <v>35</v>
      </c>
      <c r="N1564">
        <v>0</v>
      </c>
      <c r="O1564">
        <v>0</v>
      </c>
    </row>
    <row r="1565" spans="1:15" x14ac:dyDescent="0.2">
      <c r="A1565">
        <v>2013</v>
      </c>
      <c r="B1565" s="6">
        <f ca="1">_xlfn.MAXIFS('Track WIP'!M:M,'Track WIP'!K:K,'Results WIP'!A1565,'Track WIP'!L:L,'Results WIP'!C1565)</f>
        <v>41462</v>
      </c>
      <c r="C1565">
        <f t="shared" si="24"/>
        <v>11</v>
      </c>
      <c r="D1565" t="str">
        <f ca="1">VLOOKUP($B1565,'Track WIP'!$M:$O,2,FALSE)</f>
        <v>Pocono INDYCAR 500</v>
      </c>
      <c r="E1565" t="str">
        <f ca="1">VLOOKUP($B1565,'Track WIP'!$M:$O,3,FALSE)</f>
        <v>Pocono Raceway</v>
      </c>
      <c r="F1565">
        <v>4</v>
      </c>
      <c r="G1565" t="s">
        <v>15</v>
      </c>
      <c r="H1565">
        <v>12</v>
      </c>
      <c r="I1565" t="s">
        <v>111</v>
      </c>
      <c r="J1565">
        <v>160</v>
      </c>
      <c r="K1565">
        <v>4</v>
      </c>
      <c r="L1565">
        <v>15</v>
      </c>
      <c r="M1565">
        <v>33</v>
      </c>
      <c r="N1565">
        <v>1</v>
      </c>
      <c r="O1565">
        <v>0</v>
      </c>
    </row>
    <row r="1566" spans="1:15" x14ac:dyDescent="0.2">
      <c r="A1566">
        <v>2013</v>
      </c>
      <c r="B1566" s="6">
        <f ca="1">_xlfn.MAXIFS('Track WIP'!M:M,'Track WIP'!K:K,'Results WIP'!A1566,'Track WIP'!L:L,'Results WIP'!C1566)</f>
        <v>41462</v>
      </c>
      <c r="C1566">
        <f t="shared" si="24"/>
        <v>11</v>
      </c>
      <c r="D1566" t="str">
        <f ca="1">VLOOKUP($B1566,'Track WIP'!$M:$O,2,FALSE)</f>
        <v>Pocono INDYCAR 500</v>
      </c>
      <c r="E1566" t="str">
        <f ca="1">VLOOKUP($B1566,'Track WIP'!$M:$O,3,FALSE)</f>
        <v>Pocono Raceway</v>
      </c>
      <c r="F1566">
        <v>5</v>
      </c>
      <c r="G1566" t="s">
        <v>112</v>
      </c>
      <c r="H1566">
        <v>67</v>
      </c>
      <c r="I1566" t="s">
        <v>16</v>
      </c>
      <c r="J1566">
        <v>160</v>
      </c>
      <c r="K1566">
        <v>15</v>
      </c>
      <c r="L1566">
        <v>0</v>
      </c>
      <c r="M1566">
        <v>30</v>
      </c>
      <c r="N1566">
        <v>0</v>
      </c>
      <c r="O1566">
        <v>0</v>
      </c>
    </row>
    <row r="1567" spans="1:15" x14ac:dyDescent="0.2">
      <c r="A1567">
        <v>2013</v>
      </c>
      <c r="B1567" s="6">
        <f ca="1">_xlfn.MAXIFS('Track WIP'!M:M,'Track WIP'!K:K,'Results WIP'!A1567,'Track WIP'!L:L,'Results WIP'!C1567)</f>
        <v>41462</v>
      </c>
      <c r="C1567">
        <f t="shared" si="24"/>
        <v>11</v>
      </c>
      <c r="D1567" t="str">
        <f ca="1">VLOOKUP($B1567,'Track WIP'!$M:$O,2,FALSE)</f>
        <v>Pocono INDYCAR 500</v>
      </c>
      <c r="E1567" t="str">
        <f ca="1">VLOOKUP($B1567,'Track WIP'!$M:$O,3,FALSE)</f>
        <v>Pocono Raceway</v>
      </c>
      <c r="F1567">
        <v>6</v>
      </c>
      <c r="G1567" t="s">
        <v>88</v>
      </c>
      <c r="H1567">
        <v>77</v>
      </c>
      <c r="I1567" t="s">
        <v>16</v>
      </c>
      <c r="J1567">
        <v>160</v>
      </c>
      <c r="K1567">
        <v>8</v>
      </c>
      <c r="L1567">
        <v>0</v>
      </c>
      <c r="M1567">
        <v>28</v>
      </c>
      <c r="N1567">
        <v>0</v>
      </c>
      <c r="O1567">
        <v>0</v>
      </c>
    </row>
    <row r="1568" spans="1:15" x14ac:dyDescent="0.2">
      <c r="A1568">
        <v>2013</v>
      </c>
      <c r="B1568" s="6">
        <f ca="1">_xlfn.MAXIFS('Track WIP'!M:M,'Track WIP'!K:K,'Results WIP'!A1568,'Track WIP'!L:L,'Results WIP'!C1568)</f>
        <v>41462</v>
      </c>
      <c r="C1568">
        <f t="shared" si="24"/>
        <v>11</v>
      </c>
      <c r="D1568" t="str">
        <f ca="1">VLOOKUP($B1568,'Track WIP'!$M:$O,2,FALSE)</f>
        <v>Pocono INDYCAR 500</v>
      </c>
      <c r="E1568" t="str">
        <f ca="1">VLOOKUP($B1568,'Track WIP'!$M:$O,3,FALSE)</f>
        <v>Pocono Raceway</v>
      </c>
      <c r="F1568">
        <v>7</v>
      </c>
      <c r="G1568" t="s">
        <v>26</v>
      </c>
      <c r="H1568">
        <v>19</v>
      </c>
      <c r="I1568" t="s">
        <v>16</v>
      </c>
      <c r="J1568">
        <v>160</v>
      </c>
      <c r="K1568">
        <v>22</v>
      </c>
      <c r="L1568">
        <v>0</v>
      </c>
      <c r="M1568">
        <v>26</v>
      </c>
      <c r="N1568">
        <v>0</v>
      </c>
      <c r="O1568">
        <v>0</v>
      </c>
    </row>
    <row r="1569" spans="1:15" x14ac:dyDescent="0.2">
      <c r="A1569">
        <v>2013</v>
      </c>
      <c r="B1569" s="6">
        <f ca="1">_xlfn.MAXIFS('Track WIP'!M:M,'Track WIP'!K:K,'Results WIP'!A1569,'Track WIP'!L:L,'Results WIP'!C1569)</f>
        <v>41462</v>
      </c>
      <c r="C1569">
        <f t="shared" si="24"/>
        <v>11</v>
      </c>
      <c r="D1569" t="str">
        <f ca="1">VLOOKUP($B1569,'Track WIP'!$M:$O,2,FALSE)</f>
        <v>Pocono INDYCAR 500</v>
      </c>
      <c r="E1569" t="str">
        <f ca="1">VLOOKUP($B1569,'Track WIP'!$M:$O,3,FALSE)</f>
        <v>Pocono Raceway</v>
      </c>
      <c r="F1569">
        <v>8</v>
      </c>
      <c r="G1569" t="s">
        <v>24</v>
      </c>
      <c r="H1569">
        <v>3</v>
      </c>
      <c r="I1569" t="s">
        <v>111</v>
      </c>
      <c r="J1569">
        <v>160</v>
      </c>
      <c r="K1569">
        <v>6</v>
      </c>
      <c r="L1569">
        <v>0</v>
      </c>
      <c r="M1569">
        <v>24</v>
      </c>
      <c r="N1569">
        <v>0</v>
      </c>
      <c r="O1569">
        <v>0</v>
      </c>
    </row>
    <row r="1570" spans="1:15" x14ac:dyDescent="0.2">
      <c r="A1570">
        <v>2013</v>
      </c>
      <c r="B1570" s="6">
        <f ca="1">_xlfn.MAXIFS('Track WIP'!M:M,'Track WIP'!K:K,'Results WIP'!A1570,'Track WIP'!L:L,'Results WIP'!C1570)</f>
        <v>41462</v>
      </c>
      <c r="C1570">
        <f t="shared" si="24"/>
        <v>11</v>
      </c>
      <c r="D1570" t="str">
        <f ca="1">VLOOKUP($B1570,'Track WIP'!$M:$O,2,FALSE)</f>
        <v>Pocono INDYCAR 500</v>
      </c>
      <c r="E1570" t="str">
        <f ca="1">VLOOKUP($B1570,'Track WIP'!$M:$O,3,FALSE)</f>
        <v>Pocono Raceway</v>
      </c>
      <c r="F1570">
        <v>9</v>
      </c>
      <c r="G1570" t="s">
        <v>55</v>
      </c>
      <c r="H1570">
        <v>20</v>
      </c>
      <c r="I1570" t="s">
        <v>111</v>
      </c>
      <c r="J1570">
        <v>160</v>
      </c>
      <c r="K1570">
        <v>14</v>
      </c>
      <c r="L1570">
        <v>0</v>
      </c>
      <c r="M1570">
        <v>22</v>
      </c>
      <c r="N1570">
        <v>0</v>
      </c>
      <c r="O1570">
        <v>0</v>
      </c>
    </row>
    <row r="1571" spans="1:15" x14ac:dyDescent="0.2">
      <c r="A1571">
        <v>2013</v>
      </c>
      <c r="B1571" s="6">
        <f ca="1">_xlfn.MAXIFS('Track WIP'!M:M,'Track WIP'!K:K,'Results WIP'!A1571,'Track WIP'!L:L,'Results WIP'!C1571)</f>
        <v>41462</v>
      </c>
      <c r="C1571">
        <f t="shared" si="24"/>
        <v>11</v>
      </c>
      <c r="D1571" t="str">
        <f ca="1">VLOOKUP($B1571,'Track WIP'!$M:$O,2,FALSE)</f>
        <v>Pocono INDYCAR 500</v>
      </c>
      <c r="E1571" t="str">
        <f ca="1">VLOOKUP($B1571,'Track WIP'!$M:$O,3,FALSE)</f>
        <v>Pocono Raceway</v>
      </c>
      <c r="F1571">
        <v>10</v>
      </c>
      <c r="G1571" t="s">
        <v>38</v>
      </c>
      <c r="H1571">
        <v>25</v>
      </c>
      <c r="I1571" t="s">
        <v>111</v>
      </c>
      <c r="J1571">
        <v>160</v>
      </c>
      <c r="K1571">
        <v>1</v>
      </c>
      <c r="L1571">
        <v>88</v>
      </c>
      <c r="M1571">
        <v>24</v>
      </c>
      <c r="N1571">
        <v>2</v>
      </c>
      <c r="O1571">
        <v>0</v>
      </c>
    </row>
    <row r="1572" spans="1:15" x14ac:dyDescent="0.2">
      <c r="A1572">
        <v>2013</v>
      </c>
      <c r="B1572" s="6">
        <f ca="1">_xlfn.MAXIFS('Track WIP'!M:M,'Track WIP'!K:K,'Results WIP'!A1572,'Track WIP'!L:L,'Results WIP'!C1572)</f>
        <v>41462</v>
      </c>
      <c r="C1572">
        <f t="shared" si="24"/>
        <v>11</v>
      </c>
      <c r="D1572" t="str">
        <f ca="1">VLOOKUP($B1572,'Track WIP'!$M:$O,2,FALSE)</f>
        <v>Pocono INDYCAR 500</v>
      </c>
      <c r="E1572" t="str">
        <f ca="1">VLOOKUP($B1572,'Track WIP'!$M:$O,3,FALSE)</f>
        <v>Pocono Raceway</v>
      </c>
      <c r="F1572">
        <v>11</v>
      </c>
      <c r="G1572" t="s">
        <v>31</v>
      </c>
      <c r="H1572">
        <v>78</v>
      </c>
      <c r="I1572" t="s">
        <v>111</v>
      </c>
      <c r="J1572">
        <v>160</v>
      </c>
      <c r="K1572">
        <v>9</v>
      </c>
      <c r="L1572">
        <v>0</v>
      </c>
      <c r="M1572">
        <v>19</v>
      </c>
      <c r="N1572">
        <v>0</v>
      </c>
      <c r="O1572">
        <v>0</v>
      </c>
    </row>
    <row r="1573" spans="1:15" x14ac:dyDescent="0.2">
      <c r="A1573">
        <v>2013</v>
      </c>
      <c r="B1573" s="6">
        <f ca="1">_xlfn.MAXIFS('Track WIP'!M:M,'Track WIP'!K:K,'Results WIP'!A1573,'Track WIP'!L:L,'Results WIP'!C1573)</f>
        <v>41462</v>
      </c>
      <c r="C1573">
        <f t="shared" si="24"/>
        <v>11</v>
      </c>
      <c r="D1573" t="str">
        <f ca="1">VLOOKUP($B1573,'Track WIP'!$M:$O,2,FALSE)</f>
        <v>Pocono INDYCAR 500</v>
      </c>
      <c r="E1573" t="str">
        <f ca="1">VLOOKUP($B1573,'Track WIP'!$M:$O,3,FALSE)</f>
        <v>Pocono Raceway</v>
      </c>
      <c r="F1573">
        <v>12</v>
      </c>
      <c r="G1573" t="s">
        <v>85</v>
      </c>
      <c r="H1573">
        <v>16</v>
      </c>
      <c r="I1573" t="s">
        <v>16</v>
      </c>
      <c r="J1573">
        <v>160</v>
      </c>
      <c r="K1573">
        <v>13</v>
      </c>
      <c r="L1573">
        <v>0</v>
      </c>
      <c r="M1573">
        <v>18</v>
      </c>
      <c r="N1573">
        <v>0</v>
      </c>
      <c r="O1573">
        <v>0</v>
      </c>
    </row>
    <row r="1574" spans="1:15" x14ac:dyDescent="0.2">
      <c r="A1574">
        <v>2013</v>
      </c>
      <c r="B1574" s="6">
        <f ca="1">_xlfn.MAXIFS('Track WIP'!M:M,'Track WIP'!K:K,'Results WIP'!A1574,'Track WIP'!L:L,'Results WIP'!C1574)</f>
        <v>41462</v>
      </c>
      <c r="C1574">
        <f t="shared" si="24"/>
        <v>11</v>
      </c>
      <c r="D1574" t="str">
        <f ca="1">VLOOKUP($B1574,'Track WIP'!$M:$O,2,FALSE)</f>
        <v>Pocono INDYCAR 500</v>
      </c>
      <c r="E1574" t="str">
        <f ca="1">VLOOKUP($B1574,'Track WIP'!$M:$O,3,FALSE)</f>
        <v>Pocono Raceway</v>
      </c>
      <c r="F1574">
        <v>13</v>
      </c>
      <c r="G1574" t="s">
        <v>25</v>
      </c>
      <c r="H1574">
        <v>11</v>
      </c>
      <c r="I1574" t="s">
        <v>111</v>
      </c>
      <c r="J1574">
        <v>160</v>
      </c>
      <c r="K1574">
        <v>5</v>
      </c>
      <c r="L1574">
        <v>15</v>
      </c>
      <c r="M1574">
        <v>18</v>
      </c>
      <c r="N1574">
        <v>1</v>
      </c>
      <c r="O1574">
        <v>0</v>
      </c>
    </row>
    <row r="1575" spans="1:15" x14ac:dyDescent="0.2">
      <c r="A1575">
        <v>2013</v>
      </c>
      <c r="B1575" s="6">
        <f ca="1">_xlfn.MAXIFS('Track WIP'!M:M,'Track WIP'!K:K,'Results WIP'!A1575,'Track WIP'!L:L,'Results WIP'!C1575)</f>
        <v>41462</v>
      </c>
      <c r="C1575">
        <f t="shared" si="24"/>
        <v>11</v>
      </c>
      <c r="D1575" t="str">
        <f ca="1">VLOOKUP($B1575,'Track WIP'!$M:$O,2,FALSE)</f>
        <v>Pocono INDYCAR 500</v>
      </c>
      <c r="E1575" t="str">
        <f ca="1">VLOOKUP($B1575,'Track WIP'!$M:$O,3,FALSE)</f>
        <v>Pocono Raceway</v>
      </c>
      <c r="F1575">
        <v>14</v>
      </c>
      <c r="G1575" t="s">
        <v>29</v>
      </c>
      <c r="H1575">
        <v>4</v>
      </c>
      <c r="I1575" t="s">
        <v>111</v>
      </c>
      <c r="J1575">
        <v>159</v>
      </c>
      <c r="K1575">
        <v>19</v>
      </c>
      <c r="L1575">
        <v>0</v>
      </c>
      <c r="M1575">
        <v>16</v>
      </c>
      <c r="N1575">
        <v>0</v>
      </c>
      <c r="O1575">
        <v>0</v>
      </c>
    </row>
    <row r="1576" spans="1:15" x14ac:dyDescent="0.2">
      <c r="A1576">
        <v>2013</v>
      </c>
      <c r="B1576" s="6">
        <f ca="1">_xlfn.MAXIFS('Track WIP'!M:M,'Track WIP'!K:K,'Results WIP'!A1576,'Track WIP'!L:L,'Results WIP'!C1576)</f>
        <v>41462</v>
      </c>
      <c r="C1576">
        <f t="shared" si="24"/>
        <v>11</v>
      </c>
      <c r="D1576" t="str">
        <f ca="1">VLOOKUP($B1576,'Track WIP'!$M:$O,2,FALSE)</f>
        <v>Pocono INDYCAR 500</v>
      </c>
      <c r="E1576" t="str">
        <f ca="1">VLOOKUP($B1576,'Track WIP'!$M:$O,3,FALSE)</f>
        <v>Pocono Raceway</v>
      </c>
      <c r="F1576">
        <v>15</v>
      </c>
      <c r="G1576" t="s">
        <v>93</v>
      </c>
      <c r="H1576">
        <v>18</v>
      </c>
      <c r="I1576" t="s">
        <v>16</v>
      </c>
      <c r="J1576">
        <v>159</v>
      </c>
      <c r="K1576">
        <v>21</v>
      </c>
      <c r="L1576">
        <v>0</v>
      </c>
      <c r="M1576">
        <v>15</v>
      </c>
      <c r="N1576">
        <v>0</v>
      </c>
      <c r="O1576">
        <v>0</v>
      </c>
    </row>
    <row r="1577" spans="1:15" x14ac:dyDescent="0.2">
      <c r="A1577">
        <v>2013</v>
      </c>
      <c r="B1577" s="6">
        <f ca="1">_xlfn.MAXIFS('Track WIP'!M:M,'Track WIP'!K:K,'Results WIP'!A1577,'Track WIP'!L:L,'Results WIP'!C1577)</f>
        <v>41462</v>
      </c>
      <c r="C1577">
        <f t="shared" si="24"/>
        <v>11</v>
      </c>
      <c r="D1577" t="str">
        <f ca="1">VLOOKUP($B1577,'Track WIP'!$M:$O,2,FALSE)</f>
        <v>Pocono INDYCAR 500</v>
      </c>
      <c r="E1577" t="str">
        <f ca="1">VLOOKUP($B1577,'Track WIP'!$M:$O,3,FALSE)</f>
        <v>Pocono Raceway</v>
      </c>
      <c r="F1577">
        <v>16</v>
      </c>
      <c r="G1577" t="s">
        <v>87</v>
      </c>
      <c r="H1577">
        <v>7</v>
      </c>
      <c r="I1577" t="s">
        <v>111</v>
      </c>
      <c r="J1577">
        <v>159</v>
      </c>
      <c r="K1577">
        <v>11</v>
      </c>
      <c r="L1577">
        <v>0</v>
      </c>
      <c r="M1577">
        <v>14</v>
      </c>
      <c r="N1577">
        <v>0</v>
      </c>
      <c r="O1577">
        <v>0</v>
      </c>
    </row>
    <row r="1578" spans="1:15" x14ac:dyDescent="0.2">
      <c r="A1578">
        <v>2013</v>
      </c>
      <c r="B1578" s="6">
        <f ca="1">_xlfn.MAXIFS('Track WIP'!M:M,'Track WIP'!K:K,'Results WIP'!A1578,'Track WIP'!L:L,'Results WIP'!C1578)</f>
        <v>41462</v>
      </c>
      <c r="C1578">
        <f t="shared" si="24"/>
        <v>11</v>
      </c>
      <c r="D1578" t="str">
        <f ca="1">VLOOKUP($B1578,'Track WIP'!$M:$O,2,FALSE)</f>
        <v>Pocono INDYCAR 500</v>
      </c>
      <c r="E1578" t="str">
        <f ca="1">VLOOKUP($B1578,'Track WIP'!$M:$O,3,FALSE)</f>
        <v>Pocono Raceway</v>
      </c>
      <c r="F1578">
        <v>17</v>
      </c>
      <c r="G1578" t="s">
        <v>34</v>
      </c>
      <c r="H1578">
        <v>98</v>
      </c>
      <c r="I1578" t="s">
        <v>16</v>
      </c>
      <c r="J1578">
        <v>158</v>
      </c>
      <c r="K1578">
        <v>24</v>
      </c>
      <c r="L1578">
        <v>0</v>
      </c>
      <c r="M1578">
        <v>13</v>
      </c>
      <c r="N1578">
        <v>0</v>
      </c>
      <c r="O1578">
        <v>0</v>
      </c>
    </row>
    <row r="1579" spans="1:15" x14ac:dyDescent="0.2">
      <c r="A1579">
        <v>2013</v>
      </c>
      <c r="B1579" s="6">
        <f ca="1">_xlfn.MAXIFS('Track WIP'!M:M,'Track WIP'!K:K,'Results WIP'!A1579,'Track WIP'!L:L,'Results WIP'!C1579)</f>
        <v>41462</v>
      </c>
      <c r="C1579">
        <f t="shared" si="24"/>
        <v>11</v>
      </c>
      <c r="D1579" t="str">
        <f ca="1">VLOOKUP($B1579,'Track WIP'!$M:$O,2,FALSE)</f>
        <v>Pocono INDYCAR 500</v>
      </c>
      <c r="E1579" t="str">
        <f ca="1">VLOOKUP($B1579,'Track WIP'!$M:$O,3,FALSE)</f>
        <v>Pocono Raceway</v>
      </c>
      <c r="F1579">
        <v>18</v>
      </c>
      <c r="G1579" t="s">
        <v>41</v>
      </c>
      <c r="H1579">
        <v>15</v>
      </c>
      <c r="I1579" t="s">
        <v>16</v>
      </c>
      <c r="J1579">
        <v>158</v>
      </c>
      <c r="K1579">
        <v>16</v>
      </c>
      <c r="L1579">
        <v>0</v>
      </c>
      <c r="M1579">
        <v>12</v>
      </c>
      <c r="N1579">
        <v>0</v>
      </c>
      <c r="O1579">
        <v>0</v>
      </c>
    </row>
    <row r="1580" spans="1:15" x14ac:dyDescent="0.2">
      <c r="A1580">
        <v>2013</v>
      </c>
      <c r="B1580" s="6">
        <f ca="1">_xlfn.MAXIFS('Track WIP'!M:M,'Track WIP'!K:K,'Results WIP'!A1580,'Track WIP'!L:L,'Results WIP'!C1580)</f>
        <v>41462</v>
      </c>
      <c r="C1580">
        <f t="shared" si="24"/>
        <v>11</v>
      </c>
      <c r="D1580" t="str">
        <f ca="1">VLOOKUP($B1580,'Track WIP'!$M:$O,2,FALSE)</f>
        <v>Pocono INDYCAR 500</v>
      </c>
      <c r="E1580" t="str">
        <f ca="1">VLOOKUP($B1580,'Track WIP'!$M:$O,3,FALSE)</f>
        <v>Pocono Raceway</v>
      </c>
      <c r="F1580">
        <v>19</v>
      </c>
      <c r="G1580" t="s">
        <v>374</v>
      </c>
      <c r="H1580">
        <v>55</v>
      </c>
      <c r="I1580" t="s">
        <v>16</v>
      </c>
      <c r="J1580">
        <v>158</v>
      </c>
      <c r="K1580">
        <v>10</v>
      </c>
      <c r="L1580">
        <v>0</v>
      </c>
      <c r="M1580">
        <v>11</v>
      </c>
      <c r="N1580">
        <v>0</v>
      </c>
      <c r="O1580">
        <v>0</v>
      </c>
    </row>
    <row r="1581" spans="1:15" x14ac:dyDescent="0.2">
      <c r="A1581">
        <v>2013</v>
      </c>
      <c r="B1581" s="6">
        <f ca="1">_xlfn.MAXIFS('Track WIP'!M:M,'Track WIP'!K:K,'Results WIP'!A1581,'Track WIP'!L:L,'Results WIP'!C1581)</f>
        <v>41462</v>
      </c>
      <c r="C1581">
        <f t="shared" si="24"/>
        <v>11</v>
      </c>
      <c r="D1581" t="str">
        <f ca="1">VLOOKUP($B1581,'Track WIP'!$M:$O,2,FALSE)</f>
        <v>Pocono INDYCAR 500</v>
      </c>
      <c r="E1581" t="str">
        <f ca="1">VLOOKUP($B1581,'Track WIP'!$M:$O,3,FALSE)</f>
        <v>Pocono Raceway</v>
      </c>
      <c r="F1581">
        <v>20</v>
      </c>
      <c r="G1581" t="s">
        <v>17</v>
      </c>
      <c r="H1581">
        <v>1</v>
      </c>
      <c r="I1581" t="s">
        <v>111</v>
      </c>
      <c r="J1581">
        <v>121</v>
      </c>
      <c r="K1581">
        <v>2</v>
      </c>
      <c r="L1581">
        <v>0</v>
      </c>
      <c r="M1581">
        <v>10</v>
      </c>
      <c r="N1581">
        <v>0</v>
      </c>
      <c r="O1581">
        <v>0</v>
      </c>
    </row>
    <row r="1582" spans="1:15" x14ac:dyDescent="0.2">
      <c r="A1582">
        <v>2013</v>
      </c>
      <c r="B1582" s="6">
        <f ca="1">_xlfn.MAXIFS('Track WIP'!M:M,'Track WIP'!K:K,'Results WIP'!A1582,'Track WIP'!L:L,'Results WIP'!C1582)</f>
        <v>41462</v>
      </c>
      <c r="C1582">
        <f t="shared" si="24"/>
        <v>11</v>
      </c>
      <c r="D1582" t="str">
        <f ca="1">VLOOKUP($B1582,'Track WIP'!$M:$O,2,FALSE)</f>
        <v>Pocono INDYCAR 500</v>
      </c>
      <c r="E1582" t="str">
        <f ca="1">VLOOKUP($B1582,'Track WIP'!$M:$O,3,FALSE)</f>
        <v>Pocono Raceway</v>
      </c>
      <c r="F1582">
        <v>21</v>
      </c>
      <c r="G1582" t="s">
        <v>27</v>
      </c>
      <c r="H1582">
        <v>5</v>
      </c>
      <c r="I1582" t="s">
        <v>111</v>
      </c>
      <c r="J1582">
        <v>104</v>
      </c>
      <c r="K1582">
        <v>23</v>
      </c>
      <c r="L1582">
        <v>0</v>
      </c>
      <c r="M1582">
        <v>9</v>
      </c>
      <c r="N1582">
        <v>0</v>
      </c>
      <c r="O1582">
        <v>0</v>
      </c>
    </row>
    <row r="1583" spans="1:15" x14ac:dyDescent="0.2">
      <c r="A1583">
        <v>2013</v>
      </c>
      <c r="B1583" s="6">
        <f ca="1">_xlfn.MAXIFS('Track WIP'!M:M,'Track WIP'!K:K,'Results WIP'!A1583,'Track WIP'!L:L,'Results WIP'!C1583)</f>
        <v>41462</v>
      </c>
      <c r="C1583">
        <f t="shared" si="24"/>
        <v>11</v>
      </c>
      <c r="D1583" t="str">
        <f ca="1">VLOOKUP($B1583,'Track WIP'!$M:$O,2,FALSE)</f>
        <v>Pocono INDYCAR 500</v>
      </c>
      <c r="E1583" t="str">
        <f ca="1">VLOOKUP($B1583,'Track WIP'!$M:$O,3,FALSE)</f>
        <v>Pocono Raceway</v>
      </c>
      <c r="F1583">
        <v>22</v>
      </c>
      <c r="G1583" t="s">
        <v>37</v>
      </c>
      <c r="H1583">
        <v>14</v>
      </c>
      <c r="I1583" t="s">
        <v>16</v>
      </c>
      <c r="J1583">
        <v>61</v>
      </c>
      <c r="K1583">
        <v>7</v>
      </c>
      <c r="L1583">
        <v>0</v>
      </c>
      <c r="M1583">
        <v>8</v>
      </c>
      <c r="N1583">
        <v>0</v>
      </c>
      <c r="O1583">
        <v>0</v>
      </c>
    </row>
    <row r="1584" spans="1:15" x14ac:dyDescent="0.2">
      <c r="A1584">
        <v>2013</v>
      </c>
      <c r="B1584" s="6">
        <f ca="1">_xlfn.MAXIFS('Track WIP'!M:M,'Track WIP'!K:K,'Results WIP'!A1584,'Track WIP'!L:L,'Results WIP'!C1584)</f>
        <v>41462</v>
      </c>
      <c r="C1584">
        <f t="shared" si="24"/>
        <v>11</v>
      </c>
      <c r="D1584" t="str">
        <f ca="1">VLOOKUP($B1584,'Track WIP'!$M:$O,2,FALSE)</f>
        <v>Pocono INDYCAR 500</v>
      </c>
      <c r="E1584" t="str">
        <f ca="1">VLOOKUP($B1584,'Track WIP'!$M:$O,3,FALSE)</f>
        <v>Pocono Raceway</v>
      </c>
      <c r="F1584">
        <v>23</v>
      </c>
      <c r="G1584" t="s">
        <v>56</v>
      </c>
      <c r="H1584">
        <v>6</v>
      </c>
      <c r="I1584" t="s">
        <v>111</v>
      </c>
      <c r="J1584">
        <v>2</v>
      </c>
      <c r="K1584">
        <v>18</v>
      </c>
      <c r="L1584">
        <v>0</v>
      </c>
      <c r="M1584">
        <v>7</v>
      </c>
      <c r="N1584">
        <v>0</v>
      </c>
      <c r="O1584">
        <v>0</v>
      </c>
    </row>
    <row r="1585" spans="1:15" x14ac:dyDescent="0.2">
      <c r="A1585">
        <v>2013</v>
      </c>
      <c r="B1585" s="6">
        <f ca="1">_xlfn.MAXIFS('Track WIP'!M:M,'Track WIP'!K:K,'Results WIP'!A1585,'Track WIP'!L:L,'Results WIP'!C1585)</f>
        <v>41462</v>
      </c>
      <c r="C1585">
        <f t="shared" si="24"/>
        <v>11</v>
      </c>
      <c r="D1585" t="str">
        <f ca="1">VLOOKUP($B1585,'Track WIP'!$M:$O,2,FALSE)</f>
        <v>Pocono INDYCAR 500</v>
      </c>
      <c r="E1585" t="str">
        <f ca="1">VLOOKUP($B1585,'Track WIP'!$M:$O,3,FALSE)</f>
        <v>Pocono Raceway</v>
      </c>
      <c r="F1585">
        <v>24</v>
      </c>
      <c r="G1585" t="s">
        <v>89</v>
      </c>
      <c r="H1585">
        <v>27</v>
      </c>
      <c r="I1585" t="s">
        <v>111</v>
      </c>
      <c r="J1585">
        <v>0</v>
      </c>
      <c r="K1585">
        <v>3</v>
      </c>
      <c r="L1585">
        <v>0</v>
      </c>
      <c r="M1585">
        <v>6</v>
      </c>
      <c r="N1585">
        <v>0</v>
      </c>
      <c r="O1585">
        <v>0</v>
      </c>
    </row>
    <row r="1586" spans="1:15" x14ac:dyDescent="0.2">
      <c r="A1586">
        <v>2013</v>
      </c>
      <c r="B1586" s="6">
        <f ca="1">_xlfn.MAXIFS('Track WIP'!M:M,'Track WIP'!K:K,'Results WIP'!A1586,'Track WIP'!L:L,'Results WIP'!C1586)</f>
        <v>41468</v>
      </c>
      <c r="C1586">
        <f t="shared" si="24"/>
        <v>12</v>
      </c>
      <c r="D1586" t="str">
        <f ca="1">VLOOKUP($B1586,'Track WIP'!$M:$O,2,FALSE)</f>
        <v>Grand Prix of Toronto</v>
      </c>
      <c r="E1586" t="str">
        <f ca="1">VLOOKUP($B1586,'Track WIP'!$M:$O,3,FALSE)</f>
        <v>Streets Of Toronto</v>
      </c>
      <c r="F1586">
        <v>1</v>
      </c>
      <c r="G1586" t="s">
        <v>21</v>
      </c>
      <c r="H1586">
        <v>9</v>
      </c>
      <c r="I1586" t="s">
        <v>16</v>
      </c>
      <c r="J1586">
        <v>85</v>
      </c>
      <c r="K1586">
        <v>5</v>
      </c>
      <c r="L1586">
        <v>14</v>
      </c>
      <c r="M1586">
        <v>51</v>
      </c>
      <c r="N1586">
        <v>1</v>
      </c>
      <c r="O1586">
        <v>0</v>
      </c>
    </row>
    <row r="1587" spans="1:15" x14ac:dyDescent="0.2">
      <c r="A1587">
        <v>2013</v>
      </c>
      <c r="B1587" s="6">
        <f ca="1">_xlfn.MAXIFS('Track WIP'!M:M,'Track WIP'!K:K,'Results WIP'!A1587,'Track WIP'!L:L,'Results WIP'!C1587)</f>
        <v>41468</v>
      </c>
      <c r="C1587">
        <f t="shared" si="24"/>
        <v>12</v>
      </c>
      <c r="D1587" t="str">
        <f ca="1">VLOOKUP($B1587,'Track WIP'!$M:$O,2,FALSE)</f>
        <v>Grand Prix of Toronto</v>
      </c>
      <c r="E1587" t="str">
        <f ca="1">VLOOKUP($B1587,'Track WIP'!$M:$O,3,FALSE)</f>
        <v>Streets Of Toronto</v>
      </c>
      <c r="F1587">
        <v>2</v>
      </c>
      <c r="G1587" t="s">
        <v>87</v>
      </c>
      <c r="H1587">
        <v>7</v>
      </c>
      <c r="I1587" t="s">
        <v>111</v>
      </c>
      <c r="J1587">
        <v>85</v>
      </c>
      <c r="K1587">
        <v>2</v>
      </c>
      <c r="L1587">
        <v>20</v>
      </c>
      <c r="M1587">
        <v>41</v>
      </c>
      <c r="N1587">
        <v>1</v>
      </c>
      <c r="O1587">
        <v>0</v>
      </c>
    </row>
    <row r="1588" spans="1:15" x14ac:dyDescent="0.2">
      <c r="A1588">
        <v>2013</v>
      </c>
      <c r="B1588" s="6">
        <f ca="1">_xlfn.MAXIFS('Track WIP'!M:M,'Track WIP'!K:K,'Results WIP'!A1588,'Track WIP'!L:L,'Results WIP'!C1588)</f>
        <v>41468</v>
      </c>
      <c r="C1588">
        <f t="shared" si="24"/>
        <v>12</v>
      </c>
      <c r="D1588" t="str">
        <f ca="1">VLOOKUP($B1588,'Track WIP'!$M:$O,2,FALSE)</f>
        <v>Grand Prix of Toronto</v>
      </c>
      <c r="E1588" t="str">
        <f ca="1">VLOOKUP($B1588,'Track WIP'!$M:$O,3,FALSE)</f>
        <v>Streets Of Toronto</v>
      </c>
      <c r="F1588">
        <v>3</v>
      </c>
      <c r="G1588" t="s">
        <v>22</v>
      </c>
      <c r="H1588">
        <v>10</v>
      </c>
      <c r="I1588" t="s">
        <v>16</v>
      </c>
      <c r="J1588">
        <v>85</v>
      </c>
      <c r="K1588">
        <v>1</v>
      </c>
      <c r="L1588">
        <v>20</v>
      </c>
      <c r="M1588">
        <v>37</v>
      </c>
      <c r="N1588">
        <v>2</v>
      </c>
      <c r="O1588">
        <v>0</v>
      </c>
    </row>
    <row r="1589" spans="1:15" x14ac:dyDescent="0.2">
      <c r="A1589">
        <v>2013</v>
      </c>
      <c r="B1589" s="6">
        <f ca="1">_xlfn.MAXIFS('Track WIP'!M:M,'Track WIP'!K:K,'Results WIP'!A1589,'Track WIP'!L:L,'Results WIP'!C1589)</f>
        <v>41468</v>
      </c>
      <c r="C1589">
        <f t="shared" si="24"/>
        <v>12</v>
      </c>
      <c r="D1589" t="str">
        <f ca="1">VLOOKUP($B1589,'Track WIP'!$M:$O,2,FALSE)</f>
        <v>Grand Prix of Toronto</v>
      </c>
      <c r="E1589" t="str">
        <f ca="1">VLOOKUP($B1589,'Track WIP'!$M:$O,3,FALSE)</f>
        <v>Streets Of Toronto</v>
      </c>
      <c r="F1589">
        <v>4</v>
      </c>
      <c r="G1589" t="s">
        <v>38</v>
      </c>
      <c r="H1589">
        <v>25</v>
      </c>
      <c r="I1589" t="s">
        <v>111</v>
      </c>
      <c r="J1589">
        <v>85</v>
      </c>
      <c r="K1589">
        <v>10</v>
      </c>
      <c r="L1589">
        <v>0</v>
      </c>
      <c r="M1589">
        <v>32</v>
      </c>
      <c r="N1589">
        <v>0</v>
      </c>
      <c r="O1589">
        <v>0</v>
      </c>
    </row>
    <row r="1590" spans="1:15" x14ac:dyDescent="0.2">
      <c r="A1590">
        <v>2013</v>
      </c>
      <c r="B1590" s="6">
        <f ca="1">_xlfn.MAXIFS('Track WIP'!M:M,'Track WIP'!K:K,'Results WIP'!A1590,'Track WIP'!L:L,'Results WIP'!C1590)</f>
        <v>41468</v>
      </c>
      <c r="C1590">
        <f t="shared" si="24"/>
        <v>12</v>
      </c>
      <c r="D1590" t="str">
        <f ca="1">VLOOKUP($B1590,'Track WIP'!$M:$O,2,FALSE)</f>
        <v>Grand Prix of Toronto</v>
      </c>
      <c r="E1590" t="str">
        <f ca="1">VLOOKUP($B1590,'Track WIP'!$M:$O,3,FALSE)</f>
        <v>Streets Of Toronto</v>
      </c>
      <c r="F1590">
        <v>5</v>
      </c>
      <c r="G1590" t="s">
        <v>25</v>
      </c>
      <c r="H1590">
        <v>11</v>
      </c>
      <c r="I1590" t="s">
        <v>111</v>
      </c>
      <c r="J1590">
        <v>85</v>
      </c>
      <c r="K1590">
        <v>4</v>
      </c>
      <c r="L1590">
        <v>0</v>
      </c>
      <c r="M1590">
        <v>30</v>
      </c>
      <c r="N1590">
        <v>0</v>
      </c>
      <c r="O1590">
        <v>0</v>
      </c>
    </row>
    <row r="1591" spans="1:15" x14ac:dyDescent="0.2">
      <c r="A1591">
        <v>2013</v>
      </c>
      <c r="B1591" s="6">
        <f ca="1">_xlfn.MAXIFS('Track WIP'!M:M,'Track WIP'!K:K,'Results WIP'!A1591,'Track WIP'!L:L,'Results WIP'!C1591)</f>
        <v>41468</v>
      </c>
      <c r="C1591">
        <f t="shared" si="24"/>
        <v>12</v>
      </c>
      <c r="D1591" t="str">
        <f ca="1">VLOOKUP($B1591,'Track WIP'!$M:$O,2,FALSE)</f>
        <v>Grand Prix of Toronto</v>
      </c>
      <c r="E1591" t="str">
        <f ca="1">VLOOKUP($B1591,'Track WIP'!$M:$O,3,FALSE)</f>
        <v>Streets Of Toronto</v>
      </c>
      <c r="F1591">
        <v>6</v>
      </c>
      <c r="G1591" t="s">
        <v>24</v>
      </c>
      <c r="H1591">
        <v>3</v>
      </c>
      <c r="I1591" t="s">
        <v>111</v>
      </c>
      <c r="J1591">
        <v>85</v>
      </c>
      <c r="K1591">
        <v>7</v>
      </c>
      <c r="L1591">
        <v>0</v>
      </c>
      <c r="M1591">
        <v>28</v>
      </c>
      <c r="N1591">
        <v>0</v>
      </c>
      <c r="O1591">
        <v>0</v>
      </c>
    </row>
    <row r="1592" spans="1:15" x14ac:dyDescent="0.2">
      <c r="A1592">
        <v>2013</v>
      </c>
      <c r="B1592" s="6">
        <f ca="1">_xlfn.MAXIFS('Track WIP'!M:M,'Track WIP'!K:K,'Results WIP'!A1592,'Track WIP'!L:L,'Results WIP'!C1592)</f>
        <v>41468</v>
      </c>
      <c r="C1592">
        <f t="shared" si="24"/>
        <v>12</v>
      </c>
      <c r="D1592" t="str">
        <f ca="1">VLOOKUP($B1592,'Track WIP'!$M:$O,2,FALSE)</f>
        <v>Grand Prix of Toronto</v>
      </c>
      <c r="E1592" t="str">
        <f ca="1">VLOOKUP($B1592,'Track WIP'!$M:$O,3,FALSE)</f>
        <v>Streets Of Toronto</v>
      </c>
      <c r="F1592">
        <v>7</v>
      </c>
      <c r="G1592" t="s">
        <v>23</v>
      </c>
      <c r="H1592">
        <v>18</v>
      </c>
      <c r="I1592" t="s">
        <v>16</v>
      </c>
      <c r="J1592">
        <v>85</v>
      </c>
      <c r="K1592">
        <v>20</v>
      </c>
      <c r="L1592">
        <v>0</v>
      </c>
      <c r="M1592">
        <v>26</v>
      </c>
      <c r="N1592">
        <v>0</v>
      </c>
      <c r="O1592">
        <v>0</v>
      </c>
    </row>
    <row r="1593" spans="1:15" x14ac:dyDescent="0.2">
      <c r="A1593">
        <v>2013</v>
      </c>
      <c r="B1593" s="6">
        <f ca="1">_xlfn.MAXIFS('Track WIP'!M:M,'Track WIP'!K:K,'Results WIP'!A1593,'Track WIP'!L:L,'Results WIP'!C1593)</f>
        <v>41468</v>
      </c>
      <c r="C1593">
        <f t="shared" si="24"/>
        <v>12</v>
      </c>
      <c r="D1593" t="str">
        <f ca="1">VLOOKUP($B1593,'Track WIP'!$M:$O,2,FALSE)</f>
        <v>Grand Prix of Toronto</v>
      </c>
      <c r="E1593" t="str">
        <f ca="1">VLOOKUP($B1593,'Track WIP'!$M:$O,3,FALSE)</f>
        <v>Streets Of Toronto</v>
      </c>
      <c r="F1593">
        <v>8</v>
      </c>
      <c r="G1593" t="s">
        <v>89</v>
      </c>
      <c r="H1593">
        <v>27</v>
      </c>
      <c r="I1593" t="s">
        <v>111</v>
      </c>
      <c r="J1593">
        <v>85</v>
      </c>
      <c r="K1593">
        <v>13</v>
      </c>
      <c r="L1593">
        <v>0</v>
      </c>
      <c r="M1593">
        <v>24</v>
      </c>
      <c r="N1593">
        <v>0</v>
      </c>
      <c r="O1593">
        <v>0</v>
      </c>
    </row>
    <row r="1594" spans="1:15" x14ac:dyDescent="0.2">
      <c r="A1594">
        <v>2013</v>
      </c>
      <c r="B1594" s="6">
        <f ca="1">_xlfn.MAXIFS('Track WIP'!M:M,'Track WIP'!K:K,'Results WIP'!A1594,'Track WIP'!L:L,'Results WIP'!C1594)</f>
        <v>41468</v>
      </c>
      <c r="C1594">
        <f t="shared" si="24"/>
        <v>12</v>
      </c>
      <c r="D1594" t="str">
        <f ca="1">VLOOKUP($B1594,'Track WIP'!$M:$O,2,FALSE)</f>
        <v>Grand Prix of Toronto</v>
      </c>
      <c r="E1594" t="str">
        <f ca="1">VLOOKUP($B1594,'Track WIP'!$M:$O,3,FALSE)</f>
        <v>Streets Of Toronto</v>
      </c>
      <c r="F1594">
        <v>9</v>
      </c>
      <c r="G1594" t="s">
        <v>88</v>
      </c>
      <c r="H1594">
        <v>77</v>
      </c>
      <c r="I1594" t="s">
        <v>16</v>
      </c>
      <c r="J1594">
        <v>85</v>
      </c>
      <c r="K1594">
        <v>12</v>
      </c>
      <c r="L1594">
        <v>0</v>
      </c>
      <c r="M1594">
        <v>22</v>
      </c>
      <c r="N1594">
        <v>0</v>
      </c>
      <c r="O1594">
        <v>0</v>
      </c>
    </row>
    <row r="1595" spans="1:15" x14ac:dyDescent="0.2">
      <c r="A1595">
        <v>2013</v>
      </c>
      <c r="B1595" s="6">
        <f ca="1">_xlfn.MAXIFS('Track WIP'!M:M,'Track WIP'!K:K,'Results WIP'!A1595,'Track WIP'!L:L,'Results WIP'!C1595)</f>
        <v>41468</v>
      </c>
      <c r="C1595">
        <f t="shared" si="24"/>
        <v>12</v>
      </c>
      <c r="D1595" t="str">
        <f ca="1">VLOOKUP($B1595,'Track WIP'!$M:$O,2,FALSE)</f>
        <v>Grand Prix of Toronto</v>
      </c>
      <c r="E1595" t="str">
        <f ca="1">VLOOKUP($B1595,'Track WIP'!$M:$O,3,FALSE)</f>
        <v>Streets Of Toronto</v>
      </c>
      <c r="F1595">
        <v>10</v>
      </c>
      <c r="G1595" t="s">
        <v>31</v>
      </c>
      <c r="H1595">
        <v>78</v>
      </c>
      <c r="I1595" t="s">
        <v>111</v>
      </c>
      <c r="J1595">
        <v>85</v>
      </c>
      <c r="K1595">
        <v>22</v>
      </c>
      <c r="L1595">
        <v>0</v>
      </c>
      <c r="M1595">
        <v>20</v>
      </c>
      <c r="N1595">
        <v>0</v>
      </c>
      <c r="O1595">
        <v>0</v>
      </c>
    </row>
    <row r="1596" spans="1:15" x14ac:dyDescent="0.2">
      <c r="A1596">
        <v>2013</v>
      </c>
      <c r="B1596" s="6">
        <f ca="1">_xlfn.MAXIFS('Track WIP'!M:M,'Track WIP'!K:K,'Results WIP'!A1596,'Track WIP'!L:L,'Results WIP'!C1596)</f>
        <v>41468</v>
      </c>
      <c r="C1596">
        <f t="shared" si="24"/>
        <v>12</v>
      </c>
      <c r="D1596" t="str">
        <f ca="1">VLOOKUP($B1596,'Track WIP'!$M:$O,2,FALSE)</f>
        <v>Grand Prix of Toronto</v>
      </c>
      <c r="E1596" t="str">
        <f ca="1">VLOOKUP($B1596,'Track WIP'!$M:$O,3,FALSE)</f>
        <v>Streets Of Toronto</v>
      </c>
      <c r="F1596">
        <v>11</v>
      </c>
      <c r="G1596" t="s">
        <v>26</v>
      </c>
      <c r="H1596">
        <v>19</v>
      </c>
      <c r="I1596" t="s">
        <v>16</v>
      </c>
      <c r="J1596">
        <v>85</v>
      </c>
      <c r="K1596">
        <v>8</v>
      </c>
      <c r="L1596">
        <v>0</v>
      </c>
      <c r="M1596">
        <v>19</v>
      </c>
      <c r="N1596">
        <v>0</v>
      </c>
      <c r="O1596">
        <v>0</v>
      </c>
    </row>
    <row r="1597" spans="1:15" x14ac:dyDescent="0.2">
      <c r="A1597">
        <v>2013</v>
      </c>
      <c r="B1597" s="6">
        <f ca="1">_xlfn.MAXIFS('Track WIP'!M:M,'Track WIP'!K:K,'Results WIP'!A1597,'Track WIP'!L:L,'Results WIP'!C1597)</f>
        <v>41468</v>
      </c>
      <c r="C1597">
        <f t="shared" si="24"/>
        <v>12</v>
      </c>
      <c r="D1597" t="str">
        <f ca="1">VLOOKUP($B1597,'Track WIP'!$M:$O,2,FALSE)</f>
        <v>Grand Prix of Toronto</v>
      </c>
      <c r="E1597" t="str">
        <f ca="1">VLOOKUP($B1597,'Track WIP'!$M:$O,3,FALSE)</f>
        <v>Streets Of Toronto</v>
      </c>
      <c r="F1597">
        <v>12</v>
      </c>
      <c r="G1597" t="s">
        <v>85</v>
      </c>
      <c r="H1597">
        <v>16</v>
      </c>
      <c r="I1597" t="s">
        <v>16</v>
      </c>
      <c r="J1597">
        <v>85</v>
      </c>
      <c r="K1597">
        <v>15</v>
      </c>
      <c r="L1597">
        <v>0</v>
      </c>
      <c r="M1597">
        <v>18</v>
      </c>
      <c r="N1597">
        <v>0</v>
      </c>
      <c r="O1597">
        <v>0</v>
      </c>
    </row>
    <row r="1598" spans="1:15" x14ac:dyDescent="0.2">
      <c r="A1598">
        <v>2013</v>
      </c>
      <c r="B1598" s="6">
        <f ca="1">_xlfn.MAXIFS('Track WIP'!M:M,'Track WIP'!K:K,'Results WIP'!A1598,'Track WIP'!L:L,'Results WIP'!C1598)</f>
        <v>41468</v>
      </c>
      <c r="C1598">
        <f t="shared" si="24"/>
        <v>12</v>
      </c>
      <c r="D1598" t="str">
        <f ca="1">VLOOKUP($B1598,'Track WIP'!$M:$O,2,FALSE)</f>
        <v>Grand Prix of Toronto</v>
      </c>
      <c r="E1598" t="str">
        <f ca="1">VLOOKUP($B1598,'Track WIP'!$M:$O,3,FALSE)</f>
        <v>Streets Of Toronto</v>
      </c>
      <c r="F1598">
        <v>13</v>
      </c>
      <c r="G1598" t="s">
        <v>55</v>
      </c>
      <c r="H1598">
        <v>20</v>
      </c>
      <c r="I1598" t="s">
        <v>111</v>
      </c>
      <c r="J1598">
        <v>85</v>
      </c>
      <c r="K1598">
        <v>23</v>
      </c>
      <c r="L1598">
        <v>0</v>
      </c>
      <c r="M1598">
        <v>17</v>
      </c>
      <c r="N1598">
        <v>0</v>
      </c>
      <c r="O1598">
        <v>0</v>
      </c>
    </row>
    <row r="1599" spans="1:15" x14ac:dyDescent="0.2">
      <c r="A1599">
        <v>2013</v>
      </c>
      <c r="B1599" s="6">
        <f ca="1">_xlfn.MAXIFS('Track WIP'!M:M,'Track WIP'!K:K,'Results WIP'!A1599,'Track WIP'!L:L,'Results WIP'!C1599)</f>
        <v>41468</v>
      </c>
      <c r="C1599">
        <f t="shared" si="24"/>
        <v>12</v>
      </c>
      <c r="D1599" t="str">
        <f ca="1">VLOOKUP($B1599,'Track WIP'!$M:$O,2,FALSE)</f>
        <v>Grand Prix of Toronto</v>
      </c>
      <c r="E1599" t="str">
        <f ca="1">VLOOKUP($B1599,'Track WIP'!$M:$O,3,FALSE)</f>
        <v>Streets Of Toronto</v>
      </c>
      <c r="F1599">
        <v>14</v>
      </c>
      <c r="G1599" t="s">
        <v>27</v>
      </c>
      <c r="H1599">
        <v>5</v>
      </c>
      <c r="I1599" t="s">
        <v>111</v>
      </c>
      <c r="J1599">
        <v>85</v>
      </c>
      <c r="K1599">
        <v>14</v>
      </c>
      <c r="L1599">
        <v>0</v>
      </c>
      <c r="M1599">
        <v>16</v>
      </c>
      <c r="N1599">
        <v>0</v>
      </c>
      <c r="O1599">
        <v>0</v>
      </c>
    </row>
    <row r="1600" spans="1:15" x14ac:dyDescent="0.2">
      <c r="A1600">
        <v>2013</v>
      </c>
      <c r="B1600" s="6">
        <f ca="1">_xlfn.MAXIFS('Track WIP'!M:M,'Track WIP'!K:K,'Results WIP'!A1600,'Track WIP'!L:L,'Results WIP'!C1600)</f>
        <v>41468</v>
      </c>
      <c r="C1600">
        <f t="shared" si="24"/>
        <v>12</v>
      </c>
      <c r="D1600" t="str">
        <f ca="1">VLOOKUP($B1600,'Track WIP'!$M:$O,2,FALSE)</f>
        <v>Grand Prix of Toronto</v>
      </c>
      <c r="E1600" t="str">
        <f ca="1">VLOOKUP($B1600,'Track WIP'!$M:$O,3,FALSE)</f>
        <v>Streets Of Toronto</v>
      </c>
      <c r="F1600">
        <v>15</v>
      </c>
      <c r="G1600" t="s">
        <v>15</v>
      </c>
      <c r="H1600">
        <v>12</v>
      </c>
      <c r="I1600" t="s">
        <v>111</v>
      </c>
      <c r="J1600">
        <v>84</v>
      </c>
      <c r="K1600">
        <v>3</v>
      </c>
      <c r="L1600">
        <v>29</v>
      </c>
      <c r="M1600">
        <v>18</v>
      </c>
      <c r="N1600">
        <v>3</v>
      </c>
      <c r="O1600">
        <v>0</v>
      </c>
    </row>
    <row r="1601" spans="1:15" x14ac:dyDescent="0.2">
      <c r="A1601">
        <v>2013</v>
      </c>
      <c r="B1601" s="6">
        <f ca="1">_xlfn.MAXIFS('Track WIP'!M:M,'Track WIP'!K:K,'Results WIP'!A1601,'Track WIP'!L:L,'Results WIP'!C1601)</f>
        <v>41468</v>
      </c>
      <c r="C1601">
        <f t="shared" si="24"/>
        <v>12</v>
      </c>
      <c r="D1601" t="str">
        <f ca="1">VLOOKUP($B1601,'Track WIP'!$M:$O,2,FALSE)</f>
        <v>Grand Prix of Toronto</v>
      </c>
      <c r="E1601" t="str">
        <f ca="1">VLOOKUP($B1601,'Track WIP'!$M:$O,3,FALSE)</f>
        <v>Streets Of Toronto</v>
      </c>
      <c r="F1601">
        <v>16</v>
      </c>
      <c r="G1601" t="s">
        <v>56</v>
      </c>
      <c r="H1601">
        <v>6</v>
      </c>
      <c r="I1601" t="s">
        <v>111</v>
      </c>
      <c r="J1601">
        <v>84</v>
      </c>
      <c r="K1601">
        <v>24</v>
      </c>
      <c r="L1601">
        <v>0</v>
      </c>
      <c r="M1601">
        <v>14</v>
      </c>
      <c r="N1601">
        <v>0</v>
      </c>
      <c r="O1601">
        <v>0</v>
      </c>
    </row>
    <row r="1602" spans="1:15" x14ac:dyDescent="0.2">
      <c r="A1602">
        <v>2013</v>
      </c>
      <c r="B1602" s="6">
        <f ca="1">_xlfn.MAXIFS('Track WIP'!M:M,'Track WIP'!K:K,'Results WIP'!A1602,'Track WIP'!L:L,'Results WIP'!C1602)</f>
        <v>41468</v>
      </c>
      <c r="C1602">
        <f t="shared" si="24"/>
        <v>12</v>
      </c>
      <c r="D1602" t="str">
        <f ca="1">VLOOKUP($B1602,'Track WIP'!$M:$O,2,FALSE)</f>
        <v>Grand Prix of Toronto</v>
      </c>
      <c r="E1602" t="str">
        <f ca="1">VLOOKUP($B1602,'Track WIP'!$M:$O,3,FALSE)</f>
        <v>Streets Of Toronto</v>
      </c>
      <c r="F1602">
        <v>17</v>
      </c>
      <c r="G1602" t="s">
        <v>34</v>
      </c>
      <c r="H1602">
        <v>98</v>
      </c>
      <c r="I1602" t="s">
        <v>16</v>
      </c>
      <c r="J1602">
        <v>84</v>
      </c>
      <c r="K1602">
        <v>17</v>
      </c>
      <c r="L1602">
        <v>0</v>
      </c>
      <c r="M1602">
        <v>13</v>
      </c>
      <c r="N1602">
        <v>0</v>
      </c>
      <c r="O1602">
        <v>0</v>
      </c>
    </row>
    <row r="1603" spans="1:15" x14ac:dyDescent="0.2">
      <c r="A1603">
        <v>2013</v>
      </c>
      <c r="B1603" s="6">
        <f ca="1">_xlfn.MAXIFS('Track WIP'!M:M,'Track WIP'!K:K,'Results WIP'!A1603,'Track WIP'!L:L,'Results WIP'!C1603)</f>
        <v>41468</v>
      </c>
      <c r="C1603">
        <f t="shared" si="24"/>
        <v>12</v>
      </c>
      <c r="D1603" t="str">
        <f ca="1">VLOOKUP($B1603,'Track WIP'!$M:$O,2,FALSE)</f>
        <v>Grand Prix of Toronto</v>
      </c>
      <c r="E1603" t="str">
        <f ca="1">VLOOKUP($B1603,'Track WIP'!$M:$O,3,FALSE)</f>
        <v>Streets Of Toronto</v>
      </c>
      <c r="F1603">
        <v>18</v>
      </c>
      <c r="G1603" t="s">
        <v>17</v>
      </c>
      <c r="H1603">
        <v>1</v>
      </c>
      <c r="I1603" t="s">
        <v>111</v>
      </c>
      <c r="J1603">
        <v>83</v>
      </c>
      <c r="K1603">
        <v>6</v>
      </c>
      <c r="L1603">
        <v>0</v>
      </c>
      <c r="M1603">
        <v>12</v>
      </c>
      <c r="N1603">
        <v>0</v>
      </c>
      <c r="O1603">
        <v>0</v>
      </c>
    </row>
    <row r="1604" spans="1:15" x14ac:dyDescent="0.2">
      <c r="A1604">
        <v>2013</v>
      </c>
      <c r="B1604" s="6">
        <f ca="1">_xlfn.MAXIFS('Track WIP'!M:M,'Track WIP'!K:K,'Results WIP'!A1604,'Track WIP'!L:L,'Results WIP'!C1604)</f>
        <v>41468</v>
      </c>
      <c r="C1604">
        <f t="shared" ref="C1604:C1667" si="25">_xlfn.IFS(A1604&gt;A1603,1,F1604=1,C1603+1,F1604&gt;1,C1603)</f>
        <v>12</v>
      </c>
      <c r="D1604" t="str">
        <f ca="1">VLOOKUP($B1604,'Track WIP'!$M:$O,2,FALSE)</f>
        <v>Grand Prix of Toronto</v>
      </c>
      <c r="E1604" t="str">
        <f ca="1">VLOOKUP($B1604,'Track WIP'!$M:$O,3,FALSE)</f>
        <v>Streets Of Toronto</v>
      </c>
      <c r="F1604">
        <v>19</v>
      </c>
      <c r="G1604" t="s">
        <v>374</v>
      </c>
      <c r="H1604">
        <v>55</v>
      </c>
      <c r="I1604" t="s">
        <v>16</v>
      </c>
      <c r="J1604">
        <v>83</v>
      </c>
      <c r="K1604">
        <v>21</v>
      </c>
      <c r="L1604">
        <v>0</v>
      </c>
      <c r="M1604">
        <v>11</v>
      </c>
      <c r="N1604">
        <v>0</v>
      </c>
      <c r="O1604">
        <v>0</v>
      </c>
    </row>
    <row r="1605" spans="1:15" x14ac:dyDescent="0.2">
      <c r="A1605">
        <v>2013</v>
      </c>
      <c r="B1605" s="6">
        <f ca="1">_xlfn.MAXIFS('Track WIP'!M:M,'Track WIP'!K:K,'Results WIP'!A1605,'Track WIP'!L:L,'Results WIP'!C1605)</f>
        <v>41468</v>
      </c>
      <c r="C1605">
        <f t="shared" si="25"/>
        <v>12</v>
      </c>
      <c r="D1605" t="str">
        <f ca="1">VLOOKUP($B1605,'Track WIP'!$M:$O,2,FALSE)</f>
        <v>Grand Prix of Toronto</v>
      </c>
      <c r="E1605" t="str">
        <f ca="1">VLOOKUP($B1605,'Track WIP'!$M:$O,3,FALSE)</f>
        <v>Streets Of Toronto</v>
      </c>
      <c r="F1605">
        <v>20</v>
      </c>
      <c r="G1605" t="s">
        <v>41</v>
      </c>
      <c r="H1605">
        <v>15</v>
      </c>
      <c r="I1605" t="s">
        <v>16</v>
      </c>
      <c r="J1605">
        <v>82</v>
      </c>
      <c r="K1605">
        <v>18</v>
      </c>
      <c r="L1605">
        <v>0</v>
      </c>
      <c r="M1605">
        <v>10</v>
      </c>
      <c r="N1605">
        <v>0</v>
      </c>
      <c r="O1605">
        <v>0</v>
      </c>
    </row>
    <row r="1606" spans="1:15" x14ac:dyDescent="0.2">
      <c r="A1606">
        <v>2013</v>
      </c>
      <c r="B1606" s="6">
        <f ca="1">_xlfn.MAXIFS('Track WIP'!M:M,'Track WIP'!K:K,'Results WIP'!A1606,'Track WIP'!L:L,'Results WIP'!C1606)</f>
        <v>41468</v>
      </c>
      <c r="C1606">
        <f t="shared" si="25"/>
        <v>12</v>
      </c>
      <c r="D1606" t="str">
        <f ca="1">VLOOKUP($B1606,'Track WIP'!$M:$O,2,FALSE)</f>
        <v>Grand Prix of Toronto</v>
      </c>
      <c r="E1606" t="str">
        <f ca="1">VLOOKUP($B1606,'Track WIP'!$M:$O,3,FALSE)</f>
        <v>Streets Of Toronto</v>
      </c>
      <c r="F1606">
        <v>21</v>
      </c>
      <c r="G1606" t="s">
        <v>86</v>
      </c>
      <c r="H1606">
        <v>83</v>
      </c>
      <c r="I1606" t="s">
        <v>16</v>
      </c>
      <c r="J1606">
        <v>72</v>
      </c>
      <c r="K1606">
        <v>16</v>
      </c>
      <c r="L1606">
        <v>2</v>
      </c>
      <c r="M1606">
        <v>10</v>
      </c>
      <c r="N1606">
        <v>1</v>
      </c>
      <c r="O1606">
        <v>0</v>
      </c>
    </row>
    <row r="1607" spans="1:15" x14ac:dyDescent="0.2">
      <c r="A1607">
        <v>2013</v>
      </c>
      <c r="B1607" s="6">
        <f ca="1">_xlfn.MAXIFS('Track WIP'!M:M,'Track WIP'!K:K,'Results WIP'!A1607,'Track WIP'!L:L,'Results WIP'!C1607)</f>
        <v>41468</v>
      </c>
      <c r="C1607">
        <f t="shared" si="25"/>
        <v>12</v>
      </c>
      <c r="D1607" t="str">
        <f ca="1">VLOOKUP($B1607,'Track WIP'!$M:$O,2,FALSE)</f>
        <v>Grand Prix of Toronto</v>
      </c>
      <c r="E1607" t="str">
        <f ca="1">VLOOKUP($B1607,'Track WIP'!$M:$O,3,FALSE)</f>
        <v>Streets Of Toronto</v>
      </c>
      <c r="F1607">
        <v>22</v>
      </c>
      <c r="G1607" t="s">
        <v>29</v>
      </c>
      <c r="H1607">
        <v>4</v>
      </c>
      <c r="I1607" t="s">
        <v>111</v>
      </c>
      <c r="J1607">
        <v>64</v>
      </c>
      <c r="K1607">
        <v>9</v>
      </c>
      <c r="L1607">
        <v>0</v>
      </c>
      <c r="M1607">
        <v>8</v>
      </c>
      <c r="N1607">
        <v>0</v>
      </c>
      <c r="O1607">
        <v>0</v>
      </c>
    </row>
    <row r="1608" spans="1:15" x14ac:dyDescent="0.2">
      <c r="A1608">
        <v>2013</v>
      </c>
      <c r="B1608" s="6">
        <f ca="1">_xlfn.MAXIFS('Track WIP'!M:M,'Track WIP'!K:K,'Results WIP'!A1608,'Track WIP'!L:L,'Results WIP'!C1608)</f>
        <v>41468</v>
      </c>
      <c r="C1608">
        <f t="shared" si="25"/>
        <v>12</v>
      </c>
      <c r="D1608" t="str">
        <f ca="1">VLOOKUP($B1608,'Track WIP'!$M:$O,2,FALSE)</f>
        <v>Grand Prix of Toronto</v>
      </c>
      <c r="E1608" t="str">
        <f ca="1">VLOOKUP($B1608,'Track WIP'!$M:$O,3,FALSE)</f>
        <v>Streets Of Toronto</v>
      </c>
      <c r="F1608">
        <v>23</v>
      </c>
      <c r="G1608" t="s">
        <v>112</v>
      </c>
      <c r="H1608">
        <v>67</v>
      </c>
      <c r="I1608" t="s">
        <v>16</v>
      </c>
      <c r="J1608">
        <v>34</v>
      </c>
      <c r="K1608">
        <v>19</v>
      </c>
      <c r="L1608">
        <v>0</v>
      </c>
      <c r="M1608">
        <v>7</v>
      </c>
      <c r="N1608">
        <v>0</v>
      </c>
      <c r="O1608">
        <v>0</v>
      </c>
    </row>
    <row r="1609" spans="1:15" x14ac:dyDescent="0.2">
      <c r="A1609">
        <v>2013</v>
      </c>
      <c r="B1609" s="6">
        <f ca="1">_xlfn.MAXIFS('Track WIP'!M:M,'Track WIP'!K:K,'Results WIP'!A1609,'Track WIP'!L:L,'Results WIP'!C1609)</f>
        <v>41468</v>
      </c>
      <c r="C1609">
        <f t="shared" si="25"/>
        <v>12</v>
      </c>
      <c r="D1609" t="str">
        <f ca="1">VLOOKUP($B1609,'Track WIP'!$M:$O,2,FALSE)</f>
        <v>Grand Prix of Toronto</v>
      </c>
      <c r="E1609" t="str">
        <f ca="1">VLOOKUP($B1609,'Track WIP'!$M:$O,3,FALSE)</f>
        <v>Streets Of Toronto</v>
      </c>
      <c r="F1609">
        <v>24</v>
      </c>
      <c r="G1609" t="s">
        <v>37</v>
      </c>
      <c r="H1609">
        <v>14</v>
      </c>
      <c r="I1609" t="s">
        <v>16</v>
      </c>
      <c r="J1609">
        <v>32</v>
      </c>
      <c r="K1609">
        <v>11</v>
      </c>
      <c r="L1609">
        <v>0</v>
      </c>
      <c r="M1609">
        <v>6</v>
      </c>
      <c r="N1609">
        <v>0</v>
      </c>
      <c r="O1609">
        <v>0</v>
      </c>
    </row>
    <row r="1610" spans="1:15" x14ac:dyDescent="0.2">
      <c r="A1610">
        <v>2013</v>
      </c>
      <c r="B1610" s="6">
        <f ca="1">_xlfn.MAXIFS('Track WIP'!M:M,'Track WIP'!K:K,'Results WIP'!A1610,'Track WIP'!L:L,'Results WIP'!C1610)</f>
        <v>41469</v>
      </c>
      <c r="C1610">
        <f t="shared" si="25"/>
        <v>13</v>
      </c>
      <c r="D1610" t="str">
        <f ca="1">VLOOKUP($B1610,'Track WIP'!$M:$O,2,FALSE)</f>
        <v>Honda Indy Toronto - Race 2</v>
      </c>
      <c r="E1610" t="str">
        <f ca="1">VLOOKUP($B1610,'Track WIP'!$M:$O,3,FALSE)</f>
        <v>Streets Of Toronto</v>
      </c>
      <c r="F1610">
        <v>1</v>
      </c>
      <c r="G1610" t="s">
        <v>21</v>
      </c>
      <c r="H1610">
        <v>9</v>
      </c>
      <c r="I1610" t="s">
        <v>16</v>
      </c>
      <c r="J1610">
        <v>85</v>
      </c>
      <c r="K1610">
        <v>1</v>
      </c>
      <c r="L1610">
        <v>81</v>
      </c>
      <c r="M1610">
        <v>54</v>
      </c>
      <c r="N1610">
        <v>4</v>
      </c>
      <c r="O1610">
        <v>0</v>
      </c>
    </row>
    <row r="1611" spans="1:15" x14ac:dyDescent="0.2">
      <c r="A1611">
        <v>2013</v>
      </c>
      <c r="B1611" s="6">
        <f ca="1">_xlfn.MAXIFS('Track WIP'!M:M,'Track WIP'!K:K,'Results WIP'!A1611,'Track WIP'!L:L,'Results WIP'!C1611)</f>
        <v>41469</v>
      </c>
      <c r="C1611">
        <f t="shared" si="25"/>
        <v>13</v>
      </c>
      <c r="D1611" t="str">
        <f ca="1">VLOOKUP($B1611,'Track WIP'!$M:$O,2,FALSE)</f>
        <v>Honda Indy Toronto - Race 2</v>
      </c>
      <c r="E1611" t="str">
        <f ca="1">VLOOKUP($B1611,'Track WIP'!$M:$O,3,FALSE)</f>
        <v>Streets Of Toronto</v>
      </c>
      <c r="F1611">
        <v>2</v>
      </c>
      <c r="G1611" t="s">
        <v>24</v>
      </c>
      <c r="H1611">
        <v>3</v>
      </c>
      <c r="I1611" t="s">
        <v>111</v>
      </c>
      <c r="J1611">
        <v>85</v>
      </c>
      <c r="K1611">
        <v>3</v>
      </c>
      <c r="L1611">
        <v>2</v>
      </c>
      <c r="M1611">
        <v>41</v>
      </c>
      <c r="N1611">
        <v>1</v>
      </c>
      <c r="O1611">
        <v>0</v>
      </c>
    </row>
    <row r="1612" spans="1:15" x14ac:dyDescent="0.2">
      <c r="A1612">
        <v>2013</v>
      </c>
      <c r="B1612" s="6">
        <f ca="1">_xlfn.MAXIFS('Track WIP'!M:M,'Track WIP'!K:K,'Results WIP'!A1612,'Track WIP'!L:L,'Results WIP'!C1612)</f>
        <v>41469</v>
      </c>
      <c r="C1612">
        <f t="shared" si="25"/>
        <v>13</v>
      </c>
      <c r="D1612" t="str">
        <f ca="1">VLOOKUP($B1612,'Track WIP'!$M:$O,2,FALSE)</f>
        <v>Honda Indy Toronto - Race 2</v>
      </c>
      <c r="E1612" t="str">
        <f ca="1">VLOOKUP($B1612,'Track WIP'!$M:$O,3,FALSE)</f>
        <v>Streets Of Toronto</v>
      </c>
      <c r="F1612">
        <v>3</v>
      </c>
      <c r="G1612" t="s">
        <v>87</v>
      </c>
      <c r="H1612">
        <v>7</v>
      </c>
      <c r="I1612" t="s">
        <v>111</v>
      </c>
      <c r="J1612">
        <v>85</v>
      </c>
      <c r="K1612">
        <v>7</v>
      </c>
      <c r="L1612">
        <v>0</v>
      </c>
      <c r="M1612">
        <v>35</v>
      </c>
      <c r="N1612">
        <v>0</v>
      </c>
      <c r="O1612">
        <v>0</v>
      </c>
    </row>
    <row r="1613" spans="1:15" x14ac:dyDescent="0.2">
      <c r="A1613">
        <v>2013</v>
      </c>
      <c r="B1613" s="6">
        <f ca="1">_xlfn.MAXIFS('Track WIP'!M:M,'Track WIP'!K:K,'Results WIP'!A1613,'Track WIP'!L:L,'Results WIP'!C1613)</f>
        <v>41469</v>
      </c>
      <c r="C1613">
        <f t="shared" si="25"/>
        <v>13</v>
      </c>
      <c r="D1613" t="str">
        <f ca="1">VLOOKUP($B1613,'Track WIP'!$M:$O,2,FALSE)</f>
        <v>Honda Indy Toronto - Race 2</v>
      </c>
      <c r="E1613" t="str">
        <f ca="1">VLOOKUP($B1613,'Track WIP'!$M:$O,3,FALSE)</f>
        <v>Streets Of Toronto</v>
      </c>
      <c r="F1613">
        <v>4</v>
      </c>
      <c r="G1613" t="s">
        <v>22</v>
      </c>
      <c r="H1613">
        <v>10</v>
      </c>
      <c r="I1613" t="s">
        <v>16</v>
      </c>
      <c r="J1613">
        <v>85</v>
      </c>
      <c r="K1613">
        <v>2</v>
      </c>
      <c r="L1613">
        <v>0</v>
      </c>
      <c r="M1613">
        <v>33</v>
      </c>
      <c r="N1613">
        <v>1</v>
      </c>
      <c r="O1613">
        <v>0</v>
      </c>
    </row>
    <row r="1614" spans="1:15" x14ac:dyDescent="0.2">
      <c r="A1614">
        <v>2013</v>
      </c>
      <c r="B1614" s="6">
        <f ca="1">_xlfn.MAXIFS('Track WIP'!M:M,'Track WIP'!K:K,'Results WIP'!A1614,'Track WIP'!L:L,'Results WIP'!C1614)</f>
        <v>41469</v>
      </c>
      <c r="C1614">
        <f t="shared" si="25"/>
        <v>13</v>
      </c>
      <c r="D1614" t="str">
        <f ca="1">VLOOKUP($B1614,'Track WIP'!$M:$O,2,FALSE)</f>
        <v>Honda Indy Toronto - Race 2</v>
      </c>
      <c r="E1614" t="str">
        <f ca="1">VLOOKUP($B1614,'Track WIP'!$M:$O,3,FALSE)</f>
        <v>Streets Of Toronto</v>
      </c>
      <c r="F1614">
        <v>5</v>
      </c>
      <c r="G1614" t="s">
        <v>27</v>
      </c>
      <c r="H1614">
        <v>5</v>
      </c>
      <c r="I1614" t="s">
        <v>111</v>
      </c>
      <c r="J1614">
        <v>85</v>
      </c>
      <c r="K1614">
        <v>10</v>
      </c>
      <c r="L1614">
        <v>0</v>
      </c>
      <c r="M1614">
        <v>30</v>
      </c>
      <c r="N1614">
        <v>0</v>
      </c>
      <c r="O1614">
        <v>0</v>
      </c>
    </row>
    <row r="1615" spans="1:15" x14ac:dyDescent="0.2">
      <c r="A1615">
        <v>2013</v>
      </c>
      <c r="B1615" s="6">
        <f ca="1">_xlfn.MAXIFS('Track WIP'!M:M,'Track WIP'!K:K,'Results WIP'!A1615,'Track WIP'!L:L,'Results WIP'!C1615)</f>
        <v>41469</v>
      </c>
      <c r="C1615">
        <f t="shared" si="25"/>
        <v>13</v>
      </c>
      <c r="D1615" t="str">
        <f ca="1">VLOOKUP($B1615,'Track WIP'!$M:$O,2,FALSE)</f>
        <v>Honda Indy Toronto - Race 2</v>
      </c>
      <c r="E1615" t="str">
        <f ca="1">VLOOKUP($B1615,'Track WIP'!$M:$O,3,FALSE)</f>
        <v>Streets Of Toronto</v>
      </c>
      <c r="F1615">
        <v>6</v>
      </c>
      <c r="G1615" t="s">
        <v>86</v>
      </c>
      <c r="H1615">
        <v>83</v>
      </c>
      <c r="I1615" t="s">
        <v>16</v>
      </c>
      <c r="J1615">
        <v>85</v>
      </c>
      <c r="K1615">
        <v>15</v>
      </c>
      <c r="L1615">
        <v>0</v>
      </c>
      <c r="M1615">
        <v>28</v>
      </c>
      <c r="N1615">
        <v>0</v>
      </c>
      <c r="O1615">
        <v>0</v>
      </c>
    </row>
    <row r="1616" spans="1:15" x14ac:dyDescent="0.2">
      <c r="A1616">
        <v>2013</v>
      </c>
      <c r="B1616" s="6">
        <f ca="1">_xlfn.MAXIFS('Track WIP'!M:M,'Track WIP'!K:K,'Results WIP'!A1616,'Track WIP'!L:L,'Results WIP'!C1616)</f>
        <v>41469</v>
      </c>
      <c r="C1616">
        <f t="shared" si="25"/>
        <v>13</v>
      </c>
      <c r="D1616" t="str">
        <f ca="1">VLOOKUP($B1616,'Track WIP'!$M:$O,2,FALSE)</f>
        <v>Honda Indy Toronto - Race 2</v>
      </c>
      <c r="E1616" t="str">
        <f ca="1">VLOOKUP($B1616,'Track WIP'!$M:$O,3,FALSE)</f>
        <v>Streets Of Toronto</v>
      </c>
      <c r="F1616">
        <v>7</v>
      </c>
      <c r="G1616" t="s">
        <v>23</v>
      </c>
      <c r="H1616">
        <v>18</v>
      </c>
      <c r="I1616" t="s">
        <v>16</v>
      </c>
      <c r="J1616">
        <v>85</v>
      </c>
      <c r="K1616">
        <v>23</v>
      </c>
      <c r="L1616">
        <v>0</v>
      </c>
      <c r="M1616">
        <v>26</v>
      </c>
      <c r="N1616">
        <v>0</v>
      </c>
      <c r="O1616">
        <v>0</v>
      </c>
    </row>
    <row r="1617" spans="1:15" x14ac:dyDescent="0.2">
      <c r="A1617">
        <v>2013</v>
      </c>
      <c r="B1617" s="6">
        <f ca="1">_xlfn.MAXIFS('Track WIP'!M:M,'Track WIP'!K:K,'Results WIP'!A1617,'Track WIP'!L:L,'Results WIP'!C1617)</f>
        <v>41469</v>
      </c>
      <c r="C1617">
        <f t="shared" si="25"/>
        <v>13</v>
      </c>
      <c r="D1617" t="str">
        <f ca="1">VLOOKUP($B1617,'Track WIP'!$M:$O,2,FALSE)</f>
        <v>Honda Indy Toronto - Race 2</v>
      </c>
      <c r="E1617" t="str">
        <f ca="1">VLOOKUP($B1617,'Track WIP'!$M:$O,3,FALSE)</f>
        <v>Streets Of Toronto</v>
      </c>
      <c r="F1617">
        <v>8</v>
      </c>
      <c r="G1617" t="s">
        <v>26</v>
      </c>
      <c r="H1617">
        <v>19</v>
      </c>
      <c r="I1617" t="s">
        <v>16</v>
      </c>
      <c r="J1617">
        <v>85</v>
      </c>
      <c r="K1617">
        <v>13</v>
      </c>
      <c r="L1617">
        <v>0</v>
      </c>
      <c r="M1617">
        <v>24</v>
      </c>
      <c r="N1617">
        <v>0</v>
      </c>
      <c r="O1617">
        <v>0</v>
      </c>
    </row>
    <row r="1618" spans="1:15" x14ac:dyDescent="0.2">
      <c r="A1618">
        <v>2013</v>
      </c>
      <c r="B1618" s="6">
        <f ca="1">_xlfn.MAXIFS('Track WIP'!M:M,'Track WIP'!K:K,'Results WIP'!A1618,'Track WIP'!L:L,'Results WIP'!C1618)</f>
        <v>41469</v>
      </c>
      <c r="C1618">
        <f t="shared" si="25"/>
        <v>13</v>
      </c>
      <c r="D1618" t="str">
        <f ca="1">VLOOKUP($B1618,'Track WIP'!$M:$O,2,FALSE)</f>
        <v>Honda Indy Toronto - Race 2</v>
      </c>
      <c r="E1618" t="str">
        <f ca="1">VLOOKUP($B1618,'Track WIP'!$M:$O,3,FALSE)</f>
        <v>Streets Of Toronto</v>
      </c>
      <c r="F1618">
        <v>9</v>
      </c>
      <c r="G1618" t="s">
        <v>38</v>
      </c>
      <c r="H1618">
        <v>25</v>
      </c>
      <c r="I1618" t="s">
        <v>111</v>
      </c>
      <c r="J1618">
        <v>85</v>
      </c>
      <c r="K1618">
        <v>17</v>
      </c>
      <c r="L1618">
        <v>0</v>
      </c>
      <c r="M1618">
        <v>22</v>
      </c>
      <c r="N1618">
        <v>0</v>
      </c>
      <c r="O1618">
        <v>0</v>
      </c>
    </row>
    <row r="1619" spans="1:15" x14ac:dyDescent="0.2">
      <c r="A1619">
        <v>2013</v>
      </c>
      <c r="B1619" s="6">
        <f ca="1">_xlfn.MAXIFS('Track WIP'!M:M,'Track WIP'!K:K,'Results WIP'!A1619,'Track WIP'!L:L,'Results WIP'!C1619)</f>
        <v>41469</v>
      </c>
      <c r="C1619">
        <f t="shared" si="25"/>
        <v>13</v>
      </c>
      <c r="D1619" t="str">
        <f ca="1">VLOOKUP($B1619,'Track WIP'!$M:$O,2,FALSE)</f>
        <v>Honda Indy Toronto - Race 2</v>
      </c>
      <c r="E1619" t="str">
        <f ca="1">VLOOKUP($B1619,'Track WIP'!$M:$O,3,FALSE)</f>
        <v>Streets Of Toronto</v>
      </c>
      <c r="F1619">
        <v>10</v>
      </c>
      <c r="G1619" t="s">
        <v>34</v>
      </c>
      <c r="H1619">
        <v>98</v>
      </c>
      <c r="I1619" t="s">
        <v>16</v>
      </c>
      <c r="J1619">
        <v>85</v>
      </c>
      <c r="K1619">
        <v>8</v>
      </c>
      <c r="L1619">
        <v>0</v>
      </c>
      <c r="M1619">
        <v>20</v>
      </c>
      <c r="N1619">
        <v>0</v>
      </c>
      <c r="O1619">
        <v>0</v>
      </c>
    </row>
    <row r="1620" spans="1:15" x14ac:dyDescent="0.2">
      <c r="A1620">
        <v>2013</v>
      </c>
      <c r="B1620" s="6">
        <f ca="1">_xlfn.MAXIFS('Track WIP'!M:M,'Track WIP'!K:K,'Results WIP'!A1620,'Track WIP'!L:L,'Results WIP'!C1620)</f>
        <v>41469</v>
      </c>
      <c r="C1620">
        <f t="shared" si="25"/>
        <v>13</v>
      </c>
      <c r="D1620" t="str">
        <f ca="1">VLOOKUP($B1620,'Track WIP'!$M:$O,2,FALSE)</f>
        <v>Honda Indy Toronto - Race 2</v>
      </c>
      <c r="E1620" t="str">
        <f ca="1">VLOOKUP($B1620,'Track WIP'!$M:$O,3,FALSE)</f>
        <v>Streets Of Toronto</v>
      </c>
      <c r="F1620">
        <v>11</v>
      </c>
      <c r="G1620" t="s">
        <v>112</v>
      </c>
      <c r="H1620">
        <v>67</v>
      </c>
      <c r="I1620" t="s">
        <v>16</v>
      </c>
      <c r="J1620">
        <v>85</v>
      </c>
      <c r="K1620">
        <v>18</v>
      </c>
      <c r="L1620">
        <v>0</v>
      </c>
      <c r="M1620">
        <v>19</v>
      </c>
      <c r="N1620">
        <v>0</v>
      </c>
      <c r="O1620">
        <v>0</v>
      </c>
    </row>
    <row r="1621" spans="1:15" x14ac:dyDescent="0.2">
      <c r="A1621">
        <v>2013</v>
      </c>
      <c r="B1621" s="6">
        <f ca="1">_xlfn.MAXIFS('Track WIP'!M:M,'Track WIP'!K:K,'Results WIP'!A1621,'Track WIP'!L:L,'Results WIP'!C1621)</f>
        <v>41469</v>
      </c>
      <c r="C1621">
        <f t="shared" si="25"/>
        <v>13</v>
      </c>
      <c r="D1621" t="str">
        <f ca="1">VLOOKUP($B1621,'Track WIP'!$M:$O,2,FALSE)</f>
        <v>Honda Indy Toronto - Race 2</v>
      </c>
      <c r="E1621" t="str">
        <f ca="1">VLOOKUP($B1621,'Track WIP'!$M:$O,3,FALSE)</f>
        <v>Streets Of Toronto</v>
      </c>
      <c r="F1621">
        <v>12</v>
      </c>
      <c r="G1621" t="s">
        <v>88</v>
      </c>
      <c r="H1621">
        <v>77</v>
      </c>
      <c r="I1621" t="s">
        <v>16</v>
      </c>
      <c r="J1621">
        <v>85</v>
      </c>
      <c r="K1621">
        <v>12</v>
      </c>
      <c r="L1621">
        <v>0</v>
      </c>
      <c r="M1621">
        <v>18</v>
      </c>
      <c r="N1621">
        <v>0</v>
      </c>
      <c r="O1621">
        <v>0</v>
      </c>
    </row>
    <row r="1622" spans="1:15" x14ac:dyDescent="0.2">
      <c r="A1622">
        <v>2013</v>
      </c>
      <c r="B1622" s="6">
        <f ca="1">_xlfn.MAXIFS('Track WIP'!M:M,'Track WIP'!K:K,'Results WIP'!A1622,'Track WIP'!L:L,'Results WIP'!C1622)</f>
        <v>41469</v>
      </c>
      <c r="C1622">
        <f t="shared" si="25"/>
        <v>13</v>
      </c>
      <c r="D1622" t="str">
        <f ca="1">VLOOKUP($B1622,'Track WIP'!$M:$O,2,FALSE)</f>
        <v>Honda Indy Toronto - Race 2</v>
      </c>
      <c r="E1622" t="str">
        <f ca="1">VLOOKUP($B1622,'Track WIP'!$M:$O,3,FALSE)</f>
        <v>Streets Of Toronto</v>
      </c>
      <c r="F1622">
        <v>13</v>
      </c>
      <c r="G1622" t="s">
        <v>41</v>
      </c>
      <c r="H1622">
        <v>15</v>
      </c>
      <c r="I1622" t="s">
        <v>16</v>
      </c>
      <c r="J1622">
        <v>84</v>
      </c>
      <c r="K1622">
        <v>19</v>
      </c>
      <c r="L1622">
        <v>0</v>
      </c>
      <c r="M1622">
        <v>17</v>
      </c>
      <c r="N1622">
        <v>0</v>
      </c>
      <c r="O1622">
        <v>0</v>
      </c>
    </row>
    <row r="1623" spans="1:15" x14ac:dyDescent="0.2">
      <c r="A1623">
        <v>2013</v>
      </c>
      <c r="B1623" s="6">
        <f ca="1">_xlfn.MAXIFS('Track WIP'!M:M,'Track WIP'!K:K,'Results WIP'!A1623,'Track WIP'!L:L,'Results WIP'!C1623)</f>
        <v>41469</v>
      </c>
      <c r="C1623">
        <f t="shared" si="25"/>
        <v>13</v>
      </c>
      <c r="D1623" t="str">
        <f ca="1">VLOOKUP($B1623,'Track WIP'!$M:$O,2,FALSE)</f>
        <v>Honda Indy Toronto - Race 2</v>
      </c>
      <c r="E1623" t="str">
        <f ca="1">VLOOKUP($B1623,'Track WIP'!$M:$O,3,FALSE)</f>
        <v>Streets Of Toronto</v>
      </c>
      <c r="F1623">
        <v>14</v>
      </c>
      <c r="G1623" t="s">
        <v>31</v>
      </c>
      <c r="H1623">
        <v>78</v>
      </c>
      <c r="I1623" t="s">
        <v>111</v>
      </c>
      <c r="J1623">
        <v>84</v>
      </c>
      <c r="K1623">
        <v>9</v>
      </c>
      <c r="L1623">
        <v>0</v>
      </c>
      <c r="M1623">
        <v>16</v>
      </c>
      <c r="N1623">
        <v>0</v>
      </c>
      <c r="O1623">
        <v>0</v>
      </c>
    </row>
    <row r="1624" spans="1:15" x14ac:dyDescent="0.2">
      <c r="A1624">
        <v>2013</v>
      </c>
      <c r="B1624" s="6">
        <f ca="1">_xlfn.MAXIFS('Track WIP'!M:M,'Track WIP'!K:K,'Results WIP'!A1624,'Track WIP'!L:L,'Results WIP'!C1624)</f>
        <v>41469</v>
      </c>
      <c r="C1624">
        <f t="shared" si="25"/>
        <v>13</v>
      </c>
      <c r="D1624" t="str">
        <f ca="1">VLOOKUP($B1624,'Track WIP'!$M:$O,2,FALSE)</f>
        <v>Honda Indy Toronto - Race 2</v>
      </c>
      <c r="E1624" t="str">
        <f ca="1">VLOOKUP($B1624,'Track WIP'!$M:$O,3,FALSE)</f>
        <v>Streets Of Toronto</v>
      </c>
      <c r="F1624">
        <v>15</v>
      </c>
      <c r="G1624" t="s">
        <v>56</v>
      </c>
      <c r="H1624">
        <v>6</v>
      </c>
      <c r="I1624" t="s">
        <v>111</v>
      </c>
      <c r="J1624">
        <v>84</v>
      </c>
      <c r="K1624">
        <v>21</v>
      </c>
      <c r="L1624">
        <v>0</v>
      </c>
      <c r="M1624">
        <v>15</v>
      </c>
      <c r="N1624">
        <v>0</v>
      </c>
      <c r="O1624">
        <v>0</v>
      </c>
    </row>
    <row r="1625" spans="1:15" x14ac:dyDescent="0.2">
      <c r="A1625">
        <v>2013</v>
      </c>
      <c r="B1625" s="6">
        <f ca="1">_xlfn.MAXIFS('Track WIP'!M:M,'Track WIP'!K:K,'Results WIP'!A1625,'Track WIP'!L:L,'Results WIP'!C1625)</f>
        <v>41469</v>
      </c>
      <c r="C1625">
        <f t="shared" si="25"/>
        <v>13</v>
      </c>
      <c r="D1625" t="str">
        <f ca="1">VLOOKUP($B1625,'Track WIP'!$M:$O,2,FALSE)</f>
        <v>Honda Indy Toronto - Race 2</v>
      </c>
      <c r="E1625" t="str">
        <f ca="1">VLOOKUP($B1625,'Track WIP'!$M:$O,3,FALSE)</f>
        <v>Streets Of Toronto</v>
      </c>
      <c r="F1625">
        <v>16</v>
      </c>
      <c r="G1625" t="s">
        <v>374</v>
      </c>
      <c r="H1625">
        <v>55</v>
      </c>
      <c r="I1625" t="s">
        <v>16</v>
      </c>
      <c r="J1625">
        <v>84</v>
      </c>
      <c r="K1625">
        <v>16</v>
      </c>
      <c r="L1625">
        <v>0</v>
      </c>
      <c r="M1625">
        <v>14</v>
      </c>
      <c r="N1625">
        <v>0</v>
      </c>
      <c r="O1625">
        <v>0</v>
      </c>
    </row>
    <row r="1626" spans="1:15" x14ac:dyDescent="0.2">
      <c r="A1626">
        <v>2013</v>
      </c>
      <c r="B1626" s="6">
        <f ca="1">_xlfn.MAXIFS('Track WIP'!M:M,'Track WIP'!K:K,'Results WIP'!A1626,'Track WIP'!L:L,'Results WIP'!C1626)</f>
        <v>41469</v>
      </c>
      <c r="C1626">
        <f t="shared" si="25"/>
        <v>13</v>
      </c>
      <c r="D1626" t="str">
        <f ca="1">VLOOKUP($B1626,'Track WIP'!$M:$O,2,FALSE)</f>
        <v>Honda Indy Toronto - Race 2</v>
      </c>
      <c r="E1626" t="str">
        <f ca="1">VLOOKUP($B1626,'Track WIP'!$M:$O,3,FALSE)</f>
        <v>Streets Of Toronto</v>
      </c>
      <c r="F1626">
        <v>17</v>
      </c>
      <c r="G1626" t="s">
        <v>254</v>
      </c>
      <c r="H1626">
        <v>4</v>
      </c>
      <c r="I1626" t="s">
        <v>111</v>
      </c>
      <c r="J1626">
        <v>84</v>
      </c>
      <c r="K1626">
        <v>24</v>
      </c>
      <c r="L1626">
        <v>0</v>
      </c>
      <c r="M1626">
        <v>13</v>
      </c>
      <c r="N1626">
        <v>0</v>
      </c>
      <c r="O1626">
        <v>0</v>
      </c>
    </row>
    <row r="1627" spans="1:15" x14ac:dyDescent="0.2">
      <c r="A1627">
        <v>2013</v>
      </c>
      <c r="B1627" s="6">
        <f ca="1">_xlfn.MAXIFS('Track WIP'!M:M,'Track WIP'!K:K,'Results WIP'!A1627,'Track WIP'!L:L,'Results WIP'!C1627)</f>
        <v>41469</v>
      </c>
      <c r="C1627">
        <f t="shared" si="25"/>
        <v>13</v>
      </c>
      <c r="D1627" t="str">
        <f ca="1">VLOOKUP($B1627,'Track WIP'!$M:$O,2,FALSE)</f>
        <v>Honda Indy Toronto - Race 2</v>
      </c>
      <c r="E1627" t="str">
        <f ca="1">VLOOKUP($B1627,'Track WIP'!$M:$O,3,FALSE)</f>
        <v>Streets Of Toronto</v>
      </c>
      <c r="F1627">
        <v>18</v>
      </c>
      <c r="G1627" t="s">
        <v>15</v>
      </c>
      <c r="H1627">
        <v>12</v>
      </c>
      <c r="I1627" t="s">
        <v>111</v>
      </c>
      <c r="J1627">
        <v>83</v>
      </c>
      <c r="K1627">
        <v>5</v>
      </c>
      <c r="L1627">
        <v>2</v>
      </c>
      <c r="M1627">
        <v>13</v>
      </c>
      <c r="N1627">
        <v>1</v>
      </c>
      <c r="O1627">
        <v>0</v>
      </c>
    </row>
    <row r="1628" spans="1:15" x14ac:dyDescent="0.2">
      <c r="A1628">
        <v>2013</v>
      </c>
      <c r="B1628" s="6">
        <f ca="1">_xlfn.MAXIFS('Track WIP'!M:M,'Track WIP'!K:K,'Results WIP'!A1628,'Track WIP'!L:L,'Results WIP'!C1628)</f>
        <v>41469</v>
      </c>
      <c r="C1628">
        <f t="shared" si="25"/>
        <v>13</v>
      </c>
      <c r="D1628" t="str">
        <f ca="1">VLOOKUP($B1628,'Track WIP'!$M:$O,2,FALSE)</f>
        <v>Honda Indy Toronto - Race 2</v>
      </c>
      <c r="E1628" t="str">
        <f ca="1">VLOOKUP($B1628,'Track WIP'!$M:$O,3,FALSE)</f>
        <v>Streets Of Toronto</v>
      </c>
      <c r="F1628">
        <v>19</v>
      </c>
      <c r="G1628" t="s">
        <v>17</v>
      </c>
      <c r="H1628">
        <v>1</v>
      </c>
      <c r="I1628" t="s">
        <v>111</v>
      </c>
      <c r="J1628">
        <v>83</v>
      </c>
      <c r="K1628">
        <v>4</v>
      </c>
      <c r="L1628">
        <v>0</v>
      </c>
      <c r="M1628">
        <v>11</v>
      </c>
      <c r="N1628">
        <v>0</v>
      </c>
      <c r="O1628">
        <v>0</v>
      </c>
    </row>
    <row r="1629" spans="1:15" x14ac:dyDescent="0.2">
      <c r="A1629">
        <v>2013</v>
      </c>
      <c r="B1629" s="6">
        <f ca="1">_xlfn.MAXIFS('Track WIP'!M:M,'Track WIP'!K:K,'Results WIP'!A1629,'Track WIP'!L:L,'Results WIP'!C1629)</f>
        <v>41469</v>
      </c>
      <c r="C1629">
        <f t="shared" si="25"/>
        <v>13</v>
      </c>
      <c r="D1629" t="str">
        <f ca="1">VLOOKUP($B1629,'Track WIP'!$M:$O,2,FALSE)</f>
        <v>Honda Indy Toronto - Race 2</v>
      </c>
      <c r="E1629" t="str">
        <f ca="1">VLOOKUP($B1629,'Track WIP'!$M:$O,3,FALSE)</f>
        <v>Streets Of Toronto</v>
      </c>
      <c r="F1629">
        <v>20</v>
      </c>
      <c r="G1629" t="s">
        <v>37</v>
      </c>
      <c r="H1629">
        <v>14</v>
      </c>
      <c r="I1629" t="s">
        <v>16</v>
      </c>
      <c r="J1629">
        <v>83</v>
      </c>
      <c r="K1629">
        <v>14</v>
      </c>
      <c r="L1629">
        <v>0</v>
      </c>
      <c r="M1629">
        <v>10</v>
      </c>
      <c r="N1629">
        <v>0</v>
      </c>
      <c r="O1629">
        <v>0</v>
      </c>
    </row>
    <row r="1630" spans="1:15" x14ac:dyDescent="0.2">
      <c r="A1630">
        <v>2013</v>
      </c>
      <c r="B1630" s="6">
        <f ca="1">_xlfn.MAXIFS('Track WIP'!M:M,'Track WIP'!K:K,'Results WIP'!A1630,'Track WIP'!L:L,'Results WIP'!C1630)</f>
        <v>41469</v>
      </c>
      <c r="C1630">
        <f t="shared" si="25"/>
        <v>13</v>
      </c>
      <c r="D1630" t="str">
        <f ca="1">VLOOKUP($B1630,'Track WIP'!$M:$O,2,FALSE)</f>
        <v>Honda Indy Toronto - Race 2</v>
      </c>
      <c r="E1630" t="str">
        <f ca="1">VLOOKUP($B1630,'Track WIP'!$M:$O,3,FALSE)</f>
        <v>Streets Of Toronto</v>
      </c>
      <c r="F1630">
        <v>21</v>
      </c>
      <c r="G1630" t="s">
        <v>89</v>
      </c>
      <c r="H1630">
        <v>27</v>
      </c>
      <c r="I1630" t="s">
        <v>111</v>
      </c>
      <c r="J1630">
        <v>81</v>
      </c>
      <c r="K1630">
        <v>11</v>
      </c>
      <c r="L1630">
        <v>0</v>
      </c>
      <c r="M1630">
        <v>9</v>
      </c>
      <c r="N1630">
        <v>0</v>
      </c>
      <c r="O1630">
        <v>0</v>
      </c>
    </row>
    <row r="1631" spans="1:15" x14ac:dyDescent="0.2">
      <c r="A1631">
        <v>2013</v>
      </c>
      <c r="B1631" s="6">
        <f ca="1">_xlfn.MAXIFS('Track WIP'!M:M,'Track WIP'!K:K,'Results WIP'!A1631,'Track WIP'!L:L,'Results WIP'!C1631)</f>
        <v>41469</v>
      </c>
      <c r="C1631">
        <f t="shared" si="25"/>
        <v>13</v>
      </c>
      <c r="D1631" t="str">
        <f ca="1">VLOOKUP($B1631,'Track WIP'!$M:$O,2,FALSE)</f>
        <v>Honda Indy Toronto - Race 2</v>
      </c>
      <c r="E1631" t="str">
        <f ca="1">VLOOKUP($B1631,'Track WIP'!$M:$O,3,FALSE)</f>
        <v>Streets Of Toronto</v>
      </c>
      <c r="F1631">
        <v>22</v>
      </c>
      <c r="G1631" t="s">
        <v>55</v>
      </c>
      <c r="H1631">
        <v>20</v>
      </c>
      <c r="I1631" t="s">
        <v>111</v>
      </c>
      <c r="J1631">
        <v>77</v>
      </c>
      <c r="K1631">
        <v>22</v>
      </c>
      <c r="L1631">
        <v>0</v>
      </c>
      <c r="M1631">
        <v>8</v>
      </c>
      <c r="N1631">
        <v>0</v>
      </c>
      <c r="O1631">
        <v>0</v>
      </c>
    </row>
    <row r="1632" spans="1:15" x14ac:dyDescent="0.2">
      <c r="A1632">
        <v>2013</v>
      </c>
      <c r="B1632" s="6">
        <f ca="1">_xlfn.MAXIFS('Track WIP'!M:M,'Track WIP'!K:K,'Results WIP'!A1632,'Track WIP'!L:L,'Results WIP'!C1632)</f>
        <v>41469</v>
      </c>
      <c r="C1632">
        <f t="shared" si="25"/>
        <v>13</v>
      </c>
      <c r="D1632" t="str">
        <f ca="1">VLOOKUP($B1632,'Track WIP'!$M:$O,2,FALSE)</f>
        <v>Honda Indy Toronto - Race 2</v>
      </c>
      <c r="E1632" t="str">
        <f ca="1">VLOOKUP($B1632,'Track WIP'!$M:$O,3,FALSE)</f>
        <v>Streets Of Toronto</v>
      </c>
      <c r="F1632">
        <v>23</v>
      </c>
      <c r="G1632" t="s">
        <v>85</v>
      </c>
      <c r="H1632">
        <v>16</v>
      </c>
      <c r="I1632" t="s">
        <v>16</v>
      </c>
      <c r="J1632">
        <v>62</v>
      </c>
      <c r="K1632">
        <v>20</v>
      </c>
      <c r="L1632">
        <v>0</v>
      </c>
      <c r="M1632">
        <v>7</v>
      </c>
      <c r="N1632">
        <v>0</v>
      </c>
      <c r="O1632">
        <v>0</v>
      </c>
    </row>
    <row r="1633" spans="1:15" x14ac:dyDescent="0.2">
      <c r="A1633">
        <v>2013</v>
      </c>
      <c r="B1633" s="6">
        <f ca="1">_xlfn.MAXIFS('Track WIP'!M:M,'Track WIP'!K:K,'Results WIP'!A1633,'Track WIP'!L:L,'Results WIP'!C1633)</f>
        <v>41469</v>
      </c>
      <c r="C1633">
        <f t="shared" si="25"/>
        <v>13</v>
      </c>
      <c r="D1633" t="str">
        <f ca="1">VLOOKUP($B1633,'Track WIP'!$M:$O,2,FALSE)</f>
        <v>Honda Indy Toronto - Race 2</v>
      </c>
      <c r="E1633" t="str">
        <f ca="1">VLOOKUP($B1633,'Track WIP'!$M:$O,3,FALSE)</f>
        <v>Streets Of Toronto</v>
      </c>
      <c r="F1633">
        <v>24</v>
      </c>
      <c r="G1633" t="s">
        <v>25</v>
      </c>
      <c r="H1633">
        <v>11</v>
      </c>
      <c r="I1633" t="s">
        <v>111</v>
      </c>
      <c r="J1633">
        <v>35</v>
      </c>
      <c r="K1633">
        <v>6</v>
      </c>
      <c r="L1633">
        <v>0</v>
      </c>
      <c r="M1633">
        <v>6</v>
      </c>
      <c r="N1633">
        <v>0</v>
      </c>
      <c r="O1633">
        <v>0</v>
      </c>
    </row>
    <row r="1634" spans="1:15" x14ac:dyDescent="0.2">
      <c r="A1634">
        <v>2013</v>
      </c>
      <c r="B1634" s="6">
        <f ca="1">_xlfn.MAXIFS('Track WIP'!M:M,'Track WIP'!K:K,'Results WIP'!A1634,'Track WIP'!L:L,'Results WIP'!C1634)</f>
        <v>41490</v>
      </c>
      <c r="C1634">
        <f t="shared" si="25"/>
        <v>14</v>
      </c>
      <c r="D1634" t="str">
        <f ca="1">VLOOKUP($B1634,'Track WIP'!$M:$O,2,FALSE)</f>
        <v>Honda Indy 200 at Mid-Ohio</v>
      </c>
      <c r="E1634" t="str">
        <f ca="1">VLOOKUP($B1634,'Track WIP'!$M:$O,3,FALSE)</f>
        <v>Mid-Ohio Sports Car Course</v>
      </c>
      <c r="F1634">
        <v>1</v>
      </c>
      <c r="G1634" t="s">
        <v>86</v>
      </c>
      <c r="H1634">
        <v>83</v>
      </c>
      <c r="I1634" t="s">
        <v>16</v>
      </c>
      <c r="J1634">
        <v>90</v>
      </c>
      <c r="K1634">
        <v>5</v>
      </c>
      <c r="L1634">
        <v>46</v>
      </c>
      <c r="M1634">
        <v>53</v>
      </c>
      <c r="N1634">
        <v>3</v>
      </c>
      <c r="O1634">
        <v>0</v>
      </c>
    </row>
    <row r="1635" spans="1:15" x14ac:dyDescent="0.2">
      <c r="A1635">
        <v>2013</v>
      </c>
      <c r="B1635" s="6">
        <f ca="1">_xlfn.MAXIFS('Track WIP'!M:M,'Track WIP'!K:K,'Results WIP'!A1635,'Track WIP'!L:L,'Results WIP'!C1635)</f>
        <v>41490</v>
      </c>
      <c r="C1635">
        <f t="shared" si="25"/>
        <v>14</v>
      </c>
      <c r="D1635" t="str">
        <f ca="1">VLOOKUP($B1635,'Track WIP'!$M:$O,2,FALSE)</f>
        <v>Honda Indy 200 at Mid-Ohio</v>
      </c>
      <c r="E1635" t="str">
        <f ca="1">VLOOKUP($B1635,'Track WIP'!$M:$O,3,FALSE)</f>
        <v>Mid-Ohio Sports Car Course</v>
      </c>
      <c r="F1635">
        <v>2</v>
      </c>
      <c r="G1635" t="s">
        <v>88</v>
      </c>
      <c r="H1635">
        <v>77</v>
      </c>
      <c r="I1635" t="s">
        <v>16</v>
      </c>
      <c r="J1635">
        <v>90</v>
      </c>
      <c r="K1635">
        <v>8</v>
      </c>
      <c r="L1635">
        <v>14</v>
      </c>
      <c r="M1635">
        <v>41</v>
      </c>
      <c r="N1635">
        <v>1</v>
      </c>
      <c r="O1635">
        <v>0</v>
      </c>
    </row>
    <row r="1636" spans="1:15" x14ac:dyDescent="0.2">
      <c r="A1636">
        <v>2013</v>
      </c>
      <c r="B1636" s="6">
        <f ca="1">_xlfn.MAXIFS('Track WIP'!M:M,'Track WIP'!K:K,'Results WIP'!A1636,'Track WIP'!L:L,'Results WIP'!C1636)</f>
        <v>41490</v>
      </c>
      <c r="C1636">
        <f t="shared" si="25"/>
        <v>14</v>
      </c>
      <c r="D1636" t="str">
        <f ca="1">VLOOKUP($B1636,'Track WIP'!$M:$O,2,FALSE)</f>
        <v>Honda Indy 200 at Mid-Ohio</v>
      </c>
      <c r="E1636" t="str">
        <f ca="1">VLOOKUP($B1636,'Track WIP'!$M:$O,3,FALSE)</f>
        <v>Mid-Ohio Sports Car Course</v>
      </c>
      <c r="F1636">
        <v>3</v>
      </c>
      <c r="G1636" t="s">
        <v>22</v>
      </c>
      <c r="H1636">
        <v>10</v>
      </c>
      <c r="I1636" t="s">
        <v>16</v>
      </c>
      <c r="J1636">
        <v>90</v>
      </c>
      <c r="K1636">
        <v>6</v>
      </c>
      <c r="L1636">
        <v>0</v>
      </c>
      <c r="M1636">
        <v>35</v>
      </c>
      <c r="N1636">
        <v>0</v>
      </c>
      <c r="O1636">
        <v>0</v>
      </c>
    </row>
    <row r="1637" spans="1:15" x14ac:dyDescent="0.2">
      <c r="A1637">
        <v>2013</v>
      </c>
      <c r="B1637" s="6">
        <f ca="1">_xlfn.MAXIFS('Track WIP'!M:M,'Track WIP'!K:K,'Results WIP'!A1637,'Track WIP'!L:L,'Results WIP'!C1637)</f>
        <v>41490</v>
      </c>
      <c r="C1637">
        <f t="shared" si="25"/>
        <v>14</v>
      </c>
      <c r="D1637" t="str">
        <f ca="1">VLOOKUP($B1637,'Track WIP'!$M:$O,2,FALSE)</f>
        <v>Honda Indy 200 at Mid-Ohio</v>
      </c>
      <c r="E1637" t="str">
        <f ca="1">VLOOKUP($B1637,'Track WIP'!$M:$O,3,FALSE)</f>
        <v>Mid-Ohio Sports Car Course</v>
      </c>
      <c r="F1637">
        <v>4</v>
      </c>
      <c r="G1637" t="s">
        <v>15</v>
      </c>
      <c r="H1637">
        <v>12</v>
      </c>
      <c r="I1637" t="s">
        <v>111</v>
      </c>
      <c r="J1637">
        <v>90</v>
      </c>
      <c r="K1637">
        <v>2</v>
      </c>
      <c r="L1637">
        <v>0</v>
      </c>
      <c r="M1637">
        <v>32</v>
      </c>
      <c r="N1637">
        <v>0</v>
      </c>
      <c r="O1637">
        <v>0</v>
      </c>
    </row>
    <row r="1638" spans="1:15" x14ac:dyDescent="0.2">
      <c r="A1638">
        <v>2013</v>
      </c>
      <c r="B1638" s="6">
        <f ca="1">_xlfn.MAXIFS('Track WIP'!M:M,'Track WIP'!K:K,'Results WIP'!A1638,'Track WIP'!L:L,'Results WIP'!C1638)</f>
        <v>41490</v>
      </c>
      <c r="C1638">
        <f t="shared" si="25"/>
        <v>14</v>
      </c>
      <c r="D1638" t="str">
        <f ca="1">VLOOKUP($B1638,'Track WIP'!$M:$O,2,FALSE)</f>
        <v>Honda Indy 200 at Mid-Ohio</v>
      </c>
      <c r="E1638" t="str">
        <f ca="1">VLOOKUP($B1638,'Track WIP'!$M:$O,3,FALSE)</f>
        <v>Mid-Ohio Sports Car Course</v>
      </c>
      <c r="F1638">
        <v>5</v>
      </c>
      <c r="G1638" t="s">
        <v>17</v>
      </c>
      <c r="H1638">
        <v>1</v>
      </c>
      <c r="I1638" t="s">
        <v>111</v>
      </c>
      <c r="J1638">
        <v>90</v>
      </c>
      <c r="K1638">
        <v>1</v>
      </c>
      <c r="L1638">
        <v>30</v>
      </c>
      <c r="M1638">
        <v>32</v>
      </c>
      <c r="N1638">
        <v>2</v>
      </c>
      <c r="O1638">
        <v>0</v>
      </c>
    </row>
    <row r="1639" spans="1:15" x14ac:dyDescent="0.2">
      <c r="A1639">
        <v>2013</v>
      </c>
      <c r="B1639" s="6">
        <f ca="1">_xlfn.MAXIFS('Track WIP'!M:M,'Track WIP'!K:K,'Results WIP'!A1639,'Track WIP'!L:L,'Results WIP'!C1639)</f>
        <v>41490</v>
      </c>
      <c r="C1639">
        <f t="shared" si="25"/>
        <v>14</v>
      </c>
      <c r="D1639" t="str">
        <f ca="1">VLOOKUP($B1639,'Track WIP'!$M:$O,2,FALSE)</f>
        <v>Honda Indy 200 at Mid-Ohio</v>
      </c>
      <c r="E1639" t="str">
        <f ca="1">VLOOKUP($B1639,'Track WIP'!$M:$O,3,FALSE)</f>
        <v>Mid-Ohio Sports Car Course</v>
      </c>
      <c r="F1639">
        <v>6</v>
      </c>
      <c r="G1639" t="s">
        <v>24</v>
      </c>
      <c r="H1639">
        <v>3</v>
      </c>
      <c r="I1639" t="s">
        <v>111</v>
      </c>
      <c r="J1639">
        <v>90</v>
      </c>
      <c r="K1639">
        <v>14</v>
      </c>
      <c r="L1639">
        <v>0</v>
      </c>
      <c r="M1639">
        <v>28</v>
      </c>
      <c r="N1639">
        <v>0</v>
      </c>
      <c r="O1639">
        <v>0</v>
      </c>
    </row>
    <row r="1640" spans="1:15" x14ac:dyDescent="0.2">
      <c r="A1640">
        <v>2013</v>
      </c>
      <c r="B1640" s="6">
        <f ca="1">_xlfn.MAXIFS('Track WIP'!M:M,'Track WIP'!K:K,'Results WIP'!A1640,'Track WIP'!L:L,'Results WIP'!C1640)</f>
        <v>41490</v>
      </c>
      <c r="C1640">
        <f t="shared" si="25"/>
        <v>14</v>
      </c>
      <c r="D1640" t="str">
        <f ca="1">VLOOKUP($B1640,'Track WIP'!$M:$O,2,FALSE)</f>
        <v>Honda Indy 200 at Mid-Ohio</v>
      </c>
      <c r="E1640" t="str">
        <f ca="1">VLOOKUP($B1640,'Track WIP'!$M:$O,3,FALSE)</f>
        <v>Mid-Ohio Sports Car Course</v>
      </c>
      <c r="F1640">
        <v>7</v>
      </c>
      <c r="G1640" t="s">
        <v>21</v>
      </c>
      <c r="H1640">
        <v>9</v>
      </c>
      <c r="I1640" t="s">
        <v>16</v>
      </c>
      <c r="J1640">
        <v>90</v>
      </c>
      <c r="K1640">
        <v>3</v>
      </c>
      <c r="L1640">
        <v>0</v>
      </c>
      <c r="M1640">
        <v>26</v>
      </c>
      <c r="N1640">
        <v>0</v>
      </c>
      <c r="O1640">
        <v>0</v>
      </c>
    </row>
    <row r="1641" spans="1:15" x14ac:dyDescent="0.2">
      <c r="A1641">
        <v>2013</v>
      </c>
      <c r="B1641" s="6">
        <f ca="1">_xlfn.MAXIFS('Track WIP'!M:M,'Track WIP'!K:K,'Results WIP'!A1641,'Track WIP'!L:L,'Results WIP'!C1641)</f>
        <v>41490</v>
      </c>
      <c r="C1641">
        <f t="shared" si="25"/>
        <v>14</v>
      </c>
      <c r="D1641" t="str">
        <f ca="1">VLOOKUP($B1641,'Track WIP'!$M:$O,2,FALSE)</f>
        <v>Honda Indy 200 at Mid-Ohio</v>
      </c>
      <c r="E1641" t="str">
        <f ca="1">VLOOKUP($B1641,'Track WIP'!$M:$O,3,FALSE)</f>
        <v>Mid-Ohio Sports Car Course</v>
      </c>
      <c r="F1641">
        <v>8</v>
      </c>
      <c r="G1641" t="s">
        <v>26</v>
      </c>
      <c r="H1641">
        <v>19</v>
      </c>
      <c r="I1641" t="s">
        <v>16</v>
      </c>
      <c r="J1641">
        <v>90</v>
      </c>
      <c r="K1641">
        <v>7</v>
      </c>
      <c r="L1641">
        <v>0</v>
      </c>
      <c r="M1641">
        <v>24</v>
      </c>
      <c r="N1641">
        <v>0</v>
      </c>
      <c r="O1641">
        <v>0</v>
      </c>
    </row>
    <row r="1642" spans="1:15" x14ac:dyDescent="0.2">
      <c r="A1642">
        <v>2013</v>
      </c>
      <c r="B1642" s="6">
        <f ca="1">_xlfn.MAXIFS('Track WIP'!M:M,'Track WIP'!K:K,'Results WIP'!A1642,'Track WIP'!L:L,'Results WIP'!C1642)</f>
        <v>41490</v>
      </c>
      <c r="C1642">
        <f t="shared" si="25"/>
        <v>14</v>
      </c>
      <c r="D1642" t="str">
        <f ca="1">VLOOKUP($B1642,'Track WIP'!$M:$O,2,FALSE)</f>
        <v>Honda Indy 200 at Mid-Ohio</v>
      </c>
      <c r="E1642" t="str">
        <f ca="1">VLOOKUP($B1642,'Track WIP'!$M:$O,3,FALSE)</f>
        <v>Mid-Ohio Sports Car Course</v>
      </c>
      <c r="F1642">
        <v>9</v>
      </c>
      <c r="G1642" t="s">
        <v>38</v>
      </c>
      <c r="H1642">
        <v>25</v>
      </c>
      <c r="I1642" t="s">
        <v>111</v>
      </c>
      <c r="J1642">
        <v>90</v>
      </c>
      <c r="K1642">
        <v>4</v>
      </c>
      <c r="L1642">
        <v>0</v>
      </c>
      <c r="M1642">
        <v>22</v>
      </c>
      <c r="N1642">
        <v>0</v>
      </c>
      <c r="O1642">
        <v>0</v>
      </c>
    </row>
    <row r="1643" spans="1:15" x14ac:dyDescent="0.2">
      <c r="A1643">
        <v>2013</v>
      </c>
      <c r="B1643" s="6">
        <f ca="1">_xlfn.MAXIFS('Track WIP'!M:M,'Track WIP'!K:K,'Results WIP'!A1643,'Track WIP'!L:L,'Results WIP'!C1643)</f>
        <v>41490</v>
      </c>
      <c r="C1643">
        <f t="shared" si="25"/>
        <v>14</v>
      </c>
      <c r="D1643" t="str">
        <f ca="1">VLOOKUP($B1643,'Track WIP'!$M:$O,2,FALSE)</f>
        <v>Honda Indy 200 at Mid-Ohio</v>
      </c>
      <c r="E1643" t="str">
        <f ca="1">VLOOKUP($B1643,'Track WIP'!$M:$O,3,FALSE)</f>
        <v>Mid-Ohio Sports Car Course</v>
      </c>
      <c r="F1643">
        <v>10</v>
      </c>
      <c r="G1643" t="s">
        <v>89</v>
      </c>
      <c r="H1643">
        <v>27</v>
      </c>
      <c r="I1643" t="s">
        <v>111</v>
      </c>
      <c r="J1643">
        <v>90</v>
      </c>
      <c r="K1643">
        <v>12</v>
      </c>
      <c r="L1643">
        <v>0</v>
      </c>
      <c r="M1643">
        <v>20</v>
      </c>
      <c r="N1643">
        <v>0</v>
      </c>
      <c r="O1643">
        <v>0</v>
      </c>
    </row>
    <row r="1644" spans="1:15" x14ac:dyDescent="0.2">
      <c r="A1644">
        <v>2013</v>
      </c>
      <c r="B1644" s="6">
        <f ca="1">_xlfn.MAXIFS('Track WIP'!M:M,'Track WIP'!K:K,'Results WIP'!A1644,'Track WIP'!L:L,'Results WIP'!C1644)</f>
        <v>41490</v>
      </c>
      <c r="C1644">
        <f t="shared" si="25"/>
        <v>14</v>
      </c>
      <c r="D1644" t="str">
        <f ca="1">VLOOKUP($B1644,'Track WIP'!$M:$O,2,FALSE)</f>
        <v>Honda Indy 200 at Mid-Ohio</v>
      </c>
      <c r="E1644" t="str">
        <f ca="1">VLOOKUP($B1644,'Track WIP'!$M:$O,3,FALSE)</f>
        <v>Mid-Ohio Sports Car Course</v>
      </c>
      <c r="F1644">
        <v>11</v>
      </c>
      <c r="G1644" t="s">
        <v>31</v>
      </c>
      <c r="H1644">
        <v>78</v>
      </c>
      <c r="I1644" t="s">
        <v>111</v>
      </c>
      <c r="J1644">
        <v>90</v>
      </c>
      <c r="K1644">
        <v>9</v>
      </c>
      <c r="L1644">
        <v>0</v>
      </c>
      <c r="M1644">
        <v>19</v>
      </c>
      <c r="N1644">
        <v>0</v>
      </c>
      <c r="O1644">
        <v>0</v>
      </c>
    </row>
    <row r="1645" spans="1:15" x14ac:dyDescent="0.2">
      <c r="A1645">
        <v>2013</v>
      </c>
      <c r="B1645" s="6">
        <f ca="1">_xlfn.MAXIFS('Track WIP'!M:M,'Track WIP'!K:K,'Results WIP'!A1645,'Track WIP'!L:L,'Results WIP'!C1645)</f>
        <v>41490</v>
      </c>
      <c r="C1645">
        <f t="shared" si="25"/>
        <v>14</v>
      </c>
      <c r="D1645" t="str">
        <f ca="1">VLOOKUP($B1645,'Track WIP'!$M:$O,2,FALSE)</f>
        <v>Honda Indy 200 at Mid-Ohio</v>
      </c>
      <c r="E1645" t="str">
        <f ca="1">VLOOKUP($B1645,'Track WIP'!$M:$O,3,FALSE)</f>
        <v>Mid-Ohio Sports Car Course</v>
      </c>
      <c r="F1645">
        <v>12</v>
      </c>
      <c r="G1645" t="s">
        <v>87</v>
      </c>
      <c r="H1645">
        <v>7</v>
      </c>
      <c r="I1645" t="s">
        <v>111</v>
      </c>
      <c r="J1645">
        <v>90</v>
      </c>
      <c r="K1645">
        <v>13</v>
      </c>
      <c r="L1645">
        <v>0</v>
      </c>
      <c r="M1645">
        <v>18</v>
      </c>
      <c r="N1645">
        <v>0</v>
      </c>
      <c r="O1645">
        <v>0</v>
      </c>
    </row>
    <row r="1646" spans="1:15" x14ac:dyDescent="0.2">
      <c r="A1646">
        <v>2013</v>
      </c>
      <c r="B1646" s="6">
        <f ca="1">_xlfn.MAXIFS('Track WIP'!M:M,'Track WIP'!K:K,'Results WIP'!A1646,'Track WIP'!L:L,'Results WIP'!C1646)</f>
        <v>41490</v>
      </c>
      <c r="C1646">
        <f t="shared" si="25"/>
        <v>14</v>
      </c>
      <c r="D1646" t="str">
        <f ca="1">VLOOKUP($B1646,'Track WIP'!$M:$O,2,FALSE)</f>
        <v>Honda Indy 200 at Mid-Ohio</v>
      </c>
      <c r="E1646" t="str">
        <f ca="1">VLOOKUP($B1646,'Track WIP'!$M:$O,3,FALSE)</f>
        <v>Mid-Ohio Sports Car Course</v>
      </c>
      <c r="F1646">
        <v>13</v>
      </c>
      <c r="G1646" t="s">
        <v>85</v>
      </c>
      <c r="H1646">
        <v>16</v>
      </c>
      <c r="I1646" t="s">
        <v>16</v>
      </c>
      <c r="J1646">
        <v>90</v>
      </c>
      <c r="K1646">
        <v>10</v>
      </c>
      <c r="L1646">
        <v>0</v>
      </c>
      <c r="M1646">
        <v>17</v>
      </c>
      <c r="N1646">
        <v>0</v>
      </c>
      <c r="O1646">
        <v>0</v>
      </c>
    </row>
    <row r="1647" spans="1:15" x14ac:dyDescent="0.2">
      <c r="A1647">
        <v>2013</v>
      </c>
      <c r="B1647" s="6">
        <f ca="1">_xlfn.MAXIFS('Track WIP'!M:M,'Track WIP'!K:K,'Results WIP'!A1647,'Track WIP'!L:L,'Results WIP'!C1647)</f>
        <v>41490</v>
      </c>
      <c r="C1647">
        <f t="shared" si="25"/>
        <v>14</v>
      </c>
      <c r="D1647" t="str">
        <f ca="1">VLOOKUP($B1647,'Track WIP'!$M:$O,2,FALSE)</f>
        <v>Honda Indy 200 at Mid-Ohio</v>
      </c>
      <c r="E1647" t="str">
        <f ca="1">VLOOKUP($B1647,'Track WIP'!$M:$O,3,FALSE)</f>
        <v>Mid-Ohio Sports Car Course</v>
      </c>
      <c r="F1647">
        <v>14</v>
      </c>
      <c r="G1647" t="s">
        <v>84</v>
      </c>
      <c r="H1647">
        <v>4</v>
      </c>
      <c r="I1647" t="s">
        <v>111</v>
      </c>
      <c r="J1647">
        <v>90</v>
      </c>
      <c r="K1647">
        <v>17</v>
      </c>
      <c r="L1647">
        <v>0</v>
      </c>
      <c r="M1647">
        <v>16</v>
      </c>
      <c r="N1647">
        <v>0</v>
      </c>
      <c r="O1647">
        <v>0</v>
      </c>
    </row>
    <row r="1648" spans="1:15" x14ac:dyDescent="0.2">
      <c r="A1648">
        <v>2013</v>
      </c>
      <c r="B1648" s="6">
        <f ca="1">_xlfn.MAXIFS('Track WIP'!M:M,'Track WIP'!K:K,'Results WIP'!A1648,'Track WIP'!L:L,'Results WIP'!C1648)</f>
        <v>41490</v>
      </c>
      <c r="C1648">
        <f t="shared" si="25"/>
        <v>14</v>
      </c>
      <c r="D1648" t="str">
        <f ca="1">VLOOKUP($B1648,'Track WIP'!$M:$O,2,FALSE)</f>
        <v>Honda Indy 200 at Mid-Ohio</v>
      </c>
      <c r="E1648" t="str">
        <f ca="1">VLOOKUP($B1648,'Track WIP'!$M:$O,3,FALSE)</f>
        <v>Mid-Ohio Sports Car Course</v>
      </c>
      <c r="F1648">
        <v>15</v>
      </c>
      <c r="G1648" t="s">
        <v>377</v>
      </c>
      <c r="H1648">
        <v>18</v>
      </c>
      <c r="I1648" t="s">
        <v>16</v>
      </c>
      <c r="J1648">
        <v>90</v>
      </c>
      <c r="K1648">
        <v>16</v>
      </c>
      <c r="L1648">
        <v>0</v>
      </c>
      <c r="M1648">
        <v>15</v>
      </c>
      <c r="N1648">
        <v>0</v>
      </c>
      <c r="O1648">
        <v>0</v>
      </c>
    </row>
    <row r="1649" spans="1:15" x14ac:dyDescent="0.2">
      <c r="A1649">
        <v>2013</v>
      </c>
      <c r="B1649" s="6">
        <f ca="1">_xlfn.MAXIFS('Track WIP'!M:M,'Track WIP'!K:K,'Results WIP'!A1649,'Track WIP'!L:L,'Results WIP'!C1649)</f>
        <v>41490</v>
      </c>
      <c r="C1649">
        <f t="shared" si="25"/>
        <v>14</v>
      </c>
      <c r="D1649" t="str">
        <f ca="1">VLOOKUP($B1649,'Track WIP'!$M:$O,2,FALSE)</f>
        <v>Honda Indy 200 at Mid-Ohio</v>
      </c>
      <c r="E1649" t="str">
        <f ca="1">VLOOKUP($B1649,'Track WIP'!$M:$O,3,FALSE)</f>
        <v>Mid-Ohio Sports Car Course</v>
      </c>
      <c r="F1649">
        <v>16</v>
      </c>
      <c r="G1649" t="s">
        <v>378</v>
      </c>
      <c r="H1649">
        <v>98</v>
      </c>
      <c r="I1649" t="s">
        <v>16</v>
      </c>
      <c r="J1649">
        <v>90</v>
      </c>
      <c r="K1649">
        <v>24</v>
      </c>
      <c r="L1649">
        <v>0</v>
      </c>
      <c r="M1649">
        <v>14</v>
      </c>
      <c r="N1649">
        <v>0</v>
      </c>
      <c r="O1649">
        <v>0</v>
      </c>
    </row>
    <row r="1650" spans="1:15" x14ac:dyDescent="0.2">
      <c r="A1650">
        <v>2013</v>
      </c>
      <c r="B1650" s="6">
        <f ca="1">_xlfn.MAXIFS('Track WIP'!M:M,'Track WIP'!K:K,'Results WIP'!A1650,'Track WIP'!L:L,'Results WIP'!C1650)</f>
        <v>41490</v>
      </c>
      <c r="C1650">
        <f t="shared" si="25"/>
        <v>14</v>
      </c>
      <c r="D1650" t="str">
        <f ca="1">VLOOKUP($B1650,'Track WIP'!$M:$O,2,FALSE)</f>
        <v>Honda Indy 200 at Mid-Ohio</v>
      </c>
      <c r="E1650" t="str">
        <f ca="1">VLOOKUP($B1650,'Track WIP'!$M:$O,3,FALSE)</f>
        <v>Mid-Ohio Sports Car Course</v>
      </c>
      <c r="F1650">
        <v>17</v>
      </c>
      <c r="G1650" t="s">
        <v>27</v>
      </c>
      <c r="H1650">
        <v>5</v>
      </c>
      <c r="I1650" t="s">
        <v>111</v>
      </c>
      <c r="J1650">
        <v>89</v>
      </c>
      <c r="K1650">
        <v>11</v>
      </c>
      <c r="L1650">
        <v>0</v>
      </c>
      <c r="M1650">
        <v>13</v>
      </c>
      <c r="N1650">
        <v>0</v>
      </c>
      <c r="O1650">
        <v>0</v>
      </c>
    </row>
    <row r="1651" spans="1:15" x14ac:dyDescent="0.2">
      <c r="A1651">
        <v>2013</v>
      </c>
      <c r="B1651" s="6">
        <f ca="1">_xlfn.MAXIFS('Track WIP'!M:M,'Track WIP'!K:K,'Results WIP'!A1651,'Track WIP'!L:L,'Results WIP'!C1651)</f>
        <v>41490</v>
      </c>
      <c r="C1651">
        <f t="shared" si="25"/>
        <v>14</v>
      </c>
      <c r="D1651" t="str">
        <f ca="1">VLOOKUP($B1651,'Track WIP'!$M:$O,2,FALSE)</f>
        <v>Honda Indy 200 at Mid-Ohio</v>
      </c>
      <c r="E1651" t="str">
        <f ca="1">VLOOKUP($B1651,'Track WIP'!$M:$O,3,FALSE)</f>
        <v>Mid-Ohio Sports Car Course</v>
      </c>
      <c r="F1651">
        <v>18</v>
      </c>
      <c r="G1651" t="s">
        <v>41</v>
      </c>
      <c r="H1651">
        <v>15</v>
      </c>
      <c r="I1651" t="s">
        <v>16</v>
      </c>
      <c r="J1651">
        <v>89</v>
      </c>
      <c r="K1651">
        <v>22</v>
      </c>
      <c r="L1651">
        <v>0</v>
      </c>
      <c r="M1651">
        <v>12</v>
      </c>
      <c r="N1651">
        <v>0</v>
      </c>
      <c r="O1651">
        <v>0</v>
      </c>
    </row>
    <row r="1652" spans="1:15" x14ac:dyDescent="0.2">
      <c r="A1652">
        <v>2013</v>
      </c>
      <c r="B1652" s="6">
        <f ca="1">_xlfn.MAXIFS('Track WIP'!M:M,'Track WIP'!K:K,'Results WIP'!A1652,'Track WIP'!L:L,'Results WIP'!C1652)</f>
        <v>41490</v>
      </c>
      <c r="C1652">
        <f t="shared" si="25"/>
        <v>14</v>
      </c>
      <c r="D1652" t="str">
        <f ca="1">VLOOKUP($B1652,'Track WIP'!$M:$O,2,FALSE)</f>
        <v>Honda Indy 200 at Mid-Ohio</v>
      </c>
      <c r="E1652" t="str">
        <f ca="1">VLOOKUP($B1652,'Track WIP'!$M:$O,3,FALSE)</f>
        <v>Mid-Ohio Sports Car Course</v>
      </c>
      <c r="F1652">
        <v>19</v>
      </c>
      <c r="G1652" t="s">
        <v>56</v>
      </c>
      <c r="H1652">
        <v>6</v>
      </c>
      <c r="I1652" t="s">
        <v>111</v>
      </c>
      <c r="J1652">
        <v>89</v>
      </c>
      <c r="K1652">
        <v>20</v>
      </c>
      <c r="L1652">
        <v>0</v>
      </c>
      <c r="M1652">
        <v>11</v>
      </c>
      <c r="N1652">
        <v>0</v>
      </c>
      <c r="O1652">
        <v>0</v>
      </c>
    </row>
    <row r="1653" spans="1:15" x14ac:dyDescent="0.2">
      <c r="A1653">
        <v>2013</v>
      </c>
      <c r="B1653" s="6">
        <f ca="1">_xlfn.MAXIFS('Track WIP'!M:M,'Track WIP'!K:K,'Results WIP'!A1653,'Track WIP'!L:L,'Results WIP'!C1653)</f>
        <v>41490</v>
      </c>
      <c r="C1653">
        <f t="shared" si="25"/>
        <v>14</v>
      </c>
      <c r="D1653" t="str">
        <f ca="1">VLOOKUP($B1653,'Track WIP'!$M:$O,2,FALSE)</f>
        <v>Honda Indy 200 at Mid-Ohio</v>
      </c>
      <c r="E1653" t="str">
        <f ca="1">VLOOKUP($B1653,'Track WIP'!$M:$O,3,FALSE)</f>
        <v>Mid-Ohio Sports Car Course</v>
      </c>
      <c r="F1653">
        <v>20</v>
      </c>
      <c r="G1653" t="s">
        <v>55</v>
      </c>
      <c r="H1653">
        <v>20</v>
      </c>
      <c r="I1653" t="s">
        <v>111</v>
      </c>
      <c r="J1653">
        <v>89</v>
      </c>
      <c r="K1653">
        <v>23</v>
      </c>
      <c r="L1653">
        <v>0</v>
      </c>
      <c r="M1653">
        <v>10</v>
      </c>
      <c r="N1653">
        <v>0</v>
      </c>
      <c r="O1653">
        <v>0</v>
      </c>
    </row>
    <row r="1654" spans="1:15" x14ac:dyDescent="0.2">
      <c r="A1654">
        <v>2013</v>
      </c>
      <c r="B1654" s="6">
        <f ca="1">_xlfn.MAXIFS('Track WIP'!M:M,'Track WIP'!K:K,'Results WIP'!A1654,'Track WIP'!L:L,'Results WIP'!C1654)</f>
        <v>41490</v>
      </c>
      <c r="C1654">
        <f t="shared" si="25"/>
        <v>14</v>
      </c>
      <c r="D1654" t="str">
        <f ca="1">VLOOKUP($B1654,'Track WIP'!$M:$O,2,FALSE)</f>
        <v>Honda Indy 200 at Mid-Ohio</v>
      </c>
      <c r="E1654" t="str">
        <f ca="1">VLOOKUP($B1654,'Track WIP'!$M:$O,3,FALSE)</f>
        <v>Mid-Ohio Sports Car Course</v>
      </c>
      <c r="F1654">
        <v>21</v>
      </c>
      <c r="G1654" t="s">
        <v>374</v>
      </c>
      <c r="H1654">
        <v>55</v>
      </c>
      <c r="I1654" t="s">
        <v>16</v>
      </c>
      <c r="J1654">
        <v>89</v>
      </c>
      <c r="K1654">
        <v>21</v>
      </c>
      <c r="L1654">
        <v>0</v>
      </c>
      <c r="M1654">
        <v>9</v>
      </c>
      <c r="N1654">
        <v>0</v>
      </c>
      <c r="O1654">
        <v>0</v>
      </c>
    </row>
    <row r="1655" spans="1:15" x14ac:dyDescent="0.2">
      <c r="A1655">
        <v>2013</v>
      </c>
      <c r="B1655" s="6">
        <f ca="1">_xlfn.MAXIFS('Track WIP'!M:M,'Track WIP'!K:K,'Results WIP'!A1655,'Track WIP'!L:L,'Results WIP'!C1655)</f>
        <v>41490</v>
      </c>
      <c r="C1655">
        <f t="shared" si="25"/>
        <v>14</v>
      </c>
      <c r="D1655" t="str">
        <f ca="1">VLOOKUP($B1655,'Track WIP'!$M:$O,2,FALSE)</f>
        <v>Honda Indy 200 at Mid-Ohio</v>
      </c>
      <c r="E1655" t="str">
        <f ca="1">VLOOKUP($B1655,'Track WIP'!$M:$O,3,FALSE)</f>
        <v>Mid-Ohio Sports Car Course</v>
      </c>
      <c r="F1655">
        <v>22</v>
      </c>
      <c r="G1655" t="s">
        <v>37</v>
      </c>
      <c r="H1655">
        <v>14</v>
      </c>
      <c r="I1655" t="s">
        <v>16</v>
      </c>
      <c r="J1655">
        <v>89</v>
      </c>
      <c r="K1655">
        <v>15</v>
      </c>
      <c r="L1655">
        <v>0</v>
      </c>
      <c r="M1655">
        <v>8</v>
      </c>
      <c r="N1655">
        <v>0</v>
      </c>
      <c r="O1655">
        <v>0</v>
      </c>
    </row>
    <row r="1656" spans="1:15" x14ac:dyDescent="0.2">
      <c r="A1656">
        <v>2013</v>
      </c>
      <c r="B1656" s="6">
        <f ca="1">_xlfn.MAXIFS('Track WIP'!M:M,'Track WIP'!K:K,'Results WIP'!A1656,'Track WIP'!L:L,'Results WIP'!C1656)</f>
        <v>41490</v>
      </c>
      <c r="C1656">
        <f t="shared" si="25"/>
        <v>14</v>
      </c>
      <c r="D1656" t="str">
        <f ca="1">VLOOKUP($B1656,'Track WIP'!$M:$O,2,FALSE)</f>
        <v>Honda Indy 200 at Mid-Ohio</v>
      </c>
      <c r="E1656" t="str">
        <f ca="1">VLOOKUP($B1656,'Track WIP'!$M:$O,3,FALSE)</f>
        <v>Mid-Ohio Sports Car Course</v>
      </c>
      <c r="F1656">
        <v>23</v>
      </c>
      <c r="G1656" t="s">
        <v>112</v>
      </c>
      <c r="H1656">
        <v>67</v>
      </c>
      <c r="I1656" t="s">
        <v>16</v>
      </c>
      <c r="J1656">
        <v>88</v>
      </c>
      <c r="K1656">
        <v>18</v>
      </c>
      <c r="L1656">
        <v>0</v>
      </c>
      <c r="M1656">
        <v>7</v>
      </c>
      <c r="N1656">
        <v>0</v>
      </c>
      <c r="O1656">
        <v>0</v>
      </c>
    </row>
    <row r="1657" spans="1:15" x14ac:dyDescent="0.2">
      <c r="A1657">
        <v>2013</v>
      </c>
      <c r="B1657" s="6">
        <f ca="1">_xlfn.MAXIFS('Track WIP'!M:M,'Track WIP'!K:K,'Results WIP'!A1657,'Track WIP'!L:L,'Results WIP'!C1657)</f>
        <v>41490</v>
      </c>
      <c r="C1657">
        <f t="shared" si="25"/>
        <v>14</v>
      </c>
      <c r="D1657" t="str">
        <f ca="1">VLOOKUP($B1657,'Track WIP'!$M:$O,2,FALSE)</f>
        <v>Honda Indy 200 at Mid-Ohio</v>
      </c>
      <c r="E1657" t="str">
        <f ca="1">VLOOKUP($B1657,'Track WIP'!$M:$O,3,FALSE)</f>
        <v>Mid-Ohio Sports Car Course</v>
      </c>
      <c r="F1657">
        <v>24</v>
      </c>
      <c r="G1657" t="s">
        <v>25</v>
      </c>
      <c r="H1657">
        <v>11</v>
      </c>
      <c r="I1657" t="s">
        <v>111</v>
      </c>
      <c r="J1657">
        <v>64</v>
      </c>
      <c r="K1657">
        <v>19</v>
      </c>
      <c r="L1657">
        <v>0</v>
      </c>
      <c r="M1657">
        <v>6</v>
      </c>
      <c r="N1657">
        <v>0</v>
      </c>
      <c r="O1657">
        <v>0</v>
      </c>
    </row>
    <row r="1658" spans="1:15" x14ac:dyDescent="0.2">
      <c r="A1658">
        <v>2013</v>
      </c>
      <c r="B1658" s="6">
        <f ca="1">_xlfn.MAXIFS('Track WIP'!M:M,'Track WIP'!K:K,'Results WIP'!A1658,'Track WIP'!L:L,'Results WIP'!C1658)</f>
        <v>41511</v>
      </c>
      <c r="C1658">
        <f t="shared" si="25"/>
        <v>15</v>
      </c>
      <c r="D1658" t="str">
        <f ca="1">VLOOKUP($B1658,'Track WIP'!$M:$O,2,FALSE)</f>
        <v>GoPro Grand Prix of Sonoma</v>
      </c>
      <c r="E1658" t="str">
        <f ca="1">VLOOKUP($B1658,'Track WIP'!$M:$O,3,FALSE)</f>
        <v>Sonoma</v>
      </c>
      <c r="F1658">
        <v>1</v>
      </c>
      <c r="G1658" t="s">
        <v>15</v>
      </c>
      <c r="H1658">
        <v>12</v>
      </c>
      <c r="I1658" t="s">
        <v>111</v>
      </c>
      <c r="J1658">
        <v>85</v>
      </c>
      <c r="K1658">
        <v>3</v>
      </c>
      <c r="L1658">
        <v>16</v>
      </c>
      <c r="M1658">
        <v>51</v>
      </c>
      <c r="N1658">
        <v>1</v>
      </c>
      <c r="O1658">
        <v>0</v>
      </c>
    </row>
    <row r="1659" spans="1:15" x14ac:dyDescent="0.2">
      <c r="A1659">
        <v>2013</v>
      </c>
      <c r="B1659" s="6">
        <f ca="1">_xlfn.MAXIFS('Track WIP'!M:M,'Track WIP'!K:K,'Results WIP'!A1659,'Track WIP'!L:L,'Results WIP'!C1659)</f>
        <v>41511</v>
      </c>
      <c r="C1659">
        <f t="shared" si="25"/>
        <v>15</v>
      </c>
      <c r="D1659" t="str">
        <f ca="1">VLOOKUP($B1659,'Track WIP'!$M:$O,2,FALSE)</f>
        <v>GoPro Grand Prix of Sonoma</v>
      </c>
      <c r="E1659" t="str">
        <f ca="1">VLOOKUP($B1659,'Track WIP'!$M:$O,3,FALSE)</f>
        <v>Sonoma</v>
      </c>
      <c r="F1659">
        <v>2</v>
      </c>
      <c r="G1659" t="s">
        <v>26</v>
      </c>
      <c r="H1659">
        <v>19</v>
      </c>
      <c r="I1659" t="s">
        <v>16</v>
      </c>
      <c r="J1659">
        <v>85</v>
      </c>
      <c r="K1659">
        <v>7</v>
      </c>
      <c r="L1659">
        <v>10</v>
      </c>
      <c r="M1659">
        <v>41</v>
      </c>
      <c r="N1659">
        <v>1</v>
      </c>
      <c r="O1659">
        <v>0</v>
      </c>
    </row>
    <row r="1660" spans="1:15" x14ac:dyDescent="0.2">
      <c r="A1660">
        <v>2013</v>
      </c>
      <c r="B1660" s="6">
        <f ca="1">_xlfn.MAXIFS('Track WIP'!M:M,'Track WIP'!K:K,'Results WIP'!A1660,'Track WIP'!L:L,'Results WIP'!C1660)</f>
        <v>41511</v>
      </c>
      <c r="C1660">
        <f t="shared" si="25"/>
        <v>15</v>
      </c>
      <c r="D1660" t="str">
        <f ca="1">VLOOKUP($B1660,'Track WIP'!$M:$O,2,FALSE)</f>
        <v>GoPro Grand Prix of Sonoma</v>
      </c>
      <c r="E1660" t="str">
        <f ca="1">VLOOKUP($B1660,'Track WIP'!$M:$O,3,FALSE)</f>
        <v>Sonoma</v>
      </c>
      <c r="F1660">
        <v>3</v>
      </c>
      <c r="G1660" t="s">
        <v>22</v>
      </c>
      <c r="H1660">
        <v>10</v>
      </c>
      <c r="I1660" t="s">
        <v>16</v>
      </c>
      <c r="J1660">
        <v>85</v>
      </c>
      <c r="K1660">
        <v>1</v>
      </c>
      <c r="L1660">
        <v>17</v>
      </c>
      <c r="M1660">
        <v>37</v>
      </c>
      <c r="N1660">
        <v>2</v>
      </c>
      <c r="O1660">
        <v>0</v>
      </c>
    </row>
    <row r="1661" spans="1:15" x14ac:dyDescent="0.2">
      <c r="A1661">
        <v>2013</v>
      </c>
      <c r="B1661" s="6">
        <f ca="1">_xlfn.MAXIFS('Track WIP'!M:M,'Track WIP'!K:K,'Results WIP'!A1661,'Track WIP'!L:L,'Results WIP'!C1661)</f>
        <v>41511</v>
      </c>
      <c r="C1661">
        <f t="shared" si="25"/>
        <v>15</v>
      </c>
      <c r="D1661" t="str">
        <f ca="1">VLOOKUP($B1661,'Track WIP'!$M:$O,2,FALSE)</f>
        <v>GoPro Grand Prix of Sonoma</v>
      </c>
      <c r="E1661" t="str">
        <f ca="1">VLOOKUP($B1661,'Track WIP'!$M:$O,3,FALSE)</f>
        <v>Sonoma</v>
      </c>
      <c r="F1661">
        <v>4</v>
      </c>
      <c r="G1661" t="s">
        <v>38</v>
      </c>
      <c r="H1661">
        <v>25</v>
      </c>
      <c r="I1661" t="s">
        <v>111</v>
      </c>
      <c r="J1661">
        <v>85</v>
      </c>
      <c r="K1661">
        <v>11</v>
      </c>
      <c r="L1661">
        <v>0</v>
      </c>
      <c r="M1661">
        <v>32</v>
      </c>
      <c r="N1661">
        <v>0</v>
      </c>
      <c r="O1661">
        <v>0</v>
      </c>
    </row>
    <row r="1662" spans="1:15" x14ac:dyDescent="0.2">
      <c r="A1662">
        <v>2013</v>
      </c>
      <c r="B1662" s="6">
        <f ca="1">_xlfn.MAXIFS('Track WIP'!M:M,'Track WIP'!K:K,'Results WIP'!A1662,'Track WIP'!L:L,'Results WIP'!C1662)</f>
        <v>41511</v>
      </c>
      <c r="C1662">
        <f t="shared" si="25"/>
        <v>15</v>
      </c>
      <c r="D1662" t="str">
        <f ca="1">VLOOKUP($B1662,'Track WIP'!$M:$O,2,FALSE)</f>
        <v>GoPro Grand Prix of Sonoma</v>
      </c>
      <c r="E1662" t="str">
        <f ca="1">VLOOKUP($B1662,'Track WIP'!$M:$O,3,FALSE)</f>
        <v>Sonoma</v>
      </c>
      <c r="F1662">
        <v>5</v>
      </c>
      <c r="G1662" t="s">
        <v>88</v>
      </c>
      <c r="H1662">
        <v>77</v>
      </c>
      <c r="I1662" t="s">
        <v>16</v>
      </c>
      <c r="J1662">
        <v>85</v>
      </c>
      <c r="K1662">
        <v>10</v>
      </c>
      <c r="L1662">
        <v>0</v>
      </c>
      <c r="M1662">
        <v>30</v>
      </c>
      <c r="N1662">
        <v>0</v>
      </c>
      <c r="O1662">
        <v>0</v>
      </c>
    </row>
    <row r="1663" spans="1:15" x14ac:dyDescent="0.2">
      <c r="A1663">
        <v>2013</v>
      </c>
      <c r="B1663" s="6">
        <f ca="1">_xlfn.MAXIFS('Track WIP'!M:M,'Track WIP'!K:K,'Results WIP'!A1663,'Track WIP'!L:L,'Results WIP'!C1663)</f>
        <v>41511</v>
      </c>
      <c r="C1663">
        <f t="shared" si="25"/>
        <v>15</v>
      </c>
      <c r="D1663" t="str">
        <f ca="1">VLOOKUP($B1663,'Track WIP'!$M:$O,2,FALSE)</f>
        <v>GoPro Grand Prix of Sonoma</v>
      </c>
      <c r="E1663" t="str">
        <f ca="1">VLOOKUP($B1663,'Track WIP'!$M:$O,3,FALSE)</f>
        <v>Sonoma</v>
      </c>
      <c r="F1663">
        <v>6</v>
      </c>
      <c r="G1663" t="s">
        <v>17</v>
      </c>
      <c r="H1663">
        <v>1</v>
      </c>
      <c r="I1663" t="s">
        <v>111</v>
      </c>
      <c r="J1663">
        <v>85</v>
      </c>
      <c r="K1663">
        <v>4</v>
      </c>
      <c r="L1663">
        <v>6</v>
      </c>
      <c r="M1663">
        <v>29</v>
      </c>
      <c r="N1663">
        <v>1</v>
      </c>
      <c r="O1663">
        <v>0</v>
      </c>
    </row>
    <row r="1664" spans="1:15" x14ac:dyDescent="0.2">
      <c r="A1664">
        <v>2013</v>
      </c>
      <c r="B1664" s="6">
        <f ca="1">_xlfn.MAXIFS('Track WIP'!M:M,'Track WIP'!K:K,'Results WIP'!A1664,'Track WIP'!L:L,'Results WIP'!C1664)</f>
        <v>41511</v>
      </c>
      <c r="C1664">
        <f t="shared" si="25"/>
        <v>15</v>
      </c>
      <c r="D1664" t="str">
        <f ca="1">VLOOKUP($B1664,'Track WIP'!$M:$O,2,FALSE)</f>
        <v>GoPro Grand Prix of Sonoma</v>
      </c>
      <c r="E1664" t="str">
        <f ca="1">VLOOKUP($B1664,'Track WIP'!$M:$O,3,FALSE)</f>
        <v>Sonoma</v>
      </c>
      <c r="F1664">
        <v>7</v>
      </c>
      <c r="G1664" t="s">
        <v>24</v>
      </c>
      <c r="H1664">
        <v>3</v>
      </c>
      <c r="I1664" t="s">
        <v>111</v>
      </c>
      <c r="J1664">
        <v>85</v>
      </c>
      <c r="K1664">
        <v>5</v>
      </c>
      <c r="L1664">
        <v>0</v>
      </c>
      <c r="M1664">
        <v>26</v>
      </c>
      <c r="N1664">
        <v>0</v>
      </c>
      <c r="O1664">
        <v>0</v>
      </c>
    </row>
    <row r="1665" spans="1:15" x14ac:dyDescent="0.2">
      <c r="A1665">
        <v>2013</v>
      </c>
      <c r="B1665" s="6">
        <f ca="1">_xlfn.MAXIFS('Track WIP'!M:M,'Track WIP'!K:K,'Results WIP'!A1665,'Track WIP'!L:L,'Results WIP'!C1665)</f>
        <v>41511</v>
      </c>
      <c r="C1665">
        <f t="shared" si="25"/>
        <v>15</v>
      </c>
      <c r="D1665" t="str">
        <f ca="1">VLOOKUP($B1665,'Track WIP'!$M:$O,2,FALSE)</f>
        <v>GoPro Grand Prix of Sonoma</v>
      </c>
      <c r="E1665" t="str">
        <f ca="1">VLOOKUP($B1665,'Track WIP'!$M:$O,3,FALSE)</f>
        <v>Sonoma</v>
      </c>
      <c r="F1665">
        <v>8</v>
      </c>
      <c r="G1665" t="s">
        <v>89</v>
      </c>
      <c r="H1665">
        <v>27</v>
      </c>
      <c r="I1665" t="s">
        <v>111</v>
      </c>
      <c r="J1665">
        <v>85</v>
      </c>
      <c r="K1665">
        <v>9</v>
      </c>
      <c r="L1665">
        <v>4</v>
      </c>
      <c r="M1665">
        <v>25</v>
      </c>
      <c r="N1665">
        <v>1</v>
      </c>
      <c r="O1665">
        <v>0</v>
      </c>
    </row>
    <row r="1666" spans="1:15" x14ac:dyDescent="0.2">
      <c r="A1666">
        <v>2013</v>
      </c>
      <c r="B1666" s="6">
        <f ca="1">_xlfn.MAXIFS('Track WIP'!M:M,'Track WIP'!K:K,'Results WIP'!A1666,'Track WIP'!L:L,'Results WIP'!C1666)</f>
        <v>41511</v>
      </c>
      <c r="C1666">
        <f t="shared" si="25"/>
        <v>15</v>
      </c>
      <c r="D1666" t="str">
        <f ca="1">VLOOKUP($B1666,'Track WIP'!$M:$O,2,FALSE)</f>
        <v>GoPro Grand Prix of Sonoma</v>
      </c>
      <c r="E1666" t="str">
        <f ca="1">VLOOKUP($B1666,'Track WIP'!$M:$O,3,FALSE)</f>
        <v>Sonoma</v>
      </c>
      <c r="F1666">
        <v>9</v>
      </c>
      <c r="G1666" t="s">
        <v>31</v>
      </c>
      <c r="H1666">
        <v>78</v>
      </c>
      <c r="I1666" t="s">
        <v>111</v>
      </c>
      <c r="J1666">
        <v>85</v>
      </c>
      <c r="K1666">
        <v>22</v>
      </c>
      <c r="L1666">
        <v>0</v>
      </c>
      <c r="M1666">
        <v>22</v>
      </c>
      <c r="N1666">
        <v>0</v>
      </c>
      <c r="O1666">
        <v>0</v>
      </c>
    </row>
    <row r="1667" spans="1:15" x14ac:dyDescent="0.2">
      <c r="A1667">
        <v>2013</v>
      </c>
      <c r="B1667" s="6">
        <f ca="1">_xlfn.MAXIFS('Track WIP'!M:M,'Track WIP'!K:K,'Results WIP'!A1667,'Track WIP'!L:L,'Results WIP'!C1667)</f>
        <v>41511</v>
      </c>
      <c r="C1667">
        <f t="shared" si="25"/>
        <v>15</v>
      </c>
      <c r="D1667" t="str">
        <f ca="1">VLOOKUP($B1667,'Track WIP'!$M:$O,2,FALSE)</f>
        <v>GoPro Grand Prix of Sonoma</v>
      </c>
      <c r="E1667" t="str">
        <f ca="1">VLOOKUP($B1667,'Track WIP'!$M:$O,3,FALSE)</f>
        <v>Sonoma</v>
      </c>
      <c r="F1667">
        <v>10</v>
      </c>
      <c r="G1667" t="s">
        <v>87</v>
      </c>
      <c r="H1667">
        <v>7</v>
      </c>
      <c r="I1667" t="s">
        <v>111</v>
      </c>
      <c r="J1667">
        <v>85</v>
      </c>
      <c r="K1667">
        <v>12</v>
      </c>
      <c r="L1667">
        <v>0</v>
      </c>
      <c r="M1667">
        <v>20</v>
      </c>
      <c r="N1667">
        <v>0</v>
      </c>
      <c r="O1667">
        <v>0</v>
      </c>
    </row>
    <row r="1668" spans="1:15" x14ac:dyDescent="0.2">
      <c r="A1668">
        <v>2013</v>
      </c>
      <c r="B1668" s="6">
        <f ca="1">_xlfn.MAXIFS('Track WIP'!M:M,'Track WIP'!K:K,'Results WIP'!A1668,'Track WIP'!L:L,'Results WIP'!C1668)</f>
        <v>41511</v>
      </c>
      <c r="C1668">
        <f t="shared" ref="C1668:C1731" si="26">_xlfn.IFS(A1668&gt;A1667,1,F1668=1,C1667+1,F1668&gt;1,C1667)</f>
        <v>15</v>
      </c>
      <c r="D1668" t="str">
        <f ca="1">VLOOKUP($B1668,'Track WIP'!$M:$O,2,FALSE)</f>
        <v>GoPro Grand Prix of Sonoma</v>
      </c>
      <c r="E1668" t="str">
        <f ca="1">VLOOKUP($B1668,'Track WIP'!$M:$O,3,FALSE)</f>
        <v>Sonoma</v>
      </c>
      <c r="F1668">
        <v>11</v>
      </c>
      <c r="G1668" t="s">
        <v>41</v>
      </c>
      <c r="H1668">
        <v>15</v>
      </c>
      <c r="I1668" t="s">
        <v>16</v>
      </c>
      <c r="J1668">
        <v>85</v>
      </c>
      <c r="K1668">
        <v>8</v>
      </c>
      <c r="L1668">
        <v>0</v>
      </c>
      <c r="M1668">
        <v>19</v>
      </c>
      <c r="N1668">
        <v>0</v>
      </c>
      <c r="O1668">
        <v>0</v>
      </c>
    </row>
    <row r="1669" spans="1:15" x14ac:dyDescent="0.2">
      <c r="A1669">
        <v>2013</v>
      </c>
      <c r="B1669" s="6">
        <f ca="1">_xlfn.MAXIFS('Track WIP'!M:M,'Track WIP'!K:K,'Results WIP'!A1669,'Track WIP'!L:L,'Results WIP'!C1669)</f>
        <v>41511</v>
      </c>
      <c r="C1669">
        <f t="shared" si="26"/>
        <v>15</v>
      </c>
      <c r="D1669" t="str">
        <f ca="1">VLOOKUP($B1669,'Track WIP'!$M:$O,2,FALSE)</f>
        <v>GoPro Grand Prix of Sonoma</v>
      </c>
      <c r="E1669" t="str">
        <f ca="1">VLOOKUP($B1669,'Track WIP'!$M:$O,3,FALSE)</f>
        <v>Sonoma</v>
      </c>
      <c r="F1669">
        <v>12</v>
      </c>
      <c r="G1669" t="s">
        <v>374</v>
      </c>
      <c r="H1669">
        <v>55</v>
      </c>
      <c r="I1669" t="s">
        <v>16</v>
      </c>
      <c r="J1669">
        <v>85</v>
      </c>
      <c r="K1669">
        <v>14</v>
      </c>
      <c r="L1669">
        <v>0</v>
      </c>
      <c r="M1669">
        <v>18</v>
      </c>
      <c r="N1669">
        <v>0</v>
      </c>
      <c r="O1669">
        <v>0</v>
      </c>
    </row>
    <row r="1670" spans="1:15" x14ac:dyDescent="0.2">
      <c r="A1670">
        <v>2013</v>
      </c>
      <c r="B1670" s="6">
        <f ca="1">_xlfn.MAXIFS('Track WIP'!M:M,'Track WIP'!K:K,'Results WIP'!A1670,'Track WIP'!L:L,'Results WIP'!C1670)</f>
        <v>41511</v>
      </c>
      <c r="C1670">
        <f t="shared" si="26"/>
        <v>15</v>
      </c>
      <c r="D1670" t="str">
        <f ca="1">VLOOKUP($B1670,'Track WIP'!$M:$O,2,FALSE)</f>
        <v>GoPro Grand Prix of Sonoma</v>
      </c>
      <c r="E1670" t="str">
        <f ca="1">VLOOKUP($B1670,'Track WIP'!$M:$O,3,FALSE)</f>
        <v>Sonoma</v>
      </c>
      <c r="F1670">
        <v>13</v>
      </c>
      <c r="G1670" t="s">
        <v>25</v>
      </c>
      <c r="H1670">
        <v>11</v>
      </c>
      <c r="I1670" t="s">
        <v>111</v>
      </c>
      <c r="J1670">
        <v>85</v>
      </c>
      <c r="K1670">
        <v>16</v>
      </c>
      <c r="L1670">
        <v>5</v>
      </c>
      <c r="M1670">
        <v>18</v>
      </c>
      <c r="N1670">
        <v>1</v>
      </c>
      <c r="O1670">
        <v>0</v>
      </c>
    </row>
    <row r="1671" spans="1:15" x14ac:dyDescent="0.2">
      <c r="A1671">
        <v>2013</v>
      </c>
      <c r="B1671" s="6">
        <f ca="1">_xlfn.MAXIFS('Track WIP'!M:M,'Track WIP'!K:K,'Results WIP'!A1671,'Track WIP'!L:L,'Results WIP'!C1671)</f>
        <v>41511</v>
      </c>
      <c r="C1671">
        <f t="shared" si="26"/>
        <v>15</v>
      </c>
      <c r="D1671" t="str">
        <f ca="1">VLOOKUP($B1671,'Track WIP'!$M:$O,2,FALSE)</f>
        <v>GoPro Grand Prix of Sonoma</v>
      </c>
      <c r="E1671" t="str">
        <f ca="1">VLOOKUP($B1671,'Track WIP'!$M:$O,3,FALSE)</f>
        <v>Sonoma</v>
      </c>
      <c r="F1671">
        <v>14</v>
      </c>
      <c r="G1671" t="s">
        <v>27</v>
      </c>
      <c r="H1671">
        <v>5</v>
      </c>
      <c r="I1671" t="s">
        <v>111</v>
      </c>
      <c r="J1671">
        <v>85</v>
      </c>
      <c r="K1671">
        <v>15</v>
      </c>
      <c r="L1671">
        <v>0</v>
      </c>
      <c r="M1671">
        <v>16</v>
      </c>
      <c r="N1671">
        <v>0</v>
      </c>
      <c r="O1671">
        <v>0</v>
      </c>
    </row>
    <row r="1672" spans="1:15" x14ac:dyDescent="0.2">
      <c r="A1672">
        <v>2013</v>
      </c>
      <c r="B1672" s="6">
        <f ca="1">_xlfn.MAXIFS('Track WIP'!M:M,'Track WIP'!K:K,'Results WIP'!A1672,'Track WIP'!L:L,'Results WIP'!C1672)</f>
        <v>41511</v>
      </c>
      <c r="C1672">
        <f t="shared" si="26"/>
        <v>15</v>
      </c>
      <c r="D1672" t="str">
        <f ca="1">VLOOKUP($B1672,'Track WIP'!$M:$O,2,FALSE)</f>
        <v>GoPro Grand Prix of Sonoma</v>
      </c>
      <c r="E1672" t="str">
        <f ca="1">VLOOKUP($B1672,'Track WIP'!$M:$O,3,FALSE)</f>
        <v>Sonoma</v>
      </c>
      <c r="F1672">
        <v>15</v>
      </c>
      <c r="G1672" t="s">
        <v>21</v>
      </c>
      <c r="H1672">
        <v>9</v>
      </c>
      <c r="I1672" t="s">
        <v>16</v>
      </c>
      <c r="J1672">
        <v>85</v>
      </c>
      <c r="K1672">
        <v>2</v>
      </c>
      <c r="L1672">
        <v>27</v>
      </c>
      <c r="M1672">
        <v>18</v>
      </c>
      <c r="N1672">
        <v>3</v>
      </c>
      <c r="O1672">
        <v>0</v>
      </c>
    </row>
    <row r="1673" spans="1:15" x14ac:dyDescent="0.2">
      <c r="A1673">
        <v>2013</v>
      </c>
      <c r="B1673" s="6">
        <f ca="1">_xlfn.MAXIFS('Track WIP'!M:M,'Track WIP'!K:K,'Results WIP'!A1673,'Track WIP'!L:L,'Results WIP'!C1673)</f>
        <v>41511</v>
      </c>
      <c r="C1673">
        <f t="shared" si="26"/>
        <v>15</v>
      </c>
      <c r="D1673" t="str">
        <f ca="1">VLOOKUP($B1673,'Track WIP'!$M:$O,2,FALSE)</f>
        <v>GoPro Grand Prix of Sonoma</v>
      </c>
      <c r="E1673" t="str">
        <f ca="1">VLOOKUP($B1673,'Track WIP'!$M:$O,3,FALSE)</f>
        <v>Sonoma</v>
      </c>
      <c r="F1673">
        <v>16</v>
      </c>
      <c r="G1673" t="s">
        <v>70</v>
      </c>
      <c r="H1673">
        <v>98</v>
      </c>
      <c r="I1673" t="s">
        <v>16</v>
      </c>
      <c r="J1673">
        <v>85</v>
      </c>
      <c r="K1673">
        <v>18</v>
      </c>
      <c r="L1673">
        <v>0</v>
      </c>
      <c r="M1673">
        <v>14</v>
      </c>
      <c r="N1673">
        <v>0</v>
      </c>
      <c r="O1673">
        <v>0</v>
      </c>
    </row>
    <row r="1674" spans="1:15" x14ac:dyDescent="0.2">
      <c r="A1674">
        <v>2013</v>
      </c>
      <c r="B1674" s="6">
        <f ca="1">_xlfn.MAXIFS('Track WIP'!M:M,'Track WIP'!K:K,'Results WIP'!A1674,'Track WIP'!L:L,'Results WIP'!C1674)</f>
        <v>41511</v>
      </c>
      <c r="C1674">
        <f t="shared" si="26"/>
        <v>15</v>
      </c>
      <c r="D1674" t="str">
        <f ca="1">VLOOKUP($B1674,'Track WIP'!$M:$O,2,FALSE)</f>
        <v>GoPro Grand Prix of Sonoma</v>
      </c>
      <c r="E1674" t="str">
        <f ca="1">VLOOKUP($B1674,'Track WIP'!$M:$O,3,FALSE)</f>
        <v>Sonoma</v>
      </c>
      <c r="F1674">
        <v>17</v>
      </c>
      <c r="G1674" t="s">
        <v>29</v>
      </c>
      <c r="H1674">
        <v>4</v>
      </c>
      <c r="I1674" t="s">
        <v>111</v>
      </c>
      <c r="J1674">
        <v>85</v>
      </c>
      <c r="K1674">
        <v>21</v>
      </c>
      <c r="L1674">
        <v>0</v>
      </c>
      <c r="M1674">
        <v>13</v>
      </c>
      <c r="N1674">
        <v>0</v>
      </c>
      <c r="O1674">
        <v>0</v>
      </c>
    </row>
    <row r="1675" spans="1:15" x14ac:dyDescent="0.2">
      <c r="A1675">
        <v>2013</v>
      </c>
      <c r="B1675" s="6">
        <f ca="1">_xlfn.MAXIFS('Track WIP'!M:M,'Track WIP'!K:K,'Results WIP'!A1675,'Track WIP'!L:L,'Results WIP'!C1675)</f>
        <v>41511</v>
      </c>
      <c r="C1675">
        <f t="shared" si="26"/>
        <v>15</v>
      </c>
      <c r="D1675" t="str">
        <f ca="1">VLOOKUP($B1675,'Track WIP'!$M:$O,2,FALSE)</f>
        <v>GoPro Grand Prix of Sonoma</v>
      </c>
      <c r="E1675" t="str">
        <f ca="1">VLOOKUP($B1675,'Track WIP'!$M:$O,3,FALSE)</f>
        <v>Sonoma</v>
      </c>
      <c r="F1675">
        <v>18</v>
      </c>
      <c r="G1675" t="s">
        <v>377</v>
      </c>
      <c r="H1675">
        <v>18</v>
      </c>
      <c r="I1675" t="s">
        <v>16</v>
      </c>
      <c r="J1675">
        <v>85</v>
      </c>
      <c r="K1675">
        <v>25</v>
      </c>
      <c r="L1675">
        <v>0</v>
      </c>
      <c r="M1675">
        <v>12</v>
      </c>
      <c r="N1675">
        <v>0</v>
      </c>
      <c r="O1675">
        <v>0</v>
      </c>
    </row>
    <row r="1676" spans="1:15" x14ac:dyDescent="0.2">
      <c r="A1676">
        <v>2013</v>
      </c>
      <c r="B1676" s="6">
        <f ca="1">_xlfn.MAXIFS('Track WIP'!M:M,'Track WIP'!K:K,'Results WIP'!A1676,'Track WIP'!L:L,'Results WIP'!C1676)</f>
        <v>41511</v>
      </c>
      <c r="C1676">
        <f t="shared" si="26"/>
        <v>15</v>
      </c>
      <c r="D1676" t="str">
        <f ca="1">VLOOKUP($B1676,'Track WIP'!$M:$O,2,FALSE)</f>
        <v>GoPro Grand Prix of Sonoma</v>
      </c>
      <c r="E1676" t="str">
        <f ca="1">VLOOKUP($B1676,'Track WIP'!$M:$O,3,FALSE)</f>
        <v>Sonoma</v>
      </c>
      <c r="F1676">
        <v>19</v>
      </c>
      <c r="G1676" t="s">
        <v>55</v>
      </c>
      <c r="H1676">
        <v>20</v>
      </c>
      <c r="I1676" t="s">
        <v>111</v>
      </c>
      <c r="J1676">
        <v>84</v>
      </c>
      <c r="K1676">
        <v>23</v>
      </c>
      <c r="L1676">
        <v>0</v>
      </c>
      <c r="M1676">
        <v>11</v>
      </c>
      <c r="N1676">
        <v>0</v>
      </c>
      <c r="O1676">
        <v>0</v>
      </c>
    </row>
    <row r="1677" spans="1:15" x14ac:dyDescent="0.2">
      <c r="A1677">
        <v>2013</v>
      </c>
      <c r="B1677" s="6">
        <f ca="1">_xlfn.MAXIFS('Track WIP'!M:M,'Track WIP'!K:K,'Results WIP'!A1677,'Track WIP'!L:L,'Results WIP'!C1677)</f>
        <v>41511</v>
      </c>
      <c r="C1677">
        <f t="shared" si="26"/>
        <v>15</v>
      </c>
      <c r="D1677" t="str">
        <f ca="1">VLOOKUP($B1677,'Track WIP'!$M:$O,2,FALSE)</f>
        <v>GoPro Grand Prix of Sonoma</v>
      </c>
      <c r="E1677" t="str">
        <f ca="1">VLOOKUP($B1677,'Track WIP'!$M:$O,3,FALSE)</f>
        <v>Sonoma</v>
      </c>
      <c r="F1677">
        <v>20</v>
      </c>
      <c r="G1677" t="s">
        <v>86</v>
      </c>
      <c r="H1677">
        <v>83</v>
      </c>
      <c r="I1677" t="s">
        <v>16</v>
      </c>
      <c r="J1677">
        <v>83</v>
      </c>
      <c r="K1677">
        <v>6</v>
      </c>
      <c r="L1677">
        <v>0</v>
      </c>
      <c r="M1677">
        <v>10</v>
      </c>
      <c r="N1677">
        <v>0</v>
      </c>
      <c r="O1677">
        <v>0</v>
      </c>
    </row>
    <row r="1678" spans="1:15" x14ac:dyDescent="0.2">
      <c r="A1678">
        <v>2013</v>
      </c>
      <c r="B1678" s="6">
        <f ca="1">_xlfn.MAXIFS('Track WIP'!M:M,'Track WIP'!K:K,'Results WIP'!A1678,'Track WIP'!L:L,'Results WIP'!C1678)</f>
        <v>41511</v>
      </c>
      <c r="C1678">
        <f t="shared" si="26"/>
        <v>15</v>
      </c>
      <c r="D1678" t="str">
        <f ca="1">VLOOKUP($B1678,'Track WIP'!$M:$O,2,FALSE)</f>
        <v>GoPro Grand Prix of Sonoma</v>
      </c>
      <c r="E1678" t="str">
        <f ca="1">VLOOKUP($B1678,'Track WIP'!$M:$O,3,FALSE)</f>
        <v>Sonoma</v>
      </c>
      <c r="F1678">
        <v>21</v>
      </c>
      <c r="G1678" t="s">
        <v>56</v>
      </c>
      <c r="H1678">
        <v>6</v>
      </c>
      <c r="I1678" t="s">
        <v>111</v>
      </c>
      <c r="J1678">
        <v>81</v>
      </c>
      <c r="K1678">
        <v>20</v>
      </c>
      <c r="L1678">
        <v>0</v>
      </c>
      <c r="M1678">
        <v>9</v>
      </c>
      <c r="N1678">
        <v>0</v>
      </c>
      <c r="O1678">
        <v>0</v>
      </c>
    </row>
    <row r="1679" spans="1:15" x14ac:dyDescent="0.2">
      <c r="A1679">
        <v>2013</v>
      </c>
      <c r="B1679" s="6">
        <f ca="1">_xlfn.MAXIFS('Track WIP'!M:M,'Track WIP'!K:K,'Results WIP'!A1679,'Track WIP'!L:L,'Results WIP'!C1679)</f>
        <v>41511</v>
      </c>
      <c r="C1679">
        <f t="shared" si="26"/>
        <v>15</v>
      </c>
      <c r="D1679" t="str">
        <f ca="1">VLOOKUP($B1679,'Track WIP'!$M:$O,2,FALSE)</f>
        <v>GoPro Grand Prix of Sonoma</v>
      </c>
      <c r="E1679" t="str">
        <f ca="1">VLOOKUP($B1679,'Track WIP'!$M:$O,3,FALSE)</f>
        <v>Sonoma</v>
      </c>
      <c r="F1679">
        <v>22</v>
      </c>
      <c r="G1679" t="s">
        <v>379</v>
      </c>
      <c r="H1679">
        <v>97</v>
      </c>
      <c r="I1679" t="s">
        <v>16</v>
      </c>
      <c r="J1679">
        <v>81</v>
      </c>
      <c r="K1679">
        <v>24</v>
      </c>
      <c r="L1679">
        <v>0</v>
      </c>
      <c r="M1679">
        <v>8</v>
      </c>
      <c r="N1679">
        <v>0</v>
      </c>
      <c r="O1679">
        <v>0</v>
      </c>
    </row>
    <row r="1680" spans="1:15" x14ac:dyDescent="0.2">
      <c r="A1680">
        <v>2013</v>
      </c>
      <c r="B1680" s="6">
        <f ca="1">_xlfn.MAXIFS('Track WIP'!M:M,'Track WIP'!K:K,'Results WIP'!A1680,'Track WIP'!L:L,'Results WIP'!C1680)</f>
        <v>41511</v>
      </c>
      <c r="C1680">
        <f t="shared" si="26"/>
        <v>15</v>
      </c>
      <c r="D1680" t="str">
        <f ca="1">VLOOKUP($B1680,'Track WIP'!$M:$O,2,FALSE)</f>
        <v>GoPro Grand Prix of Sonoma</v>
      </c>
      <c r="E1680" t="str">
        <f ca="1">VLOOKUP($B1680,'Track WIP'!$M:$O,3,FALSE)</f>
        <v>Sonoma</v>
      </c>
      <c r="F1680">
        <v>23</v>
      </c>
      <c r="G1680" t="s">
        <v>37</v>
      </c>
      <c r="H1680">
        <v>14</v>
      </c>
      <c r="I1680" t="s">
        <v>16</v>
      </c>
      <c r="J1680">
        <v>67</v>
      </c>
      <c r="K1680">
        <v>13</v>
      </c>
      <c r="L1680">
        <v>0</v>
      </c>
      <c r="M1680">
        <v>7</v>
      </c>
      <c r="N1680">
        <v>0</v>
      </c>
      <c r="O1680">
        <v>0</v>
      </c>
    </row>
    <row r="1681" spans="1:15" x14ac:dyDescent="0.2">
      <c r="A1681">
        <v>2013</v>
      </c>
      <c r="B1681" s="6">
        <f ca="1">_xlfn.MAXIFS('Track WIP'!M:M,'Track WIP'!K:K,'Results WIP'!A1681,'Track WIP'!L:L,'Results WIP'!C1681)</f>
        <v>41511</v>
      </c>
      <c r="C1681">
        <f t="shared" si="26"/>
        <v>15</v>
      </c>
      <c r="D1681" t="str">
        <f ca="1">VLOOKUP($B1681,'Track WIP'!$M:$O,2,FALSE)</f>
        <v>GoPro Grand Prix of Sonoma</v>
      </c>
      <c r="E1681" t="str">
        <f ca="1">VLOOKUP($B1681,'Track WIP'!$M:$O,3,FALSE)</f>
        <v>Sonoma</v>
      </c>
      <c r="F1681">
        <v>24</v>
      </c>
      <c r="G1681" t="s">
        <v>112</v>
      </c>
      <c r="H1681">
        <v>67</v>
      </c>
      <c r="I1681" t="s">
        <v>16</v>
      </c>
      <c r="J1681">
        <v>56</v>
      </c>
      <c r="K1681">
        <v>17</v>
      </c>
      <c r="L1681">
        <v>0</v>
      </c>
      <c r="M1681">
        <v>6</v>
      </c>
      <c r="N1681">
        <v>0</v>
      </c>
      <c r="O1681">
        <v>0</v>
      </c>
    </row>
    <row r="1682" spans="1:15" x14ac:dyDescent="0.2">
      <c r="A1682">
        <v>2013</v>
      </c>
      <c r="B1682" s="6">
        <f ca="1">_xlfn.MAXIFS('Track WIP'!M:M,'Track WIP'!K:K,'Results WIP'!A1682,'Track WIP'!L:L,'Results WIP'!C1682)</f>
        <v>41511</v>
      </c>
      <c r="C1682">
        <f t="shared" si="26"/>
        <v>15</v>
      </c>
      <c r="D1682" t="str">
        <f ca="1">VLOOKUP($B1682,'Track WIP'!$M:$O,2,FALSE)</f>
        <v>GoPro Grand Prix of Sonoma</v>
      </c>
      <c r="E1682" t="str">
        <f ca="1">VLOOKUP($B1682,'Track WIP'!$M:$O,3,FALSE)</f>
        <v>Sonoma</v>
      </c>
      <c r="F1682">
        <v>25</v>
      </c>
      <c r="G1682" t="s">
        <v>85</v>
      </c>
      <c r="H1682">
        <v>16</v>
      </c>
      <c r="I1682" t="s">
        <v>16</v>
      </c>
      <c r="J1682">
        <v>28</v>
      </c>
      <c r="K1682">
        <v>19</v>
      </c>
      <c r="L1682">
        <v>0</v>
      </c>
      <c r="M1682">
        <v>5</v>
      </c>
      <c r="N1682">
        <v>0</v>
      </c>
      <c r="O1682">
        <v>0</v>
      </c>
    </row>
    <row r="1683" spans="1:15" x14ac:dyDescent="0.2">
      <c r="A1683">
        <v>2013</v>
      </c>
      <c r="B1683" s="6">
        <f ca="1">_xlfn.MAXIFS('Track WIP'!M:M,'Track WIP'!K:K,'Results WIP'!A1683,'Track WIP'!L:L,'Results WIP'!C1683)</f>
        <v>41518</v>
      </c>
      <c r="C1683">
        <f t="shared" si="26"/>
        <v>16</v>
      </c>
      <c r="D1683" t="str">
        <f ca="1">VLOOKUP($B1683,'Track WIP'!$M:$O,2,FALSE)</f>
        <v>Grand Prix of Baltimore</v>
      </c>
      <c r="E1683" t="str">
        <f ca="1">VLOOKUP($B1683,'Track WIP'!$M:$O,3,FALSE)</f>
        <v>Streets Of Baltimore</v>
      </c>
      <c r="F1683">
        <v>1</v>
      </c>
      <c r="G1683" t="s">
        <v>88</v>
      </c>
      <c r="H1683">
        <v>77</v>
      </c>
      <c r="I1683" t="s">
        <v>16</v>
      </c>
      <c r="J1683">
        <v>75</v>
      </c>
      <c r="K1683">
        <v>3</v>
      </c>
      <c r="L1683">
        <v>7</v>
      </c>
      <c r="M1683">
        <v>51</v>
      </c>
      <c r="N1683">
        <v>1</v>
      </c>
      <c r="O1683">
        <v>0</v>
      </c>
    </row>
    <row r="1684" spans="1:15" x14ac:dyDescent="0.2">
      <c r="A1684">
        <v>2013</v>
      </c>
      <c r="B1684" s="6">
        <f ca="1">_xlfn.MAXIFS('Track WIP'!M:M,'Track WIP'!K:K,'Results WIP'!A1684,'Track WIP'!L:L,'Results WIP'!C1684)</f>
        <v>41518</v>
      </c>
      <c r="C1684">
        <f t="shared" si="26"/>
        <v>16</v>
      </c>
      <c r="D1684" t="str">
        <f ca="1">VLOOKUP($B1684,'Track WIP'!$M:$O,2,FALSE)</f>
        <v>Grand Prix of Baltimore</v>
      </c>
      <c r="E1684" t="str">
        <f ca="1">VLOOKUP($B1684,'Track WIP'!$M:$O,3,FALSE)</f>
        <v>Streets Of Baltimore</v>
      </c>
      <c r="F1684">
        <v>2</v>
      </c>
      <c r="G1684" t="s">
        <v>112</v>
      </c>
      <c r="H1684">
        <v>67</v>
      </c>
      <c r="I1684" t="s">
        <v>16</v>
      </c>
      <c r="J1684">
        <v>75</v>
      </c>
      <c r="K1684">
        <v>5</v>
      </c>
      <c r="L1684">
        <v>0</v>
      </c>
      <c r="M1684">
        <v>40</v>
      </c>
      <c r="N1684">
        <v>0</v>
      </c>
      <c r="O1684">
        <v>0</v>
      </c>
    </row>
    <row r="1685" spans="1:15" x14ac:dyDescent="0.2">
      <c r="A1685">
        <v>2013</v>
      </c>
      <c r="B1685" s="6">
        <f ca="1">_xlfn.MAXIFS('Track WIP'!M:M,'Track WIP'!K:K,'Results WIP'!A1685,'Track WIP'!L:L,'Results WIP'!C1685)</f>
        <v>41518</v>
      </c>
      <c r="C1685">
        <f t="shared" si="26"/>
        <v>16</v>
      </c>
      <c r="D1685" t="str">
        <f ca="1">VLOOKUP($B1685,'Track WIP'!$M:$O,2,FALSE)</f>
        <v>Grand Prix of Baltimore</v>
      </c>
      <c r="E1685" t="str">
        <f ca="1">VLOOKUP($B1685,'Track WIP'!$M:$O,3,FALSE)</f>
        <v>Streets Of Baltimore</v>
      </c>
      <c r="F1685">
        <v>3</v>
      </c>
      <c r="G1685" t="s">
        <v>87</v>
      </c>
      <c r="H1685">
        <v>7</v>
      </c>
      <c r="I1685" t="s">
        <v>111</v>
      </c>
      <c r="J1685">
        <v>75</v>
      </c>
      <c r="K1685">
        <v>22</v>
      </c>
      <c r="L1685">
        <v>19</v>
      </c>
      <c r="M1685">
        <v>36</v>
      </c>
      <c r="N1685">
        <v>1</v>
      </c>
      <c r="O1685">
        <v>0</v>
      </c>
    </row>
    <row r="1686" spans="1:15" x14ac:dyDescent="0.2">
      <c r="A1686">
        <v>2013</v>
      </c>
      <c r="B1686" s="6">
        <f ca="1">_xlfn.MAXIFS('Track WIP'!M:M,'Track WIP'!K:K,'Results WIP'!A1686,'Track WIP'!L:L,'Results WIP'!C1686)</f>
        <v>41518</v>
      </c>
      <c r="C1686">
        <f t="shared" si="26"/>
        <v>16</v>
      </c>
      <c r="D1686" t="str">
        <f ca="1">VLOOKUP($B1686,'Track WIP'!$M:$O,2,FALSE)</f>
        <v>Grand Prix of Baltimore</v>
      </c>
      <c r="E1686" t="str">
        <f ca="1">VLOOKUP($B1686,'Track WIP'!$M:$O,3,FALSE)</f>
        <v>Streets Of Baltimore</v>
      </c>
      <c r="F1686">
        <v>4</v>
      </c>
      <c r="G1686" t="s">
        <v>26</v>
      </c>
      <c r="H1686">
        <v>19</v>
      </c>
      <c r="I1686" t="s">
        <v>16</v>
      </c>
      <c r="J1686">
        <v>75</v>
      </c>
      <c r="K1686">
        <v>4</v>
      </c>
      <c r="L1686">
        <v>0</v>
      </c>
      <c r="M1686">
        <v>32</v>
      </c>
      <c r="N1686">
        <v>0</v>
      </c>
      <c r="O1686">
        <v>0</v>
      </c>
    </row>
    <row r="1687" spans="1:15" x14ac:dyDescent="0.2">
      <c r="A1687">
        <v>2013</v>
      </c>
      <c r="B1687" s="6">
        <f ca="1">_xlfn.MAXIFS('Track WIP'!M:M,'Track WIP'!K:K,'Results WIP'!A1687,'Track WIP'!L:L,'Results WIP'!C1687)</f>
        <v>41518</v>
      </c>
      <c r="C1687">
        <f t="shared" si="26"/>
        <v>16</v>
      </c>
      <c r="D1687" t="str">
        <f ca="1">VLOOKUP($B1687,'Track WIP'!$M:$O,2,FALSE)</f>
        <v>Grand Prix of Baltimore</v>
      </c>
      <c r="E1687" t="str">
        <f ca="1">VLOOKUP($B1687,'Track WIP'!$M:$O,3,FALSE)</f>
        <v>Streets Of Baltimore</v>
      </c>
      <c r="F1687">
        <v>5</v>
      </c>
      <c r="G1687" t="s">
        <v>31</v>
      </c>
      <c r="H1687">
        <v>78</v>
      </c>
      <c r="I1687" t="s">
        <v>111</v>
      </c>
      <c r="J1687">
        <v>75</v>
      </c>
      <c r="K1687">
        <v>17</v>
      </c>
      <c r="L1687">
        <v>0</v>
      </c>
      <c r="M1687">
        <v>30</v>
      </c>
      <c r="N1687">
        <v>0</v>
      </c>
      <c r="O1687">
        <v>0</v>
      </c>
    </row>
    <row r="1688" spans="1:15" x14ac:dyDescent="0.2">
      <c r="A1688">
        <v>2013</v>
      </c>
      <c r="B1688" s="6">
        <f ca="1">_xlfn.MAXIFS('Track WIP'!M:M,'Track WIP'!K:K,'Results WIP'!A1688,'Track WIP'!L:L,'Results WIP'!C1688)</f>
        <v>41518</v>
      </c>
      <c r="C1688">
        <f t="shared" si="26"/>
        <v>16</v>
      </c>
      <c r="D1688" t="str">
        <f ca="1">VLOOKUP($B1688,'Track WIP'!$M:$O,2,FALSE)</f>
        <v>Grand Prix of Baltimore</v>
      </c>
      <c r="E1688" t="str">
        <f ca="1">VLOOKUP($B1688,'Track WIP'!$M:$O,3,FALSE)</f>
        <v>Streets Of Baltimore</v>
      </c>
      <c r="F1688">
        <v>6</v>
      </c>
      <c r="G1688" t="s">
        <v>86</v>
      </c>
      <c r="H1688">
        <v>83</v>
      </c>
      <c r="I1688" t="s">
        <v>16</v>
      </c>
      <c r="J1688">
        <v>75</v>
      </c>
      <c r="K1688">
        <v>9</v>
      </c>
      <c r="L1688">
        <v>0</v>
      </c>
      <c r="M1688">
        <v>28</v>
      </c>
      <c r="N1688">
        <v>0</v>
      </c>
      <c r="O1688">
        <v>0</v>
      </c>
    </row>
    <row r="1689" spans="1:15" x14ac:dyDescent="0.2">
      <c r="A1689">
        <v>2013</v>
      </c>
      <c r="B1689" s="6">
        <f ca="1">_xlfn.MAXIFS('Track WIP'!M:M,'Track WIP'!K:K,'Results WIP'!A1689,'Track WIP'!L:L,'Results WIP'!C1689)</f>
        <v>41518</v>
      </c>
      <c r="C1689">
        <f t="shared" si="26"/>
        <v>16</v>
      </c>
      <c r="D1689" t="str">
        <f ca="1">VLOOKUP($B1689,'Track WIP'!$M:$O,2,FALSE)</f>
        <v>Grand Prix of Baltimore</v>
      </c>
      <c r="E1689" t="str">
        <f ca="1">VLOOKUP($B1689,'Track WIP'!$M:$O,3,FALSE)</f>
        <v>Streets Of Baltimore</v>
      </c>
      <c r="F1689">
        <v>7</v>
      </c>
      <c r="G1689" t="s">
        <v>89</v>
      </c>
      <c r="H1689">
        <v>27</v>
      </c>
      <c r="I1689" t="s">
        <v>111</v>
      </c>
      <c r="J1689">
        <v>75</v>
      </c>
      <c r="K1689">
        <v>11</v>
      </c>
      <c r="L1689">
        <v>0</v>
      </c>
      <c r="M1689">
        <v>26</v>
      </c>
      <c r="N1689">
        <v>0</v>
      </c>
      <c r="O1689">
        <v>0</v>
      </c>
    </row>
    <row r="1690" spans="1:15" x14ac:dyDescent="0.2">
      <c r="A1690">
        <v>2013</v>
      </c>
      <c r="B1690" s="6">
        <f ca="1">_xlfn.MAXIFS('Track WIP'!M:M,'Track WIP'!K:K,'Results WIP'!A1690,'Track WIP'!L:L,'Results WIP'!C1690)</f>
        <v>41518</v>
      </c>
      <c r="C1690">
        <f t="shared" si="26"/>
        <v>16</v>
      </c>
      <c r="D1690" t="str">
        <f ca="1">VLOOKUP($B1690,'Track WIP'!$M:$O,2,FALSE)</f>
        <v>Grand Prix of Baltimore</v>
      </c>
      <c r="E1690" t="str">
        <f ca="1">VLOOKUP($B1690,'Track WIP'!$M:$O,3,FALSE)</f>
        <v>Streets Of Baltimore</v>
      </c>
      <c r="F1690">
        <v>8</v>
      </c>
      <c r="G1690" t="s">
        <v>56</v>
      </c>
      <c r="H1690">
        <v>6</v>
      </c>
      <c r="I1690" t="s">
        <v>111</v>
      </c>
      <c r="J1690">
        <v>75</v>
      </c>
      <c r="K1690">
        <v>19</v>
      </c>
      <c r="L1690">
        <v>0</v>
      </c>
      <c r="M1690">
        <v>24</v>
      </c>
      <c r="N1690">
        <v>0</v>
      </c>
      <c r="O1690">
        <v>0</v>
      </c>
    </row>
    <row r="1691" spans="1:15" x14ac:dyDescent="0.2">
      <c r="A1691">
        <v>2013</v>
      </c>
      <c r="B1691" s="6">
        <f ca="1">_xlfn.MAXIFS('Track WIP'!M:M,'Track WIP'!K:K,'Results WIP'!A1691,'Track WIP'!L:L,'Results WIP'!C1691)</f>
        <v>41518</v>
      </c>
      <c r="C1691">
        <f t="shared" si="26"/>
        <v>16</v>
      </c>
      <c r="D1691" t="str">
        <f ca="1">VLOOKUP($B1691,'Track WIP'!$M:$O,2,FALSE)</f>
        <v>Grand Prix of Baltimore</v>
      </c>
      <c r="E1691" t="str">
        <f ca="1">VLOOKUP($B1691,'Track WIP'!$M:$O,3,FALSE)</f>
        <v>Streets Of Baltimore</v>
      </c>
      <c r="F1691">
        <v>9</v>
      </c>
      <c r="G1691" t="s">
        <v>24</v>
      </c>
      <c r="H1691">
        <v>3</v>
      </c>
      <c r="I1691" t="s">
        <v>111</v>
      </c>
      <c r="J1691">
        <v>75</v>
      </c>
      <c r="K1691">
        <v>7</v>
      </c>
      <c r="L1691">
        <v>0</v>
      </c>
      <c r="M1691">
        <v>22</v>
      </c>
      <c r="N1691">
        <v>0</v>
      </c>
      <c r="O1691">
        <v>0</v>
      </c>
    </row>
    <row r="1692" spans="1:15" x14ac:dyDescent="0.2">
      <c r="A1692">
        <v>2013</v>
      </c>
      <c r="B1692" s="6">
        <f ca="1">_xlfn.MAXIFS('Track WIP'!M:M,'Track WIP'!K:K,'Results WIP'!A1692,'Track WIP'!L:L,'Results WIP'!C1692)</f>
        <v>41518</v>
      </c>
      <c r="C1692">
        <f t="shared" si="26"/>
        <v>16</v>
      </c>
      <c r="D1692" t="str">
        <f ca="1">VLOOKUP($B1692,'Track WIP'!$M:$O,2,FALSE)</f>
        <v>Grand Prix of Baltimore</v>
      </c>
      <c r="E1692" t="str">
        <f ca="1">VLOOKUP($B1692,'Track WIP'!$M:$O,3,FALSE)</f>
        <v>Streets Of Baltimore</v>
      </c>
      <c r="F1692">
        <v>10</v>
      </c>
      <c r="G1692" t="s">
        <v>38</v>
      </c>
      <c r="H1692">
        <v>25</v>
      </c>
      <c r="I1692" t="s">
        <v>111</v>
      </c>
      <c r="J1692">
        <v>75</v>
      </c>
      <c r="K1692">
        <v>16</v>
      </c>
      <c r="L1692">
        <v>12</v>
      </c>
      <c r="M1692">
        <v>21</v>
      </c>
      <c r="N1692">
        <v>1</v>
      </c>
      <c r="O1692">
        <v>0</v>
      </c>
    </row>
    <row r="1693" spans="1:15" x14ac:dyDescent="0.2">
      <c r="A1693">
        <v>2013</v>
      </c>
      <c r="B1693" s="6">
        <f ca="1">_xlfn.MAXIFS('Track WIP'!M:M,'Track WIP'!K:K,'Results WIP'!A1693,'Track WIP'!L:L,'Results WIP'!C1693)</f>
        <v>41518</v>
      </c>
      <c r="C1693">
        <f t="shared" si="26"/>
        <v>16</v>
      </c>
      <c r="D1693" t="str">
        <f ca="1">VLOOKUP($B1693,'Track WIP'!$M:$O,2,FALSE)</f>
        <v>Grand Prix of Baltimore</v>
      </c>
      <c r="E1693" t="str">
        <f ca="1">VLOOKUP($B1693,'Track WIP'!$M:$O,3,FALSE)</f>
        <v>Streets Of Baltimore</v>
      </c>
      <c r="F1693">
        <v>11</v>
      </c>
      <c r="G1693" t="s">
        <v>374</v>
      </c>
      <c r="H1693">
        <v>55</v>
      </c>
      <c r="I1693" t="s">
        <v>16</v>
      </c>
      <c r="J1693">
        <v>74</v>
      </c>
      <c r="K1693">
        <v>6</v>
      </c>
      <c r="L1693">
        <v>1</v>
      </c>
      <c r="M1693">
        <v>20</v>
      </c>
      <c r="N1693">
        <v>1</v>
      </c>
      <c r="O1693">
        <v>0</v>
      </c>
    </row>
    <row r="1694" spans="1:15" x14ac:dyDescent="0.2">
      <c r="A1694">
        <v>2013</v>
      </c>
      <c r="B1694" s="6">
        <f ca="1">_xlfn.MAXIFS('Track WIP'!M:M,'Track WIP'!K:K,'Results WIP'!A1694,'Track WIP'!L:L,'Results WIP'!C1694)</f>
        <v>41518</v>
      </c>
      <c r="C1694">
        <f t="shared" si="26"/>
        <v>16</v>
      </c>
      <c r="D1694" t="str">
        <f ca="1">VLOOKUP($B1694,'Track WIP'!$M:$O,2,FALSE)</f>
        <v>Grand Prix of Baltimore</v>
      </c>
      <c r="E1694" t="str">
        <f ca="1">VLOOKUP($B1694,'Track WIP'!$M:$O,3,FALSE)</f>
        <v>Streets Of Baltimore</v>
      </c>
      <c r="F1694">
        <v>12</v>
      </c>
      <c r="G1694" t="s">
        <v>84</v>
      </c>
      <c r="H1694">
        <v>4</v>
      </c>
      <c r="I1694" t="s">
        <v>111</v>
      </c>
      <c r="J1694">
        <v>74</v>
      </c>
      <c r="K1694">
        <v>15</v>
      </c>
      <c r="L1694">
        <v>0</v>
      </c>
      <c r="M1694">
        <v>18</v>
      </c>
      <c r="N1694">
        <v>0</v>
      </c>
      <c r="O1694">
        <v>0</v>
      </c>
    </row>
    <row r="1695" spans="1:15" x14ac:dyDescent="0.2">
      <c r="A1695">
        <v>2013</v>
      </c>
      <c r="B1695" s="6">
        <f ca="1">_xlfn.MAXIFS('Track WIP'!M:M,'Track WIP'!K:K,'Results WIP'!A1695,'Track WIP'!L:L,'Results WIP'!C1695)</f>
        <v>41518</v>
      </c>
      <c r="C1695">
        <f t="shared" si="26"/>
        <v>16</v>
      </c>
      <c r="D1695" t="str">
        <f ca="1">VLOOKUP($B1695,'Track WIP'!$M:$O,2,FALSE)</f>
        <v>Grand Prix of Baltimore</v>
      </c>
      <c r="E1695" t="str">
        <f ca="1">VLOOKUP($B1695,'Track WIP'!$M:$O,3,FALSE)</f>
        <v>Streets Of Baltimore</v>
      </c>
      <c r="F1695">
        <v>13</v>
      </c>
      <c r="G1695" t="s">
        <v>27</v>
      </c>
      <c r="H1695">
        <v>5</v>
      </c>
      <c r="I1695" t="s">
        <v>111</v>
      </c>
      <c r="J1695">
        <v>74</v>
      </c>
      <c r="K1695">
        <v>20</v>
      </c>
      <c r="L1695">
        <v>0</v>
      </c>
      <c r="M1695">
        <v>17</v>
      </c>
      <c r="N1695">
        <v>0</v>
      </c>
      <c r="O1695">
        <v>0</v>
      </c>
    </row>
    <row r="1696" spans="1:15" x14ac:dyDescent="0.2">
      <c r="A1696">
        <v>2013</v>
      </c>
      <c r="B1696" s="6">
        <f ca="1">_xlfn.MAXIFS('Track WIP'!M:M,'Track WIP'!K:K,'Results WIP'!A1696,'Track WIP'!L:L,'Results WIP'!C1696)</f>
        <v>41518</v>
      </c>
      <c r="C1696">
        <f t="shared" si="26"/>
        <v>16</v>
      </c>
      <c r="D1696" t="str">
        <f ca="1">VLOOKUP($B1696,'Track WIP'!$M:$O,2,FALSE)</f>
        <v>Grand Prix of Baltimore</v>
      </c>
      <c r="E1696" t="str">
        <f ca="1">VLOOKUP($B1696,'Track WIP'!$M:$O,3,FALSE)</f>
        <v>Streets Of Baltimore</v>
      </c>
      <c r="F1696">
        <v>14</v>
      </c>
      <c r="G1696" t="s">
        <v>55</v>
      </c>
      <c r="H1696">
        <v>20</v>
      </c>
      <c r="I1696" t="s">
        <v>111</v>
      </c>
      <c r="J1696">
        <v>74</v>
      </c>
      <c r="K1696">
        <v>18</v>
      </c>
      <c r="L1696">
        <v>0</v>
      </c>
      <c r="M1696">
        <v>16</v>
      </c>
      <c r="N1696">
        <v>0</v>
      </c>
      <c r="O1696">
        <v>0</v>
      </c>
    </row>
    <row r="1697" spans="1:15" x14ac:dyDescent="0.2">
      <c r="A1697">
        <v>2013</v>
      </c>
      <c r="B1697" s="6">
        <f ca="1">_xlfn.MAXIFS('Track WIP'!M:M,'Track WIP'!K:K,'Results WIP'!A1697,'Track WIP'!L:L,'Results WIP'!C1697)</f>
        <v>41518</v>
      </c>
      <c r="C1697">
        <f t="shared" si="26"/>
        <v>16</v>
      </c>
      <c r="D1697" t="str">
        <f ca="1">VLOOKUP($B1697,'Track WIP'!$M:$O,2,FALSE)</f>
        <v>Grand Prix of Baltimore</v>
      </c>
      <c r="E1697" t="str">
        <f ca="1">VLOOKUP($B1697,'Track WIP'!$M:$O,3,FALSE)</f>
        <v>Streets Of Baltimore</v>
      </c>
      <c r="F1697">
        <v>15</v>
      </c>
      <c r="G1697" t="s">
        <v>25</v>
      </c>
      <c r="H1697">
        <v>11</v>
      </c>
      <c r="I1697" t="s">
        <v>111</v>
      </c>
      <c r="J1697">
        <v>73</v>
      </c>
      <c r="K1697">
        <v>14</v>
      </c>
      <c r="L1697">
        <v>0</v>
      </c>
      <c r="M1697">
        <v>15</v>
      </c>
      <c r="N1697">
        <v>0</v>
      </c>
      <c r="O1697">
        <v>0</v>
      </c>
    </row>
    <row r="1698" spans="1:15" x14ac:dyDescent="0.2">
      <c r="A1698">
        <v>2013</v>
      </c>
      <c r="B1698" s="6">
        <f ca="1">_xlfn.MAXIFS('Track WIP'!M:M,'Track WIP'!K:K,'Results WIP'!A1698,'Track WIP'!L:L,'Results WIP'!C1698)</f>
        <v>41518</v>
      </c>
      <c r="C1698">
        <f t="shared" si="26"/>
        <v>16</v>
      </c>
      <c r="D1698" t="str">
        <f ca="1">VLOOKUP($B1698,'Track WIP'!$M:$O,2,FALSE)</f>
        <v>Grand Prix of Baltimore</v>
      </c>
      <c r="E1698" t="str">
        <f ca="1">VLOOKUP($B1698,'Track WIP'!$M:$O,3,FALSE)</f>
        <v>Streets Of Baltimore</v>
      </c>
      <c r="F1698">
        <v>16</v>
      </c>
      <c r="G1698" t="s">
        <v>380</v>
      </c>
      <c r="H1698">
        <v>18</v>
      </c>
      <c r="I1698" t="s">
        <v>16</v>
      </c>
      <c r="J1698">
        <v>72</v>
      </c>
      <c r="K1698">
        <v>21</v>
      </c>
      <c r="L1698">
        <v>0</v>
      </c>
      <c r="M1698">
        <v>14</v>
      </c>
      <c r="N1698">
        <v>0</v>
      </c>
      <c r="O1698">
        <v>0</v>
      </c>
    </row>
    <row r="1699" spans="1:15" x14ac:dyDescent="0.2">
      <c r="A1699">
        <v>2013</v>
      </c>
      <c r="B1699" s="6">
        <f ca="1">_xlfn.MAXIFS('Track WIP'!M:M,'Track WIP'!K:K,'Results WIP'!A1699,'Track WIP'!L:L,'Results WIP'!C1699)</f>
        <v>41518</v>
      </c>
      <c r="C1699">
        <f t="shared" si="26"/>
        <v>16</v>
      </c>
      <c r="D1699" t="str">
        <f ca="1">VLOOKUP($B1699,'Track WIP'!$M:$O,2,FALSE)</f>
        <v>Grand Prix of Baltimore</v>
      </c>
      <c r="E1699" t="str">
        <f ca="1">VLOOKUP($B1699,'Track WIP'!$M:$O,3,FALSE)</f>
        <v>Streets Of Baltimore</v>
      </c>
      <c r="F1699">
        <v>17</v>
      </c>
      <c r="G1699" t="s">
        <v>41</v>
      </c>
      <c r="H1699">
        <v>15</v>
      </c>
      <c r="I1699" t="s">
        <v>16</v>
      </c>
      <c r="J1699">
        <v>68</v>
      </c>
      <c r="K1699">
        <v>12</v>
      </c>
      <c r="L1699">
        <v>5</v>
      </c>
      <c r="M1699">
        <v>14</v>
      </c>
      <c r="N1699">
        <v>1</v>
      </c>
      <c r="O1699">
        <v>0</v>
      </c>
    </row>
    <row r="1700" spans="1:15" x14ac:dyDescent="0.2">
      <c r="A1700">
        <v>2013</v>
      </c>
      <c r="B1700" s="6">
        <f ca="1">_xlfn.MAXIFS('Track WIP'!M:M,'Track WIP'!K:K,'Results WIP'!A1700,'Track WIP'!L:L,'Results WIP'!C1700)</f>
        <v>41518</v>
      </c>
      <c r="C1700">
        <f t="shared" si="26"/>
        <v>16</v>
      </c>
      <c r="D1700" t="str">
        <f ca="1">VLOOKUP($B1700,'Track WIP'!$M:$O,2,FALSE)</f>
        <v>Grand Prix of Baltimore</v>
      </c>
      <c r="E1700" t="str">
        <f ca="1">VLOOKUP($B1700,'Track WIP'!$M:$O,3,FALSE)</f>
        <v>Streets Of Baltimore</v>
      </c>
      <c r="F1700">
        <v>18</v>
      </c>
      <c r="G1700" t="s">
        <v>15</v>
      </c>
      <c r="H1700">
        <v>12</v>
      </c>
      <c r="I1700" t="s">
        <v>111</v>
      </c>
      <c r="J1700">
        <v>67</v>
      </c>
      <c r="K1700">
        <v>2</v>
      </c>
      <c r="L1700">
        <v>31</v>
      </c>
      <c r="M1700">
        <v>15</v>
      </c>
      <c r="N1700">
        <v>3</v>
      </c>
      <c r="O1700">
        <v>0</v>
      </c>
    </row>
    <row r="1701" spans="1:15" x14ac:dyDescent="0.2">
      <c r="A1701">
        <v>2013</v>
      </c>
      <c r="B1701" s="6">
        <f ca="1">_xlfn.MAXIFS('Track WIP'!M:M,'Track WIP'!K:K,'Results WIP'!A1701,'Track WIP'!L:L,'Results WIP'!C1701)</f>
        <v>41518</v>
      </c>
      <c r="C1701">
        <f t="shared" si="26"/>
        <v>16</v>
      </c>
      <c r="D1701" t="str">
        <f ca="1">VLOOKUP($B1701,'Track WIP'!$M:$O,2,FALSE)</f>
        <v>Grand Prix of Baltimore</v>
      </c>
      <c r="E1701" t="str">
        <f ca="1">VLOOKUP($B1701,'Track WIP'!$M:$O,3,FALSE)</f>
        <v>Streets Of Baltimore</v>
      </c>
      <c r="F1701">
        <v>19</v>
      </c>
      <c r="G1701" t="s">
        <v>21</v>
      </c>
      <c r="H1701">
        <v>9</v>
      </c>
      <c r="I1701" t="s">
        <v>16</v>
      </c>
      <c r="J1701">
        <v>52</v>
      </c>
      <c r="K1701">
        <v>1</v>
      </c>
      <c r="L1701">
        <v>0</v>
      </c>
      <c r="M1701">
        <v>12</v>
      </c>
      <c r="N1701">
        <v>1</v>
      </c>
      <c r="O1701">
        <v>0</v>
      </c>
    </row>
    <row r="1702" spans="1:15" x14ac:dyDescent="0.2">
      <c r="A1702">
        <v>2013</v>
      </c>
      <c r="B1702" s="6">
        <f ca="1">_xlfn.MAXIFS('Track WIP'!M:M,'Track WIP'!K:K,'Results WIP'!A1702,'Track WIP'!L:L,'Results WIP'!C1702)</f>
        <v>41518</v>
      </c>
      <c r="C1702">
        <f t="shared" si="26"/>
        <v>16</v>
      </c>
      <c r="D1702" t="str">
        <f ca="1">VLOOKUP($B1702,'Track WIP'!$M:$O,2,FALSE)</f>
        <v>Grand Prix of Baltimore</v>
      </c>
      <c r="E1702" t="str">
        <f ca="1">VLOOKUP($B1702,'Track WIP'!$M:$O,3,FALSE)</f>
        <v>Streets Of Baltimore</v>
      </c>
      <c r="F1702">
        <v>20</v>
      </c>
      <c r="G1702" t="s">
        <v>17</v>
      </c>
      <c r="H1702">
        <v>1</v>
      </c>
      <c r="I1702" t="s">
        <v>111</v>
      </c>
      <c r="J1702">
        <v>42</v>
      </c>
      <c r="K1702">
        <v>8</v>
      </c>
      <c r="L1702">
        <v>0</v>
      </c>
      <c r="M1702">
        <v>10</v>
      </c>
      <c r="N1702">
        <v>0</v>
      </c>
      <c r="O1702">
        <v>0</v>
      </c>
    </row>
    <row r="1703" spans="1:15" x14ac:dyDescent="0.2">
      <c r="A1703">
        <v>2013</v>
      </c>
      <c r="B1703" s="6">
        <f ca="1">_xlfn.MAXIFS('Track WIP'!M:M,'Track WIP'!K:K,'Results WIP'!A1703,'Track WIP'!L:L,'Results WIP'!C1703)</f>
        <v>41518</v>
      </c>
      <c r="C1703">
        <f t="shared" si="26"/>
        <v>16</v>
      </c>
      <c r="D1703" t="str">
        <f ca="1">VLOOKUP($B1703,'Track WIP'!$M:$O,2,FALSE)</f>
        <v>Grand Prix of Baltimore</v>
      </c>
      <c r="E1703" t="str">
        <f ca="1">VLOOKUP($B1703,'Track WIP'!$M:$O,3,FALSE)</f>
        <v>Streets Of Baltimore</v>
      </c>
      <c r="F1703">
        <v>21</v>
      </c>
      <c r="G1703" t="s">
        <v>22</v>
      </c>
      <c r="H1703">
        <v>10</v>
      </c>
      <c r="I1703" t="s">
        <v>16</v>
      </c>
      <c r="J1703">
        <v>22</v>
      </c>
      <c r="K1703">
        <v>24</v>
      </c>
      <c r="L1703">
        <v>0</v>
      </c>
      <c r="M1703">
        <v>9</v>
      </c>
      <c r="N1703">
        <v>0</v>
      </c>
      <c r="O1703">
        <v>0</v>
      </c>
    </row>
    <row r="1704" spans="1:15" x14ac:dyDescent="0.2">
      <c r="A1704">
        <v>2013</v>
      </c>
      <c r="B1704" s="6">
        <f ca="1">_xlfn.MAXIFS('Track WIP'!M:M,'Track WIP'!K:K,'Results WIP'!A1704,'Track WIP'!L:L,'Results WIP'!C1704)</f>
        <v>41518</v>
      </c>
      <c r="C1704">
        <f t="shared" si="26"/>
        <v>16</v>
      </c>
      <c r="D1704" t="str">
        <f ca="1">VLOOKUP($B1704,'Track WIP'!$M:$O,2,FALSE)</f>
        <v>Grand Prix of Baltimore</v>
      </c>
      <c r="E1704" t="str">
        <f ca="1">VLOOKUP($B1704,'Track WIP'!$M:$O,3,FALSE)</f>
        <v>Streets Of Baltimore</v>
      </c>
      <c r="F1704">
        <v>22</v>
      </c>
      <c r="G1704" t="s">
        <v>378</v>
      </c>
      <c r="H1704">
        <v>98</v>
      </c>
      <c r="I1704" t="s">
        <v>16</v>
      </c>
      <c r="J1704">
        <v>12</v>
      </c>
      <c r="K1704">
        <v>13</v>
      </c>
      <c r="L1704">
        <v>0</v>
      </c>
      <c r="M1704">
        <v>8</v>
      </c>
      <c r="N1704">
        <v>0</v>
      </c>
      <c r="O1704">
        <v>0</v>
      </c>
    </row>
    <row r="1705" spans="1:15" x14ac:dyDescent="0.2">
      <c r="A1705">
        <v>2013</v>
      </c>
      <c r="B1705" s="6">
        <f ca="1">_xlfn.MAXIFS('Track WIP'!M:M,'Track WIP'!K:K,'Results WIP'!A1705,'Track WIP'!L:L,'Results WIP'!C1705)</f>
        <v>41518</v>
      </c>
      <c r="C1705">
        <f t="shared" si="26"/>
        <v>16</v>
      </c>
      <c r="D1705" t="str">
        <f ca="1">VLOOKUP($B1705,'Track WIP'!$M:$O,2,FALSE)</f>
        <v>Grand Prix of Baltimore</v>
      </c>
      <c r="E1705" t="str">
        <f ca="1">VLOOKUP($B1705,'Track WIP'!$M:$O,3,FALSE)</f>
        <v>Streets Of Baltimore</v>
      </c>
      <c r="F1705">
        <v>23</v>
      </c>
      <c r="G1705" t="s">
        <v>85</v>
      </c>
      <c r="H1705">
        <v>16</v>
      </c>
      <c r="I1705" t="s">
        <v>16</v>
      </c>
      <c r="J1705">
        <v>5</v>
      </c>
      <c r="K1705">
        <v>23</v>
      </c>
      <c r="L1705">
        <v>0</v>
      </c>
      <c r="M1705">
        <v>7</v>
      </c>
      <c r="N1705">
        <v>0</v>
      </c>
      <c r="O1705">
        <v>0</v>
      </c>
    </row>
    <row r="1706" spans="1:15" x14ac:dyDescent="0.2">
      <c r="A1706">
        <v>2013</v>
      </c>
      <c r="B1706" s="6">
        <f ca="1">_xlfn.MAXIFS('Track WIP'!M:M,'Track WIP'!K:K,'Results WIP'!A1706,'Track WIP'!L:L,'Results WIP'!C1706)</f>
        <v>41518</v>
      </c>
      <c r="C1706">
        <f t="shared" si="26"/>
        <v>16</v>
      </c>
      <c r="D1706" t="str">
        <f ca="1">VLOOKUP($B1706,'Track WIP'!$M:$O,2,FALSE)</f>
        <v>Grand Prix of Baltimore</v>
      </c>
      <c r="E1706" t="str">
        <f ca="1">VLOOKUP($B1706,'Track WIP'!$M:$O,3,FALSE)</f>
        <v>Streets Of Baltimore</v>
      </c>
      <c r="F1706">
        <v>24</v>
      </c>
      <c r="G1706" t="s">
        <v>37</v>
      </c>
      <c r="H1706">
        <v>14</v>
      </c>
      <c r="I1706" t="s">
        <v>16</v>
      </c>
      <c r="J1706">
        <v>4</v>
      </c>
      <c r="K1706">
        <v>10</v>
      </c>
      <c r="L1706">
        <v>0</v>
      </c>
      <c r="M1706">
        <v>6</v>
      </c>
      <c r="N1706">
        <v>0</v>
      </c>
      <c r="O1706">
        <v>0</v>
      </c>
    </row>
    <row r="1707" spans="1:15" x14ac:dyDescent="0.2">
      <c r="A1707">
        <v>2013</v>
      </c>
      <c r="B1707" s="6">
        <f ca="1">_xlfn.MAXIFS('Track WIP'!M:M,'Track WIP'!K:K,'Results WIP'!A1707,'Track WIP'!L:L,'Results WIP'!C1707)</f>
        <v>41552</v>
      </c>
      <c r="C1707">
        <f t="shared" si="26"/>
        <v>17</v>
      </c>
      <c r="D1707" t="str">
        <f ca="1">VLOOKUP($B1707,'Track WIP'!$M:$O,2,FALSE)</f>
        <v>The Shell and Pennzoil Grand Prix of Houston - Race 1</v>
      </c>
      <c r="E1707" t="str">
        <f ca="1">VLOOKUP($B1707,'Track WIP'!$M:$O,3,FALSE)</f>
        <v>Reliant Park</v>
      </c>
      <c r="F1707">
        <v>1</v>
      </c>
      <c r="G1707" t="s">
        <v>21</v>
      </c>
      <c r="H1707">
        <v>9</v>
      </c>
      <c r="I1707" t="s">
        <v>16</v>
      </c>
      <c r="J1707">
        <v>90</v>
      </c>
      <c r="K1707">
        <v>3</v>
      </c>
      <c r="L1707">
        <v>44</v>
      </c>
      <c r="M1707">
        <v>53</v>
      </c>
      <c r="N1707">
        <v>3</v>
      </c>
      <c r="O1707">
        <v>0</v>
      </c>
    </row>
    <row r="1708" spans="1:15" x14ac:dyDescent="0.2">
      <c r="A1708">
        <v>2013</v>
      </c>
      <c r="B1708" s="6">
        <f ca="1">_xlfn.MAXIFS('Track WIP'!M:M,'Track WIP'!K:K,'Results WIP'!A1708,'Track WIP'!L:L,'Results WIP'!C1708)</f>
        <v>41552</v>
      </c>
      <c r="C1708">
        <f t="shared" si="26"/>
        <v>17</v>
      </c>
      <c r="D1708" t="str">
        <f ca="1">VLOOKUP($B1708,'Track WIP'!$M:$O,2,FALSE)</f>
        <v>The Shell and Pennzoil Grand Prix of Houston - Race 1</v>
      </c>
      <c r="E1708" t="str">
        <f ca="1">VLOOKUP($B1708,'Track WIP'!$M:$O,3,FALSE)</f>
        <v>Reliant Park</v>
      </c>
      <c r="F1708">
        <v>2</v>
      </c>
      <c r="G1708" t="s">
        <v>31</v>
      </c>
      <c r="H1708">
        <v>78</v>
      </c>
      <c r="I1708" t="s">
        <v>111</v>
      </c>
      <c r="J1708">
        <v>90</v>
      </c>
      <c r="K1708">
        <v>5</v>
      </c>
      <c r="L1708">
        <v>0</v>
      </c>
      <c r="M1708">
        <v>40</v>
      </c>
      <c r="N1708">
        <v>0</v>
      </c>
      <c r="O1708">
        <v>0</v>
      </c>
    </row>
    <row r="1709" spans="1:15" x14ac:dyDescent="0.2">
      <c r="A1709">
        <v>2013</v>
      </c>
      <c r="B1709" s="6">
        <f ca="1">_xlfn.MAXIFS('Track WIP'!M:M,'Track WIP'!K:K,'Results WIP'!A1709,'Track WIP'!L:L,'Results WIP'!C1709)</f>
        <v>41552</v>
      </c>
      <c r="C1709">
        <f t="shared" si="26"/>
        <v>17</v>
      </c>
      <c r="D1709" t="str">
        <f ca="1">VLOOKUP($B1709,'Track WIP'!$M:$O,2,FALSE)</f>
        <v>The Shell and Pennzoil Grand Prix of Houston - Race 1</v>
      </c>
      <c r="E1709" t="str">
        <f ca="1">VLOOKUP($B1709,'Track WIP'!$M:$O,3,FALSE)</f>
        <v>Reliant Park</v>
      </c>
      <c r="F1709">
        <v>3</v>
      </c>
      <c r="G1709" t="s">
        <v>26</v>
      </c>
      <c r="H1709">
        <v>19</v>
      </c>
      <c r="I1709" t="s">
        <v>16</v>
      </c>
      <c r="J1709">
        <v>90</v>
      </c>
      <c r="K1709">
        <v>12</v>
      </c>
      <c r="L1709">
        <v>0</v>
      </c>
      <c r="M1709">
        <v>35</v>
      </c>
      <c r="N1709">
        <v>0</v>
      </c>
      <c r="O1709">
        <v>0</v>
      </c>
    </row>
    <row r="1710" spans="1:15" x14ac:dyDescent="0.2">
      <c r="A1710">
        <v>2013</v>
      </c>
      <c r="B1710" s="6">
        <f ca="1">_xlfn.MAXIFS('Track WIP'!M:M,'Track WIP'!K:K,'Results WIP'!A1710,'Track WIP'!L:L,'Results WIP'!C1710)</f>
        <v>41552</v>
      </c>
      <c r="C1710">
        <f t="shared" si="26"/>
        <v>17</v>
      </c>
      <c r="D1710" t="str">
        <f ca="1">VLOOKUP($B1710,'Track WIP'!$M:$O,2,FALSE)</f>
        <v>The Shell and Pennzoil Grand Prix of Houston - Race 1</v>
      </c>
      <c r="E1710" t="str">
        <f ca="1">VLOOKUP($B1710,'Track WIP'!$M:$O,3,FALSE)</f>
        <v>Reliant Park</v>
      </c>
      <c r="F1710">
        <v>4</v>
      </c>
      <c r="G1710" t="s">
        <v>88</v>
      </c>
      <c r="H1710">
        <v>77</v>
      </c>
      <c r="I1710" t="s">
        <v>16</v>
      </c>
      <c r="J1710">
        <v>90</v>
      </c>
      <c r="K1710">
        <v>4</v>
      </c>
      <c r="L1710">
        <v>0</v>
      </c>
      <c r="M1710">
        <v>32</v>
      </c>
      <c r="N1710">
        <v>0</v>
      </c>
      <c r="O1710">
        <v>0</v>
      </c>
    </row>
    <row r="1711" spans="1:15" x14ac:dyDescent="0.2">
      <c r="A1711">
        <v>2013</v>
      </c>
      <c r="B1711" s="6">
        <f ca="1">_xlfn.MAXIFS('Track WIP'!M:M,'Track WIP'!K:K,'Results WIP'!A1711,'Track WIP'!L:L,'Results WIP'!C1711)</f>
        <v>41552</v>
      </c>
      <c r="C1711">
        <f t="shared" si="26"/>
        <v>17</v>
      </c>
      <c r="D1711" t="str">
        <f ca="1">VLOOKUP($B1711,'Track WIP'!$M:$O,2,FALSE)</f>
        <v>The Shell and Pennzoil Grand Prix of Houston - Race 1</v>
      </c>
      <c r="E1711" t="str">
        <f ca="1">VLOOKUP($B1711,'Track WIP'!$M:$O,3,FALSE)</f>
        <v>Reliant Park</v>
      </c>
      <c r="F1711">
        <v>5</v>
      </c>
      <c r="G1711" t="s">
        <v>112</v>
      </c>
      <c r="H1711">
        <v>67</v>
      </c>
      <c r="I1711" t="s">
        <v>16</v>
      </c>
      <c r="J1711">
        <v>90</v>
      </c>
      <c r="K1711">
        <v>18</v>
      </c>
      <c r="L1711">
        <v>0</v>
      </c>
      <c r="M1711">
        <v>30</v>
      </c>
      <c r="N1711">
        <v>0</v>
      </c>
      <c r="O1711">
        <v>0</v>
      </c>
    </row>
    <row r="1712" spans="1:15" x14ac:dyDescent="0.2">
      <c r="A1712">
        <v>2013</v>
      </c>
      <c r="B1712" s="6">
        <f ca="1">_xlfn.MAXIFS('Track WIP'!M:M,'Track WIP'!K:K,'Results WIP'!A1712,'Track WIP'!L:L,'Results WIP'!C1712)</f>
        <v>41552</v>
      </c>
      <c r="C1712">
        <f t="shared" si="26"/>
        <v>17</v>
      </c>
      <c r="D1712" t="str">
        <f ca="1">VLOOKUP($B1712,'Track WIP'!$M:$O,2,FALSE)</f>
        <v>The Shell and Pennzoil Grand Prix of Houston - Race 1</v>
      </c>
      <c r="E1712" t="str">
        <f ca="1">VLOOKUP($B1712,'Track WIP'!$M:$O,3,FALSE)</f>
        <v>Reliant Park</v>
      </c>
      <c r="F1712">
        <v>6</v>
      </c>
      <c r="G1712" t="s">
        <v>85</v>
      </c>
      <c r="H1712">
        <v>16</v>
      </c>
      <c r="I1712" t="s">
        <v>16</v>
      </c>
      <c r="J1712">
        <v>90</v>
      </c>
      <c r="K1712">
        <v>9</v>
      </c>
      <c r="L1712">
        <v>0</v>
      </c>
      <c r="M1712">
        <v>28</v>
      </c>
      <c r="N1712">
        <v>0</v>
      </c>
      <c r="O1712">
        <v>0</v>
      </c>
    </row>
    <row r="1713" spans="1:15" x14ac:dyDescent="0.2">
      <c r="A1713">
        <v>2013</v>
      </c>
      <c r="B1713" s="6">
        <f ca="1">_xlfn.MAXIFS('Track WIP'!M:M,'Track WIP'!K:K,'Results WIP'!A1713,'Track WIP'!L:L,'Results WIP'!C1713)</f>
        <v>41552</v>
      </c>
      <c r="C1713">
        <f t="shared" si="26"/>
        <v>17</v>
      </c>
      <c r="D1713" t="str">
        <f ca="1">VLOOKUP($B1713,'Track WIP'!$M:$O,2,FALSE)</f>
        <v>The Shell and Pennzoil Grand Prix of Houston - Race 1</v>
      </c>
      <c r="E1713" t="str">
        <f ca="1">VLOOKUP($B1713,'Track WIP'!$M:$O,3,FALSE)</f>
        <v>Reliant Park</v>
      </c>
      <c r="F1713">
        <v>7</v>
      </c>
      <c r="G1713" t="s">
        <v>41</v>
      </c>
      <c r="H1713">
        <v>15</v>
      </c>
      <c r="I1713" t="s">
        <v>16</v>
      </c>
      <c r="J1713">
        <v>90</v>
      </c>
      <c r="K1713">
        <v>24</v>
      </c>
      <c r="L1713">
        <v>0</v>
      </c>
      <c r="M1713">
        <v>26</v>
      </c>
      <c r="N1713">
        <v>0</v>
      </c>
      <c r="O1713">
        <v>0</v>
      </c>
    </row>
    <row r="1714" spans="1:15" x14ac:dyDescent="0.2">
      <c r="A1714">
        <v>2013</v>
      </c>
      <c r="B1714" s="6">
        <f ca="1">_xlfn.MAXIFS('Track WIP'!M:M,'Track WIP'!K:K,'Results WIP'!A1714,'Track WIP'!L:L,'Results WIP'!C1714)</f>
        <v>41552</v>
      </c>
      <c r="C1714">
        <f t="shared" si="26"/>
        <v>17</v>
      </c>
      <c r="D1714" t="str">
        <f ca="1">VLOOKUP($B1714,'Track WIP'!$M:$O,2,FALSE)</f>
        <v>The Shell and Pennzoil Grand Prix of Houston - Race 1</v>
      </c>
      <c r="E1714" t="str">
        <f ca="1">VLOOKUP($B1714,'Track WIP'!$M:$O,3,FALSE)</f>
        <v>Reliant Park</v>
      </c>
      <c r="F1714">
        <v>8</v>
      </c>
      <c r="G1714" t="s">
        <v>87</v>
      </c>
      <c r="H1714">
        <v>7</v>
      </c>
      <c r="I1714" t="s">
        <v>111</v>
      </c>
      <c r="J1714">
        <v>90</v>
      </c>
      <c r="K1714">
        <v>14</v>
      </c>
      <c r="L1714">
        <v>0</v>
      </c>
      <c r="M1714">
        <v>24</v>
      </c>
      <c r="N1714">
        <v>0</v>
      </c>
      <c r="O1714">
        <v>0</v>
      </c>
    </row>
    <row r="1715" spans="1:15" x14ac:dyDescent="0.2">
      <c r="A1715">
        <v>2013</v>
      </c>
      <c r="B1715" s="6">
        <f ca="1">_xlfn.MAXIFS('Track WIP'!M:M,'Track WIP'!K:K,'Results WIP'!A1715,'Track WIP'!L:L,'Results WIP'!C1715)</f>
        <v>41552</v>
      </c>
      <c r="C1715">
        <f t="shared" si="26"/>
        <v>17</v>
      </c>
      <c r="D1715" t="str">
        <f ca="1">VLOOKUP($B1715,'Track WIP'!$M:$O,2,FALSE)</f>
        <v>The Shell and Pennzoil Grand Prix of Houston - Race 1</v>
      </c>
      <c r="E1715" t="str">
        <f ca="1">VLOOKUP($B1715,'Track WIP'!$M:$O,3,FALSE)</f>
        <v>Reliant Park</v>
      </c>
      <c r="F1715">
        <v>9</v>
      </c>
      <c r="G1715" t="s">
        <v>27</v>
      </c>
      <c r="H1715">
        <v>5</v>
      </c>
      <c r="I1715" t="s">
        <v>111</v>
      </c>
      <c r="J1715">
        <v>90</v>
      </c>
      <c r="K1715">
        <v>8</v>
      </c>
      <c r="L1715">
        <v>0</v>
      </c>
      <c r="M1715">
        <v>22</v>
      </c>
      <c r="N1715">
        <v>0</v>
      </c>
      <c r="O1715">
        <v>0</v>
      </c>
    </row>
    <row r="1716" spans="1:15" x14ac:dyDescent="0.2">
      <c r="A1716">
        <v>2013</v>
      </c>
      <c r="B1716" s="6">
        <f ca="1">_xlfn.MAXIFS('Track WIP'!M:M,'Track WIP'!K:K,'Results WIP'!A1716,'Track WIP'!L:L,'Results WIP'!C1716)</f>
        <v>41552</v>
      </c>
      <c r="C1716">
        <f t="shared" si="26"/>
        <v>17</v>
      </c>
      <c r="D1716" t="str">
        <f ca="1">VLOOKUP($B1716,'Track WIP'!$M:$O,2,FALSE)</f>
        <v>The Shell and Pennzoil Grand Prix of Houston - Race 1</v>
      </c>
      <c r="E1716" t="str">
        <f ca="1">VLOOKUP($B1716,'Track WIP'!$M:$O,3,FALSE)</f>
        <v>Reliant Park</v>
      </c>
      <c r="F1716">
        <v>10</v>
      </c>
      <c r="G1716" t="s">
        <v>378</v>
      </c>
      <c r="H1716">
        <v>98</v>
      </c>
      <c r="I1716" t="s">
        <v>16</v>
      </c>
      <c r="J1716">
        <v>90</v>
      </c>
      <c r="K1716">
        <v>7</v>
      </c>
      <c r="L1716">
        <v>0</v>
      </c>
      <c r="M1716">
        <v>20</v>
      </c>
      <c r="N1716">
        <v>0</v>
      </c>
      <c r="O1716">
        <v>0</v>
      </c>
    </row>
    <row r="1717" spans="1:15" x14ac:dyDescent="0.2">
      <c r="A1717">
        <v>2013</v>
      </c>
      <c r="B1717" s="6">
        <f ca="1">_xlfn.MAXIFS('Track WIP'!M:M,'Track WIP'!K:K,'Results WIP'!A1717,'Track WIP'!L:L,'Results WIP'!C1717)</f>
        <v>41552</v>
      </c>
      <c r="C1717">
        <f t="shared" si="26"/>
        <v>17</v>
      </c>
      <c r="D1717" t="str">
        <f ca="1">VLOOKUP($B1717,'Track WIP'!$M:$O,2,FALSE)</f>
        <v>The Shell and Pennzoil Grand Prix of Houston - Race 1</v>
      </c>
      <c r="E1717" t="str">
        <f ca="1">VLOOKUP($B1717,'Track WIP'!$M:$O,3,FALSE)</f>
        <v>Reliant Park</v>
      </c>
      <c r="F1717">
        <v>11</v>
      </c>
      <c r="G1717" t="s">
        <v>86</v>
      </c>
      <c r="H1717">
        <v>83</v>
      </c>
      <c r="I1717" t="s">
        <v>16</v>
      </c>
      <c r="J1717">
        <v>90</v>
      </c>
      <c r="K1717">
        <v>16</v>
      </c>
      <c r="L1717">
        <v>0</v>
      </c>
      <c r="M1717">
        <v>19</v>
      </c>
      <c r="N1717">
        <v>0</v>
      </c>
      <c r="O1717">
        <v>0</v>
      </c>
    </row>
    <row r="1718" spans="1:15" x14ac:dyDescent="0.2">
      <c r="A1718">
        <v>2013</v>
      </c>
      <c r="B1718" s="6">
        <f ca="1">_xlfn.MAXIFS('Track WIP'!M:M,'Track WIP'!K:K,'Results WIP'!A1718,'Track WIP'!L:L,'Results WIP'!C1718)</f>
        <v>41552</v>
      </c>
      <c r="C1718">
        <f t="shared" si="26"/>
        <v>17</v>
      </c>
      <c r="D1718" t="str">
        <f ca="1">VLOOKUP($B1718,'Track WIP'!$M:$O,2,FALSE)</f>
        <v>The Shell and Pennzoil Grand Prix of Houston - Race 1</v>
      </c>
      <c r="E1718" t="str">
        <f ca="1">VLOOKUP($B1718,'Track WIP'!$M:$O,3,FALSE)</f>
        <v>Reliant Park</v>
      </c>
      <c r="F1718">
        <v>12</v>
      </c>
      <c r="G1718" t="s">
        <v>15</v>
      </c>
      <c r="H1718">
        <v>12</v>
      </c>
      <c r="I1718" t="s">
        <v>111</v>
      </c>
      <c r="J1718">
        <v>90</v>
      </c>
      <c r="K1718">
        <v>2</v>
      </c>
      <c r="L1718">
        <v>40</v>
      </c>
      <c r="M1718">
        <v>20</v>
      </c>
      <c r="N1718">
        <v>2</v>
      </c>
      <c r="O1718">
        <v>0</v>
      </c>
    </row>
    <row r="1719" spans="1:15" x14ac:dyDescent="0.2">
      <c r="A1719">
        <v>2013</v>
      </c>
      <c r="B1719" s="6">
        <f ca="1">_xlfn.MAXIFS('Track WIP'!M:M,'Track WIP'!K:K,'Results WIP'!A1719,'Track WIP'!L:L,'Results WIP'!C1719)</f>
        <v>41552</v>
      </c>
      <c r="C1719">
        <f t="shared" si="26"/>
        <v>17</v>
      </c>
      <c r="D1719" t="str">
        <f ca="1">VLOOKUP($B1719,'Track WIP'!$M:$O,2,FALSE)</f>
        <v>The Shell and Pennzoil Grand Prix of Houston - Race 1</v>
      </c>
      <c r="E1719" t="str">
        <f ca="1">VLOOKUP($B1719,'Track WIP'!$M:$O,3,FALSE)</f>
        <v>Reliant Park</v>
      </c>
      <c r="F1719">
        <v>13</v>
      </c>
      <c r="G1719" t="s">
        <v>38</v>
      </c>
      <c r="H1719">
        <v>25</v>
      </c>
      <c r="I1719" t="s">
        <v>111</v>
      </c>
      <c r="J1719">
        <v>90</v>
      </c>
      <c r="K1719">
        <v>10</v>
      </c>
      <c r="L1719">
        <v>0</v>
      </c>
      <c r="M1719">
        <v>17</v>
      </c>
      <c r="N1719">
        <v>0</v>
      </c>
      <c r="O1719">
        <v>0</v>
      </c>
    </row>
    <row r="1720" spans="1:15" x14ac:dyDescent="0.2">
      <c r="A1720">
        <v>2013</v>
      </c>
      <c r="B1720" s="6">
        <f ca="1">_xlfn.MAXIFS('Track WIP'!M:M,'Track WIP'!K:K,'Results WIP'!A1720,'Track WIP'!L:L,'Results WIP'!C1720)</f>
        <v>41552</v>
      </c>
      <c r="C1720">
        <f t="shared" si="26"/>
        <v>17</v>
      </c>
      <c r="D1720" t="str">
        <f ca="1">VLOOKUP($B1720,'Track WIP'!$M:$O,2,FALSE)</f>
        <v>The Shell and Pennzoil Grand Prix of Houston - Race 1</v>
      </c>
      <c r="E1720" t="str">
        <f ca="1">VLOOKUP($B1720,'Track WIP'!$M:$O,3,FALSE)</f>
        <v>Reliant Park</v>
      </c>
      <c r="F1720">
        <v>14</v>
      </c>
      <c r="G1720" t="s">
        <v>56</v>
      </c>
      <c r="H1720">
        <v>6</v>
      </c>
      <c r="I1720" t="s">
        <v>111</v>
      </c>
      <c r="J1720">
        <v>89</v>
      </c>
      <c r="K1720">
        <v>19</v>
      </c>
      <c r="L1720">
        <v>0</v>
      </c>
      <c r="M1720">
        <v>16</v>
      </c>
      <c r="N1720">
        <v>0</v>
      </c>
      <c r="O1720">
        <v>0</v>
      </c>
    </row>
    <row r="1721" spans="1:15" x14ac:dyDescent="0.2">
      <c r="A1721">
        <v>2013</v>
      </c>
      <c r="B1721" s="6">
        <f ca="1">_xlfn.MAXIFS('Track WIP'!M:M,'Track WIP'!K:K,'Results WIP'!A1721,'Track WIP'!L:L,'Results WIP'!C1721)</f>
        <v>41552</v>
      </c>
      <c r="C1721">
        <f t="shared" si="26"/>
        <v>17</v>
      </c>
      <c r="D1721" t="str">
        <f ca="1">VLOOKUP($B1721,'Track WIP'!$M:$O,2,FALSE)</f>
        <v>The Shell and Pennzoil Grand Prix of Houston - Race 1</v>
      </c>
      <c r="E1721" t="str">
        <f ca="1">VLOOKUP($B1721,'Track WIP'!$M:$O,3,FALSE)</f>
        <v>Reliant Park</v>
      </c>
      <c r="F1721">
        <v>15</v>
      </c>
      <c r="G1721" t="s">
        <v>22</v>
      </c>
      <c r="H1721">
        <v>10</v>
      </c>
      <c r="I1721" t="s">
        <v>16</v>
      </c>
      <c r="J1721">
        <v>89</v>
      </c>
      <c r="K1721">
        <v>20</v>
      </c>
      <c r="L1721">
        <v>0</v>
      </c>
      <c r="M1721">
        <v>15</v>
      </c>
      <c r="N1721">
        <v>0</v>
      </c>
      <c r="O1721">
        <v>0</v>
      </c>
    </row>
    <row r="1722" spans="1:15" x14ac:dyDescent="0.2">
      <c r="A1722">
        <v>2013</v>
      </c>
      <c r="B1722" s="6">
        <f ca="1">_xlfn.MAXIFS('Track WIP'!M:M,'Track WIP'!K:K,'Results WIP'!A1722,'Track WIP'!L:L,'Results WIP'!C1722)</f>
        <v>41552</v>
      </c>
      <c r="C1722">
        <f t="shared" si="26"/>
        <v>17</v>
      </c>
      <c r="D1722" t="str">
        <f ca="1">VLOOKUP($B1722,'Track WIP'!$M:$O,2,FALSE)</f>
        <v>The Shell and Pennzoil Grand Prix of Houston - Race 1</v>
      </c>
      <c r="E1722" t="str">
        <f ca="1">VLOOKUP($B1722,'Track WIP'!$M:$O,3,FALSE)</f>
        <v>Reliant Park</v>
      </c>
      <c r="F1722">
        <v>16</v>
      </c>
      <c r="G1722" t="s">
        <v>23</v>
      </c>
      <c r="H1722">
        <v>18</v>
      </c>
      <c r="I1722" t="s">
        <v>16</v>
      </c>
      <c r="J1722">
        <v>85</v>
      </c>
      <c r="K1722">
        <v>11</v>
      </c>
      <c r="L1722">
        <v>0</v>
      </c>
      <c r="M1722">
        <v>14</v>
      </c>
      <c r="N1722">
        <v>0</v>
      </c>
      <c r="O1722">
        <v>0</v>
      </c>
    </row>
    <row r="1723" spans="1:15" x14ac:dyDescent="0.2">
      <c r="A1723">
        <v>2013</v>
      </c>
      <c r="B1723" s="6">
        <f ca="1">_xlfn.MAXIFS('Track WIP'!M:M,'Track WIP'!K:K,'Results WIP'!A1723,'Track WIP'!L:L,'Results WIP'!C1723)</f>
        <v>41552</v>
      </c>
      <c r="C1723">
        <f t="shared" si="26"/>
        <v>17</v>
      </c>
      <c r="D1723" t="str">
        <f ca="1">VLOOKUP($B1723,'Track WIP'!$M:$O,2,FALSE)</f>
        <v>The Shell and Pennzoil Grand Prix of Houston - Race 1</v>
      </c>
      <c r="E1723" t="str">
        <f ca="1">VLOOKUP($B1723,'Track WIP'!$M:$O,3,FALSE)</f>
        <v>Reliant Park</v>
      </c>
      <c r="F1723">
        <v>17</v>
      </c>
      <c r="G1723" t="s">
        <v>37</v>
      </c>
      <c r="H1723">
        <v>14</v>
      </c>
      <c r="I1723" t="s">
        <v>16</v>
      </c>
      <c r="J1723">
        <v>82</v>
      </c>
      <c r="K1723">
        <v>1</v>
      </c>
      <c r="L1723">
        <v>6</v>
      </c>
      <c r="M1723">
        <v>15</v>
      </c>
      <c r="N1723">
        <v>2</v>
      </c>
      <c r="O1723">
        <v>0</v>
      </c>
    </row>
    <row r="1724" spans="1:15" x14ac:dyDescent="0.2">
      <c r="A1724">
        <v>2013</v>
      </c>
      <c r="B1724" s="6">
        <f ca="1">_xlfn.MAXIFS('Track WIP'!M:M,'Track WIP'!K:K,'Results WIP'!A1724,'Track WIP'!L:L,'Results WIP'!C1724)</f>
        <v>41552</v>
      </c>
      <c r="C1724">
        <f t="shared" si="26"/>
        <v>17</v>
      </c>
      <c r="D1724" t="str">
        <f ca="1">VLOOKUP($B1724,'Track WIP'!$M:$O,2,FALSE)</f>
        <v>The Shell and Pennzoil Grand Prix of Houston - Race 1</v>
      </c>
      <c r="E1724" t="str">
        <f ca="1">VLOOKUP($B1724,'Track WIP'!$M:$O,3,FALSE)</f>
        <v>Reliant Park</v>
      </c>
      <c r="F1724">
        <v>18</v>
      </c>
      <c r="G1724" t="s">
        <v>24</v>
      </c>
      <c r="H1724">
        <v>3</v>
      </c>
      <c r="I1724" t="s">
        <v>111</v>
      </c>
      <c r="J1724">
        <v>80</v>
      </c>
      <c r="K1724">
        <v>21</v>
      </c>
      <c r="L1724">
        <v>0</v>
      </c>
      <c r="M1724">
        <v>12</v>
      </c>
      <c r="N1724">
        <v>0</v>
      </c>
      <c r="O1724">
        <v>0</v>
      </c>
    </row>
    <row r="1725" spans="1:15" x14ac:dyDescent="0.2">
      <c r="A1725">
        <v>2013</v>
      </c>
      <c r="B1725" s="6">
        <f ca="1">_xlfn.MAXIFS('Track WIP'!M:M,'Track WIP'!K:K,'Results WIP'!A1725,'Track WIP'!L:L,'Results WIP'!C1725)</f>
        <v>41552</v>
      </c>
      <c r="C1725">
        <f t="shared" si="26"/>
        <v>17</v>
      </c>
      <c r="D1725" t="str">
        <f ca="1">VLOOKUP($B1725,'Track WIP'!$M:$O,2,FALSE)</f>
        <v>The Shell and Pennzoil Grand Prix of Houston - Race 1</v>
      </c>
      <c r="E1725" t="str">
        <f ca="1">VLOOKUP($B1725,'Track WIP'!$M:$O,3,FALSE)</f>
        <v>Reliant Park</v>
      </c>
      <c r="F1725">
        <v>19</v>
      </c>
      <c r="G1725" t="s">
        <v>84</v>
      </c>
      <c r="H1725">
        <v>4</v>
      </c>
      <c r="I1725" t="s">
        <v>111</v>
      </c>
      <c r="J1725">
        <v>63</v>
      </c>
      <c r="K1725">
        <v>17</v>
      </c>
      <c r="L1725">
        <v>0</v>
      </c>
      <c r="M1725">
        <v>11</v>
      </c>
      <c r="N1725">
        <v>0</v>
      </c>
      <c r="O1725">
        <v>0</v>
      </c>
    </row>
    <row r="1726" spans="1:15" x14ac:dyDescent="0.2">
      <c r="A1726">
        <v>2013</v>
      </c>
      <c r="B1726" s="6">
        <f ca="1">_xlfn.MAXIFS('Track WIP'!M:M,'Track WIP'!K:K,'Results WIP'!A1726,'Track WIP'!L:L,'Results WIP'!C1726)</f>
        <v>41552</v>
      </c>
      <c r="C1726">
        <f t="shared" si="26"/>
        <v>17</v>
      </c>
      <c r="D1726" t="str">
        <f ca="1">VLOOKUP($B1726,'Track WIP'!$M:$O,2,FALSE)</f>
        <v>The Shell and Pennzoil Grand Prix of Houston - Race 1</v>
      </c>
      <c r="E1726" t="str">
        <f ca="1">VLOOKUP($B1726,'Track WIP'!$M:$O,3,FALSE)</f>
        <v>Reliant Park</v>
      </c>
      <c r="F1726">
        <v>20</v>
      </c>
      <c r="G1726" t="s">
        <v>17</v>
      </c>
      <c r="H1726">
        <v>1</v>
      </c>
      <c r="I1726" t="s">
        <v>111</v>
      </c>
      <c r="J1726">
        <v>57</v>
      </c>
      <c r="K1726">
        <v>15</v>
      </c>
      <c r="L1726">
        <v>0</v>
      </c>
      <c r="M1726">
        <v>10</v>
      </c>
      <c r="N1726">
        <v>0</v>
      </c>
      <c r="O1726">
        <v>0</v>
      </c>
    </row>
    <row r="1727" spans="1:15" x14ac:dyDescent="0.2">
      <c r="A1727">
        <v>2013</v>
      </c>
      <c r="B1727" s="6">
        <f ca="1">_xlfn.MAXIFS('Track WIP'!M:M,'Track WIP'!K:K,'Results WIP'!A1727,'Track WIP'!L:L,'Results WIP'!C1727)</f>
        <v>41552</v>
      </c>
      <c r="C1727">
        <f t="shared" si="26"/>
        <v>17</v>
      </c>
      <c r="D1727" t="str">
        <f ca="1">VLOOKUP($B1727,'Track WIP'!$M:$O,2,FALSE)</f>
        <v>The Shell and Pennzoil Grand Prix of Houston - Race 1</v>
      </c>
      <c r="E1727" t="str">
        <f ca="1">VLOOKUP($B1727,'Track WIP'!$M:$O,3,FALSE)</f>
        <v>Reliant Park</v>
      </c>
      <c r="F1727">
        <v>21</v>
      </c>
      <c r="G1727" t="s">
        <v>25</v>
      </c>
      <c r="H1727">
        <v>11</v>
      </c>
      <c r="I1727" t="s">
        <v>111</v>
      </c>
      <c r="J1727">
        <v>34</v>
      </c>
      <c r="K1727">
        <v>13</v>
      </c>
      <c r="L1727">
        <v>0</v>
      </c>
      <c r="M1727">
        <v>9</v>
      </c>
      <c r="N1727">
        <v>0</v>
      </c>
      <c r="O1727">
        <v>0</v>
      </c>
    </row>
    <row r="1728" spans="1:15" x14ac:dyDescent="0.2">
      <c r="A1728">
        <v>2013</v>
      </c>
      <c r="B1728" s="6">
        <f ca="1">_xlfn.MAXIFS('Track WIP'!M:M,'Track WIP'!K:K,'Results WIP'!A1728,'Track WIP'!L:L,'Results WIP'!C1728)</f>
        <v>41552</v>
      </c>
      <c r="C1728">
        <f t="shared" si="26"/>
        <v>17</v>
      </c>
      <c r="D1728" t="str">
        <f ca="1">VLOOKUP($B1728,'Track WIP'!$M:$O,2,FALSE)</f>
        <v>The Shell and Pennzoil Grand Prix of Houston - Race 1</v>
      </c>
      <c r="E1728" t="str">
        <f ca="1">VLOOKUP($B1728,'Track WIP'!$M:$O,3,FALSE)</f>
        <v>Reliant Park</v>
      </c>
      <c r="F1728">
        <v>22</v>
      </c>
      <c r="G1728" t="s">
        <v>374</v>
      </c>
      <c r="H1728">
        <v>55</v>
      </c>
      <c r="I1728" t="s">
        <v>16</v>
      </c>
      <c r="J1728">
        <v>32</v>
      </c>
      <c r="K1728">
        <v>23</v>
      </c>
      <c r="L1728">
        <v>0</v>
      </c>
      <c r="M1728">
        <v>8</v>
      </c>
      <c r="N1728">
        <v>0</v>
      </c>
      <c r="O1728">
        <v>0</v>
      </c>
    </row>
    <row r="1729" spans="1:15" x14ac:dyDescent="0.2">
      <c r="A1729">
        <v>2013</v>
      </c>
      <c r="B1729" s="6">
        <f ca="1">_xlfn.MAXIFS('Track WIP'!M:M,'Track WIP'!K:K,'Results WIP'!A1729,'Track WIP'!L:L,'Results WIP'!C1729)</f>
        <v>41552</v>
      </c>
      <c r="C1729">
        <f t="shared" si="26"/>
        <v>17</v>
      </c>
      <c r="D1729" t="str">
        <f ca="1">VLOOKUP($B1729,'Track WIP'!$M:$O,2,FALSE)</f>
        <v>The Shell and Pennzoil Grand Prix of Houston - Race 1</v>
      </c>
      <c r="E1729" t="str">
        <f ca="1">VLOOKUP($B1729,'Track WIP'!$M:$O,3,FALSE)</f>
        <v>Reliant Park</v>
      </c>
      <c r="F1729">
        <v>23</v>
      </c>
      <c r="G1729" t="s">
        <v>55</v>
      </c>
      <c r="H1729">
        <v>20</v>
      </c>
      <c r="I1729" t="s">
        <v>111</v>
      </c>
      <c r="J1729">
        <v>30</v>
      </c>
      <c r="K1729">
        <v>22</v>
      </c>
      <c r="L1729">
        <v>0</v>
      </c>
      <c r="M1729">
        <v>7</v>
      </c>
      <c r="N1729">
        <v>0</v>
      </c>
      <c r="O1729">
        <v>0</v>
      </c>
    </row>
    <row r="1730" spans="1:15" x14ac:dyDescent="0.2">
      <c r="A1730">
        <v>2013</v>
      </c>
      <c r="B1730" s="6">
        <f ca="1">_xlfn.MAXIFS('Track WIP'!M:M,'Track WIP'!K:K,'Results WIP'!A1730,'Track WIP'!L:L,'Results WIP'!C1730)</f>
        <v>41552</v>
      </c>
      <c r="C1730">
        <f t="shared" si="26"/>
        <v>17</v>
      </c>
      <c r="D1730" t="str">
        <f ca="1">VLOOKUP($B1730,'Track WIP'!$M:$O,2,FALSE)</f>
        <v>The Shell and Pennzoil Grand Prix of Houston - Race 1</v>
      </c>
      <c r="E1730" t="str">
        <f ca="1">VLOOKUP($B1730,'Track WIP'!$M:$O,3,FALSE)</f>
        <v>Reliant Park</v>
      </c>
      <c r="F1730">
        <v>24</v>
      </c>
      <c r="G1730" t="s">
        <v>89</v>
      </c>
      <c r="H1730">
        <v>27</v>
      </c>
      <c r="I1730" t="s">
        <v>111</v>
      </c>
      <c r="J1730">
        <v>1</v>
      </c>
      <c r="K1730">
        <v>6</v>
      </c>
      <c r="L1730">
        <v>0</v>
      </c>
      <c r="M1730">
        <v>6</v>
      </c>
      <c r="N1730">
        <v>0</v>
      </c>
      <c r="O1730">
        <v>0</v>
      </c>
    </row>
    <row r="1731" spans="1:15" x14ac:dyDescent="0.2">
      <c r="A1731">
        <v>2013</v>
      </c>
      <c r="B1731" s="6">
        <f ca="1">_xlfn.MAXIFS('Track WIP'!M:M,'Track WIP'!K:K,'Results WIP'!A1731,'Track WIP'!L:L,'Results WIP'!C1731)</f>
        <v>41553</v>
      </c>
      <c r="C1731">
        <f t="shared" si="26"/>
        <v>18</v>
      </c>
      <c r="D1731" t="str">
        <f ca="1">VLOOKUP($B1731,'Track WIP'!$M:$O,2,FALSE)</f>
        <v>The Shell and Pennzoil Grand Prix of Houston - Race 2</v>
      </c>
      <c r="E1731" t="str">
        <f ca="1">VLOOKUP($B1731,'Track WIP'!$M:$O,3,FALSE)</f>
        <v>Reliant Park</v>
      </c>
      <c r="F1731">
        <v>1</v>
      </c>
      <c r="G1731" t="s">
        <v>15</v>
      </c>
      <c r="H1731">
        <v>12</v>
      </c>
      <c r="I1731" t="s">
        <v>111</v>
      </c>
      <c r="J1731">
        <v>90</v>
      </c>
      <c r="K1731">
        <v>9</v>
      </c>
      <c r="L1731">
        <v>51</v>
      </c>
      <c r="M1731">
        <v>53</v>
      </c>
      <c r="N1731">
        <v>3</v>
      </c>
      <c r="O1731">
        <v>0</v>
      </c>
    </row>
    <row r="1732" spans="1:15" x14ac:dyDescent="0.2">
      <c r="A1732">
        <v>2013</v>
      </c>
      <c r="B1732" s="6">
        <f ca="1">_xlfn.MAXIFS('Track WIP'!M:M,'Track WIP'!K:K,'Results WIP'!A1732,'Track WIP'!L:L,'Results WIP'!C1732)</f>
        <v>41553</v>
      </c>
      <c r="C1732">
        <f t="shared" ref="C1732:C1795" si="27">_xlfn.IFS(A1732&gt;A1731,1,F1732=1,C1731+1,F1732&gt;1,C1731)</f>
        <v>18</v>
      </c>
      <c r="D1732" t="str">
        <f ca="1">VLOOKUP($B1732,'Track WIP'!$M:$O,2,FALSE)</f>
        <v>The Shell and Pennzoil Grand Prix of Houston - Race 2</v>
      </c>
      <c r="E1732" t="str">
        <f ca="1">VLOOKUP($B1732,'Track WIP'!$M:$O,3,FALSE)</f>
        <v>Reliant Park</v>
      </c>
      <c r="F1732">
        <v>2</v>
      </c>
      <c r="G1732" t="s">
        <v>21</v>
      </c>
      <c r="H1732">
        <v>9</v>
      </c>
      <c r="I1732" t="s">
        <v>16</v>
      </c>
      <c r="J1732">
        <v>90</v>
      </c>
      <c r="K1732">
        <v>2</v>
      </c>
      <c r="L1732">
        <v>29</v>
      </c>
      <c r="M1732">
        <v>41</v>
      </c>
      <c r="N1732">
        <v>1</v>
      </c>
      <c r="O1732">
        <v>0</v>
      </c>
    </row>
    <row r="1733" spans="1:15" x14ac:dyDescent="0.2">
      <c r="A1733">
        <v>2013</v>
      </c>
      <c r="B1733" s="6">
        <f ca="1">_xlfn.MAXIFS('Track WIP'!M:M,'Track WIP'!K:K,'Results WIP'!A1733,'Track WIP'!L:L,'Results WIP'!C1733)</f>
        <v>41553</v>
      </c>
      <c r="C1733">
        <f t="shared" si="27"/>
        <v>18</v>
      </c>
      <c r="D1733" t="str">
        <f ca="1">VLOOKUP($B1733,'Track WIP'!$M:$O,2,FALSE)</f>
        <v>The Shell and Pennzoil Grand Prix of Houston - Race 2</v>
      </c>
      <c r="E1733" t="str">
        <f ca="1">VLOOKUP($B1733,'Track WIP'!$M:$O,3,FALSE)</f>
        <v>Reliant Park</v>
      </c>
      <c r="F1733">
        <v>3</v>
      </c>
      <c r="G1733" t="s">
        <v>89</v>
      </c>
      <c r="H1733">
        <v>27</v>
      </c>
      <c r="I1733" t="s">
        <v>111</v>
      </c>
      <c r="J1733">
        <v>90</v>
      </c>
      <c r="K1733">
        <v>8</v>
      </c>
      <c r="L1733">
        <v>0</v>
      </c>
      <c r="M1733">
        <v>35</v>
      </c>
      <c r="N1733">
        <v>0</v>
      </c>
      <c r="O1733">
        <v>0</v>
      </c>
    </row>
    <row r="1734" spans="1:15" x14ac:dyDescent="0.2">
      <c r="A1734">
        <v>2013</v>
      </c>
      <c r="B1734" s="6">
        <f ca="1">_xlfn.MAXIFS('Track WIP'!M:M,'Track WIP'!K:K,'Results WIP'!A1734,'Track WIP'!L:L,'Results WIP'!C1734)</f>
        <v>41553</v>
      </c>
      <c r="C1734">
        <f t="shared" si="27"/>
        <v>18</v>
      </c>
      <c r="D1734" t="str">
        <f ca="1">VLOOKUP($B1734,'Track WIP'!$M:$O,2,FALSE)</f>
        <v>The Shell and Pennzoil Grand Prix of Houston - Race 2</v>
      </c>
      <c r="E1734" t="str">
        <f ca="1">VLOOKUP($B1734,'Track WIP'!$M:$O,3,FALSE)</f>
        <v>Reliant Park</v>
      </c>
      <c r="F1734">
        <v>4</v>
      </c>
      <c r="G1734" t="s">
        <v>26</v>
      </c>
      <c r="H1734">
        <v>19</v>
      </c>
      <c r="I1734" t="s">
        <v>16</v>
      </c>
      <c r="J1734">
        <v>90</v>
      </c>
      <c r="K1734">
        <v>6</v>
      </c>
      <c r="L1734">
        <v>0</v>
      </c>
      <c r="M1734">
        <v>32</v>
      </c>
      <c r="N1734">
        <v>0</v>
      </c>
      <c r="O1734">
        <v>0</v>
      </c>
    </row>
    <row r="1735" spans="1:15" x14ac:dyDescent="0.2">
      <c r="A1735">
        <v>2013</v>
      </c>
      <c r="B1735" s="6">
        <f ca="1">_xlfn.MAXIFS('Track WIP'!M:M,'Track WIP'!K:K,'Results WIP'!A1735,'Track WIP'!L:L,'Results WIP'!C1735)</f>
        <v>41553</v>
      </c>
      <c r="C1735">
        <f t="shared" si="27"/>
        <v>18</v>
      </c>
      <c r="D1735" t="str">
        <f ca="1">VLOOKUP($B1735,'Track WIP'!$M:$O,2,FALSE)</f>
        <v>The Shell and Pennzoil Grand Prix of Houston - Race 2</v>
      </c>
      <c r="E1735" t="str">
        <f ca="1">VLOOKUP($B1735,'Track WIP'!$M:$O,3,FALSE)</f>
        <v>Reliant Park</v>
      </c>
      <c r="F1735">
        <v>5</v>
      </c>
      <c r="G1735" t="s">
        <v>87</v>
      </c>
      <c r="H1735">
        <v>7</v>
      </c>
      <c r="I1735" t="s">
        <v>111</v>
      </c>
      <c r="J1735">
        <v>90</v>
      </c>
      <c r="K1735">
        <v>13</v>
      </c>
      <c r="L1735">
        <v>0</v>
      </c>
      <c r="M1735">
        <v>30</v>
      </c>
      <c r="N1735">
        <v>0</v>
      </c>
      <c r="O1735">
        <v>0</v>
      </c>
    </row>
    <row r="1736" spans="1:15" x14ac:dyDescent="0.2">
      <c r="A1736">
        <v>2013</v>
      </c>
      <c r="B1736" s="6">
        <f ca="1">_xlfn.MAXIFS('Track WIP'!M:M,'Track WIP'!K:K,'Results WIP'!A1736,'Track WIP'!L:L,'Results WIP'!C1736)</f>
        <v>41553</v>
      </c>
      <c r="C1736">
        <f t="shared" si="27"/>
        <v>18</v>
      </c>
      <c r="D1736" t="str">
        <f ca="1">VLOOKUP($B1736,'Track WIP'!$M:$O,2,FALSE)</f>
        <v>The Shell and Pennzoil Grand Prix of Houston - Race 2</v>
      </c>
      <c r="E1736" t="str">
        <f ca="1">VLOOKUP($B1736,'Track WIP'!$M:$O,3,FALSE)</f>
        <v>Reliant Park</v>
      </c>
      <c r="F1736">
        <v>6</v>
      </c>
      <c r="G1736" t="s">
        <v>88</v>
      </c>
      <c r="H1736">
        <v>77</v>
      </c>
      <c r="I1736" t="s">
        <v>16</v>
      </c>
      <c r="J1736">
        <v>90</v>
      </c>
      <c r="K1736">
        <v>3</v>
      </c>
      <c r="L1736">
        <v>0</v>
      </c>
      <c r="M1736">
        <v>28</v>
      </c>
      <c r="N1736">
        <v>0</v>
      </c>
      <c r="O1736">
        <v>0</v>
      </c>
    </row>
    <row r="1737" spans="1:15" x14ac:dyDescent="0.2">
      <c r="A1737">
        <v>2013</v>
      </c>
      <c r="B1737" s="6">
        <f ca="1">_xlfn.MAXIFS('Track WIP'!M:M,'Track WIP'!K:K,'Results WIP'!A1737,'Track WIP'!L:L,'Results WIP'!C1737)</f>
        <v>41553</v>
      </c>
      <c r="C1737">
        <f t="shared" si="27"/>
        <v>18</v>
      </c>
      <c r="D1737" t="str">
        <f ca="1">VLOOKUP($B1737,'Track WIP'!$M:$O,2,FALSE)</f>
        <v>The Shell and Pennzoil Grand Prix of Houston - Race 2</v>
      </c>
      <c r="E1737" t="str">
        <f ca="1">VLOOKUP($B1737,'Track WIP'!$M:$O,3,FALSE)</f>
        <v>Reliant Park</v>
      </c>
      <c r="F1737">
        <v>7</v>
      </c>
      <c r="G1737" t="s">
        <v>84</v>
      </c>
      <c r="H1737">
        <v>4</v>
      </c>
      <c r="I1737" t="s">
        <v>111</v>
      </c>
      <c r="J1737">
        <v>90</v>
      </c>
      <c r="K1737">
        <v>21</v>
      </c>
      <c r="L1737">
        <v>0</v>
      </c>
      <c r="M1737">
        <v>26</v>
      </c>
      <c r="N1737">
        <v>0</v>
      </c>
      <c r="O1737">
        <v>0</v>
      </c>
    </row>
    <row r="1738" spans="1:15" x14ac:dyDescent="0.2">
      <c r="A1738">
        <v>2013</v>
      </c>
      <c r="B1738" s="6">
        <f ca="1">_xlfn.MAXIFS('Track WIP'!M:M,'Track WIP'!K:K,'Results WIP'!A1738,'Track WIP'!L:L,'Results WIP'!C1738)</f>
        <v>41553</v>
      </c>
      <c r="C1738">
        <f t="shared" si="27"/>
        <v>18</v>
      </c>
      <c r="D1738" t="str">
        <f ca="1">VLOOKUP($B1738,'Track WIP'!$M:$O,2,FALSE)</f>
        <v>The Shell and Pennzoil Grand Prix of Houston - Race 2</v>
      </c>
      <c r="E1738" t="str">
        <f ca="1">VLOOKUP($B1738,'Track WIP'!$M:$O,3,FALSE)</f>
        <v>Reliant Park</v>
      </c>
      <c r="F1738">
        <v>8</v>
      </c>
      <c r="G1738" t="s">
        <v>86</v>
      </c>
      <c r="H1738">
        <v>83</v>
      </c>
      <c r="I1738" t="s">
        <v>16</v>
      </c>
      <c r="J1738">
        <v>90</v>
      </c>
      <c r="K1738">
        <v>10</v>
      </c>
      <c r="L1738">
        <v>0</v>
      </c>
      <c r="M1738">
        <v>24</v>
      </c>
      <c r="N1738">
        <v>0</v>
      </c>
      <c r="O1738">
        <v>0</v>
      </c>
    </row>
    <row r="1739" spans="1:15" x14ac:dyDescent="0.2">
      <c r="A1739">
        <v>2013</v>
      </c>
      <c r="B1739" s="6">
        <f ca="1">_xlfn.MAXIFS('Track WIP'!M:M,'Track WIP'!K:K,'Results WIP'!A1739,'Track WIP'!L:L,'Results WIP'!C1739)</f>
        <v>41553</v>
      </c>
      <c r="C1739">
        <f t="shared" si="27"/>
        <v>18</v>
      </c>
      <c r="D1739" t="str">
        <f ca="1">VLOOKUP($B1739,'Track WIP'!$M:$O,2,FALSE)</f>
        <v>The Shell and Pennzoil Grand Prix of Houston - Race 2</v>
      </c>
      <c r="E1739" t="str">
        <f ca="1">VLOOKUP($B1739,'Track WIP'!$M:$O,3,FALSE)</f>
        <v>Reliant Park</v>
      </c>
      <c r="F1739">
        <v>9</v>
      </c>
      <c r="G1739" t="s">
        <v>23</v>
      </c>
      <c r="H1739">
        <v>18</v>
      </c>
      <c r="I1739" t="s">
        <v>16</v>
      </c>
      <c r="J1739">
        <v>90</v>
      </c>
      <c r="K1739">
        <v>16</v>
      </c>
      <c r="L1739">
        <v>0</v>
      </c>
      <c r="M1739">
        <v>22</v>
      </c>
      <c r="N1739">
        <v>0</v>
      </c>
      <c r="O1739">
        <v>0</v>
      </c>
    </row>
    <row r="1740" spans="1:15" x14ac:dyDescent="0.2">
      <c r="A1740">
        <v>2013</v>
      </c>
      <c r="B1740" s="6">
        <f ca="1">_xlfn.MAXIFS('Track WIP'!M:M,'Track WIP'!K:K,'Results WIP'!A1740,'Track WIP'!L:L,'Results WIP'!C1740)</f>
        <v>41553</v>
      </c>
      <c r="C1740">
        <f t="shared" si="27"/>
        <v>18</v>
      </c>
      <c r="D1740" t="str">
        <f ca="1">VLOOKUP($B1740,'Track WIP'!$M:$O,2,FALSE)</f>
        <v>The Shell and Pennzoil Grand Prix of Houston - Race 2</v>
      </c>
      <c r="E1740" t="str">
        <f ca="1">VLOOKUP($B1740,'Track WIP'!$M:$O,3,FALSE)</f>
        <v>Reliant Park</v>
      </c>
      <c r="F1740">
        <v>10</v>
      </c>
      <c r="G1740" t="s">
        <v>31</v>
      </c>
      <c r="H1740">
        <v>78</v>
      </c>
      <c r="I1740" t="s">
        <v>111</v>
      </c>
      <c r="J1740">
        <v>90</v>
      </c>
      <c r="K1740">
        <v>17</v>
      </c>
      <c r="L1740">
        <v>0</v>
      </c>
      <c r="M1740">
        <v>20</v>
      </c>
      <c r="N1740">
        <v>0</v>
      </c>
      <c r="O1740">
        <v>0</v>
      </c>
    </row>
    <row r="1741" spans="1:15" x14ac:dyDescent="0.2">
      <c r="A1741">
        <v>2013</v>
      </c>
      <c r="B1741" s="6">
        <f ca="1">_xlfn.MAXIFS('Track WIP'!M:M,'Track WIP'!K:K,'Results WIP'!A1741,'Track WIP'!L:L,'Results WIP'!C1741)</f>
        <v>41553</v>
      </c>
      <c r="C1741">
        <f t="shared" si="27"/>
        <v>18</v>
      </c>
      <c r="D1741" t="str">
        <f ca="1">VLOOKUP($B1741,'Track WIP'!$M:$O,2,FALSE)</f>
        <v>The Shell and Pennzoil Grand Prix of Houston - Race 2</v>
      </c>
      <c r="E1741" t="str">
        <f ca="1">VLOOKUP($B1741,'Track WIP'!$M:$O,3,FALSE)</f>
        <v>Reliant Park</v>
      </c>
      <c r="F1741">
        <v>11</v>
      </c>
      <c r="G1741" t="s">
        <v>374</v>
      </c>
      <c r="H1741">
        <v>55</v>
      </c>
      <c r="I1741" t="s">
        <v>16</v>
      </c>
      <c r="J1741">
        <v>90</v>
      </c>
      <c r="K1741">
        <v>22</v>
      </c>
      <c r="L1741">
        <v>0</v>
      </c>
      <c r="M1741">
        <v>19</v>
      </c>
      <c r="N1741">
        <v>0</v>
      </c>
      <c r="O1741">
        <v>0</v>
      </c>
    </row>
    <row r="1742" spans="1:15" x14ac:dyDescent="0.2">
      <c r="A1742">
        <v>2013</v>
      </c>
      <c r="B1742" s="6">
        <f ca="1">_xlfn.MAXIFS('Track WIP'!M:M,'Track WIP'!K:K,'Results WIP'!A1742,'Track WIP'!L:L,'Results WIP'!C1742)</f>
        <v>41553</v>
      </c>
      <c r="C1742">
        <f t="shared" si="27"/>
        <v>18</v>
      </c>
      <c r="D1742" t="str">
        <f ca="1">VLOOKUP($B1742,'Track WIP'!$M:$O,2,FALSE)</f>
        <v>The Shell and Pennzoil Grand Prix of Houston - Race 2</v>
      </c>
      <c r="E1742" t="str">
        <f ca="1">VLOOKUP($B1742,'Track WIP'!$M:$O,3,FALSE)</f>
        <v>Reliant Park</v>
      </c>
      <c r="F1742">
        <v>12</v>
      </c>
      <c r="G1742" t="s">
        <v>56</v>
      </c>
      <c r="H1742">
        <v>6</v>
      </c>
      <c r="I1742" t="s">
        <v>111</v>
      </c>
      <c r="J1742">
        <v>90</v>
      </c>
      <c r="K1742">
        <v>24</v>
      </c>
      <c r="L1742">
        <v>0</v>
      </c>
      <c r="M1742">
        <v>18</v>
      </c>
      <c r="N1742">
        <v>0</v>
      </c>
      <c r="O1742">
        <v>0</v>
      </c>
    </row>
    <row r="1743" spans="1:15" x14ac:dyDescent="0.2">
      <c r="A1743">
        <v>2013</v>
      </c>
      <c r="B1743" s="6">
        <f ca="1">_xlfn.MAXIFS('Track WIP'!M:M,'Track WIP'!K:K,'Results WIP'!A1743,'Track WIP'!L:L,'Results WIP'!C1743)</f>
        <v>41553</v>
      </c>
      <c r="C1743">
        <f t="shared" si="27"/>
        <v>18</v>
      </c>
      <c r="D1743" t="str">
        <f ca="1">VLOOKUP($B1743,'Track WIP'!$M:$O,2,FALSE)</f>
        <v>The Shell and Pennzoil Grand Prix of Houston - Race 2</v>
      </c>
      <c r="E1743" t="str">
        <f ca="1">VLOOKUP($B1743,'Track WIP'!$M:$O,3,FALSE)</f>
        <v>Reliant Park</v>
      </c>
      <c r="F1743">
        <v>13</v>
      </c>
      <c r="G1743" t="s">
        <v>112</v>
      </c>
      <c r="H1743">
        <v>67</v>
      </c>
      <c r="I1743" t="s">
        <v>16</v>
      </c>
      <c r="J1743">
        <v>90</v>
      </c>
      <c r="K1743">
        <v>14</v>
      </c>
      <c r="L1743">
        <v>0</v>
      </c>
      <c r="M1743">
        <v>17</v>
      </c>
      <c r="N1743">
        <v>0</v>
      </c>
      <c r="O1743">
        <v>0</v>
      </c>
    </row>
    <row r="1744" spans="1:15" x14ac:dyDescent="0.2">
      <c r="A1744">
        <v>2013</v>
      </c>
      <c r="B1744" s="6">
        <f ca="1">_xlfn.MAXIFS('Track WIP'!M:M,'Track WIP'!K:K,'Results WIP'!A1744,'Track WIP'!L:L,'Results WIP'!C1744)</f>
        <v>41553</v>
      </c>
      <c r="C1744">
        <f t="shared" si="27"/>
        <v>18</v>
      </c>
      <c r="D1744" t="str">
        <f ca="1">VLOOKUP($B1744,'Track WIP'!$M:$O,2,FALSE)</f>
        <v>The Shell and Pennzoil Grand Prix of Houston - Race 2</v>
      </c>
      <c r="E1744" t="str">
        <f ca="1">VLOOKUP($B1744,'Track WIP'!$M:$O,3,FALSE)</f>
        <v>Reliant Park</v>
      </c>
      <c r="F1744">
        <v>14</v>
      </c>
      <c r="G1744" t="s">
        <v>37</v>
      </c>
      <c r="H1744">
        <v>14</v>
      </c>
      <c r="I1744" t="s">
        <v>16</v>
      </c>
      <c r="J1744">
        <v>89</v>
      </c>
      <c r="K1744">
        <v>15</v>
      </c>
      <c r="L1744">
        <v>0</v>
      </c>
      <c r="M1744">
        <v>16</v>
      </c>
      <c r="N1744">
        <v>0</v>
      </c>
      <c r="O1744">
        <v>0</v>
      </c>
    </row>
    <row r="1745" spans="1:15" x14ac:dyDescent="0.2">
      <c r="A1745">
        <v>2013</v>
      </c>
      <c r="B1745" s="6">
        <f ca="1">_xlfn.MAXIFS('Track WIP'!M:M,'Track WIP'!K:K,'Results WIP'!A1745,'Track WIP'!L:L,'Results WIP'!C1745)</f>
        <v>41553</v>
      </c>
      <c r="C1745">
        <f t="shared" si="27"/>
        <v>18</v>
      </c>
      <c r="D1745" t="str">
        <f ca="1">VLOOKUP($B1745,'Track WIP'!$M:$O,2,FALSE)</f>
        <v>The Shell and Pennzoil Grand Prix of Houston - Race 2</v>
      </c>
      <c r="E1745" t="str">
        <f ca="1">VLOOKUP($B1745,'Track WIP'!$M:$O,3,FALSE)</f>
        <v>Reliant Park</v>
      </c>
      <c r="F1745">
        <v>15</v>
      </c>
      <c r="G1745" t="s">
        <v>22</v>
      </c>
      <c r="H1745">
        <v>10</v>
      </c>
      <c r="I1745" t="s">
        <v>16</v>
      </c>
      <c r="J1745">
        <v>89</v>
      </c>
      <c r="K1745">
        <v>7</v>
      </c>
      <c r="L1745">
        <v>0</v>
      </c>
      <c r="M1745">
        <v>15</v>
      </c>
      <c r="N1745">
        <v>0</v>
      </c>
      <c r="O1745">
        <v>0</v>
      </c>
    </row>
    <row r="1746" spans="1:15" x14ac:dyDescent="0.2">
      <c r="A1746">
        <v>2013</v>
      </c>
      <c r="B1746" s="6">
        <f ca="1">_xlfn.MAXIFS('Track WIP'!M:M,'Track WIP'!K:K,'Results WIP'!A1746,'Track WIP'!L:L,'Results WIP'!C1746)</f>
        <v>41553</v>
      </c>
      <c r="C1746">
        <f t="shared" si="27"/>
        <v>18</v>
      </c>
      <c r="D1746" t="str">
        <f ca="1">VLOOKUP($B1746,'Track WIP'!$M:$O,2,FALSE)</f>
        <v>The Shell and Pennzoil Grand Prix of Houston - Race 2</v>
      </c>
      <c r="E1746" t="str">
        <f ca="1">VLOOKUP($B1746,'Track WIP'!$M:$O,3,FALSE)</f>
        <v>Reliant Park</v>
      </c>
      <c r="F1746">
        <v>16</v>
      </c>
      <c r="G1746" t="s">
        <v>27</v>
      </c>
      <c r="H1746">
        <v>5</v>
      </c>
      <c r="I1746" t="s">
        <v>111</v>
      </c>
      <c r="J1746">
        <v>89</v>
      </c>
      <c r="K1746">
        <v>12</v>
      </c>
      <c r="L1746">
        <v>0</v>
      </c>
      <c r="M1746">
        <v>14</v>
      </c>
      <c r="N1746">
        <v>0</v>
      </c>
      <c r="O1746">
        <v>0</v>
      </c>
    </row>
    <row r="1747" spans="1:15" x14ac:dyDescent="0.2">
      <c r="A1747">
        <v>2013</v>
      </c>
      <c r="B1747" s="6">
        <f ca="1">_xlfn.MAXIFS('Track WIP'!M:M,'Track WIP'!K:K,'Results WIP'!A1747,'Track WIP'!L:L,'Results WIP'!C1747)</f>
        <v>41553</v>
      </c>
      <c r="C1747">
        <f t="shared" si="27"/>
        <v>18</v>
      </c>
      <c r="D1747" t="str">
        <f ca="1">VLOOKUP($B1747,'Track WIP'!$M:$O,2,FALSE)</f>
        <v>The Shell and Pennzoil Grand Prix of Houston - Race 2</v>
      </c>
      <c r="E1747" t="str">
        <f ca="1">VLOOKUP($B1747,'Track WIP'!$M:$O,3,FALSE)</f>
        <v>Reliant Park</v>
      </c>
      <c r="F1747">
        <v>17</v>
      </c>
      <c r="G1747" t="s">
        <v>85</v>
      </c>
      <c r="H1747">
        <v>16</v>
      </c>
      <c r="I1747" t="s">
        <v>16</v>
      </c>
      <c r="J1747">
        <v>89</v>
      </c>
      <c r="K1747">
        <v>20</v>
      </c>
      <c r="L1747">
        <v>0</v>
      </c>
      <c r="M1747">
        <v>13</v>
      </c>
      <c r="N1747">
        <v>0</v>
      </c>
      <c r="O1747">
        <v>0</v>
      </c>
    </row>
    <row r="1748" spans="1:15" x14ac:dyDescent="0.2">
      <c r="A1748">
        <v>2013</v>
      </c>
      <c r="B1748" s="6">
        <f ca="1">_xlfn.MAXIFS('Track WIP'!M:M,'Track WIP'!K:K,'Results WIP'!A1748,'Track WIP'!L:L,'Results WIP'!C1748)</f>
        <v>41553</v>
      </c>
      <c r="C1748">
        <f t="shared" si="27"/>
        <v>18</v>
      </c>
      <c r="D1748" t="str">
        <f ca="1">VLOOKUP($B1748,'Track WIP'!$M:$O,2,FALSE)</f>
        <v>The Shell and Pennzoil Grand Prix of Houston - Race 2</v>
      </c>
      <c r="E1748" t="str">
        <f ca="1">VLOOKUP($B1748,'Track WIP'!$M:$O,3,FALSE)</f>
        <v>Reliant Park</v>
      </c>
      <c r="F1748">
        <v>18</v>
      </c>
      <c r="G1748" t="s">
        <v>41</v>
      </c>
      <c r="H1748">
        <v>15</v>
      </c>
      <c r="I1748" t="s">
        <v>16</v>
      </c>
      <c r="J1748">
        <v>88</v>
      </c>
      <c r="K1748">
        <v>19</v>
      </c>
      <c r="L1748">
        <v>0</v>
      </c>
      <c r="M1748">
        <v>12</v>
      </c>
      <c r="N1748">
        <v>0</v>
      </c>
      <c r="O1748">
        <v>0</v>
      </c>
    </row>
    <row r="1749" spans="1:15" x14ac:dyDescent="0.2">
      <c r="A1749">
        <v>2013</v>
      </c>
      <c r="B1749" s="6">
        <f ca="1">_xlfn.MAXIFS('Track WIP'!M:M,'Track WIP'!K:K,'Results WIP'!A1749,'Track WIP'!L:L,'Results WIP'!C1749)</f>
        <v>41553</v>
      </c>
      <c r="C1749">
        <f t="shared" si="27"/>
        <v>18</v>
      </c>
      <c r="D1749" t="str">
        <f ca="1">VLOOKUP($B1749,'Track WIP'!$M:$O,2,FALSE)</f>
        <v>The Shell and Pennzoil Grand Prix of Houston - Race 2</v>
      </c>
      <c r="E1749" t="str">
        <f ca="1">VLOOKUP($B1749,'Track WIP'!$M:$O,3,FALSE)</f>
        <v>Reliant Park</v>
      </c>
      <c r="F1749">
        <v>19</v>
      </c>
      <c r="G1749" t="s">
        <v>378</v>
      </c>
      <c r="H1749">
        <v>98</v>
      </c>
      <c r="I1749" t="s">
        <v>16</v>
      </c>
      <c r="J1749">
        <v>88</v>
      </c>
      <c r="K1749">
        <v>23</v>
      </c>
      <c r="L1749">
        <v>0</v>
      </c>
      <c r="M1749">
        <v>11</v>
      </c>
      <c r="N1749">
        <v>0</v>
      </c>
      <c r="O1749">
        <v>0</v>
      </c>
    </row>
    <row r="1750" spans="1:15" x14ac:dyDescent="0.2">
      <c r="A1750">
        <v>2013</v>
      </c>
      <c r="B1750" s="6">
        <f ca="1">_xlfn.MAXIFS('Track WIP'!M:M,'Track WIP'!K:K,'Results WIP'!A1750,'Track WIP'!L:L,'Results WIP'!C1750)</f>
        <v>41553</v>
      </c>
      <c r="C1750">
        <f t="shared" si="27"/>
        <v>18</v>
      </c>
      <c r="D1750" t="str">
        <f ca="1">VLOOKUP($B1750,'Track WIP'!$M:$O,2,FALSE)</f>
        <v>The Shell and Pennzoil Grand Prix of Houston - Race 2</v>
      </c>
      <c r="E1750" t="str">
        <f ca="1">VLOOKUP($B1750,'Track WIP'!$M:$O,3,FALSE)</f>
        <v>Reliant Park</v>
      </c>
      <c r="F1750">
        <v>20</v>
      </c>
      <c r="G1750" t="s">
        <v>38</v>
      </c>
      <c r="H1750">
        <v>25</v>
      </c>
      <c r="I1750" t="s">
        <v>111</v>
      </c>
      <c r="J1750">
        <v>88</v>
      </c>
      <c r="K1750">
        <v>4</v>
      </c>
      <c r="L1750">
        <v>0</v>
      </c>
      <c r="M1750">
        <v>10</v>
      </c>
      <c r="N1750">
        <v>0</v>
      </c>
      <c r="O1750">
        <v>0</v>
      </c>
    </row>
    <row r="1751" spans="1:15" x14ac:dyDescent="0.2">
      <c r="A1751">
        <v>2013</v>
      </c>
      <c r="B1751" s="6">
        <f ca="1">_xlfn.MAXIFS('Track WIP'!M:M,'Track WIP'!K:K,'Results WIP'!A1751,'Track WIP'!L:L,'Results WIP'!C1751)</f>
        <v>41553</v>
      </c>
      <c r="C1751">
        <f t="shared" si="27"/>
        <v>18</v>
      </c>
      <c r="D1751" t="str">
        <f ca="1">VLOOKUP($B1751,'Track WIP'!$M:$O,2,FALSE)</f>
        <v>The Shell and Pennzoil Grand Prix of Houston - Race 2</v>
      </c>
      <c r="E1751" t="str">
        <f ca="1">VLOOKUP($B1751,'Track WIP'!$M:$O,3,FALSE)</f>
        <v>Reliant Park</v>
      </c>
      <c r="F1751">
        <v>21</v>
      </c>
      <c r="G1751" t="s">
        <v>17</v>
      </c>
      <c r="H1751">
        <v>1</v>
      </c>
      <c r="I1751" t="s">
        <v>111</v>
      </c>
      <c r="J1751">
        <v>87</v>
      </c>
      <c r="K1751">
        <v>5</v>
      </c>
      <c r="L1751">
        <v>0</v>
      </c>
      <c r="M1751">
        <v>9</v>
      </c>
      <c r="N1751">
        <v>0</v>
      </c>
      <c r="O1751">
        <v>0</v>
      </c>
    </row>
    <row r="1752" spans="1:15" x14ac:dyDescent="0.2">
      <c r="A1752">
        <v>2013</v>
      </c>
      <c r="B1752" s="6">
        <f ca="1">_xlfn.MAXIFS('Track WIP'!M:M,'Track WIP'!K:K,'Results WIP'!A1752,'Track WIP'!L:L,'Results WIP'!C1752)</f>
        <v>41553</v>
      </c>
      <c r="C1752">
        <f t="shared" si="27"/>
        <v>18</v>
      </c>
      <c r="D1752" t="str">
        <f ca="1">VLOOKUP($B1752,'Track WIP'!$M:$O,2,FALSE)</f>
        <v>The Shell and Pennzoil Grand Prix of Houston - Race 2</v>
      </c>
      <c r="E1752" t="str">
        <f ca="1">VLOOKUP($B1752,'Track WIP'!$M:$O,3,FALSE)</f>
        <v>Reliant Park</v>
      </c>
      <c r="F1752">
        <v>22</v>
      </c>
      <c r="G1752" t="s">
        <v>55</v>
      </c>
      <c r="H1752">
        <v>20</v>
      </c>
      <c r="I1752" t="s">
        <v>111</v>
      </c>
      <c r="J1752">
        <v>61</v>
      </c>
      <c r="K1752">
        <v>18</v>
      </c>
      <c r="L1752">
        <v>0</v>
      </c>
      <c r="M1752">
        <v>8</v>
      </c>
      <c r="N1752">
        <v>0</v>
      </c>
      <c r="O1752">
        <v>0</v>
      </c>
    </row>
    <row r="1753" spans="1:15" x14ac:dyDescent="0.2">
      <c r="A1753">
        <v>2013</v>
      </c>
      <c r="B1753" s="6">
        <f ca="1">_xlfn.MAXIFS('Track WIP'!M:M,'Track WIP'!K:K,'Results WIP'!A1753,'Track WIP'!L:L,'Results WIP'!C1753)</f>
        <v>41553</v>
      </c>
      <c r="C1753">
        <f t="shared" si="27"/>
        <v>18</v>
      </c>
      <c r="D1753" t="str">
        <f ca="1">VLOOKUP($B1753,'Track WIP'!$M:$O,2,FALSE)</f>
        <v>The Shell and Pennzoil Grand Prix of Houston - Race 2</v>
      </c>
      <c r="E1753" t="str">
        <f ca="1">VLOOKUP($B1753,'Track WIP'!$M:$O,3,FALSE)</f>
        <v>Reliant Park</v>
      </c>
      <c r="F1753">
        <v>23</v>
      </c>
      <c r="G1753" t="s">
        <v>24</v>
      </c>
      <c r="H1753">
        <v>3</v>
      </c>
      <c r="I1753" t="s">
        <v>111</v>
      </c>
      <c r="J1753">
        <v>53</v>
      </c>
      <c r="K1753">
        <v>1</v>
      </c>
      <c r="L1753">
        <v>10</v>
      </c>
      <c r="M1753">
        <v>8</v>
      </c>
      <c r="N1753">
        <v>1</v>
      </c>
      <c r="O1753">
        <v>0</v>
      </c>
    </row>
    <row r="1754" spans="1:15" x14ac:dyDescent="0.2">
      <c r="A1754">
        <v>2013</v>
      </c>
      <c r="B1754" s="6">
        <f ca="1">_xlfn.MAXIFS('Track WIP'!M:M,'Track WIP'!K:K,'Results WIP'!A1754,'Track WIP'!L:L,'Results WIP'!C1754)</f>
        <v>41553</v>
      </c>
      <c r="C1754">
        <f t="shared" si="27"/>
        <v>18</v>
      </c>
      <c r="D1754" t="str">
        <f ca="1">VLOOKUP($B1754,'Track WIP'!$M:$O,2,FALSE)</f>
        <v>The Shell and Pennzoil Grand Prix of Houston - Race 2</v>
      </c>
      <c r="E1754" t="str">
        <f ca="1">VLOOKUP($B1754,'Track WIP'!$M:$O,3,FALSE)</f>
        <v>Reliant Park</v>
      </c>
      <c r="F1754">
        <v>24</v>
      </c>
      <c r="G1754" t="s">
        <v>25</v>
      </c>
      <c r="H1754">
        <v>11</v>
      </c>
      <c r="I1754" t="s">
        <v>111</v>
      </c>
      <c r="J1754">
        <v>32</v>
      </c>
      <c r="K1754">
        <v>11</v>
      </c>
      <c r="L1754">
        <v>0</v>
      </c>
      <c r="M1754">
        <v>6</v>
      </c>
      <c r="N1754">
        <v>0</v>
      </c>
      <c r="O1754">
        <v>0</v>
      </c>
    </row>
    <row r="1755" spans="1:15" x14ac:dyDescent="0.2">
      <c r="A1755">
        <v>2013</v>
      </c>
      <c r="B1755" s="6">
        <f ca="1">_xlfn.MAXIFS('Track WIP'!M:M,'Track WIP'!K:K,'Results WIP'!A1755,'Track WIP'!L:L,'Results WIP'!C1755)</f>
        <v>41566</v>
      </c>
      <c r="C1755">
        <f t="shared" si="27"/>
        <v>19</v>
      </c>
      <c r="D1755" t="str">
        <f ca="1">VLOOKUP($B1755,'Track WIP'!$M:$O,2,FALSE)</f>
        <v>MAVTV 500</v>
      </c>
      <c r="E1755" t="str">
        <f ca="1">VLOOKUP($B1755,'Track WIP'!$M:$O,3,FALSE)</f>
        <v>Auto Club Speedway</v>
      </c>
      <c r="F1755">
        <v>1</v>
      </c>
      <c r="G1755" t="s">
        <v>15</v>
      </c>
      <c r="H1755">
        <v>12</v>
      </c>
      <c r="I1755" t="s">
        <v>111</v>
      </c>
      <c r="J1755">
        <v>250</v>
      </c>
      <c r="K1755">
        <v>1</v>
      </c>
      <c r="L1755">
        <v>103</v>
      </c>
      <c r="M1755">
        <v>54</v>
      </c>
      <c r="N1755">
        <v>4</v>
      </c>
      <c r="O1755">
        <v>0</v>
      </c>
    </row>
    <row r="1756" spans="1:15" x14ac:dyDescent="0.2">
      <c r="A1756">
        <v>2013</v>
      </c>
      <c r="B1756" s="6">
        <f ca="1">_xlfn.MAXIFS('Track WIP'!M:M,'Track WIP'!K:K,'Results WIP'!A1756,'Track WIP'!L:L,'Results WIP'!C1756)</f>
        <v>41566</v>
      </c>
      <c r="C1756">
        <f t="shared" si="27"/>
        <v>19</v>
      </c>
      <c r="D1756" t="str">
        <f ca="1">VLOOKUP($B1756,'Track WIP'!$M:$O,2,FALSE)</f>
        <v>MAVTV 500</v>
      </c>
      <c r="E1756" t="str">
        <f ca="1">VLOOKUP($B1756,'Track WIP'!$M:$O,3,FALSE)</f>
        <v>Auto Club Speedway</v>
      </c>
      <c r="F1756">
        <v>2</v>
      </c>
      <c r="G1756" t="s">
        <v>55</v>
      </c>
      <c r="H1756">
        <v>20</v>
      </c>
      <c r="I1756" t="s">
        <v>111</v>
      </c>
      <c r="J1756">
        <v>250</v>
      </c>
      <c r="K1756">
        <v>7</v>
      </c>
      <c r="L1756">
        <v>1</v>
      </c>
      <c r="M1756">
        <v>41</v>
      </c>
      <c r="N1756">
        <v>1</v>
      </c>
      <c r="O1756">
        <v>0</v>
      </c>
    </row>
    <row r="1757" spans="1:15" x14ac:dyDescent="0.2">
      <c r="A1757">
        <v>2013</v>
      </c>
      <c r="B1757" s="6">
        <f ca="1">_xlfn.MAXIFS('Track WIP'!M:M,'Track WIP'!K:K,'Results WIP'!A1757,'Track WIP'!L:L,'Results WIP'!C1757)</f>
        <v>41566</v>
      </c>
      <c r="C1757">
        <f t="shared" si="27"/>
        <v>19</v>
      </c>
      <c r="D1757" t="str">
        <f ca="1">VLOOKUP($B1757,'Track WIP'!$M:$O,2,FALSE)</f>
        <v>MAVTV 500</v>
      </c>
      <c r="E1757" t="str">
        <f ca="1">VLOOKUP($B1757,'Track WIP'!$M:$O,3,FALSE)</f>
        <v>Auto Club Speedway</v>
      </c>
      <c r="F1757">
        <v>3</v>
      </c>
      <c r="G1757" t="s">
        <v>25</v>
      </c>
      <c r="H1757">
        <v>11</v>
      </c>
      <c r="I1757" t="s">
        <v>111</v>
      </c>
      <c r="J1757">
        <v>250</v>
      </c>
      <c r="K1757">
        <v>9</v>
      </c>
      <c r="L1757">
        <v>3</v>
      </c>
      <c r="M1757">
        <v>36</v>
      </c>
      <c r="N1757">
        <v>1</v>
      </c>
      <c r="O1757">
        <v>0</v>
      </c>
    </row>
    <row r="1758" spans="1:15" x14ac:dyDescent="0.2">
      <c r="A1758">
        <v>2013</v>
      </c>
      <c r="B1758" s="6">
        <f ca="1">_xlfn.MAXIFS('Track WIP'!M:M,'Track WIP'!K:K,'Results WIP'!A1758,'Track WIP'!L:L,'Results WIP'!C1758)</f>
        <v>41566</v>
      </c>
      <c r="C1758">
        <f t="shared" si="27"/>
        <v>19</v>
      </c>
      <c r="D1758" t="str">
        <f ca="1">VLOOKUP($B1758,'Track WIP'!$M:$O,2,FALSE)</f>
        <v>MAVTV 500</v>
      </c>
      <c r="E1758" t="str">
        <f ca="1">VLOOKUP($B1758,'Track WIP'!$M:$O,3,FALSE)</f>
        <v>Auto Club Speedway</v>
      </c>
      <c r="F1758">
        <v>4</v>
      </c>
      <c r="G1758" t="s">
        <v>89</v>
      </c>
      <c r="H1758">
        <v>27</v>
      </c>
      <c r="I1758" t="s">
        <v>111</v>
      </c>
      <c r="J1758">
        <v>250</v>
      </c>
      <c r="K1758">
        <v>8</v>
      </c>
      <c r="L1758">
        <v>0</v>
      </c>
      <c r="M1758">
        <v>32</v>
      </c>
      <c r="N1758">
        <v>0</v>
      </c>
      <c r="O1758">
        <v>0</v>
      </c>
    </row>
    <row r="1759" spans="1:15" x14ac:dyDescent="0.2">
      <c r="A1759">
        <v>2013</v>
      </c>
      <c r="B1759" s="6">
        <f ca="1">_xlfn.MAXIFS('Track WIP'!M:M,'Track WIP'!K:K,'Results WIP'!A1759,'Track WIP'!L:L,'Results WIP'!C1759)</f>
        <v>41566</v>
      </c>
      <c r="C1759">
        <f t="shared" si="27"/>
        <v>19</v>
      </c>
      <c r="D1759" t="str">
        <f ca="1">VLOOKUP($B1759,'Track WIP'!$M:$O,2,FALSE)</f>
        <v>MAVTV 500</v>
      </c>
      <c r="E1759" t="str">
        <f ca="1">VLOOKUP($B1759,'Track WIP'!$M:$O,3,FALSE)</f>
        <v>Auto Club Speedway</v>
      </c>
      <c r="F1759">
        <v>5</v>
      </c>
      <c r="G1759" t="s">
        <v>21</v>
      </c>
      <c r="H1759">
        <v>9</v>
      </c>
      <c r="I1759" t="s">
        <v>16</v>
      </c>
      <c r="J1759">
        <v>250</v>
      </c>
      <c r="K1759">
        <v>17</v>
      </c>
      <c r="L1759">
        <v>5</v>
      </c>
      <c r="M1759">
        <v>31</v>
      </c>
      <c r="N1759">
        <v>1</v>
      </c>
      <c r="O1759">
        <v>0</v>
      </c>
    </row>
    <row r="1760" spans="1:15" x14ac:dyDescent="0.2">
      <c r="A1760">
        <v>2013</v>
      </c>
      <c r="B1760" s="6">
        <f ca="1">_xlfn.MAXIFS('Track WIP'!M:M,'Track WIP'!K:K,'Results WIP'!A1760,'Track WIP'!L:L,'Results WIP'!C1760)</f>
        <v>41566</v>
      </c>
      <c r="C1760">
        <f t="shared" si="27"/>
        <v>19</v>
      </c>
      <c r="D1760" t="str">
        <f ca="1">VLOOKUP($B1760,'Track WIP'!$M:$O,2,FALSE)</f>
        <v>MAVTV 500</v>
      </c>
      <c r="E1760" t="str">
        <f ca="1">VLOOKUP($B1760,'Track WIP'!$M:$O,3,FALSE)</f>
        <v>Auto Club Speedway</v>
      </c>
      <c r="F1760">
        <v>6</v>
      </c>
      <c r="G1760" t="s">
        <v>24</v>
      </c>
      <c r="H1760">
        <v>3</v>
      </c>
      <c r="I1760" t="s">
        <v>111</v>
      </c>
      <c r="J1760">
        <v>249</v>
      </c>
      <c r="K1760">
        <v>12</v>
      </c>
      <c r="L1760">
        <v>27</v>
      </c>
      <c r="M1760">
        <v>29</v>
      </c>
      <c r="N1760">
        <v>1</v>
      </c>
      <c r="O1760">
        <v>0</v>
      </c>
    </row>
    <row r="1761" spans="1:15" x14ac:dyDescent="0.2">
      <c r="A1761">
        <v>2013</v>
      </c>
      <c r="B1761" s="6">
        <f ca="1">_xlfn.MAXIFS('Track WIP'!M:M,'Track WIP'!K:K,'Results WIP'!A1761,'Track WIP'!L:L,'Results WIP'!C1761)</f>
        <v>41566</v>
      </c>
      <c r="C1761">
        <f t="shared" si="27"/>
        <v>19</v>
      </c>
      <c r="D1761" t="str">
        <f ca="1">VLOOKUP($B1761,'Track WIP'!$M:$O,2,FALSE)</f>
        <v>MAVTV 500</v>
      </c>
      <c r="E1761" t="str">
        <f ca="1">VLOOKUP($B1761,'Track WIP'!$M:$O,3,FALSE)</f>
        <v>Auto Club Speedway</v>
      </c>
      <c r="F1761">
        <v>7</v>
      </c>
      <c r="G1761" t="s">
        <v>38</v>
      </c>
      <c r="H1761">
        <v>25</v>
      </c>
      <c r="I1761" t="s">
        <v>111</v>
      </c>
      <c r="J1761">
        <v>248</v>
      </c>
      <c r="K1761">
        <v>6</v>
      </c>
      <c r="L1761">
        <v>3</v>
      </c>
      <c r="M1761">
        <v>27</v>
      </c>
      <c r="N1761">
        <v>1</v>
      </c>
      <c r="O1761">
        <v>0</v>
      </c>
    </row>
    <row r="1762" spans="1:15" x14ac:dyDescent="0.2">
      <c r="A1762">
        <v>2013</v>
      </c>
      <c r="B1762" s="6">
        <f ca="1">_xlfn.MAXIFS('Track WIP'!M:M,'Track WIP'!K:K,'Results WIP'!A1762,'Track WIP'!L:L,'Results WIP'!C1762)</f>
        <v>41566</v>
      </c>
      <c r="C1762">
        <f t="shared" si="27"/>
        <v>19</v>
      </c>
      <c r="D1762" t="str">
        <f ca="1">VLOOKUP($B1762,'Track WIP'!$M:$O,2,FALSE)</f>
        <v>MAVTV 500</v>
      </c>
      <c r="E1762" t="str">
        <f ca="1">VLOOKUP($B1762,'Track WIP'!$M:$O,3,FALSE)</f>
        <v>Auto Club Speedway</v>
      </c>
      <c r="F1762">
        <v>8</v>
      </c>
      <c r="G1762" t="s">
        <v>31</v>
      </c>
      <c r="H1762">
        <v>78</v>
      </c>
      <c r="I1762" t="s">
        <v>111</v>
      </c>
      <c r="J1762">
        <v>247</v>
      </c>
      <c r="K1762">
        <v>16</v>
      </c>
      <c r="L1762">
        <v>0</v>
      </c>
      <c r="M1762">
        <v>24</v>
      </c>
      <c r="N1762">
        <v>0</v>
      </c>
      <c r="O1762">
        <v>0</v>
      </c>
    </row>
    <row r="1763" spans="1:15" x14ac:dyDescent="0.2">
      <c r="A1763">
        <v>2013</v>
      </c>
      <c r="B1763" s="6">
        <f ca="1">_xlfn.MAXIFS('Track WIP'!M:M,'Track WIP'!K:K,'Results WIP'!A1763,'Track WIP'!L:L,'Results WIP'!C1763)</f>
        <v>41566</v>
      </c>
      <c r="C1763">
        <f t="shared" si="27"/>
        <v>19</v>
      </c>
      <c r="D1763" t="str">
        <f ca="1">VLOOKUP($B1763,'Track WIP'!$M:$O,2,FALSE)</f>
        <v>MAVTV 500</v>
      </c>
      <c r="E1763" t="str">
        <f ca="1">VLOOKUP($B1763,'Track WIP'!$M:$O,3,FALSE)</f>
        <v>Auto Club Speedway</v>
      </c>
      <c r="F1763">
        <v>9</v>
      </c>
      <c r="G1763" t="s">
        <v>17</v>
      </c>
      <c r="H1763">
        <v>1</v>
      </c>
      <c r="I1763" t="s">
        <v>111</v>
      </c>
      <c r="J1763">
        <v>242</v>
      </c>
      <c r="K1763">
        <v>11</v>
      </c>
      <c r="L1763">
        <v>45</v>
      </c>
      <c r="M1763">
        <v>23</v>
      </c>
      <c r="N1763">
        <v>1</v>
      </c>
      <c r="O1763">
        <v>0</v>
      </c>
    </row>
    <row r="1764" spans="1:15" x14ac:dyDescent="0.2">
      <c r="A1764">
        <v>2013</v>
      </c>
      <c r="B1764" s="6">
        <f ca="1">_xlfn.MAXIFS('Track WIP'!M:M,'Track WIP'!K:K,'Results WIP'!A1764,'Track WIP'!L:L,'Results WIP'!C1764)</f>
        <v>41566</v>
      </c>
      <c r="C1764">
        <f t="shared" si="27"/>
        <v>19</v>
      </c>
      <c r="D1764" t="str">
        <f ca="1">VLOOKUP($B1764,'Track WIP'!$M:$O,2,FALSE)</f>
        <v>MAVTV 500</v>
      </c>
      <c r="E1764" t="str">
        <f ca="1">VLOOKUP($B1764,'Track WIP'!$M:$O,3,FALSE)</f>
        <v>Auto Club Speedway</v>
      </c>
      <c r="F1764">
        <v>10</v>
      </c>
      <c r="G1764" t="s">
        <v>86</v>
      </c>
      <c r="H1764">
        <v>83</v>
      </c>
      <c r="I1764" t="s">
        <v>16</v>
      </c>
      <c r="J1764">
        <v>238</v>
      </c>
      <c r="K1764">
        <v>4</v>
      </c>
      <c r="L1764">
        <v>22</v>
      </c>
      <c r="M1764">
        <v>21</v>
      </c>
      <c r="N1764">
        <v>1</v>
      </c>
      <c r="O1764">
        <v>0</v>
      </c>
    </row>
    <row r="1765" spans="1:15" x14ac:dyDescent="0.2">
      <c r="A1765">
        <v>2013</v>
      </c>
      <c r="B1765" s="6">
        <f ca="1">_xlfn.MAXIFS('Track WIP'!M:M,'Track WIP'!K:K,'Results WIP'!A1765,'Track WIP'!L:L,'Results WIP'!C1765)</f>
        <v>41566</v>
      </c>
      <c r="C1765">
        <f t="shared" si="27"/>
        <v>19</v>
      </c>
      <c r="D1765" t="str">
        <f ca="1">VLOOKUP($B1765,'Track WIP'!$M:$O,2,FALSE)</f>
        <v>MAVTV 500</v>
      </c>
      <c r="E1765" t="str">
        <f ca="1">VLOOKUP($B1765,'Track WIP'!$M:$O,3,FALSE)</f>
        <v>Auto Club Speedway</v>
      </c>
      <c r="F1765">
        <v>11</v>
      </c>
      <c r="G1765" t="s">
        <v>70</v>
      </c>
      <c r="H1765">
        <v>98</v>
      </c>
      <c r="I1765" t="s">
        <v>16</v>
      </c>
      <c r="J1765">
        <v>237</v>
      </c>
      <c r="K1765">
        <v>15</v>
      </c>
      <c r="L1765">
        <v>0</v>
      </c>
      <c r="M1765">
        <v>19</v>
      </c>
      <c r="N1765">
        <v>0</v>
      </c>
      <c r="O1765">
        <v>0</v>
      </c>
    </row>
    <row r="1766" spans="1:15" x14ac:dyDescent="0.2">
      <c r="A1766">
        <v>2013</v>
      </c>
      <c r="B1766" s="6">
        <f ca="1">_xlfn.MAXIFS('Track WIP'!M:M,'Track WIP'!K:K,'Results WIP'!A1766,'Track WIP'!L:L,'Results WIP'!C1766)</f>
        <v>41566</v>
      </c>
      <c r="C1766">
        <f t="shared" si="27"/>
        <v>19</v>
      </c>
      <c r="D1766" t="str">
        <f ca="1">VLOOKUP($B1766,'Track WIP'!$M:$O,2,FALSE)</f>
        <v>MAVTV 500</v>
      </c>
      <c r="E1766" t="str">
        <f ca="1">VLOOKUP($B1766,'Track WIP'!$M:$O,3,FALSE)</f>
        <v>Auto Club Speedway</v>
      </c>
      <c r="F1766">
        <v>12</v>
      </c>
      <c r="G1766" t="s">
        <v>87</v>
      </c>
      <c r="H1766">
        <v>7</v>
      </c>
      <c r="I1766" t="s">
        <v>111</v>
      </c>
      <c r="J1766">
        <v>229</v>
      </c>
      <c r="K1766">
        <v>3</v>
      </c>
      <c r="L1766">
        <v>35</v>
      </c>
      <c r="M1766">
        <v>19</v>
      </c>
      <c r="N1766">
        <v>1</v>
      </c>
      <c r="O1766">
        <v>0</v>
      </c>
    </row>
    <row r="1767" spans="1:15" x14ac:dyDescent="0.2">
      <c r="A1767">
        <v>2013</v>
      </c>
      <c r="B1767" s="6">
        <f ca="1">_xlfn.MAXIFS('Track WIP'!M:M,'Track WIP'!K:K,'Results WIP'!A1767,'Track WIP'!L:L,'Results WIP'!C1767)</f>
        <v>41566</v>
      </c>
      <c r="C1767">
        <f t="shared" si="27"/>
        <v>19</v>
      </c>
      <c r="D1767" t="str">
        <f ca="1">VLOOKUP($B1767,'Track WIP'!$M:$O,2,FALSE)</f>
        <v>MAVTV 500</v>
      </c>
      <c r="E1767" t="str">
        <f ca="1">VLOOKUP($B1767,'Track WIP'!$M:$O,3,FALSE)</f>
        <v>Auto Club Speedway</v>
      </c>
      <c r="F1767">
        <v>13</v>
      </c>
      <c r="G1767" t="s">
        <v>88</v>
      </c>
      <c r="H1767">
        <v>77</v>
      </c>
      <c r="I1767" t="s">
        <v>16</v>
      </c>
      <c r="J1767">
        <v>217</v>
      </c>
      <c r="K1767">
        <v>13</v>
      </c>
      <c r="L1767">
        <v>0</v>
      </c>
      <c r="M1767">
        <v>17</v>
      </c>
      <c r="N1767">
        <v>0</v>
      </c>
      <c r="O1767">
        <v>0</v>
      </c>
    </row>
    <row r="1768" spans="1:15" x14ac:dyDescent="0.2">
      <c r="A1768">
        <v>2013</v>
      </c>
      <c r="B1768" s="6">
        <f ca="1">_xlfn.MAXIFS('Track WIP'!M:M,'Track WIP'!K:K,'Results WIP'!A1768,'Track WIP'!L:L,'Results WIP'!C1768)</f>
        <v>41566</v>
      </c>
      <c r="C1768">
        <f t="shared" si="27"/>
        <v>19</v>
      </c>
      <c r="D1768" t="str">
        <f ca="1">VLOOKUP($B1768,'Track WIP'!$M:$O,2,FALSE)</f>
        <v>MAVTV 500</v>
      </c>
      <c r="E1768" t="str">
        <f ca="1">VLOOKUP($B1768,'Track WIP'!$M:$O,3,FALSE)</f>
        <v>Auto Club Speedway</v>
      </c>
      <c r="F1768">
        <v>14</v>
      </c>
      <c r="G1768" t="s">
        <v>34</v>
      </c>
      <c r="H1768">
        <v>10</v>
      </c>
      <c r="I1768" t="s">
        <v>16</v>
      </c>
      <c r="J1768">
        <v>209</v>
      </c>
      <c r="K1768">
        <v>21</v>
      </c>
      <c r="L1768">
        <v>5</v>
      </c>
      <c r="M1768">
        <v>17</v>
      </c>
      <c r="N1768">
        <v>1</v>
      </c>
      <c r="O1768">
        <v>0</v>
      </c>
    </row>
    <row r="1769" spans="1:15" x14ac:dyDescent="0.2">
      <c r="A1769">
        <v>2013</v>
      </c>
      <c r="B1769" s="6">
        <f ca="1">_xlfn.MAXIFS('Track WIP'!M:M,'Track WIP'!K:K,'Results WIP'!A1769,'Track WIP'!L:L,'Results WIP'!C1769)</f>
        <v>41566</v>
      </c>
      <c r="C1769">
        <f t="shared" si="27"/>
        <v>19</v>
      </c>
      <c r="D1769" t="str">
        <f ca="1">VLOOKUP($B1769,'Track WIP'!$M:$O,2,FALSE)</f>
        <v>MAVTV 500</v>
      </c>
      <c r="E1769" t="str">
        <f ca="1">VLOOKUP($B1769,'Track WIP'!$M:$O,3,FALSE)</f>
        <v>Auto Club Speedway</v>
      </c>
      <c r="F1769">
        <v>15</v>
      </c>
      <c r="G1769" t="s">
        <v>41</v>
      </c>
      <c r="H1769">
        <v>15</v>
      </c>
      <c r="I1769" t="s">
        <v>16</v>
      </c>
      <c r="J1769">
        <v>200</v>
      </c>
      <c r="K1769">
        <v>22</v>
      </c>
      <c r="L1769">
        <v>0</v>
      </c>
      <c r="M1769">
        <v>15</v>
      </c>
      <c r="N1769">
        <v>0</v>
      </c>
      <c r="O1769">
        <v>0</v>
      </c>
    </row>
    <row r="1770" spans="1:15" x14ac:dyDescent="0.2">
      <c r="A1770">
        <v>2013</v>
      </c>
      <c r="B1770" s="6">
        <f ca="1">_xlfn.MAXIFS('Track WIP'!M:M,'Track WIP'!K:K,'Results WIP'!A1770,'Track WIP'!L:L,'Results WIP'!C1770)</f>
        <v>41566</v>
      </c>
      <c r="C1770">
        <f t="shared" si="27"/>
        <v>19</v>
      </c>
      <c r="D1770" t="str">
        <f ca="1">VLOOKUP($B1770,'Track WIP'!$M:$O,2,FALSE)</f>
        <v>MAVTV 500</v>
      </c>
      <c r="E1770" t="str">
        <f ca="1">VLOOKUP($B1770,'Track WIP'!$M:$O,3,FALSE)</f>
        <v>Auto Club Speedway</v>
      </c>
      <c r="F1770">
        <v>16</v>
      </c>
      <c r="G1770" t="s">
        <v>375</v>
      </c>
      <c r="H1770">
        <v>2</v>
      </c>
      <c r="I1770" t="s">
        <v>111</v>
      </c>
      <c r="J1770">
        <v>188</v>
      </c>
      <c r="K1770">
        <v>2</v>
      </c>
      <c r="L1770">
        <v>0</v>
      </c>
      <c r="M1770">
        <v>14</v>
      </c>
      <c r="N1770">
        <v>0</v>
      </c>
      <c r="O1770">
        <v>0</v>
      </c>
    </row>
    <row r="1771" spans="1:15" x14ac:dyDescent="0.2">
      <c r="A1771">
        <v>2013</v>
      </c>
      <c r="B1771" s="6">
        <f ca="1">_xlfn.MAXIFS('Track WIP'!M:M,'Track WIP'!K:K,'Results WIP'!A1771,'Track WIP'!L:L,'Results WIP'!C1771)</f>
        <v>41566</v>
      </c>
      <c r="C1771">
        <f t="shared" si="27"/>
        <v>19</v>
      </c>
      <c r="D1771" t="str">
        <f ca="1">VLOOKUP($B1771,'Track WIP'!$M:$O,2,FALSE)</f>
        <v>MAVTV 500</v>
      </c>
      <c r="E1771" t="str">
        <f ca="1">VLOOKUP($B1771,'Track WIP'!$M:$O,3,FALSE)</f>
        <v>Auto Club Speedway</v>
      </c>
      <c r="F1771">
        <v>17</v>
      </c>
      <c r="G1771" t="s">
        <v>37</v>
      </c>
      <c r="H1771">
        <v>14</v>
      </c>
      <c r="I1771" t="s">
        <v>16</v>
      </c>
      <c r="J1771">
        <v>144</v>
      </c>
      <c r="K1771">
        <v>25</v>
      </c>
      <c r="L1771">
        <v>0</v>
      </c>
      <c r="M1771">
        <v>13</v>
      </c>
      <c r="N1771">
        <v>0</v>
      </c>
      <c r="O1771">
        <v>0</v>
      </c>
    </row>
    <row r="1772" spans="1:15" x14ac:dyDescent="0.2">
      <c r="A1772">
        <v>2013</v>
      </c>
      <c r="B1772" s="6">
        <f ca="1">_xlfn.MAXIFS('Track WIP'!M:M,'Track WIP'!K:K,'Results WIP'!A1772,'Track WIP'!L:L,'Results WIP'!C1772)</f>
        <v>41566</v>
      </c>
      <c r="C1772">
        <f t="shared" si="27"/>
        <v>19</v>
      </c>
      <c r="D1772" t="str">
        <f ca="1">VLOOKUP($B1772,'Track WIP'!$M:$O,2,FALSE)</f>
        <v>MAVTV 500</v>
      </c>
      <c r="E1772" t="str">
        <f ca="1">VLOOKUP($B1772,'Track WIP'!$M:$O,3,FALSE)</f>
        <v>Auto Club Speedway</v>
      </c>
      <c r="F1772">
        <v>18</v>
      </c>
      <c r="G1772" t="s">
        <v>26</v>
      </c>
      <c r="H1772">
        <v>19</v>
      </c>
      <c r="I1772" t="s">
        <v>16</v>
      </c>
      <c r="J1772">
        <v>110</v>
      </c>
      <c r="K1772">
        <v>18</v>
      </c>
      <c r="L1772">
        <v>0</v>
      </c>
      <c r="M1772">
        <v>12</v>
      </c>
      <c r="N1772">
        <v>0</v>
      </c>
      <c r="O1772">
        <v>0</v>
      </c>
    </row>
    <row r="1773" spans="1:15" x14ac:dyDescent="0.2">
      <c r="A1773">
        <v>2013</v>
      </c>
      <c r="B1773" s="6">
        <f ca="1">_xlfn.MAXIFS('Track WIP'!M:M,'Track WIP'!K:K,'Results WIP'!A1773,'Track WIP'!L:L,'Results WIP'!C1773)</f>
        <v>41566</v>
      </c>
      <c r="C1773">
        <f t="shared" si="27"/>
        <v>19</v>
      </c>
      <c r="D1773" t="str">
        <f ca="1">VLOOKUP($B1773,'Track WIP'!$M:$O,2,FALSE)</f>
        <v>MAVTV 500</v>
      </c>
      <c r="E1773" t="str">
        <f ca="1">VLOOKUP($B1773,'Track WIP'!$M:$O,3,FALSE)</f>
        <v>Auto Club Speedway</v>
      </c>
      <c r="F1773">
        <v>19</v>
      </c>
      <c r="G1773" t="s">
        <v>84</v>
      </c>
      <c r="H1773">
        <v>4</v>
      </c>
      <c r="I1773" t="s">
        <v>111</v>
      </c>
      <c r="J1773">
        <v>110</v>
      </c>
      <c r="K1773">
        <v>14</v>
      </c>
      <c r="L1773">
        <v>0</v>
      </c>
      <c r="M1773">
        <v>11</v>
      </c>
      <c r="N1773">
        <v>0</v>
      </c>
      <c r="O1773">
        <v>0</v>
      </c>
    </row>
    <row r="1774" spans="1:15" x14ac:dyDescent="0.2">
      <c r="A1774">
        <v>2013</v>
      </c>
      <c r="B1774" s="6">
        <f ca="1">_xlfn.MAXIFS('Track WIP'!M:M,'Track WIP'!K:K,'Results WIP'!A1774,'Track WIP'!L:L,'Results WIP'!C1774)</f>
        <v>41566</v>
      </c>
      <c r="C1774">
        <f t="shared" si="27"/>
        <v>19</v>
      </c>
      <c r="D1774" t="str">
        <f ca="1">VLOOKUP($B1774,'Track WIP'!$M:$O,2,FALSE)</f>
        <v>MAVTV 500</v>
      </c>
      <c r="E1774" t="str">
        <f ca="1">VLOOKUP($B1774,'Track WIP'!$M:$O,3,FALSE)</f>
        <v>Auto Club Speedway</v>
      </c>
      <c r="F1774">
        <v>20</v>
      </c>
      <c r="G1774" t="s">
        <v>112</v>
      </c>
      <c r="H1774">
        <v>67</v>
      </c>
      <c r="I1774" t="s">
        <v>16</v>
      </c>
      <c r="J1774">
        <v>110</v>
      </c>
      <c r="K1774">
        <v>20</v>
      </c>
      <c r="L1774">
        <v>0</v>
      </c>
      <c r="M1774">
        <v>10</v>
      </c>
      <c r="N1774">
        <v>0</v>
      </c>
      <c r="O1774">
        <v>0</v>
      </c>
    </row>
    <row r="1775" spans="1:15" x14ac:dyDescent="0.2">
      <c r="A1775">
        <v>2013</v>
      </c>
      <c r="B1775" s="6">
        <f ca="1">_xlfn.MAXIFS('Track WIP'!M:M,'Track WIP'!K:K,'Results WIP'!A1775,'Track WIP'!L:L,'Results WIP'!C1775)</f>
        <v>41566</v>
      </c>
      <c r="C1775">
        <f t="shared" si="27"/>
        <v>19</v>
      </c>
      <c r="D1775" t="str">
        <f ca="1">VLOOKUP($B1775,'Track WIP'!$M:$O,2,FALSE)</f>
        <v>MAVTV 500</v>
      </c>
      <c r="E1775" t="str">
        <f ca="1">VLOOKUP($B1775,'Track WIP'!$M:$O,3,FALSE)</f>
        <v>Auto Club Speedway</v>
      </c>
      <c r="F1775">
        <v>21</v>
      </c>
      <c r="G1775" t="s">
        <v>374</v>
      </c>
      <c r="H1775">
        <v>55</v>
      </c>
      <c r="I1775" t="s">
        <v>16</v>
      </c>
      <c r="J1775">
        <v>110</v>
      </c>
      <c r="K1775">
        <v>23</v>
      </c>
      <c r="L1775">
        <v>0</v>
      </c>
      <c r="M1775">
        <v>9</v>
      </c>
      <c r="N1775">
        <v>0</v>
      </c>
      <c r="O1775">
        <v>0</v>
      </c>
    </row>
    <row r="1776" spans="1:15" x14ac:dyDescent="0.2">
      <c r="A1776">
        <v>2013</v>
      </c>
      <c r="B1776" s="6">
        <f ca="1">_xlfn.MAXIFS('Track WIP'!M:M,'Track WIP'!K:K,'Results WIP'!A1776,'Track WIP'!L:L,'Results WIP'!C1776)</f>
        <v>41566</v>
      </c>
      <c r="C1776">
        <f t="shared" si="27"/>
        <v>19</v>
      </c>
      <c r="D1776" t="str">
        <f ca="1">VLOOKUP($B1776,'Track WIP'!$M:$O,2,FALSE)</f>
        <v>MAVTV 500</v>
      </c>
      <c r="E1776" t="str">
        <f ca="1">VLOOKUP($B1776,'Track WIP'!$M:$O,3,FALSE)</f>
        <v>Auto Club Speedway</v>
      </c>
      <c r="F1776">
        <v>22</v>
      </c>
      <c r="G1776" t="s">
        <v>85</v>
      </c>
      <c r="H1776">
        <v>16</v>
      </c>
      <c r="I1776" t="s">
        <v>16</v>
      </c>
      <c r="J1776">
        <v>110</v>
      </c>
      <c r="K1776">
        <v>5</v>
      </c>
      <c r="L1776">
        <v>1</v>
      </c>
      <c r="M1776">
        <v>9</v>
      </c>
      <c r="N1776">
        <v>1</v>
      </c>
      <c r="O1776">
        <v>0</v>
      </c>
    </row>
    <row r="1777" spans="1:15" x14ac:dyDescent="0.2">
      <c r="A1777">
        <v>2013</v>
      </c>
      <c r="B1777" s="6">
        <f ca="1">_xlfn.MAXIFS('Track WIP'!M:M,'Track WIP'!K:K,'Results WIP'!A1777,'Track WIP'!L:L,'Results WIP'!C1777)</f>
        <v>41566</v>
      </c>
      <c r="C1777">
        <f t="shared" si="27"/>
        <v>19</v>
      </c>
      <c r="D1777" t="str">
        <f ca="1">VLOOKUP($B1777,'Track WIP'!$M:$O,2,FALSE)</f>
        <v>MAVTV 500</v>
      </c>
      <c r="E1777" t="str">
        <f ca="1">VLOOKUP($B1777,'Track WIP'!$M:$O,3,FALSE)</f>
        <v>Auto Club Speedway</v>
      </c>
      <c r="F1777">
        <v>23</v>
      </c>
      <c r="G1777" t="s">
        <v>254</v>
      </c>
      <c r="H1777">
        <v>5</v>
      </c>
      <c r="I1777" t="s">
        <v>111</v>
      </c>
      <c r="J1777">
        <v>100</v>
      </c>
      <c r="K1777">
        <v>10</v>
      </c>
      <c r="L1777">
        <v>0</v>
      </c>
      <c r="M1777">
        <v>7</v>
      </c>
      <c r="N1777">
        <v>0</v>
      </c>
      <c r="O1777">
        <v>0</v>
      </c>
    </row>
    <row r="1778" spans="1:15" x14ac:dyDescent="0.2">
      <c r="A1778">
        <v>2013</v>
      </c>
      <c r="B1778" s="6">
        <f ca="1">_xlfn.MAXIFS('Track WIP'!M:M,'Track WIP'!K:K,'Results WIP'!A1778,'Track WIP'!L:L,'Results WIP'!C1778)</f>
        <v>41566</v>
      </c>
      <c r="C1778">
        <f t="shared" si="27"/>
        <v>19</v>
      </c>
      <c r="D1778" t="str">
        <f ca="1">VLOOKUP($B1778,'Track WIP'!$M:$O,2,FALSE)</f>
        <v>MAVTV 500</v>
      </c>
      <c r="E1778" t="str">
        <f ca="1">VLOOKUP($B1778,'Track WIP'!$M:$O,3,FALSE)</f>
        <v>Auto Club Speedway</v>
      </c>
      <c r="F1778">
        <v>24</v>
      </c>
      <c r="G1778" t="s">
        <v>56</v>
      </c>
      <c r="H1778">
        <v>6</v>
      </c>
      <c r="I1778" t="s">
        <v>111</v>
      </c>
      <c r="J1778">
        <v>69</v>
      </c>
      <c r="K1778">
        <v>24</v>
      </c>
      <c r="L1778">
        <v>0</v>
      </c>
      <c r="M1778">
        <v>6</v>
      </c>
      <c r="N1778">
        <v>0</v>
      </c>
      <c r="O1778">
        <v>0</v>
      </c>
    </row>
    <row r="1779" spans="1:15" x14ac:dyDescent="0.2">
      <c r="A1779">
        <v>2013</v>
      </c>
      <c r="B1779" s="6">
        <f ca="1">_xlfn.MAXIFS('Track WIP'!M:M,'Track WIP'!K:K,'Results WIP'!A1779,'Track WIP'!L:L,'Results WIP'!C1779)</f>
        <v>41566</v>
      </c>
      <c r="C1779">
        <f t="shared" si="27"/>
        <v>19</v>
      </c>
      <c r="D1779" t="str">
        <f ca="1">VLOOKUP($B1779,'Track WIP'!$M:$O,2,FALSE)</f>
        <v>MAVTV 500</v>
      </c>
      <c r="E1779" t="str">
        <f ca="1">VLOOKUP($B1779,'Track WIP'!$M:$O,3,FALSE)</f>
        <v>Auto Club Speedway</v>
      </c>
      <c r="F1779">
        <v>25</v>
      </c>
      <c r="G1779" t="s">
        <v>93</v>
      </c>
      <c r="H1779">
        <v>18</v>
      </c>
      <c r="I1779" t="s">
        <v>16</v>
      </c>
      <c r="J1779">
        <v>68</v>
      </c>
      <c r="K1779">
        <v>19</v>
      </c>
      <c r="L1779">
        <v>0</v>
      </c>
      <c r="M1779">
        <v>5</v>
      </c>
      <c r="N1779">
        <v>0</v>
      </c>
      <c r="O1779">
        <v>0</v>
      </c>
    </row>
    <row r="1780" spans="1:15" x14ac:dyDescent="0.2">
      <c r="A1780">
        <v>2014</v>
      </c>
      <c r="B1780" s="6">
        <f ca="1">_xlfn.MAXIFS('Track WIP'!M:M,'Track WIP'!K:K,'Results WIP'!A1780,'Track WIP'!L:L,'Results WIP'!C1780)</f>
        <v>41728</v>
      </c>
      <c r="C1780">
        <f t="shared" si="27"/>
        <v>1</v>
      </c>
      <c r="D1780" t="str">
        <f ca="1">VLOOKUP($B1780,'Track WIP'!$M:$O,2,FALSE)</f>
        <v>Firestone Grand Prix of St. Petersburg</v>
      </c>
      <c r="E1780" t="str">
        <f ca="1">VLOOKUP($B1780,'Track WIP'!$M:$O,3,FALSE)</f>
        <v>Streets Of St. Petersburg</v>
      </c>
      <c r="F1780">
        <v>1</v>
      </c>
      <c r="G1780" t="s">
        <v>15</v>
      </c>
      <c r="H1780">
        <v>12</v>
      </c>
      <c r="I1780" t="s">
        <v>111</v>
      </c>
      <c r="J1780">
        <v>110</v>
      </c>
      <c r="K1780">
        <v>4</v>
      </c>
      <c r="L1780">
        <v>74</v>
      </c>
      <c r="M1780">
        <v>53</v>
      </c>
      <c r="N1780">
        <v>3</v>
      </c>
      <c r="O1780">
        <v>0</v>
      </c>
    </row>
    <row r="1781" spans="1:15" x14ac:dyDescent="0.2">
      <c r="A1781">
        <v>2014</v>
      </c>
      <c r="B1781" s="6">
        <f ca="1">_xlfn.MAXIFS('Track WIP'!M:M,'Track WIP'!K:K,'Results WIP'!A1781,'Track WIP'!L:L,'Results WIP'!C1781)</f>
        <v>41728</v>
      </c>
      <c r="C1781">
        <f t="shared" si="27"/>
        <v>1</v>
      </c>
      <c r="D1781" t="str">
        <f ca="1">VLOOKUP($B1781,'Track WIP'!$M:$O,2,FALSE)</f>
        <v>Firestone Grand Prix of St. Petersburg</v>
      </c>
      <c r="E1781" t="str">
        <f ca="1">VLOOKUP($B1781,'Track WIP'!$M:$O,3,FALSE)</f>
        <v>Streets Of St. Petersburg</v>
      </c>
      <c r="F1781">
        <v>2</v>
      </c>
      <c r="G1781" t="s">
        <v>17</v>
      </c>
      <c r="H1781">
        <v>28</v>
      </c>
      <c r="I1781" t="s">
        <v>16</v>
      </c>
      <c r="J1781">
        <v>110</v>
      </c>
      <c r="K1781">
        <v>3</v>
      </c>
      <c r="L1781">
        <v>0</v>
      </c>
      <c r="M1781">
        <v>40</v>
      </c>
      <c r="N1781">
        <v>0</v>
      </c>
      <c r="O1781">
        <v>0</v>
      </c>
    </row>
    <row r="1782" spans="1:15" x14ac:dyDescent="0.2">
      <c r="A1782">
        <v>2014</v>
      </c>
      <c r="B1782" s="6">
        <f ca="1">_xlfn.MAXIFS('Track WIP'!M:M,'Track WIP'!K:K,'Results WIP'!A1782,'Track WIP'!L:L,'Results WIP'!C1782)</f>
        <v>41728</v>
      </c>
      <c r="C1782">
        <f t="shared" si="27"/>
        <v>1</v>
      </c>
      <c r="D1782" t="str">
        <f ca="1">VLOOKUP($B1782,'Track WIP'!$M:$O,2,FALSE)</f>
        <v>Firestone Grand Prix of St. Petersburg</v>
      </c>
      <c r="E1782" t="str">
        <f ca="1">VLOOKUP($B1782,'Track WIP'!$M:$O,3,FALSE)</f>
        <v>Streets Of St. Petersburg</v>
      </c>
      <c r="F1782">
        <v>3</v>
      </c>
      <c r="G1782" t="s">
        <v>24</v>
      </c>
      <c r="H1782">
        <v>3</v>
      </c>
      <c r="I1782" t="s">
        <v>111</v>
      </c>
      <c r="J1782">
        <v>110</v>
      </c>
      <c r="K1782">
        <v>10</v>
      </c>
      <c r="L1782">
        <v>2</v>
      </c>
      <c r="M1782">
        <v>36</v>
      </c>
      <c r="N1782">
        <v>1</v>
      </c>
      <c r="O1782">
        <v>0</v>
      </c>
    </row>
    <row r="1783" spans="1:15" x14ac:dyDescent="0.2">
      <c r="A1783">
        <v>2014</v>
      </c>
      <c r="B1783" s="6">
        <f ca="1">_xlfn.MAXIFS('Track WIP'!M:M,'Track WIP'!K:K,'Results WIP'!A1783,'Track WIP'!L:L,'Results WIP'!C1783)</f>
        <v>41728</v>
      </c>
      <c r="C1783">
        <f t="shared" si="27"/>
        <v>1</v>
      </c>
      <c r="D1783" t="str">
        <f ca="1">VLOOKUP($B1783,'Track WIP'!$M:$O,2,FALSE)</f>
        <v>Firestone Grand Prix of St. Petersburg</v>
      </c>
      <c r="E1783" t="str">
        <f ca="1">VLOOKUP($B1783,'Track WIP'!$M:$O,3,FALSE)</f>
        <v>Streets Of St. Petersburg</v>
      </c>
      <c r="F1783">
        <v>4</v>
      </c>
      <c r="G1783" t="s">
        <v>21</v>
      </c>
      <c r="H1783">
        <v>9</v>
      </c>
      <c r="I1783" t="s">
        <v>111</v>
      </c>
      <c r="J1783">
        <v>110</v>
      </c>
      <c r="K1783">
        <v>5</v>
      </c>
      <c r="L1783">
        <v>0</v>
      </c>
      <c r="M1783">
        <v>32</v>
      </c>
      <c r="N1783">
        <v>0</v>
      </c>
      <c r="O1783">
        <v>0</v>
      </c>
    </row>
    <row r="1784" spans="1:15" x14ac:dyDescent="0.2">
      <c r="A1784">
        <v>2014</v>
      </c>
      <c r="B1784" s="6">
        <f ca="1">_xlfn.MAXIFS('Track WIP'!M:M,'Track WIP'!K:K,'Results WIP'!A1784,'Track WIP'!L:L,'Results WIP'!C1784)</f>
        <v>41728</v>
      </c>
      <c r="C1784">
        <f t="shared" si="27"/>
        <v>1</v>
      </c>
      <c r="D1784" t="str">
        <f ca="1">VLOOKUP($B1784,'Track WIP'!$M:$O,2,FALSE)</f>
        <v>Firestone Grand Prix of St. Petersburg</v>
      </c>
      <c r="E1784" t="str">
        <f ca="1">VLOOKUP($B1784,'Track WIP'!$M:$O,3,FALSE)</f>
        <v>Streets Of St. Petersburg</v>
      </c>
      <c r="F1784">
        <v>5</v>
      </c>
      <c r="G1784" t="s">
        <v>88</v>
      </c>
      <c r="H1784">
        <v>77</v>
      </c>
      <c r="I1784" t="s">
        <v>16</v>
      </c>
      <c r="J1784">
        <v>110</v>
      </c>
      <c r="K1784">
        <v>14</v>
      </c>
      <c r="L1784">
        <v>0</v>
      </c>
      <c r="M1784">
        <v>30</v>
      </c>
      <c r="N1784">
        <v>0</v>
      </c>
      <c r="O1784">
        <v>0</v>
      </c>
    </row>
    <row r="1785" spans="1:15" x14ac:dyDescent="0.2">
      <c r="A1785">
        <v>2014</v>
      </c>
      <c r="B1785" s="6">
        <f ca="1">_xlfn.MAXIFS('Track WIP'!M:M,'Track WIP'!K:K,'Results WIP'!A1785,'Track WIP'!L:L,'Results WIP'!C1785)</f>
        <v>41728</v>
      </c>
      <c r="C1785">
        <f t="shared" si="27"/>
        <v>1</v>
      </c>
      <c r="D1785" t="str">
        <f ca="1">VLOOKUP($B1785,'Track WIP'!$M:$O,2,FALSE)</f>
        <v>Firestone Grand Prix of St. Petersburg</v>
      </c>
      <c r="E1785" t="str">
        <f ca="1">VLOOKUP($B1785,'Track WIP'!$M:$O,3,FALSE)</f>
        <v>Streets Of St. Petersburg</v>
      </c>
      <c r="F1785">
        <v>6</v>
      </c>
      <c r="G1785" t="s">
        <v>25</v>
      </c>
      <c r="H1785">
        <v>10</v>
      </c>
      <c r="I1785" t="s">
        <v>111</v>
      </c>
      <c r="J1785">
        <v>110</v>
      </c>
      <c r="K1785">
        <v>2</v>
      </c>
      <c r="L1785">
        <v>0</v>
      </c>
      <c r="M1785">
        <v>28</v>
      </c>
      <c r="N1785">
        <v>0</v>
      </c>
      <c r="O1785">
        <v>0</v>
      </c>
    </row>
    <row r="1786" spans="1:15" x14ac:dyDescent="0.2">
      <c r="A1786">
        <v>2014</v>
      </c>
      <c r="B1786" s="6">
        <f ca="1">_xlfn.MAXIFS('Track WIP'!M:M,'Track WIP'!K:K,'Results WIP'!A1786,'Track WIP'!L:L,'Results WIP'!C1786)</f>
        <v>41728</v>
      </c>
      <c r="C1786">
        <f t="shared" si="27"/>
        <v>1</v>
      </c>
      <c r="D1786" t="str">
        <f ca="1">VLOOKUP($B1786,'Track WIP'!$M:$O,2,FALSE)</f>
        <v>Firestone Grand Prix of St. Petersburg</v>
      </c>
      <c r="E1786" t="str">
        <f ca="1">VLOOKUP($B1786,'Track WIP'!$M:$O,3,FALSE)</f>
        <v>Streets Of St. Petersburg</v>
      </c>
      <c r="F1786">
        <v>7</v>
      </c>
      <c r="G1786" t="s">
        <v>37</v>
      </c>
      <c r="H1786">
        <v>14</v>
      </c>
      <c r="I1786" t="s">
        <v>16</v>
      </c>
      <c r="J1786">
        <v>110</v>
      </c>
      <c r="K1786">
        <v>1</v>
      </c>
      <c r="L1786">
        <v>33</v>
      </c>
      <c r="M1786">
        <v>28</v>
      </c>
      <c r="N1786">
        <v>2</v>
      </c>
      <c r="O1786">
        <v>0</v>
      </c>
    </row>
    <row r="1787" spans="1:15" x14ac:dyDescent="0.2">
      <c r="A1787">
        <v>2014</v>
      </c>
      <c r="B1787" s="6">
        <f ca="1">_xlfn.MAXIFS('Track WIP'!M:M,'Track WIP'!K:K,'Results WIP'!A1787,'Track WIP'!L:L,'Results WIP'!C1787)</f>
        <v>41728</v>
      </c>
      <c r="C1787">
        <f t="shared" si="27"/>
        <v>1</v>
      </c>
      <c r="D1787" t="str">
        <f ca="1">VLOOKUP($B1787,'Track WIP'!$M:$O,2,FALSE)</f>
        <v>Firestone Grand Prix of St. Petersburg</v>
      </c>
      <c r="E1787" t="str">
        <f ca="1">VLOOKUP($B1787,'Track WIP'!$M:$O,3,FALSE)</f>
        <v>Streets Of St. Petersburg</v>
      </c>
      <c r="F1787">
        <v>8</v>
      </c>
      <c r="G1787" t="s">
        <v>26</v>
      </c>
      <c r="H1787">
        <v>19</v>
      </c>
      <c r="I1787" t="s">
        <v>16</v>
      </c>
      <c r="J1787">
        <v>110</v>
      </c>
      <c r="K1787">
        <v>16</v>
      </c>
      <c r="L1787">
        <v>0</v>
      </c>
      <c r="M1787">
        <v>24</v>
      </c>
      <c r="N1787">
        <v>0</v>
      </c>
      <c r="O1787">
        <v>0</v>
      </c>
    </row>
    <row r="1788" spans="1:15" x14ac:dyDescent="0.2">
      <c r="A1788">
        <v>2014</v>
      </c>
      <c r="B1788" s="6">
        <f ca="1">_xlfn.MAXIFS('Track WIP'!M:M,'Track WIP'!K:K,'Results WIP'!A1788,'Track WIP'!L:L,'Results WIP'!C1788)</f>
        <v>41728</v>
      </c>
      <c r="C1788">
        <f t="shared" si="27"/>
        <v>1</v>
      </c>
      <c r="D1788" t="str">
        <f ca="1">VLOOKUP($B1788,'Track WIP'!$M:$O,2,FALSE)</f>
        <v>Firestone Grand Prix of St. Petersburg</v>
      </c>
      <c r="E1788" t="str">
        <f ca="1">VLOOKUP($B1788,'Track WIP'!$M:$O,3,FALSE)</f>
        <v>Streets Of St. Petersburg</v>
      </c>
      <c r="F1788">
        <v>9</v>
      </c>
      <c r="G1788" t="s">
        <v>112</v>
      </c>
      <c r="H1788">
        <v>67</v>
      </c>
      <c r="I1788" t="s">
        <v>16</v>
      </c>
      <c r="J1788">
        <v>110</v>
      </c>
      <c r="K1788">
        <v>22</v>
      </c>
      <c r="L1788">
        <v>0</v>
      </c>
      <c r="M1788">
        <v>22</v>
      </c>
      <c r="N1788">
        <v>0</v>
      </c>
      <c r="O1788">
        <v>0</v>
      </c>
    </row>
    <row r="1789" spans="1:15" x14ac:dyDescent="0.2">
      <c r="A1789">
        <v>2014</v>
      </c>
      <c r="B1789" s="6">
        <f ca="1">_xlfn.MAXIFS('Track WIP'!M:M,'Track WIP'!K:K,'Results WIP'!A1789,'Track WIP'!L:L,'Results WIP'!C1789)</f>
        <v>41728</v>
      </c>
      <c r="C1789">
        <f t="shared" si="27"/>
        <v>1</v>
      </c>
      <c r="D1789" t="str">
        <f ca="1">VLOOKUP($B1789,'Track WIP'!$M:$O,2,FALSE)</f>
        <v>Firestone Grand Prix of St. Petersburg</v>
      </c>
      <c r="E1789" t="str">
        <f ca="1">VLOOKUP($B1789,'Track WIP'!$M:$O,3,FALSE)</f>
        <v>Streets Of St. Petersburg</v>
      </c>
      <c r="F1789">
        <v>10</v>
      </c>
      <c r="G1789" t="s">
        <v>29</v>
      </c>
      <c r="H1789">
        <v>8</v>
      </c>
      <c r="I1789" t="s">
        <v>111</v>
      </c>
      <c r="J1789">
        <v>110</v>
      </c>
      <c r="K1789">
        <v>9</v>
      </c>
      <c r="L1789">
        <v>0</v>
      </c>
      <c r="M1789">
        <v>20</v>
      </c>
      <c r="N1789">
        <v>0</v>
      </c>
      <c r="O1789">
        <v>0</v>
      </c>
    </row>
    <row r="1790" spans="1:15" x14ac:dyDescent="0.2">
      <c r="A1790">
        <v>2014</v>
      </c>
      <c r="B1790" s="6">
        <f ca="1">_xlfn.MAXIFS('Track WIP'!M:M,'Track WIP'!K:K,'Results WIP'!A1790,'Track WIP'!L:L,'Results WIP'!C1790)</f>
        <v>41728</v>
      </c>
      <c r="C1790">
        <f t="shared" si="27"/>
        <v>1</v>
      </c>
      <c r="D1790" t="str">
        <f ca="1">VLOOKUP($B1790,'Track WIP'!$M:$O,2,FALSE)</f>
        <v>Firestone Grand Prix of St. Petersburg</v>
      </c>
      <c r="E1790" t="str">
        <f ca="1">VLOOKUP($B1790,'Track WIP'!$M:$O,3,FALSE)</f>
        <v>Streets Of St. Petersburg</v>
      </c>
      <c r="F1790">
        <v>11</v>
      </c>
      <c r="G1790" t="s">
        <v>56</v>
      </c>
      <c r="H1790">
        <v>17</v>
      </c>
      <c r="I1790" t="s">
        <v>111</v>
      </c>
      <c r="J1790">
        <v>110</v>
      </c>
      <c r="K1790">
        <v>11</v>
      </c>
      <c r="L1790">
        <v>0</v>
      </c>
      <c r="M1790">
        <v>19</v>
      </c>
      <c r="N1790">
        <v>0</v>
      </c>
      <c r="O1790">
        <v>0</v>
      </c>
    </row>
    <row r="1791" spans="1:15" x14ac:dyDescent="0.2">
      <c r="A1791">
        <v>2014</v>
      </c>
      <c r="B1791" s="6">
        <f ca="1">_xlfn.MAXIFS('Track WIP'!M:M,'Track WIP'!K:K,'Results WIP'!A1791,'Track WIP'!L:L,'Results WIP'!C1791)</f>
        <v>41728</v>
      </c>
      <c r="C1791">
        <f t="shared" si="27"/>
        <v>1</v>
      </c>
      <c r="D1791" t="str">
        <f ca="1">VLOOKUP($B1791,'Track WIP'!$M:$O,2,FALSE)</f>
        <v>Firestone Grand Prix of St. Petersburg</v>
      </c>
      <c r="E1791" t="str">
        <f ca="1">VLOOKUP($B1791,'Track WIP'!$M:$O,3,FALSE)</f>
        <v>Streets Of St. Petersburg</v>
      </c>
      <c r="F1791">
        <v>12</v>
      </c>
      <c r="G1791" t="s">
        <v>292</v>
      </c>
      <c r="H1791">
        <v>7</v>
      </c>
      <c r="I1791" t="s">
        <v>16</v>
      </c>
      <c r="J1791">
        <v>110</v>
      </c>
      <c r="K1791">
        <v>15</v>
      </c>
      <c r="L1791">
        <v>0</v>
      </c>
      <c r="M1791">
        <v>18</v>
      </c>
      <c r="N1791">
        <v>0</v>
      </c>
      <c r="O1791">
        <v>0</v>
      </c>
    </row>
    <row r="1792" spans="1:15" x14ac:dyDescent="0.2">
      <c r="A1792">
        <v>2014</v>
      </c>
      <c r="B1792" s="6">
        <f ca="1">_xlfn.MAXIFS('Track WIP'!M:M,'Track WIP'!K:K,'Results WIP'!A1792,'Track WIP'!L:L,'Results WIP'!C1792)</f>
        <v>41728</v>
      </c>
      <c r="C1792">
        <f t="shared" si="27"/>
        <v>1</v>
      </c>
      <c r="D1792" t="str">
        <f ca="1">VLOOKUP($B1792,'Track WIP'!$M:$O,2,FALSE)</f>
        <v>Firestone Grand Prix of St. Petersburg</v>
      </c>
      <c r="E1792" t="str">
        <f ca="1">VLOOKUP($B1792,'Track WIP'!$M:$O,3,FALSE)</f>
        <v>Streets Of St. Petersburg</v>
      </c>
      <c r="F1792">
        <v>13</v>
      </c>
      <c r="G1792" t="s">
        <v>87</v>
      </c>
      <c r="H1792">
        <v>11</v>
      </c>
      <c r="I1792" t="s">
        <v>111</v>
      </c>
      <c r="J1792">
        <v>110</v>
      </c>
      <c r="K1792">
        <v>13</v>
      </c>
      <c r="L1792">
        <v>0</v>
      </c>
      <c r="M1792">
        <v>17</v>
      </c>
      <c r="N1792">
        <v>0</v>
      </c>
      <c r="O1792">
        <v>0</v>
      </c>
    </row>
    <row r="1793" spans="1:15" x14ac:dyDescent="0.2">
      <c r="A1793">
        <v>2014</v>
      </c>
      <c r="B1793" s="6">
        <f ca="1">_xlfn.MAXIFS('Track WIP'!M:M,'Track WIP'!K:K,'Results WIP'!A1793,'Track WIP'!L:L,'Results WIP'!C1793)</f>
        <v>41728</v>
      </c>
      <c r="C1793">
        <f t="shared" si="27"/>
        <v>1</v>
      </c>
      <c r="D1793" t="str">
        <f ca="1">VLOOKUP($B1793,'Track WIP'!$M:$O,2,FALSE)</f>
        <v>Firestone Grand Prix of St. Petersburg</v>
      </c>
      <c r="E1793" t="str">
        <f ca="1">VLOOKUP($B1793,'Track WIP'!$M:$O,3,FALSE)</f>
        <v>Streets Of St. Petersburg</v>
      </c>
      <c r="F1793">
        <v>14</v>
      </c>
      <c r="G1793" t="s">
        <v>41</v>
      </c>
      <c r="H1793">
        <v>15</v>
      </c>
      <c r="I1793" t="s">
        <v>16</v>
      </c>
      <c r="J1793">
        <v>110</v>
      </c>
      <c r="K1793">
        <v>21</v>
      </c>
      <c r="L1793">
        <v>0</v>
      </c>
      <c r="M1793">
        <v>16</v>
      </c>
      <c r="N1793">
        <v>0</v>
      </c>
      <c r="O1793">
        <v>0</v>
      </c>
    </row>
    <row r="1794" spans="1:15" x14ac:dyDescent="0.2">
      <c r="A1794">
        <v>2014</v>
      </c>
      <c r="B1794" s="6">
        <f ca="1">_xlfn.MAXIFS('Track WIP'!M:M,'Track WIP'!K:K,'Results WIP'!A1794,'Track WIP'!L:L,'Results WIP'!C1794)</f>
        <v>41728</v>
      </c>
      <c r="C1794">
        <f t="shared" si="27"/>
        <v>1</v>
      </c>
      <c r="D1794" t="str">
        <f ca="1">VLOOKUP($B1794,'Track WIP'!$M:$O,2,FALSE)</f>
        <v>Firestone Grand Prix of St. Petersburg</v>
      </c>
      <c r="E1794" t="str">
        <f ca="1">VLOOKUP($B1794,'Track WIP'!$M:$O,3,FALSE)</f>
        <v>Streets Of St. Petersburg</v>
      </c>
      <c r="F1794">
        <v>15</v>
      </c>
      <c r="G1794" t="s">
        <v>234</v>
      </c>
      <c r="H1794">
        <v>2</v>
      </c>
      <c r="I1794" t="s">
        <v>111</v>
      </c>
      <c r="J1794">
        <v>110</v>
      </c>
      <c r="K1794">
        <v>18</v>
      </c>
      <c r="L1794">
        <v>0</v>
      </c>
      <c r="M1794">
        <v>15</v>
      </c>
      <c r="N1794">
        <v>0</v>
      </c>
      <c r="O1794">
        <v>0</v>
      </c>
    </row>
    <row r="1795" spans="1:15" x14ac:dyDescent="0.2">
      <c r="A1795">
        <v>2014</v>
      </c>
      <c r="B1795" s="6">
        <f ca="1">_xlfn.MAXIFS('Track WIP'!M:M,'Track WIP'!K:K,'Results WIP'!A1795,'Track WIP'!L:L,'Results WIP'!C1795)</f>
        <v>41728</v>
      </c>
      <c r="C1795">
        <f t="shared" si="27"/>
        <v>1</v>
      </c>
      <c r="D1795" t="str">
        <f ca="1">VLOOKUP($B1795,'Track WIP'!$M:$O,2,FALSE)</f>
        <v>Firestone Grand Prix of St. Petersburg</v>
      </c>
      <c r="E1795" t="str">
        <f ca="1">VLOOKUP($B1795,'Track WIP'!$M:$O,3,FALSE)</f>
        <v>Streets Of St. Petersburg</v>
      </c>
      <c r="F1795">
        <v>16</v>
      </c>
      <c r="G1795" t="s">
        <v>23</v>
      </c>
      <c r="H1795">
        <v>20</v>
      </c>
      <c r="I1795" t="s">
        <v>111</v>
      </c>
      <c r="J1795">
        <v>110</v>
      </c>
      <c r="K1795">
        <v>12</v>
      </c>
      <c r="L1795">
        <v>1</v>
      </c>
      <c r="M1795">
        <v>15</v>
      </c>
      <c r="N1795">
        <v>1</v>
      </c>
      <c r="O1795">
        <v>0</v>
      </c>
    </row>
    <row r="1796" spans="1:15" x14ac:dyDescent="0.2">
      <c r="A1796">
        <v>2014</v>
      </c>
      <c r="B1796" s="6">
        <f ca="1">_xlfn.MAXIFS('Track WIP'!M:M,'Track WIP'!K:K,'Results WIP'!A1796,'Track WIP'!L:L,'Results WIP'!C1796)</f>
        <v>41728</v>
      </c>
      <c r="C1796">
        <f t="shared" ref="C1796:C1859" si="28">_xlfn.IFS(A1796&gt;A1795,1,F1796=1,C1795+1,F1796&gt;1,C1795)</f>
        <v>1</v>
      </c>
      <c r="D1796" t="str">
        <f ca="1">VLOOKUP($B1796,'Track WIP'!$M:$O,2,FALSE)</f>
        <v>Firestone Grand Prix of St. Petersburg</v>
      </c>
      <c r="E1796" t="str">
        <f ca="1">VLOOKUP($B1796,'Track WIP'!$M:$O,3,FALSE)</f>
        <v>Streets Of St. Petersburg</v>
      </c>
      <c r="F1796">
        <v>17</v>
      </c>
      <c r="G1796" t="s">
        <v>254</v>
      </c>
      <c r="H1796">
        <v>34</v>
      </c>
      <c r="I1796" t="s">
        <v>16</v>
      </c>
      <c r="J1796">
        <v>110</v>
      </c>
      <c r="K1796">
        <v>7</v>
      </c>
      <c r="L1796">
        <v>0</v>
      </c>
      <c r="M1796">
        <v>13</v>
      </c>
      <c r="N1796">
        <v>0</v>
      </c>
      <c r="O1796">
        <v>0</v>
      </c>
    </row>
    <row r="1797" spans="1:15" x14ac:dyDescent="0.2">
      <c r="A1797">
        <v>2014</v>
      </c>
      <c r="B1797" s="6">
        <f ca="1">_xlfn.MAXIFS('Track WIP'!M:M,'Track WIP'!K:K,'Results WIP'!A1797,'Track WIP'!L:L,'Results WIP'!C1797)</f>
        <v>41728</v>
      </c>
      <c r="C1797">
        <f t="shared" si="28"/>
        <v>1</v>
      </c>
      <c r="D1797" t="str">
        <f ca="1">VLOOKUP($B1797,'Track WIP'!$M:$O,2,FALSE)</f>
        <v>Firestone Grand Prix of St. Petersburg</v>
      </c>
      <c r="E1797" t="str">
        <f ca="1">VLOOKUP($B1797,'Track WIP'!$M:$O,3,FALSE)</f>
        <v>Streets Of St. Petersburg</v>
      </c>
      <c r="F1797">
        <v>18</v>
      </c>
      <c r="G1797" t="s">
        <v>231</v>
      </c>
      <c r="H1797">
        <v>18</v>
      </c>
      <c r="I1797" t="s">
        <v>16</v>
      </c>
      <c r="J1797">
        <v>110</v>
      </c>
      <c r="K1797">
        <v>17</v>
      </c>
      <c r="L1797">
        <v>0</v>
      </c>
      <c r="M1797">
        <v>12</v>
      </c>
      <c r="N1797">
        <v>0</v>
      </c>
      <c r="O1797">
        <v>0</v>
      </c>
    </row>
    <row r="1798" spans="1:15" x14ac:dyDescent="0.2">
      <c r="A1798">
        <v>2014</v>
      </c>
      <c r="B1798" s="6">
        <f ca="1">_xlfn.MAXIFS('Track WIP'!M:M,'Track WIP'!K:K,'Results WIP'!A1798,'Track WIP'!L:L,'Results WIP'!C1798)</f>
        <v>41728</v>
      </c>
      <c r="C1798">
        <f t="shared" si="28"/>
        <v>1</v>
      </c>
      <c r="D1798" t="str">
        <f ca="1">VLOOKUP($B1798,'Track WIP'!$M:$O,2,FALSE)</f>
        <v>Firestone Grand Prix of St. Petersburg</v>
      </c>
      <c r="E1798" t="str">
        <f ca="1">VLOOKUP($B1798,'Track WIP'!$M:$O,3,FALSE)</f>
        <v>Streets Of St. Petersburg</v>
      </c>
      <c r="F1798">
        <v>19</v>
      </c>
      <c r="G1798" t="s">
        <v>89</v>
      </c>
      <c r="H1798">
        <v>27</v>
      </c>
      <c r="I1798" t="s">
        <v>16</v>
      </c>
      <c r="J1798">
        <v>109</v>
      </c>
      <c r="K1798">
        <v>19</v>
      </c>
      <c r="L1798">
        <v>0</v>
      </c>
      <c r="M1798">
        <v>11</v>
      </c>
      <c r="N1798">
        <v>0</v>
      </c>
      <c r="O1798">
        <v>0</v>
      </c>
    </row>
    <row r="1799" spans="1:15" x14ac:dyDescent="0.2">
      <c r="A1799">
        <v>2014</v>
      </c>
      <c r="B1799" s="6">
        <f ca="1">_xlfn.MAXIFS('Track WIP'!M:M,'Track WIP'!K:K,'Results WIP'!A1799,'Track WIP'!L:L,'Results WIP'!C1799)</f>
        <v>41728</v>
      </c>
      <c r="C1799">
        <f t="shared" si="28"/>
        <v>1</v>
      </c>
      <c r="D1799" t="str">
        <f ca="1">VLOOKUP($B1799,'Track WIP'!$M:$O,2,FALSE)</f>
        <v>Firestone Grand Prix of St. Petersburg</v>
      </c>
      <c r="E1799" t="str">
        <f ca="1">VLOOKUP($B1799,'Track WIP'!$M:$O,3,FALSE)</f>
        <v>Streets Of St. Petersburg</v>
      </c>
      <c r="F1799">
        <v>20</v>
      </c>
      <c r="G1799" t="s">
        <v>86</v>
      </c>
      <c r="H1799">
        <v>83</v>
      </c>
      <c r="I1799" t="s">
        <v>111</v>
      </c>
      <c r="J1799">
        <v>108</v>
      </c>
      <c r="K1799">
        <v>20</v>
      </c>
      <c r="L1799">
        <v>0</v>
      </c>
      <c r="M1799">
        <v>10</v>
      </c>
      <c r="N1799">
        <v>0</v>
      </c>
      <c r="O1799">
        <v>0</v>
      </c>
    </row>
    <row r="1800" spans="1:15" x14ac:dyDescent="0.2">
      <c r="A1800">
        <v>2014</v>
      </c>
      <c r="B1800" s="6">
        <f ca="1">_xlfn.MAXIFS('Track WIP'!M:M,'Track WIP'!K:K,'Results WIP'!A1800,'Track WIP'!L:L,'Results WIP'!C1800)</f>
        <v>41728</v>
      </c>
      <c r="C1800">
        <f t="shared" si="28"/>
        <v>1</v>
      </c>
      <c r="D1800" t="str">
        <f ca="1">VLOOKUP($B1800,'Track WIP'!$M:$O,2,FALSE)</f>
        <v>Firestone Grand Prix of St. Petersburg</v>
      </c>
      <c r="E1800" t="str">
        <f ca="1">VLOOKUP($B1800,'Track WIP'!$M:$O,3,FALSE)</f>
        <v>Streets Of St. Petersburg</v>
      </c>
      <c r="F1800">
        <v>21</v>
      </c>
      <c r="G1800" t="s">
        <v>381</v>
      </c>
      <c r="H1800">
        <v>98</v>
      </c>
      <c r="I1800" t="s">
        <v>16</v>
      </c>
      <c r="J1800">
        <v>83</v>
      </c>
      <c r="K1800">
        <v>8</v>
      </c>
      <c r="L1800">
        <v>0</v>
      </c>
      <c r="M1800">
        <v>9</v>
      </c>
      <c r="N1800">
        <v>0</v>
      </c>
      <c r="O1800">
        <v>0</v>
      </c>
    </row>
    <row r="1801" spans="1:15" x14ac:dyDescent="0.2">
      <c r="A1801">
        <v>2014</v>
      </c>
      <c r="B1801" s="6">
        <f ca="1">_xlfn.MAXIFS('Track WIP'!M:M,'Track WIP'!K:K,'Results WIP'!A1801,'Track WIP'!L:L,'Results WIP'!C1801)</f>
        <v>41728</v>
      </c>
      <c r="C1801">
        <f t="shared" si="28"/>
        <v>1</v>
      </c>
      <c r="D1801" t="str">
        <f ca="1">VLOOKUP($B1801,'Track WIP'!$M:$O,2,FALSE)</f>
        <v>Firestone Grand Prix of St. Petersburg</v>
      </c>
      <c r="E1801" t="str">
        <f ca="1">VLOOKUP($B1801,'Track WIP'!$M:$O,3,FALSE)</f>
        <v>Streets Of St. Petersburg</v>
      </c>
      <c r="F1801">
        <v>22</v>
      </c>
      <c r="G1801" t="s">
        <v>38</v>
      </c>
      <c r="H1801">
        <v>25</v>
      </c>
      <c r="I1801" t="s">
        <v>16</v>
      </c>
      <c r="J1801">
        <v>82</v>
      </c>
      <c r="K1801">
        <v>6</v>
      </c>
      <c r="L1801">
        <v>0</v>
      </c>
      <c r="M1801">
        <v>8</v>
      </c>
      <c r="N1801">
        <v>0</v>
      </c>
      <c r="O1801">
        <v>0</v>
      </c>
    </row>
    <row r="1802" spans="1:15" x14ac:dyDescent="0.2">
      <c r="A1802">
        <v>2014</v>
      </c>
      <c r="B1802" s="6">
        <f ca="1">_xlfn.MAXIFS('Track WIP'!M:M,'Track WIP'!K:K,'Results WIP'!A1802,'Track WIP'!L:L,'Results WIP'!C1802)</f>
        <v>41742</v>
      </c>
      <c r="C1802">
        <f t="shared" si="28"/>
        <v>2</v>
      </c>
      <c r="D1802" t="str">
        <f ca="1">VLOOKUP($B1802,'Track WIP'!$M:$O,2,FALSE)</f>
        <v>Grand Prix of Long Beach</v>
      </c>
      <c r="E1802" t="str">
        <f ca="1">VLOOKUP($B1802,'Track WIP'!$M:$O,3,FALSE)</f>
        <v>Streets Of Long Beach</v>
      </c>
      <c r="F1802">
        <v>1</v>
      </c>
      <c r="G1802" t="s">
        <v>23</v>
      </c>
      <c r="H1802">
        <v>20</v>
      </c>
      <c r="I1802" t="s">
        <v>111</v>
      </c>
      <c r="J1802">
        <v>80</v>
      </c>
      <c r="K1802">
        <v>17</v>
      </c>
      <c r="L1802">
        <v>3</v>
      </c>
      <c r="M1802">
        <v>51</v>
      </c>
      <c r="N1802">
        <v>1</v>
      </c>
      <c r="O1802">
        <v>0</v>
      </c>
    </row>
    <row r="1803" spans="1:15" x14ac:dyDescent="0.2">
      <c r="A1803">
        <v>2014</v>
      </c>
      <c r="B1803" s="6">
        <f ca="1">_xlfn.MAXIFS('Track WIP'!M:M,'Track WIP'!K:K,'Results WIP'!A1803,'Track WIP'!L:L,'Results WIP'!C1803)</f>
        <v>41742</v>
      </c>
      <c r="C1803">
        <f t="shared" si="28"/>
        <v>2</v>
      </c>
      <c r="D1803" t="str">
        <f ca="1">VLOOKUP($B1803,'Track WIP'!$M:$O,2,FALSE)</f>
        <v>Grand Prix of Long Beach</v>
      </c>
      <c r="E1803" t="str">
        <f ca="1">VLOOKUP($B1803,'Track WIP'!$M:$O,3,FALSE)</f>
        <v>Streets Of Long Beach</v>
      </c>
      <c r="F1803">
        <v>2</v>
      </c>
      <c r="G1803" t="s">
        <v>15</v>
      </c>
      <c r="H1803">
        <v>12</v>
      </c>
      <c r="I1803" t="s">
        <v>111</v>
      </c>
      <c r="J1803">
        <v>80</v>
      </c>
      <c r="K1803">
        <v>14</v>
      </c>
      <c r="L1803">
        <v>0</v>
      </c>
      <c r="M1803">
        <v>40</v>
      </c>
      <c r="N1803">
        <v>0</v>
      </c>
      <c r="O1803">
        <v>0</v>
      </c>
    </row>
    <row r="1804" spans="1:15" x14ac:dyDescent="0.2">
      <c r="A1804">
        <v>2014</v>
      </c>
      <c r="B1804" s="6">
        <f ca="1">_xlfn.MAXIFS('Track WIP'!M:M,'Track WIP'!K:K,'Results WIP'!A1804,'Track WIP'!L:L,'Results WIP'!C1804)</f>
        <v>41742</v>
      </c>
      <c r="C1804">
        <f t="shared" si="28"/>
        <v>2</v>
      </c>
      <c r="D1804" t="str">
        <f ca="1">VLOOKUP($B1804,'Track WIP'!$M:$O,2,FALSE)</f>
        <v>Grand Prix of Long Beach</v>
      </c>
      <c r="E1804" t="str">
        <f ca="1">VLOOKUP($B1804,'Track WIP'!$M:$O,3,FALSE)</f>
        <v>Streets Of Long Beach</v>
      </c>
      <c r="F1804">
        <v>3</v>
      </c>
      <c r="G1804" t="s">
        <v>254</v>
      </c>
      <c r="H1804">
        <v>34</v>
      </c>
      <c r="I1804" t="s">
        <v>16</v>
      </c>
      <c r="J1804">
        <v>80</v>
      </c>
      <c r="K1804">
        <v>11</v>
      </c>
      <c r="L1804">
        <v>0</v>
      </c>
      <c r="M1804">
        <v>35</v>
      </c>
      <c r="N1804">
        <v>0</v>
      </c>
      <c r="O1804">
        <v>0</v>
      </c>
    </row>
    <row r="1805" spans="1:15" x14ac:dyDescent="0.2">
      <c r="A1805">
        <v>2014</v>
      </c>
      <c r="B1805" s="6">
        <f ca="1">_xlfn.MAXIFS('Track WIP'!M:M,'Track WIP'!K:K,'Results WIP'!A1805,'Track WIP'!L:L,'Results WIP'!C1805)</f>
        <v>41742</v>
      </c>
      <c r="C1805">
        <f t="shared" si="28"/>
        <v>2</v>
      </c>
      <c r="D1805" t="str">
        <f ca="1">VLOOKUP($B1805,'Track WIP'!$M:$O,2,FALSE)</f>
        <v>Grand Prix of Long Beach</v>
      </c>
      <c r="E1805" t="str">
        <f ca="1">VLOOKUP($B1805,'Track WIP'!$M:$O,3,FALSE)</f>
        <v>Streets Of Long Beach</v>
      </c>
      <c r="F1805">
        <v>4</v>
      </c>
      <c r="G1805" t="s">
        <v>234</v>
      </c>
      <c r="H1805">
        <v>2</v>
      </c>
      <c r="I1805" t="s">
        <v>111</v>
      </c>
      <c r="J1805">
        <v>80</v>
      </c>
      <c r="K1805">
        <v>16</v>
      </c>
      <c r="L1805">
        <v>0</v>
      </c>
      <c r="M1805">
        <v>32</v>
      </c>
      <c r="N1805">
        <v>0</v>
      </c>
      <c r="O1805">
        <v>0</v>
      </c>
    </row>
    <row r="1806" spans="1:15" x14ac:dyDescent="0.2">
      <c r="A1806">
        <v>2014</v>
      </c>
      <c r="B1806" s="6">
        <f ca="1">_xlfn.MAXIFS('Track WIP'!M:M,'Track WIP'!K:K,'Results WIP'!A1806,'Track WIP'!L:L,'Results WIP'!C1806)</f>
        <v>41742</v>
      </c>
      <c r="C1806">
        <f t="shared" si="28"/>
        <v>2</v>
      </c>
      <c r="D1806" t="str">
        <f ca="1">VLOOKUP($B1806,'Track WIP'!$M:$O,2,FALSE)</f>
        <v>Grand Prix of Long Beach</v>
      </c>
      <c r="E1806" t="str">
        <f ca="1">VLOOKUP($B1806,'Track WIP'!$M:$O,3,FALSE)</f>
        <v>Streets Of Long Beach</v>
      </c>
      <c r="F1806">
        <v>5</v>
      </c>
      <c r="G1806" t="s">
        <v>88</v>
      </c>
      <c r="H1806">
        <v>77</v>
      </c>
      <c r="I1806" t="s">
        <v>16</v>
      </c>
      <c r="J1806">
        <v>80</v>
      </c>
      <c r="K1806">
        <v>6</v>
      </c>
      <c r="L1806">
        <v>0</v>
      </c>
      <c r="M1806">
        <v>30</v>
      </c>
      <c r="N1806">
        <v>0</v>
      </c>
      <c r="O1806">
        <v>0</v>
      </c>
    </row>
    <row r="1807" spans="1:15" x14ac:dyDescent="0.2">
      <c r="A1807">
        <v>2014</v>
      </c>
      <c r="B1807" s="6">
        <f ca="1">_xlfn.MAXIFS('Track WIP'!M:M,'Track WIP'!K:K,'Results WIP'!A1807,'Track WIP'!L:L,'Results WIP'!C1807)</f>
        <v>41742</v>
      </c>
      <c r="C1807">
        <f t="shared" si="28"/>
        <v>2</v>
      </c>
      <c r="D1807" t="str">
        <f ca="1">VLOOKUP($B1807,'Track WIP'!$M:$O,2,FALSE)</f>
        <v>Grand Prix of Long Beach</v>
      </c>
      <c r="E1807" t="str">
        <f ca="1">VLOOKUP($B1807,'Track WIP'!$M:$O,3,FALSE)</f>
        <v>Streets Of Long Beach</v>
      </c>
      <c r="F1807">
        <v>6</v>
      </c>
      <c r="G1807" t="s">
        <v>292</v>
      </c>
      <c r="H1807">
        <v>7</v>
      </c>
      <c r="I1807" t="s">
        <v>16</v>
      </c>
      <c r="J1807">
        <v>80</v>
      </c>
      <c r="K1807">
        <v>20</v>
      </c>
      <c r="L1807">
        <v>0</v>
      </c>
      <c r="M1807">
        <v>28</v>
      </c>
      <c r="N1807">
        <v>0</v>
      </c>
      <c r="O1807">
        <v>0</v>
      </c>
    </row>
    <row r="1808" spans="1:15" x14ac:dyDescent="0.2">
      <c r="A1808">
        <v>2014</v>
      </c>
      <c r="B1808" s="6">
        <f ca="1">_xlfn.MAXIFS('Track WIP'!M:M,'Track WIP'!K:K,'Results WIP'!A1808,'Track WIP'!L:L,'Results WIP'!C1808)</f>
        <v>41742</v>
      </c>
      <c r="C1808">
        <f t="shared" si="28"/>
        <v>2</v>
      </c>
      <c r="D1808" t="str">
        <f ca="1">VLOOKUP($B1808,'Track WIP'!$M:$O,2,FALSE)</f>
        <v>Grand Prix of Long Beach</v>
      </c>
      <c r="E1808" t="str">
        <f ca="1">VLOOKUP($B1808,'Track WIP'!$M:$O,3,FALSE)</f>
        <v>Streets Of Long Beach</v>
      </c>
      <c r="F1808">
        <v>7</v>
      </c>
      <c r="G1808" t="s">
        <v>84</v>
      </c>
      <c r="H1808">
        <v>16</v>
      </c>
      <c r="I1808" t="s">
        <v>16</v>
      </c>
      <c r="J1808">
        <v>80</v>
      </c>
      <c r="K1808">
        <v>12</v>
      </c>
      <c r="L1808">
        <v>0</v>
      </c>
      <c r="M1808">
        <v>26</v>
      </c>
      <c r="N1808">
        <v>0</v>
      </c>
      <c r="O1808">
        <v>0</v>
      </c>
    </row>
    <row r="1809" spans="1:15" x14ac:dyDescent="0.2">
      <c r="A1809">
        <v>2014</v>
      </c>
      <c r="B1809" s="6">
        <f ca="1">_xlfn.MAXIFS('Track WIP'!M:M,'Track WIP'!K:K,'Results WIP'!A1809,'Track WIP'!L:L,'Results WIP'!C1809)</f>
        <v>41742</v>
      </c>
      <c r="C1809">
        <f t="shared" si="28"/>
        <v>2</v>
      </c>
      <c r="D1809" t="str">
        <f ca="1">VLOOKUP($B1809,'Track WIP'!$M:$O,2,FALSE)</f>
        <v>Grand Prix of Long Beach</v>
      </c>
      <c r="E1809" t="str">
        <f ca="1">VLOOKUP($B1809,'Track WIP'!$M:$O,3,FALSE)</f>
        <v>Streets Of Long Beach</v>
      </c>
      <c r="F1809">
        <v>8</v>
      </c>
      <c r="G1809" t="s">
        <v>38</v>
      </c>
      <c r="H1809">
        <v>25</v>
      </c>
      <c r="I1809" t="s">
        <v>16</v>
      </c>
      <c r="J1809">
        <v>80</v>
      </c>
      <c r="K1809">
        <v>8</v>
      </c>
      <c r="L1809">
        <v>0</v>
      </c>
      <c r="M1809">
        <v>24</v>
      </c>
      <c r="N1809">
        <v>0</v>
      </c>
      <c r="O1809">
        <v>0</v>
      </c>
    </row>
    <row r="1810" spans="1:15" x14ac:dyDescent="0.2">
      <c r="A1810">
        <v>2014</v>
      </c>
      <c r="B1810" s="6">
        <f ca="1">_xlfn.MAXIFS('Track WIP'!M:M,'Track WIP'!K:K,'Results WIP'!A1810,'Track WIP'!L:L,'Results WIP'!C1810)</f>
        <v>41742</v>
      </c>
      <c r="C1810">
        <f t="shared" si="28"/>
        <v>2</v>
      </c>
      <c r="D1810" t="str">
        <f ca="1">VLOOKUP($B1810,'Track WIP'!$M:$O,2,FALSE)</f>
        <v>Grand Prix of Long Beach</v>
      </c>
      <c r="E1810" t="str">
        <f ca="1">VLOOKUP($B1810,'Track WIP'!$M:$O,3,FALSE)</f>
        <v>Streets Of Long Beach</v>
      </c>
      <c r="F1810">
        <v>9</v>
      </c>
      <c r="G1810" t="s">
        <v>56</v>
      </c>
      <c r="H1810">
        <v>17</v>
      </c>
      <c r="I1810" t="s">
        <v>111</v>
      </c>
      <c r="J1810">
        <v>80</v>
      </c>
      <c r="K1810">
        <v>22</v>
      </c>
      <c r="L1810">
        <v>3</v>
      </c>
      <c r="M1810">
        <v>23</v>
      </c>
      <c r="N1810">
        <v>1</v>
      </c>
      <c r="O1810">
        <v>0</v>
      </c>
    </row>
    <row r="1811" spans="1:15" x14ac:dyDescent="0.2">
      <c r="A1811">
        <v>2014</v>
      </c>
      <c r="B1811" s="6">
        <f ca="1">_xlfn.MAXIFS('Track WIP'!M:M,'Track WIP'!K:K,'Results WIP'!A1811,'Track WIP'!L:L,'Results WIP'!C1811)</f>
        <v>41742</v>
      </c>
      <c r="C1811">
        <f t="shared" si="28"/>
        <v>2</v>
      </c>
      <c r="D1811" t="str">
        <f ca="1">VLOOKUP($B1811,'Track WIP'!$M:$O,2,FALSE)</f>
        <v>Grand Prix of Long Beach</v>
      </c>
      <c r="E1811" t="str">
        <f ca="1">VLOOKUP($B1811,'Track WIP'!$M:$O,3,FALSE)</f>
        <v>Streets Of Long Beach</v>
      </c>
      <c r="F1811">
        <v>10</v>
      </c>
      <c r="G1811" t="s">
        <v>231</v>
      </c>
      <c r="H1811">
        <v>18</v>
      </c>
      <c r="I1811" t="s">
        <v>16</v>
      </c>
      <c r="J1811">
        <v>80</v>
      </c>
      <c r="K1811">
        <v>21</v>
      </c>
      <c r="L1811">
        <v>0</v>
      </c>
      <c r="M1811">
        <v>20</v>
      </c>
      <c r="N1811">
        <v>0</v>
      </c>
      <c r="O1811">
        <v>0</v>
      </c>
    </row>
    <row r="1812" spans="1:15" x14ac:dyDescent="0.2">
      <c r="A1812">
        <v>2014</v>
      </c>
      <c r="B1812" s="6">
        <f ca="1">_xlfn.MAXIFS('Track WIP'!M:M,'Track WIP'!K:K,'Results WIP'!A1812,'Track WIP'!L:L,'Results WIP'!C1812)</f>
        <v>41742</v>
      </c>
      <c r="C1812">
        <f t="shared" si="28"/>
        <v>2</v>
      </c>
      <c r="D1812" t="str">
        <f ca="1">VLOOKUP($B1812,'Track WIP'!$M:$O,2,FALSE)</f>
        <v>Grand Prix of Long Beach</v>
      </c>
      <c r="E1812" t="str">
        <f ca="1">VLOOKUP($B1812,'Track WIP'!$M:$O,3,FALSE)</f>
        <v>Streets Of Long Beach</v>
      </c>
      <c r="F1812">
        <v>11</v>
      </c>
      <c r="G1812" t="s">
        <v>24</v>
      </c>
      <c r="H1812">
        <v>3</v>
      </c>
      <c r="I1812" t="s">
        <v>111</v>
      </c>
      <c r="J1812">
        <v>80</v>
      </c>
      <c r="K1812">
        <v>9</v>
      </c>
      <c r="L1812">
        <v>0</v>
      </c>
      <c r="M1812">
        <v>19</v>
      </c>
      <c r="N1812">
        <v>0</v>
      </c>
      <c r="O1812">
        <v>0</v>
      </c>
    </row>
    <row r="1813" spans="1:15" x14ac:dyDescent="0.2">
      <c r="A1813">
        <v>2014</v>
      </c>
      <c r="B1813" s="6">
        <f ca="1">_xlfn.MAXIFS('Track WIP'!M:M,'Track WIP'!K:K,'Results WIP'!A1813,'Track WIP'!L:L,'Results WIP'!C1813)</f>
        <v>41742</v>
      </c>
      <c r="C1813">
        <f t="shared" si="28"/>
        <v>2</v>
      </c>
      <c r="D1813" t="str">
        <f ca="1">VLOOKUP($B1813,'Track WIP'!$M:$O,2,FALSE)</f>
        <v>Grand Prix of Long Beach</v>
      </c>
      <c r="E1813" t="str">
        <f ca="1">VLOOKUP($B1813,'Track WIP'!$M:$O,3,FALSE)</f>
        <v>Streets Of Long Beach</v>
      </c>
      <c r="F1813">
        <v>12</v>
      </c>
      <c r="G1813" t="s">
        <v>21</v>
      </c>
      <c r="H1813">
        <v>9</v>
      </c>
      <c r="I1813" t="s">
        <v>111</v>
      </c>
      <c r="J1813">
        <v>80</v>
      </c>
      <c r="K1813">
        <v>7</v>
      </c>
      <c r="L1813">
        <v>22</v>
      </c>
      <c r="M1813">
        <v>19</v>
      </c>
      <c r="N1813">
        <v>1</v>
      </c>
      <c r="O1813">
        <v>0</v>
      </c>
    </row>
    <row r="1814" spans="1:15" x14ac:dyDescent="0.2">
      <c r="A1814">
        <v>2014</v>
      </c>
      <c r="B1814" s="6">
        <f ca="1">_xlfn.MAXIFS('Track WIP'!M:M,'Track WIP'!K:K,'Results WIP'!A1814,'Track WIP'!L:L,'Results WIP'!C1814)</f>
        <v>41742</v>
      </c>
      <c r="C1814">
        <f t="shared" si="28"/>
        <v>2</v>
      </c>
      <c r="D1814" t="str">
        <f ca="1">VLOOKUP($B1814,'Track WIP'!$M:$O,2,FALSE)</f>
        <v>Grand Prix of Long Beach</v>
      </c>
      <c r="E1814" t="str">
        <f ca="1">VLOOKUP($B1814,'Track WIP'!$M:$O,3,FALSE)</f>
        <v>Streets Of Long Beach</v>
      </c>
      <c r="F1814">
        <v>13</v>
      </c>
      <c r="G1814" t="s">
        <v>41</v>
      </c>
      <c r="H1814">
        <v>15</v>
      </c>
      <c r="I1814" t="s">
        <v>16</v>
      </c>
      <c r="J1814">
        <v>79</v>
      </c>
      <c r="K1814">
        <v>23</v>
      </c>
      <c r="L1814">
        <v>0</v>
      </c>
      <c r="M1814">
        <v>17</v>
      </c>
      <c r="N1814">
        <v>0</v>
      </c>
      <c r="O1814">
        <v>0</v>
      </c>
    </row>
    <row r="1815" spans="1:15" x14ac:dyDescent="0.2">
      <c r="A1815">
        <v>2014</v>
      </c>
      <c r="B1815" s="6">
        <f ca="1">_xlfn.MAXIFS('Track WIP'!M:M,'Track WIP'!K:K,'Results WIP'!A1815,'Track WIP'!L:L,'Results WIP'!C1815)</f>
        <v>41742</v>
      </c>
      <c r="C1815">
        <f t="shared" si="28"/>
        <v>2</v>
      </c>
      <c r="D1815" t="str">
        <f ca="1">VLOOKUP($B1815,'Track WIP'!$M:$O,2,FALSE)</f>
        <v>Grand Prix of Long Beach</v>
      </c>
      <c r="E1815" t="str">
        <f ca="1">VLOOKUP($B1815,'Track WIP'!$M:$O,3,FALSE)</f>
        <v>Streets Of Long Beach</v>
      </c>
      <c r="F1815">
        <v>14</v>
      </c>
      <c r="G1815" t="s">
        <v>87</v>
      </c>
      <c r="H1815">
        <v>11</v>
      </c>
      <c r="I1815" t="s">
        <v>111</v>
      </c>
      <c r="J1815">
        <v>77</v>
      </c>
      <c r="K1815">
        <v>3</v>
      </c>
      <c r="L1815">
        <v>0</v>
      </c>
      <c r="M1815">
        <v>16</v>
      </c>
      <c r="N1815">
        <v>0</v>
      </c>
      <c r="O1815">
        <v>0</v>
      </c>
    </row>
    <row r="1816" spans="1:15" x14ac:dyDescent="0.2">
      <c r="A1816">
        <v>2014</v>
      </c>
      <c r="B1816" s="6">
        <f ca="1">_xlfn.MAXIFS('Track WIP'!M:M,'Track WIP'!K:K,'Results WIP'!A1816,'Track WIP'!L:L,'Results WIP'!C1816)</f>
        <v>41742</v>
      </c>
      <c r="C1816">
        <f t="shared" si="28"/>
        <v>2</v>
      </c>
      <c r="D1816" t="str">
        <f ca="1">VLOOKUP($B1816,'Track WIP'!$M:$O,2,FALSE)</f>
        <v>Grand Prix of Long Beach</v>
      </c>
      <c r="E1816" t="str">
        <f ca="1">VLOOKUP($B1816,'Track WIP'!$M:$O,3,FALSE)</f>
        <v>Streets Of Long Beach</v>
      </c>
      <c r="F1816">
        <v>15</v>
      </c>
      <c r="G1816" t="s">
        <v>381</v>
      </c>
      <c r="H1816">
        <v>98</v>
      </c>
      <c r="I1816" t="s">
        <v>16</v>
      </c>
      <c r="J1816">
        <v>77</v>
      </c>
      <c r="K1816">
        <v>5</v>
      </c>
      <c r="L1816">
        <v>0</v>
      </c>
      <c r="M1816">
        <v>15</v>
      </c>
      <c r="N1816">
        <v>0</v>
      </c>
      <c r="O1816">
        <v>0</v>
      </c>
    </row>
    <row r="1817" spans="1:15" x14ac:dyDescent="0.2">
      <c r="A1817">
        <v>2014</v>
      </c>
      <c r="B1817" s="6">
        <f ca="1">_xlfn.MAXIFS('Track WIP'!M:M,'Track WIP'!K:K,'Results WIP'!A1817,'Track WIP'!L:L,'Results WIP'!C1817)</f>
        <v>41742</v>
      </c>
      <c r="C1817">
        <f t="shared" si="28"/>
        <v>2</v>
      </c>
      <c r="D1817" t="str">
        <f ca="1">VLOOKUP($B1817,'Track WIP'!$M:$O,2,FALSE)</f>
        <v>Grand Prix of Long Beach</v>
      </c>
      <c r="E1817" t="str">
        <f ca="1">VLOOKUP($B1817,'Track WIP'!$M:$O,3,FALSE)</f>
        <v>Streets Of Long Beach</v>
      </c>
      <c r="F1817">
        <v>16</v>
      </c>
      <c r="G1817" t="s">
        <v>26</v>
      </c>
      <c r="H1817">
        <v>19</v>
      </c>
      <c r="I1817" t="s">
        <v>16</v>
      </c>
      <c r="J1817">
        <v>64</v>
      </c>
      <c r="K1817">
        <v>10</v>
      </c>
      <c r="L1817">
        <v>0</v>
      </c>
      <c r="M1817">
        <v>14</v>
      </c>
      <c r="N1817">
        <v>0</v>
      </c>
      <c r="O1817">
        <v>0</v>
      </c>
    </row>
    <row r="1818" spans="1:15" x14ac:dyDescent="0.2">
      <c r="A1818">
        <v>2014</v>
      </c>
      <c r="B1818" s="6">
        <f ca="1">_xlfn.MAXIFS('Track WIP'!M:M,'Track WIP'!K:K,'Results WIP'!A1818,'Track WIP'!L:L,'Results WIP'!C1818)</f>
        <v>41742</v>
      </c>
      <c r="C1818">
        <f t="shared" si="28"/>
        <v>2</v>
      </c>
      <c r="D1818" t="str">
        <f ca="1">VLOOKUP($B1818,'Track WIP'!$M:$O,2,FALSE)</f>
        <v>Grand Prix of Long Beach</v>
      </c>
      <c r="E1818" t="str">
        <f ca="1">VLOOKUP($B1818,'Track WIP'!$M:$O,3,FALSE)</f>
        <v>Streets Of Long Beach</v>
      </c>
      <c r="F1818">
        <v>17</v>
      </c>
      <c r="G1818" t="s">
        <v>29</v>
      </c>
      <c r="H1818">
        <v>8</v>
      </c>
      <c r="I1818" t="s">
        <v>111</v>
      </c>
      <c r="J1818">
        <v>60</v>
      </c>
      <c r="K1818">
        <v>18</v>
      </c>
      <c r="L1818">
        <v>0</v>
      </c>
      <c r="M1818">
        <v>13</v>
      </c>
      <c r="N1818">
        <v>0</v>
      </c>
      <c r="O1818">
        <v>0</v>
      </c>
    </row>
    <row r="1819" spans="1:15" x14ac:dyDescent="0.2">
      <c r="A1819">
        <v>2014</v>
      </c>
      <c r="B1819" s="6">
        <f ca="1">_xlfn.MAXIFS('Track WIP'!M:M,'Track WIP'!K:K,'Results WIP'!A1819,'Track WIP'!L:L,'Results WIP'!C1819)</f>
        <v>41742</v>
      </c>
      <c r="C1819">
        <f t="shared" si="28"/>
        <v>2</v>
      </c>
      <c r="D1819" t="str">
        <f ca="1">VLOOKUP($B1819,'Track WIP'!$M:$O,2,FALSE)</f>
        <v>Grand Prix of Long Beach</v>
      </c>
      <c r="E1819" t="str">
        <f ca="1">VLOOKUP($B1819,'Track WIP'!$M:$O,3,FALSE)</f>
        <v>Streets Of Long Beach</v>
      </c>
      <c r="F1819">
        <v>18</v>
      </c>
      <c r="G1819" t="s">
        <v>25</v>
      </c>
      <c r="H1819">
        <v>10</v>
      </c>
      <c r="I1819" t="s">
        <v>111</v>
      </c>
      <c r="J1819">
        <v>55</v>
      </c>
      <c r="K1819">
        <v>13</v>
      </c>
      <c r="L1819">
        <v>0</v>
      </c>
      <c r="M1819">
        <v>12</v>
      </c>
      <c r="N1819">
        <v>0</v>
      </c>
      <c r="O1819">
        <v>0</v>
      </c>
    </row>
    <row r="1820" spans="1:15" x14ac:dyDescent="0.2">
      <c r="A1820">
        <v>2014</v>
      </c>
      <c r="B1820" s="6">
        <f ca="1">_xlfn.MAXIFS('Track WIP'!M:M,'Track WIP'!K:K,'Results WIP'!A1820,'Track WIP'!L:L,'Results WIP'!C1820)</f>
        <v>41742</v>
      </c>
      <c r="C1820">
        <f t="shared" si="28"/>
        <v>2</v>
      </c>
      <c r="D1820" t="str">
        <f ca="1">VLOOKUP($B1820,'Track WIP'!$M:$O,2,FALSE)</f>
        <v>Grand Prix of Long Beach</v>
      </c>
      <c r="E1820" t="str">
        <f ca="1">VLOOKUP($B1820,'Track WIP'!$M:$O,3,FALSE)</f>
        <v>Streets Of Long Beach</v>
      </c>
      <c r="F1820">
        <v>19</v>
      </c>
      <c r="G1820" t="s">
        <v>112</v>
      </c>
      <c r="H1820">
        <v>67</v>
      </c>
      <c r="I1820" t="s">
        <v>16</v>
      </c>
      <c r="J1820">
        <v>55</v>
      </c>
      <c r="K1820">
        <v>4</v>
      </c>
      <c r="L1820">
        <v>1</v>
      </c>
      <c r="M1820">
        <v>12</v>
      </c>
      <c r="N1820">
        <v>1</v>
      </c>
      <c r="O1820">
        <v>0</v>
      </c>
    </row>
    <row r="1821" spans="1:15" x14ac:dyDescent="0.2">
      <c r="A1821">
        <v>2014</v>
      </c>
      <c r="B1821" s="6">
        <f ca="1">_xlfn.MAXIFS('Track WIP'!M:M,'Track WIP'!K:K,'Results WIP'!A1821,'Track WIP'!L:L,'Results WIP'!C1821)</f>
        <v>41742</v>
      </c>
      <c r="C1821">
        <f t="shared" si="28"/>
        <v>2</v>
      </c>
      <c r="D1821" t="str">
        <f ca="1">VLOOKUP($B1821,'Track WIP'!$M:$O,2,FALSE)</f>
        <v>Grand Prix of Long Beach</v>
      </c>
      <c r="E1821" t="str">
        <f ca="1">VLOOKUP($B1821,'Track WIP'!$M:$O,3,FALSE)</f>
        <v>Streets Of Long Beach</v>
      </c>
      <c r="F1821">
        <v>20</v>
      </c>
      <c r="G1821" t="s">
        <v>17</v>
      </c>
      <c r="H1821">
        <v>28</v>
      </c>
      <c r="I1821" t="s">
        <v>16</v>
      </c>
      <c r="J1821">
        <v>55</v>
      </c>
      <c r="K1821">
        <v>1</v>
      </c>
      <c r="L1821">
        <v>51</v>
      </c>
      <c r="M1821">
        <v>14</v>
      </c>
      <c r="N1821">
        <v>4</v>
      </c>
      <c r="O1821">
        <v>0</v>
      </c>
    </row>
    <row r="1822" spans="1:15" x14ac:dyDescent="0.2">
      <c r="A1822">
        <v>2014</v>
      </c>
      <c r="B1822" s="6">
        <f ca="1">_xlfn.MAXIFS('Track WIP'!M:M,'Track WIP'!K:K,'Results WIP'!A1822,'Track WIP'!L:L,'Results WIP'!C1822)</f>
        <v>41742</v>
      </c>
      <c r="C1822">
        <f t="shared" si="28"/>
        <v>2</v>
      </c>
      <c r="D1822" t="str">
        <f ca="1">VLOOKUP($B1822,'Track WIP'!$M:$O,2,FALSE)</f>
        <v>Grand Prix of Long Beach</v>
      </c>
      <c r="E1822" t="str">
        <f ca="1">VLOOKUP($B1822,'Track WIP'!$M:$O,3,FALSE)</f>
        <v>Streets Of Long Beach</v>
      </c>
      <c r="F1822">
        <v>21</v>
      </c>
      <c r="G1822" t="s">
        <v>89</v>
      </c>
      <c r="H1822">
        <v>27</v>
      </c>
      <c r="I1822" t="s">
        <v>16</v>
      </c>
      <c r="J1822">
        <v>55</v>
      </c>
      <c r="K1822">
        <v>2</v>
      </c>
      <c r="L1822">
        <v>0</v>
      </c>
      <c r="M1822">
        <v>9</v>
      </c>
      <c r="N1822">
        <v>0</v>
      </c>
      <c r="O1822">
        <v>0</v>
      </c>
    </row>
    <row r="1823" spans="1:15" x14ac:dyDescent="0.2">
      <c r="A1823">
        <v>2014</v>
      </c>
      <c r="B1823" s="6">
        <f ca="1">_xlfn.MAXIFS('Track WIP'!M:M,'Track WIP'!K:K,'Results WIP'!A1823,'Track WIP'!L:L,'Results WIP'!C1823)</f>
        <v>41742</v>
      </c>
      <c r="C1823">
        <f t="shared" si="28"/>
        <v>2</v>
      </c>
      <c r="D1823" t="str">
        <f ca="1">VLOOKUP($B1823,'Track WIP'!$M:$O,2,FALSE)</f>
        <v>Grand Prix of Long Beach</v>
      </c>
      <c r="E1823" t="str">
        <f ca="1">VLOOKUP($B1823,'Track WIP'!$M:$O,3,FALSE)</f>
        <v>Streets Of Long Beach</v>
      </c>
      <c r="F1823">
        <v>22</v>
      </c>
      <c r="G1823" t="s">
        <v>37</v>
      </c>
      <c r="H1823">
        <v>14</v>
      </c>
      <c r="I1823" t="s">
        <v>16</v>
      </c>
      <c r="J1823">
        <v>55</v>
      </c>
      <c r="K1823">
        <v>15</v>
      </c>
      <c r="L1823">
        <v>0</v>
      </c>
      <c r="M1823">
        <v>8</v>
      </c>
      <c r="N1823">
        <v>0</v>
      </c>
      <c r="O1823">
        <v>0</v>
      </c>
    </row>
    <row r="1824" spans="1:15" x14ac:dyDescent="0.2">
      <c r="A1824">
        <v>2014</v>
      </c>
      <c r="B1824" s="6">
        <f ca="1">_xlfn.MAXIFS('Track WIP'!M:M,'Track WIP'!K:K,'Results WIP'!A1824,'Track WIP'!L:L,'Results WIP'!C1824)</f>
        <v>41742</v>
      </c>
      <c r="C1824">
        <f t="shared" si="28"/>
        <v>2</v>
      </c>
      <c r="D1824" t="str">
        <f ca="1">VLOOKUP($B1824,'Track WIP'!$M:$O,2,FALSE)</f>
        <v>Grand Prix of Long Beach</v>
      </c>
      <c r="E1824" t="str">
        <f ca="1">VLOOKUP($B1824,'Track WIP'!$M:$O,3,FALSE)</f>
        <v>Streets Of Long Beach</v>
      </c>
      <c r="F1824">
        <v>23</v>
      </c>
      <c r="G1824" t="s">
        <v>86</v>
      </c>
      <c r="H1824">
        <v>83</v>
      </c>
      <c r="I1824" t="s">
        <v>111</v>
      </c>
      <c r="J1824">
        <v>41</v>
      </c>
      <c r="K1824">
        <v>19</v>
      </c>
      <c r="L1824">
        <v>0</v>
      </c>
      <c r="M1824">
        <v>7</v>
      </c>
      <c r="N1824">
        <v>0</v>
      </c>
      <c r="O1824">
        <v>0</v>
      </c>
    </row>
    <row r="1825" spans="1:15" x14ac:dyDescent="0.2">
      <c r="A1825">
        <v>2014</v>
      </c>
      <c r="B1825" s="6">
        <f ca="1">_xlfn.MAXIFS('Track WIP'!M:M,'Track WIP'!K:K,'Results WIP'!A1825,'Track WIP'!L:L,'Results WIP'!C1825)</f>
        <v>41756</v>
      </c>
      <c r="C1825">
        <f t="shared" si="28"/>
        <v>3</v>
      </c>
      <c r="D1825" t="str">
        <f ca="1">VLOOKUP($B1825,'Track WIP'!$M:$O,2,FALSE)</f>
        <v>Indy Grand Prix of Alabama</v>
      </c>
      <c r="E1825" t="str">
        <f ca="1">VLOOKUP($B1825,'Track WIP'!$M:$O,3,FALSE)</f>
        <v>Barber Motorsports Park</v>
      </c>
      <c r="F1825">
        <v>1</v>
      </c>
      <c r="G1825" t="s">
        <v>17</v>
      </c>
      <c r="H1825">
        <v>28</v>
      </c>
      <c r="I1825" t="s">
        <v>16</v>
      </c>
      <c r="J1825">
        <v>69</v>
      </c>
      <c r="K1825">
        <v>3</v>
      </c>
      <c r="L1825">
        <v>40</v>
      </c>
      <c r="M1825">
        <v>53</v>
      </c>
      <c r="N1825">
        <v>3</v>
      </c>
      <c r="O1825">
        <v>0</v>
      </c>
    </row>
    <row r="1826" spans="1:15" x14ac:dyDescent="0.2">
      <c r="A1826">
        <v>2014</v>
      </c>
      <c r="B1826" s="6">
        <f ca="1">_xlfn.MAXIFS('Track WIP'!M:M,'Track WIP'!K:K,'Results WIP'!A1826,'Track WIP'!L:L,'Results WIP'!C1826)</f>
        <v>41756</v>
      </c>
      <c r="C1826">
        <f t="shared" si="28"/>
        <v>3</v>
      </c>
      <c r="D1826" t="str">
        <f ca="1">VLOOKUP($B1826,'Track WIP'!$M:$O,2,FALSE)</f>
        <v>Indy Grand Prix of Alabama</v>
      </c>
      <c r="E1826" t="str">
        <f ca="1">VLOOKUP($B1826,'Track WIP'!$M:$O,3,FALSE)</f>
        <v>Barber Motorsports Park</v>
      </c>
      <c r="F1826">
        <v>2</v>
      </c>
      <c r="G1826" t="s">
        <v>38</v>
      </c>
      <c r="H1826">
        <v>25</v>
      </c>
      <c r="I1826" t="s">
        <v>16</v>
      </c>
      <c r="J1826">
        <v>69</v>
      </c>
      <c r="K1826">
        <v>9</v>
      </c>
      <c r="L1826">
        <v>1</v>
      </c>
      <c r="M1826">
        <v>41</v>
      </c>
      <c r="N1826">
        <v>1</v>
      </c>
      <c r="O1826">
        <v>0</v>
      </c>
    </row>
    <row r="1827" spans="1:15" x14ac:dyDescent="0.2">
      <c r="A1827">
        <v>2014</v>
      </c>
      <c r="B1827" s="6">
        <f ca="1">_xlfn.MAXIFS('Track WIP'!M:M,'Track WIP'!K:K,'Results WIP'!A1827,'Track WIP'!L:L,'Results WIP'!C1827)</f>
        <v>41756</v>
      </c>
      <c r="C1827">
        <f t="shared" si="28"/>
        <v>3</v>
      </c>
      <c r="D1827" t="str">
        <f ca="1">VLOOKUP($B1827,'Track WIP'!$M:$O,2,FALSE)</f>
        <v>Indy Grand Prix of Alabama</v>
      </c>
      <c r="E1827" t="str">
        <f ca="1">VLOOKUP($B1827,'Track WIP'!$M:$O,3,FALSE)</f>
        <v>Barber Motorsports Park</v>
      </c>
      <c r="F1827">
        <v>3</v>
      </c>
      <c r="G1827" t="s">
        <v>21</v>
      </c>
      <c r="H1827">
        <v>9</v>
      </c>
      <c r="I1827" t="s">
        <v>111</v>
      </c>
      <c r="J1827">
        <v>69</v>
      </c>
      <c r="K1827">
        <v>5</v>
      </c>
      <c r="L1827">
        <v>1</v>
      </c>
      <c r="M1827">
        <v>36</v>
      </c>
      <c r="N1827">
        <v>1</v>
      </c>
      <c r="O1827">
        <v>0</v>
      </c>
    </row>
    <row r="1828" spans="1:15" x14ac:dyDescent="0.2">
      <c r="A1828">
        <v>2014</v>
      </c>
      <c r="B1828" s="6">
        <f ca="1">_xlfn.MAXIFS('Track WIP'!M:M,'Track WIP'!K:K,'Results WIP'!A1828,'Track WIP'!L:L,'Results WIP'!C1828)</f>
        <v>41756</v>
      </c>
      <c r="C1828">
        <f t="shared" si="28"/>
        <v>3</v>
      </c>
      <c r="D1828" t="str">
        <f ca="1">VLOOKUP($B1828,'Track WIP'!$M:$O,2,FALSE)</f>
        <v>Indy Grand Prix of Alabama</v>
      </c>
      <c r="E1828" t="str">
        <f ca="1">VLOOKUP($B1828,'Track WIP'!$M:$O,3,FALSE)</f>
        <v>Barber Motorsports Park</v>
      </c>
      <c r="F1828">
        <v>4</v>
      </c>
      <c r="G1828" t="s">
        <v>88</v>
      </c>
      <c r="H1828">
        <v>77</v>
      </c>
      <c r="I1828" t="s">
        <v>16</v>
      </c>
      <c r="J1828">
        <v>69</v>
      </c>
      <c r="K1828">
        <v>10</v>
      </c>
      <c r="L1828">
        <v>0</v>
      </c>
      <c r="M1828">
        <v>32</v>
      </c>
      <c r="N1828">
        <v>0</v>
      </c>
      <c r="O1828">
        <v>0</v>
      </c>
    </row>
    <row r="1829" spans="1:15" x14ac:dyDescent="0.2">
      <c r="A1829">
        <v>2014</v>
      </c>
      <c r="B1829" s="6">
        <f ca="1">_xlfn.MAXIFS('Track WIP'!M:M,'Track WIP'!K:K,'Results WIP'!A1829,'Track WIP'!L:L,'Results WIP'!C1829)</f>
        <v>41756</v>
      </c>
      <c r="C1829">
        <f t="shared" si="28"/>
        <v>3</v>
      </c>
      <c r="D1829" t="str">
        <f ca="1">VLOOKUP($B1829,'Track WIP'!$M:$O,2,FALSE)</f>
        <v>Indy Grand Prix of Alabama</v>
      </c>
      <c r="E1829" t="str">
        <f ca="1">VLOOKUP($B1829,'Track WIP'!$M:$O,3,FALSE)</f>
        <v>Barber Motorsports Park</v>
      </c>
      <c r="F1829">
        <v>5</v>
      </c>
      <c r="G1829" t="s">
        <v>15</v>
      </c>
      <c r="H1829">
        <v>12</v>
      </c>
      <c r="I1829" t="s">
        <v>111</v>
      </c>
      <c r="J1829">
        <v>69</v>
      </c>
      <c r="K1829">
        <v>1</v>
      </c>
      <c r="L1829">
        <v>15</v>
      </c>
      <c r="M1829">
        <v>32</v>
      </c>
      <c r="N1829">
        <v>2</v>
      </c>
      <c r="O1829">
        <v>0</v>
      </c>
    </row>
    <row r="1830" spans="1:15" x14ac:dyDescent="0.2">
      <c r="A1830">
        <v>2014</v>
      </c>
      <c r="B1830" s="6">
        <f ca="1">_xlfn.MAXIFS('Track WIP'!M:M,'Track WIP'!K:K,'Results WIP'!A1830,'Track WIP'!L:L,'Results WIP'!C1830)</f>
        <v>41756</v>
      </c>
      <c r="C1830">
        <f t="shared" si="28"/>
        <v>3</v>
      </c>
      <c r="D1830" t="str">
        <f ca="1">VLOOKUP($B1830,'Track WIP'!$M:$O,2,FALSE)</f>
        <v>Indy Grand Prix of Alabama</v>
      </c>
      <c r="E1830" t="str">
        <f ca="1">VLOOKUP($B1830,'Track WIP'!$M:$O,3,FALSE)</f>
        <v>Barber Motorsports Park</v>
      </c>
      <c r="F1830">
        <v>6</v>
      </c>
      <c r="G1830" t="s">
        <v>26</v>
      </c>
      <c r="H1830">
        <v>19</v>
      </c>
      <c r="I1830" t="s">
        <v>16</v>
      </c>
      <c r="J1830">
        <v>69</v>
      </c>
      <c r="K1830">
        <v>16</v>
      </c>
      <c r="L1830">
        <v>1</v>
      </c>
      <c r="M1830">
        <v>29</v>
      </c>
      <c r="N1830">
        <v>1</v>
      </c>
      <c r="O1830">
        <v>0</v>
      </c>
    </row>
    <row r="1831" spans="1:15" x14ac:dyDescent="0.2">
      <c r="A1831">
        <v>2014</v>
      </c>
      <c r="B1831" s="6">
        <f ca="1">_xlfn.MAXIFS('Track WIP'!M:M,'Track WIP'!K:K,'Results WIP'!A1831,'Track WIP'!L:L,'Results WIP'!C1831)</f>
        <v>41756</v>
      </c>
      <c r="C1831">
        <f t="shared" si="28"/>
        <v>3</v>
      </c>
      <c r="D1831" t="str">
        <f ca="1">VLOOKUP($B1831,'Track WIP'!$M:$O,2,FALSE)</f>
        <v>Indy Grand Prix of Alabama</v>
      </c>
      <c r="E1831" t="str">
        <f ca="1">VLOOKUP($B1831,'Track WIP'!$M:$O,3,FALSE)</f>
        <v>Barber Motorsports Park</v>
      </c>
      <c r="F1831">
        <v>7</v>
      </c>
      <c r="G1831" t="s">
        <v>89</v>
      </c>
      <c r="H1831">
        <v>27</v>
      </c>
      <c r="I1831" t="s">
        <v>16</v>
      </c>
      <c r="J1831">
        <v>69</v>
      </c>
      <c r="K1831">
        <v>2</v>
      </c>
      <c r="L1831">
        <v>0</v>
      </c>
      <c r="M1831">
        <v>26</v>
      </c>
      <c r="N1831">
        <v>0</v>
      </c>
      <c r="O1831">
        <v>0</v>
      </c>
    </row>
    <row r="1832" spans="1:15" x14ac:dyDescent="0.2">
      <c r="A1832">
        <v>2014</v>
      </c>
      <c r="B1832" s="6">
        <f ca="1">_xlfn.MAXIFS('Track WIP'!M:M,'Track WIP'!K:K,'Results WIP'!A1832,'Track WIP'!L:L,'Results WIP'!C1832)</f>
        <v>41756</v>
      </c>
      <c r="C1832">
        <f t="shared" si="28"/>
        <v>3</v>
      </c>
      <c r="D1832" t="str">
        <f ca="1">VLOOKUP($B1832,'Track WIP'!$M:$O,2,FALSE)</f>
        <v>Indy Grand Prix of Alabama</v>
      </c>
      <c r="E1832" t="str">
        <f ca="1">VLOOKUP($B1832,'Track WIP'!$M:$O,3,FALSE)</f>
        <v>Barber Motorsports Park</v>
      </c>
      <c r="F1832">
        <v>8</v>
      </c>
      <c r="G1832" t="s">
        <v>112</v>
      </c>
      <c r="H1832">
        <v>67</v>
      </c>
      <c r="I1832" t="s">
        <v>16</v>
      </c>
      <c r="J1832">
        <v>69</v>
      </c>
      <c r="K1832">
        <v>4</v>
      </c>
      <c r="L1832">
        <v>0</v>
      </c>
      <c r="M1832">
        <v>24</v>
      </c>
      <c r="N1832">
        <v>0</v>
      </c>
      <c r="O1832">
        <v>0</v>
      </c>
    </row>
    <row r="1833" spans="1:15" x14ac:dyDescent="0.2">
      <c r="A1833">
        <v>2014</v>
      </c>
      <c r="B1833" s="6">
        <f ca="1">_xlfn.MAXIFS('Track WIP'!M:M,'Track WIP'!K:K,'Results WIP'!A1833,'Track WIP'!L:L,'Results WIP'!C1833)</f>
        <v>41756</v>
      </c>
      <c r="C1833">
        <f t="shared" si="28"/>
        <v>3</v>
      </c>
      <c r="D1833" t="str">
        <f ca="1">VLOOKUP($B1833,'Track WIP'!$M:$O,2,FALSE)</f>
        <v>Indy Grand Prix of Alabama</v>
      </c>
      <c r="E1833" t="str">
        <f ca="1">VLOOKUP($B1833,'Track WIP'!$M:$O,3,FALSE)</f>
        <v>Barber Motorsports Park</v>
      </c>
      <c r="F1833">
        <v>9</v>
      </c>
      <c r="G1833" t="s">
        <v>25</v>
      </c>
      <c r="H1833">
        <v>10</v>
      </c>
      <c r="I1833" t="s">
        <v>111</v>
      </c>
      <c r="J1833">
        <v>69</v>
      </c>
      <c r="K1833">
        <v>23</v>
      </c>
      <c r="L1833">
        <v>0</v>
      </c>
      <c r="M1833">
        <v>22</v>
      </c>
      <c r="N1833">
        <v>0</v>
      </c>
      <c r="O1833">
        <v>0</v>
      </c>
    </row>
    <row r="1834" spans="1:15" x14ac:dyDescent="0.2">
      <c r="A1834">
        <v>2014</v>
      </c>
      <c r="B1834" s="6">
        <f ca="1">_xlfn.MAXIFS('Track WIP'!M:M,'Track WIP'!K:K,'Results WIP'!A1834,'Track WIP'!L:L,'Results WIP'!C1834)</f>
        <v>41756</v>
      </c>
      <c r="C1834">
        <f t="shared" si="28"/>
        <v>3</v>
      </c>
      <c r="D1834" t="str">
        <f ca="1">VLOOKUP($B1834,'Track WIP'!$M:$O,2,FALSE)</f>
        <v>Indy Grand Prix of Alabama</v>
      </c>
      <c r="E1834" t="str">
        <f ca="1">VLOOKUP($B1834,'Track WIP'!$M:$O,3,FALSE)</f>
        <v>Barber Motorsports Park</v>
      </c>
      <c r="F1834">
        <v>10</v>
      </c>
      <c r="G1834" t="s">
        <v>86</v>
      </c>
      <c r="H1834">
        <v>83</v>
      </c>
      <c r="I1834" t="s">
        <v>111</v>
      </c>
      <c r="J1834">
        <v>69</v>
      </c>
      <c r="K1834">
        <v>17</v>
      </c>
      <c r="L1834">
        <v>0</v>
      </c>
      <c r="M1834">
        <v>20</v>
      </c>
      <c r="N1834">
        <v>0</v>
      </c>
      <c r="O1834">
        <v>0</v>
      </c>
    </row>
    <row r="1835" spans="1:15" x14ac:dyDescent="0.2">
      <c r="A1835">
        <v>2014</v>
      </c>
      <c r="B1835" s="6">
        <f ca="1">_xlfn.MAXIFS('Track WIP'!M:M,'Track WIP'!K:K,'Results WIP'!A1835,'Track WIP'!L:L,'Results WIP'!C1835)</f>
        <v>41756</v>
      </c>
      <c r="C1835">
        <f t="shared" si="28"/>
        <v>3</v>
      </c>
      <c r="D1835" t="str">
        <f ca="1">VLOOKUP($B1835,'Track WIP'!$M:$O,2,FALSE)</f>
        <v>Indy Grand Prix of Alabama</v>
      </c>
      <c r="E1835" t="str">
        <f ca="1">VLOOKUP($B1835,'Track WIP'!$M:$O,3,FALSE)</f>
        <v>Barber Motorsports Park</v>
      </c>
      <c r="F1835">
        <v>11</v>
      </c>
      <c r="G1835" t="s">
        <v>29</v>
      </c>
      <c r="H1835">
        <v>8</v>
      </c>
      <c r="I1835" t="s">
        <v>111</v>
      </c>
      <c r="J1835">
        <v>69</v>
      </c>
      <c r="K1835">
        <v>20</v>
      </c>
      <c r="L1835">
        <v>0</v>
      </c>
      <c r="M1835">
        <v>19</v>
      </c>
      <c r="N1835">
        <v>0</v>
      </c>
      <c r="O1835">
        <v>0</v>
      </c>
    </row>
    <row r="1836" spans="1:15" x14ac:dyDescent="0.2">
      <c r="A1836">
        <v>2014</v>
      </c>
      <c r="B1836" s="6">
        <f ca="1">_xlfn.MAXIFS('Track WIP'!M:M,'Track WIP'!K:K,'Results WIP'!A1836,'Track WIP'!L:L,'Results WIP'!C1836)</f>
        <v>41756</v>
      </c>
      <c r="C1836">
        <f t="shared" si="28"/>
        <v>3</v>
      </c>
      <c r="D1836" t="str">
        <f ca="1">VLOOKUP($B1836,'Track WIP'!$M:$O,2,FALSE)</f>
        <v>Indy Grand Prix of Alabama</v>
      </c>
      <c r="E1836" t="str">
        <f ca="1">VLOOKUP($B1836,'Track WIP'!$M:$O,3,FALSE)</f>
        <v>Barber Motorsports Park</v>
      </c>
      <c r="F1836">
        <v>12</v>
      </c>
      <c r="G1836" t="s">
        <v>381</v>
      </c>
      <c r="H1836">
        <v>98</v>
      </c>
      <c r="I1836" t="s">
        <v>16</v>
      </c>
      <c r="J1836">
        <v>69</v>
      </c>
      <c r="K1836">
        <v>22</v>
      </c>
      <c r="L1836">
        <v>0</v>
      </c>
      <c r="M1836">
        <v>18</v>
      </c>
      <c r="N1836">
        <v>0</v>
      </c>
      <c r="O1836">
        <v>0</v>
      </c>
    </row>
    <row r="1837" spans="1:15" x14ac:dyDescent="0.2">
      <c r="A1837">
        <v>2014</v>
      </c>
      <c r="B1837" s="6">
        <f ca="1">_xlfn.MAXIFS('Track WIP'!M:M,'Track WIP'!K:K,'Results WIP'!A1837,'Track WIP'!L:L,'Results WIP'!C1837)</f>
        <v>41756</v>
      </c>
      <c r="C1837">
        <f t="shared" si="28"/>
        <v>3</v>
      </c>
      <c r="D1837" t="str">
        <f ca="1">VLOOKUP($B1837,'Track WIP'!$M:$O,2,FALSE)</f>
        <v>Indy Grand Prix of Alabama</v>
      </c>
      <c r="E1837" t="str">
        <f ca="1">VLOOKUP($B1837,'Track WIP'!$M:$O,3,FALSE)</f>
        <v>Barber Motorsports Park</v>
      </c>
      <c r="F1837">
        <v>13</v>
      </c>
      <c r="G1837" t="s">
        <v>37</v>
      </c>
      <c r="H1837">
        <v>14</v>
      </c>
      <c r="I1837" t="s">
        <v>16</v>
      </c>
      <c r="J1837">
        <v>69</v>
      </c>
      <c r="K1837">
        <v>14</v>
      </c>
      <c r="L1837">
        <v>0</v>
      </c>
      <c r="M1837">
        <v>17</v>
      </c>
      <c r="N1837">
        <v>0</v>
      </c>
      <c r="O1837">
        <v>0</v>
      </c>
    </row>
    <row r="1838" spans="1:15" x14ac:dyDescent="0.2">
      <c r="A1838">
        <v>2014</v>
      </c>
      <c r="B1838" s="6">
        <f ca="1">_xlfn.MAXIFS('Track WIP'!M:M,'Track WIP'!K:K,'Results WIP'!A1838,'Track WIP'!L:L,'Results WIP'!C1838)</f>
        <v>41756</v>
      </c>
      <c r="C1838">
        <f t="shared" si="28"/>
        <v>3</v>
      </c>
      <c r="D1838" t="str">
        <f ca="1">VLOOKUP($B1838,'Track WIP'!$M:$O,2,FALSE)</f>
        <v>Indy Grand Prix of Alabama</v>
      </c>
      <c r="E1838" t="str">
        <f ca="1">VLOOKUP($B1838,'Track WIP'!$M:$O,3,FALSE)</f>
        <v>Barber Motorsports Park</v>
      </c>
      <c r="F1838">
        <v>14</v>
      </c>
      <c r="G1838" t="s">
        <v>23</v>
      </c>
      <c r="H1838">
        <v>20</v>
      </c>
      <c r="I1838" t="s">
        <v>111</v>
      </c>
      <c r="J1838">
        <v>69</v>
      </c>
      <c r="K1838">
        <v>21</v>
      </c>
      <c r="L1838">
        <v>0</v>
      </c>
      <c r="M1838">
        <v>16</v>
      </c>
      <c r="N1838">
        <v>0</v>
      </c>
      <c r="O1838">
        <v>0</v>
      </c>
    </row>
    <row r="1839" spans="1:15" x14ac:dyDescent="0.2">
      <c r="A1839">
        <v>2014</v>
      </c>
      <c r="B1839" s="6">
        <f ca="1">_xlfn.MAXIFS('Track WIP'!M:M,'Track WIP'!K:K,'Results WIP'!A1839,'Track WIP'!L:L,'Results WIP'!C1839)</f>
        <v>41756</v>
      </c>
      <c r="C1839">
        <f t="shared" si="28"/>
        <v>3</v>
      </c>
      <c r="D1839" t="str">
        <f ca="1">VLOOKUP($B1839,'Track WIP'!$M:$O,2,FALSE)</f>
        <v>Indy Grand Prix of Alabama</v>
      </c>
      <c r="E1839" t="str">
        <f ca="1">VLOOKUP($B1839,'Track WIP'!$M:$O,3,FALSE)</f>
        <v>Barber Motorsports Park</v>
      </c>
      <c r="F1839">
        <v>15</v>
      </c>
      <c r="G1839" t="s">
        <v>87</v>
      </c>
      <c r="H1839">
        <v>11</v>
      </c>
      <c r="I1839" t="s">
        <v>111</v>
      </c>
      <c r="J1839">
        <v>69</v>
      </c>
      <c r="K1839">
        <v>12</v>
      </c>
      <c r="L1839">
        <v>0</v>
      </c>
      <c r="M1839">
        <v>15</v>
      </c>
      <c r="N1839">
        <v>0</v>
      </c>
      <c r="O1839">
        <v>0</v>
      </c>
    </row>
    <row r="1840" spans="1:15" x14ac:dyDescent="0.2">
      <c r="A1840">
        <v>2014</v>
      </c>
      <c r="B1840" s="6">
        <f ca="1">_xlfn.MAXIFS('Track WIP'!M:M,'Track WIP'!K:K,'Results WIP'!A1840,'Track WIP'!L:L,'Results WIP'!C1840)</f>
        <v>41756</v>
      </c>
      <c r="C1840">
        <f t="shared" si="28"/>
        <v>3</v>
      </c>
      <c r="D1840" t="str">
        <f ca="1">VLOOKUP($B1840,'Track WIP'!$M:$O,2,FALSE)</f>
        <v>Indy Grand Prix of Alabama</v>
      </c>
      <c r="E1840" t="str">
        <f ca="1">VLOOKUP($B1840,'Track WIP'!$M:$O,3,FALSE)</f>
        <v>Barber Motorsports Park</v>
      </c>
      <c r="F1840">
        <v>16</v>
      </c>
      <c r="G1840" t="s">
        <v>231</v>
      </c>
      <c r="H1840">
        <v>18</v>
      </c>
      <c r="I1840" t="s">
        <v>16</v>
      </c>
      <c r="J1840">
        <v>69</v>
      </c>
      <c r="K1840">
        <v>15</v>
      </c>
      <c r="L1840">
        <v>0</v>
      </c>
      <c r="M1840">
        <v>14</v>
      </c>
      <c r="N1840">
        <v>0</v>
      </c>
      <c r="O1840">
        <v>0</v>
      </c>
    </row>
    <row r="1841" spans="1:15" x14ac:dyDescent="0.2">
      <c r="A1841">
        <v>2014</v>
      </c>
      <c r="B1841" s="6">
        <f ca="1">_xlfn.MAXIFS('Track WIP'!M:M,'Track WIP'!K:K,'Results WIP'!A1841,'Track WIP'!L:L,'Results WIP'!C1841)</f>
        <v>41756</v>
      </c>
      <c r="C1841">
        <f t="shared" si="28"/>
        <v>3</v>
      </c>
      <c r="D1841" t="str">
        <f ca="1">VLOOKUP($B1841,'Track WIP'!$M:$O,2,FALSE)</f>
        <v>Indy Grand Prix of Alabama</v>
      </c>
      <c r="E1841" t="str">
        <f ca="1">VLOOKUP($B1841,'Track WIP'!$M:$O,3,FALSE)</f>
        <v>Barber Motorsports Park</v>
      </c>
      <c r="F1841">
        <v>17</v>
      </c>
      <c r="G1841" t="s">
        <v>41</v>
      </c>
      <c r="H1841">
        <v>15</v>
      </c>
      <c r="I1841" t="s">
        <v>16</v>
      </c>
      <c r="J1841">
        <v>69</v>
      </c>
      <c r="K1841">
        <v>18</v>
      </c>
      <c r="L1841">
        <v>0</v>
      </c>
      <c r="M1841">
        <v>13</v>
      </c>
      <c r="N1841">
        <v>0</v>
      </c>
      <c r="O1841">
        <v>0</v>
      </c>
    </row>
    <row r="1842" spans="1:15" x14ac:dyDescent="0.2">
      <c r="A1842">
        <v>2014</v>
      </c>
      <c r="B1842" s="6">
        <f ca="1">_xlfn.MAXIFS('Track WIP'!M:M,'Track WIP'!K:K,'Results WIP'!A1842,'Track WIP'!L:L,'Results WIP'!C1842)</f>
        <v>41756</v>
      </c>
      <c r="C1842">
        <f t="shared" si="28"/>
        <v>3</v>
      </c>
      <c r="D1842" t="str">
        <f ca="1">VLOOKUP($B1842,'Track WIP'!$M:$O,2,FALSE)</f>
        <v>Indy Grand Prix of Alabama</v>
      </c>
      <c r="E1842" t="str">
        <f ca="1">VLOOKUP($B1842,'Track WIP'!$M:$O,3,FALSE)</f>
        <v>Barber Motorsports Park</v>
      </c>
      <c r="F1842">
        <v>18</v>
      </c>
      <c r="G1842" t="s">
        <v>56</v>
      </c>
      <c r="H1842">
        <v>17</v>
      </c>
      <c r="I1842" t="s">
        <v>111</v>
      </c>
      <c r="J1842">
        <v>69</v>
      </c>
      <c r="K1842">
        <v>13</v>
      </c>
      <c r="L1842">
        <v>11</v>
      </c>
      <c r="M1842">
        <v>13</v>
      </c>
      <c r="N1842">
        <v>1</v>
      </c>
      <c r="O1842">
        <v>0</v>
      </c>
    </row>
    <row r="1843" spans="1:15" x14ac:dyDescent="0.2">
      <c r="A1843">
        <v>2014</v>
      </c>
      <c r="B1843" s="6">
        <f ca="1">_xlfn.MAXIFS('Track WIP'!M:M,'Track WIP'!K:K,'Results WIP'!A1843,'Track WIP'!L:L,'Results WIP'!C1843)</f>
        <v>41756</v>
      </c>
      <c r="C1843">
        <f t="shared" si="28"/>
        <v>3</v>
      </c>
      <c r="D1843" t="str">
        <f ca="1">VLOOKUP($B1843,'Track WIP'!$M:$O,2,FALSE)</f>
        <v>Indy Grand Prix of Alabama</v>
      </c>
      <c r="E1843" t="str">
        <f ca="1">VLOOKUP($B1843,'Track WIP'!$M:$O,3,FALSE)</f>
        <v>Barber Motorsports Park</v>
      </c>
      <c r="F1843">
        <v>19</v>
      </c>
      <c r="G1843" t="s">
        <v>24</v>
      </c>
      <c r="H1843">
        <v>3</v>
      </c>
      <c r="I1843" t="s">
        <v>111</v>
      </c>
      <c r="J1843">
        <v>69</v>
      </c>
      <c r="K1843">
        <v>6</v>
      </c>
      <c r="L1843">
        <v>0</v>
      </c>
      <c r="M1843">
        <v>11</v>
      </c>
      <c r="N1843">
        <v>0</v>
      </c>
      <c r="O1843">
        <v>0</v>
      </c>
    </row>
    <row r="1844" spans="1:15" x14ac:dyDescent="0.2">
      <c r="A1844">
        <v>2014</v>
      </c>
      <c r="B1844" s="6">
        <f ca="1">_xlfn.MAXIFS('Track WIP'!M:M,'Track WIP'!K:K,'Results WIP'!A1844,'Track WIP'!L:L,'Results WIP'!C1844)</f>
        <v>41756</v>
      </c>
      <c r="C1844">
        <f t="shared" si="28"/>
        <v>3</v>
      </c>
      <c r="D1844" t="str">
        <f ca="1">VLOOKUP($B1844,'Track WIP'!$M:$O,2,FALSE)</f>
        <v>Indy Grand Prix of Alabama</v>
      </c>
      <c r="E1844" t="str">
        <f ca="1">VLOOKUP($B1844,'Track WIP'!$M:$O,3,FALSE)</f>
        <v>Barber Motorsports Park</v>
      </c>
      <c r="F1844">
        <v>20</v>
      </c>
      <c r="G1844" t="s">
        <v>84</v>
      </c>
      <c r="H1844">
        <v>16</v>
      </c>
      <c r="I1844" t="s">
        <v>16</v>
      </c>
      <c r="J1844">
        <v>68</v>
      </c>
      <c r="K1844">
        <v>19</v>
      </c>
      <c r="L1844">
        <v>0</v>
      </c>
      <c r="M1844">
        <v>10</v>
      </c>
      <c r="N1844">
        <v>0</v>
      </c>
      <c r="O1844">
        <v>0</v>
      </c>
    </row>
    <row r="1845" spans="1:15" x14ac:dyDescent="0.2">
      <c r="A1845">
        <v>2014</v>
      </c>
      <c r="B1845" s="6">
        <f ca="1">_xlfn.MAXIFS('Track WIP'!M:M,'Track WIP'!K:K,'Results WIP'!A1845,'Track WIP'!L:L,'Results WIP'!C1845)</f>
        <v>41756</v>
      </c>
      <c r="C1845">
        <f t="shared" si="28"/>
        <v>3</v>
      </c>
      <c r="D1845" t="str">
        <f ca="1">VLOOKUP($B1845,'Track WIP'!$M:$O,2,FALSE)</f>
        <v>Indy Grand Prix of Alabama</v>
      </c>
      <c r="E1845" t="str">
        <f ca="1">VLOOKUP($B1845,'Track WIP'!$M:$O,3,FALSE)</f>
        <v>Barber Motorsports Park</v>
      </c>
      <c r="F1845">
        <v>21</v>
      </c>
      <c r="G1845" t="s">
        <v>234</v>
      </c>
      <c r="H1845">
        <v>2</v>
      </c>
      <c r="I1845" t="s">
        <v>111</v>
      </c>
      <c r="J1845">
        <v>68</v>
      </c>
      <c r="K1845">
        <v>8</v>
      </c>
      <c r="L1845">
        <v>0</v>
      </c>
      <c r="M1845">
        <v>9</v>
      </c>
      <c r="N1845">
        <v>0</v>
      </c>
      <c r="O1845">
        <v>0</v>
      </c>
    </row>
    <row r="1846" spans="1:15" x14ac:dyDescent="0.2">
      <c r="A1846">
        <v>2014</v>
      </c>
      <c r="B1846" s="6">
        <f ca="1">_xlfn.MAXIFS('Track WIP'!M:M,'Track WIP'!K:K,'Results WIP'!A1846,'Track WIP'!L:L,'Results WIP'!C1846)</f>
        <v>41756</v>
      </c>
      <c r="C1846">
        <f t="shared" si="28"/>
        <v>3</v>
      </c>
      <c r="D1846" t="str">
        <f ca="1">VLOOKUP($B1846,'Track WIP'!$M:$O,2,FALSE)</f>
        <v>Indy Grand Prix of Alabama</v>
      </c>
      <c r="E1846" t="str">
        <f ca="1">VLOOKUP($B1846,'Track WIP'!$M:$O,3,FALSE)</f>
        <v>Barber Motorsports Park</v>
      </c>
      <c r="F1846">
        <v>22</v>
      </c>
      <c r="G1846" t="s">
        <v>292</v>
      </c>
      <c r="H1846">
        <v>7</v>
      </c>
      <c r="I1846" t="s">
        <v>16</v>
      </c>
      <c r="J1846">
        <v>63</v>
      </c>
      <c r="K1846">
        <v>11</v>
      </c>
      <c r="L1846">
        <v>0</v>
      </c>
      <c r="M1846">
        <v>8</v>
      </c>
      <c r="N1846">
        <v>0</v>
      </c>
      <c r="O1846">
        <v>0</v>
      </c>
    </row>
    <row r="1847" spans="1:15" x14ac:dyDescent="0.2">
      <c r="A1847">
        <v>2014</v>
      </c>
      <c r="B1847" s="6">
        <f ca="1">_xlfn.MAXIFS('Track WIP'!M:M,'Track WIP'!K:K,'Results WIP'!A1847,'Track WIP'!L:L,'Results WIP'!C1847)</f>
        <v>41756</v>
      </c>
      <c r="C1847">
        <f t="shared" si="28"/>
        <v>3</v>
      </c>
      <c r="D1847" t="str">
        <f ca="1">VLOOKUP($B1847,'Track WIP'!$M:$O,2,FALSE)</f>
        <v>Indy Grand Prix of Alabama</v>
      </c>
      <c r="E1847" t="str">
        <f ca="1">VLOOKUP($B1847,'Track WIP'!$M:$O,3,FALSE)</f>
        <v>Barber Motorsports Park</v>
      </c>
      <c r="F1847">
        <v>23</v>
      </c>
      <c r="G1847" t="s">
        <v>254</v>
      </c>
      <c r="H1847">
        <v>34</v>
      </c>
      <c r="I1847" t="s">
        <v>16</v>
      </c>
      <c r="J1847">
        <v>29</v>
      </c>
      <c r="K1847">
        <v>7</v>
      </c>
      <c r="L1847">
        <v>0</v>
      </c>
      <c r="M1847">
        <v>7</v>
      </c>
      <c r="N1847">
        <v>0</v>
      </c>
      <c r="O1847">
        <v>0</v>
      </c>
    </row>
    <row r="1848" spans="1:15" x14ac:dyDescent="0.2">
      <c r="A1848">
        <v>2014</v>
      </c>
      <c r="B1848" s="6">
        <f ca="1">_xlfn.MAXIFS('Track WIP'!M:M,'Track WIP'!K:K,'Results WIP'!A1848,'Track WIP'!L:L,'Results WIP'!C1848)</f>
        <v>41769</v>
      </c>
      <c r="C1848">
        <f t="shared" si="28"/>
        <v>4</v>
      </c>
      <c r="D1848" t="str">
        <f ca="1">VLOOKUP($B1848,'Track WIP'!$M:$O,2,FALSE)</f>
        <v>Grand Prix of Indianapolis</v>
      </c>
      <c r="E1848" t="str">
        <f ca="1">VLOOKUP($B1848,'Track WIP'!$M:$O,3,FALSE)</f>
        <v>Indianapolis Motor Speedway Road Course</v>
      </c>
      <c r="F1848">
        <v>1</v>
      </c>
      <c r="G1848" t="s">
        <v>88</v>
      </c>
      <c r="H1848">
        <v>77</v>
      </c>
      <c r="I1848" t="s">
        <v>16</v>
      </c>
      <c r="J1848">
        <v>82</v>
      </c>
      <c r="K1848">
        <v>4</v>
      </c>
      <c r="L1848">
        <v>6</v>
      </c>
      <c r="M1848">
        <v>51</v>
      </c>
      <c r="N1848">
        <v>1</v>
      </c>
      <c r="O1848">
        <v>0</v>
      </c>
    </row>
    <row r="1849" spans="1:15" x14ac:dyDescent="0.2">
      <c r="A1849">
        <v>2014</v>
      </c>
      <c r="B1849" s="6">
        <f ca="1">_xlfn.MAXIFS('Track WIP'!M:M,'Track WIP'!K:K,'Results WIP'!A1849,'Track WIP'!L:L,'Results WIP'!C1849)</f>
        <v>41769</v>
      </c>
      <c r="C1849">
        <f t="shared" si="28"/>
        <v>4</v>
      </c>
      <c r="D1849" t="str">
        <f ca="1">VLOOKUP($B1849,'Track WIP'!$M:$O,2,FALSE)</f>
        <v>Grand Prix of Indianapolis</v>
      </c>
      <c r="E1849" t="str">
        <f ca="1">VLOOKUP($B1849,'Track WIP'!$M:$O,3,FALSE)</f>
        <v>Indianapolis Motor Speedway Road Course</v>
      </c>
      <c r="F1849">
        <v>2</v>
      </c>
      <c r="G1849" t="s">
        <v>17</v>
      </c>
      <c r="H1849">
        <v>28</v>
      </c>
      <c r="I1849" t="s">
        <v>16</v>
      </c>
      <c r="J1849">
        <v>82</v>
      </c>
      <c r="K1849">
        <v>3</v>
      </c>
      <c r="L1849">
        <v>18</v>
      </c>
      <c r="M1849">
        <v>41</v>
      </c>
      <c r="N1849">
        <v>1</v>
      </c>
      <c r="O1849">
        <v>0</v>
      </c>
    </row>
    <row r="1850" spans="1:15" x14ac:dyDescent="0.2">
      <c r="A1850">
        <v>2014</v>
      </c>
      <c r="B1850" s="6">
        <f ca="1">_xlfn.MAXIFS('Track WIP'!M:M,'Track WIP'!K:K,'Results WIP'!A1850,'Track WIP'!L:L,'Results WIP'!C1850)</f>
        <v>41769</v>
      </c>
      <c r="C1850">
        <f t="shared" si="28"/>
        <v>4</v>
      </c>
      <c r="D1850" t="str">
        <f ca="1">VLOOKUP($B1850,'Track WIP'!$M:$O,2,FALSE)</f>
        <v>Grand Prix of Indianapolis</v>
      </c>
      <c r="E1850" t="str">
        <f ca="1">VLOOKUP($B1850,'Track WIP'!$M:$O,3,FALSE)</f>
        <v>Indianapolis Motor Speedway Road Course</v>
      </c>
      <c r="F1850">
        <v>3</v>
      </c>
      <c r="G1850" t="s">
        <v>24</v>
      </c>
      <c r="H1850">
        <v>3</v>
      </c>
      <c r="I1850" t="s">
        <v>111</v>
      </c>
      <c r="J1850">
        <v>82</v>
      </c>
      <c r="K1850">
        <v>10</v>
      </c>
      <c r="L1850">
        <v>15</v>
      </c>
      <c r="M1850">
        <v>36</v>
      </c>
      <c r="N1850">
        <v>1</v>
      </c>
      <c r="O1850">
        <v>0</v>
      </c>
    </row>
    <row r="1851" spans="1:15" x14ac:dyDescent="0.2">
      <c r="A1851">
        <v>2014</v>
      </c>
      <c r="B1851" s="6">
        <f ca="1">_xlfn.MAXIFS('Track WIP'!M:M,'Track WIP'!K:K,'Results WIP'!A1851,'Track WIP'!L:L,'Results WIP'!C1851)</f>
        <v>41769</v>
      </c>
      <c r="C1851">
        <f t="shared" si="28"/>
        <v>4</v>
      </c>
      <c r="D1851" t="str">
        <f ca="1">VLOOKUP($B1851,'Track WIP'!$M:$O,2,FALSE)</f>
        <v>Grand Prix of Indianapolis</v>
      </c>
      <c r="E1851" t="str">
        <f ca="1">VLOOKUP($B1851,'Track WIP'!$M:$O,3,FALSE)</f>
        <v>Indianapolis Motor Speedway Road Course</v>
      </c>
      <c r="F1851">
        <v>4</v>
      </c>
      <c r="G1851" t="s">
        <v>87</v>
      </c>
      <c r="H1851">
        <v>11</v>
      </c>
      <c r="I1851" t="s">
        <v>111</v>
      </c>
      <c r="J1851">
        <v>82</v>
      </c>
      <c r="K1851">
        <v>7</v>
      </c>
      <c r="L1851">
        <v>1</v>
      </c>
      <c r="M1851">
        <v>33</v>
      </c>
      <c r="N1851">
        <v>1</v>
      </c>
      <c r="O1851">
        <v>0</v>
      </c>
    </row>
    <row r="1852" spans="1:15" x14ac:dyDescent="0.2">
      <c r="A1852">
        <v>2014</v>
      </c>
      <c r="B1852" s="6">
        <f ca="1">_xlfn.MAXIFS('Track WIP'!M:M,'Track WIP'!K:K,'Results WIP'!A1852,'Track WIP'!L:L,'Results WIP'!C1852)</f>
        <v>41769</v>
      </c>
      <c r="C1852">
        <f t="shared" si="28"/>
        <v>4</v>
      </c>
      <c r="D1852" t="str">
        <f ca="1">VLOOKUP($B1852,'Track WIP'!$M:$O,2,FALSE)</f>
        <v>Grand Prix of Indianapolis</v>
      </c>
      <c r="E1852" t="str">
        <f ca="1">VLOOKUP($B1852,'Track WIP'!$M:$O,3,FALSE)</f>
        <v>Indianapolis Motor Speedway Road Course</v>
      </c>
      <c r="F1852">
        <v>5</v>
      </c>
      <c r="G1852" t="s">
        <v>86</v>
      </c>
      <c r="H1852">
        <v>83</v>
      </c>
      <c r="I1852" t="s">
        <v>111</v>
      </c>
      <c r="J1852">
        <v>82</v>
      </c>
      <c r="K1852">
        <v>23</v>
      </c>
      <c r="L1852">
        <v>0</v>
      </c>
      <c r="M1852">
        <v>30</v>
      </c>
      <c r="N1852">
        <v>0</v>
      </c>
      <c r="O1852">
        <v>0</v>
      </c>
    </row>
    <row r="1853" spans="1:15" x14ac:dyDescent="0.2">
      <c r="A1853">
        <v>2014</v>
      </c>
      <c r="B1853" s="6">
        <f ca="1">_xlfn.MAXIFS('Track WIP'!M:M,'Track WIP'!K:K,'Results WIP'!A1853,'Track WIP'!L:L,'Results WIP'!C1853)</f>
        <v>41769</v>
      </c>
      <c r="C1853">
        <f t="shared" si="28"/>
        <v>4</v>
      </c>
      <c r="D1853" t="str">
        <f ca="1">VLOOKUP($B1853,'Track WIP'!$M:$O,2,FALSE)</f>
        <v>Grand Prix of Indianapolis</v>
      </c>
      <c r="E1853" t="str">
        <f ca="1">VLOOKUP($B1853,'Track WIP'!$M:$O,3,FALSE)</f>
        <v>Indianapolis Motor Speedway Road Course</v>
      </c>
      <c r="F1853">
        <v>6</v>
      </c>
      <c r="G1853" t="s">
        <v>29</v>
      </c>
      <c r="H1853">
        <v>8</v>
      </c>
      <c r="I1853" t="s">
        <v>111</v>
      </c>
      <c r="J1853">
        <v>82</v>
      </c>
      <c r="K1853">
        <v>14</v>
      </c>
      <c r="L1853">
        <v>0</v>
      </c>
      <c r="M1853">
        <v>28</v>
      </c>
      <c r="N1853">
        <v>0</v>
      </c>
      <c r="O1853">
        <v>0</v>
      </c>
    </row>
    <row r="1854" spans="1:15" x14ac:dyDescent="0.2">
      <c r="A1854">
        <v>2014</v>
      </c>
      <c r="B1854" s="6">
        <f ca="1">_xlfn.MAXIFS('Track WIP'!M:M,'Track WIP'!K:K,'Results WIP'!A1854,'Track WIP'!L:L,'Results WIP'!C1854)</f>
        <v>41769</v>
      </c>
      <c r="C1854">
        <f t="shared" si="28"/>
        <v>4</v>
      </c>
      <c r="D1854" t="str">
        <f ca="1">VLOOKUP($B1854,'Track WIP'!$M:$O,2,FALSE)</f>
        <v>Grand Prix of Indianapolis</v>
      </c>
      <c r="E1854" t="str">
        <f ca="1">VLOOKUP($B1854,'Track WIP'!$M:$O,3,FALSE)</f>
        <v>Indianapolis Motor Speedway Road Course</v>
      </c>
      <c r="F1854">
        <v>7</v>
      </c>
      <c r="G1854" t="s">
        <v>381</v>
      </c>
      <c r="H1854">
        <v>98</v>
      </c>
      <c r="I1854" t="s">
        <v>16</v>
      </c>
      <c r="J1854">
        <v>82</v>
      </c>
      <c r="K1854">
        <v>2</v>
      </c>
      <c r="L1854">
        <v>31</v>
      </c>
      <c r="M1854">
        <v>29</v>
      </c>
      <c r="N1854">
        <v>3</v>
      </c>
      <c r="O1854">
        <v>0</v>
      </c>
    </row>
    <row r="1855" spans="1:15" x14ac:dyDescent="0.2">
      <c r="A1855">
        <v>2014</v>
      </c>
      <c r="B1855" s="6">
        <f ca="1">_xlfn.MAXIFS('Track WIP'!M:M,'Track WIP'!K:K,'Results WIP'!A1855,'Track WIP'!L:L,'Results WIP'!C1855)</f>
        <v>41769</v>
      </c>
      <c r="C1855">
        <f t="shared" si="28"/>
        <v>4</v>
      </c>
      <c r="D1855" t="str">
        <f ca="1">VLOOKUP($B1855,'Track WIP'!$M:$O,2,FALSE)</f>
        <v>Grand Prix of Indianapolis</v>
      </c>
      <c r="E1855" t="str">
        <f ca="1">VLOOKUP($B1855,'Track WIP'!$M:$O,3,FALSE)</f>
        <v>Indianapolis Motor Speedway Road Course</v>
      </c>
      <c r="F1855">
        <v>8</v>
      </c>
      <c r="G1855" t="s">
        <v>15</v>
      </c>
      <c r="H1855">
        <v>12</v>
      </c>
      <c r="I1855" t="s">
        <v>111</v>
      </c>
      <c r="J1855">
        <v>82</v>
      </c>
      <c r="K1855">
        <v>5</v>
      </c>
      <c r="L1855">
        <v>0</v>
      </c>
      <c r="M1855">
        <v>24</v>
      </c>
      <c r="N1855">
        <v>0</v>
      </c>
      <c r="O1855">
        <v>0</v>
      </c>
    </row>
    <row r="1856" spans="1:15" x14ac:dyDescent="0.2">
      <c r="A1856">
        <v>2014</v>
      </c>
      <c r="B1856" s="6">
        <f ca="1">_xlfn.MAXIFS('Track WIP'!M:M,'Track WIP'!K:K,'Results WIP'!A1856,'Track WIP'!L:L,'Results WIP'!C1856)</f>
        <v>41769</v>
      </c>
      <c r="C1856">
        <f t="shared" si="28"/>
        <v>4</v>
      </c>
      <c r="D1856" t="str">
        <f ca="1">VLOOKUP($B1856,'Track WIP'!$M:$O,2,FALSE)</f>
        <v>Grand Prix of Indianapolis</v>
      </c>
      <c r="E1856" t="str">
        <f ca="1">VLOOKUP($B1856,'Track WIP'!$M:$O,3,FALSE)</f>
        <v>Indianapolis Motor Speedway Road Course</v>
      </c>
      <c r="F1856">
        <v>9</v>
      </c>
      <c r="G1856" t="s">
        <v>37</v>
      </c>
      <c r="H1856">
        <v>14</v>
      </c>
      <c r="I1856" t="s">
        <v>16</v>
      </c>
      <c r="J1856">
        <v>82</v>
      </c>
      <c r="K1856">
        <v>16</v>
      </c>
      <c r="L1856">
        <v>0</v>
      </c>
      <c r="M1856">
        <v>22</v>
      </c>
      <c r="N1856">
        <v>0</v>
      </c>
      <c r="O1856">
        <v>0</v>
      </c>
    </row>
    <row r="1857" spans="1:15" x14ac:dyDescent="0.2">
      <c r="A1857">
        <v>2014</v>
      </c>
      <c r="B1857" s="6">
        <f ca="1">_xlfn.MAXIFS('Track WIP'!M:M,'Track WIP'!K:K,'Results WIP'!A1857,'Track WIP'!L:L,'Results WIP'!C1857)</f>
        <v>41769</v>
      </c>
      <c r="C1857">
        <f t="shared" si="28"/>
        <v>4</v>
      </c>
      <c r="D1857" t="str">
        <f ca="1">VLOOKUP($B1857,'Track WIP'!$M:$O,2,FALSE)</f>
        <v>Grand Prix of Indianapolis</v>
      </c>
      <c r="E1857" t="str">
        <f ca="1">VLOOKUP($B1857,'Track WIP'!$M:$O,3,FALSE)</f>
        <v>Indianapolis Motor Speedway Road Course</v>
      </c>
      <c r="F1857">
        <v>10</v>
      </c>
      <c r="G1857" t="s">
        <v>25</v>
      </c>
      <c r="H1857">
        <v>10</v>
      </c>
      <c r="I1857" t="s">
        <v>111</v>
      </c>
      <c r="J1857">
        <v>82</v>
      </c>
      <c r="K1857">
        <v>9</v>
      </c>
      <c r="L1857">
        <v>0</v>
      </c>
      <c r="M1857">
        <v>20</v>
      </c>
      <c r="N1857">
        <v>0</v>
      </c>
      <c r="O1857">
        <v>0</v>
      </c>
    </row>
    <row r="1858" spans="1:15" x14ac:dyDescent="0.2">
      <c r="A1858">
        <v>2014</v>
      </c>
      <c r="B1858" s="6">
        <f ca="1">_xlfn.MAXIFS('Track WIP'!M:M,'Track WIP'!K:K,'Results WIP'!A1858,'Track WIP'!L:L,'Results WIP'!C1858)</f>
        <v>41769</v>
      </c>
      <c r="C1858">
        <f t="shared" si="28"/>
        <v>4</v>
      </c>
      <c r="D1858" t="str">
        <f ca="1">VLOOKUP($B1858,'Track WIP'!$M:$O,2,FALSE)</f>
        <v>Grand Prix of Indianapolis</v>
      </c>
      <c r="E1858" t="str">
        <f ca="1">VLOOKUP($B1858,'Track WIP'!$M:$O,3,FALSE)</f>
        <v>Indianapolis Motor Speedway Road Course</v>
      </c>
      <c r="F1858">
        <v>11</v>
      </c>
      <c r="G1858" t="s">
        <v>26</v>
      </c>
      <c r="H1858">
        <v>19</v>
      </c>
      <c r="I1858" t="s">
        <v>16</v>
      </c>
      <c r="J1858">
        <v>82</v>
      </c>
      <c r="K1858">
        <v>19</v>
      </c>
      <c r="L1858">
        <v>4</v>
      </c>
      <c r="M1858">
        <v>20</v>
      </c>
      <c r="N1858">
        <v>1</v>
      </c>
      <c r="O1858">
        <v>0</v>
      </c>
    </row>
    <row r="1859" spans="1:15" x14ac:dyDescent="0.2">
      <c r="A1859">
        <v>2014</v>
      </c>
      <c r="B1859" s="6">
        <f ca="1">_xlfn.MAXIFS('Track WIP'!M:M,'Track WIP'!K:K,'Results WIP'!A1859,'Track WIP'!L:L,'Results WIP'!C1859)</f>
        <v>41769</v>
      </c>
      <c r="C1859">
        <f t="shared" si="28"/>
        <v>4</v>
      </c>
      <c r="D1859" t="str">
        <f ca="1">VLOOKUP($B1859,'Track WIP'!$M:$O,2,FALSE)</f>
        <v>Grand Prix of Indianapolis</v>
      </c>
      <c r="E1859" t="str">
        <f ca="1">VLOOKUP($B1859,'Track WIP'!$M:$O,3,FALSE)</f>
        <v>Indianapolis Motor Speedway Road Course</v>
      </c>
      <c r="F1859">
        <v>12</v>
      </c>
      <c r="G1859" t="s">
        <v>84</v>
      </c>
      <c r="H1859">
        <v>16</v>
      </c>
      <c r="I1859" t="s">
        <v>16</v>
      </c>
      <c r="J1859">
        <v>82</v>
      </c>
      <c r="K1859">
        <v>22</v>
      </c>
      <c r="L1859">
        <v>7</v>
      </c>
      <c r="M1859">
        <v>19</v>
      </c>
      <c r="N1859">
        <v>1</v>
      </c>
      <c r="O1859">
        <v>0</v>
      </c>
    </row>
    <row r="1860" spans="1:15" x14ac:dyDescent="0.2">
      <c r="A1860">
        <v>2014</v>
      </c>
      <c r="B1860" s="6">
        <f ca="1">_xlfn.MAXIFS('Track WIP'!M:M,'Track WIP'!K:K,'Results WIP'!A1860,'Track WIP'!L:L,'Results WIP'!C1860)</f>
        <v>41769</v>
      </c>
      <c r="C1860">
        <f t="shared" ref="C1860:C1923" si="29">_xlfn.IFS(A1860&gt;A1859,1,F1860=1,C1859+1,F1860&gt;1,C1859)</f>
        <v>4</v>
      </c>
      <c r="D1860" t="str">
        <f ca="1">VLOOKUP($B1860,'Track WIP'!$M:$O,2,FALSE)</f>
        <v>Grand Prix of Indianapolis</v>
      </c>
      <c r="E1860" t="str">
        <f ca="1">VLOOKUP($B1860,'Track WIP'!$M:$O,3,FALSE)</f>
        <v>Indianapolis Motor Speedway Road Course</v>
      </c>
      <c r="F1860">
        <v>13</v>
      </c>
      <c r="G1860" t="s">
        <v>231</v>
      </c>
      <c r="H1860">
        <v>18</v>
      </c>
      <c r="I1860" t="s">
        <v>16</v>
      </c>
      <c r="J1860">
        <v>82</v>
      </c>
      <c r="K1860">
        <v>17</v>
      </c>
      <c r="L1860">
        <v>0</v>
      </c>
      <c r="M1860">
        <v>17</v>
      </c>
      <c r="N1860">
        <v>0</v>
      </c>
      <c r="O1860">
        <v>0</v>
      </c>
    </row>
    <row r="1861" spans="1:15" x14ac:dyDescent="0.2">
      <c r="A1861">
        <v>2014</v>
      </c>
      <c r="B1861" s="6">
        <f ca="1">_xlfn.MAXIFS('Track WIP'!M:M,'Track WIP'!K:K,'Results WIP'!A1861,'Track WIP'!L:L,'Results WIP'!C1861)</f>
        <v>41769</v>
      </c>
      <c r="C1861">
        <f t="shared" si="29"/>
        <v>4</v>
      </c>
      <c r="D1861" t="str">
        <f ca="1">VLOOKUP($B1861,'Track WIP'!$M:$O,2,FALSE)</f>
        <v>Grand Prix of Indianapolis</v>
      </c>
      <c r="E1861" t="str">
        <f ca="1">VLOOKUP($B1861,'Track WIP'!$M:$O,3,FALSE)</f>
        <v>Indianapolis Motor Speedway Road Course</v>
      </c>
      <c r="F1861">
        <v>14</v>
      </c>
      <c r="G1861" t="s">
        <v>38</v>
      </c>
      <c r="H1861">
        <v>25</v>
      </c>
      <c r="I1861" t="s">
        <v>16</v>
      </c>
      <c r="J1861">
        <v>82</v>
      </c>
      <c r="K1861">
        <v>13</v>
      </c>
      <c r="L1861">
        <v>0</v>
      </c>
      <c r="M1861">
        <v>16</v>
      </c>
      <c r="N1861">
        <v>0</v>
      </c>
      <c r="O1861">
        <v>0</v>
      </c>
    </row>
    <row r="1862" spans="1:15" x14ac:dyDescent="0.2">
      <c r="A1862">
        <v>2014</v>
      </c>
      <c r="B1862" s="6">
        <f ca="1">_xlfn.MAXIFS('Track WIP'!M:M,'Track WIP'!K:K,'Results WIP'!A1862,'Track WIP'!L:L,'Results WIP'!C1862)</f>
        <v>41769</v>
      </c>
      <c r="C1862">
        <f t="shared" si="29"/>
        <v>4</v>
      </c>
      <c r="D1862" t="str">
        <f ca="1">VLOOKUP($B1862,'Track WIP'!$M:$O,2,FALSE)</f>
        <v>Grand Prix of Indianapolis</v>
      </c>
      <c r="E1862" t="str">
        <f ca="1">VLOOKUP($B1862,'Track WIP'!$M:$O,3,FALSE)</f>
        <v>Indianapolis Motor Speedway Road Course</v>
      </c>
      <c r="F1862">
        <v>15</v>
      </c>
      <c r="G1862" t="s">
        <v>21</v>
      </c>
      <c r="H1862">
        <v>9</v>
      </c>
      <c r="I1862" t="s">
        <v>111</v>
      </c>
      <c r="J1862">
        <v>82</v>
      </c>
      <c r="K1862">
        <v>6</v>
      </c>
      <c r="L1862">
        <v>0</v>
      </c>
      <c r="M1862">
        <v>15</v>
      </c>
      <c r="N1862">
        <v>0</v>
      </c>
      <c r="O1862">
        <v>0</v>
      </c>
    </row>
    <row r="1863" spans="1:15" x14ac:dyDescent="0.2">
      <c r="A1863">
        <v>2014</v>
      </c>
      <c r="B1863" s="6">
        <f ca="1">_xlfn.MAXIFS('Track WIP'!M:M,'Track WIP'!K:K,'Results WIP'!A1863,'Track WIP'!L:L,'Results WIP'!C1863)</f>
        <v>41769</v>
      </c>
      <c r="C1863">
        <f t="shared" si="29"/>
        <v>4</v>
      </c>
      <c r="D1863" t="str">
        <f ca="1">VLOOKUP($B1863,'Track WIP'!$M:$O,2,FALSE)</f>
        <v>Grand Prix of Indianapolis</v>
      </c>
      <c r="E1863" t="str">
        <f ca="1">VLOOKUP($B1863,'Track WIP'!$M:$O,3,FALSE)</f>
        <v>Indianapolis Motor Speedway Road Course</v>
      </c>
      <c r="F1863">
        <v>16</v>
      </c>
      <c r="G1863" t="s">
        <v>234</v>
      </c>
      <c r="H1863">
        <v>2</v>
      </c>
      <c r="I1863" t="s">
        <v>111</v>
      </c>
      <c r="J1863">
        <v>81</v>
      </c>
      <c r="K1863">
        <v>8</v>
      </c>
      <c r="L1863">
        <v>0</v>
      </c>
      <c r="M1863">
        <v>14</v>
      </c>
      <c r="N1863">
        <v>0</v>
      </c>
      <c r="O1863">
        <v>0</v>
      </c>
    </row>
    <row r="1864" spans="1:15" x14ac:dyDescent="0.2">
      <c r="A1864">
        <v>2014</v>
      </c>
      <c r="B1864" s="6">
        <f ca="1">_xlfn.MAXIFS('Track WIP'!M:M,'Track WIP'!K:K,'Results WIP'!A1864,'Track WIP'!L:L,'Results WIP'!C1864)</f>
        <v>41769</v>
      </c>
      <c r="C1864">
        <f t="shared" si="29"/>
        <v>4</v>
      </c>
      <c r="D1864" t="str">
        <f ca="1">VLOOKUP($B1864,'Track WIP'!$M:$O,2,FALSE)</f>
        <v>Grand Prix of Indianapolis</v>
      </c>
      <c r="E1864" t="str">
        <f ca="1">VLOOKUP($B1864,'Track WIP'!$M:$O,3,FALSE)</f>
        <v>Indianapolis Motor Speedway Road Course</v>
      </c>
      <c r="F1864">
        <v>17</v>
      </c>
      <c r="G1864" t="s">
        <v>112</v>
      </c>
      <c r="H1864">
        <v>67</v>
      </c>
      <c r="I1864" t="s">
        <v>16</v>
      </c>
      <c r="J1864">
        <v>80</v>
      </c>
      <c r="K1864">
        <v>15</v>
      </c>
      <c r="L1864">
        <v>0</v>
      </c>
      <c r="M1864">
        <v>13</v>
      </c>
      <c r="N1864">
        <v>0</v>
      </c>
      <c r="O1864">
        <v>0</v>
      </c>
    </row>
    <row r="1865" spans="1:15" x14ac:dyDescent="0.2">
      <c r="A1865">
        <v>2014</v>
      </c>
      <c r="B1865" s="6">
        <f ca="1">_xlfn.MAXIFS('Track WIP'!M:M,'Track WIP'!K:K,'Results WIP'!A1865,'Track WIP'!L:L,'Results WIP'!C1865)</f>
        <v>41769</v>
      </c>
      <c r="C1865">
        <f t="shared" si="29"/>
        <v>4</v>
      </c>
      <c r="D1865" t="str">
        <f ca="1">VLOOKUP($B1865,'Track WIP'!$M:$O,2,FALSE)</f>
        <v>Grand Prix of Indianapolis</v>
      </c>
      <c r="E1865" t="str">
        <f ca="1">VLOOKUP($B1865,'Track WIP'!$M:$O,3,FALSE)</f>
        <v>Indianapolis Motor Speedway Road Course</v>
      </c>
      <c r="F1865">
        <v>18</v>
      </c>
      <c r="G1865" t="s">
        <v>101</v>
      </c>
      <c r="H1865">
        <v>41</v>
      </c>
      <c r="I1865" t="s">
        <v>16</v>
      </c>
      <c r="J1865">
        <v>80</v>
      </c>
      <c r="K1865">
        <v>20</v>
      </c>
      <c r="L1865">
        <v>0</v>
      </c>
      <c r="M1865">
        <v>12</v>
      </c>
      <c r="N1865">
        <v>0</v>
      </c>
      <c r="O1865">
        <v>0</v>
      </c>
    </row>
    <row r="1866" spans="1:15" x14ac:dyDescent="0.2">
      <c r="A1866">
        <v>2014</v>
      </c>
      <c r="B1866" s="6">
        <f ca="1">_xlfn.MAXIFS('Track WIP'!M:M,'Track WIP'!K:K,'Results WIP'!A1866,'Track WIP'!L:L,'Results WIP'!C1866)</f>
        <v>41769</v>
      </c>
      <c r="C1866">
        <f t="shared" si="29"/>
        <v>4</v>
      </c>
      <c r="D1866" t="str">
        <f ca="1">VLOOKUP($B1866,'Track WIP'!$M:$O,2,FALSE)</f>
        <v>Grand Prix of Indianapolis</v>
      </c>
      <c r="E1866" t="str">
        <f ca="1">VLOOKUP($B1866,'Track WIP'!$M:$O,3,FALSE)</f>
        <v>Indianapolis Motor Speedway Road Course</v>
      </c>
      <c r="F1866">
        <v>19</v>
      </c>
      <c r="G1866" t="s">
        <v>23</v>
      </c>
      <c r="H1866">
        <v>20</v>
      </c>
      <c r="I1866" t="s">
        <v>111</v>
      </c>
      <c r="J1866">
        <v>58</v>
      </c>
      <c r="K1866">
        <v>24</v>
      </c>
      <c r="L1866">
        <v>0</v>
      </c>
      <c r="M1866">
        <v>11</v>
      </c>
      <c r="N1866">
        <v>0</v>
      </c>
      <c r="O1866">
        <v>0</v>
      </c>
    </row>
    <row r="1867" spans="1:15" x14ac:dyDescent="0.2">
      <c r="A1867">
        <v>2014</v>
      </c>
      <c r="B1867" s="6">
        <f ca="1">_xlfn.MAXIFS('Track WIP'!M:M,'Track WIP'!K:K,'Results WIP'!A1867,'Track WIP'!L:L,'Results WIP'!C1867)</f>
        <v>41769</v>
      </c>
      <c r="C1867">
        <f t="shared" si="29"/>
        <v>4</v>
      </c>
      <c r="D1867" t="str">
        <f ca="1">VLOOKUP($B1867,'Track WIP'!$M:$O,2,FALSE)</f>
        <v>Grand Prix of Indianapolis</v>
      </c>
      <c r="E1867" t="str">
        <f ca="1">VLOOKUP($B1867,'Track WIP'!$M:$O,3,FALSE)</f>
        <v>Indianapolis Motor Speedway Road Course</v>
      </c>
      <c r="F1867">
        <v>20</v>
      </c>
      <c r="G1867" t="s">
        <v>89</v>
      </c>
      <c r="H1867">
        <v>27</v>
      </c>
      <c r="I1867" t="s">
        <v>16</v>
      </c>
      <c r="J1867">
        <v>56</v>
      </c>
      <c r="K1867">
        <v>11</v>
      </c>
      <c r="L1867">
        <v>0</v>
      </c>
      <c r="M1867">
        <v>10</v>
      </c>
      <c r="N1867">
        <v>0</v>
      </c>
      <c r="O1867">
        <v>0</v>
      </c>
    </row>
    <row r="1868" spans="1:15" x14ac:dyDescent="0.2">
      <c r="A1868">
        <v>2014</v>
      </c>
      <c r="B1868" s="6">
        <f ca="1">_xlfn.MAXIFS('Track WIP'!M:M,'Track WIP'!K:K,'Results WIP'!A1868,'Track WIP'!L:L,'Results WIP'!C1868)</f>
        <v>41769</v>
      </c>
      <c r="C1868">
        <f t="shared" si="29"/>
        <v>4</v>
      </c>
      <c r="D1868" t="str">
        <f ca="1">VLOOKUP($B1868,'Track WIP'!$M:$O,2,FALSE)</f>
        <v>Grand Prix of Indianapolis</v>
      </c>
      <c r="E1868" t="str">
        <f ca="1">VLOOKUP($B1868,'Track WIP'!$M:$O,3,FALSE)</f>
        <v>Indianapolis Motor Speedway Road Course</v>
      </c>
      <c r="F1868">
        <v>21</v>
      </c>
      <c r="G1868" t="s">
        <v>41</v>
      </c>
      <c r="H1868">
        <v>15</v>
      </c>
      <c r="I1868" t="s">
        <v>16</v>
      </c>
      <c r="J1868">
        <v>50</v>
      </c>
      <c r="K1868">
        <v>12</v>
      </c>
      <c r="L1868">
        <v>0</v>
      </c>
      <c r="M1868">
        <v>9</v>
      </c>
      <c r="N1868">
        <v>0</v>
      </c>
      <c r="O1868">
        <v>0</v>
      </c>
    </row>
    <row r="1869" spans="1:15" x14ac:dyDescent="0.2">
      <c r="A1869">
        <v>2014</v>
      </c>
      <c r="B1869" s="6">
        <f ca="1">_xlfn.MAXIFS('Track WIP'!M:M,'Track WIP'!K:K,'Results WIP'!A1869,'Track WIP'!L:L,'Results WIP'!C1869)</f>
        <v>41769</v>
      </c>
      <c r="C1869">
        <f t="shared" si="29"/>
        <v>4</v>
      </c>
      <c r="D1869" t="str">
        <f ca="1">VLOOKUP($B1869,'Track WIP'!$M:$O,2,FALSE)</f>
        <v>Grand Prix of Indianapolis</v>
      </c>
      <c r="E1869" t="str">
        <f ca="1">VLOOKUP($B1869,'Track WIP'!$M:$O,3,FALSE)</f>
        <v>Indianapolis Motor Speedway Road Course</v>
      </c>
      <c r="F1869">
        <v>22</v>
      </c>
      <c r="G1869" t="s">
        <v>382</v>
      </c>
      <c r="H1869">
        <v>26</v>
      </c>
      <c r="I1869" t="s">
        <v>16</v>
      </c>
      <c r="J1869">
        <v>47</v>
      </c>
      <c r="K1869">
        <v>21</v>
      </c>
      <c r="L1869">
        <v>0</v>
      </c>
      <c r="M1869">
        <v>8</v>
      </c>
      <c r="N1869">
        <v>0</v>
      </c>
      <c r="O1869">
        <v>0</v>
      </c>
    </row>
    <row r="1870" spans="1:15" x14ac:dyDescent="0.2">
      <c r="A1870">
        <v>2014</v>
      </c>
      <c r="B1870" s="6">
        <f ca="1">_xlfn.MAXIFS('Track WIP'!M:M,'Track WIP'!K:K,'Results WIP'!A1870,'Track WIP'!L:L,'Results WIP'!C1870)</f>
        <v>41769</v>
      </c>
      <c r="C1870">
        <f t="shared" si="29"/>
        <v>4</v>
      </c>
      <c r="D1870" t="str">
        <f ca="1">VLOOKUP($B1870,'Track WIP'!$M:$O,2,FALSE)</f>
        <v>Grand Prix of Indianapolis</v>
      </c>
      <c r="E1870" t="str">
        <f ca="1">VLOOKUP($B1870,'Track WIP'!$M:$O,3,FALSE)</f>
        <v>Indianapolis Motor Speedway Road Course</v>
      </c>
      <c r="F1870">
        <v>23</v>
      </c>
      <c r="G1870" t="s">
        <v>56</v>
      </c>
      <c r="H1870">
        <v>17</v>
      </c>
      <c r="I1870" t="s">
        <v>111</v>
      </c>
      <c r="J1870">
        <v>0</v>
      </c>
      <c r="K1870">
        <v>1</v>
      </c>
      <c r="L1870">
        <v>0</v>
      </c>
      <c r="M1870">
        <v>8</v>
      </c>
      <c r="N1870">
        <v>1</v>
      </c>
      <c r="O1870">
        <v>0</v>
      </c>
    </row>
    <row r="1871" spans="1:15" x14ac:dyDescent="0.2">
      <c r="A1871">
        <v>2014</v>
      </c>
      <c r="B1871" s="6">
        <f ca="1">_xlfn.MAXIFS('Track WIP'!M:M,'Track WIP'!K:K,'Results WIP'!A1871,'Track WIP'!L:L,'Results WIP'!C1871)</f>
        <v>41769</v>
      </c>
      <c r="C1871">
        <f t="shared" si="29"/>
        <v>4</v>
      </c>
      <c r="D1871" t="str">
        <f ca="1">VLOOKUP($B1871,'Track WIP'!$M:$O,2,FALSE)</f>
        <v>Grand Prix of Indianapolis</v>
      </c>
      <c r="E1871" t="str">
        <f ca="1">VLOOKUP($B1871,'Track WIP'!$M:$O,3,FALSE)</f>
        <v>Indianapolis Motor Speedway Road Course</v>
      </c>
      <c r="F1871">
        <v>24</v>
      </c>
      <c r="G1871" t="s">
        <v>254</v>
      </c>
      <c r="H1871">
        <v>34</v>
      </c>
      <c r="I1871" t="s">
        <v>16</v>
      </c>
      <c r="J1871">
        <v>0</v>
      </c>
      <c r="K1871">
        <v>18</v>
      </c>
      <c r="L1871">
        <v>0</v>
      </c>
      <c r="M1871">
        <v>6</v>
      </c>
      <c r="N1871">
        <v>0</v>
      </c>
      <c r="O1871">
        <v>0</v>
      </c>
    </row>
    <row r="1872" spans="1:15" x14ac:dyDescent="0.2">
      <c r="A1872">
        <v>2014</v>
      </c>
      <c r="B1872" s="6">
        <f ca="1">_xlfn.MAXIFS('Track WIP'!M:M,'Track WIP'!K:K,'Results WIP'!A1872,'Track WIP'!L:L,'Results WIP'!C1872)</f>
        <v>41769</v>
      </c>
      <c r="C1872">
        <f t="shared" si="29"/>
        <v>4</v>
      </c>
      <c r="D1872" t="str">
        <f ca="1">VLOOKUP($B1872,'Track WIP'!$M:$O,2,FALSE)</f>
        <v>Grand Prix of Indianapolis</v>
      </c>
      <c r="E1872" t="str">
        <f ca="1">VLOOKUP($B1872,'Track WIP'!$M:$O,3,FALSE)</f>
        <v>Indianapolis Motor Speedway Road Course</v>
      </c>
      <c r="F1872">
        <v>25</v>
      </c>
      <c r="G1872" t="s">
        <v>292</v>
      </c>
      <c r="H1872">
        <v>7</v>
      </c>
      <c r="I1872" t="s">
        <v>16</v>
      </c>
      <c r="J1872">
        <v>0</v>
      </c>
      <c r="K1872">
        <v>25</v>
      </c>
      <c r="L1872">
        <v>0</v>
      </c>
      <c r="M1872">
        <v>5</v>
      </c>
      <c r="N1872">
        <v>0</v>
      </c>
      <c r="O1872">
        <v>0</v>
      </c>
    </row>
    <row r="1873" spans="1:15" x14ac:dyDescent="0.2">
      <c r="A1873">
        <v>2014</v>
      </c>
      <c r="B1873" s="6">
        <f ca="1">_xlfn.MAXIFS('Track WIP'!M:M,'Track WIP'!K:K,'Results WIP'!A1873,'Track WIP'!L:L,'Results WIP'!C1873)</f>
        <v>41784</v>
      </c>
      <c r="C1873">
        <f t="shared" si="29"/>
        <v>5</v>
      </c>
      <c r="D1873" t="str">
        <f ca="1">VLOOKUP($B1873,'Track WIP'!$M:$O,2,FALSE)</f>
        <v>Indianapolis 500</v>
      </c>
      <c r="E1873" t="str">
        <f ca="1">VLOOKUP($B1873,'Track WIP'!$M:$O,3,FALSE)</f>
        <v>Indianapolis Motor Speedway</v>
      </c>
      <c r="F1873">
        <v>1</v>
      </c>
      <c r="G1873" t="s">
        <v>17</v>
      </c>
      <c r="H1873">
        <v>28</v>
      </c>
      <c r="I1873" t="s">
        <v>16</v>
      </c>
      <c r="J1873">
        <v>200</v>
      </c>
      <c r="K1873">
        <v>19</v>
      </c>
      <c r="L1873">
        <v>56</v>
      </c>
      <c r="M1873">
        <v>126</v>
      </c>
      <c r="N1873">
        <v>76</v>
      </c>
      <c r="O1873">
        <v>0</v>
      </c>
    </row>
    <row r="1874" spans="1:15" x14ac:dyDescent="0.2">
      <c r="A1874">
        <v>2014</v>
      </c>
      <c r="B1874" s="6">
        <f ca="1">_xlfn.MAXIFS('Track WIP'!M:M,'Track WIP'!K:K,'Results WIP'!A1874,'Track WIP'!L:L,'Results WIP'!C1874)</f>
        <v>41784</v>
      </c>
      <c r="C1874">
        <f t="shared" si="29"/>
        <v>5</v>
      </c>
      <c r="D1874" t="str">
        <f ca="1">VLOOKUP($B1874,'Track WIP'!$M:$O,2,FALSE)</f>
        <v>Indianapolis 500</v>
      </c>
      <c r="E1874" t="str">
        <f ca="1">VLOOKUP($B1874,'Track WIP'!$M:$O,3,FALSE)</f>
        <v>Indianapolis Motor Speedway</v>
      </c>
      <c r="F1874">
        <v>2</v>
      </c>
      <c r="G1874" t="s">
        <v>24</v>
      </c>
      <c r="H1874">
        <v>3</v>
      </c>
      <c r="I1874" t="s">
        <v>111</v>
      </c>
      <c r="J1874">
        <v>200</v>
      </c>
      <c r="K1874">
        <v>4</v>
      </c>
      <c r="L1874">
        <v>38</v>
      </c>
      <c r="M1874">
        <v>118</v>
      </c>
      <c r="N1874">
        <v>78</v>
      </c>
      <c r="O1874">
        <v>0</v>
      </c>
    </row>
    <row r="1875" spans="1:15" x14ac:dyDescent="0.2">
      <c r="A1875">
        <v>2014</v>
      </c>
      <c r="B1875" s="6">
        <f ca="1">_xlfn.MAXIFS('Track WIP'!M:M,'Track WIP'!K:K,'Results WIP'!A1875,'Track WIP'!L:L,'Results WIP'!C1875)</f>
        <v>41784</v>
      </c>
      <c r="C1875">
        <f t="shared" si="29"/>
        <v>5</v>
      </c>
      <c r="D1875" t="str">
        <f ca="1">VLOOKUP($B1875,'Track WIP'!$M:$O,2,FALSE)</f>
        <v>Indianapolis 500</v>
      </c>
      <c r="E1875" t="str">
        <f ca="1">VLOOKUP($B1875,'Track WIP'!$M:$O,3,FALSE)</f>
        <v>Indianapolis Motor Speedway</v>
      </c>
      <c r="F1875">
        <v>3</v>
      </c>
      <c r="G1875" t="s">
        <v>38</v>
      </c>
      <c r="H1875">
        <v>25</v>
      </c>
      <c r="I1875" t="s">
        <v>16</v>
      </c>
      <c r="J1875">
        <v>200</v>
      </c>
      <c r="K1875">
        <v>6</v>
      </c>
      <c r="L1875">
        <v>20</v>
      </c>
      <c r="M1875">
        <v>103</v>
      </c>
      <c r="N1875">
        <v>68</v>
      </c>
      <c r="O1875">
        <v>0</v>
      </c>
    </row>
    <row r="1876" spans="1:15" x14ac:dyDescent="0.2">
      <c r="A1876">
        <v>2014</v>
      </c>
      <c r="B1876" s="6">
        <f ca="1">_xlfn.MAXIFS('Track WIP'!M:M,'Track WIP'!K:K,'Results WIP'!A1876,'Track WIP'!L:L,'Results WIP'!C1876)</f>
        <v>41784</v>
      </c>
      <c r="C1876">
        <f t="shared" si="29"/>
        <v>5</v>
      </c>
      <c r="D1876" t="str">
        <f ca="1">VLOOKUP($B1876,'Track WIP'!$M:$O,2,FALSE)</f>
        <v>Indianapolis 500</v>
      </c>
      <c r="E1876" t="str">
        <f ca="1">VLOOKUP($B1876,'Track WIP'!$M:$O,3,FALSE)</f>
        <v>Indianapolis Motor Speedway</v>
      </c>
      <c r="F1876">
        <v>4</v>
      </c>
      <c r="G1876" t="s">
        <v>254</v>
      </c>
      <c r="H1876">
        <v>34</v>
      </c>
      <c r="I1876" t="s">
        <v>16</v>
      </c>
      <c r="J1876">
        <v>200</v>
      </c>
      <c r="K1876">
        <v>7</v>
      </c>
      <c r="L1876">
        <v>0</v>
      </c>
      <c r="M1876">
        <v>99</v>
      </c>
      <c r="N1876">
        <v>67</v>
      </c>
      <c r="O1876">
        <v>0</v>
      </c>
    </row>
    <row r="1877" spans="1:15" x14ac:dyDescent="0.2">
      <c r="A1877">
        <v>2014</v>
      </c>
      <c r="B1877" s="6">
        <f ca="1">_xlfn.MAXIFS('Track WIP'!M:M,'Track WIP'!K:K,'Results WIP'!A1877,'Track WIP'!L:L,'Results WIP'!C1877)</f>
        <v>41784</v>
      </c>
      <c r="C1877">
        <f t="shared" si="29"/>
        <v>5</v>
      </c>
      <c r="D1877" t="str">
        <f ca="1">VLOOKUP($B1877,'Track WIP'!$M:$O,2,FALSE)</f>
        <v>Indianapolis 500</v>
      </c>
      <c r="E1877" t="str">
        <f ca="1">VLOOKUP($B1877,'Track WIP'!$M:$O,3,FALSE)</f>
        <v>Indianapolis Motor Speedway</v>
      </c>
      <c r="F1877">
        <v>5</v>
      </c>
      <c r="G1877" t="s">
        <v>234</v>
      </c>
      <c r="H1877">
        <v>2</v>
      </c>
      <c r="I1877" t="s">
        <v>111</v>
      </c>
      <c r="J1877">
        <v>200</v>
      </c>
      <c r="K1877">
        <v>10</v>
      </c>
      <c r="L1877">
        <v>16</v>
      </c>
      <c r="M1877">
        <v>82</v>
      </c>
      <c r="N1877">
        <v>52</v>
      </c>
      <c r="O1877">
        <v>0</v>
      </c>
    </row>
    <row r="1878" spans="1:15" x14ac:dyDescent="0.2">
      <c r="A1878">
        <v>2014</v>
      </c>
      <c r="B1878" s="6">
        <f ca="1">_xlfn.MAXIFS('Track WIP'!M:M,'Track WIP'!K:K,'Results WIP'!A1878,'Track WIP'!L:L,'Results WIP'!C1878)</f>
        <v>41784</v>
      </c>
      <c r="C1878">
        <f t="shared" si="29"/>
        <v>5</v>
      </c>
      <c r="D1878" t="str">
        <f ca="1">VLOOKUP($B1878,'Track WIP'!$M:$O,2,FALSE)</f>
        <v>Indianapolis 500</v>
      </c>
      <c r="E1878" t="str">
        <f ca="1">VLOOKUP($B1878,'Track WIP'!$M:$O,3,FALSE)</f>
        <v>Indianapolis Motor Speedway</v>
      </c>
      <c r="F1878">
        <v>6</v>
      </c>
      <c r="G1878" t="s">
        <v>383</v>
      </c>
      <c r="H1878">
        <v>26</v>
      </c>
      <c r="I1878" t="s">
        <v>16</v>
      </c>
      <c r="J1878">
        <v>200</v>
      </c>
      <c r="K1878">
        <v>12</v>
      </c>
      <c r="L1878">
        <v>0</v>
      </c>
      <c r="M1878">
        <v>80</v>
      </c>
      <c r="N1878">
        <v>52</v>
      </c>
      <c r="O1878">
        <v>0</v>
      </c>
    </row>
    <row r="1879" spans="1:15" x14ac:dyDescent="0.2">
      <c r="A1879">
        <v>2014</v>
      </c>
      <c r="B1879" s="6">
        <f ca="1">_xlfn.MAXIFS('Track WIP'!M:M,'Track WIP'!K:K,'Results WIP'!A1879,'Track WIP'!L:L,'Results WIP'!C1879)</f>
        <v>41784</v>
      </c>
      <c r="C1879">
        <f t="shared" si="29"/>
        <v>5</v>
      </c>
      <c r="D1879" t="str">
        <f ca="1">VLOOKUP($B1879,'Track WIP'!$M:$O,2,FALSE)</f>
        <v>Indianapolis 500</v>
      </c>
      <c r="E1879" t="str">
        <f ca="1">VLOOKUP($B1879,'Track WIP'!$M:$O,3,FALSE)</f>
        <v>Indianapolis Motor Speedway</v>
      </c>
      <c r="F1879">
        <v>7</v>
      </c>
      <c r="G1879" t="s">
        <v>87</v>
      </c>
      <c r="H1879">
        <v>11</v>
      </c>
      <c r="I1879" t="s">
        <v>111</v>
      </c>
      <c r="J1879">
        <v>200</v>
      </c>
      <c r="K1879">
        <v>17</v>
      </c>
      <c r="L1879">
        <v>0</v>
      </c>
      <c r="M1879">
        <v>62</v>
      </c>
      <c r="N1879">
        <v>36</v>
      </c>
      <c r="O1879">
        <v>0</v>
      </c>
    </row>
    <row r="1880" spans="1:15" x14ac:dyDescent="0.2">
      <c r="A1880">
        <v>2014</v>
      </c>
      <c r="B1880" s="6">
        <f ca="1">_xlfn.MAXIFS('Track WIP'!M:M,'Track WIP'!K:K,'Results WIP'!A1880,'Track WIP'!L:L,'Results WIP'!C1880)</f>
        <v>41784</v>
      </c>
      <c r="C1880">
        <f t="shared" si="29"/>
        <v>5</v>
      </c>
      <c r="D1880" t="str">
        <f ca="1">VLOOKUP($B1880,'Track WIP'!$M:$O,2,FALSE)</f>
        <v>Indianapolis 500</v>
      </c>
      <c r="E1880" t="str">
        <f ca="1">VLOOKUP($B1880,'Track WIP'!$M:$O,3,FALSE)</f>
        <v>Indianapolis Motor Speedway</v>
      </c>
      <c r="F1880">
        <v>8</v>
      </c>
      <c r="G1880" t="s">
        <v>15</v>
      </c>
      <c r="H1880">
        <v>12</v>
      </c>
      <c r="I1880" t="s">
        <v>111</v>
      </c>
      <c r="J1880">
        <v>200</v>
      </c>
      <c r="K1880">
        <v>3</v>
      </c>
      <c r="L1880">
        <v>22</v>
      </c>
      <c r="M1880">
        <v>85</v>
      </c>
      <c r="N1880">
        <v>61</v>
      </c>
      <c r="O1880">
        <v>0</v>
      </c>
    </row>
    <row r="1881" spans="1:15" x14ac:dyDescent="0.2">
      <c r="A1881">
        <v>2014</v>
      </c>
      <c r="B1881" s="6">
        <f ca="1">_xlfn.MAXIFS('Track WIP'!M:M,'Track WIP'!K:K,'Results WIP'!A1881,'Track WIP'!L:L,'Results WIP'!C1881)</f>
        <v>41784</v>
      </c>
      <c r="C1881">
        <f t="shared" si="29"/>
        <v>5</v>
      </c>
      <c r="D1881" t="str">
        <f ca="1">VLOOKUP($B1881,'Track WIP'!$M:$O,2,FALSE)</f>
        <v>Indianapolis 500</v>
      </c>
      <c r="E1881" t="str">
        <f ca="1">VLOOKUP($B1881,'Track WIP'!$M:$O,3,FALSE)</f>
        <v>Indianapolis Motor Speedway</v>
      </c>
      <c r="F1881">
        <v>9</v>
      </c>
      <c r="G1881" t="s">
        <v>384</v>
      </c>
      <c r="H1881">
        <v>22</v>
      </c>
      <c r="I1881" t="s">
        <v>111</v>
      </c>
      <c r="J1881">
        <v>200</v>
      </c>
      <c r="K1881">
        <v>31</v>
      </c>
      <c r="L1881">
        <v>0</v>
      </c>
      <c r="M1881">
        <v>57</v>
      </c>
      <c r="N1881">
        <v>35</v>
      </c>
      <c r="O1881">
        <v>0</v>
      </c>
    </row>
    <row r="1882" spans="1:15" x14ac:dyDescent="0.2">
      <c r="A1882">
        <v>2014</v>
      </c>
      <c r="B1882" s="6">
        <f ca="1">_xlfn.MAXIFS('Track WIP'!M:M,'Track WIP'!K:K,'Results WIP'!A1882,'Track WIP'!L:L,'Results WIP'!C1882)</f>
        <v>41784</v>
      </c>
      <c r="C1882">
        <f t="shared" si="29"/>
        <v>5</v>
      </c>
      <c r="D1882" t="str">
        <f ca="1">VLOOKUP($B1882,'Track WIP'!$M:$O,2,FALSE)</f>
        <v>Indianapolis 500</v>
      </c>
      <c r="E1882" t="str">
        <f ca="1">VLOOKUP($B1882,'Track WIP'!$M:$O,3,FALSE)</f>
        <v>Indianapolis Motor Speedway</v>
      </c>
      <c r="F1882">
        <v>10</v>
      </c>
      <c r="G1882" t="s">
        <v>70</v>
      </c>
      <c r="H1882">
        <v>21</v>
      </c>
      <c r="I1882" t="s">
        <v>111</v>
      </c>
      <c r="J1882">
        <v>200</v>
      </c>
      <c r="K1882">
        <v>9</v>
      </c>
      <c r="L1882">
        <v>0</v>
      </c>
      <c r="M1882">
        <v>66</v>
      </c>
      <c r="N1882">
        <v>46</v>
      </c>
      <c r="O1882">
        <v>0</v>
      </c>
    </row>
    <row r="1883" spans="1:15" x14ac:dyDescent="0.2">
      <c r="A1883">
        <v>2014</v>
      </c>
      <c r="B1883" s="6">
        <f ca="1">_xlfn.MAXIFS('Track WIP'!M:M,'Track WIP'!K:K,'Results WIP'!A1883,'Track WIP'!L:L,'Results WIP'!C1883)</f>
        <v>41784</v>
      </c>
      <c r="C1883">
        <f t="shared" si="29"/>
        <v>5</v>
      </c>
      <c r="D1883" t="str">
        <f ca="1">VLOOKUP($B1883,'Track WIP'!$M:$O,2,FALSE)</f>
        <v>Indianapolis 500</v>
      </c>
      <c r="E1883" t="str">
        <f ca="1">VLOOKUP($B1883,'Track WIP'!$M:$O,3,FALSE)</f>
        <v>Indianapolis Motor Speedway</v>
      </c>
      <c r="F1883">
        <v>11</v>
      </c>
      <c r="G1883" t="s">
        <v>84</v>
      </c>
      <c r="H1883">
        <v>16</v>
      </c>
      <c r="I1883" t="s">
        <v>16</v>
      </c>
      <c r="J1883">
        <v>200</v>
      </c>
      <c r="K1883">
        <v>18</v>
      </c>
      <c r="L1883">
        <v>0</v>
      </c>
      <c r="M1883">
        <v>33</v>
      </c>
      <c r="N1883">
        <v>14</v>
      </c>
      <c r="O1883">
        <v>0</v>
      </c>
    </row>
    <row r="1884" spans="1:15" x14ac:dyDescent="0.2">
      <c r="A1884">
        <v>2014</v>
      </c>
      <c r="B1884" s="6">
        <f ca="1">_xlfn.MAXIFS('Track WIP'!M:M,'Track WIP'!K:K,'Results WIP'!A1884,'Track WIP'!L:L,'Results WIP'!C1884)</f>
        <v>41784</v>
      </c>
      <c r="C1884">
        <f t="shared" si="29"/>
        <v>5</v>
      </c>
      <c r="D1884" t="str">
        <f ca="1">VLOOKUP($B1884,'Track WIP'!$M:$O,2,FALSE)</f>
        <v>Indianapolis 500</v>
      </c>
      <c r="E1884" t="str">
        <f ca="1">VLOOKUP($B1884,'Track WIP'!$M:$O,3,FALSE)</f>
        <v>Indianapolis Motor Speedway</v>
      </c>
      <c r="F1884">
        <v>12</v>
      </c>
      <c r="G1884" t="s">
        <v>88</v>
      </c>
      <c r="H1884">
        <v>77</v>
      </c>
      <c r="I1884" t="s">
        <v>16</v>
      </c>
      <c r="J1884">
        <v>200</v>
      </c>
      <c r="K1884">
        <v>5</v>
      </c>
      <c r="L1884">
        <v>0</v>
      </c>
      <c r="M1884">
        <v>68</v>
      </c>
      <c r="N1884">
        <v>50</v>
      </c>
      <c r="O1884">
        <v>0</v>
      </c>
    </row>
    <row r="1885" spans="1:15" x14ac:dyDescent="0.2">
      <c r="A1885">
        <v>2014</v>
      </c>
      <c r="B1885" s="6">
        <f ca="1">_xlfn.MAXIFS('Track WIP'!M:M,'Track WIP'!K:K,'Results WIP'!A1885,'Track WIP'!L:L,'Results WIP'!C1885)</f>
        <v>41784</v>
      </c>
      <c r="C1885">
        <f t="shared" si="29"/>
        <v>5</v>
      </c>
      <c r="D1885" t="str">
        <f ca="1">VLOOKUP($B1885,'Track WIP'!$M:$O,2,FALSE)</f>
        <v>Indianapolis 500</v>
      </c>
      <c r="E1885" t="str">
        <f ca="1">VLOOKUP($B1885,'Track WIP'!$M:$O,3,FALSE)</f>
        <v>Indianapolis Motor Speedway</v>
      </c>
      <c r="F1885">
        <v>13</v>
      </c>
      <c r="G1885" t="s">
        <v>34</v>
      </c>
      <c r="H1885">
        <v>68</v>
      </c>
      <c r="I1885" t="s">
        <v>16</v>
      </c>
      <c r="J1885">
        <v>200</v>
      </c>
      <c r="K1885">
        <v>24</v>
      </c>
      <c r="L1885">
        <v>3</v>
      </c>
      <c r="M1885">
        <v>28</v>
      </c>
      <c r="N1885">
        <v>11</v>
      </c>
      <c r="O1885">
        <v>0</v>
      </c>
    </row>
    <row r="1886" spans="1:15" x14ac:dyDescent="0.2">
      <c r="A1886">
        <v>2014</v>
      </c>
      <c r="B1886" s="6">
        <f ca="1">_xlfn.MAXIFS('Track WIP'!M:M,'Track WIP'!K:K,'Results WIP'!A1886,'Track WIP'!L:L,'Results WIP'!C1886)</f>
        <v>41784</v>
      </c>
      <c r="C1886">
        <f t="shared" si="29"/>
        <v>5</v>
      </c>
      <c r="D1886" t="str">
        <f ca="1">VLOOKUP($B1886,'Track WIP'!$M:$O,2,FALSE)</f>
        <v>Indianapolis 500</v>
      </c>
      <c r="E1886" t="str">
        <f ca="1">VLOOKUP($B1886,'Track WIP'!$M:$O,3,FALSE)</f>
        <v>Indianapolis Motor Speedway</v>
      </c>
      <c r="F1886">
        <v>14</v>
      </c>
      <c r="G1886" t="s">
        <v>385</v>
      </c>
      <c r="H1886">
        <v>5</v>
      </c>
      <c r="I1886" t="s">
        <v>16</v>
      </c>
      <c r="J1886">
        <v>200</v>
      </c>
      <c r="K1886">
        <v>27</v>
      </c>
      <c r="L1886">
        <v>0</v>
      </c>
      <c r="M1886">
        <v>29</v>
      </c>
      <c r="N1886">
        <v>13</v>
      </c>
      <c r="O1886">
        <v>0</v>
      </c>
    </row>
    <row r="1887" spans="1:15" x14ac:dyDescent="0.2">
      <c r="A1887">
        <v>2014</v>
      </c>
      <c r="B1887" s="6">
        <f ca="1">_xlfn.MAXIFS('Track WIP'!M:M,'Track WIP'!K:K,'Results WIP'!A1887,'Track WIP'!L:L,'Results WIP'!C1887)</f>
        <v>41784</v>
      </c>
      <c r="C1887">
        <f t="shared" si="29"/>
        <v>5</v>
      </c>
      <c r="D1887" t="str">
        <f ca="1">VLOOKUP($B1887,'Track WIP'!$M:$O,2,FALSE)</f>
        <v>Indianapolis 500</v>
      </c>
      <c r="E1887" t="str">
        <f ca="1">VLOOKUP($B1887,'Track WIP'!$M:$O,3,FALSE)</f>
        <v>Indianapolis Motor Speedway</v>
      </c>
      <c r="F1887">
        <v>15</v>
      </c>
      <c r="G1887" t="s">
        <v>56</v>
      </c>
      <c r="H1887">
        <v>17</v>
      </c>
      <c r="I1887" t="s">
        <v>111</v>
      </c>
      <c r="J1887">
        <v>200</v>
      </c>
      <c r="K1887">
        <v>32</v>
      </c>
      <c r="L1887">
        <v>0</v>
      </c>
      <c r="M1887">
        <v>38</v>
      </c>
      <c r="N1887">
        <v>23</v>
      </c>
      <c r="O1887">
        <v>0</v>
      </c>
    </row>
    <row r="1888" spans="1:15" x14ac:dyDescent="0.2">
      <c r="A1888">
        <v>2014</v>
      </c>
      <c r="B1888" s="6">
        <f ca="1">_xlfn.MAXIFS('Track WIP'!M:M,'Track WIP'!K:K,'Results WIP'!A1888,'Track WIP'!L:L,'Results WIP'!C1888)</f>
        <v>41784</v>
      </c>
      <c r="C1888">
        <f t="shared" si="29"/>
        <v>5</v>
      </c>
      <c r="D1888" t="str">
        <f ca="1">VLOOKUP($B1888,'Track WIP'!$M:$O,2,FALSE)</f>
        <v>Indianapolis 500</v>
      </c>
      <c r="E1888" t="str">
        <f ca="1">VLOOKUP($B1888,'Track WIP'!$M:$O,3,FALSE)</f>
        <v>Indianapolis Motor Speedway</v>
      </c>
      <c r="F1888">
        <v>16</v>
      </c>
      <c r="G1888" t="s">
        <v>377</v>
      </c>
      <c r="H1888">
        <v>33</v>
      </c>
      <c r="I1888" t="s">
        <v>111</v>
      </c>
      <c r="J1888">
        <v>200</v>
      </c>
      <c r="K1888">
        <v>28</v>
      </c>
      <c r="L1888">
        <v>0</v>
      </c>
      <c r="M1888">
        <v>34</v>
      </c>
      <c r="N1888">
        <v>20</v>
      </c>
      <c r="O1888">
        <v>0</v>
      </c>
    </row>
    <row r="1889" spans="1:15" x14ac:dyDescent="0.2">
      <c r="A1889">
        <v>2014</v>
      </c>
      <c r="B1889" s="6">
        <f ca="1">_xlfn.MAXIFS('Track WIP'!M:M,'Track WIP'!K:K,'Results WIP'!A1889,'Track WIP'!L:L,'Results WIP'!C1889)</f>
        <v>41784</v>
      </c>
      <c r="C1889">
        <f t="shared" si="29"/>
        <v>5</v>
      </c>
      <c r="D1889" t="str">
        <f ca="1">VLOOKUP($B1889,'Track WIP'!$M:$O,2,FALSE)</f>
        <v>Indianapolis 500</v>
      </c>
      <c r="E1889" t="str">
        <f ca="1">VLOOKUP($B1889,'Track WIP'!$M:$O,3,FALSE)</f>
        <v>Indianapolis Motor Speedway</v>
      </c>
      <c r="F1889">
        <v>17</v>
      </c>
      <c r="G1889" t="s">
        <v>231</v>
      </c>
      <c r="H1889">
        <v>18</v>
      </c>
      <c r="I1889" t="s">
        <v>16</v>
      </c>
      <c r="J1889">
        <v>200</v>
      </c>
      <c r="K1889">
        <v>21</v>
      </c>
      <c r="L1889">
        <v>0</v>
      </c>
      <c r="M1889">
        <v>30</v>
      </c>
      <c r="N1889">
        <v>17</v>
      </c>
      <c r="O1889">
        <v>0</v>
      </c>
    </row>
    <row r="1890" spans="1:15" x14ac:dyDescent="0.2">
      <c r="A1890">
        <v>2014</v>
      </c>
      <c r="B1890" s="6">
        <f ca="1">_xlfn.MAXIFS('Track WIP'!M:M,'Track WIP'!K:K,'Results WIP'!A1890,'Track WIP'!L:L,'Results WIP'!C1890)</f>
        <v>41784</v>
      </c>
      <c r="C1890">
        <f t="shared" si="29"/>
        <v>5</v>
      </c>
      <c r="D1890" t="str">
        <f ca="1">VLOOKUP($B1890,'Track WIP'!$M:$O,2,FALSE)</f>
        <v>Indianapolis 500</v>
      </c>
      <c r="E1890" t="str">
        <f ca="1">VLOOKUP($B1890,'Track WIP'!$M:$O,3,FALSE)</f>
        <v>Indianapolis Motor Speedway</v>
      </c>
      <c r="F1890">
        <v>18</v>
      </c>
      <c r="G1890" t="s">
        <v>29</v>
      </c>
      <c r="H1890">
        <v>8</v>
      </c>
      <c r="I1890" t="s">
        <v>111</v>
      </c>
      <c r="J1890">
        <v>200</v>
      </c>
      <c r="K1890">
        <v>30</v>
      </c>
      <c r="L1890">
        <v>0</v>
      </c>
      <c r="M1890">
        <v>41</v>
      </c>
      <c r="N1890">
        <v>29</v>
      </c>
      <c r="O1890">
        <v>0</v>
      </c>
    </row>
    <row r="1891" spans="1:15" x14ac:dyDescent="0.2">
      <c r="A1891">
        <v>2014</v>
      </c>
      <c r="B1891" s="6">
        <f ca="1">_xlfn.MAXIFS('Track WIP'!M:M,'Track WIP'!K:K,'Results WIP'!A1891,'Track WIP'!L:L,'Results WIP'!C1891)</f>
        <v>41784</v>
      </c>
      <c r="C1891">
        <f t="shared" si="29"/>
        <v>5</v>
      </c>
      <c r="D1891" t="str">
        <f ca="1">VLOOKUP($B1891,'Track WIP'!$M:$O,2,FALSE)</f>
        <v>Indianapolis 500</v>
      </c>
      <c r="E1891" t="str">
        <f ca="1">VLOOKUP($B1891,'Track WIP'!$M:$O,3,FALSE)</f>
        <v>Indianapolis Motor Speedway</v>
      </c>
      <c r="F1891">
        <v>19</v>
      </c>
      <c r="G1891" t="s">
        <v>37</v>
      </c>
      <c r="H1891">
        <v>14</v>
      </c>
      <c r="I1891" t="s">
        <v>16</v>
      </c>
      <c r="J1891">
        <v>200</v>
      </c>
      <c r="K1891">
        <v>23</v>
      </c>
      <c r="L1891">
        <v>0</v>
      </c>
      <c r="M1891">
        <v>38</v>
      </c>
      <c r="N1891">
        <v>27</v>
      </c>
      <c r="O1891">
        <v>0</v>
      </c>
    </row>
    <row r="1892" spans="1:15" x14ac:dyDescent="0.2">
      <c r="A1892">
        <v>2014</v>
      </c>
      <c r="B1892" s="6">
        <f ca="1">_xlfn.MAXIFS('Track WIP'!M:M,'Track WIP'!K:K,'Results WIP'!A1892,'Track WIP'!L:L,'Results WIP'!C1892)</f>
        <v>41784</v>
      </c>
      <c r="C1892">
        <f t="shared" si="29"/>
        <v>5</v>
      </c>
      <c r="D1892" t="str">
        <f ca="1">VLOOKUP($B1892,'Track WIP'!$M:$O,2,FALSE)</f>
        <v>Indianapolis 500</v>
      </c>
      <c r="E1892" t="str">
        <f ca="1">VLOOKUP($B1892,'Track WIP'!$M:$O,3,FALSE)</f>
        <v>Indianapolis Motor Speedway</v>
      </c>
      <c r="F1892">
        <v>20</v>
      </c>
      <c r="G1892" t="s">
        <v>381</v>
      </c>
      <c r="H1892">
        <v>98</v>
      </c>
      <c r="I1892" t="s">
        <v>16</v>
      </c>
      <c r="J1892">
        <v>200</v>
      </c>
      <c r="K1892">
        <v>13</v>
      </c>
      <c r="L1892">
        <v>0</v>
      </c>
      <c r="M1892">
        <v>42</v>
      </c>
      <c r="N1892">
        <v>32</v>
      </c>
      <c r="O1892">
        <v>0</v>
      </c>
    </row>
    <row r="1893" spans="1:15" x14ac:dyDescent="0.2">
      <c r="A1893">
        <v>2014</v>
      </c>
      <c r="B1893" s="6">
        <f ca="1">_xlfn.MAXIFS('Track WIP'!M:M,'Track WIP'!K:K,'Results WIP'!A1893,'Track WIP'!L:L,'Results WIP'!C1893)</f>
        <v>41784</v>
      </c>
      <c r="C1893">
        <f t="shared" si="29"/>
        <v>5</v>
      </c>
      <c r="D1893" t="str">
        <f ca="1">VLOOKUP($B1893,'Track WIP'!$M:$O,2,FALSE)</f>
        <v>Indianapolis 500</v>
      </c>
      <c r="E1893" t="str">
        <f ca="1">VLOOKUP($B1893,'Track WIP'!$M:$O,3,FALSE)</f>
        <v>Indianapolis Motor Speedway</v>
      </c>
      <c r="F1893">
        <v>21</v>
      </c>
      <c r="G1893" t="s">
        <v>292</v>
      </c>
      <c r="H1893">
        <v>7</v>
      </c>
      <c r="I1893" t="s">
        <v>16</v>
      </c>
      <c r="J1893">
        <v>198</v>
      </c>
      <c r="K1893">
        <v>15</v>
      </c>
      <c r="L1893">
        <v>1</v>
      </c>
      <c r="M1893">
        <v>37</v>
      </c>
      <c r="N1893">
        <v>28</v>
      </c>
      <c r="O1893">
        <v>0</v>
      </c>
    </row>
    <row r="1894" spans="1:15" x14ac:dyDescent="0.2">
      <c r="A1894">
        <v>2014</v>
      </c>
      <c r="B1894" s="6">
        <f ca="1">_xlfn.MAXIFS('Track WIP'!M:M,'Track WIP'!K:K,'Results WIP'!A1894,'Track WIP'!L:L,'Results WIP'!C1894)</f>
        <v>41784</v>
      </c>
      <c r="C1894">
        <f t="shared" si="29"/>
        <v>5</v>
      </c>
      <c r="D1894" t="str">
        <f ca="1">VLOOKUP($B1894,'Track WIP'!$M:$O,2,FALSE)</f>
        <v>Indianapolis 500</v>
      </c>
      <c r="E1894" t="str">
        <f ca="1">VLOOKUP($B1894,'Track WIP'!$M:$O,3,FALSE)</f>
        <v>Indianapolis Motor Speedway</v>
      </c>
      <c r="F1894">
        <v>22</v>
      </c>
      <c r="G1894" t="s">
        <v>26</v>
      </c>
      <c r="H1894">
        <v>19</v>
      </c>
      <c r="I1894" t="s">
        <v>16</v>
      </c>
      <c r="J1894">
        <v>198</v>
      </c>
      <c r="K1894">
        <v>14</v>
      </c>
      <c r="L1894">
        <v>0</v>
      </c>
      <c r="M1894">
        <v>36</v>
      </c>
      <c r="N1894">
        <v>28</v>
      </c>
      <c r="O1894">
        <v>0</v>
      </c>
    </row>
    <row r="1895" spans="1:15" x14ac:dyDescent="0.2">
      <c r="A1895">
        <v>2014</v>
      </c>
      <c r="B1895" s="6">
        <f ca="1">_xlfn.MAXIFS('Track WIP'!M:M,'Track WIP'!K:K,'Results WIP'!A1895,'Track WIP'!L:L,'Results WIP'!C1895)</f>
        <v>41784</v>
      </c>
      <c r="C1895">
        <f t="shared" si="29"/>
        <v>5</v>
      </c>
      <c r="D1895" t="str">
        <f ca="1">VLOOKUP($B1895,'Track WIP'!$M:$O,2,FALSE)</f>
        <v>Indianapolis 500</v>
      </c>
      <c r="E1895" t="str">
        <f ca="1">VLOOKUP($B1895,'Track WIP'!$M:$O,3,FALSE)</f>
        <v>Indianapolis Motor Speedway</v>
      </c>
      <c r="F1895">
        <v>23</v>
      </c>
      <c r="G1895" t="s">
        <v>101</v>
      </c>
      <c r="H1895">
        <v>41</v>
      </c>
      <c r="I1895" t="s">
        <v>16</v>
      </c>
      <c r="J1895">
        <v>196</v>
      </c>
      <c r="K1895">
        <v>29</v>
      </c>
      <c r="L1895">
        <v>0</v>
      </c>
      <c r="M1895">
        <v>6</v>
      </c>
      <c r="N1895">
        <v>0</v>
      </c>
      <c r="O1895">
        <v>0</v>
      </c>
    </row>
    <row r="1896" spans="1:15" x14ac:dyDescent="0.2">
      <c r="A1896">
        <v>2014</v>
      </c>
      <c r="B1896" s="6">
        <f ca="1">_xlfn.MAXIFS('Track WIP'!M:M,'Track WIP'!K:K,'Results WIP'!A1896,'Track WIP'!L:L,'Results WIP'!C1896)</f>
        <v>41784</v>
      </c>
      <c r="C1896">
        <f t="shared" si="29"/>
        <v>5</v>
      </c>
      <c r="D1896" t="str">
        <f ca="1">VLOOKUP($B1896,'Track WIP'!$M:$O,2,FALSE)</f>
        <v>Indianapolis 500</v>
      </c>
      <c r="E1896" t="str">
        <f ca="1">VLOOKUP($B1896,'Track WIP'!$M:$O,3,FALSE)</f>
        <v>Indianapolis Motor Speedway</v>
      </c>
      <c r="F1896">
        <v>24</v>
      </c>
      <c r="G1896" t="s">
        <v>93</v>
      </c>
      <c r="H1896">
        <v>63</v>
      </c>
      <c r="I1896" t="s">
        <v>16</v>
      </c>
      <c r="J1896">
        <v>193</v>
      </c>
      <c r="K1896">
        <v>22</v>
      </c>
      <c r="L1896">
        <v>0</v>
      </c>
      <c r="M1896">
        <v>21</v>
      </c>
      <c r="N1896">
        <v>15</v>
      </c>
      <c r="O1896">
        <v>0</v>
      </c>
    </row>
    <row r="1897" spans="1:15" x14ac:dyDescent="0.2">
      <c r="A1897">
        <v>2014</v>
      </c>
      <c r="B1897" s="6">
        <f ca="1">_xlfn.MAXIFS('Track WIP'!M:M,'Track WIP'!K:K,'Results WIP'!A1897,'Track WIP'!L:L,'Results WIP'!C1897)</f>
        <v>41784</v>
      </c>
      <c r="C1897">
        <f t="shared" si="29"/>
        <v>5</v>
      </c>
      <c r="D1897" t="str">
        <f ca="1">VLOOKUP($B1897,'Track WIP'!$M:$O,2,FALSE)</f>
        <v>Indianapolis 500</v>
      </c>
      <c r="E1897" t="str">
        <f ca="1">VLOOKUP($B1897,'Track WIP'!$M:$O,3,FALSE)</f>
        <v>Indianapolis Motor Speedway</v>
      </c>
      <c r="F1897">
        <v>25</v>
      </c>
      <c r="G1897" t="s">
        <v>54</v>
      </c>
      <c r="H1897">
        <v>6</v>
      </c>
      <c r="I1897" t="s">
        <v>16</v>
      </c>
      <c r="J1897">
        <v>190</v>
      </c>
      <c r="K1897">
        <v>25</v>
      </c>
      <c r="L1897">
        <v>0</v>
      </c>
      <c r="M1897">
        <v>22</v>
      </c>
      <c r="N1897">
        <v>17</v>
      </c>
      <c r="O1897">
        <v>0</v>
      </c>
    </row>
    <row r="1898" spans="1:15" x14ac:dyDescent="0.2">
      <c r="A1898">
        <v>2014</v>
      </c>
      <c r="B1898" s="6">
        <f ca="1">_xlfn.MAXIFS('Track WIP'!M:M,'Track WIP'!K:K,'Results WIP'!A1898,'Track WIP'!L:L,'Results WIP'!C1898)</f>
        <v>41784</v>
      </c>
      <c r="C1898">
        <f t="shared" si="29"/>
        <v>5</v>
      </c>
      <c r="D1898" t="str">
        <f ca="1">VLOOKUP($B1898,'Track WIP'!$M:$O,2,FALSE)</f>
        <v>Indianapolis 500</v>
      </c>
      <c r="E1898" t="str">
        <f ca="1">VLOOKUP($B1898,'Track WIP'!$M:$O,3,FALSE)</f>
        <v>Indianapolis Motor Speedway</v>
      </c>
      <c r="F1898">
        <v>26</v>
      </c>
      <c r="G1898" t="s">
        <v>25</v>
      </c>
      <c r="H1898">
        <v>10</v>
      </c>
      <c r="I1898" t="s">
        <v>111</v>
      </c>
      <c r="J1898">
        <v>177</v>
      </c>
      <c r="K1898">
        <v>16</v>
      </c>
      <c r="L1898">
        <v>1</v>
      </c>
      <c r="M1898">
        <v>22</v>
      </c>
      <c r="N1898">
        <v>17</v>
      </c>
      <c r="O1898">
        <v>0</v>
      </c>
    </row>
    <row r="1899" spans="1:15" x14ac:dyDescent="0.2">
      <c r="A1899">
        <v>2014</v>
      </c>
      <c r="B1899" s="6">
        <f ca="1">_xlfn.MAXIFS('Track WIP'!M:M,'Track WIP'!K:K,'Results WIP'!A1899,'Track WIP'!L:L,'Results WIP'!C1899)</f>
        <v>41784</v>
      </c>
      <c r="C1899">
        <f t="shared" si="29"/>
        <v>5</v>
      </c>
      <c r="D1899" t="str">
        <f ca="1">VLOOKUP($B1899,'Track WIP'!$M:$O,2,FALSE)</f>
        <v>Indianapolis 500</v>
      </c>
      <c r="E1899" t="str">
        <f ca="1">VLOOKUP($B1899,'Track WIP'!$M:$O,3,FALSE)</f>
        <v>Indianapolis Motor Speedway</v>
      </c>
      <c r="F1899">
        <v>27</v>
      </c>
      <c r="G1899" t="s">
        <v>55</v>
      </c>
      <c r="H1899">
        <v>20</v>
      </c>
      <c r="I1899" t="s">
        <v>111</v>
      </c>
      <c r="J1899">
        <v>175</v>
      </c>
      <c r="K1899">
        <v>1</v>
      </c>
      <c r="L1899">
        <v>26</v>
      </c>
      <c r="M1899">
        <v>53</v>
      </c>
      <c r="N1899">
        <v>48</v>
      </c>
      <c r="O1899">
        <v>0</v>
      </c>
    </row>
    <row r="1900" spans="1:15" x14ac:dyDescent="0.2">
      <c r="A1900">
        <v>2014</v>
      </c>
      <c r="B1900" s="6">
        <f ca="1">_xlfn.MAXIFS('Track WIP'!M:M,'Track WIP'!K:K,'Results WIP'!A1900,'Track WIP'!L:L,'Results WIP'!C1900)</f>
        <v>41784</v>
      </c>
      <c r="C1900">
        <f t="shared" si="29"/>
        <v>5</v>
      </c>
      <c r="D1900" t="str">
        <f ca="1">VLOOKUP($B1900,'Track WIP'!$M:$O,2,FALSE)</f>
        <v>Indianapolis 500</v>
      </c>
      <c r="E1900" t="str">
        <f ca="1">VLOOKUP($B1900,'Track WIP'!$M:$O,3,FALSE)</f>
        <v>Indianapolis Motor Speedway</v>
      </c>
      <c r="F1900">
        <v>28</v>
      </c>
      <c r="G1900" t="s">
        <v>89</v>
      </c>
      <c r="H1900">
        <v>27</v>
      </c>
      <c r="I1900" t="s">
        <v>16</v>
      </c>
      <c r="J1900">
        <v>175</v>
      </c>
      <c r="K1900">
        <v>2</v>
      </c>
      <c r="L1900">
        <v>14</v>
      </c>
      <c r="M1900">
        <v>49</v>
      </c>
      <c r="N1900">
        <v>44</v>
      </c>
      <c r="O1900">
        <v>0</v>
      </c>
    </row>
    <row r="1901" spans="1:15" x14ac:dyDescent="0.2">
      <c r="A1901">
        <v>2014</v>
      </c>
      <c r="B1901" s="6">
        <f ca="1">_xlfn.MAXIFS('Track WIP'!M:M,'Track WIP'!K:K,'Results WIP'!A1901,'Track WIP'!L:L,'Results WIP'!C1901)</f>
        <v>41784</v>
      </c>
      <c r="C1901">
        <f t="shared" si="29"/>
        <v>5</v>
      </c>
      <c r="D1901" t="str">
        <f ca="1">VLOOKUP($B1901,'Track WIP'!$M:$O,2,FALSE)</f>
        <v>Indianapolis 500</v>
      </c>
      <c r="E1901" t="str">
        <f ca="1">VLOOKUP($B1901,'Track WIP'!$M:$O,3,FALSE)</f>
        <v>Indianapolis Motor Speedway</v>
      </c>
      <c r="F1901">
        <v>29</v>
      </c>
      <c r="G1901" t="s">
        <v>21</v>
      </c>
      <c r="H1901">
        <v>9</v>
      </c>
      <c r="I1901" t="s">
        <v>111</v>
      </c>
      <c r="J1901">
        <v>167</v>
      </c>
      <c r="K1901">
        <v>11</v>
      </c>
      <c r="L1901">
        <v>3</v>
      </c>
      <c r="M1901">
        <v>30</v>
      </c>
      <c r="N1901">
        <v>25</v>
      </c>
      <c r="O1901">
        <v>0</v>
      </c>
    </row>
    <row r="1902" spans="1:15" x14ac:dyDescent="0.2">
      <c r="A1902">
        <v>2014</v>
      </c>
      <c r="B1902" s="6">
        <f ca="1">_xlfn.MAXIFS('Track WIP'!M:M,'Track WIP'!K:K,'Results WIP'!A1902,'Track WIP'!L:L,'Results WIP'!C1902)</f>
        <v>41784</v>
      </c>
      <c r="C1902">
        <f t="shared" si="29"/>
        <v>5</v>
      </c>
      <c r="D1902" t="str">
        <f ca="1">VLOOKUP($B1902,'Track WIP'!$M:$O,2,FALSE)</f>
        <v>Indianapolis 500</v>
      </c>
      <c r="E1902" t="str">
        <f ca="1">VLOOKUP($B1902,'Track WIP'!$M:$O,3,FALSE)</f>
        <v>Indianapolis Motor Speedway</v>
      </c>
      <c r="F1902">
        <v>30</v>
      </c>
      <c r="G1902" t="s">
        <v>112</v>
      </c>
      <c r="H1902">
        <v>67</v>
      </c>
      <c r="I1902" t="s">
        <v>16</v>
      </c>
      <c r="J1902">
        <v>156</v>
      </c>
      <c r="K1902">
        <v>8</v>
      </c>
      <c r="L1902">
        <v>0</v>
      </c>
      <c r="M1902">
        <v>38</v>
      </c>
      <c r="N1902">
        <v>33</v>
      </c>
      <c r="O1902">
        <v>0</v>
      </c>
    </row>
    <row r="1903" spans="1:15" x14ac:dyDescent="0.2">
      <c r="A1903">
        <v>2014</v>
      </c>
      <c r="B1903" s="6">
        <f ca="1">_xlfn.MAXIFS('Track WIP'!M:M,'Track WIP'!K:K,'Results WIP'!A1903,'Track WIP'!L:L,'Results WIP'!C1903)</f>
        <v>41784</v>
      </c>
      <c r="C1903">
        <f t="shared" si="29"/>
        <v>5</v>
      </c>
      <c r="D1903" t="str">
        <f ca="1">VLOOKUP($B1903,'Track WIP'!$M:$O,2,FALSE)</f>
        <v>Indianapolis 500</v>
      </c>
      <c r="E1903" t="str">
        <f ca="1">VLOOKUP($B1903,'Track WIP'!$M:$O,3,FALSE)</f>
        <v>Indianapolis Motor Speedway</v>
      </c>
      <c r="F1903">
        <v>31</v>
      </c>
      <c r="G1903" t="s">
        <v>86</v>
      </c>
      <c r="H1903">
        <v>83</v>
      </c>
      <c r="I1903" t="s">
        <v>111</v>
      </c>
      <c r="J1903">
        <v>149</v>
      </c>
      <c r="K1903">
        <v>26</v>
      </c>
      <c r="L1903">
        <v>0</v>
      </c>
      <c r="M1903">
        <v>25</v>
      </c>
      <c r="N1903">
        <v>20</v>
      </c>
      <c r="O1903">
        <v>0</v>
      </c>
    </row>
    <row r="1904" spans="1:15" x14ac:dyDescent="0.2">
      <c r="A1904">
        <v>2014</v>
      </c>
      <c r="B1904" s="6">
        <f ca="1">_xlfn.MAXIFS('Track WIP'!M:M,'Track WIP'!K:K,'Results WIP'!A1904,'Track WIP'!L:L,'Results WIP'!C1904)</f>
        <v>41784</v>
      </c>
      <c r="C1904">
        <f t="shared" si="29"/>
        <v>5</v>
      </c>
      <c r="D1904" t="str">
        <f ca="1">VLOOKUP($B1904,'Track WIP'!$M:$O,2,FALSE)</f>
        <v>Indianapolis 500</v>
      </c>
      <c r="E1904" t="str">
        <f ca="1">VLOOKUP($B1904,'Track WIP'!$M:$O,3,FALSE)</f>
        <v>Indianapolis Motor Speedway</v>
      </c>
      <c r="F1904">
        <v>32</v>
      </c>
      <c r="G1904" t="s">
        <v>376</v>
      </c>
      <c r="H1904">
        <v>91</v>
      </c>
      <c r="I1904" t="s">
        <v>111</v>
      </c>
      <c r="J1904">
        <v>87</v>
      </c>
      <c r="K1904">
        <v>33</v>
      </c>
      <c r="L1904">
        <v>0</v>
      </c>
      <c r="M1904">
        <v>11</v>
      </c>
      <c r="N1904">
        <v>6</v>
      </c>
      <c r="O1904">
        <v>0</v>
      </c>
    </row>
    <row r="1905" spans="1:15" x14ac:dyDescent="0.2">
      <c r="A1905">
        <v>2014</v>
      </c>
      <c r="B1905" s="6">
        <f ca="1">_xlfn.MAXIFS('Track WIP'!M:M,'Track WIP'!K:K,'Results WIP'!A1905,'Track WIP'!L:L,'Results WIP'!C1905)</f>
        <v>41784</v>
      </c>
      <c r="C1905">
        <f t="shared" si="29"/>
        <v>5</v>
      </c>
      <c r="D1905" t="str">
        <f ca="1">VLOOKUP($B1905,'Track WIP'!$M:$O,2,FALSE)</f>
        <v>Indianapolis 500</v>
      </c>
      <c r="E1905" t="str">
        <f ca="1">VLOOKUP($B1905,'Track WIP'!$M:$O,3,FALSE)</f>
        <v>Indianapolis Motor Speedway</v>
      </c>
      <c r="F1905">
        <v>33</v>
      </c>
      <c r="G1905" t="s">
        <v>41</v>
      </c>
      <c r="H1905">
        <v>15</v>
      </c>
      <c r="I1905" t="s">
        <v>16</v>
      </c>
      <c r="J1905">
        <v>44</v>
      </c>
      <c r="K1905">
        <v>20</v>
      </c>
      <c r="L1905">
        <v>0</v>
      </c>
      <c r="M1905">
        <v>24</v>
      </c>
      <c r="N1905">
        <v>19</v>
      </c>
      <c r="O1905">
        <v>0</v>
      </c>
    </row>
    <row r="1906" spans="1:15" x14ac:dyDescent="0.2">
      <c r="A1906">
        <v>2014</v>
      </c>
      <c r="B1906" s="6">
        <f ca="1">_xlfn.MAXIFS('Track WIP'!M:M,'Track WIP'!K:K,'Results WIP'!A1906,'Track WIP'!L:L,'Results WIP'!C1906)</f>
        <v>41790</v>
      </c>
      <c r="C1906">
        <f t="shared" si="29"/>
        <v>6</v>
      </c>
      <c r="D1906" t="str">
        <f ca="1">VLOOKUP($B1906,'Track WIP'!$M:$O,2,FALSE)</f>
        <v>Chevrolet Indy Dual in Detroit - Race 1</v>
      </c>
      <c r="E1906" t="str">
        <f ca="1">VLOOKUP($B1906,'Track WIP'!$M:$O,3,FALSE)</f>
        <v>Raceway At Belle Isle Park</v>
      </c>
      <c r="F1906">
        <v>1</v>
      </c>
      <c r="G1906" t="s">
        <v>15</v>
      </c>
      <c r="H1906">
        <v>12</v>
      </c>
      <c r="I1906" t="s">
        <v>111</v>
      </c>
      <c r="J1906">
        <v>70</v>
      </c>
      <c r="K1906">
        <v>16</v>
      </c>
      <c r="L1906">
        <v>21</v>
      </c>
      <c r="M1906">
        <v>51</v>
      </c>
      <c r="N1906">
        <v>1</v>
      </c>
      <c r="O1906">
        <v>0</v>
      </c>
    </row>
    <row r="1907" spans="1:15" x14ac:dyDescent="0.2">
      <c r="A1907">
        <v>2014</v>
      </c>
      <c r="B1907" s="6">
        <f ca="1">_xlfn.MAXIFS('Track WIP'!M:M,'Track WIP'!K:K,'Results WIP'!A1907,'Track WIP'!L:L,'Results WIP'!C1907)</f>
        <v>41790</v>
      </c>
      <c r="C1907">
        <f t="shared" si="29"/>
        <v>6</v>
      </c>
      <c r="D1907" t="str">
        <f ca="1">VLOOKUP($B1907,'Track WIP'!$M:$O,2,FALSE)</f>
        <v>Chevrolet Indy Dual in Detroit - Race 1</v>
      </c>
      <c r="E1907" t="str">
        <f ca="1">VLOOKUP($B1907,'Track WIP'!$M:$O,3,FALSE)</f>
        <v>Raceway At Belle Isle Park</v>
      </c>
      <c r="F1907">
        <v>2</v>
      </c>
      <c r="G1907" t="s">
        <v>41</v>
      </c>
      <c r="H1907">
        <v>15</v>
      </c>
      <c r="I1907" t="s">
        <v>16</v>
      </c>
      <c r="J1907">
        <v>70</v>
      </c>
      <c r="K1907">
        <v>9</v>
      </c>
      <c r="L1907">
        <v>10</v>
      </c>
      <c r="M1907">
        <v>41</v>
      </c>
      <c r="N1907">
        <v>1</v>
      </c>
      <c r="O1907">
        <v>0</v>
      </c>
    </row>
    <row r="1908" spans="1:15" x14ac:dyDescent="0.2">
      <c r="A1908">
        <v>2014</v>
      </c>
      <c r="B1908" s="6">
        <f ca="1">_xlfn.MAXIFS('Track WIP'!M:M,'Track WIP'!K:K,'Results WIP'!A1908,'Track WIP'!L:L,'Results WIP'!C1908)</f>
        <v>41790</v>
      </c>
      <c r="C1908">
        <f t="shared" si="29"/>
        <v>6</v>
      </c>
      <c r="D1908" t="str">
        <f ca="1">VLOOKUP($B1908,'Track WIP'!$M:$O,2,FALSE)</f>
        <v>Chevrolet Indy Dual in Detroit - Race 1</v>
      </c>
      <c r="E1908" t="str">
        <f ca="1">VLOOKUP($B1908,'Track WIP'!$M:$O,3,FALSE)</f>
        <v>Raceway At Belle Isle Park</v>
      </c>
      <c r="F1908">
        <v>3</v>
      </c>
      <c r="G1908" t="s">
        <v>25</v>
      </c>
      <c r="H1908">
        <v>10</v>
      </c>
      <c r="I1908" t="s">
        <v>111</v>
      </c>
      <c r="J1908">
        <v>70</v>
      </c>
      <c r="K1908">
        <v>8</v>
      </c>
      <c r="L1908">
        <v>0</v>
      </c>
      <c r="M1908">
        <v>35</v>
      </c>
      <c r="N1908">
        <v>0</v>
      </c>
      <c r="O1908">
        <v>0</v>
      </c>
    </row>
    <row r="1909" spans="1:15" x14ac:dyDescent="0.2">
      <c r="A1909">
        <v>2014</v>
      </c>
      <c r="B1909" s="6">
        <f ca="1">_xlfn.MAXIFS('Track WIP'!M:M,'Track WIP'!K:K,'Results WIP'!A1909,'Track WIP'!L:L,'Results WIP'!C1909)</f>
        <v>41790</v>
      </c>
      <c r="C1909">
        <f t="shared" si="29"/>
        <v>6</v>
      </c>
      <c r="D1909" t="str">
        <f ca="1">VLOOKUP($B1909,'Track WIP'!$M:$O,2,FALSE)</f>
        <v>Chevrolet Indy Dual in Detroit - Race 1</v>
      </c>
      <c r="E1909" t="str">
        <f ca="1">VLOOKUP($B1909,'Track WIP'!$M:$O,3,FALSE)</f>
        <v>Raceway At Belle Isle Park</v>
      </c>
      <c r="F1909">
        <v>4</v>
      </c>
      <c r="G1909" t="s">
        <v>26</v>
      </c>
      <c r="H1909">
        <v>19</v>
      </c>
      <c r="I1909" t="s">
        <v>16</v>
      </c>
      <c r="J1909">
        <v>70</v>
      </c>
      <c r="K1909">
        <v>19</v>
      </c>
      <c r="L1909">
        <v>0</v>
      </c>
      <c r="M1909">
        <v>32</v>
      </c>
      <c r="N1909">
        <v>0</v>
      </c>
      <c r="O1909">
        <v>0</v>
      </c>
    </row>
    <row r="1910" spans="1:15" x14ac:dyDescent="0.2">
      <c r="A1910">
        <v>2014</v>
      </c>
      <c r="B1910" s="6">
        <f ca="1">_xlfn.MAXIFS('Track WIP'!M:M,'Track WIP'!K:K,'Results WIP'!A1910,'Track WIP'!L:L,'Results WIP'!C1910)</f>
        <v>41790</v>
      </c>
      <c r="C1910">
        <f t="shared" si="29"/>
        <v>6</v>
      </c>
      <c r="D1910" t="str">
        <f ca="1">VLOOKUP($B1910,'Track WIP'!$M:$O,2,FALSE)</f>
        <v>Chevrolet Indy Dual in Detroit - Race 1</v>
      </c>
      <c r="E1910" t="str">
        <f ca="1">VLOOKUP($B1910,'Track WIP'!$M:$O,3,FALSE)</f>
        <v>Raceway At Belle Isle Park</v>
      </c>
      <c r="F1910">
        <v>5</v>
      </c>
      <c r="G1910" t="s">
        <v>24</v>
      </c>
      <c r="H1910">
        <v>3</v>
      </c>
      <c r="I1910" t="s">
        <v>111</v>
      </c>
      <c r="J1910">
        <v>70</v>
      </c>
      <c r="K1910">
        <v>1</v>
      </c>
      <c r="L1910">
        <v>30</v>
      </c>
      <c r="M1910">
        <v>34</v>
      </c>
      <c r="N1910">
        <v>4</v>
      </c>
      <c r="O1910">
        <v>0</v>
      </c>
    </row>
    <row r="1911" spans="1:15" x14ac:dyDescent="0.2">
      <c r="A1911">
        <v>2014</v>
      </c>
      <c r="B1911" s="6">
        <f ca="1">_xlfn.MAXIFS('Track WIP'!M:M,'Track WIP'!K:K,'Results WIP'!A1911,'Track WIP'!L:L,'Results WIP'!C1911)</f>
        <v>41790</v>
      </c>
      <c r="C1911">
        <f t="shared" si="29"/>
        <v>6</v>
      </c>
      <c r="D1911" t="str">
        <f ca="1">VLOOKUP($B1911,'Track WIP'!$M:$O,2,FALSE)</f>
        <v>Chevrolet Indy Dual in Detroit - Race 1</v>
      </c>
      <c r="E1911" t="str">
        <f ca="1">VLOOKUP($B1911,'Track WIP'!$M:$O,3,FALSE)</f>
        <v>Raceway At Belle Isle Park</v>
      </c>
      <c r="F1911">
        <v>6</v>
      </c>
      <c r="G1911" t="s">
        <v>89</v>
      </c>
      <c r="H1911">
        <v>27</v>
      </c>
      <c r="I1911" t="s">
        <v>16</v>
      </c>
      <c r="J1911">
        <v>70</v>
      </c>
      <c r="K1911">
        <v>2</v>
      </c>
      <c r="L1911">
        <v>0</v>
      </c>
      <c r="M1911">
        <v>28</v>
      </c>
      <c r="N1911">
        <v>0</v>
      </c>
      <c r="O1911">
        <v>0</v>
      </c>
    </row>
    <row r="1912" spans="1:15" x14ac:dyDescent="0.2">
      <c r="A1912">
        <v>2014</v>
      </c>
      <c r="B1912" s="6">
        <f ca="1">_xlfn.MAXIFS('Track WIP'!M:M,'Track WIP'!K:K,'Results WIP'!A1912,'Track WIP'!L:L,'Results WIP'!C1912)</f>
        <v>41790</v>
      </c>
      <c r="C1912">
        <f t="shared" si="29"/>
        <v>6</v>
      </c>
      <c r="D1912" t="str">
        <f ca="1">VLOOKUP($B1912,'Track WIP'!$M:$O,2,FALSE)</f>
        <v>Chevrolet Indy Dual in Detroit - Race 1</v>
      </c>
      <c r="E1912" t="str">
        <f ca="1">VLOOKUP($B1912,'Track WIP'!$M:$O,3,FALSE)</f>
        <v>Raceway At Belle Isle Park</v>
      </c>
      <c r="F1912">
        <v>7</v>
      </c>
      <c r="G1912" t="s">
        <v>254</v>
      </c>
      <c r="H1912">
        <v>34</v>
      </c>
      <c r="I1912" t="s">
        <v>16</v>
      </c>
      <c r="J1912">
        <v>70</v>
      </c>
      <c r="K1912">
        <v>11</v>
      </c>
      <c r="L1912">
        <v>0</v>
      </c>
      <c r="M1912">
        <v>26</v>
      </c>
      <c r="N1912">
        <v>0</v>
      </c>
      <c r="O1912">
        <v>0</v>
      </c>
    </row>
    <row r="1913" spans="1:15" x14ac:dyDescent="0.2">
      <c r="A1913">
        <v>2014</v>
      </c>
      <c r="B1913" s="6">
        <f ca="1">_xlfn.MAXIFS('Track WIP'!M:M,'Track WIP'!K:K,'Results WIP'!A1913,'Track WIP'!L:L,'Results WIP'!C1913)</f>
        <v>41790</v>
      </c>
      <c r="C1913">
        <f t="shared" si="29"/>
        <v>6</v>
      </c>
      <c r="D1913" t="str">
        <f ca="1">VLOOKUP($B1913,'Track WIP'!$M:$O,2,FALSE)</f>
        <v>Chevrolet Indy Dual in Detroit - Race 1</v>
      </c>
      <c r="E1913" t="str">
        <f ca="1">VLOOKUP($B1913,'Track WIP'!$M:$O,3,FALSE)</f>
        <v>Raceway At Belle Isle Park</v>
      </c>
      <c r="F1913">
        <v>8</v>
      </c>
      <c r="G1913" t="s">
        <v>231</v>
      </c>
      <c r="H1913">
        <v>18</v>
      </c>
      <c r="I1913" t="s">
        <v>16</v>
      </c>
      <c r="J1913">
        <v>70</v>
      </c>
      <c r="K1913">
        <v>12</v>
      </c>
      <c r="L1913">
        <v>0</v>
      </c>
      <c r="M1913">
        <v>24</v>
      </c>
      <c r="N1913">
        <v>0</v>
      </c>
      <c r="O1913">
        <v>0</v>
      </c>
    </row>
    <row r="1914" spans="1:15" x14ac:dyDescent="0.2">
      <c r="A1914">
        <v>2014</v>
      </c>
      <c r="B1914" s="6">
        <f ca="1">_xlfn.MAXIFS('Track WIP'!M:M,'Track WIP'!K:K,'Results WIP'!A1914,'Track WIP'!L:L,'Results WIP'!C1914)</f>
        <v>41790</v>
      </c>
      <c r="C1914">
        <f t="shared" si="29"/>
        <v>6</v>
      </c>
      <c r="D1914" t="str">
        <f ca="1">VLOOKUP($B1914,'Track WIP'!$M:$O,2,FALSE)</f>
        <v>Chevrolet Indy Dual in Detroit - Race 1</v>
      </c>
      <c r="E1914" t="str">
        <f ca="1">VLOOKUP($B1914,'Track WIP'!$M:$O,3,FALSE)</f>
        <v>Raceway At Belle Isle Park</v>
      </c>
      <c r="F1914">
        <v>9</v>
      </c>
      <c r="G1914" t="s">
        <v>86</v>
      </c>
      <c r="H1914">
        <v>83</v>
      </c>
      <c r="I1914" t="s">
        <v>111</v>
      </c>
      <c r="J1914">
        <v>70</v>
      </c>
      <c r="K1914">
        <v>20</v>
      </c>
      <c r="L1914">
        <v>0</v>
      </c>
      <c r="M1914">
        <v>22</v>
      </c>
      <c r="N1914">
        <v>0</v>
      </c>
      <c r="O1914">
        <v>0</v>
      </c>
    </row>
    <row r="1915" spans="1:15" x14ac:dyDescent="0.2">
      <c r="A1915">
        <v>2014</v>
      </c>
      <c r="B1915" s="6">
        <f ca="1">_xlfn.MAXIFS('Track WIP'!M:M,'Track WIP'!K:K,'Results WIP'!A1915,'Track WIP'!L:L,'Results WIP'!C1915)</f>
        <v>41790</v>
      </c>
      <c r="C1915">
        <f t="shared" si="29"/>
        <v>6</v>
      </c>
      <c r="D1915" t="str">
        <f ca="1">VLOOKUP($B1915,'Track WIP'!$M:$O,2,FALSE)</f>
        <v>Chevrolet Indy Dual in Detroit - Race 1</v>
      </c>
      <c r="E1915" t="str">
        <f ca="1">VLOOKUP($B1915,'Track WIP'!$M:$O,3,FALSE)</f>
        <v>Raceway At Belle Isle Park</v>
      </c>
      <c r="F1915">
        <v>10</v>
      </c>
      <c r="G1915" t="s">
        <v>38</v>
      </c>
      <c r="H1915">
        <v>25</v>
      </c>
      <c r="I1915" t="s">
        <v>16</v>
      </c>
      <c r="J1915">
        <v>70</v>
      </c>
      <c r="K1915">
        <v>18</v>
      </c>
      <c r="L1915">
        <v>1</v>
      </c>
      <c r="M1915">
        <v>21</v>
      </c>
      <c r="N1915">
        <v>1</v>
      </c>
      <c r="O1915">
        <v>0</v>
      </c>
    </row>
    <row r="1916" spans="1:15" x14ac:dyDescent="0.2">
      <c r="A1916">
        <v>2014</v>
      </c>
      <c r="B1916" s="6">
        <f ca="1">_xlfn.MAXIFS('Track WIP'!M:M,'Track WIP'!K:K,'Results WIP'!A1916,'Track WIP'!L:L,'Results WIP'!C1916)</f>
        <v>41790</v>
      </c>
      <c r="C1916">
        <f t="shared" si="29"/>
        <v>6</v>
      </c>
      <c r="D1916" t="str">
        <f ca="1">VLOOKUP($B1916,'Track WIP'!$M:$O,2,FALSE)</f>
        <v>Chevrolet Indy Dual in Detroit - Race 1</v>
      </c>
      <c r="E1916" t="str">
        <f ca="1">VLOOKUP($B1916,'Track WIP'!$M:$O,3,FALSE)</f>
        <v>Raceway At Belle Isle Park</v>
      </c>
      <c r="F1916">
        <v>11</v>
      </c>
      <c r="G1916" t="s">
        <v>21</v>
      </c>
      <c r="H1916">
        <v>9</v>
      </c>
      <c r="I1916" t="s">
        <v>111</v>
      </c>
      <c r="J1916">
        <v>70</v>
      </c>
      <c r="K1916">
        <v>10</v>
      </c>
      <c r="L1916">
        <v>1</v>
      </c>
      <c r="M1916">
        <v>20</v>
      </c>
      <c r="N1916">
        <v>1</v>
      </c>
      <c r="O1916">
        <v>0</v>
      </c>
    </row>
    <row r="1917" spans="1:15" x14ac:dyDescent="0.2">
      <c r="A1917">
        <v>2014</v>
      </c>
      <c r="B1917" s="6">
        <f ca="1">_xlfn.MAXIFS('Track WIP'!M:M,'Track WIP'!K:K,'Results WIP'!A1917,'Track WIP'!L:L,'Results WIP'!C1917)</f>
        <v>41790</v>
      </c>
      <c r="C1917">
        <f t="shared" si="29"/>
        <v>6</v>
      </c>
      <c r="D1917" t="str">
        <f ca="1">VLOOKUP($B1917,'Track WIP'!$M:$O,2,FALSE)</f>
        <v>Chevrolet Indy Dual in Detroit - Race 1</v>
      </c>
      <c r="E1917" t="str">
        <f ca="1">VLOOKUP($B1917,'Track WIP'!$M:$O,3,FALSE)</f>
        <v>Raceway At Belle Isle Park</v>
      </c>
      <c r="F1917">
        <v>12</v>
      </c>
      <c r="G1917" t="s">
        <v>234</v>
      </c>
      <c r="H1917">
        <v>2</v>
      </c>
      <c r="I1917" t="s">
        <v>111</v>
      </c>
      <c r="J1917">
        <v>70</v>
      </c>
      <c r="K1917">
        <v>6</v>
      </c>
      <c r="L1917">
        <v>0</v>
      </c>
      <c r="M1917">
        <v>18</v>
      </c>
      <c r="N1917">
        <v>0</v>
      </c>
      <c r="O1917">
        <v>0</v>
      </c>
    </row>
    <row r="1918" spans="1:15" x14ac:dyDescent="0.2">
      <c r="A1918">
        <v>2014</v>
      </c>
      <c r="B1918" s="6">
        <f ca="1">_xlfn.MAXIFS('Track WIP'!M:M,'Track WIP'!K:K,'Results WIP'!A1918,'Track WIP'!L:L,'Results WIP'!C1918)</f>
        <v>41790</v>
      </c>
      <c r="C1918">
        <f t="shared" si="29"/>
        <v>6</v>
      </c>
      <c r="D1918" t="str">
        <f ca="1">VLOOKUP($B1918,'Track WIP'!$M:$O,2,FALSE)</f>
        <v>Chevrolet Indy Dual in Detroit - Race 1</v>
      </c>
      <c r="E1918" t="str">
        <f ca="1">VLOOKUP($B1918,'Track WIP'!$M:$O,3,FALSE)</f>
        <v>Raceway At Belle Isle Park</v>
      </c>
      <c r="F1918">
        <v>13</v>
      </c>
      <c r="G1918" t="s">
        <v>87</v>
      </c>
      <c r="H1918">
        <v>11</v>
      </c>
      <c r="I1918" t="s">
        <v>111</v>
      </c>
      <c r="J1918">
        <v>70</v>
      </c>
      <c r="K1918">
        <v>7</v>
      </c>
      <c r="L1918">
        <v>0</v>
      </c>
      <c r="M1918">
        <v>17</v>
      </c>
      <c r="N1918">
        <v>0</v>
      </c>
      <c r="O1918">
        <v>0</v>
      </c>
    </row>
    <row r="1919" spans="1:15" x14ac:dyDescent="0.2">
      <c r="A1919">
        <v>2014</v>
      </c>
      <c r="B1919" s="6">
        <f ca="1">_xlfn.MAXIFS('Track WIP'!M:M,'Track WIP'!K:K,'Results WIP'!A1919,'Track WIP'!L:L,'Results WIP'!C1919)</f>
        <v>41790</v>
      </c>
      <c r="C1919">
        <f t="shared" si="29"/>
        <v>6</v>
      </c>
      <c r="D1919" t="str">
        <f ca="1">VLOOKUP($B1919,'Track WIP'!$M:$O,2,FALSE)</f>
        <v>Chevrolet Indy Dual in Detroit - Race 1</v>
      </c>
      <c r="E1919" t="str">
        <f ca="1">VLOOKUP($B1919,'Track WIP'!$M:$O,3,FALSE)</f>
        <v>Raceway At Belle Isle Park</v>
      </c>
      <c r="F1919">
        <v>14</v>
      </c>
      <c r="G1919" t="s">
        <v>56</v>
      </c>
      <c r="H1919">
        <v>17</v>
      </c>
      <c r="I1919" t="s">
        <v>111</v>
      </c>
      <c r="J1919">
        <v>70</v>
      </c>
      <c r="K1919">
        <v>13</v>
      </c>
      <c r="L1919">
        <v>0</v>
      </c>
      <c r="M1919">
        <v>16</v>
      </c>
      <c r="N1919">
        <v>0</v>
      </c>
      <c r="O1919">
        <v>0</v>
      </c>
    </row>
    <row r="1920" spans="1:15" x14ac:dyDescent="0.2">
      <c r="A1920">
        <v>2014</v>
      </c>
      <c r="B1920" s="6">
        <f ca="1">_xlfn.MAXIFS('Track WIP'!M:M,'Track WIP'!K:K,'Results WIP'!A1920,'Track WIP'!L:L,'Results WIP'!C1920)</f>
        <v>41790</v>
      </c>
      <c r="C1920">
        <f t="shared" si="29"/>
        <v>6</v>
      </c>
      <c r="D1920" t="str">
        <f ca="1">VLOOKUP($B1920,'Track WIP'!$M:$O,2,FALSE)</f>
        <v>Chevrolet Indy Dual in Detroit - Race 1</v>
      </c>
      <c r="E1920" t="str">
        <f ca="1">VLOOKUP($B1920,'Track WIP'!$M:$O,3,FALSE)</f>
        <v>Raceway At Belle Isle Park</v>
      </c>
      <c r="F1920">
        <v>15</v>
      </c>
      <c r="G1920" t="s">
        <v>29</v>
      </c>
      <c r="H1920">
        <v>8</v>
      </c>
      <c r="I1920" t="s">
        <v>111</v>
      </c>
      <c r="J1920">
        <v>70</v>
      </c>
      <c r="K1920">
        <v>5</v>
      </c>
      <c r="L1920">
        <v>5</v>
      </c>
      <c r="M1920">
        <v>16</v>
      </c>
      <c r="N1920">
        <v>1</v>
      </c>
      <c r="O1920">
        <v>0</v>
      </c>
    </row>
    <row r="1921" spans="1:15" x14ac:dyDescent="0.2">
      <c r="A1921">
        <v>2014</v>
      </c>
      <c r="B1921" s="6">
        <f ca="1">_xlfn.MAXIFS('Track WIP'!M:M,'Track WIP'!K:K,'Results WIP'!A1921,'Track WIP'!L:L,'Results WIP'!C1921)</f>
        <v>41790</v>
      </c>
      <c r="C1921">
        <f t="shared" si="29"/>
        <v>6</v>
      </c>
      <c r="D1921" t="str">
        <f ca="1">VLOOKUP($B1921,'Track WIP'!$M:$O,2,FALSE)</f>
        <v>Chevrolet Indy Dual in Detroit - Race 1</v>
      </c>
      <c r="E1921" t="str">
        <f ca="1">VLOOKUP($B1921,'Track WIP'!$M:$O,3,FALSE)</f>
        <v>Raceway At Belle Isle Park</v>
      </c>
      <c r="F1921">
        <v>16</v>
      </c>
      <c r="G1921" t="s">
        <v>17</v>
      </c>
      <c r="H1921">
        <v>28</v>
      </c>
      <c r="I1921" t="s">
        <v>16</v>
      </c>
      <c r="J1921">
        <v>69</v>
      </c>
      <c r="K1921">
        <v>21</v>
      </c>
      <c r="L1921">
        <v>0</v>
      </c>
      <c r="M1921">
        <v>14</v>
      </c>
      <c r="N1921">
        <v>0</v>
      </c>
      <c r="O1921">
        <v>0</v>
      </c>
    </row>
    <row r="1922" spans="1:15" x14ac:dyDescent="0.2">
      <c r="A1922">
        <v>2014</v>
      </c>
      <c r="B1922" s="6">
        <f ca="1">_xlfn.MAXIFS('Track WIP'!M:M,'Track WIP'!K:K,'Results WIP'!A1922,'Track WIP'!L:L,'Results WIP'!C1922)</f>
        <v>41790</v>
      </c>
      <c r="C1922">
        <f t="shared" si="29"/>
        <v>6</v>
      </c>
      <c r="D1922" t="str">
        <f ca="1">VLOOKUP($B1922,'Track WIP'!$M:$O,2,FALSE)</f>
        <v>Chevrolet Indy Dual in Detroit - Race 1</v>
      </c>
      <c r="E1922" t="str">
        <f ca="1">VLOOKUP($B1922,'Track WIP'!$M:$O,3,FALSE)</f>
        <v>Raceway At Belle Isle Park</v>
      </c>
      <c r="F1922">
        <v>17</v>
      </c>
      <c r="G1922" t="s">
        <v>292</v>
      </c>
      <c r="H1922">
        <v>7</v>
      </c>
      <c r="I1922" t="s">
        <v>16</v>
      </c>
      <c r="J1922">
        <v>68</v>
      </c>
      <c r="K1922">
        <v>22</v>
      </c>
      <c r="L1922">
        <v>2</v>
      </c>
      <c r="M1922">
        <v>14</v>
      </c>
      <c r="N1922">
        <v>1</v>
      </c>
      <c r="O1922">
        <v>0</v>
      </c>
    </row>
    <row r="1923" spans="1:15" x14ac:dyDescent="0.2">
      <c r="A1923">
        <v>2014</v>
      </c>
      <c r="B1923" s="6">
        <f ca="1">_xlfn.MAXIFS('Track WIP'!M:M,'Track WIP'!K:K,'Results WIP'!A1923,'Track WIP'!L:L,'Results WIP'!C1923)</f>
        <v>41790</v>
      </c>
      <c r="C1923">
        <f t="shared" si="29"/>
        <v>6</v>
      </c>
      <c r="D1923" t="str">
        <f ca="1">VLOOKUP($B1923,'Track WIP'!$M:$O,2,FALSE)</f>
        <v>Chevrolet Indy Dual in Detroit - Race 1</v>
      </c>
      <c r="E1923" t="str">
        <f ca="1">VLOOKUP($B1923,'Track WIP'!$M:$O,3,FALSE)</f>
        <v>Raceway At Belle Isle Park</v>
      </c>
      <c r="F1923">
        <v>18</v>
      </c>
      <c r="G1923" t="s">
        <v>37</v>
      </c>
      <c r="H1923">
        <v>14</v>
      </c>
      <c r="I1923" t="s">
        <v>16</v>
      </c>
      <c r="J1923">
        <v>66</v>
      </c>
      <c r="K1923">
        <v>15</v>
      </c>
      <c r="L1923">
        <v>0</v>
      </c>
      <c r="M1923">
        <v>12</v>
      </c>
      <c r="N1923">
        <v>0</v>
      </c>
      <c r="O1923">
        <v>0</v>
      </c>
    </row>
    <row r="1924" spans="1:15" x14ac:dyDescent="0.2">
      <c r="A1924">
        <v>2014</v>
      </c>
      <c r="B1924" s="6">
        <f ca="1">_xlfn.MAXIFS('Track WIP'!M:M,'Track WIP'!K:K,'Results WIP'!A1924,'Track WIP'!L:L,'Results WIP'!C1924)</f>
        <v>41790</v>
      </c>
      <c r="C1924">
        <f t="shared" ref="C1924:C1987" si="30">_xlfn.IFS(A1924&gt;A1923,1,F1924=1,C1923+1,F1924&gt;1,C1923)</f>
        <v>6</v>
      </c>
      <c r="D1924" t="str">
        <f ca="1">VLOOKUP($B1924,'Track WIP'!$M:$O,2,FALSE)</f>
        <v>Chevrolet Indy Dual in Detroit - Race 1</v>
      </c>
      <c r="E1924" t="str">
        <f ca="1">VLOOKUP($B1924,'Track WIP'!$M:$O,3,FALSE)</f>
        <v>Raceway At Belle Isle Park</v>
      </c>
      <c r="F1924">
        <v>19</v>
      </c>
      <c r="G1924" t="s">
        <v>381</v>
      </c>
      <c r="H1924">
        <v>98</v>
      </c>
      <c r="I1924" t="s">
        <v>16</v>
      </c>
      <c r="J1924">
        <v>65</v>
      </c>
      <c r="K1924">
        <v>3</v>
      </c>
      <c r="L1924">
        <v>0</v>
      </c>
      <c r="M1924">
        <v>11</v>
      </c>
      <c r="N1924">
        <v>0</v>
      </c>
      <c r="O1924">
        <v>0</v>
      </c>
    </row>
    <row r="1925" spans="1:15" x14ac:dyDescent="0.2">
      <c r="A1925">
        <v>2014</v>
      </c>
      <c r="B1925" s="6">
        <f ca="1">_xlfn.MAXIFS('Track WIP'!M:M,'Track WIP'!K:K,'Results WIP'!A1925,'Track WIP'!L:L,'Results WIP'!C1925)</f>
        <v>41790</v>
      </c>
      <c r="C1925">
        <f t="shared" si="30"/>
        <v>6</v>
      </c>
      <c r="D1925" t="str">
        <f ca="1">VLOOKUP($B1925,'Track WIP'!$M:$O,2,FALSE)</f>
        <v>Chevrolet Indy Dual in Detroit - Race 1</v>
      </c>
      <c r="E1925" t="str">
        <f ca="1">VLOOKUP($B1925,'Track WIP'!$M:$O,3,FALSE)</f>
        <v>Raceway At Belle Isle Park</v>
      </c>
      <c r="F1925">
        <v>20</v>
      </c>
      <c r="G1925" t="s">
        <v>112</v>
      </c>
      <c r="H1925">
        <v>67</v>
      </c>
      <c r="I1925" t="s">
        <v>16</v>
      </c>
      <c r="J1925">
        <v>36</v>
      </c>
      <c r="K1925">
        <v>14</v>
      </c>
      <c r="L1925">
        <v>0</v>
      </c>
      <c r="M1925">
        <v>10</v>
      </c>
      <c r="N1925">
        <v>0</v>
      </c>
      <c r="O1925">
        <v>0</v>
      </c>
    </row>
    <row r="1926" spans="1:15" x14ac:dyDescent="0.2">
      <c r="A1926">
        <v>2014</v>
      </c>
      <c r="B1926" s="6">
        <f ca="1">_xlfn.MAXIFS('Track WIP'!M:M,'Track WIP'!K:K,'Results WIP'!A1926,'Track WIP'!L:L,'Results WIP'!C1926)</f>
        <v>41790</v>
      </c>
      <c r="C1926">
        <f t="shared" si="30"/>
        <v>6</v>
      </c>
      <c r="D1926" t="str">
        <f ca="1">VLOOKUP($B1926,'Track WIP'!$M:$O,2,FALSE)</f>
        <v>Chevrolet Indy Dual in Detroit - Race 1</v>
      </c>
      <c r="E1926" t="str">
        <f ca="1">VLOOKUP($B1926,'Track WIP'!$M:$O,3,FALSE)</f>
        <v>Raceway At Belle Isle Park</v>
      </c>
      <c r="F1926">
        <v>21</v>
      </c>
      <c r="G1926" t="s">
        <v>23</v>
      </c>
      <c r="H1926">
        <v>20</v>
      </c>
      <c r="I1926" t="s">
        <v>111</v>
      </c>
      <c r="J1926">
        <v>14</v>
      </c>
      <c r="K1926">
        <v>4</v>
      </c>
      <c r="L1926">
        <v>0</v>
      </c>
      <c r="M1926">
        <v>9</v>
      </c>
      <c r="N1926">
        <v>0</v>
      </c>
      <c r="O1926">
        <v>0</v>
      </c>
    </row>
    <row r="1927" spans="1:15" x14ac:dyDescent="0.2">
      <c r="A1927">
        <v>2014</v>
      </c>
      <c r="B1927" s="6">
        <f ca="1">_xlfn.MAXIFS('Track WIP'!M:M,'Track WIP'!K:K,'Results WIP'!A1927,'Track WIP'!L:L,'Results WIP'!C1927)</f>
        <v>41790</v>
      </c>
      <c r="C1927">
        <f t="shared" si="30"/>
        <v>6</v>
      </c>
      <c r="D1927" t="str">
        <f ca="1">VLOOKUP($B1927,'Track WIP'!$M:$O,2,FALSE)</f>
        <v>Chevrolet Indy Dual in Detroit - Race 1</v>
      </c>
      <c r="E1927" t="str">
        <f ca="1">VLOOKUP($B1927,'Track WIP'!$M:$O,3,FALSE)</f>
        <v>Raceway At Belle Isle Park</v>
      </c>
      <c r="F1927">
        <v>22</v>
      </c>
      <c r="G1927" t="s">
        <v>88</v>
      </c>
      <c r="H1927">
        <v>77</v>
      </c>
      <c r="I1927" t="s">
        <v>16</v>
      </c>
      <c r="J1927">
        <v>4</v>
      </c>
      <c r="K1927">
        <v>17</v>
      </c>
      <c r="L1927">
        <v>0</v>
      </c>
      <c r="M1927">
        <v>8</v>
      </c>
      <c r="N1927">
        <v>0</v>
      </c>
      <c r="O1927">
        <v>0</v>
      </c>
    </row>
    <row r="1928" spans="1:15" x14ac:dyDescent="0.2">
      <c r="A1928">
        <v>2014</v>
      </c>
      <c r="B1928" s="6">
        <f ca="1">_xlfn.MAXIFS('Track WIP'!M:M,'Track WIP'!K:K,'Results WIP'!A1928,'Track WIP'!L:L,'Results WIP'!C1928)</f>
        <v>41791</v>
      </c>
      <c r="C1928">
        <f t="shared" si="30"/>
        <v>7</v>
      </c>
      <c r="D1928" t="str">
        <f ca="1">VLOOKUP($B1928,'Track WIP'!$M:$O,2,FALSE)</f>
        <v>Chevrolet Indy Dual in Detroit - Race 2</v>
      </c>
      <c r="E1928" t="str">
        <f ca="1">VLOOKUP($B1928,'Track WIP'!$M:$O,3,FALSE)</f>
        <v>Raceway At Belle Isle Park</v>
      </c>
      <c r="F1928">
        <v>1</v>
      </c>
      <c r="G1928" t="s">
        <v>24</v>
      </c>
      <c r="H1928">
        <v>3</v>
      </c>
      <c r="I1928" t="s">
        <v>111</v>
      </c>
      <c r="J1928">
        <v>70</v>
      </c>
      <c r="K1928">
        <v>3</v>
      </c>
      <c r="L1928">
        <v>42</v>
      </c>
      <c r="M1928">
        <v>53</v>
      </c>
      <c r="N1928">
        <v>3</v>
      </c>
      <c r="O1928">
        <v>0</v>
      </c>
    </row>
    <row r="1929" spans="1:15" x14ac:dyDescent="0.2">
      <c r="A1929">
        <v>2014</v>
      </c>
      <c r="B1929" s="6">
        <f ca="1">_xlfn.MAXIFS('Track WIP'!M:M,'Track WIP'!K:K,'Results WIP'!A1929,'Track WIP'!L:L,'Results WIP'!C1929)</f>
        <v>41791</v>
      </c>
      <c r="C1929">
        <f t="shared" si="30"/>
        <v>7</v>
      </c>
      <c r="D1929" t="str">
        <f ca="1">VLOOKUP($B1929,'Track WIP'!$M:$O,2,FALSE)</f>
        <v>Chevrolet Indy Dual in Detroit - Race 2</v>
      </c>
      <c r="E1929" t="str">
        <f ca="1">VLOOKUP($B1929,'Track WIP'!$M:$O,3,FALSE)</f>
        <v>Raceway At Belle Isle Park</v>
      </c>
      <c r="F1929">
        <v>2</v>
      </c>
      <c r="G1929" t="s">
        <v>15</v>
      </c>
      <c r="H1929">
        <v>12</v>
      </c>
      <c r="I1929" t="s">
        <v>111</v>
      </c>
      <c r="J1929">
        <v>70</v>
      </c>
      <c r="K1929">
        <v>8</v>
      </c>
      <c r="L1929">
        <v>2</v>
      </c>
      <c r="M1929">
        <v>41</v>
      </c>
      <c r="N1929">
        <v>1</v>
      </c>
      <c r="O1929">
        <v>0</v>
      </c>
    </row>
    <row r="1930" spans="1:15" x14ac:dyDescent="0.2">
      <c r="A1930">
        <v>2014</v>
      </c>
      <c r="B1930" s="6">
        <f ca="1">_xlfn.MAXIFS('Track WIP'!M:M,'Track WIP'!K:K,'Results WIP'!A1930,'Track WIP'!L:L,'Results WIP'!C1930)</f>
        <v>41791</v>
      </c>
      <c r="C1930">
        <f t="shared" si="30"/>
        <v>7</v>
      </c>
      <c r="D1930" t="str">
        <f ca="1">VLOOKUP($B1930,'Track WIP'!$M:$O,2,FALSE)</f>
        <v>Chevrolet Indy Dual in Detroit - Race 2</v>
      </c>
      <c r="E1930" t="str">
        <f ca="1">VLOOKUP($B1930,'Track WIP'!$M:$O,3,FALSE)</f>
        <v>Raceway At Belle Isle Park</v>
      </c>
      <c r="F1930">
        <v>3</v>
      </c>
      <c r="G1930" t="s">
        <v>86</v>
      </c>
      <c r="H1930">
        <v>83</v>
      </c>
      <c r="I1930" t="s">
        <v>111</v>
      </c>
      <c r="J1930">
        <v>70</v>
      </c>
      <c r="K1930">
        <v>20</v>
      </c>
      <c r="L1930">
        <v>0</v>
      </c>
      <c r="M1930">
        <v>35</v>
      </c>
      <c r="N1930">
        <v>0</v>
      </c>
      <c r="O1930">
        <v>0</v>
      </c>
    </row>
    <row r="1931" spans="1:15" x14ac:dyDescent="0.2">
      <c r="A1931">
        <v>2014</v>
      </c>
      <c r="B1931" s="6">
        <f ca="1">_xlfn.MAXIFS('Track WIP'!M:M,'Track WIP'!K:K,'Results WIP'!A1931,'Track WIP'!L:L,'Results WIP'!C1931)</f>
        <v>41791</v>
      </c>
      <c r="C1931">
        <f t="shared" si="30"/>
        <v>7</v>
      </c>
      <c r="D1931" t="str">
        <f ca="1">VLOOKUP($B1931,'Track WIP'!$M:$O,2,FALSE)</f>
        <v>Chevrolet Indy Dual in Detroit - Race 2</v>
      </c>
      <c r="E1931" t="str">
        <f ca="1">VLOOKUP($B1931,'Track WIP'!$M:$O,3,FALSE)</f>
        <v>Raceway At Belle Isle Park</v>
      </c>
      <c r="F1931">
        <v>4</v>
      </c>
      <c r="G1931" t="s">
        <v>21</v>
      </c>
      <c r="H1931">
        <v>9</v>
      </c>
      <c r="I1931" t="s">
        <v>111</v>
      </c>
      <c r="J1931">
        <v>70</v>
      </c>
      <c r="K1931">
        <v>22</v>
      </c>
      <c r="L1931">
        <v>0</v>
      </c>
      <c r="M1931">
        <v>32</v>
      </c>
      <c r="N1931">
        <v>0</v>
      </c>
      <c r="O1931">
        <v>0</v>
      </c>
    </row>
    <row r="1932" spans="1:15" x14ac:dyDescent="0.2">
      <c r="A1932">
        <v>2014</v>
      </c>
      <c r="B1932" s="6">
        <f ca="1">_xlfn.MAXIFS('Track WIP'!M:M,'Track WIP'!K:K,'Results WIP'!A1932,'Track WIP'!L:L,'Results WIP'!C1932)</f>
        <v>41791</v>
      </c>
      <c r="C1932">
        <f t="shared" si="30"/>
        <v>7</v>
      </c>
      <c r="D1932" t="str">
        <f ca="1">VLOOKUP($B1932,'Track WIP'!$M:$O,2,FALSE)</f>
        <v>Chevrolet Indy Dual in Detroit - Race 2</v>
      </c>
      <c r="E1932" t="str">
        <f ca="1">VLOOKUP($B1932,'Track WIP'!$M:$O,3,FALSE)</f>
        <v>Raceway At Belle Isle Park</v>
      </c>
      <c r="F1932">
        <v>5</v>
      </c>
      <c r="G1932" t="s">
        <v>89</v>
      </c>
      <c r="H1932">
        <v>27</v>
      </c>
      <c r="I1932" t="s">
        <v>16</v>
      </c>
      <c r="J1932">
        <v>70</v>
      </c>
      <c r="K1932">
        <v>2</v>
      </c>
      <c r="L1932">
        <v>10</v>
      </c>
      <c r="M1932">
        <v>32</v>
      </c>
      <c r="N1932">
        <v>2</v>
      </c>
      <c r="O1932">
        <v>0</v>
      </c>
    </row>
    <row r="1933" spans="1:15" x14ac:dyDescent="0.2">
      <c r="A1933">
        <v>2014</v>
      </c>
      <c r="B1933" s="6">
        <f ca="1">_xlfn.MAXIFS('Track WIP'!M:M,'Track WIP'!K:K,'Results WIP'!A1933,'Track WIP'!L:L,'Results WIP'!C1933)</f>
        <v>41791</v>
      </c>
      <c r="C1933">
        <f t="shared" si="30"/>
        <v>7</v>
      </c>
      <c r="D1933" t="str">
        <f ca="1">VLOOKUP($B1933,'Track WIP'!$M:$O,2,FALSE)</f>
        <v>Chevrolet Indy Dual in Detroit - Race 2</v>
      </c>
      <c r="E1933" t="str">
        <f ca="1">VLOOKUP($B1933,'Track WIP'!$M:$O,3,FALSE)</f>
        <v>Raceway At Belle Isle Park</v>
      </c>
      <c r="F1933">
        <v>6</v>
      </c>
      <c r="G1933" t="s">
        <v>88</v>
      </c>
      <c r="H1933">
        <v>77</v>
      </c>
      <c r="I1933" t="s">
        <v>16</v>
      </c>
      <c r="J1933">
        <v>70</v>
      </c>
      <c r="K1933">
        <v>7</v>
      </c>
      <c r="L1933">
        <v>0</v>
      </c>
      <c r="M1933">
        <v>28</v>
      </c>
      <c r="N1933">
        <v>0</v>
      </c>
      <c r="O1933">
        <v>0</v>
      </c>
    </row>
    <row r="1934" spans="1:15" x14ac:dyDescent="0.2">
      <c r="A1934">
        <v>2014</v>
      </c>
      <c r="B1934" s="6">
        <f ca="1">_xlfn.MAXIFS('Track WIP'!M:M,'Track WIP'!K:K,'Results WIP'!A1934,'Track WIP'!L:L,'Results WIP'!C1934)</f>
        <v>41791</v>
      </c>
      <c r="C1934">
        <f t="shared" si="30"/>
        <v>7</v>
      </c>
      <c r="D1934" t="str">
        <f ca="1">VLOOKUP($B1934,'Track WIP'!$M:$O,2,FALSE)</f>
        <v>Chevrolet Indy Dual in Detroit - Race 2</v>
      </c>
      <c r="E1934" t="str">
        <f ca="1">VLOOKUP($B1934,'Track WIP'!$M:$O,3,FALSE)</f>
        <v>Raceway At Belle Isle Park</v>
      </c>
      <c r="F1934">
        <v>7</v>
      </c>
      <c r="G1934" t="s">
        <v>292</v>
      </c>
      <c r="H1934">
        <v>7</v>
      </c>
      <c r="I1934" t="s">
        <v>16</v>
      </c>
      <c r="J1934">
        <v>70</v>
      </c>
      <c r="K1934">
        <v>16</v>
      </c>
      <c r="L1934">
        <v>1</v>
      </c>
      <c r="M1934">
        <v>27</v>
      </c>
      <c r="N1934">
        <v>1</v>
      </c>
      <c r="O1934">
        <v>0</v>
      </c>
    </row>
    <row r="1935" spans="1:15" x14ac:dyDescent="0.2">
      <c r="A1935">
        <v>2014</v>
      </c>
      <c r="B1935" s="6">
        <f ca="1">_xlfn.MAXIFS('Track WIP'!M:M,'Track WIP'!K:K,'Results WIP'!A1935,'Track WIP'!L:L,'Results WIP'!C1935)</f>
        <v>41791</v>
      </c>
      <c r="C1935">
        <f t="shared" si="30"/>
        <v>7</v>
      </c>
      <c r="D1935" t="str">
        <f ca="1">VLOOKUP($B1935,'Track WIP'!$M:$O,2,FALSE)</f>
        <v>Chevrolet Indy Dual in Detroit - Race 2</v>
      </c>
      <c r="E1935" t="str">
        <f ca="1">VLOOKUP($B1935,'Track WIP'!$M:$O,3,FALSE)</f>
        <v>Raceway At Belle Isle Park</v>
      </c>
      <c r="F1935">
        <v>8</v>
      </c>
      <c r="G1935" t="s">
        <v>254</v>
      </c>
      <c r="H1935">
        <v>34</v>
      </c>
      <c r="I1935" t="s">
        <v>16</v>
      </c>
      <c r="J1935">
        <v>70</v>
      </c>
      <c r="K1935">
        <v>6</v>
      </c>
      <c r="L1935">
        <v>0</v>
      </c>
      <c r="M1935">
        <v>24</v>
      </c>
      <c r="N1935">
        <v>0</v>
      </c>
      <c r="O1935">
        <v>0</v>
      </c>
    </row>
    <row r="1936" spans="1:15" x14ac:dyDescent="0.2">
      <c r="A1936">
        <v>2014</v>
      </c>
      <c r="B1936" s="6">
        <f ca="1">_xlfn.MAXIFS('Track WIP'!M:M,'Track WIP'!K:K,'Results WIP'!A1936,'Track WIP'!L:L,'Results WIP'!C1936)</f>
        <v>41791</v>
      </c>
      <c r="C1936">
        <f t="shared" si="30"/>
        <v>7</v>
      </c>
      <c r="D1936" t="str">
        <f ca="1">VLOOKUP($B1936,'Track WIP'!$M:$O,2,FALSE)</f>
        <v>Chevrolet Indy Dual in Detroit - Race 2</v>
      </c>
      <c r="E1936" t="str">
        <f ca="1">VLOOKUP($B1936,'Track WIP'!$M:$O,3,FALSE)</f>
        <v>Raceway At Belle Isle Park</v>
      </c>
      <c r="F1936">
        <v>9</v>
      </c>
      <c r="G1936" t="s">
        <v>25</v>
      </c>
      <c r="H1936">
        <v>10</v>
      </c>
      <c r="I1936" t="s">
        <v>111</v>
      </c>
      <c r="J1936">
        <v>70</v>
      </c>
      <c r="K1936">
        <v>17</v>
      </c>
      <c r="L1936">
        <v>0</v>
      </c>
      <c r="M1936">
        <v>22</v>
      </c>
      <c r="N1936">
        <v>0</v>
      </c>
      <c r="O1936">
        <v>0</v>
      </c>
    </row>
    <row r="1937" spans="1:15" x14ac:dyDescent="0.2">
      <c r="A1937">
        <v>2014</v>
      </c>
      <c r="B1937" s="6">
        <f ca="1">_xlfn.MAXIFS('Track WIP'!M:M,'Track WIP'!K:K,'Results WIP'!A1937,'Track WIP'!L:L,'Results WIP'!C1937)</f>
        <v>41791</v>
      </c>
      <c r="C1937">
        <f t="shared" si="30"/>
        <v>7</v>
      </c>
      <c r="D1937" t="str">
        <f ca="1">VLOOKUP($B1937,'Track WIP'!$M:$O,2,FALSE)</f>
        <v>Chevrolet Indy Dual in Detroit - Race 2</v>
      </c>
      <c r="E1937" t="str">
        <f ca="1">VLOOKUP($B1937,'Track WIP'!$M:$O,3,FALSE)</f>
        <v>Raceway At Belle Isle Park</v>
      </c>
      <c r="F1937">
        <v>10</v>
      </c>
      <c r="G1937" t="s">
        <v>29</v>
      </c>
      <c r="H1937">
        <v>8</v>
      </c>
      <c r="I1937" t="s">
        <v>111</v>
      </c>
      <c r="J1937">
        <v>70</v>
      </c>
      <c r="K1937">
        <v>5</v>
      </c>
      <c r="L1937">
        <v>0</v>
      </c>
      <c r="M1937">
        <v>20</v>
      </c>
      <c r="N1937">
        <v>0</v>
      </c>
      <c r="O1937">
        <v>0</v>
      </c>
    </row>
    <row r="1938" spans="1:15" x14ac:dyDescent="0.2">
      <c r="A1938">
        <v>2014</v>
      </c>
      <c r="B1938" s="6">
        <f ca="1">_xlfn.MAXIFS('Track WIP'!M:M,'Track WIP'!K:K,'Results WIP'!A1938,'Track WIP'!L:L,'Results WIP'!C1938)</f>
        <v>41791</v>
      </c>
      <c r="C1938">
        <f t="shared" si="30"/>
        <v>7</v>
      </c>
      <c r="D1938" t="str">
        <f ca="1">VLOOKUP($B1938,'Track WIP'!$M:$O,2,FALSE)</f>
        <v>Chevrolet Indy Dual in Detroit - Race 2</v>
      </c>
      <c r="E1938" t="str">
        <f ca="1">VLOOKUP($B1938,'Track WIP'!$M:$O,3,FALSE)</f>
        <v>Raceway At Belle Isle Park</v>
      </c>
      <c r="F1938">
        <v>11</v>
      </c>
      <c r="G1938" t="s">
        <v>23</v>
      </c>
      <c r="H1938">
        <v>20</v>
      </c>
      <c r="I1938" t="s">
        <v>111</v>
      </c>
      <c r="J1938">
        <v>70</v>
      </c>
      <c r="K1938">
        <v>4</v>
      </c>
      <c r="L1938">
        <v>4</v>
      </c>
      <c r="M1938">
        <v>20</v>
      </c>
      <c r="N1938">
        <v>1</v>
      </c>
      <c r="O1938">
        <v>0</v>
      </c>
    </row>
    <row r="1939" spans="1:15" x14ac:dyDescent="0.2">
      <c r="A1939">
        <v>2014</v>
      </c>
      <c r="B1939" s="6">
        <f ca="1">_xlfn.MAXIFS('Track WIP'!M:M,'Track WIP'!K:K,'Results WIP'!A1939,'Track WIP'!L:L,'Results WIP'!C1939)</f>
        <v>41791</v>
      </c>
      <c r="C1939">
        <f t="shared" si="30"/>
        <v>7</v>
      </c>
      <c r="D1939" t="str">
        <f ca="1">VLOOKUP($B1939,'Track WIP'!$M:$O,2,FALSE)</f>
        <v>Chevrolet Indy Dual in Detroit - Race 2</v>
      </c>
      <c r="E1939" t="str">
        <f ca="1">VLOOKUP($B1939,'Track WIP'!$M:$O,3,FALSE)</f>
        <v>Raceway At Belle Isle Park</v>
      </c>
      <c r="F1939">
        <v>12</v>
      </c>
      <c r="G1939" t="s">
        <v>26</v>
      </c>
      <c r="H1939">
        <v>19</v>
      </c>
      <c r="I1939" t="s">
        <v>16</v>
      </c>
      <c r="J1939">
        <v>70</v>
      </c>
      <c r="K1939">
        <v>13</v>
      </c>
      <c r="L1939">
        <v>0</v>
      </c>
      <c r="M1939">
        <v>18</v>
      </c>
      <c r="N1939">
        <v>0</v>
      </c>
      <c r="O1939">
        <v>0</v>
      </c>
    </row>
    <row r="1940" spans="1:15" x14ac:dyDescent="0.2">
      <c r="A1940">
        <v>2014</v>
      </c>
      <c r="B1940" s="6">
        <f ca="1">_xlfn.MAXIFS('Track WIP'!M:M,'Track WIP'!K:K,'Results WIP'!A1940,'Track WIP'!L:L,'Results WIP'!C1940)</f>
        <v>41791</v>
      </c>
      <c r="C1940">
        <f t="shared" si="30"/>
        <v>7</v>
      </c>
      <c r="D1940" t="str">
        <f ca="1">VLOOKUP($B1940,'Track WIP'!$M:$O,2,FALSE)</f>
        <v>Chevrolet Indy Dual in Detroit - Race 2</v>
      </c>
      <c r="E1940" t="str">
        <f ca="1">VLOOKUP($B1940,'Track WIP'!$M:$O,3,FALSE)</f>
        <v>Raceway At Belle Isle Park</v>
      </c>
      <c r="F1940">
        <v>13</v>
      </c>
      <c r="G1940" t="s">
        <v>234</v>
      </c>
      <c r="H1940">
        <v>2</v>
      </c>
      <c r="I1940" t="s">
        <v>111</v>
      </c>
      <c r="J1940">
        <v>70</v>
      </c>
      <c r="K1940">
        <v>15</v>
      </c>
      <c r="L1940">
        <v>0</v>
      </c>
      <c r="M1940">
        <v>17</v>
      </c>
      <c r="N1940">
        <v>0</v>
      </c>
      <c r="O1940">
        <v>0</v>
      </c>
    </row>
    <row r="1941" spans="1:15" x14ac:dyDescent="0.2">
      <c r="A1941">
        <v>2014</v>
      </c>
      <c r="B1941" s="6">
        <f ca="1">_xlfn.MAXIFS('Track WIP'!M:M,'Track WIP'!K:K,'Results WIP'!A1941,'Track WIP'!L:L,'Results WIP'!C1941)</f>
        <v>41791</v>
      </c>
      <c r="C1941">
        <f t="shared" si="30"/>
        <v>7</v>
      </c>
      <c r="D1941" t="str">
        <f ca="1">VLOOKUP($B1941,'Track WIP'!$M:$O,2,FALSE)</f>
        <v>Chevrolet Indy Dual in Detroit - Race 2</v>
      </c>
      <c r="E1941" t="str">
        <f ca="1">VLOOKUP($B1941,'Track WIP'!$M:$O,3,FALSE)</f>
        <v>Raceway At Belle Isle Park</v>
      </c>
      <c r="F1941">
        <v>14</v>
      </c>
      <c r="G1941" t="s">
        <v>381</v>
      </c>
      <c r="H1941">
        <v>98</v>
      </c>
      <c r="I1941" t="s">
        <v>16</v>
      </c>
      <c r="J1941">
        <v>70</v>
      </c>
      <c r="K1941">
        <v>19</v>
      </c>
      <c r="L1941">
        <v>1</v>
      </c>
      <c r="M1941">
        <v>17</v>
      </c>
      <c r="N1941">
        <v>1</v>
      </c>
      <c r="O1941">
        <v>0</v>
      </c>
    </row>
    <row r="1942" spans="1:15" x14ac:dyDescent="0.2">
      <c r="A1942">
        <v>2014</v>
      </c>
      <c r="B1942" s="6">
        <f ca="1">_xlfn.MAXIFS('Track WIP'!M:M,'Track WIP'!K:K,'Results WIP'!A1942,'Track WIP'!L:L,'Results WIP'!C1942)</f>
        <v>41791</v>
      </c>
      <c r="C1942">
        <f t="shared" si="30"/>
        <v>7</v>
      </c>
      <c r="D1942" t="str">
        <f ca="1">VLOOKUP($B1942,'Track WIP'!$M:$O,2,FALSE)</f>
        <v>Chevrolet Indy Dual in Detroit - Race 2</v>
      </c>
      <c r="E1942" t="str">
        <f ca="1">VLOOKUP($B1942,'Track WIP'!$M:$O,3,FALSE)</f>
        <v>Raceway At Belle Isle Park</v>
      </c>
      <c r="F1942">
        <v>15</v>
      </c>
      <c r="G1942" t="s">
        <v>231</v>
      </c>
      <c r="H1942">
        <v>18</v>
      </c>
      <c r="I1942" t="s">
        <v>16</v>
      </c>
      <c r="J1942">
        <v>70</v>
      </c>
      <c r="K1942">
        <v>12</v>
      </c>
      <c r="L1942">
        <v>0</v>
      </c>
      <c r="M1942">
        <v>15</v>
      </c>
      <c r="N1942">
        <v>0</v>
      </c>
      <c r="O1942">
        <v>0</v>
      </c>
    </row>
    <row r="1943" spans="1:15" x14ac:dyDescent="0.2">
      <c r="A1943">
        <v>2014</v>
      </c>
      <c r="B1943" s="6">
        <f ca="1">_xlfn.MAXIFS('Track WIP'!M:M,'Track WIP'!K:K,'Results WIP'!A1943,'Track WIP'!L:L,'Results WIP'!C1943)</f>
        <v>41791</v>
      </c>
      <c r="C1943">
        <f t="shared" si="30"/>
        <v>7</v>
      </c>
      <c r="D1943" t="str">
        <f ca="1">VLOOKUP($B1943,'Track WIP'!$M:$O,2,FALSE)</f>
        <v>Chevrolet Indy Dual in Detroit - Race 2</v>
      </c>
      <c r="E1943" t="str">
        <f ca="1">VLOOKUP($B1943,'Track WIP'!$M:$O,3,FALSE)</f>
        <v>Raceway At Belle Isle Park</v>
      </c>
      <c r="F1943">
        <v>16</v>
      </c>
      <c r="G1943" t="s">
        <v>38</v>
      </c>
      <c r="H1943">
        <v>25</v>
      </c>
      <c r="I1943" t="s">
        <v>16</v>
      </c>
      <c r="J1943">
        <v>70</v>
      </c>
      <c r="K1943">
        <v>18</v>
      </c>
      <c r="L1943">
        <v>0</v>
      </c>
      <c r="M1943">
        <v>14</v>
      </c>
      <c r="N1943">
        <v>0</v>
      </c>
      <c r="O1943">
        <v>0</v>
      </c>
    </row>
    <row r="1944" spans="1:15" x14ac:dyDescent="0.2">
      <c r="A1944">
        <v>2014</v>
      </c>
      <c r="B1944" s="6">
        <f ca="1">_xlfn.MAXIFS('Track WIP'!M:M,'Track WIP'!K:K,'Results WIP'!A1944,'Track WIP'!L:L,'Results WIP'!C1944)</f>
        <v>41791</v>
      </c>
      <c r="C1944">
        <f t="shared" si="30"/>
        <v>7</v>
      </c>
      <c r="D1944" t="str">
        <f ca="1">VLOOKUP($B1944,'Track WIP'!$M:$O,2,FALSE)</f>
        <v>Chevrolet Indy Dual in Detroit - Race 2</v>
      </c>
      <c r="E1944" t="str">
        <f ca="1">VLOOKUP($B1944,'Track WIP'!$M:$O,3,FALSE)</f>
        <v>Raceway At Belle Isle Park</v>
      </c>
      <c r="F1944">
        <v>17</v>
      </c>
      <c r="G1944" t="s">
        <v>112</v>
      </c>
      <c r="H1944">
        <v>67</v>
      </c>
      <c r="I1944" t="s">
        <v>16</v>
      </c>
      <c r="J1944">
        <v>69</v>
      </c>
      <c r="K1944">
        <v>10</v>
      </c>
      <c r="L1944">
        <v>0</v>
      </c>
      <c r="M1944">
        <v>13</v>
      </c>
      <c r="N1944">
        <v>0</v>
      </c>
      <c r="O1944">
        <v>0</v>
      </c>
    </row>
    <row r="1945" spans="1:15" x14ac:dyDescent="0.2">
      <c r="A1945">
        <v>2014</v>
      </c>
      <c r="B1945" s="6">
        <f ca="1">_xlfn.MAXIFS('Track WIP'!M:M,'Track WIP'!K:K,'Results WIP'!A1945,'Track WIP'!L:L,'Results WIP'!C1945)</f>
        <v>41791</v>
      </c>
      <c r="C1945">
        <f t="shared" si="30"/>
        <v>7</v>
      </c>
      <c r="D1945" t="str">
        <f ca="1">VLOOKUP($B1945,'Track WIP'!$M:$O,2,FALSE)</f>
        <v>Chevrolet Indy Dual in Detroit - Race 2</v>
      </c>
      <c r="E1945" t="str">
        <f ca="1">VLOOKUP($B1945,'Track WIP'!$M:$O,3,FALSE)</f>
        <v>Raceway At Belle Isle Park</v>
      </c>
      <c r="F1945">
        <v>18</v>
      </c>
      <c r="G1945" t="s">
        <v>37</v>
      </c>
      <c r="H1945">
        <v>14</v>
      </c>
      <c r="I1945" t="s">
        <v>16</v>
      </c>
      <c r="J1945">
        <v>69</v>
      </c>
      <c r="K1945">
        <v>1</v>
      </c>
      <c r="L1945">
        <v>10</v>
      </c>
      <c r="M1945">
        <v>14</v>
      </c>
      <c r="N1945">
        <v>2</v>
      </c>
      <c r="O1945">
        <v>0</v>
      </c>
    </row>
    <row r="1946" spans="1:15" x14ac:dyDescent="0.2">
      <c r="A1946">
        <v>2014</v>
      </c>
      <c r="B1946" s="6">
        <f ca="1">_xlfn.MAXIFS('Track WIP'!M:M,'Track WIP'!K:K,'Results WIP'!A1946,'Track WIP'!L:L,'Results WIP'!C1946)</f>
        <v>41791</v>
      </c>
      <c r="C1946">
        <f t="shared" si="30"/>
        <v>7</v>
      </c>
      <c r="D1946" t="str">
        <f ca="1">VLOOKUP($B1946,'Track WIP'!$M:$O,2,FALSE)</f>
        <v>Chevrolet Indy Dual in Detroit - Race 2</v>
      </c>
      <c r="E1946" t="str">
        <f ca="1">VLOOKUP($B1946,'Track WIP'!$M:$O,3,FALSE)</f>
        <v>Raceway At Belle Isle Park</v>
      </c>
      <c r="F1946">
        <v>19</v>
      </c>
      <c r="G1946" t="s">
        <v>17</v>
      </c>
      <c r="H1946">
        <v>28</v>
      </c>
      <c r="I1946" t="s">
        <v>16</v>
      </c>
      <c r="J1946">
        <v>61</v>
      </c>
      <c r="K1946">
        <v>21</v>
      </c>
      <c r="L1946">
        <v>0</v>
      </c>
      <c r="M1946">
        <v>11</v>
      </c>
      <c r="N1946">
        <v>0</v>
      </c>
      <c r="O1946">
        <v>0</v>
      </c>
    </row>
    <row r="1947" spans="1:15" x14ac:dyDescent="0.2">
      <c r="A1947">
        <v>2014</v>
      </c>
      <c r="B1947" s="6">
        <f ca="1">_xlfn.MAXIFS('Track WIP'!M:M,'Track WIP'!K:K,'Results WIP'!A1947,'Track WIP'!L:L,'Results WIP'!C1947)</f>
        <v>41791</v>
      </c>
      <c r="C1947">
        <f t="shared" si="30"/>
        <v>7</v>
      </c>
      <c r="D1947" t="str">
        <f ca="1">VLOOKUP($B1947,'Track WIP'!$M:$O,2,FALSE)</f>
        <v>Chevrolet Indy Dual in Detroit - Race 2</v>
      </c>
      <c r="E1947" t="str">
        <f ca="1">VLOOKUP($B1947,'Track WIP'!$M:$O,3,FALSE)</f>
        <v>Raceway At Belle Isle Park</v>
      </c>
      <c r="F1947">
        <v>20</v>
      </c>
      <c r="G1947" t="s">
        <v>87</v>
      </c>
      <c r="H1947">
        <v>11</v>
      </c>
      <c r="I1947" t="s">
        <v>111</v>
      </c>
      <c r="J1947">
        <v>58</v>
      </c>
      <c r="K1947">
        <v>11</v>
      </c>
      <c r="L1947">
        <v>0</v>
      </c>
      <c r="M1947">
        <v>10</v>
      </c>
      <c r="N1947">
        <v>0</v>
      </c>
      <c r="O1947">
        <v>0</v>
      </c>
    </row>
    <row r="1948" spans="1:15" x14ac:dyDescent="0.2">
      <c r="A1948">
        <v>2014</v>
      </c>
      <c r="B1948" s="6">
        <f ca="1">_xlfn.MAXIFS('Track WIP'!M:M,'Track WIP'!K:K,'Results WIP'!A1948,'Track WIP'!L:L,'Results WIP'!C1948)</f>
        <v>41791</v>
      </c>
      <c r="C1948">
        <f t="shared" si="30"/>
        <v>7</v>
      </c>
      <c r="D1948" t="str">
        <f ca="1">VLOOKUP($B1948,'Track WIP'!$M:$O,2,FALSE)</f>
        <v>Chevrolet Indy Dual in Detroit - Race 2</v>
      </c>
      <c r="E1948" t="str">
        <f ca="1">VLOOKUP($B1948,'Track WIP'!$M:$O,3,FALSE)</f>
        <v>Raceway At Belle Isle Park</v>
      </c>
      <c r="F1948">
        <v>21</v>
      </c>
      <c r="G1948" t="s">
        <v>41</v>
      </c>
      <c r="H1948">
        <v>15</v>
      </c>
      <c r="I1948" t="s">
        <v>16</v>
      </c>
      <c r="J1948">
        <v>43</v>
      </c>
      <c r="K1948">
        <v>14</v>
      </c>
      <c r="L1948">
        <v>0</v>
      </c>
      <c r="M1948">
        <v>9</v>
      </c>
      <c r="N1948">
        <v>0</v>
      </c>
      <c r="O1948">
        <v>0</v>
      </c>
    </row>
    <row r="1949" spans="1:15" x14ac:dyDescent="0.2">
      <c r="A1949">
        <v>2014</v>
      </c>
      <c r="B1949" s="6">
        <f ca="1">_xlfn.MAXIFS('Track WIP'!M:M,'Track WIP'!K:K,'Results WIP'!A1949,'Track WIP'!L:L,'Results WIP'!C1949)</f>
        <v>41791</v>
      </c>
      <c r="C1949">
        <f t="shared" si="30"/>
        <v>7</v>
      </c>
      <c r="D1949" t="str">
        <f ca="1">VLOOKUP($B1949,'Track WIP'!$M:$O,2,FALSE)</f>
        <v>Chevrolet Indy Dual in Detroit - Race 2</v>
      </c>
      <c r="E1949" t="str">
        <f ca="1">VLOOKUP($B1949,'Track WIP'!$M:$O,3,FALSE)</f>
        <v>Raceway At Belle Isle Park</v>
      </c>
      <c r="F1949">
        <v>22</v>
      </c>
      <c r="G1949" t="s">
        <v>56</v>
      </c>
      <c r="H1949">
        <v>17</v>
      </c>
      <c r="I1949" t="s">
        <v>111</v>
      </c>
      <c r="J1949">
        <v>9</v>
      </c>
      <c r="K1949">
        <v>9</v>
      </c>
      <c r="L1949">
        <v>0</v>
      </c>
      <c r="M1949">
        <v>8</v>
      </c>
      <c r="N1949">
        <v>0</v>
      </c>
      <c r="O1949">
        <v>0</v>
      </c>
    </row>
    <row r="1950" spans="1:15" x14ac:dyDescent="0.2">
      <c r="A1950">
        <v>2014</v>
      </c>
      <c r="B1950" s="6">
        <f ca="1">_xlfn.MAXIFS('Track WIP'!M:M,'Track WIP'!K:K,'Results WIP'!A1950,'Track WIP'!L:L,'Results WIP'!C1950)</f>
        <v>41797</v>
      </c>
      <c r="C1950">
        <f t="shared" si="30"/>
        <v>8</v>
      </c>
      <c r="D1950" t="str">
        <f ca="1">VLOOKUP($B1950,'Track WIP'!$M:$O,2,FALSE)</f>
        <v>Firestone 600</v>
      </c>
      <c r="E1950" t="str">
        <f ca="1">VLOOKUP($B1950,'Track WIP'!$M:$O,3,FALSE)</f>
        <v>Texas Motor Speedway</v>
      </c>
      <c r="F1950">
        <v>1</v>
      </c>
      <c r="G1950" t="s">
        <v>55</v>
      </c>
      <c r="H1950">
        <v>20</v>
      </c>
      <c r="I1950" t="s">
        <v>111</v>
      </c>
      <c r="J1950">
        <v>248</v>
      </c>
      <c r="K1950">
        <v>5</v>
      </c>
      <c r="L1950">
        <v>90</v>
      </c>
      <c r="M1950">
        <v>51</v>
      </c>
      <c r="N1950">
        <v>1</v>
      </c>
      <c r="O1950">
        <v>0</v>
      </c>
    </row>
    <row r="1951" spans="1:15" x14ac:dyDescent="0.2">
      <c r="A1951">
        <v>2014</v>
      </c>
      <c r="B1951" s="6">
        <f ca="1">_xlfn.MAXIFS('Track WIP'!M:M,'Track WIP'!K:K,'Results WIP'!A1951,'Track WIP'!L:L,'Results WIP'!C1951)</f>
        <v>41797</v>
      </c>
      <c r="C1951">
        <f t="shared" si="30"/>
        <v>8</v>
      </c>
      <c r="D1951" t="str">
        <f ca="1">VLOOKUP($B1951,'Track WIP'!$M:$O,2,FALSE)</f>
        <v>Firestone 600</v>
      </c>
      <c r="E1951" t="str">
        <f ca="1">VLOOKUP($B1951,'Track WIP'!$M:$O,3,FALSE)</f>
        <v>Texas Motor Speedway</v>
      </c>
      <c r="F1951">
        <v>2</v>
      </c>
      <c r="G1951" t="s">
        <v>15</v>
      </c>
      <c r="H1951">
        <v>12</v>
      </c>
      <c r="I1951" t="s">
        <v>111</v>
      </c>
      <c r="J1951">
        <v>248</v>
      </c>
      <c r="K1951">
        <v>1</v>
      </c>
      <c r="L1951">
        <v>145</v>
      </c>
      <c r="M1951">
        <v>44</v>
      </c>
      <c r="N1951">
        <v>4</v>
      </c>
      <c r="O1951">
        <v>0</v>
      </c>
    </row>
    <row r="1952" spans="1:15" x14ac:dyDescent="0.2">
      <c r="A1952">
        <v>2014</v>
      </c>
      <c r="B1952" s="6">
        <f ca="1">_xlfn.MAXIFS('Track WIP'!M:M,'Track WIP'!K:K,'Results WIP'!A1952,'Track WIP'!L:L,'Results WIP'!C1952)</f>
        <v>41797</v>
      </c>
      <c r="C1952">
        <f t="shared" si="30"/>
        <v>8</v>
      </c>
      <c r="D1952" t="str">
        <f ca="1">VLOOKUP($B1952,'Track WIP'!$M:$O,2,FALSE)</f>
        <v>Firestone 600</v>
      </c>
      <c r="E1952" t="str">
        <f ca="1">VLOOKUP($B1952,'Track WIP'!$M:$O,3,FALSE)</f>
        <v>Texas Motor Speedway</v>
      </c>
      <c r="F1952">
        <v>3</v>
      </c>
      <c r="G1952" t="s">
        <v>234</v>
      </c>
      <c r="H1952">
        <v>2</v>
      </c>
      <c r="I1952" t="s">
        <v>111</v>
      </c>
      <c r="J1952">
        <v>248</v>
      </c>
      <c r="K1952">
        <v>4</v>
      </c>
      <c r="L1952">
        <v>13</v>
      </c>
      <c r="M1952">
        <v>36</v>
      </c>
      <c r="N1952">
        <v>1</v>
      </c>
      <c r="O1952">
        <v>0</v>
      </c>
    </row>
    <row r="1953" spans="1:15" x14ac:dyDescent="0.2">
      <c r="A1953">
        <v>2014</v>
      </c>
      <c r="B1953" s="6">
        <f ca="1">_xlfn.MAXIFS('Track WIP'!M:M,'Track WIP'!K:K,'Results WIP'!A1953,'Track WIP'!L:L,'Results WIP'!C1953)</f>
        <v>41797</v>
      </c>
      <c r="C1953">
        <f t="shared" si="30"/>
        <v>8</v>
      </c>
      <c r="D1953" t="str">
        <f ca="1">VLOOKUP($B1953,'Track WIP'!$M:$O,2,FALSE)</f>
        <v>Firestone 600</v>
      </c>
      <c r="E1953" t="str">
        <f ca="1">VLOOKUP($B1953,'Track WIP'!$M:$O,3,FALSE)</f>
        <v>Texas Motor Speedway</v>
      </c>
      <c r="F1953">
        <v>4</v>
      </c>
      <c r="G1953" t="s">
        <v>88</v>
      </c>
      <c r="H1953">
        <v>77</v>
      </c>
      <c r="I1953" t="s">
        <v>16</v>
      </c>
      <c r="J1953">
        <v>248</v>
      </c>
      <c r="K1953">
        <v>6</v>
      </c>
      <c r="L1953">
        <v>0</v>
      </c>
      <c r="M1953">
        <v>32</v>
      </c>
      <c r="N1953">
        <v>0</v>
      </c>
      <c r="O1953">
        <v>0</v>
      </c>
    </row>
    <row r="1954" spans="1:15" x14ac:dyDescent="0.2">
      <c r="A1954">
        <v>2014</v>
      </c>
      <c r="B1954" s="6">
        <f ca="1">_xlfn.MAXIFS('Track WIP'!M:M,'Track WIP'!K:K,'Results WIP'!A1954,'Track WIP'!L:L,'Results WIP'!C1954)</f>
        <v>41797</v>
      </c>
      <c r="C1954">
        <f t="shared" si="30"/>
        <v>8</v>
      </c>
      <c r="D1954" t="str">
        <f ca="1">VLOOKUP($B1954,'Track WIP'!$M:$O,2,FALSE)</f>
        <v>Firestone 600</v>
      </c>
      <c r="E1954" t="str">
        <f ca="1">VLOOKUP($B1954,'Track WIP'!$M:$O,3,FALSE)</f>
        <v>Texas Motor Speedway</v>
      </c>
      <c r="F1954">
        <v>5</v>
      </c>
      <c r="G1954" t="s">
        <v>21</v>
      </c>
      <c r="H1954">
        <v>9</v>
      </c>
      <c r="I1954" t="s">
        <v>111</v>
      </c>
      <c r="J1954">
        <v>248</v>
      </c>
      <c r="K1954">
        <v>7</v>
      </c>
      <c r="L1954">
        <v>0</v>
      </c>
      <c r="M1954">
        <v>30</v>
      </c>
      <c r="N1954">
        <v>0</v>
      </c>
      <c r="O1954">
        <v>0</v>
      </c>
    </row>
    <row r="1955" spans="1:15" x14ac:dyDescent="0.2">
      <c r="A1955">
        <v>2014</v>
      </c>
      <c r="B1955" s="6">
        <f ca="1">_xlfn.MAXIFS('Track WIP'!M:M,'Track WIP'!K:K,'Results WIP'!A1955,'Track WIP'!L:L,'Results WIP'!C1955)</f>
        <v>41797</v>
      </c>
      <c r="C1955">
        <f t="shared" si="30"/>
        <v>8</v>
      </c>
      <c r="D1955" t="str">
        <f ca="1">VLOOKUP($B1955,'Track WIP'!$M:$O,2,FALSE)</f>
        <v>Firestone 600</v>
      </c>
      <c r="E1955" t="str">
        <f ca="1">VLOOKUP($B1955,'Track WIP'!$M:$O,3,FALSE)</f>
        <v>Texas Motor Speedway</v>
      </c>
      <c r="F1955">
        <v>6</v>
      </c>
      <c r="G1955" t="s">
        <v>25</v>
      </c>
      <c r="H1955">
        <v>10</v>
      </c>
      <c r="I1955" t="s">
        <v>111</v>
      </c>
      <c r="J1955">
        <v>248</v>
      </c>
      <c r="K1955">
        <v>3</v>
      </c>
      <c r="L1955">
        <v>0</v>
      </c>
      <c r="M1955">
        <v>28</v>
      </c>
      <c r="N1955">
        <v>0</v>
      </c>
      <c r="O1955">
        <v>0</v>
      </c>
    </row>
    <row r="1956" spans="1:15" x14ac:dyDescent="0.2">
      <c r="A1956">
        <v>2014</v>
      </c>
      <c r="B1956" s="6">
        <f ca="1">_xlfn.MAXIFS('Track WIP'!M:M,'Track WIP'!K:K,'Results WIP'!A1956,'Track WIP'!L:L,'Results WIP'!C1956)</f>
        <v>41797</v>
      </c>
      <c r="C1956">
        <f t="shared" si="30"/>
        <v>8</v>
      </c>
      <c r="D1956" t="str">
        <f ca="1">VLOOKUP($B1956,'Track WIP'!$M:$O,2,FALSE)</f>
        <v>Firestone 600</v>
      </c>
      <c r="E1956" t="str">
        <f ca="1">VLOOKUP($B1956,'Track WIP'!$M:$O,3,FALSE)</f>
        <v>Texas Motor Speedway</v>
      </c>
      <c r="F1956">
        <v>7</v>
      </c>
      <c r="G1956" t="s">
        <v>292</v>
      </c>
      <c r="H1956">
        <v>7</v>
      </c>
      <c r="I1956" t="s">
        <v>16</v>
      </c>
      <c r="J1956">
        <v>247</v>
      </c>
      <c r="K1956">
        <v>11</v>
      </c>
      <c r="L1956">
        <v>0</v>
      </c>
      <c r="M1956">
        <v>26</v>
      </c>
      <c r="N1956">
        <v>0</v>
      </c>
      <c r="O1956">
        <v>0</v>
      </c>
    </row>
    <row r="1957" spans="1:15" x14ac:dyDescent="0.2">
      <c r="A1957">
        <v>2014</v>
      </c>
      <c r="B1957" s="6">
        <f ca="1">_xlfn.MAXIFS('Track WIP'!M:M,'Track WIP'!K:K,'Results WIP'!A1957,'Track WIP'!L:L,'Results WIP'!C1957)</f>
        <v>41797</v>
      </c>
      <c r="C1957">
        <f t="shared" si="30"/>
        <v>8</v>
      </c>
      <c r="D1957" t="str">
        <f ca="1">VLOOKUP($B1957,'Track WIP'!$M:$O,2,FALSE)</f>
        <v>Firestone 600</v>
      </c>
      <c r="E1957" t="str">
        <f ca="1">VLOOKUP($B1957,'Track WIP'!$M:$O,3,FALSE)</f>
        <v>Texas Motor Speedway</v>
      </c>
      <c r="F1957">
        <v>8</v>
      </c>
      <c r="G1957" t="s">
        <v>24</v>
      </c>
      <c r="H1957">
        <v>3</v>
      </c>
      <c r="I1957" t="s">
        <v>111</v>
      </c>
      <c r="J1957">
        <v>247</v>
      </c>
      <c r="K1957">
        <v>14</v>
      </c>
      <c r="L1957">
        <v>0</v>
      </c>
      <c r="M1957">
        <v>24</v>
      </c>
      <c r="N1957">
        <v>0</v>
      </c>
      <c r="O1957">
        <v>0</v>
      </c>
    </row>
    <row r="1958" spans="1:15" x14ac:dyDescent="0.2">
      <c r="A1958">
        <v>2014</v>
      </c>
      <c r="B1958" s="6">
        <f ca="1">_xlfn.MAXIFS('Track WIP'!M:M,'Track WIP'!K:K,'Results WIP'!A1958,'Track WIP'!L:L,'Results WIP'!C1958)</f>
        <v>41797</v>
      </c>
      <c r="C1958">
        <f t="shared" si="30"/>
        <v>8</v>
      </c>
      <c r="D1958" t="str">
        <f ca="1">VLOOKUP($B1958,'Track WIP'!$M:$O,2,FALSE)</f>
        <v>Firestone 600</v>
      </c>
      <c r="E1958" t="str">
        <f ca="1">VLOOKUP($B1958,'Track WIP'!$M:$O,3,FALSE)</f>
        <v>Texas Motor Speedway</v>
      </c>
      <c r="F1958">
        <v>9</v>
      </c>
      <c r="G1958" t="s">
        <v>29</v>
      </c>
      <c r="H1958">
        <v>8</v>
      </c>
      <c r="I1958" t="s">
        <v>111</v>
      </c>
      <c r="J1958">
        <v>247</v>
      </c>
      <c r="K1958">
        <v>13</v>
      </c>
      <c r="L1958">
        <v>0</v>
      </c>
      <c r="M1958">
        <v>22</v>
      </c>
      <c r="N1958">
        <v>0</v>
      </c>
      <c r="O1958">
        <v>0</v>
      </c>
    </row>
    <row r="1959" spans="1:15" x14ac:dyDescent="0.2">
      <c r="A1959">
        <v>2014</v>
      </c>
      <c r="B1959" s="6">
        <f ca="1">_xlfn.MAXIFS('Track WIP'!M:M,'Track WIP'!K:K,'Results WIP'!A1959,'Track WIP'!L:L,'Results WIP'!C1959)</f>
        <v>41797</v>
      </c>
      <c r="C1959">
        <f t="shared" si="30"/>
        <v>8</v>
      </c>
      <c r="D1959" t="str">
        <f ca="1">VLOOKUP($B1959,'Track WIP'!$M:$O,2,FALSE)</f>
        <v>Firestone 600</v>
      </c>
      <c r="E1959" t="str">
        <f ca="1">VLOOKUP($B1959,'Track WIP'!$M:$O,3,FALSE)</f>
        <v>Texas Motor Speedway</v>
      </c>
      <c r="F1959">
        <v>10</v>
      </c>
      <c r="G1959" t="s">
        <v>86</v>
      </c>
      <c r="H1959">
        <v>83</v>
      </c>
      <c r="I1959" t="s">
        <v>111</v>
      </c>
      <c r="J1959">
        <v>247</v>
      </c>
      <c r="K1959">
        <v>15</v>
      </c>
      <c r="L1959">
        <v>0</v>
      </c>
      <c r="M1959">
        <v>20</v>
      </c>
      <c r="N1959">
        <v>0</v>
      </c>
      <c r="O1959">
        <v>0</v>
      </c>
    </row>
    <row r="1960" spans="1:15" x14ac:dyDescent="0.2">
      <c r="A1960">
        <v>2014</v>
      </c>
      <c r="B1960" s="6">
        <f ca="1">_xlfn.MAXIFS('Track WIP'!M:M,'Track WIP'!K:K,'Results WIP'!A1960,'Track WIP'!L:L,'Results WIP'!C1960)</f>
        <v>41797</v>
      </c>
      <c r="C1960">
        <f t="shared" si="30"/>
        <v>8</v>
      </c>
      <c r="D1960" t="str">
        <f ca="1">VLOOKUP($B1960,'Track WIP'!$M:$O,2,FALSE)</f>
        <v>Firestone 600</v>
      </c>
      <c r="E1960" t="str">
        <f ca="1">VLOOKUP($B1960,'Track WIP'!$M:$O,3,FALSE)</f>
        <v>Texas Motor Speedway</v>
      </c>
      <c r="F1960">
        <v>11</v>
      </c>
      <c r="G1960" t="s">
        <v>112</v>
      </c>
      <c r="H1960">
        <v>67</v>
      </c>
      <c r="I1960" t="s">
        <v>16</v>
      </c>
      <c r="J1960">
        <v>247</v>
      </c>
      <c r="K1960">
        <v>2</v>
      </c>
      <c r="L1960">
        <v>0</v>
      </c>
      <c r="M1960">
        <v>19</v>
      </c>
      <c r="N1960">
        <v>0</v>
      </c>
      <c r="O1960">
        <v>0</v>
      </c>
    </row>
    <row r="1961" spans="1:15" x14ac:dyDescent="0.2">
      <c r="A1961">
        <v>2014</v>
      </c>
      <c r="B1961" s="6">
        <f ca="1">_xlfn.MAXIFS('Track WIP'!M:M,'Track WIP'!K:K,'Results WIP'!A1961,'Track WIP'!L:L,'Results WIP'!C1961)</f>
        <v>41797</v>
      </c>
      <c r="C1961">
        <f t="shared" si="30"/>
        <v>8</v>
      </c>
      <c r="D1961" t="str">
        <f ca="1">VLOOKUP($B1961,'Track WIP'!$M:$O,2,FALSE)</f>
        <v>Firestone 600</v>
      </c>
      <c r="E1961" t="str">
        <f ca="1">VLOOKUP($B1961,'Track WIP'!$M:$O,3,FALSE)</f>
        <v>Texas Motor Speedway</v>
      </c>
      <c r="F1961">
        <v>12</v>
      </c>
      <c r="G1961" t="s">
        <v>41</v>
      </c>
      <c r="H1961">
        <v>15</v>
      </c>
      <c r="I1961" t="s">
        <v>16</v>
      </c>
      <c r="J1961">
        <v>246</v>
      </c>
      <c r="K1961">
        <v>21</v>
      </c>
      <c r="L1961">
        <v>0</v>
      </c>
      <c r="M1961">
        <v>18</v>
      </c>
      <c r="N1961">
        <v>0</v>
      </c>
      <c r="O1961">
        <v>0</v>
      </c>
    </row>
    <row r="1962" spans="1:15" x14ac:dyDescent="0.2">
      <c r="A1962">
        <v>2014</v>
      </c>
      <c r="B1962" s="6">
        <f ca="1">_xlfn.MAXIFS('Track WIP'!M:M,'Track WIP'!K:K,'Results WIP'!A1962,'Track WIP'!L:L,'Results WIP'!C1962)</f>
        <v>41797</v>
      </c>
      <c r="C1962">
        <f t="shared" si="30"/>
        <v>8</v>
      </c>
      <c r="D1962" t="str">
        <f ca="1">VLOOKUP($B1962,'Track WIP'!$M:$O,2,FALSE)</f>
        <v>Firestone 600</v>
      </c>
      <c r="E1962" t="str">
        <f ca="1">VLOOKUP($B1962,'Track WIP'!$M:$O,3,FALSE)</f>
        <v>Texas Motor Speedway</v>
      </c>
      <c r="F1962">
        <v>13</v>
      </c>
      <c r="G1962" t="s">
        <v>254</v>
      </c>
      <c r="H1962">
        <v>34</v>
      </c>
      <c r="I1962" t="s">
        <v>16</v>
      </c>
      <c r="J1962">
        <v>245</v>
      </c>
      <c r="K1962">
        <v>10</v>
      </c>
      <c r="L1962">
        <v>0</v>
      </c>
      <c r="M1962">
        <v>17</v>
      </c>
      <c r="N1962">
        <v>0</v>
      </c>
      <c r="O1962">
        <v>0</v>
      </c>
    </row>
    <row r="1963" spans="1:15" x14ac:dyDescent="0.2">
      <c r="A1963">
        <v>2014</v>
      </c>
      <c r="B1963" s="6">
        <f ca="1">_xlfn.MAXIFS('Track WIP'!M:M,'Track WIP'!K:K,'Results WIP'!A1963,'Track WIP'!L:L,'Results WIP'!C1963)</f>
        <v>41797</v>
      </c>
      <c r="C1963">
        <f t="shared" si="30"/>
        <v>8</v>
      </c>
      <c r="D1963" t="str">
        <f ca="1">VLOOKUP($B1963,'Track WIP'!$M:$O,2,FALSE)</f>
        <v>Firestone 600</v>
      </c>
      <c r="E1963" t="str">
        <f ca="1">VLOOKUP($B1963,'Track WIP'!$M:$O,3,FALSE)</f>
        <v>Texas Motor Speedway</v>
      </c>
      <c r="F1963">
        <v>14</v>
      </c>
      <c r="G1963" t="s">
        <v>89</v>
      </c>
      <c r="H1963">
        <v>27</v>
      </c>
      <c r="I1963" t="s">
        <v>16</v>
      </c>
      <c r="J1963">
        <v>244</v>
      </c>
      <c r="K1963">
        <v>9</v>
      </c>
      <c r="L1963">
        <v>0</v>
      </c>
      <c r="M1963">
        <v>16</v>
      </c>
      <c r="N1963">
        <v>0</v>
      </c>
      <c r="O1963">
        <v>0</v>
      </c>
    </row>
    <row r="1964" spans="1:15" x14ac:dyDescent="0.2">
      <c r="A1964">
        <v>2014</v>
      </c>
      <c r="B1964" s="6">
        <f ca="1">_xlfn.MAXIFS('Track WIP'!M:M,'Track WIP'!K:K,'Results WIP'!A1964,'Track WIP'!L:L,'Results WIP'!C1964)</f>
        <v>41797</v>
      </c>
      <c r="C1964">
        <f t="shared" si="30"/>
        <v>8</v>
      </c>
      <c r="D1964" t="str">
        <f ca="1">VLOOKUP($B1964,'Track WIP'!$M:$O,2,FALSE)</f>
        <v>Firestone 600</v>
      </c>
      <c r="E1964" t="str">
        <f ca="1">VLOOKUP($B1964,'Track WIP'!$M:$O,3,FALSE)</f>
        <v>Texas Motor Speedway</v>
      </c>
      <c r="F1964">
        <v>15</v>
      </c>
      <c r="G1964" t="s">
        <v>381</v>
      </c>
      <c r="H1964">
        <v>98</v>
      </c>
      <c r="I1964" t="s">
        <v>16</v>
      </c>
      <c r="J1964">
        <v>244</v>
      </c>
      <c r="K1964">
        <v>20</v>
      </c>
      <c r="L1964">
        <v>0</v>
      </c>
      <c r="M1964">
        <v>15</v>
      </c>
      <c r="N1964">
        <v>0</v>
      </c>
      <c r="O1964">
        <v>0</v>
      </c>
    </row>
    <row r="1965" spans="1:15" x14ac:dyDescent="0.2">
      <c r="A1965">
        <v>2014</v>
      </c>
      <c r="B1965" s="6">
        <f ca="1">_xlfn.MAXIFS('Track WIP'!M:M,'Track WIP'!K:K,'Results WIP'!A1965,'Track WIP'!L:L,'Results WIP'!C1965)</f>
        <v>41797</v>
      </c>
      <c r="C1965">
        <f t="shared" si="30"/>
        <v>8</v>
      </c>
      <c r="D1965" t="str">
        <f ca="1">VLOOKUP($B1965,'Track WIP'!$M:$O,2,FALSE)</f>
        <v>Firestone 600</v>
      </c>
      <c r="E1965" t="str">
        <f ca="1">VLOOKUP($B1965,'Track WIP'!$M:$O,3,FALSE)</f>
        <v>Texas Motor Speedway</v>
      </c>
      <c r="F1965">
        <v>16</v>
      </c>
      <c r="G1965" t="s">
        <v>231</v>
      </c>
      <c r="H1965">
        <v>18</v>
      </c>
      <c r="I1965" t="s">
        <v>16</v>
      </c>
      <c r="J1965">
        <v>244</v>
      </c>
      <c r="K1965">
        <v>22</v>
      </c>
      <c r="L1965">
        <v>0</v>
      </c>
      <c r="M1965">
        <v>14</v>
      </c>
      <c r="N1965">
        <v>0</v>
      </c>
      <c r="O1965">
        <v>0</v>
      </c>
    </row>
    <row r="1966" spans="1:15" x14ac:dyDescent="0.2">
      <c r="A1966">
        <v>2014</v>
      </c>
      <c r="B1966" s="6">
        <f ca="1">_xlfn.MAXIFS('Track WIP'!M:M,'Track WIP'!K:K,'Results WIP'!A1966,'Track WIP'!L:L,'Results WIP'!C1966)</f>
        <v>41797</v>
      </c>
      <c r="C1966">
        <f t="shared" si="30"/>
        <v>8</v>
      </c>
      <c r="D1966" t="str">
        <f ca="1">VLOOKUP($B1966,'Track WIP'!$M:$O,2,FALSE)</f>
        <v>Firestone 600</v>
      </c>
      <c r="E1966" t="str">
        <f ca="1">VLOOKUP($B1966,'Track WIP'!$M:$O,3,FALSE)</f>
        <v>Texas Motor Speedway</v>
      </c>
      <c r="F1966">
        <v>17</v>
      </c>
      <c r="G1966" t="s">
        <v>56</v>
      </c>
      <c r="H1966">
        <v>17</v>
      </c>
      <c r="I1966" t="s">
        <v>111</v>
      </c>
      <c r="J1966">
        <v>244</v>
      </c>
      <c r="K1966">
        <v>19</v>
      </c>
      <c r="L1966">
        <v>0</v>
      </c>
      <c r="M1966">
        <v>13</v>
      </c>
      <c r="N1966">
        <v>0</v>
      </c>
      <c r="O1966">
        <v>0</v>
      </c>
    </row>
    <row r="1967" spans="1:15" x14ac:dyDescent="0.2">
      <c r="A1967">
        <v>2014</v>
      </c>
      <c r="B1967" s="6">
        <f ca="1">_xlfn.MAXIFS('Track WIP'!M:M,'Track WIP'!K:K,'Results WIP'!A1967,'Track WIP'!L:L,'Results WIP'!C1967)</f>
        <v>41797</v>
      </c>
      <c r="C1967">
        <f t="shared" si="30"/>
        <v>8</v>
      </c>
      <c r="D1967" t="str">
        <f ca="1">VLOOKUP($B1967,'Track WIP'!$M:$O,2,FALSE)</f>
        <v>Firestone 600</v>
      </c>
      <c r="E1967" t="str">
        <f ca="1">VLOOKUP($B1967,'Track WIP'!$M:$O,3,FALSE)</f>
        <v>Texas Motor Speedway</v>
      </c>
      <c r="F1967">
        <v>18</v>
      </c>
      <c r="G1967" t="s">
        <v>37</v>
      </c>
      <c r="H1967">
        <v>14</v>
      </c>
      <c r="I1967" t="s">
        <v>16</v>
      </c>
      <c r="J1967">
        <v>238</v>
      </c>
      <c r="K1967">
        <v>16</v>
      </c>
      <c r="L1967">
        <v>0</v>
      </c>
      <c r="M1967">
        <v>12</v>
      </c>
      <c r="N1967">
        <v>0</v>
      </c>
      <c r="O1967">
        <v>0</v>
      </c>
    </row>
    <row r="1968" spans="1:15" x14ac:dyDescent="0.2">
      <c r="A1968">
        <v>2014</v>
      </c>
      <c r="B1968" s="6">
        <f ca="1">_xlfn.MAXIFS('Track WIP'!M:M,'Track WIP'!K:K,'Results WIP'!A1968,'Track WIP'!L:L,'Results WIP'!C1968)</f>
        <v>41797</v>
      </c>
      <c r="C1968">
        <f t="shared" si="30"/>
        <v>8</v>
      </c>
      <c r="D1968" t="str">
        <f ca="1">VLOOKUP($B1968,'Track WIP'!$M:$O,2,FALSE)</f>
        <v>Firestone 600</v>
      </c>
      <c r="E1968" t="str">
        <f ca="1">VLOOKUP($B1968,'Track WIP'!$M:$O,3,FALSE)</f>
        <v>Texas Motor Speedway</v>
      </c>
      <c r="F1968">
        <v>19</v>
      </c>
      <c r="G1968" t="s">
        <v>17</v>
      </c>
      <c r="H1968">
        <v>28</v>
      </c>
      <c r="I1968" t="s">
        <v>16</v>
      </c>
      <c r="J1968">
        <v>136</v>
      </c>
      <c r="K1968">
        <v>12</v>
      </c>
      <c r="L1968">
        <v>0</v>
      </c>
      <c r="M1968">
        <v>11</v>
      </c>
      <c r="N1968">
        <v>0</v>
      </c>
      <c r="O1968">
        <v>0</v>
      </c>
    </row>
    <row r="1969" spans="1:15" x14ac:dyDescent="0.2">
      <c r="A1969">
        <v>2014</v>
      </c>
      <c r="B1969" s="6">
        <f ca="1">_xlfn.MAXIFS('Track WIP'!M:M,'Track WIP'!K:K,'Results WIP'!A1969,'Track WIP'!L:L,'Results WIP'!C1969)</f>
        <v>41797</v>
      </c>
      <c r="C1969">
        <f t="shared" si="30"/>
        <v>8</v>
      </c>
      <c r="D1969" t="str">
        <f ca="1">VLOOKUP($B1969,'Track WIP'!$M:$O,2,FALSE)</f>
        <v>Firestone 600</v>
      </c>
      <c r="E1969" t="str">
        <f ca="1">VLOOKUP($B1969,'Track WIP'!$M:$O,3,FALSE)</f>
        <v>Texas Motor Speedway</v>
      </c>
      <c r="F1969">
        <v>20</v>
      </c>
      <c r="G1969" t="s">
        <v>87</v>
      </c>
      <c r="H1969">
        <v>11</v>
      </c>
      <c r="I1969" t="s">
        <v>111</v>
      </c>
      <c r="J1969">
        <v>118</v>
      </c>
      <c r="K1969">
        <v>18</v>
      </c>
      <c r="L1969">
        <v>0</v>
      </c>
      <c r="M1969">
        <v>10</v>
      </c>
      <c r="N1969">
        <v>0</v>
      </c>
      <c r="O1969">
        <v>0</v>
      </c>
    </row>
    <row r="1970" spans="1:15" x14ac:dyDescent="0.2">
      <c r="A1970">
        <v>2014</v>
      </c>
      <c r="B1970" s="6">
        <f ca="1">_xlfn.MAXIFS('Track WIP'!M:M,'Track WIP'!K:K,'Results WIP'!A1970,'Track WIP'!L:L,'Results WIP'!C1970)</f>
        <v>41797</v>
      </c>
      <c r="C1970">
        <f t="shared" si="30"/>
        <v>8</v>
      </c>
      <c r="D1970" t="str">
        <f ca="1">VLOOKUP($B1970,'Track WIP'!$M:$O,2,FALSE)</f>
        <v>Firestone 600</v>
      </c>
      <c r="E1970" t="str">
        <f ca="1">VLOOKUP($B1970,'Track WIP'!$M:$O,3,FALSE)</f>
        <v>Texas Motor Speedway</v>
      </c>
      <c r="F1970">
        <v>21</v>
      </c>
      <c r="G1970" t="s">
        <v>26</v>
      </c>
      <c r="H1970">
        <v>19</v>
      </c>
      <c r="I1970" t="s">
        <v>16</v>
      </c>
      <c r="J1970">
        <v>118</v>
      </c>
      <c r="K1970">
        <v>8</v>
      </c>
      <c r="L1970">
        <v>0</v>
      </c>
      <c r="M1970">
        <v>9</v>
      </c>
      <c r="N1970">
        <v>0</v>
      </c>
      <c r="O1970">
        <v>0</v>
      </c>
    </row>
    <row r="1971" spans="1:15" x14ac:dyDescent="0.2">
      <c r="A1971">
        <v>2014</v>
      </c>
      <c r="B1971" s="6">
        <f ca="1">_xlfn.MAXIFS('Track WIP'!M:M,'Track WIP'!K:K,'Results WIP'!A1971,'Track WIP'!L:L,'Results WIP'!C1971)</f>
        <v>41797</v>
      </c>
      <c r="C1971">
        <f t="shared" si="30"/>
        <v>8</v>
      </c>
      <c r="D1971" t="str">
        <f ca="1">VLOOKUP($B1971,'Track WIP'!$M:$O,2,FALSE)</f>
        <v>Firestone 600</v>
      </c>
      <c r="E1971" t="str">
        <f ca="1">VLOOKUP($B1971,'Track WIP'!$M:$O,3,FALSE)</f>
        <v>Texas Motor Speedway</v>
      </c>
      <c r="F1971">
        <v>22</v>
      </c>
      <c r="G1971" t="s">
        <v>38</v>
      </c>
      <c r="H1971">
        <v>25</v>
      </c>
      <c r="I1971" t="s">
        <v>16</v>
      </c>
      <c r="J1971">
        <v>3</v>
      </c>
      <c r="K1971">
        <v>17</v>
      </c>
      <c r="L1971">
        <v>0</v>
      </c>
      <c r="M1971">
        <v>8</v>
      </c>
      <c r="N1971">
        <v>0</v>
      </c>
      <c r="O1971">
        <v>0</v>
      </c>
    </row>
    <row r="1972" spans="1:15" x14ac:dyDescent="0.2">
      <c r="A1972">
        <v>2014</v>
      </c>
      <c r="B1972" s="6">
        <f ca="1">_xlfn.MAXIFS('Track WIP'!M:M,'Track WIP'!K:K,'Results WIP'!A1972,'Track WIP'!L:L,'Results WIP'!C1972)</f>
        <v>41818</v>
      </c>
      <c r="C1972">
        <f t="shared" si="30"/>
        <v>9</v>
      </c>
      <c r="D1972" t="str">
        <f ca="1">VLOOKUP($B1972,'Track WIP'!$M:$O,2,FALSE)</f>
        <v>The Shell and Pennzoil Grand Prix of Houston - Race 1</v>
      </c>
      <c r="E1972" t="str">
        <f ca="1">VLOOKUP($B1972,'Track WIP'!$M:$O,3,FALSE)</f>
        <v>Reliant Park</v>
      </c>
      <c r="F1972">
        <v>1</v>
      </c>
      <c r="G1972" t="s">
        <v>231</v>
      </c>
      <c r="H1972">
        <v>18</v>
      </c>
      <c r="I1972" t="s">
        <v>16</v>
      </c>
      <c r="J1972">
        <v>80</v>
      </c>
      <c r="K1972">
        <v>19</v>
      </c>
      <c r="L1972">
        <v>7</v>
      </c>
      <c r="M1972">
        <v>51</v>
      </c>
      <c r="N1972">
        <v>1</v>
      </c>
      <c r="O1972">
        <v>0</v>
      </c>
    </row>
    <row r="1973" spans="1:15" x14ac:dyDescent="0.2">
      <c r="A1973">
        <v>2014</v>
      </c>
      <c r="B1973" s="6">
        <f ca="1">_xlfn.MAXIFS('Track WIP'!M:M,'Track WIP'!K:K,'Results WIP'!A1973,'Track WIP'!L:L,'Results WIP'!C1973)</f>
        <v>41818</v>
      </c>
      <c r="C1973">
        <f t="shared" si="30"/>
        <v>9</v>
      </c>
      <c r="D1973" t="str">
        <f ca="1">VLOOKUP($B1973,'Track WIP'!$M:$O,2,FALSE)</f>
        <v>The Shell and Pennzoil Grand Prix of Houston - Race 1</v>
      </c>
      <c r="E1973" t="str">
        <f ca="1">VLOOKUP($B1973,'Track WIP'!$M:$O,3,FALSE)</f>
        <v>Reliant Park</v>
      </c>
      <c r="F1973">
        <v>2</v>
      </c>
      <c r="G1973" t="s">
        <v>234</v>
      </c>
      <c r="H1973">
        <v>2</v>
      </c>
      <c r="I1973" t="s">
        <v>111</v>
      </c>
      <c r="J1973">
        <v>80</v>
      </c>
      <c r="K1973">
        <v>11</v>
      </c>
      <c r="L1973">
        <v>0</v>
      </c>
      <c r="M1973">
        <v>40</v>
      </c>
      <c r="N1973">
        <v>0</v>
      </c>
      <c r="O1973">
        <v>0</v>
      </c>
    </row>
    <row r="1974" spans="1:15" x14ac:dyDescent="0.2">
      <c r="A1974">
        <v>2014</v>
      </c>
      <c r="B1974" s="6">
        <f ca="1">_xlfn.MAXIFS('Track WIP'!M:M,'Track WIP'!K:K,'Results WIP'!A1974,'Track WIP'!L:L,'Results WIP'!C1974)</f>
        <v>41818</v>
      </c>
      <c r="C1974">
        <f t="shared" si="30"/>
        <v>9</v>
      </c>
      <c r="D1974" t="str">
        <f ca="1">VLOOKUP($B1974,'Track WIP'!$M:$O,2,FALSE)</f>
        <v>The Shell and Pennzoil Grand Prix of Houston - Race 1</v>
      </c>
      <c r="E1974" t="str">
        <f ca="1">VLOOKUP($B1974,'Track WIP'!$M:$O,3,FALSE)</f>
        <v>Reliant Park</v>
      </c>
      <c r="F1974">
        <v>3</v>
      </c>
      <c r="G1974" t="s">
        <v>254</v>
      </c>
      <c r="H1974">
        <v>34</v>
      </c>
      <c r="I1974" t="s">
        <v>16</v>
      </c>
      <c r="J1974">
        <v>80</v>
      </c>
      <c r="K1974">
        <v>23</v>
      </c>
      <c r="L1974">
        <v>0</v>
      </c>
      <c r="M1974">
        <v>35</v>
      </c>
      <c r="N1974">
        <v>0</v>
      </c>
      <c r="O1974">
        <v>0</v>
      </c>
    </row>
    <row r="1975" spans="1:15" x14ac:dyDescent="0.2">
      <c r="A1975">
        <v>2014</v>
      </c>
      <c r="B1975" s="6">
        <f ca="1">_xlfn.MAXIFS('Track WIP'!M:M,'Track WIP'!K:K,'Results WIP'!A1975,'Track WIP'!L:L,'Results WIP'!C1975)</f>
        <v>41818</v>
      </c>
      <c r="C1975">
        <f t="shared" si="30"/>
        <v>9</v>
      </c>
      <c r="D1975" t="str">
        <f ca="1">VLOOKUP($B1975,'Track WIP'!$M:$O,2,FALSE)</f>
        <v>The Shell and Pennzoil Grand Prix of Houston - Race 1</v>
      </c>
      <c r="E1975" t="str">
        <f ca="1">VLOOKUP($B1975,'Track WIP'!$M:$O,3,FALSE)</f>
        <v>Reliant Park</v>
      </c>
      <c r="F1975">
        <v>4</v>
      </c>
      <c r="G1975" t="s">
        <v>87</v>
      </c>
      <c r="H1975">
        <v>11</v>
      </c>
      <c r="I1975" t="s">
        <v>111</v>
      </c>
      <c r="J1975">
        <v>80</v>
      </c>
      <c r="K1975">
        <v>9</v>
      </c>
      <c r="L1975">
        <v>0</v>
      </c>
      <c r="M1975">
        <v>32</v>
      </c>
      <c r="N1975">
        <v>0</v>
      </c>
      <c r="O1975">
        <v>0</v>
      </c>
    </row>
    <row r="1976" spans="1:15" x14ac:dyDescent="0.2">
      <c r="A1976">
        <v>2014</v>
      </c>
      <c r="B1976" s="6">
        <f ca="1">_xlfn.MAXIFS('Track WIP'!M:M,'Track WIP'!K:K,'Results WIP'!A1976,'Track WIP'!L:L,'Results WIP'!C1976)</f>
        <v>41818</v>
      </c>
      <c r="C1976">
        <f t="shared" si="30"/>
        <v>9</v>
      </c>
      <c r="D1976" t="str">
        <f ca="1">VLOOKUP($B1976,'Track WIP'!$M:$O,2,FALSE)</f>
        <v>The Shell and Pennzoil Grand Prix of Houston - Race 1</v>
      </c>
      <c r="E1976" t="str">
        <f ca="1">VLOOKUP($B1976,'Track WIP'!$M:$O,3,FALSE)</f>
        <v>Reliant Park</v>
      </c>
      <c r="F1976">
        <v>5</v>
      </c>
      <c r="G1976" t="s">
        <v>89</v>
      </c>
      <c r="H1976">
        <v>27</v>
      </c>
      <c r="I1976" t="s">
        <v>16</v>
      </c>
      <c r="J1976">
        <v>80</v>
      </c>
      <c r="K1976">
        <v>5</v>
      </c>
      <c r="L1976">
        <v>32</v>
      </c>
      <c r="M1976">
        <v>33</v>
      </c>
      <c r="N1976">
        <v>3</v>
      </c>
      <c r="O1976">
        <v>0</v>
      </c>
    </row>
    <row r="1977" spans="1:15" x14ac:dyDescent="0.2">
      <c r="A1977">
        <v>2014</v>
      </c>
      <c r="B1977" s="6">
        <f ca="1">_xlfn.MAXIFS('Track WIP'!M:M,'Track WIP'!K:K,'Results WIP'!A1977,'Track WIP'!L:L,'Results WIP'!C1977)</f>
        <v>41818</v>
      </c>
      <c r="C1977">
        <f t="shared" si="30"/>
        <v>9</v>
      </c>
      <c r="D1977" t="str">
        <f ca="1">VLOOKUP($B1977,'Track WIP'!$M:$O,2,FALSE)</f>
        <v>The Shell and Pennzoil Grand Prix of Houston - Race 1</v>
      </c>
      <c r="E1977" t="str">
        <f ca="1">VLOOKUP($B1977,'Track WIP'!$M:$O,3,FALSE)</f>
        <v>Reliant Park</v>
      </c>
      <c r="F1977">
        <v>6</v>
      </c>
      <c r="G1977" t="s">
        <v>381</v>
      </c>
      <c r="H1977">
        <v>98</v>
      </c>
      <c r="I1977" t="s">
        <v>16</v>
      </c>
      <c r="J1977">
        <v>80</v>
      </c>
      <c r="K1977">
        <v>21</v>
      </c>
      <c r="L1977">
        <v>0</v>
      </c>
      <c r="M1977">
        <v>28</v>
      </c>
      <c r="N1977">
        <v>0</v>
      </c>
      <c r="O1977">
        <v>0</v>
      </c>
    </row>
    <row r="1978" spans="1:15" x14ac:dyDescent="0.2">
      <c r="A1978">
        <v>2014</v>
      </c>
      <c r="B1978" s="6">
        <f ca="1">_xlfn.MAXIFS('Track WIP'!M:M,'Track WIP'!K:K,'Results WIP'!A1978,'Track WIP'!L:L,'Results WIP'!C1978)</f>
        <v>41818</v>
      </c>
      <c r="C1978">
        <f t="shared" si="30"/>
        <v>9</v>
      </c>
      <c r="D1978" t="str">
        <f ca="1">VLOOKUP($B1978,'Track WIP'!$M:$O,2,FALSE)</f>
        <v>The Shell and Pennzoil Grand Prix of Houston - Race 1</v>
      </c>
      <c r="E1978" t="str">
        <f ca="1">VLOOKUP($B1978,'Track WIP'!$M:$O,3,FALSE)</f>
        <v>Reliant Park</v>
      </c>
      <c r="F1978">
        <v>7</v>
      </c>
      <c r="G1978" t="s">
        <v>17</v>
      </c>
      <c r="H1978">
        <v>28</v>
      </c>
      <c r="I1978" t="s">
        <v>16</v>
      </c>
      <c r="J1978">
        <v>80</v>
      </c>
      <c r="K1978">
        <v>8</v>
      </c>
      <c r="L1978">
        <v>0</v>
      </c>
      <c r="M1978">
        <v>26</v>
      </c>
      <c r="N1978">
        <v>0</v>
      </c>
      <c r="O1978">
        <v>0</v>
      </c>
    </row>
    <row r="1979" spans="1:15" x14ac:dyDescent="0.2">
      <c r="A1979">
        <v>2014</v>
      </c>
      <c r="B1979" s="6">
        <f ca="1">_xlfn.MAXIFS('Track WIP'!M:M,'Track WIP'!K:K,'Results WIP'!A1979,'Track WIP'!L:L,'Results WIP'!C1979)</f>
        <v>41818</v>
      </c>
      <c r="C1979">
        <f t="shared" si="30"/>
        <v>9</v>
      </c>
      <c r="D1979" t="str">
        <f ca="1">VLOOKUP($B1979,'Track WIP'!$M:$O,2,FALSE)</f>
        <v>The Shell and Pennzoil Grand Prix of Houston - Race 1</v>
      </c>
      <c r="E1979" t="str">
        <f ca="1">VLOOKUP($B1979,'Track WIP'!$M:$O,3,FALSE)</f>
        <v>Reliant Park</v>
      </c>
      <c r="F1979">
        <v>8</v>
      </c>
      <c r="G1979" t="s">
        <v>38</v>
      </c>
      <c r="H1979">
        <v>25</v>
      </c>
      <c r="I1979" t="s">
        <v>16</v>
      </c>
      <c r="J1979">
        <v>80</v>
      </c>
      <c r="K1979">
        <v>16</v>
      </c>
      <c r="L1979">
        <v>0</v>
      </c>
      <c r="M1979">
        <v>24</v>
      </c>
      <c r="N1979">
        <v>0</v>
      </c>
      <c r="O1979">
        <v>0</v>
      </c>
    </row>
    <row r="1980" spans="1:15" x14ac:dyDescent="0.2">
      <c r="A1980">
        <v>2014</v>
      </c>
      <c r="B1980" s="6">
        <f ca="1">_xlfn.MAXIFS('Track WIP'!M:M,'Track WIP'!K:K,'Results WIP'!A1980,'Track WIP'!L:L,'Results WIP'!C1980)</f>
        <v>41818</v>
      </c>
      <c r="C1980">
        <f t="shared" si="30"/>
        <v>9</v>
      </c>
      <c r="D1980" t="str">
        <f ca="1">VLOOKUP($B1980,'Track WIP'!$M:$O,2,FALSE)</f>
        <v>The Shell and Pennzoil Grand Prix of Houston - Race 1</v>
      </c>
      <c r="E1980" t="str">
        <f ca="1">VLOOKUP($B1980,'Track WIP'!$M:$O,3,FALSE)</f>
        <v>Reliant Park</v>
      </c>
      <c r="F1980">
        <v>9</v>
      </c>
      <c r="G1980" t="s">
        <v>24</v>
      </c>
      <c r="H1980">
        <v>3</v>
      </c>
      <c r="I1980" t="s">
        <v>111</v>
      </c>
      <c r="J1980">
        <v>80</v>
      </c>
      <c r="K1980">
        <v>2</v>
      </c>
      <c r="L1980">
        <v>0</v>
      </c>
      <c r="M1980">
        <v>22</v>
      </c>
      <c r="N1980">
        <v>0</v>
      </c>
      <c r="O1980">
        <v>0</v>
      </c>
    </row>
    <row r="1981" spans="1:15" x14ac:dyDescent="0.2">
      <c r="A1981">
        <v>2014</v>
      </c>
      <c r="B1981" s="6">
        <f ca="1">_xlfn.MAXIFS('Track WIP'!M:M,'Track WIP'!K:K,'Results WIP'!A1981,'Track WIP'!L:L,'Results WIP'!C1981)</f>
        <v>41818</v>
      </c>
      <c r="C1981">
        <f t="shared" si="30"/>
        <v>9</v>
      </c>
      <c r="D1981" t="str">
        <f ca="1">VLOOKUP($B1981,'Track WIP'!$M:$O,2,FALSE)</f>
        <v>The Shell and Pennzoil Grand Prix of Houston - Race 1</v>
      </c>
      <c r="E1981" t="str">
        <f ca="1">VLOOKUP($B1981,'Track WIP'!$M:$O,3,FALSE)</f>
        <v>Reliant Park</v>
      </c>
      <c r="F1981">
        <v>10</v>
      </c>
      <c r="G1981" t="s">
        <v>26</v>
      </c>
      <c r="H1981">
        <v>19</v>
      </c>
      <c r="I1981" t="s">
        <v>16</v>
      </c>
      <c r="J1981">
        <v>80</v>
      </c>
      <c r="K1981">
        <v>7</v>
      </c>
      <c r="L1981">
        <v>15</v>
      </c>
      <c r="M1981">
        <v>21</v>
      </c>
      <c r="N1981">
        <v>1</v>
      </c>
      <c r="O1981">
        <v>0</v>
      </c>
    </row>
    <row r="1982" spans="1:15" x14ac:dyDescent="0.2">
      <c r="A1982">
        <v>2014</v>
      </c>
      <c r="B1982" s="6">
        <f ca="1">_xlfn.MAXIFS('Track WIP'!M:M,'Track WIP'!K:K,'Results WIP'!A1982,'Track WIP'!L:L,'Results WIP'!C1982)</f>
        <v>41818</v>
      </c>
      <c r="C1982">
        <f t="shared" si="30"/>
        <v>9</v>
      </c>
      <c r="D1982" t="str">
        <f ca="1">VLOOKUP($B1982,'Track WIP'!$M:$O,2,FALSE)</f>
        <v>The Shell and Pennzoil Grand Prix of Houston - Race 1</v>
      </c>
      <c r="E1982" t="str">
        <f ca="1">VLOOKUP($B1982,'Track WIP'!$M:$O,3,FALSE)</f>
        <v>Reliant Park</v>
      </c>
      <c r="F1982">
        <v>11</v>
      </c>
      <c r="G1982" t="s">
        <v>41</v>
      </c>
      <c r="H1982">
        <v>15</v>
      </c>
      <c r="I1982" t="s">
        <v>16</v>
      </c>
      <c r="J1982">
        <v>80</v>
      </c>
      <c r="K1982">
        <v>14</v>
      </c>
      <c r="L1982">
        <v>0</v>
      </c>
      <c r="M1982">
        <v>19</v>
      </c>
      <c r="N1982">
        <v>0</v>
      </c>
      <c r="O1982">
        <v>0</v>
      </c>
    </row>
    <row r="1983" spans="1:15" x14ac:dyDescent="0.2">
      <c r="A1983">
        <v>2014</v>
      </c>
      <c r="B1983" s="6">
        <f ca="1">_xlfn.MAXIFS('Track WIP'!M:M,'Track WIP'!K:K,'Results WIP'!A1983,'Track WIP'!L:L,'Results WIP'!C1983)</f>
        <v>41818</v>
      </c>
      <c r="C1983">
        <f t="shared" si="30"/>
        <v>9</v>
      </c>
      <c r="D1983" t="str">
        <f ca="1">VLOOKUP($B1983,'Track WIP'!$M:$O,2,FALSE)</f>
        <v>The Shell and Pennzoil Grand Prix of Houston - Race 1</v>
      </c>
      <c r="E1983" t="str">
        <f ca="1">VLOOKUP($B1983,'Track WIP'!$M:$O,3,FALSE)</f>
        <v>Reliant Park</v>
      </c>
      <c r="F1983">
        <v>12</v>
      </c>
      <c r="G1983" t="s">
        <v>29</v>
      </c>
      <c r="H1983">
        <v>8</v>
      </c>
      <c r="I1983" t="s">
        <v>111</v>
      </c>
      <c r="J1983">
        <v>80</v>
      </c>
      <c r="K1983">
        <v>15</v>
      </c>
      <c r="L1983">
        <v>0</v>
      </c>
      <c r="M1983">
        <v>18</v>
      </c>
      <c r="N1983">
        <v>0</v>
      </c>
      <c r="O1983">
        <v>0</v>
      </c>
    </row>
    <row r="1984" spans="1:15" x14ac:dyDescent="0.2">
      <c r="A1984">
        <v>2014</v>
      </c>
      <c r="B1984" s="6">
        <f ca="1">_xlfn.MAXIFS('Track WIP'!M:M,'Track WIP'!K:K,'Results WIP'!A1984,'Track WIP'!L:L,'Results WIP'!C1984)</f>
        <v>41818</v>
      </c>
      <c r="C1984">
        <f t="shared" si="30"/>
        <v>9</v>
      </c>
      <c r="D1984" t="str">
        <f ca="1">VLOOKUP($B1984,'Track WIP'!$M:$O,2,FALSE)</f>
        <v>The Shell and Pennzoil Grand Prix of Houston - Race 1</v>
      </c>
      <c r="E1984" t="str">
        <f ca="1">VLOOKUP($B1984,'Track WIP'!$M:$O,3,FALSE)</f>
        <v>Reliant Park</v>
      </c>
      <c r="F1984">
        <v>13</v>
      </c>
      <c r="G1984" t="s">
        <v>25</v>
      </c>
      <c r="H1984">
        <v>10</v>
      </c>
      <c r="I1984" t="s">
        <v>111</v>
      </c>
      <c r="J1984">
        <v>80</v>
      </c>
      <c r="K1984">
        <v>22</v>
      </c>
      <c r="L1984">
        <v>0</v>
      </c>
      <c r="M1984">
        <v>17</v>
      </c>
      <c r="N1984">
        <v>0</v>
      </c>
      <c r="O1984">
        <v>0</v>
      </c>
    </row>
    <row r="1985" spans="1:15" x14ac:dyDescent="0.2">
      <c r="A1985">
        <v>2014</v>
      </c>
      <c r="B1985" s="6">
        <f ca="1">_xlfn.MAXIFS('Track WIP'!M:M,'Track WIP'!K:K,'Results WIP'!A1985,'Track WIP'!L:L,'Results WIP'!C1985)</f>
        <v>41818</v>
      </c>
      <c r="C1985">
        <f t="shared" si="30"/>
        <v>9</v>
      </c>
      <c r="D1985" t="str">
        <f ca="1">VLOOKUP($B1985,'Track WIP'!$M:$O,2,FALSE)</f>
        <v>The Shell and Pennzoil Grand Prix of Houston - Race 1</v>
      </c>
      <c r="E1985" t="str">
        <f ca="1">VLOOKUP($B1985,'Track WIP'!$M:$O,3,FALSE)</f>
        <v>Reliant Park</v>
      </c>
      <c r="F1985">
        <v>14</v>
      </c>
      <c r="G1985" t="s">
        <v>15</v>
      </c>
      <c r="H1985">
        <v>12</v>
      </c>
      <c r="I1985" t="s">
        <v>111</v>
      </c>
      <c r="J1985">
        <v>79</v>
      </c>
      <c r="K1985">
        <v>18</v>
      </c>
      <c r="L1985">
        <v>0</v>
      </c>
      <c r="M1985">
        <v>16</v>
      </c>
      <c r="N1985">
        <v>0</v>
      </c>
      <c r="O1985">
        <v>0</v>
      </c>
    </row>
    <row r="1986" spans="1:15" x14ac:dyDescent="0.2">
      <c r="A1986">
        <v>2014</v>
      </c>
      <c r="B1986" s="6">
        <f ca="1">_xlfn.MAXIFS('Track WIP'!M:M,'Track WIP'!K:K,'Results WIP'!A1986,'Track WIP'!L:L,'Results WIP'!C1986)</f>
        <v>41818</v>
      </c>
      <c r="C1986">
        <f t="shared" si="30"/>
        <v>9</v>
      </c>
      <c r="D1986" t="str">
        <f ca="1">VLOOKUP($B1986,'Track WIP'!$M:$O,2,FALSE)</f>
        <v>The Shell and Pennzoil Grand Prix of Houston - Race 1</v>
      </c>
      <c r="E1986" t="str">
        <f ca="1">VLOOKUP($B1986,'Track WIP'!$M:$O,3,FALSE)</f>
        <v>Reliant Park</v>
      </c>
      <c r="F1986">
        <v>15</v>
      </c>
      <c r="G1986" t="s">
        <v>56</v>
      </c>
      <c r="H1986">
        <v>17</v>
      </c>
      <c r="I1986" t="s">
        <v>111</v>
      </c>
      <c r="J1986">
        <v>79</v>
      </c>
      <c r="K1986">
        <v>20</v>
      </c>
      <c r="L1986">
        <v>0</v>
      </c>
      <c r="M1986">
        <v>15</v>
      </c>
      <c r="N1986">
        <v>0</v>
      </c>
      <c r="O1986">
        <v>0</v>
      </c>
    </row>
    <row r="1987" spans="1:15" x14ac:dyDescent="0.2">
      <c r="A1987">
        <v>2014</v>
      </c>
      <c r="B1987" s="6">
        <f ca="1">_xlfn.MAXIFS('Track WIP'!M:M,'Track WIP'!K:K,'Results WIP'!A1987,'Track WIP'!L:L,'Results WIP'!C1987)</f>
        <v>41818</v>
      </c>
      <c r="C1987">
        <f t="shared" si="30"/>
        <v>9</v>
      </c>
      <c r="D1987" t="str">
        <f ca="1">VLOOKUP($B1987,'Track WIP'!$M:$O,2,FALSE)</f>
        <v>The Shell and Pennzoil Grand Prix of Houston - Race 1</v>
      </c>
      <c r="E1987" t="str">
        <f ca="1">VLOOKUP($B1987,'Track WIP'!$M:$O,3,FALSE)</f>
        <v>Reliant Park</v>
      </c>
      <c r="F1987">
        <v>16</v>
      </c>
      <c r="G1987" t="s">
        <v>88</v>
      </c>
      <c r="H1987">
        <v>77</v>
      </c>
      <c r="I1987" t="s">
        <v>16</v>
      </c>
      <c r="J1987">
        <v>74</v>
      </c>
      <c r="K1987">
        <v>1</v>
      </c>
      <c r="L1987">
        <v>4</v>
      </c>
      <c r="M1987">
        <v>16</v>
      </c>
      <c r="N1987">
        <v>2</v>
      </c>
      <c r="O1987">
        <v>0</v>
      </c>
    </row>
    <row r="1988" spans="1:15" x14ac:dyDescent="0.2">
      <c r="A1988">
        <v>2014</v>
      </c>
      <c r="B1988" s="6">
        <f ca="1">_xlfn.MAXIFS('Track WIP'!M:M,'Track WIP'!K:K,'Results WIP'!A1988,'Track WIP'!L:L,'Results WIP'!C1988)</f>
        <v>41818</v>
      </c>
      <c r="C1988">
        <f t="shared" ref="C1988:C2051" si="31">_xlfn.IFS(A1988&gt;A1987,1,F1988=1,C1987+1,F1988&gt;1,C1987)</f>
        <v>9</v>
      </c>
      <c r="D1988" t="str">
        <f ca="1">VLOOKUP($B1988,'Track WIP'!$M:$O,2,FALSE)</f>
        <v>The Shell and Pennzoil Grand Prix of Houston - Race 1</v>
      </c>
      <c r="E1988" t="str">
        <f ca="1">VLOOKUP($B1988,'Track WIP'!$M:$O,3,FALSE)</f>
        <v>Reliant Park</v>
      </c>
      <c r="F1988">
        <v>17</v>
      </c>
      <c r="G1988" t="s">
        <v>23</v>
      </c>
      <c r="H1988">
        <v>20</v>
      </c>
      <c r="I1988" t="s">
        <v>111</v>
      </c>
      <c r="J1988">
        <v>55</v>
      </c>
      <c r="K1988">
        <v>17</v>
      </c>
      <c r="L1988">
        <v>0</v>
      </c>
      <c r="M1988">
        <v>13</v>
      </c>
      <c r="N1988">
        <v>0</v>
      </c>
      <c r="O1988">
        <v>0</v>
      </c>
    </row>
    <row r="1989" spans="1:15" x14ac:dyDescent="0.2">
      <c r="A1989">
        <v>2014</v>
      </c>
      <c r="B1989" s="6">
        <f ca="1">_xlfn.MAXIFS('Track WIP'!M:M,'Track WIP'!K:K,'Results WIP'!A1989,'Track WIP'!L:L,'Results WIP'!C1989)</f>
        <v>41818</v>
      </c>
      <c r="C1989">
        <f t="shared" si="31"/>
        <v>9</v>
      </c>
      <c r="D1989" t="str">
        <f ca="1">VLOOKUP($B1989,'Track WIP'!$M:$O,2,FALSE)</f>
        <v>The Shell and Pennzoil Grand Prix of Houston - Race 1</v>
      </c>
      <c r="E1989" t="str">
        <f ca="1">VLOOKUP($B1989,'Track WIP'!$M:$O,3,FALSE)</f>
        <v>Reliant Park</v>
      </c>
      <c r="F1989">
        <v>18</v>
      </c>
      <c r="G1989" t="s">
        <v>86</v>
      </c>
      <c r="H1989">
        <v>83</v>
      </c>
      <c r="I1989" t="s">
        <v>111</v>
      </c>
      <c r="J1989">
        <v>54</v>
      </c>
      <c r="K1989">
        <v>13</v>
      </c>
      <c r="L1989">
        <v>0</v>
      </c>
      <c r="M1989">
        <v>12</v>
      </c>
      <c r="N1989">
        <v>0</v>
      </c>
      <c r="O1989">
        <v>0</v>
      </c>
    </row>
    <row r="1990" spans="1:15" x14ac:dyDescent="0.2">
      <c r="A1990">
        <v>2014</v>
      </c>
      <c r="B1990" s="6">
        <f ca="1">_xlfn.MAXIFS('Track WIP'!M:M,'Track WIP'!K:K,'Results WIP'!A1990,'Track WIP'!L:L,'Results WIP'!C1990)</f>
        <v>41818</v>
      </c>
      <c r="C1990">
        <f t="shared" si="31"/>
        <v>9</v>
      </c>
      <c r="D1990" t="str">
        <f ca="1">VLOOKUP($B1990,'Track WIP'!$M:$O,2,FALSE)</f>
        <v>The Shell and Pennzoil Grand Prix of Houston - Race 1</v>
      </c>
      <c r="E1990" t="str">
        <f ca="1">VLOOKUP($B1990,'Track WIP'!$M:$O,3,FALSE)</f>
        <v>Reliant Park</v>
      </c>
      <c r="F1990">
        <v>19</v>
      </c>
      <c r="G1990" t="s">
        <v>21</v>
      </c>
      <c r="H1990">
        <v>9</v>
      </c>
      <c r="I1990" t="s">
        <v>111</v>
      </c>
      <c r="J1990">
        <v>46</v>
      </c>
      <c r="K1990">
        <v>3</v>
      </c>
      <c r="L1990">
        <v>0</v>
      </c>
      <c r="M1990">
        <v>11</v>
      </c>
      <c r="N1990">
        <v>0</v>
      </c>
      <c r="O1990">
        <v>0</v>
      </c>
    </row>
    <row r="1991" spans="1:15" x14ac:dyDescent="0.2">
      <c r="A1991">
        <v>2014</v>
      </c>
      <c r="B1991" s="6">
        <f ca="1">_xlfn.MAXIFS('Track WIP'!M:M,'Track WIP'!K:K,'Results WIP'!A1991,'Track WIP'!L:L,'Results WIP'!C1991)</f>
        <v>41818</v>
      </c>
      <c r="C1991">
        <f t="shared" si="31"/>
        <v>9</v>
      </c>
      <c r="D1991" t="str">
        <f ca="1">VLOOKUP($B1991,'Track WIP'!$M:$O,2,FALSE)</f>
        <v>The Shell and Pennzoil Grand Prix of Houston - Race 1</v>
      </c>
      <c r="E1991" t="str">
        <f ca="1">VLOOKUP($B1991,'Track WIP'!$M:$O,3,FALSE)</f>
        <v>Reliant Park</v>
      </c>
      <c r="F1991">
        <v>20</v>
      </c>
      <c r="G1991" t="s">
        <v>112</v>
      </c>
      <c r="H1991">
        <v>67</v>
      </c>
      <c r="I1991" t="s">
        <v>16</v>
      </c>
      <c r="J1991">
        <v>41</v>
      </c>
      <c r="K1991">
        <v>12</v>
      </c>
      <c r="L1991">
        <v>0</v>
      </c>
      <c r="M1991">
        <v>10</v>
      </c>
      <c r="N1991">
        <v>0</v>
      </c>
      <c r="O1991">
        <v>0</v>
      </c>
    </row>
    <row r="1992" spans="1:15" x14ac:dyDescent="0.2">
      <c r="A1992">
        <v>2014</v>
      </c>
      <c r="B1992" s="6">
        <f ca="1">_xlfn.MAXIFS('Track WIP'!M:M,'Track WIP'!K:K,'Results WIP'!A1992,'Track WIP'!L:L,'Results WIP'!C1992)</f>
        <v>41818</v>
      </c>
      <c r="C1992">
        <f t="shared" si="31"/>
        <v>9</v>
      </c>
      <c r="D1992" t="str">
        <f ca="1">VLOOKUP($B1992,'Track WIP'!$M:$O,2,FALSE)</f>
        <v>The Shell and Pennzoil Grand Prix of Houston - Race 1</v>
      </c>
      <c r="E1992" t="str">
        <f ca="1">VLOOKUP($B1992,'Track WIP'!$M:$O,3,FALSE)</f>
        <v>Reliant Park</v>
      </c>
      <c r="F1992">
        <v>21</v>
      </c>
      <c r="G1992" t="s">
        <v>378</v>
      </c>
      <c r="H1992">
        <v>16</v>
      </c>
      <c r="I1992" t="s">
        <v>16</v>
      </c>
      <c r="J1992">
        <v>36</v>
      </c>
      <c r="K1992">
        <v>4</v>
      </c>
      <c r="L1992">
        <v>0</v>
      </c>
      <c r="M1992">
        <v>9</v>
      </c>
      <c r="N1992">
        <v>0</v>
      </c>
      <c r="O1992">
        <v>0</v>
      </c>
    </row>
    <row r="1993" spans="1:15" x14ac:dyDescent="0.2">
      <c r="A1993">
        <v>2014</v>
      </c>
      <c r="B1993" s="6">
        <f ca="1">_xlfn.MAXIFS('Track WIP'!M:M,'Track WIP'!K:K,'Results WIP'!A1993,'Track WIP'!L:L,'Results WIP'!C1993)</f>
        <v>41818</v>
      </c>
      <c r="C1993">
        <f t="shared" si="31"/>
        <v>9</v>
      </c>
      <c r="D1993" t="str">
        <f ca="1">VLOOKUP($B1993,'Track WIP'!$M:$O,2,FALSE)</f>
        <v>The Shell and Pennzoil Grand Prix of Houston - Race 1</v>
      </c>
      <c r="E1993" t="str">
        <f ca="1">VLOOKUP($B1993,'Track WIP'!$M:$O,3,FALSE)</f>
        <v>Reliant Park</v>
      </c>
      <c r="F1993">
        <v>22</v>
      </c>
      <c r="G1993" t="s">
        <v>37</v>
      </c>
      <c r="H1993">
        <v>14</v>
      </c>
      <c r="I1993" t="s">
        <v>16</v>
      </c>
      <c r="J1993">
        <v>32</v>
      </c>
      <c r="K1993">
        <v>6</v>
      </c>
      <c r="L1993">
        <v>22</v>
      </c>
      <c r="M1993">
        <v>9</v>
      </c>
      <c r="N1993">
        <v>1</v>
      </c>
      <c r="O1993">
        <v>0</v>
      </c>
    </row>
    <row r="1994" spans="1:15" x14ac:dyDescent="0.2">
      <c r="A1994">
        <v>2014</v>
      </c>
      <c r="B1994" s="6">
        <f ca="1">_xlfn.MAXIFS('Track WIP'!M:M,'Track WIP'!K:K,'Results WIP'!A1994,'Track WIP'!L:L,'Results WIP'!C1994)</f>
        <v>41818</v>
      </c>
      <c r="C1994">
        <f t="shared" si="31"/>
        <v>9</v>
      </c>
      <c r="D1994" t="str">
        <f ca="1">VLOOKUP($B1994,'Track WIP'!$M:$O,2,FALSE)</f>
        <v>The Shell and Pennzoil Grand Prix of Houston - Race 1</v>
      </c>
      <c r="E1994" t="str">
        <f ca="1">VLOOKUP($B1994,'Track WIP'!$M:$O,3,FALSE)</f>
        <v>Reliant Park</v>
      </c>
      <c r="F1994">
        <v>23</v>
      </c>
      <c r="G1994" t="s">
        <v>292</v>
      </c>
      <c r="H1994">
        <v>7</v>
      </c>
      <c r="I1994" t="s">
        <v>16</v>
      </c>
      <c r="J1994">
        <v>31</v>
      </c>
      <c r="K1994">
        <v>10</v>
      </c>
      <c r="L1994">
        <v>0</v>
      </c>
      <c r="M1994">
        <v>7</v>
      </c>
      <c r="N1994">
        <v>0</v>
      </c>
      <c r="O1994">
        <v>0</v>
      </c>
    </row>
    <row r="1995" spans="1:15" x14ac:dyDescent="0.2">
      <c r="A1995">
        <v>2014</v>
      </c>
      <c r="B1995" s="6">
        <f ca="1">_xlfn.MAXIFS('Track WIP'!M:M,'Track WIP'!K:K,'Results WIP'!A1995,'Track WIP'!L:L,'Results WIP'!C1995)</f>
        <v>41819</v>
      </c>
      <c r="C1995">
        <f t="shared" si="31"/>
        <v>10</v>
      </c>
      <c r="D1995" t="str">
        <f ca="1">VLOOKUP($B1995,'Track WIP'!$M:$O,2,FALSE)</f>
        <v>The Shell and Pennzoil Grand Prix of Houston - Race 2</v>
      </c>
      <c r="E1995" t="str">
        <f ca="1">VLOOKUP($B1995,'Track WIP'!$M:$O,3,FALSE)</f>
        <v>Reliant Park</v>
      </c>
      <c r="F1995">
        <v>1</v>
      </c>
      <c r="G1995" t="s">
        <v>88</v>
      </c>
      <c r="H1995">
        <v>77</v>
      </c>
      <c r="I1995" t="s">
        <v>16</v>
      </c>
      <c r="J1995">
        <v>90</v>
      </c>
      <c r="K1995">
        <v>3</v>
      </c>
      <c r="L1995">
        <v>43</v>
      </c>
      <c r="M1995">
        <v>51</v>
      </c>
      <c r="N1995">
        <v>1</v>
      </c>
      <c r="O1995">
        <v>0</v>
      </c>
    </row>
    <row r="1996" spans="1:15" x14ac:dyDescent="0.2">
      <c r="A1996">
        <v>2014</v>
      </c>
      <c r="B1996" s="6">
        <f ca="1">_xlfn.MAXIFS('Track WIP'!M:M,'Track WIP'!K:K,'Results WIP'!A1996,'Track WIP'!L:L,'Results WIP'!C1996)</f>
        <v>41819</v>
      </c>
      <c r="C1996">
        <f t="shared" si="31"/>
        <v>10</v>
      </c>
      <c r="D1996" t="str">
        <f ca="1">VLOOKUP($B1996,'Track WIP'!$M:$O,2,FALSE)</f>
        <v>The Shell and Pennzoil Grand Prix of Houston - Race 2</v>
      </c>
      <c r="E1996" t="str">
        <f ca="1">VLOOKUP($B1996,'Track WIP'!$M:$O,3,FALSE)</f>
        <v>Reliant Park</v>
      </c>
      <c r="F1996">
        <v>2</v>
      </c>
      <c r="G1996" t="s">
        <v>292</v>
      </c>
      <c r="H1996">
        <v>7</v>
      </c>
      <c r="I1996" t="s">
        <v>16</v>
      </c>
      <c r="J1996">
        <v>90</v>
      </c>
      <c r="K1996">
        <v>2</v>
      </c>
      <c r="L1996">
        <v>0</v>
      </c>
      <c r="M1996">
        <v>41</v>
      </c>
      <c r="N1996">
        <v>1</v>
      </c>
      <c r="O1996">
        <v>0</v>
      </c>
    </row>
    <row r="1997" spans="1:15" x14ac:dyDescent="0.2">
      <c r="A1997">
        <v>2014</v>
      </c>
      <c r="B1997" s="6">
        <f ca="1">_xlfn.MAXIFS('Track WIP'!M:M,'Track WIP'!K:K,'Results WIP'!A1997,'Track WIP'!L:L,'Results WIP'!C1997)</f>
        <v>41819</v>
      </c>
      <c r="C1997">
        <f t="shared" si="31"/>
        <v>10</v>
      </c>
      <c r="D1997" t="str">
        <f ca="1">VLOOKUP($B1997,'Track WIP'!$M:$O,2,FALSE)</f>
        <v>The Shell and Pennzoil Grand Prix of Houston - Race 2</v>
      </c>
      <c r="E1997" t="str">
        <f ca="1">VLOOKUP($B1997,'Track WIP'!$M:$O,3,FALSE)</f>
        <v>Reliant Park</v>
      </c>
      <c r="F1997">
        <v>3</v>
      </c>
      <c r="G1997" t="s">
        <v>381</v>
      </c>
      <c r="H1997">
        <v>98</v>
      </c>
      <c r="I1997" t="s">
        <v>16</v>
      </c>
      <c r="J1997">
        <v>90</v>
      </c>
      <c r="K1997">
        <v>23</v>
      </c>
      <c r="L1997">
        <v>0</v>
      </c>
      <c r="M1997">
        <v>35</v>
      </c>
      <c r="N1997">
        <v>0</v>
      </c>
      <c r="O1997">
        <v>0</v>
      </c>
    </row>
    <row r="1998" spans="1:15" x14ac:dyDescent="0.2">
      <c r="A1998">
        <v>2014</v>
      </c>
      <c r="B1998" s="6">
        <f ca="1">_xlfn.MAXIFS('Track WIP'!M:M,'Track WIP'!K:K,'Results WIP'!A1998,'Track WIP'!L:L,'Results WIP'!C1998)</f>
        <v>41819</v>
      </c>
      <c r="C1998">
        <f t="shared" si="31"/>
        <v>10</v>
      </c>
      <c r="D1998" t="str">
        <f ca="1">VLOOKUP($B1998,'Track WIP'!$M:$O,2,FALSE)</f>
        <v>The Shell and Pennzoil Grand Prix of Houston - Race 2</v>
      </c>
      <c r="E1998" t="str">
        <f ca="1">VLOOKUP($B1998,'Track WIP'!$M:$O,3,FALSE)</f>
        <v>Reliant Park</v>
      </c>
      <c r="F1998">
        <v>4</v>
      </c>
      <c r="G1998" t="s">
        <v>86</v>
      </c>
      <c r="H1998">
        <v>83</v>
      </c>
      <c r="I1998" t="s">
        <v>111</v>
      </c>
      <c r="J1998">
        <v>90</v>
      </c>
      <c r="K1998">
        <v>19</v>
      </c>
      <c r="L1998">
        <v>0</v>
      </c>
      <c r="M1998">
        <v>32</v>
      </c>
      <c r="N1998">
        <v>0</v>
      </c>
      <c r="O1998">
        <v>0</v>
      </c>
    </row>
    <row r="1999" spans="1:15" x14ac:dyDescent="0.2">
      <c r="A1999">
        <v>2014</v>
      </c>
      <c r="B1999" s="6">
        <f ca="1">_xlfn.MAXIFS('Track WIP'!M:M,'Track WIP'!K:K,'Results WIP'!A1999,'Track WIP'!L:L,'Results WIP'!C1999)</f>
        <v>41819</v>
      </c>
      <c r="C1999">
        <f t="shared" si="31"/>
        <v>10</v>
      </c>
      <c r="D1999" t="str">
        <f ca="1">VLOOKUP($B1999,'Track WIP'!$M:$O,2,FALSE)</f>
        <v>The Shell and Pennzoil Grand Prix of Houston - Race 2</v>
      </c>
      <c r="E1999" t="str">
        <f ca="1">VLOOKUP($B1999,'Track WIP'!$M:$O,3,FALSE)</f>
        <v>Reliant Park</v>
      </c>
      <c r="F1999">
        <v>5</v>
      </c>
      <c r="G1999" t="s">
        <v>87</v>
      </c>
      <c r="H1999">
        <v>11</v>
      </c>
      <c r="I1999" t="s">
        <v>111</v>
      </c>
      <c r="J1999">
        <v>90</v>
      </c>
      <c r="K1999">
        <v>5</v>
      </c>
      <c r="L1999">
        <v>0</v>
      </c>
      <c r="M1999">
        <v>30</v>
      </c>
      <c r="N1999">
        <v>0</v>
      </c>
      <c r="O1999">
        <v>0</v>
      </c>
    </row>
    <row r="2000" spans="1:15" x14ac:dyDescent="0.2">
      <c r="A2000">
        <v>2014</v>
      </c>
      <c r="B2000" s="6">
        <f ca="1">_xlfn.MAXIFS('Track WIP'!M:M,'Track WIP'!K:K,'Results WIP'!A2000,'Track WIP'!L:L,'Results WIP'!C2000)</f>
        <v>41819</v>
      </c>
      <c r="C2000">
        <f t="shared" si="31"/>
        <v>10</v>
      </c>
      <c r="D2000" t="str">
        <f ca="1">VLOOKUP($B2000,'Track WIP'!$M:$O,2,FALSE)</f>
        <v>The Shell and Pennzoil Grand Prix of Houston - Race 2</v>
      </c>
      <c r="E2000" t="str">
        <f ca="1">VLOOKUP($B2000,'Track WIP'!$M:$O,3,FALSE)</f>
        <v>Reliant Park</v>
      </c>
      <c r="F2000">
        <v>6</v>
      </c>
      <c r="G2000" t="s">
        <v>17</v>
      </c>
      <c r="H2000">
        <v>28</v>
      </c>
      <c r="I2000" t="s">
        <v>16</v>
      </c>
      <c r="J2000">
        <v>90</v>
      </c>
      <c r="K2000">
        <v>21</v>
      </c>
      <c r="L2000">
        <v>0</v>
      </c>
      <c r="M2000">
        <v>28</v>
      </c>
      <c r="N2000">
        <v>0</v>
      </c>
      <c r="O2000">
        <v>0</v>
      </c>
    </row>
    <row r="2001" spans="1:15" x14ac:dyDescent="0.2">
      <c r="A2001">
        <v>2014</v>
      </c>
      <c r="B2001" s="6">
        <f ca="1">_xlfn.MAXIFS('Track WIP'!M:M,'Track WIP'!K:K,'Results WIP'!A2001,'Track WIP'!L:L,'Results WIP'!C2001)</f>
        <v>41819</v>
      </c>
      <c r="C2001">
        <f t="shared" si="31"/>
        <v>10</v>
      </c>
      <c r="D2001" t="str">
        <f ca="1">VLOOKUP($B2001,'Track WIP'!$M:$O,2,FALSE)</f>
        <v>The Shell and Pennzoil Grand Prix of Houston - Race 2</v>
      </c>
      <c r="E2001" t="str">
        <f ca="1">VLOOKUP($B2001,'Track WIP'!$M:$O,3,FALSE)</f>
        <v>Reliant Park</v>
      </c>
      <c r="F2001">
        <v>7</v>
      </c>
      <c r="G2001" t="s">
        <v>234</v>
      </c>
      <c r="H2001">
        <v>2</v>
      </c>
      <c r="I2001" t="s">
        <v>111</v>
      </c>
      <c r="J2001">
        <v>90</v>
      </c>
      <c r="K2001">
        <v>14</v>
      </c>
      <c r="L2001">
        <v>0</v>
      </c>
      <c r="M2001">
        <v>26</v>
      </c>
      <c r="N2001">
        <v>0</v>
      </c>
      <c r="O2001">
        <v>0</v>
      </c>
    </row>
    <row r="2002" spans="1:15" x14ac:dyDescent="0.2">
      <c r="A2002">
        <v>2014</v>
      </c>
      <c r="B2002" s="6">
        <f ca="1">_xlfn.MAXIFS('Track WIP'!M:M,'Track WIP'!K:K,'Results WIP'!A2002,'Track WIP'!L:L,'Results WIP'!C2002)</f>
        <v>41819</v>
      </c>
      <c r="C2002">
        <f t="shared" si="31"/>
        <v>10</v>
      </c>
      <c r="D2002" t="str">
        <f ca="1">VLOOKUP($B2002,'Track WIP'!$M:$O,2,FALSE)</f>
        <v>The Shell and Pennzoil Grand Prix of Houston - Race 2</v>
      </c>
      <c r="E2002" t="str">
        <f ca="1">VLOOKUP($B2002,'Track WIP'!$M:$O,3,FALSE)</f>
        <v>Reliant Park</v>
      </c>
      <c r="F2002">
        <v>8</v>
      </c>
      <c r="G2002" t="s">
        <v>29</v>
      </c>
      <c r="H2002">
        <v>8</v>
      </c>
      <c r="I2002" t="s">
        <v>111</v>
      </c>
      <c r="J2002">
        <v>90</v>
      </c>
      <c r="K2002">
        <v>15</v>
      </c>
      <c r="L2002">
        <v>0</v>
      </c>
      <c r="M2002">
        <v>24</v>
      </c>
      <c r="N2002">
        <v>0</v>
      </c>
      <c r="O2002">
        <v>0</v>
      </c>
    </row>
    <row r="2003" spans="1:15" x14ac:dyDescent="0.2">
      <c r="A2003">
        <v>2014</v>
      </c>
      <c r="B2003" s="6">
        <f ca="1">_xlfn.MAXIFS('Track WIP'!M:M,'Track WIP'!K:K,'Results WIP'!A2003,'Track WIP'!L:L,'Results WIP'!C2003)</f>
        <v>41819</v>
      </c>
      <c r="C2003">
        <f t="shared" si="31"/>
        <v>10</v>
      </c>
      <c r="D2003" t="str">
        <f ca="1">VLOOKUP($B2003,'Track WIP'!$M:$O,2,FALSE)</f>
        <v>The Shell and Pennzoil Grand Prix of Houston - Race 2</v>
      </c>
      <c r="E2003" t="str">
        <f ca="1">VLOOKUP($B2003,'Track WIP'!$M:$O,3,FALSE)</f>
        <v>Reliant Park</v>
      </c>
      <c r="F2003">
        <v>9</v>
      </c>
      <c r="G2003" t="s">
        <v>38</v>
      </c>
      <c r="H2003">
        <v>25</v>
      </c>
      <c r="I2003" t="s">
        <v>16</v>
      </c>
      <c r="J2003">
        <v>90</v>
      </c>
      <c r="K2003">
        <v>16</v>
      </c>
      <c r="L2003">
        <v>0</v>
      </c>
      <c r="M2003">
        <v>22</v>
      </c>
      <c r="N2003">
        <v>0</v>
      </c>
      <c r="O2003">
        <v>0</v>
      </c>
    </row>
    <row r="2004" spans="1:15" x14ac:dyDescent="0.2">
      <c r="A2004">
        <v>2014</v>
      </c>
      <c r="B2004" s="6">
        <f ca="1">_xlfn.MAXIFS('Track WIP'!M:M,'Track WIP'!K:K,'Results WIP'!A2004,'Track WIP'!L:L,'Results WIP'!C2004)</f>
        <v>41819</v>
      </c>
      <c r="C2004">
        <f t="shared" si="31"/>
        <v>10</v>
      </c>
      <c r="D2004" t="str">
        <f ca="1">VLOOKUP($B2004,'Track WIP'!$M:$O,2,FALSE)</f>
        <v>The Shell and Pennzoil Grand Prix of Houston - Race 2</v>
      </c>
      <c r="E2004" t="str">
        <f ca="1">VLOOKUP($B2004,'Track WIP'!$M:$O,3,FALSE)</f>
        <v>Reliant Park</v>
      </c>
      <c r="F2004">
        <v>10</v>
      </c>
      <c r="G2004" t="s">
        <v>25</v>
      </c>
      <c r="H2004">
        <v>10</v>
      </c>
      <c r="I2004" t="s">
        <v>111</v>
      </c>
      <c r="J2004">
        <v>90</v>
      </c>
      <c r="K2004">
        <v>8</v>
      </c>
      <c r="L2004">
        <v>0</v>
      </c>
      <c r="M2004">
        <v>20</v>
      </c>
      <c r="N2004">
        <v>0</v>
      </c>
      <c r="O2004">
        <v>0</v>
      </c>
    </row>
    <row r="2005" spans="1:15" x14ac:dyDescent="0.2">
      <c r="A2005">
        <v>2014</v>
      </c>
      <c r="B2005" s="6">
        <f ca="1">_xlfn.MAXIFS('Track WIP'!M:M,'Track WIP'!K:K,'Results WIP'!A2005,'Track WIP'!L:L,'Results WIP'!C2005)</f>
        <v>41819</v>
      </c>
      <c r="C2005">
        <f t="shared" si="31"/>
        <v>10</v>
      </c>
      <c r="D2005" t="str">
        <f ca="1">VLOOKUP($B2005,'Track WIP'!$M:$O,2,FALSE)</f>
        <v>The Shell and Pennzoil Grand Prix of Houston - Race 2</v>
      </c>
      <c r="E2005" t="str">
        <f ca="1">VLOOKUP($B2005,'Track WIP'!$M:$O,3,FALSE)</f>
        <v>Reliant Park</v>
      </c>
      <c r="F2005">
        <v>11</v>
      </c>
      <c r="G2005" t="s">
        <v>15</v>
      </c>
      <c r="H2005">
        <v>12</v>
      </c>
      <c r="I2005" t="s">
        <v>111</v>
      </c>
      <c r="J2005">
        <v>90</v>
      </c>
      <c r="K2005">
        <v>18</v>
      </c>
      <c r="L2005">
        <v>0</v>
      </c>
      <c r="M2005">
        <v>19</v>
      </c>
      <c r="N2005">
        <v>0</v>
      </c>
      <c r="O2005">
        <v>0</v>
      </c>
    </row>
    <row r="2006" spans="1:15" x14ac:dyDescent="0.2">
      <c r="A2006">
        <v>2014</v>
      </c>
      <c r="B2006" s="6">
        <f ca="1">_xlfn.MAXIFS('Track WIP'!M:M,'Track WIP'!K:K,'Results WIP'!A2006,'Track WIP'!L:L,'Results WIP'!C2006)</f>
        <v>41819</v>
      </c>
      <c r="C2006">
        <f t="shared" si="31"/>
        <v>10</v>
      </c>
      <c r="D2006" t="str">
        <f ca="1">VLOOKUP($B2006,'Track WIP'!$M:$O,2,FALSE)</f>
        <v>The Shell and Pennzoil Grand Prix of Houston - Race 2</v>
      </c>
      <c r="E2006" t="str">
        <f ca="1">VLOOKUP($B2006,'Track WIP'!$M:$O,3,FALSE)</f>
        <v>Reliant Park</v>
      </c>
      <c r="F2006">
        <v>12</v>
      </c>
      <c r="G2006" t="s">
        <v>26</v>
      </c>
      <c r="H2006">
        <v>19</v>
      </c>
      <c r="I2006" t="s">
        <v>16</v>
      </c>
      <c r="J2006">
        <v>89</v>
      </c>
      <c r="K2006">
        <v>6</v>
      </c>
      <c r="L2006">
        <v>0</v>
      </c>
      <c r="M2006">
        <v>18</v>
      </c>
      <c r="N2006">
        <v>0</v>
      </c>
      <c r="O2006">
        <v>0</v>
      </c>
    </row>
    <row r="2007" spans="1:15" x14ac:dyDescent="0.2">
      <c r="A2007">
        <v>2014</v>
      </c>
      <c r="B2007" s="6">
        <f ca="1">_xlfn.MAXIFS('Track WIP'!M:M,'Track WIP'!K:K,'Results WIP'!A2007,'Track WIP'!L:L,'Results WIP'!C2007)</f>
        <v>41819</v>
      </c>
      <c r="C2007">
        <f t="shared" si="31"/>
        <v>10</v>
      </c>
      <c r="D2007" t="str">
        <f ca="1">VLOOKUP($B2007,'Track WIP'!$M:$O,2,FALSE)</f>
        <v>The Shell and Pennzoil Grand Prix of Houston - Race 2</v>
      </c>
      <c r="E2007" t="str">
        <f ca="1">VLOOKUP($B2007,'Track WIP'!$M:$O,3,FALSE)</f>
        <v>Reliant Park</v>
      </c>
      <c r="F2007">
        <v>13</v>
      </c>
      <c r="G2007" t="s">
        <v>23</v>
      </c>
      <c r="H2007">
        <v>20</v>
      </c>
      <c r="I2007" t="s">
        <v>111</v>
      </c>
      <c r="J2007">
        <v>89</v>
      </c>
      <c r="K2007">
        <v>17</v>
      </c>
      <c r="L2007">
        <v>0</v>
      </c>
      <c r="M2007">
        <v>17</v>
      </c>
      <c r="N2007">
        <v>0</v>
      </c>
      <c r="O2007">
        <v>0</v>
      </c>
    </row>
    <row r="2008" spans="1:15" x14ac:dyDescent="0.2">
      <c r="A2008">
        <v>2014</v>
      </c>
      <c r="B2008" s="6">
        <f ca="1">_xlfn.MAXIFS('Track WIP'!M:M,'Track WIP'!K:K,'Results WIP'!A2008,'Track WIP'!L:L,'Results WIP'!C2008)</f>
        <v>41819</v>
      </c>
      <c r="C2008">
        <f t="shared" si="31"/>
        <v>10</v>
      </c>
      <c r="D2008" t="str">
        <f ca="1">VLOOKUP($B2008,'Track WIP'!$M:$O,2,FALSE)</f>
        <v>The Shell and Pennzoil Grand Prix of Houston - Race 2</v>
      </c>
      <c r="E2008" t="str">
        <f ca="1">VLOOKUP($B2008,'Track WIP'!$M:$O,3,FALSE)</f>
        <v>Reliant Park</v>
      </c>
      <c r="F2008">
        <v>14</v>
      </c>
      <c r="G2008" t="s">
        <v>89</v>
      </c>
      <c r="H2008">
        <v>27</v>
      </c>
      <c r="I2008" t="s">
        <v>16</v>
      </c>
      <c r="J2008">
        <v>89</v>
      </c>
      <c r="K2008">
        <v>7</v>
      </c>
      <c r="L2008">
        <v>0</v>
      </c>
      <c r="M2008">
        <v>16</v>
      </c>
      <c r="N2008">
        <v>0</v>
      </c>
      <c r="O2008">
        <v>0</v>
      </c>
    </row>
    <row r="2009" spans="1:15" x14ac:dyDescent="0.2">
      <c r="A2009">
        <v>2014</v>
      </c>
      <c r="B2009" s="6">
        <f ca="1">_xlfn.MAXIFS('Track WIP'!M:M,'Track WIP'!K:K,'Results WIP'!A2009,'Track WIP'!L:L,'Results WIP'!C2009)</f>
        <v>41819</v>
      </c>
      <c r="C2009">
        <f t="shared" si="31"/>
        <v>10</v>
      </c>
      <c r="D2009" t="str">
        <f ca="1">VLOOKUP($B2009,'Track WIP'!$M:$O,2,FALSE)</f>
        <v>The Shell and Pennzoil Grand Prix of Houston - Race 2</v>
      </c>
      <c r="E2009" t="str">
        <f ca="1">VLOOKUP($B2009,'Track WIP'!$M:$O,3,FALSE)</f>
        <v>Reliant Park</v>
      </c>
      <c r="F2009">
        <v>15</v>
      </c>
      <c r="G2009" t="s">
        <v>378</v>
      </c>
      <c r="H2009">
        <v>16</v>
      </c>
      <c r="I2009" t="s">
        <v>16</v>
      </c>
      <c r="J2009">
        <v>88</v>
      </c>
      <c r="K2009">
        <v>12</v>
      </c>
      <c r="L2009">
        <v>0</v>
      </c>
      <c r="M2009">
        <v>15</v>
      </c>
      <c r="N2009">
        <v>0</v>
      </c>
      <c r="O2009">
        <v>0</v>
      </c>
    </row>
    <row r="2010" spans="1:15" x14ac:dyDescent="0.2">
      <c r="A2010">
        <v>2014</v>
      </c>
      <c r="B2010" s="6">
        <f ca="1">_xlfn.MAXIFS('Track WIP'!M:M,'Track WIP'!K:K,'Results WIP'!A2010,'Track WIP'!L:L,'Results WIP'!C2010)</f>
        <v>41819</v>
      </c>
      <c r="C2010">
        <f t="shared" si="31"/>
        <v>10</v>
      </c>
      <c r="D2010" t="str">
        <f ca="1">VLOOKUP($B2010,'Track WIP'!$M:$O,2,FALSE)</f>
        <v>The Shell and Pennzoil Grand Prix of Houston - Race 2</v>
      </c>
      <c r="E2010" t="str">
        <f ca="1">VLOOKUP($B2010,'Track WIP'!$M:$O,3,FALSE)</f>
        <v>Reliant Park</v>
      </c>
      <c r="F2010">
        <v>16</v>
      </c>
      <c r="G2010" t="s">
        <v>41</v>
      </c>
      <c r="H2010">
        <v>15</v>
      </c>
      <c r="I2010" t="s">
        <v>16</v>
      </c>
      <c r="J2010">
        <v>87</v>
      </c>
      <c r="K2010">
        <v>4</v>
      </c>
      <c r="L2010">
        <v>0</v>
      </c>
      <c r="M2010">
        <v>14</v>
      </c>
      <c r="N2010">
        <v>0</v>
      </c>
      <c r="O2010">
        <v>0</v>
      </c>
    </row>
    <row r="2011" spans="1:15" x14ac:dyDescent="0.2">
      <c r="A2011">
        <v>2014</v>
      </c>
      <c r="B2011" s="6">
        <f ca="1">_xlfn.MAXIFS('Track WIP'!M:M,'Track WIP'!K:K,'Results WIP'!A2011,'Track WIP'!L:L,'Results WIP'!C2011)</f>
        <v>41819</v>
      </c>
      <c r="C2011">
        <f t="shared" si="31"/>
        <v>10</v>
      </c>
      <c r="D2011" t="str">
        <f ca="1">VLOOKUP($B2011,'Track WIP'!$M:$O,2,FALSE)</f>
        <v>The Shell and Pennzoil Grand Prix of Houston - Race 2</v>
      </c>
      <c r="E2011" t="str">
        <f ca="1">VLOOKUP($B2011,'Track WIP'!$M:$O,3,FALSE)</f>
        <v>Reliant Park</v>
      </c>
      <c r="F2011">
        <v>17</v>
      </c>
      <c r="G2011" t="s">
        <v>56</v>
      </c>
      <c r="H2011">
        <v>17</v>
      </c>
      <c r="I2011" t="s">
        <v>111</v>
      </c>
      <c r="J2011">
        <v>84</v>
      </c>
      <c r="K2011">
        <v>20</v>
      </c>
      <c r="L2011">
        <v>0</v>
      </c>
      <c r="M2011">
        <v>13</v>
      </c>
      <c r="N2011">
        <v>0</v>
      </c>
      <c r="O2011">
        <v>0</v>
      </c>
    </row>
    <row r="2012" spans="1:15" x14ac:dyDescent="0.2">
      <c r="A2012">
        <v>2014</v>
      </c>
      <c r="B2012" s="6">
        <f ca="1">_xlfn.MAXIFS('Track WIP'!M:M,'Track WIP'!K:K,'Results WIP'!A2012,'Track WIP'!L:L,'Results WIP'!C2012)</f>
        <v>41819</v>
      </c>
      <c r="C2012">
        <f t="shared" si="31"/>
        <v>10</v>
      </c>
      <c r="D2012" t="str">
        <f ca="1">VLOOKUP($B2012,'Track WIP'!$M:$O,2,FALSE)</f>
        <v>The Shell and Pennzoil Grand Prix of Houston - Race 2</v>
      </c>
      <c r="E2012" t="str">
        <f ca="1">VLOOKUP($B2012,'Track WIP'!$M:$O,3,FALSE)</f>
        <v>Reliant Park</v>
      </c>
      <c r="F2012">
        <v>18</v>
      </c>
      <c r="G2012" t="s">
        <v>21</v>
      </c>
      <c r="H2012">
        <v>9</v>
      </c>
      <c r="I2012" t="s">
        <v>111</v>
      </c>
      <c r="J2012">
        <v>78</v>
      </c>
      <c r="K2012">
        <v>11</v>
      </c>
      <c r="L2012">
        <v>0</v>
      </c>
      <c r="M2012">
        <v>12</v>
      </c>
      <c r="N2012">
        <v>0</v>
      </c>
      <c r="O2012">
        <v>0</v>
      </c>
    </row>
    <row r="2013" spans="1:15" x14ac:dyDescent="0.2">
      <c r="A2013">
        <v>2014</v>
      </c>
      <c r="B2013" s="6">
        <f ca="1">_xlfn.MAXIFS('Track WIP'!M:M,'Track WIP'!K:K,'Results WIP'!A2013,'Track WIP'!L:L,'Results WIP'!C2013)</f>
        <v>41819</v>
      </c>
      <c r="C2013">
        <f t="shared" si="31"/>
        <v>10</v>
      </c>
      <c r="D2013" t="str">
        <f ca="1">VLOOKUP($B2013,'Track WIP'!$M:$O,2,FALSE)</f>
        <v>The Shell and Pennzoil Grand Prix of Houston - Race 2</v>
      </c>
      <c r="E2013" t="str">
        <f ca="1">VLOOKUP($B2013,'Track WIP'!$M:$O,3,FALSE)</f>
        <v>Reliant Park</v>
      </c>
      <c r="F2013">
        <v>19</v>
      </c>
      <c r="G2013" t="s">
        <v>37</v>
      </c>
      <c r="H2013">
        <v>14</v>
      </c>
      <c r="I2013" t="s">
        <v>16</v>
      </c>
      <c r="J2013">
        <v>74</v>
      </c>
      <c r="K2013">
        <v>10</v>
      </c>
      <c r="L2013">
        <v>0</v>
      </c>
      <c r="M2013">
        <v>11</v>
      </c>
      <c r="N2013">
        <v>0</v>
      </c>
      <c r="O2013">
        <v>0</v>
      </c>
    </row>
    <row r="2014" spans="1:15" x14ac:dyDescent="0.2">
      <c r="A2014">
        <v>2014</v>
      </c>
      <c r="B2014" s="6">
        <f ca="1">_xlfn.MAXIFS('Track WIP'!M:M,'Track WIP'!K:K,'Results WIP'!A2014,'Track WIP'!L:L,'Results WIP'!C2014)</f>
        <v>41819</v>
      </c>
      <c r="C2014">
        <f t="shared" si="31"/>
        <v>10</v>
      </c>
      <c r="D2014" t="str">
        <f ca="1">VLOOKUP($B2014,'Track WIP'!$M:$O,2,FALSE)</f>
        <v>The Shell and Pennzoil Grand Prix of Houston - Race 2</v>
      </c>
      <c r="E2014" t="str">
        <f ca="1">VLOOKUP($B2014,'Track WIP'!$M:$O,3,FALSE)</f>
        <v>Reliant Park</v>
      </c>
      <c r="F2014">
        <v>20</v>
      </c>
      <c r="G2014" t="s">
        <v>112</v>
      </c>
      <c r="H2014">
        <v>67</v>
      </c>
      <c r="I2014" t="s">
        <v>16</v>
      </c>
      <c r="J2014">
        <v>61</v>
      </c>
      <c r="K2014">
        <v>22</v>
      </c>
      <c r="L2014">
        <v>0</v>
      </c>
      <c r="M2014">
        <v>10</v>
      </c>
      <c r="N2014">
        <v>0</v>
      </c>
      <c r="O2014">
        <v>0</v>
      </c>
    </row>
    <row r="2015" spans="1:15" x14ac:dyDescent="0.2">
      <c r="A2015">
        <v>2014</v>
      </c>
      <c r="B2015" s="6">
        <f ca="1">_xlfn.MAXIFS('Track WIP'!M:M,'Track WIP'!K:K,'Results WIP'!A2015,'Track WIP'!L:L,'Results WIP'!C2015)</f>
        <v>41819</v>
      </c>
      <c r="C2015">
        <f t="shared" si="31"/>
        <v>10</v>
      </c>
      <c r="D2015" t="str">
        <f ca="1">VLOOKUP($B2015,'Track WIP'!$M:$O,2,FALSE)</f>
        <v>The Shell and Pennzoil Grand Prix of Houston - Race 2</v>
      </c>
      <c r="E2015" t="str">
        <f ca="1">VLOOKUP($B2015,'Track WIP'!$M:$O,3,FALSE)</f>
        <v>Reliant Park</v>
      </c>
      <c r="F2015">
        <v>21</v>
      </c>
      <c r="G2015" t="s">
        <v>24</v>
      </c>
      <c r="H2015">
        <v>3</v>
      </c>
      <c r="I2015" t="s">
        <v>111</v>
      </c>
      <c r="J2015">
        <v>48</v>
      </c>
      <c r="K2015">
        <v>1</v>
      </c>
      <c r="L2015">
        <v>47</v>
      </c>
      <c r="M2015">
        <v>13</v>
      </c>
      <c r="N2015">
        <v>4</v>
      </c>
      <c r="O2015">
        <v>0</v>
      </c>
    </row>
    <row r="2016" spans="1:15" x14ac:dyDescent="0.2">
      <c r="A2016">
        <v>2014</v>
      </c>
      <c r="B2016" s="6">
        <f ca="1">_xlfn.MAXIFS('Track WIP'!M:M,'Track WIP'!K:K,'Results WIP'!A2016,'Track WIP'!L:L,'Results WIP'!C2016)</f>
        <v>41819</v>
      </c>
      <c r="C2016">
        <f t="shared" si="31"/>
        <v>10</v>
      </c>
      <c r="D2016" t="str">
        <f ca="1">VLOOKUP($B2016,'Track WIP'!$M:$O,2,FALSE)</f>
        <v>The Shell and Pennzoil Grand Prix of Houston - Race 2</v>
      </c>
      <c r="E2016" t="str">
        <f ca="1">VLOOKUP($B2016,'Track WIP'!$M:$O,3,FALSE)</f>
        <v>Reliant Park</v>
      </c>
      <c r="F2016">
        <v>22</v>
      </c>
      <c r="G2016" t="s">
        <v>254</v>
      </c>
      <c r="H2016">
        <v>34</v>
      </c>
      <c r="I2016" t="s">
        <v>16</v>
      </c>
      <c r="J2016">
        <v>40</v>
      </c>
      <c r="K2016">
        <v>9</v>
      </c>
      <c r="L2016">
        <v>0</v>
      </c>
      <c r="M2016">
        <v>8</v>
      </c>
      <c r="N2016">
        <v>0</v>
      </c>
      <c r="O2016">
        <v>0</v>
      </c>
    </row>
    <row r="2017" spans="1:15" x14ac:dyDescent="0.2">
      <c r="A2017">
        <v>2014</v>
      </c>
      <c r="B2017" s="6">
        <f ca="1">_xlfn.MAXIFS('Track WIP'!M:M,'Track WIP'!K:K,'Results WIP'!A2017,'Track WIP'!L:L,'Results WIP'!C2017)</f>
        <v>41819</v>
      </c>
      <c r="C2017">
        <f t="shared" si="31"/>
        <v>10</v>
      </c>
      <c r="D2017" t="str">
        <f ca="1">VLOOKUP($B2017,'Track WIP'!$M:$O,2,FALSE)</f>
        <v>The Shell and Pennzoil Grand Prix of Houston - Race 2</v>
      </c>
      <c r="E2017" t="str">
        <f ca="1">VLOOKUP($B2017,'Track WIP'!$M:$O,3,FALSE)</f>
        <v>Reliant Park</v>
      </c>
      <c r="F2017">
        <v>23</v>
      </c>
      <c r="G2017" t="s">
        <v>231</v>
      </c>
      <c r="H2017">
        <v>18</v>
      </c>
      <c r="I2017" t="s">
        <v>16</v>
      </c>
      <c r="J2017">
        <v>2</v>
      </c>
      <c r="K2017">
        <v>13</v>
      </c>
      <c r="L2017">
        <v>0</v>
      </c>
      <c r="M2017">
        <v>7</v>
      </c>
      <c r="N2017">
        <v>0</v>
      </c>
      <c r="O2017">
        <v>0</v>
      </c>
    </row>
    <row r="2018" spans="1:15" x14ac:dyDescent="0.2">
      <c r="A2018">
        <v>2014</v>
      </c>
      <c r="B2018" s="6">
        <f ca="1">_xlfn.MAXIFS('Track WIP'!M:M,'Track WIP'!K:K,'Results WIP'!A2018,'Track WIP'!L:L,'Results WIP'!C2018)</f>
        <v>41826</v>
      </c>
      <c r="C2018">
        <f t="shared" si="31"/>
        <v>11</v>
      </c>
      <c r="D2018" t="str">
        <f ca="1">VLOOKUP($B2018,'Track WIP'!$M:$O,2,FALSE)</f>
        <v>Pocono INDYCAR 500</v>
      </c>
      <c r="E2018" t="str">
        <f ca="1">VLOOKUP($B2018,'Track WIP'!$M:$O,3,FALSE)</f>
        <v>Pocono Raceway</v>
      </c>
      <c r="F2018">
        <v>1</v>
      </c>
      <c r="G2018" t="s">
        <v>234</v>
      </c>
      <c r="H2018">
        <v>2</v>
      </c>
      <c r="I2018" t="s">
        <v>111</v>
      </c>
      <c r="J2018">
        <v>200</v>
      </c>
      <c r="K2018">
        <v>1</v>
      </c>
      <c r="L2018">
        <v>45</v>
      </c>
      <c r="M2018">
        <v>102</v>
      </c>
      <c r="N2018">
        <v>2</v>
      </c>
      <c r="O2018">
        <v>0</v>
      </c>
    </row>
    <row r="2019" spans="1:15" x14ac:dyDescent="0.2">
      <c r="A2019">
        <v>2014</v>
      </c>
      <c r="B2019" s="6">
        <f ca="1">_xlfn.MAXIFS('Track WIP'!M:M,'Track WIP'!K:K,'Results WIP'!A2019,'Track WIP'!L:L,'Results WIP'!C2019)</f>
        <v>41826</v>
      </c>
      <c r="C2019">
        <f t="shared" si="31"/>
        <v>11</v>
      </c>
      <c r="D2019" t="str">
        <f ca="1">VLOOKUP($B2019,'Track WIP'!$M:$O,2,FALSE)</f>
        <v>Pocono INDYCAR 500</v>
      </c>
      <c r="E2019" t="str">
        <f ca="1">VLOOKUP($B2019,'Track WIP'!$M:$O,3,FALSE)</f>
        <v>Pocono Raceway</v>
      </c>
      <c r="F2019">
        <v>2</v>
      </c>
      <c r="G2019" t="s">
        <v>24</v>
      </c>
      <c r="H2019">
        <v>3</v>
      </c>
      <c r="I2019" t="s">
        <v>111</v>
      </c>
      <c r="J2019">
        <v>200</v>
      </c>
      <c r="K2019">
        <v>2</v>
      </c>
      <c r="L2019">
        <v>0</v>
      </c>
      <c r="M2019">
        <v>80</v>
      </c>
      <c r="N2019">
        <v>0</v>
      </c>
      <c r="O2019">
        <v>0</v>
      </c>
    </row>
    <row r="2020" spans="1:15" x14ac:dyDescent="0.2">
      <c r="A2020">
        <v>2014</v>
      </c>
      <c r="B2020" s="6">
        <f ca="1">_xlfn.MAXIFS('Track WIP'!M:M,'Track WIP'!K:K,'Results WIP'!A2020,'Track WIP'!L:L,'Results WIP'!C2020)</f>
        <v>41826</v>
      </c>
      <c r="C2020">
        <f t="shared" si="31"/>
        <v>11</v>
      </c>
      <c r="D2020" t="str">
        <f ca="1">VLOOKUP($B2020,'Track WIP'!$M:$O,2,FALSE)</f>
        <v>Pocono INDYCAR 500</v>
      </c>
      <c r="E2020" t="str">
        <f ca="1">VLOOKUP($B2020,'Track WIP'!$M:$O,3,FALSE)</f>
        <v>Pocono Raceway</v>
      </c>
      <c r="F2020">
        <v>3</v>
      </c>
      <c r="G2020" t="s">
        <v>254</v>
      </c>
      <c r="H2020">
        <v>34</v>
      </c>
      <c r="I2020" t="s">
        <v>16</v>
      </c>
      <c r="J2020">
        <v>200</v>
      </c>
      <c r="K2020">
        <v>3</v>
      </c>
      <c r="L2020">
        <v>0</v>
      </c>
      <c r="M2020">
        <v>70</v>
      </c>
      <c r="N2020">
        <v>0</v>
      </c>
      <c r="O2020">
        <v>0</v>
      </c>
    </row>
    <row r="2021" spans="1:15" x14ac:dyDescent="0.2">
      <c r="A2021">
        <v>2014</v>
      </c>
      <c r="B2021" s="6">
        <f ca="1">_xlfn.MAXIFS('Track WIP'!M:M,'Track WIP'!K:K,'Results WIP'!A2021,'Track WIP'!L:L,'Results WIP'!C2021)</f>
        <v>41826</v>
      </c>
      <c r="C2021">
        <f t="shared" si="31"/>
        <v>11</v>
      </c>
      <c r="D2021" t="str">
        <f ca="1">VLOOKUP($B2021,'Track WIP'!$M:$O,2,FALSE)</f>
        <v>Pocono INDYCAR 500</v>
      </c>
      <c r="E2021" t="str">
        <f ca="1">VLOOKUP($B2021,'Track WIP'!$M:$O,3,FALSE)</f>
        <v>Pocono Raceway</v>
      </c>
      <c r="F2021">
        <v>4</v>
      </c>
      <c r="G2021" t="s">
        <v>29</v>
      </c>
      <c r="H2021">
        <v>8</v>
      </c>
      <c r="I2021" t="s">
        <v>111</v>
      </c>
      <c r="J2021">
        <v>200</v>
      </c>
      <c r="K2021">
        <v>10</v>
      </c>
      <c r="L2021">
        <v>0</v>
      </c>
      <c r="M2021">
        <v>64</v>
      </c>
      <c r="N2021">
        <v>0</v>
      </c>
      <c r="O2021">
        <v>0</v>
      </c>
    </row>
    <row r="2022" spans="1:15" x14ac:dyDescent="0.2">
      <c r="A2022">
        <v>2014</v>
      </c>
      <c r="B2022" s="6">
        <f ca="1">_xlfn.MAXIFS('Track WIP'!M:M,'Track WIP'!K:K,'Results WIP'!A2022,'Track WIP'!L:L,'Results WIP'!C2022)</f>
        <v>41826</v>
      </c>
      <c r="C2022">
        <f t="shared" si="31"/>
        <v>11</v>
      </c>
      <c r="D2022" t="str">
        <f ca="1">VLOOKUP($B2022,'Track WIP'!$M:$O,2,FALSE)</f>
        <v>Pocono INDYCAR 500</v>
      </c>
      <c r="E2022" t="str">
        <f ca="1">VLOOKUP($B2022,'Track WIP'!$M:$O,3,FALSE)</f>
        <v>Pocono Raceway</v>
      </c>
      <c r="F2022">
        <v>5</v>
      </c>
      <c r="G2022" t="s">
        <v>21</v>
      </c>
      <c r="H2022">
        <v>9</v>
      </c>
      <c r="I2022" t="s">
        <v>111</v>
      </c>
      <c r="J2022">
        <v>200</v>
      </c>
      <c r="K2022">
        <v>15</v>
      </c>
      <c r="L2022">
        <v>0</v>
      </c>
      <c r="M2022">
        <v>60</v>
      </c>
      <c r="N2022">
        <v>0</v>
      </c>
      <c r="O2022">
        <v>0</v>
      </c>
    </row>
    <row r="2023" spans="1:15" x14ac:dyDescent="0.2">
      <c r="A2023">
        <v>2014</v>
      </c>
      <c r="B2023" s="6">
        <f ca="1">_xlfn.MAXIFS('Track WIP'!M:M,'Track WIP'!K:K,'Results WIP'!A2023,'Track WIP'!L:L,'Results WIP'!C2023)</f>
        <v>41826</v>
      </c>
      <c r="C2023">
        <f t="shared" si="31"/>
        <v>11</v>
      </c>
      <c r="D2023" t="str">
        <f ca="1">VLOOKUP($B2023,'Track WIP'!$M:$O,2,FALSE)</f>
        <v>Pocono INDYCAR 500</v>
      </c>
      <c r="E2023" t="str">
        <f ca="1">VLOOKUP($B2023,'Track WIP'!$M:$O,3,FALSE)</f>
        <v>Pocono Raceway</v>
      </c>
      <c r="F2023">
        <v>6</v>
      </c>
      <c r="G2023" t="s">
        <v>88</v>
      </c>
      <c r="H2023">
        <v>77</v>
      </c>
      <c r="I2023" t="s">
        <v>16</v>
      </c>
      <c r="J2023">
        <v>200</v>
      </c>
      <c r="K2023">
        <v>11</v>
      </c>
      <c r="L2023">
        <v>0</v>
      </c>
      <c r="M2023">
        <v>56</v>
      </c>
      <c r="N2023">
        <v>0</v>
      </c>
      <c r="O2023">
        <v>0</v>
      </c>
    </row>
    <row r="2024" spans="1:15" x14ac:dyDescent="0.2">
      <c r="A2024">
        <v>2014</v>
      </c>
      <c r="B2024" s="6">
        <f ca="1">_xlfn.MAXIFS('Track WIP'!M:M,'Track WIP'!K:K,'Results WIP'!A2024,'Track WIP'!L:L,'Results WIP'!C2024)</f>
        <v>41826</v>
      </c>
      <c r="C2024">
        <f t="shared" si="31"/>
        <v>11</v>
      </c>
      <c r="D2024" t="str">
        <f ca="1">VLOOKUP($B2024,'Track WIP'!$M:$O,2,FALSE)</f>
        <v>Pocono INDYCAR 500</v>
      </c>
      <c r="E2024" t="str">
        <f ca="1">VLOOKUP($B2024,'Track WIP'!$M:$O,3,FALSE)</f>
        <v>Pocono Raceway</v>
      </c>
      <c r="F2024">
        <v>7</v>
      </c>
      <c r="G2024" t="s">
        <v>292</v>
      </c>
      <c r="H2024">
        <v>7</v>
      </c>
      <c r="I2024" t="s">
        <v>16</v>
      </c>
      <c r="J2024">
        <v>200</v>
      </c>
      <c r="K2024">
        <v>12</v>
      </c>
      <c r="L2024">
        <v>0</v>
      </c>
      <c r="M2024">
        <v>52</v>
      </c>
      <c r="N2024">
        <v>0</v>
      </c>
      <c r="O2024">
        <v>0</v>
      </c>
    </row>
    <row r="2025" spans="1:15" x14ac:dyDescent="0.2">
      <c r="A2025">
        <v>2014</v>
      </c>
      <c r="B2025" s="6">
        <f ca="1">_xlfn.MAXIFS('Track WIP'!M:M,'Track WIP'!K:K,'Results WIP'!A2025,'Track WIP'!L:L,'Results WIP'!C2025)</f>
        <v>41826</v>
      </c>
      <c r="C2025">
        <f t="shared" si="31"/>
        <v>11</v>
      </c>
      <c r="D2025" t="str">
        <f ca="1">VLOOKUP($B2025,'Track WIP'!$M:$O,2,FALSE)</f>
        <v>Pocono INDYCAR 500</v>
      </c>
      <c r="E2025" t="str">
        <f ca="1">VLOOKUP($B2025,'Track WIP'!$M:$O,3,FALSE)</f>
        <v>Pocono Raceway</v>
      </c>
      <c r="F2025">
        <v>8</v>
      </c>
      <c r="G2025" t="s">
        <v>112</v>
      </c>
      <c r="H2025">
        <v>67</v>
      </c>
      <c r="I2025" t="s">
        <v>16</v>
      </c>
      <c r="J2025">
        <v>200</v>
      </c>
      <c r="K2025">
        <v>21</v>
      </c>
      <c r="L2025">
        <v>7</v>
      </c>
      <c r="M2025">
        <v>49</v>
      </c>
      <c r="N2025">
        <v>1</v>
      </c>
      <c r="O2025">
        <v>0</v>
      </c>
    </row>
    <row r="2026" spans="1:15" x14ac:dyDescent="0.2">
      <c r="A2026">
        <v>2014</v>
      </c>
      <c r="B2026" s="6">
        <f ca="1">_xlfn.MAXIFS('Track WIP'!M:M,'Track WIP'!K:K,'Results WIP'!A2026,'Track WIP'!L:L,'Results WIP'!C2026)</f>
        <v>41826</v>
      </c>
      <c r="C2026">
        <f t="shared" si="31"/>
        <v>11</v>
      </c>
      <c r="D2026" t="str">
        <f ca="1">VLOOKUP($B2026,'Track WIP'!$M:$O,2,FALSE)</f>
        <v>Pocono INDYCAR 500</v>
      </c>
      <c r="E2026" t="str">
        <f ca="1">VLOOKUP($B2026,'Track WIP'!$M:$O,3,FALSE)</f>
        <v>Pocono Raceway</v>
      </c>
      <c r="F2026">
        <v>9</v>
      </c>
      <c r="G2026" t="s">
        <v>38</v>
      </c>
      <c r="H2026">
        <v>25</v>
      </c>
      <c r="I2026" t="s">
        <v>16</v>
      </c>
      <c r="J2026">
        <v>200</v>
      </c>
      <c r="K2026">
        <v>5</v>
      </c>
      <c r="L2026">
        <v>0</v>
      </c>
      <c r="M2026">
        <v>44</v>
      </c>
      <c r="N2026">
        <v>0</v>
      </c>
      <c r="O2026">
        <v>0</v>
      </c>
    </row>
    <row r="2027" spans="1:15" x14ac:dyDescent="0.2">
      <c r="A2027">
        <v>2014</v>
      </c>
      <c r="B2027" s="6">
        <f ca="1">_xlfn.MAXIFS('Track WIP'!M:M,'Track WIP'!K:K,'Results WIP'!A2027,'Track WIP'!L:L,'Results WIP'!C2027)</f>
        <v>41826</v>
      </c>
      <c r="C2027">
        <f t="shared" si="31"/>
        <v>11</v>
      </c>
      <c r="D2027" t="str">
        <f ca="1">VLOOKUP($B2027,'Track WIP'!$M:$O,2,FALSE)</f>
        <v>Pocono INDYCAR 500</v>
      </c>
      <c r="E2027" t="str">
        <f ca="1">VLOOKUP($B2027,'Track WIP'!$M:$O,3,FALSE)</f>
        <v>Pocono Raceway</v>
      </c>
      <c r="F2027">
        <v>10</v>
      </c>
      <c r="G2027" t="s">
        <v>15</v>
      </c>
      <c r="H2027">
        <v>12</v>
      </c>
      <c r="I2027" t="s">
        <v>111</v>
      </c>
      <c r="J2027">
        <v>200</v>
      </c>
      <c r="K2027">
        <v>2</v>
      </c>
      <c r="L2027">
        <v>69</v>
      </c>
      <c r="M2027">
        <v>41</v>
      </c>
      <c r="N2027">
        <v>1</v>
      </c>
      <c r="O2027">
        <v>0</v>
      </c>
    </row>
    <row r="2028" spans="1:15" x14ac:dyDescent="0.2">
      <c r="A2028">
        <v>2014</v>
      </c>
      <c r="B2028" s="6">
        <f ca="1">_xlfn.MAXIFS('Track WIP'!M:M,'Track WIP'!K:K,'Results WIP'!A2028,'Track WIP'!L:L,'Results WIP'!C2028)</f>
        <v>41826</v>
      </c>
      <c r="C2028">
        <f t="shared" si="31"/>
        <v>11</v>
      </c>
      <c r="D2028" t="str">
        <f ca="1">VLOOKUP($B2028,'Track WIP'!$M:$O,2,FALSE)</f>
        <v>Pocono INDYCAR 500</v>
      </c>
      <c r="E2028" t="str">
        <f ca="1">VLOOKUP($B2028,'Track WIP'!$M:$O,3,FALSE)</f>
        <v>Pocono Raceway</v>
      </c>
      <c r="F2028">
        <v>11</v>
      </c>
      <c r="G2028" t="s">
        <v>25</v>
      </c>
      <c r="H2028">
        <v>10</v>
      </c>
      <c r="I2028" t="s">
        <v>111</v>
      </c>
      <c r="J2028">
        <v>200</v>
      </c>
      <c r="K2028">
        <v>8</v>
      </c>
      <c r="L2028">
        <v>78</v>
      </c>
      <c r="M2028">
        <v>41</v>
      </c>
      <c r="N2028">
        <v>3</v>
      </c>
      <c r="O2028">
        <v>0</v>
      </c>
    </row>
    <row r="2029" spans="1:15" x14ac:dyDescent="0.2">
      <c r="A2029">
        <v>2014</v>
      </c>
      <c r="B2029" s="6">
        <f ca="1">_xlfn.MAXIFS('Track WIP'!M:M,'Track WIP'!K:K,'Results WIP'!A2029,'Track WIP'!L:L,'Results WIP'!C2029)</f>
        <v>41826</v>
      </c>
      <c r="C2029">
        <f t="shared" si="31"/>
        <v>11</v>
      </c>
      <c r="D2029" t="str">
        <f ca="1">VLOOKUP($B2029,'Track WIP'!$M:$O,2,FALSE)</f>
        <v>Pocono INDYCAR 500</v>
      </c>
      <c r="E2029" t="str">
        <f ca="1">VLOOKUP($B2029,'Track WIP'!$M:$O,3,FALSE)</f>
        <v>Pocono Raceway</v>
      </c>
      <c r="F2029">
        <v>12</v>
      </c>
      <c r="G2029" t="s">
        <v>89</v>
      </c>
      <c r="H2029">
        <v>27</v>
      </c>
      <c r="I2029" t="s">
        <v>16</v>
      </c>
      <c r="J2029">
        <v>199</v>
      </c>
      <c r="K2029">
        <v>6</v>
      </c>
      <c r="L2029">
        <v>0</v>
      </c>
      <c r="M2029">
        <v>36</v>
      </c>
      <c r="N2029">
        <v>0</v>
      </c>
      <c r="O2029">
        <v>0</v>
      </c>
    </row>
    <row r="2030" spans="1:15" x14ac:dyDescent="0.2">
      <c r="A2030">
        <v>2014</v>
      </c>
      <c r="B2030" s="6">
        <f ca="1">_xlfn.MAXIFS('Track WIP'!M:M,'Track WIP'!K:K,'Results WIP'!A2030,'Track WIP'!L:L,'Results WIP'!C2030)</f>
        <v>41826</v>
      </c>
      <c r="C2030">
        <f t="shared" si="31"/>
        <v>11</v>
      </c>
      <c r="D2030" t="str">
        <f ca="1">VLOOKUP($B2030,'Track WIP'!$M:$O,2,FALSE)</f>
        <v>Pocono INDYCAR 500</v>
      </c>
      <c r="E2030" t="str">
        <f ca="1">VLOOKUP($B2030,'Track WIP'!$M:$O,3,FALSE)</f>
        <v>Pocono Raceway</v>
      </c>
      <c r="F2030">
        <v>13</v>
      </c>
      <c r="G2030" t="s">
        <v>55</v>
      </c>
      <c r="H2030">
        <v>20</v>
      </c>
      <c r="I2030" t="s">
        <v>111</v>
      </c>
      <c r="J2030">
        <v>199</v>
      </c>
      <c r="K2030">
        <v>13</v>
      </c>
      <c r="L2030">
        <v>0</v>
      </c>
      <c r="M2030">
        <v>34</v>
      </c>
      <c r="N2030">
        <v>0</v>
      </c>
      <c r="O2030">
        <v>0</v>
      </c>
    </row>
    <row r="2031" spans="1:15" x14ac:dyDescent="0.2">
      <c r="A2031">
        <v>2014</v>
      </c>
      <c r="B2031" s="6">
        <f ca="1">_xlfn.MAXIFS('Track WIP'!M:M,'Track WIP'!K:K,'Results WIP'!A2031,'Track WIP'!L:L,'Results WIP'!C2031)</f>
        <v>41826</v>
      </c>
      <c r="C2031">
        <f t="shared" si="31"/>
        <v>11</v>
      </c>
      <c r="D2031" t="str">
        <f ca="1">VLOOKUP($B2031,'Track WIP'!$M:$O,2,FALSE)</f>
        <v>Pocono INDYCAR 500</v>
      </c>
      <c r="E2031" t="str">
        <f ca="1">VLOOKUP($B2031,'Track WIP'!$M:$O,3,FALSE)</f>
        <v>Pocono Raceway</v>
      </c>
      <c r="F2031">
        <v>14</v>
      </c>
      <c r="G2031" t="s">
        <v>26</v>
      </c>
      <c r="H2031">
        <v>19</v>
      </c>
      <c r="I2031" t="s">
        <v>16</v>
      </c>
      <c r="J2031">
        <v>199</v>
      </c>
      <c r="K2031">
        <v>16</v>
      </c>
      <c r="L2031">
        <v>0</v>
      </c>
      <c r="M2031">
        <v>32</v>
      </c>
      <c r="N2031">
        <v>0</v>
      </c>
      <c r="O2031">
        <v>0</v>
      </c>
    </row>
    <row r="2032" spans="1:15" x14ac:dyDescent="0.2">
      <c r="A2032">
        <v>2014</v>
      </c>
      <c r="B2032" s="6">
        <f ca="1">_xlfn.MAXIFS('Track WIP'!M:M,'Track WIP'!K:K,'Results WIP'!A2032,'Track WIP'!L:L,'Results WIP'!C2032)</f>
        <v>41826</v>
      </c>
      <c r="C2032">
        <f t="shared" si="31"/>
        <v>11</v>
      </c>
      <c r="D2032" t="str">
        <f ca="1">VLOOKUP($B2032,'Track WIP'!$M:$O,2,FALSE)</f>
        <v>Pocono INDYCAR 500</v>
      </c>
      <c r="E2032" t="str">
        <f ca="1">VLOOKUP($B2032,'Track WIP'!$M:$O,3,FALSE)</f>
        <v>Pocono Raceway</v>
      </c>
      <c r="F2032">
        <v>15</v>
      </c>
      <c r="G2032" t="s">
        <v>56</v>
      </c>
      <c r="H2032">
        <v>17</v>
      </c>
      <c r="I2032" t="s">
        <v>111</v>
      </c>
      <c r="J2032">
        <v>199</v>
      </c>
      <c r="K2032">
        <v>19</v>
      </c>
      <c r="L2032">
        <v>0</v>
      </c>
      <c r="M2032">
        <v>30</v>
      </c>
      <c r="N2032">
        <v>0</v>
      </c>
      <c r="O2032">
        <v>0</v>
      </c>
    </row>
    <row r="2033" spans="1:15" x14ac:dyDescent="0.2">
      <c r="A2033">
        <v>2014</v>
      </c>
      <c r="B2033" s="6">
        <f ca="1">_xlfn.MAXIFS('Track WIP'!M:M,'Track WIP'!K:K,'Results WIP'!A2033,'Track WIP'!L:L,'Results WIP'!C2033)</f>
        <v>41826</v>
      </c>
      <c r="C2033">
        <f t="shared" si="31"/>
        <v>11</v>
      </c>
      <c r="D2033" t="str">
        <f ca="1">VLOOKUP($B2033,'Track WIP'!$M:$O,2,FALSE)</f>
        <v>Pocono INDYCAR 500</v>
      </c>
      <c r="E2033" t="str">
        <f ca="1">VLOOKUP($B2033,'Track WIP'!$M:$O,3,FALSE)</f>
        <v>Pocono Raceway</v>
      </c>
      <c r="F2033">
        <v>16</v>
      </c>
      <c r="G2033" t="s">
        <v>87</v>
      </c>
      <c r="H2033">
        <v>11</v>
      </c>
      <c r="I2033" t="s">
        <v>111</v>
      </c>
      <c r="J2033">
        <v>199</v>
      </c>
      <c r="K2033">
        <v>18</v>
      </c>
      <c r="L2033">
        <v>1</v>
      </c>
      <c r="M2033">
        <v>29</v>
      </c>
      <c r="N2033">
        <v>1</v>
      </c>
      <c r="O2033">
        <v>0</v>
      </c>
    </row>
    <row r="2034" spans="1:15" x14ac:dyDescent="0.2">
      <c r="A2034">
        <v>2014</v>
      </c>
      <c r="B2034" s="6">
        <f ca="1">_xlfn.MAXIFS('Track WIP'!M:M,'Track WIP'!K:K,'Results WIP'!A2034,'Track WIP'!L:L,'Results WIP'!C2034)</f>
        <v>41826</v>
      </c>
      <c r="C2034">
        <f t="shared" si="31"/>
        <v>11</v>
      </c>
      <c r="D2034" t="str">
        <f ca="1">VLOOKUP($B2034,'Track WIP'!$M:$O,2,FALSE)</f>
        <v>Pocono INDYCAR 500</v>
      </c>
      <c r="E2034" t="str">
        <f ca="1">VLOOKUP($B2034,'Track WIP'!$M:$O,3,FALSE)</f>
        <v>Pocono Raceway</v>
      </c>
      <c r="F2034">
        <v>17</v>
      </c>
      <c r="G2034" t="s">
        <v>86</v>
      </c>
      <c r="H2034">
        <v>83</v>
      </c>
      <c r="I2034" t="s">
        <v>111</v>
      </c>
      <c r="J2034">
        <v>198</v>
      </c>
      <c r="K2034">
        <v>17</v>
      </c>
      <c r="L2034">
        <v>0</v>
      </c>
      <c r="M2034">
        <v>26</v>
      </c>
      <c r="N2034">
        <v>0</v>
      </c>
      <c r="O2034">
        <v>0</v>
      </c>
    </row>
    <row r="2035" spans="1:15" x14ac:dyDescent="0.2">
      <c r="A2035">
        <v>2014</v>
      </c>
      <c r="B2035" s="6">
        <f ca="1">_xlfn.MAXIFS('Track WIP'!M:M,'Track WIP'!K:K,'Results WIP'!A2035,'Track WIP'!L:L,'Results WIP'!C2035)</f>
        <v>41826</v>
      </c>
      <c r="C2035">
        <f t="shared" si="31"/>
        <v>11</v>
      </c>
      <c r="D2035" t="str">
        <f ca="1">VLOOKUP($B2035,'Track WIP'!$M:$O,2,FALSE)</f>
        <v>Pocono INDYCAR 500</v>
      </c>
      <c r="E2035" t="str">
        <f ca="1">VLOOKUP($B2035,'Track WIP'!$M:$O,3,FALSE)</f>
        <v>Pocono Raceway</v>
      </c>
      <c r="F2035">
        <v>18</v>
      </c>
      <c r="G2035" t="s">
        <v>17</v>
      </c>
      <c r="H2035">
        <v>28</v>
      </c>
      <c r="I2035" t="s">
        <v>16</v>
      </c>
      <c r="J2035">
        <v>181</v>
      </c>
      <c r="K2035">
        <v>9</v>
      </c>
      <c r="L2035">
        <v>0</v>
      </c>
      <c r="M2035">
        <v>24</v>
      </c>
      <c r="N2035">
        <v>0</v>
      </c>
      <c r="O2035">
        <v>0</v>
      </c>
    </row>
    <row r="2036" spans="1:15" x14ac:dyDescent="0.2">
      <c r="A2036">
        <v>2014</v>
      </c>
      <c r="B2036" s="6">
        <f ca="1">_xlfn.MAXIFS('Track WIP'!M:M,'Track WIP'!K:K,'Results WIP'!A2036,'Track WIP'!L:L,'Results WIP'!C2036)</f>
        <v>41826</v>
      </c>
      <c r="C2036">
        <f t="shared" si="31"/>
        <v>11</v>
      </c>
      <c r="D2036" t="str">
        <f ca="1">VLOOKUP($B2036,'Track WIP'!$M:$O,2,FALSE)</f>
        <v>Pocono INDYCAR 500</v>
      </c>
      <c r="E2036" t="str">
        <f ca="1">VLOOKUP($B2036,'Track WIP'!$M:$O,3,FALSE)</f>
        <v>Pocono Raceway</v>
      </c>
      <c r="F2036">
        <v>19</v>
      </c>
      <c r="G2036" t="s">
        <v>41</v>
      </c>
      <c r="H2036">
        <v>15</v>
      </c>
      <c r="I2036" t="s">
        <v>16</v>
      </c>
      <c r="J2036">
        <v>157</v>
      </c>
      <c r="K2036">
        <v>14</v>
      </c>
      <c r="L2036">
        <v>0</v>
      </c>
      <c r="M2036">
        <v>22</v>
      </c>
      <c r="N2036">
        <v>0</v>
      </c>
      <c r="O2036">
        <v>0</v>
      </c>
    </row>
    <row r="2037" spans="1:15" x14ac:dyDescent="0.2">
      <c r="A2037">
        <v>2014</v>
      </c>
      <c r="B2037" s="6">
        <f ca="1">_xlfn.MAXIFS('Track WIP'!M:M,'Track WIP'!K:K,'Results WIP'!A2037,'Track WIP'!L:L,'Results WIP'!C2037)</f>
        <v>41826</v>
      </c>
      <c r="C2037">
        <f t="shared" si="31"/>
        <v>11</v>
      </c>
      <c r="D2037" t="str">
        <f ca="1">VLOOKUP($B2037,'Track WIP'!$M:$O,2,FALSE)</f>
        <v>Pocono INDYCAR 500</v>
      </c>
      <c r="E2037" t="str">
        <f ca="1">VLOOKUP($B2037,'Track WIP'!$M:$O,3,FALSE)</f>
        <v>Pocono Raceway</v>
      </c>
      <c r="F2037">
        <v>20</v>
      </c>
      <c r="G2037" t="s">
        <v>231</v>
      </c>
      <c r="H2037">
        <v>18</v>
      </c>
      <c r="I2037" t="s">
        <v>16</v>
      </c>
      <c r="J2037">
        <v>89</v>
      </c>
      <c r="K2037">
        <v>20</v>
      </c>
      <c r="L2037">
        <v>0</v>
      </c>
      <c r="M2037">
        <v>20</v>
      </c>
      <c r="N2037">
        <v>0</v>
      </c>
      <c r="O2037">
        <v>0</v>
      </c>
    </row>
    <row r="2038" spans="1:15" x14ac:dyDescent="0.2">
      <c r="A2038">
        <v>2014</v>
      </c>
      <c r="B2038" s="6">
        <f ca="1">_xlfn.MAXIFS('Track WIP'!M:M,'Track WIP'!K:K,'Results WIP'!A2038,'Track WIP'!L:L,'Results WIP'!C2038)</f>
        <v>41826</v>
      </c>
      <c r="C2038">
        <f t="shared" si="31"/>
        <v>11</v>
      </c>
      <c r="D2038" t="str">
        <f ca="1">VLOOKUP($B2038,'Track WIP'!$M:$O,2,FALSE)</f>
        <v>Pocono INDYCAR 500</v>
      </c>
      <c r="E2038" t="str">
        <f ca="1">VLOOKUP($B2038,'Track WIP'!$M:$O,3,FALSE)</f>
        <v>Pocono Raceway</v>
      </c>
      <c r="F2038">
        <v>21</v>
      </c>
      <c r="G2038" t="s">
        <v>37</v>
      </c>
      <c r="H2038">
        <v>14</v>
      </c>
      <c r="I2038" t="s">
        <v>16</v>
      </c>
      <c r="J2038">
        <v>25</v>
      </c>
      <c r="K2038">
        <v>4</v>
      </c>
      <c r="L2038">
        <v>0</v>
      </c>
      <c r="M2038">
        <v>18</v>
      </c>
      <c r="N2038">
        <v>0</v>
      </c>
      <c r="O2038">
        <v>0</v>
      </c>
    </row>
    <row r="2039" spans="1:15" x14ac:dyDescent="0.2">
      <c r="A2039">
        <v>2014</v>
      </c>
      <c r="B2039" s="6">
        <f ca="1">_xlfn.MAXIFS('Track WIP'!M:M,'Track WIP'!K:K,'Results WIP'!A2039,'Track WIP'!L:L,'Results WIP'!C2039)</f>
        <v>41826</v>
      </c>
      <c r="C2039">
        <f t="shared" si="31"/>
        <v>11</v>
      </c>
      <c r="D2039" t="str">
        <f ca="1">VLOOKUP($B2039,'Track WIP'!$M:$O,2,FALSE)</f>
        <v>Pocono INDYCAR 500</v>
      </c>
      <c r="E2039" t="str">
        <f ca="1">VLOOKUP($B2039,'Track WIP'!$M:$O,3,FALSE)</f>
        <v>Pocono Raceway</v>
      </c>
      <c r="F2039">
        <v>22</v>
      </c>
      <c r="G2039" t="s">
        <v>381</v>
      </c>
      <c r="H2039">
        <v>98</v>
      </c>
      <c r="I2039" t="s">
        <v>16</v>
      </c>
      <c r="J2039">
        <v>0</v>
      </c>
      <c r="K2039">
        <v>22</v>
      </c>
      <c r="L2039">
        <v>0</v>
      </c>
      <c r="M2039">
        <v>8</v>
      </c>
      <c r="N2039">
        <v>0</v>
      </c>
      <c r="O2039">
        <v>0</v>
      </c>
    </row>
    <row r="2040" spans="1:15" x14ac:dyDescent="0.2">
      <c r="A2040">
        <v>2014</v>
      </c>
      <c r="B2040" s="6">
        <f ca="1">_xlfn.MAXIFS('Track WIP'!M:M,'Track WIP'!K:K,'Results WIP'!A2040,'Track WIP'!L:L,'Results WIP'!C2040)</f>
        <v>41832</v>
      </c>
      <c r="C2040">
        <f t="shared" si="31"/>
        <v>12</v>
      </c>
      <c r="D2040" t="str">
        <f ca="1">VLOOKUP($B2040,'Track WIP'!$M:$O,2,FALSE)</f>
        <v>GRAND PRIX OF IOWA - RACE 2</v>
      </c>
      <c r="E2040" t="str">
        <f ca="1">VLOOKUP($B2040,'Track WIP'!$M:$O,3,FALSE)</f>
        <v>Iowa Speedway</v>
      </c>
      <c r="F2040">
        <v>1</v>
      </c>
      <c r="G2040" t="s">
        <v>17</v>
      </c>
      <c r="H2040">
        <v>28</v>
      </c>
      <c r="I2040" t="s">
        <v>16</v>
      </c>
      <c r="J2040">
        <v>300</v>
      </c>
      <c r="K2040">
        <v>13</v>
      </c>
      <c r="L2040">
        <v>2</v>
      </c>
      <c r="M2040">
        <v>51</v>
      </c>
      <c r="N2040">
        <v>1</v>
      </c>
      <c r="O2040">
        <v>0</v>
      </c>
    </row>
    <row r="2041" spans="1:15" x14ac:dyDescent="0.2">
      <c r="A2041">
        <v>2014</v>
      </c>
      <c r="B2041" s="6">
        <f ca="1">_xlfn.MAXIFS('Track WIP'!M:M,'Track WIP'!K:K,'Results WIP'!A2041,'Track WIP'!L:L,'Results WIP'!C2041)</f>
        <v>41832</v>
      </c>
      <c r="C2041">
        <f t="shared" si="31"/>
        <v>12</v>
      </c>
      <c r="D2041" t="str">
        <f ca="1">VLOOKUP($B2041,'Track WIP'!$M:$O,2,FALSE)</f>
        <v>GRAND PRIX OF IOWA - RACE 2</v>
      </c>
      <c r="E2041" t="str">
        <f ca="1">VLOOKUP($B2041,'Track WIP'!$M:$O,3,FALSE)</f>
        <v>Iowa Speedway</v>
      </c>
      <c r="F2041">
        <v>2</v>
      </c>
      <c r="G2041" t="s">
        <v>112</v>
      </c>
      <c r="H2041">
        <v>67</v>
      </c>
      <c r="I2041" t="s">
        <v>16</v>
      </c>
      <c r="J2041">
        <v>300</v>
      </c>
      <c r="K2041">
        <v>21</v>
      </c>
      <c r="L2041">
        <v>0</v>
      </c>
      <c r="M2041">
        <v>40</v>
      </c>
      <c r="N2041">
        <v>0</v>
      </c>
      <c r="O2041">
        <v>0</v>
      </c>
    </row>
    <row r="2042" spans="1:15" x14ac:dyDescent="0.2">
      <c r="A2042">
        <v>2014</v>
      </c>
      <c r="B2042" s="6">
        <f ca="1">_xlfn.MAXIFS('Track WIP'!M:M,'Track WIP'!K:K,'Results WIP'!A2042,'Track WIP'!L:L,'Results WIP'!C2042)</f>
        <v>41832</v>
      </c>
      <c r="C2042">
        <f t="shared" si="31"/>
        <v>12</v>
      </c>
      <c r="D2042" t="str">
        <f ca="1">VLOOKUP($B2042,'Track WIP'!$M:$O,2,FALSE)</f>
        <v>GRAND PRIX OF IOWA - RACE 2</v>
      </c>
      <c r="E2042" t="str">
        <f ca="1">VLOOKUP($B2042,'Track WIP'!$M:$O,3,FALSE)</f>
        <v>Iowa Speedway</v>
      </c>
      <c r="F2042">
        <v>3</v>
      </c>
      <c r="G2042" t="s">
        <v>25</v>
      </c>
      <c r="H2042">
        <v>10</v>
      </c>
      <c r="I2042" t="s">
        <v>111</v>
      </c>
      <c r="J2042">
        <v>300</v>
      </c>
      <c r="K2042">
        <v>2</v>
      </c>
      <c r="L2042">
        <v>247</v>
      </c>
      <c r="M2042">
        <v>38</v>
      </c>
      <c r="N2042">
        <v>3</v>
      </c>
      <c r="O2042">
        <v>0</v>
      </c>
    </row>
    <row r="2043" spans="1:15" x14ac:dyDescent="0.2">
      <c r="A2043">
        <v>2014</v>
      </c>
      <c r="B2043" s="6">
        <f ca="1">_xlfn.MAXIFS('Track WIP'!M:M,'Track WIP'!K:K,'Results WIP'!A2043,'Track WIP'!L:L,'Results WIP'!C2043)</f>
        <v>41832</v>
      </c>
      <c r="C2043">
        <f t="shared" si="31"/>
        <v>12</v>
      </c>
      <c r="D2043" t="str">
        <f ca="1">VLOOKUP($B2043,'Track WIP'!$M:$O,2,FALSE)</f>
        <v>GRAND PRIX OF IOWA - RACE 2</v>
      </c>
      <c r="E2043" t="str">
        <f ca="1">VLOOKUP($B2043,'Track WIP'!$M:$O,3,FALSE)</f>
        <v>Iowa Speedway</v>
      </c>
      <c r="F2043">
        <v>4</v>
      </c>
      <c r="G2043" t="s">
        <v>21</v>
      </c>
      <c r="H2043">
        <v>9</v>
      </c>
      <c r="I2043" t="s">
        <v>111</v>
      </c>
      <c r="J2043">
        <v>300</v>
      </c>
      <c r="K2043">
        <v>1</v>
      </c>
      <c r="L2043">
        <v>17</v>
      </c>
      <c r="M2043">
        <v>34</v>
      </c>
      <c r="N2043">
        <v>2</v>
      </c>
      <c r="O2043">
        <v>0</v>
      </c>
    </row>
    <row r="2044" spans="1:15" x14ac:dyDescent="0.2">
      <c r="A2044">
        <v>2014</v>
      </c>
      <c r="B2044" s="6">
        <f ca="1">_xlfn.MAXIFS('Track WIP'!M:M,'Track WIP'!K:K,'Results WIP'!A2044,'Track WIP'!L:L,'Results WIP'!C2044)</f>
        <v>41832</v>
      </c>
      <c r="C2044">
        <f t="shared" si="31"/>
        <v>12</v>
      </c>
      <c r="D2044" t="str">
        <f ca="1">VLOOKUP($B2044,'Track WIP'!$M:$O,2,FALSE)</f>
        <v>GRAND PRIX OF IOWA - RACE 2</v>
      </c>
      <c r="E2044" t="str">
        <f ca="1">VLOOKUP($B2044,'Track WIP'!$M:$O,3,FALSE)</f>
        <v>Iowa Speedway</v>
      </c>
      <c r="F2044">
        <v>5</v>
      </c>
      <c r="G2044" t="s">
        <v>55</v>
      </c>
      <c r="H2044">
        <v>20</v>
      </c>
      <c r="I2044" t="s">
        <v>111</v>
      </c>
      <c r="J2044">
        <v>300</v>
      </c>
      <c r="K2044">
        <v>10</v>
      </c>
      <c r="L2044">
        <v>0</v>
      </c>
      <c r="M2044">
        <v>30</v>
      </c>
      <c r="N2044">
        <v>0</v>
      </c>
      <c r="O2044">
        <v>0</v>
      </c>
    </row>
    <row r="2045" spans="1:15" x14ac:dyDescent="0.2">
      <c r="A2045">
        <v>2014</v>
      </c>
      <c r="B2045" s="6">
        <f ca="1">_xlfn.MAXIFS('Track WIP'!M:M,'Track WIP'!K:K,'Results WIP'!A2045,'Track WIP'!L:L,'Results WIP'!C2045)</f>
        <v>41832</v>
      </c>
      <c r="C2045">
        <f t="shared" si="31"/>
        <v>12</v>
      </c>
      <c r="D2045" t="str">
        <f ca="1">VLOOKUP($B2045,'Track WIP'!$M:$O,2,FALSE)</f>
        <v>GRAND PRIX OF IOWA - RACE 2</v>
      </c>
      <c r="E2045" t="str">
        <f ca="1">VLOOKUP($B2045,'Track WIP'!$M:$O,3,FALSE)</f>
        <v>Iowa Speedway</v>
      </c>
      <c r="F2045">
        <v>6</v>
      </c>
      <c r="G2045" t="s">
        <v>89</v>
      </c>
      <c r="H2045">
        <v>27</v>
      </c>
      <c r="I2045" t="s">
        <v>16</v>
      </c>
      <c r="J2045">
        <v>300</v>
      </c>
      <c r="K2045">
        <v>14</v>
      </c>
      <c r="L2045">
        <v>0</v>
      </c>
      <c r="M2045">
        <v>28</v>
      </c>
      <c r="N2045">
        <v>0</v>
      </c>
      <c r="O2045">
        <v>0</v>
      </c>
    </row>
    <row r="2046" spans="1:15" x14ac:dyDescent="0.2">
      <c r="A2046">
        <v>2014</v>
      </c>
      <c r="B2046" s="6">
        <f ca="1">_xlfn.MAXIFS('Track WIP'!M:M,'Track WIP'!K:K,'Results WIP'!A2046,'Track WIP'!L:L,'Results WIP'!C2046)</f>
        <v>41832</v>
      </c>
      <c r="C2046">
        <f t="shared" si="31"/>
        <v>12</v>
      </c>
      <c r="D2046" t="str">
        <f ca="1">VLOOKUP($B2046,'Track WIP'!$M:$O,2,FALSE)</f>
        <v>GRAND PRIX OF IOWA - RACE 2</v>
      </c>
      <c r="E2046" t="str">
        <f ca="1">VLOOKUP($B2046,'Track WIP'!$M:$O,3,FALSE)</f>
        <v>Iowa Speedway</v>
      </c>
      <c r="F2046">
        <v>7</v>
      </c>
      <c r="G2046" t="s">
        <v>41</v>
      </c>
      <c r="H2046">
        <v>15</v>
      </c>
      <c r="I2046" t="s">
        <v>16</v>
      </c>
      <c r="J2046">
        <v>300</v>
      </c>
      <c r="K2046">
        <v>15</v>
      </c>
      <c r="L2046">
        <v>0</v>
      </c>
      <c r="M2046">
        <v>26</v>
      </c>
      <c r="N2046">
        <v>0</v>
      </c>
      <c r="O2046">
        <v>0</v>
      </c>
    </row>
    <row r="2047" spans="1:15" x14ac:dyDescent="0.2">
      <c r="A2047">
        <v>2014</v>
      </c>
      <c r="B2047" s="6">
        <f ca="1">_xlfn.MAXIFS('Track WIP'!M:M,'Track WIP'!K:K,'Results WIP'!A2047,'Track WIP'!L:L,'Results WIP'!C2047)</f>
        <v>41832</v>
      </c>
      <c r="C2047">
        <f t="shared" si="31"/>
        <v>12</v>
      </c>
      <c r="D2047" t="str">
        <f ca="1">VLOOKUP($B2047,'Track WIP'!$M:$O,2,FALSE)</f>
        <v>GRAND PRIX OF IOWA - RACE 2</v>
      </c>
      <c r="E2047" t="str">
        <f ca="1">VLOOKUP($B2047,'Track WIP'!$M:$O,3,FALSE)</f>
        <v>Iowa Speedway</v>
      </c>
      <c r="F2047">
        <v>8</v>
      </c>
      <c r="G2047" t="s">
        <v>24</v>
      </c>
      <c r="H2047">
        <v>3</v>
      </c>
      <c r="I2047" t="s">
        <v>111</v>
      </c>
      <c r="J2047">
        <v>300</v>
      </c>
      <c r="K2047">
        <v>3</v>
      </c>
      <c r="L2047">
        <v>34</v>
      </c>
      <c r="M2047">
        <v>25</v>
      </c>
      <c r="N2047">
        <v>1</v>
      </c>
      <c r="O2047">
        <v>0</v>
      </c>
    </row>
    <row r="2048" spans="1:15" x14ac:dyDescent="0.2">
      <c r="A2048">
        <v>2014</v>
      </c>
      <c r="B2048" s="6">
        <f ca="1">_xlfn.MAXIFS('Track WIP'!M:M,'Track WIP'!K:K,'Results WIP'!A2048,'Track WIP'!L:L,'Results WIP'!C2048)</f>
        <v>41832</v>
      </c>
      <c r="C2048">
        <f t="shared" si="31"/>
        <v>12</v>
      </c>
      <c r="D2048" t="str">
        <f ca="1">VLOOKUP($B2048,'Track WIP'!$M:$O,2,FALSE)</f>
        <v>GRAND PRIX OF IOWA - RACE 2</v>
      </c>
      <c r="E2048" t="str">
        <f ca="1">VLOOKUP($B2048,'Track WIP'!$M:$O,3,FALSE)</f>
        <v>Iowa Speedway</v>
      </c>
      <c r="F2048">
        <v>9</v>
      </c>
      <c r="G2048" t="s">
        <v>29</v>
      </c>
      <c r="H2048">
        <v>8</v>
      </c>
      <c r="I2048" t="s">
        <v>111</v>
      </c>
      <c r="J2048">
        <v>300</v>
      </c>
      <c r="K2048">
        <v>4</v>
      </c>
      <c r="L2048">
        <v>0</v>
      </c>
      <c r="M2048">
        <v>22</v>
      </c>
      <c r="N2048">
        <v>0</v>
      </c>
      <c r="O2048">
        <v>0</v>
      </c>
    </row>
    <row r="2049" spans="1:15" x14ac:dyDescent="0.2">
      <c r="A2049">
        <v>2014</v>
      </c>
      <c r="B2049" s="6">
        <f ca="1">_xlfn.MAXIFS('Track WIP'!M:M,'Track WIP'!K:K,'Results WIP'!A2049,'Track WIP'!L:L,'Results WIP'!C2049)</f>
        <v>41832</v>
      </c>
      <c r="C2049">
        <f t="shared" si="31"/>
        <v>12</v>
      </c>
      <c r="D2049" t="str">
        <f ca="1">VLOOKUP($B2049,'Track WIP'!$M:$O,2,FALSE)</f>
        <v>GRAND PRIX OF IOWA - RACE 2</v>
      </c>
      <c r="E2049" t="str">
        <f ca="1">VLOOKUP($B2049,'Track WIP'!$M:$O,3,FALSE)</f>
        <v>Iowa Speedway</v>
      </c>
      <c r="F2049">
        <v>10</v>
      </c>
      <c r="G2049" t="s">
        <v>86</v>
      </c>
      <c r="H2049">
        <v>83</v>
      </c>
      <c r="I2049" t="s">
        <v>111</v>
      </c>
      <c r="J2049">
        <v>300</v>
      </c>
      <c r="K2049">
        <v>7</v>
      </c>
      <c r="L2049">
        <v>0</v>
      </c>
      <c r="M2049">
        <v>20</v>
      </c>
      <c r="N2049">
        <v>0</v>
      </c>
      <c r="O2049">
        <v>0</v>
      </c>
    </row>
    <row r="2050" spans="1:15" x14ac:dyDescent="0.2">
      <c r="A2050">
        <v>2014</v>
      </c>
      <c r="B2050" s="6">
        <f ca="1">_xlfn.MAXIFS('Track WIP'!M:M,'Track WIP'!K:K,'Results WIP'!A2050,'Track WIP'!L:L,'Results WIP'!C2050)</f>
        <v>41832</v>
      </c>
      <c r="C2050">
        <f t="shared" si="31"/>
        <v>12</v>
      </c>
      <c r="D2050" t="str">
        <f ca="1">VLOOKUP($B2050,'Track WIP'!$M:$O,2,FALSE)</f>
        <v>GRAND PRIX OF IOWA - RACE 2</v>
      </c>
      <c r="E2050" t="str">
        <f ca="1">VLOOKUP($B2050,'Track WIP'!$M:$O,3,FALSE)</f>
        <v>Iowa Speedway</v>
      </c>
      <c r="F2050">
        <v>11</v>
      </c>
      <c r="G2050" t="s">
        <v>88</v>
      </c>
      <c r="H2050">
        <v>77</v>
      </c>
      <c r="I2050" t="s">
        <v>16</v>
      </c>
      <c r="J2050">
        <v>300</v>
      </c>
      <c r="K2050">
        <v>11</v>
      </c>
      <c r="L2050">
        <v>0</v>
      </c>
      <c r="M2050">
        <v>19</v>
      </c>
      <c r="N2050">
        <v>0</v>
      </c>
      <c r="O2050">
        <v>0</v>
      </c>
    </row>
    <row r="2051" spans="1:15" x14ac:dyDescent="0.2">
      <c r="A2051">
        <v>2014</v>
      </c>
      <c r="B2051" s="6">
        <f ca="1">_xlfn.MAXIFS('Track WIP'!M:M,'Track WIP'!K:K,'Results WIP'!A2051,'Track WIP'!L:L,'Results WIP'!C2051)</f>
        <v>41832</v>
      </c>
      <c r="C2051">
        <f t="shared" si="31"/>
        <v>12</v>
      </c>
      <c r="D2051" t="str">
        <f ca="1">VLOOKUP($B2051,'Track WIP'!$M:$O,2,FALSE)</f>
        <v>GRAND PRIX OF IOWA - RACE 2</v>
      </c>
      <c r="E2051" t="str">
        <f ca="1">VLOOKUP($B2051,'Track WIP'!$M:$O,3,FALSE)</f>
        <v>Iowa Speedway</v>
      </c>
      <c r="F2051">
        <v>12</v>
      </c>
      <c r="G2051" t="s">
        <v>254</v>
      </c>
      <c r="H2051">
        <v>34</v>
      </c>
      <c r="I2051" t="s">
        <v>16</v>
      </c>
      <c r="J2051">
        <v>300</v>
      </c>
      <c r="K2051">
        <v>5</v>
      </c>
      <c r="L2051">
        <v>0</v>
      </c>
      <c r="M2051">
        <v>18</v>
      </c>
      <c r="N2051">
        <v>0</v>
      </c>
      <c r="O2051">
        <v>0</v>
      </c>
    </row>
    <row r="2052" spans="1:15" x14ac:dyDescent="0.2">
      <c r="A2052">
        <v>2014</v>
      </c>
      <c r="B2052" s="6">
        <f ca="1">_xlfn.MAXIFS('Track WIP'!M:M,'Track WIP'!K:K,'Results WIP'!A2052,'Track WIP'!L:L,'Results WIP'!C2052)</f>
        <v>41832</v>
      </c>
      <c r="C2052">
        <f t="shared" ref="C2052:C2115" si="32">_xlfn.IFS(A2052&gt;A2051,1,F2052=1,C2051+1,F2052&gt;1,C2051)</f>
        <v>12</v>
      </c>
      <c r="D2052" t="str">
        <f ca="1">VLOOKUP($B2052,'Track WIP'!$M:$O,2,FALSE)</f>
        <v>GRAND PRIX OF IOWA - RACE 2</v>
      </c>
      <c r="E2052" t="str">
        <f ca="1">VLOOKUP($B2052,'Track WIP'!$M:$O,3,FALSE)</f>
        <v>Iowa Speedway</v>
      </c>
      <c r="F2052">
        <v>13</v>
      </c>
      <c r="G2052" t="s">
        <v>26</v>
      </c>
      <c r="H2052">
        <v>19</v>
      </c>
      <c r="I2052" t="s">
        <v>16</v>
      </c>
      <c r="J2052">
        <v>300</v>
      </c>
      <c r="K2052">
        <v>18</v>
      </c>
      <c r="L2052">
        <v>0</v>
      </c>
      <c r="M2052">
        <v>17</v>
      </c>
      <c r="N2052">
        <v>0</v>
      </c>
      <c r="O2052">
        <v>0</v>
      </c>
    </row>
    <row r="2053" spans="1:15" x14ac:dyDescent="0.2">
      <c r="A2053">
        <v>2014</v>
      </c>
      <c r="B2053" s="6">
        <f ca="1">_xlfn.MAXIFS('Track WIP'!M:M,'Track WIP'!K:K,'Results WIP'!A2053,'Track WIP'!L:L,'Results WIP'!C2053)</f>
        <v>41832</v>
      </c>
      <c r="C2053">
        <f t="shared" si="32"/>
        <v>12</v>
      </c>
      <c r="D2053" t="str">
        <f ca="1">VLOOKUP($B2053,'Track WIP'!$M:$O,2,FALSE)</f>
        <v>GRAND PRIX OF IOWA - RACE 2</v>
      </c>
      <c r="E2053" t="str">
        <f ca="1">VLOOKUP($B2053,'Track WIP'!$M:$O,3,FALSE)</f>
        <v>Iowa Speedway</v>
      </c>
      <c r="F2053">
        <v>14</v>
      </c>
      <c r="G2053" t="s">
        <v>15</v>
      </c>
      <c r="H2053">
        <v>12</v>
      </c>
      <c r="I2053" t="s">
        <v>111</v>
      </c>
      <c r="J2053">
        <v>300</v>
      </c>
      <c r="K2053">
        <v>9</v>
      </c>
      <c r="L2053">
        <v>0</v>
      </c>
      <c r="M2053">
        <v>16</v>
      </c>
      <c r="N2053">
        <v>0</v>
      </c>
      <c r="O2053">
        <v>0</v>
      </c>
    </row>
    <row r="2054" spans="1:15" x14ac:dyDescent="0.2">
      <c r="A2054">
        <v>2014</v>
      </c>
      <c r="B2054" s="6">
        <f ca="1">_xlfn.MAXIFS('Track WIP'!M:M,'Track WIP'!K:K,'Results WIP'!A2054,'Track WIP'!L:L,'Results WIP'!C2054)</f>
        <v>41832</v>
      </c>
      <c r="C2054">
        <f t="shared" si="32"/>
        <v>12</v>
      </c>
      <c r="D2054" t="str">
        <f ca="1">VLOOKUP($B2054,'Track WIP'!$M:$O,2,FALSE)</f>
        <v>GRAND PRIX OF IOWA - RACE 2</v>
      </c>
      <c r="E2054" t="str">
        <f ca="1">VLOOKUP($B2054,'Track WIP'!$M:$O,3,FALSE)</f>
        <v>Iowa Speedway</v>
      </c>
      <c r="F2054">
        <v>15</v>
      </c>
      <c r="G2054" t="s">
        <v>381</v>
      </c>
      <c r="H2054">
        <v>98</v>
      </c>
      <c r="I2054" t="s">
        <v>16</v>
      </c>
      <c r="J2054">
        <v>296</v>
      </c>
      <c r="K2054">
        <v>20</v>
      </c>
      <c r="L2054">
        <v>0</v>
      </c>
      <c r="M2054">
        <v>15</v>
      </c>
      <c r="N2054">
        <v>0</v>
      </c>
      <c r="O2054">
        <v>0</v>
      </c>
    </row>
    <row r="2055" spans="1:15" x14ac:dyDescent="0.2">
      <c r="A2055">
        <v>2014</v>
      </c>
      <c r="B2055" s="6">
        <f ca="1">_xlfn.MAXIFS('Track WIP'!M:M,'Track WIP'!K:K,'Results WIP'!A2055,'Track WIP'!L:L,'Results WIP'!C2055)</f>
        <v>41832</v>
      </c>
      <c r="C2055">
        <f t="shared" si="32"/>
        <v>12</v>
      </c>
      <c r="D2055" t="str">
        <f ca="1">VLOOKUP($B2055,'Track WIP'!$M:$O,2,FALSE)</f>
        <v>GRAND PRIX OF IOWA - RACE 2</v>
      </c>
      <c r="E2055" t="str">
        <f ca="1">VLOOKUP($B2055,'Track WIP'!$M:$O,3,FALSE)</f>
        <v>Iowa Speedway</v>
      </c>
      <c r="F2055">
        <v>16</v>
      </c>
      <c r="G2055" t="s">
        <v>234</v>
      </c>
      <c r="H2055">
        <v>2</v>
      </c>
      <c r="I2055" t="s">
        <v>111</v>
      </c>
      <c r="J2055">
        <v>280</v>
      </c>
      <c r="K2055">
        <v>19</v>
      </c>
      <c r="L2055">
        <v>0</v>
      </c>
      <c r="M2055">
        <v>14</v>
      </c>
      <c r="N2055">
        <v>0</v>
      </c>
      <c r="O2055">
        <v>0</v>
      </c>
    </row>
    <row r="2056" spans="1:15" x14ac:dyDescent="0.2">
      <c r="A2056">
        <v>2014</v>
      </c>
      <c r="B2056" s="6">
        <f ca="1">_xlfn.MAXIFS('Track WIP'!M:M,'Track WIP'!K:K,'Results WIP'!A2056,'Track WIP'!L:L,'Results WIP'!C2056)</f>
        <v>41832</v>
      </c>
      <c r="C2056">
        <f t="shared" si="32"/>
        <v>12</v>
      </c>
      <c r="D2056" t="str">
        <f ca="1">VLOOKUP($B2056,'Track WIP'!$M:$O,2,FALSE)</f>
        <v>GRAND PRIX OF IOWA - RACE 2</v>
      </c>
      <c r="E2056" t="str">
        <f ca="1">VLOOKUP($B2056,'Track WIP'!$M:$O,3,FALSE)</f>
        <v>Iowa Speedway</v>
      </c>
      <c r="F2056">
        <v>17</v>
      </c>
      <c r="G2056" t="s">
        <v>56</v>
      </c>
      <c r="H2056">
        <v>17</v>
      </c>
      <c r="I2056" t="s">
        <v>111</v>
      </c>
      <c r="J2056">
        <v>258</v>
      </c>
      <c r="K2056">
        <v>17</v>
      </c>
      <c r="L2056">
        <v>0</v>
      </c>
      <c r="M2056">
        <v>13</v>
      </c>
      <c r="N2056">
        <v>0</v>
      </c>
      <c r="O2056">
        <v>0</v>
      </c>
    </row>
    <row r="2057" spans="1:15" x14ac:dyDescent="0.2">
      <c r="A2057">
        <v>2014</v>
      </c>
      <c r="B2057" s="6">
        <f ca="1">_xlfn.MAXIFS('Track WIP'!M:M,'Track WIP'!K:K,'Results WIP'!A2057,'Track WIP'!L:L,'Results WIP'!C2057)</f>
        <v>41832</v>
      </c>
      <c r="C2057">
        <f t="shared" si="32"/>
        <v>12</v>
      </c>
      <c r="D2057" t="str">
        <f ca="1">VLOOKUP($B2057,'Track WIP'!$M:$O,2,FALSE)</f>
        <v>GRAND PRIX OF IOWA - RACE 2</v>
      </c>
      <c r="E2057" t="str">
        <f ca="1">VLOOKUP($B2057,'Track WIP'!$M:$O,3,FALSE)</f>
        <v>Iowa Speedway</v>
      </c>
      <c r="F2057">
        <v>18</v>
      </c>
      <c r="G2057" t="s">
        <v>38</v>
      </c>
      <c r="H2057">
        <v>25</v>
      </c>
      <c r="I2057" t="s">
        <v>16</v>
      </c>
      <c r="J2057">
        <v>229</v>
      </c>
      <c r="K2057">
        <v>8</v>
      </c>
      <c r="L2057">
        <v>0</v>
      </c>
      <c r="M2057">
        <v>12</v>
      </c>
      <c r="N2057">
        <v>0</v>
      </c>
      <c r="O2057">
        <v>0</v>
      </c>
    </row>
    <row r="2058" spans="1:15" x14ac:dyDescent="0.2">
      <c r="A2058">
        <v>2014</v>
      </c>
      <c r="B2058" s="6">
        <f ca="1">_xlfn.MAXIFS('Track WIP'!M:M,'Track WIP'!K:K,'Results WIP'!A2058,'Track WIP'!L:L,'Results WIP'!C2058)</f>
        <v>41832</v>
      </c>
      <c r="C2058">
        <f t="shared" si="32"/>
        <v>12</v>
      </c>
      <c r="D2058" t="str">
        <f ca="1">VLOOKUP($B2058,'Track WIP'!$M:$O,2,FALSE)</f>
        <v>GRAND PRIX OF IOWA - RACE 2</v>
      </c>
      <c r="E2058" t="str">
        <f ca="1">VLOOKUP($B2058,'Track WIP'!$M:$O,3,FALSE)</f>
        <v>Iowa Speedway</v>
      </c>
      <c r="F2058">
        <v>19</v>
      </c>
      <c r="G2058" t="s">
        <v>87</v>
      </c>
      <c r="H2058">
        <v>11</v>
      </c>
      <c r="I2058" t="s">
        <v>111</v>
      </c>
      <c r="J2058">
        <v>130</v>
      </c>
      <c r="K2058">
        <v>6</v>
      </c>
      <c r="L2058">
        <v>0</v>
      </c>
      <c r="M2058">
        <v>11</v>
      </c>
      <c r="N2058">
        <v>0</v>
      </c>
      <c r="O2058">
        <v>0</v>
      </c>
    </row>
    <row r="2059" spans="1:15" x14ac:dyDescent="0.2">
      <c r="A2059">
        <v>2014</v>
      </c>
      <c r="B2059" s="6">
        <f ca="1">_xlfn.MAXIFS('Track WIP'!M:M,'Track WIP'!K:K,'Results WIP'!A2059,'Track WIP'!L:L,'Results WIP'!C2059)</f>
        <v>41832</v>
      </c>
      <c r="C2059">
        <f t="shared" si="32"/>
        <v>12</v>
      </c>
      <c r="D2059" t="str">
        <f ca="1">VLOOKUP($B2059,'Track WIP'!$M:$O,2,FALSE)</f>
        <v>GRAND PRIX OF IOWA - RACE 2</v>
      </c>
      <c r="E2059" t="str">
        <f ca="1">VLOOKUP($B2059,'Track WIP'!$M:$O,3,FALSE)</f>
        <v>Iowa Speedway</v>
      </c>
      <c r="F2059">
        <v>20</v>
      </c>
      <c r="G2059" t="s">
        <v>231</v>
      </c>
      <c r="H2059">
        <v>18</v>
      </c>
      <c r="I2059" t="s">
        <v>16</v>
      </c>
      <c r="J2059">
        <v>78</v>
      </c>
      <c r="K2059">
        <v>22</v>
      </c>
      <c r="L2059">
        <v>0</v>
      </c>
      <c r="M2059">
        <v>10</v>
      </c>
      <c r="N2059">
        <v>0</v>
      </c>
      <c r="O2059">
        <v>0</v>
      </c>
    </row>
    <row r="2060" spans="1:15" x14ac:dyDescent="0.2">
      <c r="A2060">
        <v>2014</v>
      </c>
      <c r="B2060" s="6">
        <f ca="1">_xlfn.MAXIFS('Track WIP'!M:M,'Track WIP'!K:K,'Results WIP'!A2060,'Track WIP'!L:L,'Results WIP'!C2060)</f>
        <v>41832</v>
      </c>
      <c r="C2060">
        <f t="shared" si="32"/>
        <v>12</v>
      </c>
      <c r="D2060" t="str">
        <f ca="1">VLOOKUP($B2060,'Track WIP'!$M:$O,2,FALSE)</f>
        <v>GRAND PRIX OF IOWA - RACE 2</v>
      </c>
      <c r="E2060" t="str">
        <f ca="1">VLOOKUP($B2060,'Track WIP'!$M:$O,3,FALSE)</f>
        <v>Iowa Speedway</v>
      </c>
      <c r="F2060">
        <v>21</v>
      </c>
      <c r="G2060" t="s">
        <v>292</v>
      </c>
      <c r="H2060">
        <v>7</v>
      </c>
      <c r="I2060" t="s">
        <v>16</v>
      </c>
      <c r="J2060">
        <v>47</v>
      </c>
      <c r="K2060">
        <v>12</v>
      </c>
      <c r="L2060">
        <v>0</v>
      </c>
      <c r="M2060">
        <v>9</v>
      </c>
      <c r="N2060">
        <v>0</v>
      </c>
      <c r="O2060">
        <v>0</v>
      </c>
    </row>
    <row r="2061" spans="1:15" x14ac:dyDescent="0.2">
      <c r="A2061">
        <v>2014</v>
      </c>
      <c r="B2061" s="6">
        <f ca="1">_xlfn.MAXIFS('Track WIP'!M:M,'Track WIP'!K:K,'Results WIP'!A2061,'Track WIP'!L:L,'Results WIP'!C2061)</f>
        <v>41832</v>
      </c>
      <c r="C2061">
        <f t="shared" si="32"/>
        <v>12</v>
      </c>
      <c r="D2061" t="str">
        <f ca="1">VLOOKUP($B2061,'Track WIP'!$M:$O,2,FALSE)</f>
        <v>GRAND PRIX OF IOWA - RACE 2</v>
      </c>
      <c r="E2061" t="str">
        <f ca="1">VLOOKUP($B2061,'Track WIP'!$M:$O,3,FALSE)</f>
        <v>Iowa Speedway</v>
      </c>
      <c r="F2061">
        <v>22</v>
      </c>
      <c r="G2061" t="s">
        <v>37</v>
      </c>
      <c r="H2061">
        <v>14</v>
      </c>
      <c r="I2061" t="s">
        <v>16</v>
      </c>
      <c r="J2061">
        <v>47</v>
      </c>
      <c r="K2061">
        <v>16</v>
      </c>
      <c r="L2061">
        <v>0</v>
      </c>
      <c r="M2061">
        <v>8</v>
      </c>
      <c r="N2061">
        <v>0</v>
      </c>
      <c r="O2061">
        <v>0</v>
      </c>
    </row>
    <row r="2062" spans="1:15" x14ac:dyDescent="0.2">
      <c r="A2062">
        <v>2014</v>
      </c>
      <c r="B2062" s="6">
        <f ca="1">_xlfn.MAXIFS('Track WIP'!M:M,'Track WIP'!K:K,'Results WIP'!A2062,'Track WIP'!L:L,'Results WIP'!C2062)</f>
        <v>41839</v>
      </c>
      <c r="C2062">
        <f t="shared" si="32"/>
        <v>13</v>
      </c>
      <c r="D2062" t="str">
        <f ca="1">VLOOKUP($B2062,'Track WIP'!$M:$O,2,FALSE)</f>
        <v>Grand Prix of Toronto</v>
      </c>
      <c r="E2062" t="str">
        <f ca="1">VLOOKUP($B2062,'Track WIP'!$M:$O,3,FALSE)</f>
        <v>Streets Of Toronto</v>
      </c>
      <c r="F2062">
        <v>1</v>
      </c>
      <c r="G2062" t="s">
        <v>87</v>
      </c>
      <c r="H2062">
        <v>11</v>
      </c>
      <c r="I2062" t="s">
        <v>111</v>
      </c>
      <c r="J2062">
        <v>65</v>
      </c>
      <c r="K2062">
        <v>1</v>
      </c>
      <c r="L2062">
        <v>58</v>
      </c>
      <c r="M2062">
        <v>54</v>
      </c>
      <c r="N2062">
        <v>4</v>
      </c>
      <c r="O2062">
        <v>0</v>
      </c>
    </row>
    <row r="2063" spans="1:15" x14ac:dyDescent="0.2">
      <c r="A2063">
        <v>2014</v>
      </c>
      <c r="B2063" s="6">
        <f ca="1">_xlfn.MAXIFS('Track WIP'!M:M,'Track WIP'!K:K,'Results WIP'!A2063,'Track WIP'!L:L,'Results WIP'!C2063)</f>
        <v>41839</v>
      </c>
      <c r="C2063">
        <f t="shared" si="32"/>
        <v>13</v>
      </c>
      <c r="D2063" t="str">
        <f ca="1">VLOOKUP($B2063,'Track WIP'!$M:$O,2,FALSE)</f>
        <v>Grand Prix of Toronto</v>
      </c>
      <c r="E2063" t="str">
        <f ca="1">VLOOKUP($B2063,'Track WIP'!$M:$O,3,FALSE)</f>
        <v>Streets Of Toronto</v>
      </c>
      <c r="F2063">
        <v>2</v>
      </c>
      <c r="G2063" t="s">
        <v>24</v>
      </c>
      <c r="H2063">
        <v>3</v>
      </c>
      <c r="I2063" t="s">
        <v>111</v>
      </c>
      <c r="J2063">
        <v>65</v>
      </c>
      <c r="K2063">
        <v>2</v>
      </c>
      <c r="L2063">
        <v>1</v>
      </c>
      <c r="M2063">
        <v>41</v>
      </c>
      <c r="N2063">
        <v>1</v>
      </c>
      <c r="O2063">
        <v>0</v>
      </c>
    </row>
    <row r="2064" spans="1:15" x14ac:dyDescent="0.2">
      <c r="A2064">
        <v>2014</v>
      </c>
      <c r="B2064" s="6">
        <f ca="1">_xlfn.MAXIFS('Track WIP'!M:M,'Track WIP'!K:K,'Results WIP'!A2064,'Track WIP'!L:L,'Results WIP'!C2064)</f>
        <v>41839</v>
      </c>
      <c r="C2064">
        <f t="shared" si="32"/>
        <v>13</v>
      </c>
      <c r="D2064" t="str">
        <f ca="1">VLOOKUP($B2064,'Track WIP'!$M:$O,2,FALSE)</f>
        <v>Grand Prix of Toronto</v>
      </c>
      <c r="E2064" t="str">
        <f ca="1">VLOOKUP($B2064,'Track WIP'!$M:$O,3,FALSE)</f>
        <v>Streets Of Toronto</v>
      </c>
      <c r="F2064">
        <v>3</v>
      </c>
      <c r="G2064" t="s">
        <v>25</v>
      </c>
      <c r="H2064">
        <v>10</v>
      </c>
      <c r="I2064" t="s">
        <v>111</v>
      </c>
      <c r="J2064">
        <v>65</v>
      </c>
      <c r="K2064">
        <v>5</v>
      </c>
      <c r="L2064">
        <v>0</v>
      </c>
      <c r="M2064">
        <v>35</v>
      </c>
      <c r="N2064">
        <v>0</v>
      </c>
      <c r="O2064">
        <v>0</v>
      </c>
    </row>
    <row r="2065" spans="1:15" x14ac:dyDescent="0.2">
      <c r="A2065">
        <v>2014</v>
      </c>
      <c r="B2065" s="6">
        <f ca="1">_xlfn.MAXIFS('Track WIP'!M:M,'Track WIP'!K:K,'Results WIP'!A2065,'Track WIP'!L:L,'Results WIP'!C2065)</f>
        <v>41839</v>
      </c>
      <c r="C2065">
        <f t="shared" si="32"/>
        <v>13</v>
      </c>
      <c r="D2065" t="str">
        <f ca="1">VLOOKUP($B2065,'Track WIP'!$M:$O,2,FALSE)</f>
        <v>Grand Prix of Toronto</v>
      </c>
      <c r="E2065" t="str">
        <f ca="1">VLOOKUP($B2065,'Track WIP'!$M:$O,3,FALSE)</f>
        <v>Streets Of Toronto</v>
      </c>
      <c r="F2065">
        <v>4</v>
      </c>
      <c r="G2065" t="s">
        <v>88</v>
      </c>
      <c r="H2065">
        <v>77</v>
      </c>
      <c r="I2065" t="s">
        <v>16</v>
      </c>
      <c r="J2065">
        <v>65</v>
      </c>
      <c r="K2065">
        <v>4</v>
      </c>
      <c r="L2065">
        <v>6</v>
      </c>
      <c r="M2065">
        <v>33</v>
      </c>
      <c r="N2065">
        <v>1</v>
      </c>
      <c r="O2065">
        <v>0</v>
      </c>
    </row>
    <row r="2066" spans="1:15" x14ac:dyDescent="0.2">
      <c r="A2066">
        <v>2014</v>
      </c>
      <c r="B2066" s="6">
        <f ca="1">_xlfn.MAXIFS('Track WIP'!M:M,'Track WIP'!K:K,'Results WIP'!A2066,'Track WIP'!L:L,'Results WIP'!C2066)</f>
        <v>41839</v>
      </c>
      <c r="C2066">
        <f t="shared" si="32"/>
        <v>13</v>
      </c>
      <c r="D2066" t="str">
        <f ca="1">VLOOKUP($B2066,'Track WIP'!$M:$O,2,FALSE)</f>
        <v>Grand Prix of Toronto</v>
      </c>
      <c r="E2066" t="str">
        <f ca="1">VLOOKUP($B2066,'Track WIP'!$M:$O,3,FALSE)</f>
        <v>Streets Of Toronto</v>
      </c>
      <c r="F2066">
        <v>5</v>
      </c>
      <c r="G2066" t="s">
        <v>21</v>
      </c>
      <c r="H2066">
        <v>9</v>
      </c>
      <c r="I2066" t="s">
        <v>111</v>
      </c>
      <c r="J2066">
        <v>65</v>
      </c>
      <c r="K2066">
        <v>9</v>
      </c>
      <c r="L2066">
        <v>0</v>
      </c>
      <c r="M2066">
        <v>30</v>
      </c>
      <c r="N2066">
        <v>0</v>
      </c>
      <c r="O2066">
        <v>0</v>
      </c>
    </row>
    <row r="2067" spans="1:15" x14ac:dyDescent="0.2">
      <c r="A2067">
        <v>2014</v>
      </c>
      <c r="B2067" s="6">
        <f ca="1">_xlfn.MAXIFS('Track WIP'!M:M,'Track WIP'!K:K,'Results WIP'!A2067,'Track WIP'!L:L,'Results WIP'!C2067)</f>
        <v>41839</v>
      </c>
      <c r="C2067">
        <f t="shared" si="32"/>
        <v>13</v>
      </c>
      <c r="D2067" t="str">
        <f ca="1">VLOOKUP($B2067,'Track WIP'!$M:$O,2,FALSE)</f>
        <v>Grand Prix of Toronto</v>
      </c>
      <c r="E2067" t="str">
        <f ca="1">VLOOKUP($B2067,'Track WIP'!$M:$O,3,FALSE)</f>
        <v>Streets Of Toronto</v>
      </c>
      <c r="F2067">
        <v>6</v>
      </c>
      <c r="G2067" t="s">
        <v>41</v>
      </c>
      <c r="H2067">
        <v>15</v>
      </c>
      <c r="I2067" t="s">
        <v>16</v>
      </c>
      <c r="J2067">
        <v>65</v>
      </c>
      <c r="K2067">
        <v>11</v>
      </c>
      <c r="L2067">
        <v>0</v>
      </c>
      <c r="M2067">
        <v>28</v>
      </c>
      <c r="N2067">
        <v>0</v>
      </c>
      <c r="O2067">
        <v>0</v>
      </c>
    </row>
    <row r="2068" spans="1:15" x14ac:dyDescent="0.2">
      <c r="A2068">
        <v>2014</v>
      </c>
      <c r="B2068" s="6">
        <f ca="1">_xlfn.MAXIFS('Track WIP'!M:M,'Track WIP'!K:K,'Results WIP'!A2068,'Track WIP'!L:L,'Results WIP'!C2068)</f>
        <v>41839</v>
      </c>
      <c r="C2068">
        <f t="shared" si="32"/>
        <v>13</v>
      </c>
      <c r="D2068" t="str">
        <f ca="1">VLOOKUP($B2068,'Track WIP'!$M:$O,2,FALSE)</f>
        <v>Grand Prix of Toronto</v>
      </c>
      <c r="E2068" t="str">
        <f ca="1">VLOOKUP($B2068,'Track WIP'!$M:$O,3,FALSE)</f>
        <v>Streets Of Toronto</v>
      </c>
      <c r="F2068">
        <v>7</v>
      </c>
      <c r="G2068" t="s">
        <v>86</v>
      </c>
      <c r="H2068">
        <v>83</v>
      </c>
      <c r="I2068" t="s">
        <v>111</v>
      </c>
      <c r="J2068">
        <v>65</v>
      </c>
      <c r="K2068">
        <v>18</v>
      </c>
      <c r="L2068">
        <v>0</v>
      </c>
      <c r="M2068">
        <v>26</v>
      </c>
      <c r="N2068">
        <v>0</v>
      </c>
      <c r="O2068">
        <v>0</v>
      </c>
    </row>
    <row r="2069" spans="1:15" x14ac:dyDescent="0.2">
      <c r="A2069">
        <v>2014</v>
      </c>
      <c r="B2069" s="6">
        <f ca="1">_xlfn.MAXIFS('Track WIP'!M:M,'Track WIP'!K:K,'Results WIP'!A2069,'Track WIP'!L:L,'Results WIP'!C2069)</f>
        <v>41839</v>
      </c>
      <c r="C2069">
        <f t="shared" si="32"/>
        <v>13</v>
      </c>
      <c r="D2069" t="str">
        <f ca="1">VLOOKUP($B2069,'Track WIP'!$M:$O,2,FALSE)</f>
        <v>Grand Prix of Toronto</v>
      </c>
      <c r="E2069" t="str">
        <f ca="1">VLOOKUP($B2069,'Track WIP'!$M:$O,3,FALSE)</f>
        <v>Streets Of Toronto</v>
      </c>
      <c r="F2069">
        <v>8</v>
      </c>
      <c r="G2069" t="s">
        <v>89</v>
      </c>
      <c r="H2069">
        <v>27</v>
      </c>
      <c r="I2069" t="s">
        <v>16</v>
      </c>
      <c r="J2069">
        <v>65</v>
      </c>
      <c r="K2069">
        <v>8</v>
      </c>
      <c r="L2069">
        <v>0</v>
      </c>
      <c r="M2069">
        <v>24</v>
      </c>
      <c r="N2069">
        <v>0</v>
      </c>
      <c r="O2069">
        <v>0</v>
      </c>
    </row>
    <row r="2070" spans="1:15" x14ac:dyDescent="0.2">
      <c r="A2070">
        <v>2014</v>
      </c>
      <c r="B2070" s="6">
        <f ca="1">_xlfn.MAXIFS('Track WIP'!M:M,'Track WIP'!K:K,'Results WIP'!A2070,'Track WIP'!L:L,'Results WIP'!C2070)</f>
        <v>41839</v>
      </c>
      <c r="C2070">
        <f t="shared" si="32"/>
        <v>13</v>
      </c>
      <c r="D2070" t="str">
        <f ca="1">VLOOKUP($B2070,'Track WIP'!$M:$O,2,FALSE)</f>
        <v>Grand Prix of Toronto</v>
      </c>
      <c r="E2070" t="str">
        <f ca="1">VLOOKUP($B2070,'Track WIP'!$M:$O,3,FALSE)</f>
        <v>Streets Of Toronto</v>
      </c>
      <c r="F2070">
        <v>9</v>
      </c>
      <c r="G2070" t="s">
        <v>15</v>
      </c>
      <c r="H2070">
        <v>12</v>
      </c>
      <c r="I2070" t="s">
        <v>111</v>
      </c>
      <c r="J2070">
        <v>65</v>
      </c>
      <c r="K2070">
        <v>23</v>
      </c>
      <c r="L2070">
        <v>0</v>
      </c>
      <c r="M2070">
        <v>22</v>
      </c>
      <c r="N2070">
        <v>0</v>
      </c>
      <c r="O2070">
        <v>0</v>
      </c>
    </row>
    <row r="2071" spans="1:15" x14ac:dyDescent="0.2">
      <c r="A2071">
        <v>2014</v>
      </c>
      <c r="B2071" s="6">
        <f ca="1">_xlfn.MAXIFS('Track WIP'!M:M,'Track WIP'!K:K,'Results WIP'!A2071,'Track WIP'!L:L,'Results WIP'!C2071)</f>
        <v>41839</v>
      </c>
      <c r="C2071">
        <f t="shared" si="32"/>
        <v>13</v>
      </c>
      <c r="D2071" t="str">
        <f ca="1">VLOOKUP($B2071,'Track WIP'!$M:$O,2,FALSE)</f>
        <v>Grand Prix of Toronto</v>
      </c>
      <c r="E2071" t="str">
        <f ca="1">VLOOKUP($B2071,'Track WIP'!$M:$O,3,FALSE)</f>
        <v>Streets Of Toronto</v>
      </c>
      <c r="F2071">
        <v>10</v>
      </c>
      <c r="G2071" t="s">
        <v>26</v>
      </c>
      <c r="H2071">
        <v>19</v>
      </c>
      <c r="I2071" t="s">
        <v>16</v>
      </c>
      <c r="J2071">
        <v>65</v>
      </c>
      <c r="K2071">
        <v>7</v>
      </c>
      <c r="L2071">
        <v>0</v>
      </c>
      <c r="M2071">
        <v>20</v>
      </c>
      <c r="N2071">
        <v>0</v>
      </c>
      <c r="O2071">
        <v>0</v>
      </c>
    </row>
    <row r="2072" spans="1:15" x14ac:dyDescent="0.2">
      <c r="A2072">
        <v>2014</v>
      </c>
      <c r="B2072" s="6">
        <f ca="1">_xlfn.MAXIFS('Track WIP'!M:M,'Track WIP'!K:K,'Results WIP'!A2072,'Track WIP'!L:L,'Results WIP'!C2072)</f>
        <v>41839</v>
      </c>
      <c r="C2072">
        <f t="shared" si="32"/>
        <v>13</v>
      </c>
      <c r="D2072" t="str">
        <f ca="1">VLOOKUP($B2072,'Track WIP'!$M:$O,2,FALSE)</f>
        <v>Grand Prix of Toronto</v>
      </c>
      <c r="E2072" t="str">
        <f ca="1">VLOOKUP($B2072,'Track WIP'!$M:$O,3,FALSE)</f>
        <v>Streets Of Toronto</v>
      </c>
      <c r="F2072">
        <v>11</v>
      </c>
      <c r="G2072" t="s">
        <v>292</v>
      </c>
      <c r="H2072">
        <v>7</v>
      </c>
      <c r="I2072" t="s">
        <v>16</v>
      </c>
      <c r="J2072">
        <v>65</v>
      </c>
      <c r="K2072">
        <v>19</v>
      </c>
      <c r="L2072">
        <v>0</v>
      </c>
      <c r="M2072">
        <v>19</v>
      </c>
      <c r="N2072">
        <v>0</v>
      </c>
      <c r="O2072">
        <v>0</v>
      </c>
    </row>
    <row r="2073" spans="1:15" x14ac:dyDescent="0.2">
      <c r="A2073">
        <v>2014</v>
      </c>
      <c r="B2073" s="6">
        <f ca="1">_xlfn.MAXIFS('Track WIP'!M:M,'Track WIP'!K:K,'Results WIP'!A2073,'Track WIP'!L:L,'Results WIP'!C2073)</f>
        <v>41839</v>
      </c>
      <c r="C2073">
        <f t="shared" si="32"/>
        <v>13</v>
      </c>
      <c r="D2073" t="str">
        <f ca="1">VLOOKUP($B2073,'Track WIP'!$M:$O,2,FALSE)</f>
        <v>Grand Prix of Toronto</v>
      </c>
      <c r="E2073" t="str">
        <f ca="1">VLOOKUP($B2073,'Track WIP'!$M:$O,3,FALSE)</f>
        <v>Streets Of Toronto</v>
      </c>
      <c r="F2073">
        <v>12</v>
      </c>
      <c r="G2073" t="s">
        <v>29</v>
      </c>
      <c r="H2073">
        <v>8</v>
      </c>
      <c r="I2073" t="s">
        <v>111</v>
      </c>
      <c r="J2073">
        <v>65</v>
      </c>
      <c r="K2073">
        <v>21</v>
      </c>
      <c r="L2073">
        <v>0</v>
      </c>
      <c r="M2073">
        <v>18</v>
      </c>
      <c r="N2073">
        <v>0</v>
      </c>
      <c r="O2073">
        <v>0</v>
      </c>
    </row>
    <row r="2074" spans="1:15" x14ac:dyDescent="0.2">
      <c r="A2074">
        <v>2014</v>
      </c>
      <c r="B2074" s="6">
        <f ca="1">_xlfn.MAXIFS('Track WIP'!M:M,'Track WIP'!K:K,'Results WIP'!A2074,'Track WIP'!L:L,'Results WIP'!C2074)</f>
        <v>41839</v>
      </c>
      <c r="C2074">
        <f t="shared" si="32"/>
        <v>13</v>
      </c>
      <c r="D2074" t="str">
        <f ca="1">VLOOKUP($B2074,'Track WIP'!$M:$O,2,FALSE)</f>
        <v>Grand Prix of Toronto</v>
      </c>
      <c r="E2074" t="str">
        <f ca="1">VLOOKUP($B2074,'Track WIP'!$M:$O,3,FALSE)</f>
        <v>Streets Of Toronto</v>
      </c>
      <c r="F2074">
        <v>13</v>
      </c>
      <c r="G2074" t="s">
        <v>381</v>
      </c>
      <c r="H2074">
        <v>98</v>
      </c>
      <c r="I2074" t="s">
        <v>16</v>
      </c>
      <c r="J2074">
        <v>65</v>
      </c>
      <c r="K2074">
        <v>15</v>
      </c>
      <c r="L2074">
        <v>0</v>
      </c>
      <c r="M2074">
        <v>17</v>
      </c>
      <c r="N2074">
        <v>0</v>
      </c>
      <c r="O2074">
        <v>0</v>
      </c>
    </row>
    <row r="2075" spans="1:15" x14ac:dyDescent="0.2">
      <c r="A2075">
        <v>2014</v>
      </c>
      <c r="B2075" s="6">
        <f ca="1">_xlfn.MAXIFS('Track WIP'!M:M,'Track WIP'!K:K,'Results WIP'!A2075,'Track WIP'!L:L,'Results WIP'!C2075)</f>
        <v>41839</v>
      </c>
      <c r="C2075">
        <f t="shared" si="32"/>
        <v>13</v>
      </c>
      <c r="D2075" t="str">
        <f ca="1">VLOOKUP($B2075,'Track WIP'!$M:$O,2,FALSE)</f>
        <v>Grand Prix of Toronto</v>
      </c>
      <c r="E2075" t="str">
        <f ca="1">VLOOKUP($B2075,'Track WIP'!$M:$O,3,FALSE)</f>
        <v>Streets Of Toronto</v>
      </c>
      <c r="F2075">
        <v>14</v>
      </c>
      <c r="G2075" t="s">
        <v>231</v>
      </c>
      <c r="H2075">
        <v>18</v>
      </c>
      <c r="I2075" t="s">
        <v>16</v>
      </c>
      <c r="J2075">
        <v>65</v>
      </c>
      <c r="K2075">
        <v>17</v>
      </c>
      <c r="L2075">
        <v>0</v>
      </c>
      <c r="M2075">
        <v>16</v>
      </c>
      <c r="N2075">
        <v>0</v>
      </c>
      <c r="O2075">
        <v>0</v>
      </c>
    </row>
    <row r="2076" spans="1:15" x14ac:dyDescent="0.2">
      <c r="A2076">
        <v>2014</v>
      </c>
      <c r="B2076" s="6">
        <f ca="1">_xlfn.MAXIFS('Track WIP'!M:M,'Track WIP'!K:K,'Results WIP'!A2076,'Track WIP'!L:L,'Results WIP'!C2076)</f>
        <v>41839</v>
      </c>
      <c r="C2076">
        <f t="shared" si="32"/>
        <v>13</v>
      </c>
      <c r="D2076" t="str">
        <f ca="1">VLOOKUP($B2076,'Track WIP'!$M:$O,2,FALSE)</f>
        <v>Grand Prix of Toronto</v>
      </c>
      <c r="E2076" t="str">
        <f ca="1">VLOOKUP($B2076,'Track WIP'!$M:$O,3,FALSE)</f>
        <v>Streets Of Toronto</v>
      </c>
      <c r="F2076">
        <v>15</v>
      </c>
      <c r="G2076" t="s">
        <v>23</v>
      </c>
      <c r="H2076">
        <v>20</v>
      </c>
      <c r="I2076" t="s">
        <v>111</v>
      </c>
      <c r="J2076">
        <v>65</v>
      </c>
      <c r="K2076">
        <v>13</v>
      </c>
      <c r="L2076">
        <v>0</v>
      </c>
      <c r="M2076">
        <v>15</v>
      </c>
      <c r="N2076">
        <v>0</v>
      </c>
      <c r="O2076">
        <v>0</v>
      </c>
    </row>
    <row r="2077" spans="1:15" x14ac:dyDescent="0.2">
      <c r="A2077">
        <v>2014</v>
      </c>
      <c r="B2077" s="6">
        <f ca="1">_xlfn.MAXIFS('Track WIP'!M:M,'Track WIP'!K:K,'Results WIP'!A2077,'Track WIP'!L:L,'Results WIP'!C2077)</f>
        <v>41839</v>
      </c>
      <c r="C2077">
        <f t="shared" si="32"/>
        <v>13</v>
      </c>
      <c r="D2077" t="str">
        <f ca="1">VLOOKUP($B2077,'Track WIP'!$M:$O,2,FALSE)</f>
        <v>Grand Prix of Toronto</v>
      </c>
      <c r="E2077" t="str">
        <f ca="1">VLOOKUP($B2077,'Track WIP'!$M:$O,3,FALSE)</f>
        <v>Streets Of Toronto</v>
      </c>
      <c r="F2077">
        <v>16</v>
      </c>
      <c r="G2077" t="s">
        <v>38</v>
      </c>
      <c r="H2077">
        <v>25</v>
      </c>
      <c r="I2077" t="s">
        <v>16</v>
      </c>
      <c r="J2077">
        <v>65</v>
      </c>
      <c r="K2077">
        <v>20</v>
      </c>
      <c r="L2077">
        <v>0</v>
      </c>
      <c r="M2077">
        <v>14</v>
      </c>
      <c r="N2077">
        <v>0</v>
      </c>
      <c r="O2077">
        <v>0</v>
      </c>
    </row>
    <row r="2078" spans="1:15" x14ac:dyDescent="0.2">
      <c r="A2078">
        <v>2014</v>
      </c>
      <c r="B2078" s="6">
        <f ca="1">_xlfn.MAXIFS('Track WIP'!M:M,'Track WIP'!K:K,'Results WIP'!A2078,'Track WIP'!L:L,'Results WIP'!C2078)</f>
        <v>41839</v>
      </c>
      <c r="C2078">
        <f t="shared" si="32"/>
        <v>13</v>
      </c>
      <c r="D2078" t="str">
        <f ca="1">VLOOKUP($B2078,'Track WIP'!$M:$O,2,FALSE)</f>
        <v>Grand Prix of Toronto</v>
      </c>
      <c r="E2078" t="str">
        <f ca="1">VLOOKUP($B2078,'Track WIP'!$M:$O,3,FALSE)</f>
        <v>Streets Of Toronto</v>
      </c>
      <c r="F2078">
        <v>17</v>
      </c>
      <c r="G2078" t="s">
        <v>254</v>
      </c>
      <c r="H2078">
        <v>34</v>
      </c>
      <c r="I2078" t="s">
        <v>16</v>
      </c>
      <c r="J2078">
        <v>65</v>
      </c>
      <c r="K2078">
        <v>14</v>
      </c>
      <c r="L2078">
        <v>0</v>
      </c>
      <c r="M2078">
        <v>13</v>
      </c>
      <c r="N2078">
        <v>0</v>
      </c>
      <c r="O2078">
        <v>0</v>
      </c>
    </row>
    <row r="2079" spans="1:15" x14ac:dyDescent="0.2">
      <c r="A2079">
        <v>2014</v>
      </c>
      <c r="B2079" s="6">
        <f ca="1">_xlfn.MAXIFS('Track WIP'!M:M,'Track WIP'!K:K,'Results WIP'!A2079,'Track WIP'!L:L,'Results WIP'!C2079)</f>
        <v>41839</v>
      </c>
      <c r="C2079">
        <f t="shared" si="32"/>
        <v>13</v>
      </c>
      <c r="D2079" t="str">
        <f ca="1">VLOOKUP($B2079,'Track WIP'!$M:$O,2,FALSE)</f>
        <v>Grand Prix of Toronto</v>
      </c>
      <c r="E2079" t="str">
        <f ca="1">VLOOKUP($B2079,'Track WIP'!$M:$O,3,FALSE)</f>
        <v>Streets Of Toronto</v>
      </c>
      <c r="F2079">
        <v>18</v>
      </c>
      <c r="G2079" t="s">
        <v>234</v>
      </c>
      <c r="H2079">
        <v>2</v>
      </c>
      <c r="I2079" t="s">
        <v>111</v>
      </c>
      <c r="J2079">
        <v>64</v>
      </c>
      <c r="K2079">
        <v>22</v>
      </c>
      <c r="L2079">
        <v>0</v>
      </c>
      <c r="M2079">
        <v>12</v>
      </c>
      <c r="N2079">
        <v>0</v>
      </c>
      <c r="O2079">
        <v>0</v>
      </c>
    </row>
    <row r="2080" spans="1:15" x14ac:dyDescent="0.2">
      <c r="A2080">
        <v>2014</v>
      </c>
      <c r="B2080" s="6">
        <f ca="1">_xlfn.MAXIFS('Track WIP'!M:M,'Track WIP'!K:K,'Results WIP'!A2080,'Track WIP'!L:L,'Results WIP'!C2080)</f>
        <v>41839</v>
      </c>
      <c r="C2080">
        <f t="shared" si="32"/>
        <v>13</v>
      </c>
      <c r="D2080" t="str">
        <f ca="1">VLOOKUP($B2080,'Track WIP'!$M:$O,2,FALSE)</f>
        <v>Grand Prix of Toronto</v>
      </c>
      <c r="E2080" t="str">
        <f ca="1">VLOOKUP($B2080,'Track WIP'!$M:$O,3,FALSE)</f>
        <v>Streets Of Toronto</v>
      </c>
      <c r="F2080">
        <v>19</v>
      </c>
      <c r="G2080" t="s">
        <v>56</v>
      </c>
      <c r="H2080">
        <v>17</v>
      </c>
      <c r="I2080" t="s">
        <v>111</v>
      </c>
      <c r="J2080">
        <v>64</v>
      </c>
      <c r="K2080">
        <v>16</v>
      </c>
      <c r="L2080">
        <v>0</v>
      </c>
      <c r="M2080">
        <v>11</v>
      </c>
      <c r="N2080">
        <v>0</v>
      </c>
      <c r="O2080">
        <v>0</v>
      </c>
    </row>
    <row r="2081" spans="1:15" x14ac:dyDescent="0.2">
      <c r="A2081">
        <v>2014</v>
      </c>
      <c r="B2081" s="6">
        <f ca="1">_xlfn.MAXIFS('Track WIP'!M:M,'Track WIP'!K:K,'Results WIP'!A2081,'Track WIP'!L:L,'Results WIP'!C2081)</f>
        <v>41839</v>
      </c>
      <c r="C2081">
        <f t="shared" si="32"/>
        <v>13</v>
      </c>
      <c r="D2081" t="str">
        <f ca="1">VLOOKUP($B2081,'Track WIP'!$M:$O,2,FALSE)</f>
        <v>Grand Prix of Toronto</v>
      </c>
      <c r="E2081" t="str">
        <f ca="1">VLOOKUP($B2081,'Track WIP'!$M:$O,3,FALSE)</f>
        <v>Streets Of Toronto</v>
      </c>
      <c r="F2081">
        <v>20</v>
      </c>
      <c r="G2081" t="s">
        <v>112</v>
      </c>
      <c r="H2081">
        <v>67</v>
      </c>
      <c r="I2081" t="s">
        <v>16</v>
      </c>
      <c r="J2081">
        <v>63</v>
      </c>
      <c r="K2081">
        <v>10</v>
      </c>
      <c r="L2081">
        <v>0</v>
      </c>
      <c r="M2081">
        <v>10</v>
      </c>
      <c r="N2081">
        <v>0</v>
      </c>
      <c r="O2081">
        <v>0</v>
      </c>
    </row>
    <row r="2082" spans="1:15" x14ac:dyDescent="0.2">
      <c r="A2082">
        <v>2014</v>
      </c>
      <c r="B2082" s="6">
        <f ca="1">_xlfn.MAXIFS('Track WIP'!M:M,'Track WIP'!K:K,'Results WIP'!A2082,'Track WIP'!L:L,'Results WIP'!C2082)</f>
        <v>41839</v>
      </c>
      <c r="C2082">
        <f t="shared" si="32"/>
        <v>13</v>
      </c>
      <c r="D2082" t="str">
        <f ca="1">VLOOKUP($B2082,'Track WIP'!$M:$O,2,FALSE)</f>
        <v>Grand Prix of Toronto</v>
      </c>
      <c r="E2082" t="str">
        <f ca="1">VLOOKUP($B2082,'Track WIP'!$M:$O,3,FALSE)</f>
        <v>Streets Of Toronto</v>
      </c>
      <c r="F2082">
        <v>21</v>
      </c>
      <c r="G2082" t="s">
        <v>17</v>
      </c>
      <c r="H2082">
        <v>28</v>
      </c>
      <c r="I2082" t="s">
        <v>16</v>
      </c>
      <c r="J2082">
        <v>39</v>
      </c>
      <c r="K2082">
        <v>3</v>
      </c>
      <c r="L2082">
        <v>0</v>
      </c>
      <c r="M2082">
        <v>9</v>
      </c>
      <c r="N2082">
        <v>0</v>
      </c>
      <c r="O2082">
        <v>0</v>
      </c>
    </row>
    <row r="2083" spans="1:15" x14ac:dyDescent="0.2">
      <c r="A2083">
        <v>2014</v>
      </c>
      <c r="B2083" s="6">
        <f ca="1">_xlfn.MAXIFS('Track WIP'!M:M,'Track WIP'!K:K,'Results WIP'!A2083,'Track WIP'!L:L,'Results WIP'!C2083)</f>
        <v>41839</v>
      </c>
      <c r="C2083">
        <f t="shared" si="32"/>
        <v>13</v>
      </c>
      <c r="D2083" t="str">
        <f ca="1">VLOOKUP($B2083,'Track WIP'!$M:$O,2,FALSE)</f>
        <v>Grand Prix of Toronto</v>
      </c>
      <c r="E2083" t="str">
        <f ca="1">VLOOKUP($B2083,'Track WIP'!$M:$O,3,FALSE)</f>
        <v>Streets Of Toronto</v>
      </c>
      <c r="F2083">
        <v>22</v>
      </c>
      <c r="G2083" t="s">
        <v>378</v>
      </c>
      <c r="H2083">
        <v>16</v>
      </c>
      <c r="I2083" t="s">
        <v>16</v>
      </c>
      <c r="J2083">
        <v>17</v>
      </c>
      <c r="K2083">
        <v>6</v>
      </c>
      <c r="L2083">
        <v>0</v>
      </c>
      <c r="M2083">
        <v>8</v>
      </c>
      <c r="N2083">
        <v>0</v>
      </c>
      <c r="O2083">
        <v>0</v>
      </c>
    </row>
    <row r="2084" spans="1:15" x14ac:dyDescent="0.2">
      <c r="A2084">
        <v>2014</v>
      </c>
      <c r="B2084" s="6">
        <f ca="1">_xlfn.MAXIFS('Track WIP'!M:M,'Track WIP'!K:K,'Results WIP'!A2084,'Track WIP'!L:L,'Results WIP'!C2084)</f>
        <v>41839</v>
      </c>
      <c r="C2084">
        <f t="shared" si="32"/>
        <v>13</v>
      </c>
      <c r="D2084" t="str">
        <f ca="1">VLOOKUP($B2084,'Track WIP'!$M:$O,2,FALSE)</f>
        <v>Grand Prix of Toronto</v>
      </c>
      <c r="E2084" t="str">
        <f ca="1">VLOOKUP($B2084,'Track WIP'!$M:$O,3,FALSE)</f>
        <v>Streets Of Toronto</v>
      </c>
      <c r="F2084">
        <v>23</v>
      </c>
      <c r="G2084" t="s">
        <v>37</v>
      </c>
      <c r="H2084">
        <v>14</v>
      </c>
      <c r="I2084" t="s">
        <v>16</v>
      </c>
      <c r="J2084">
        <v>10</v>
      </c>
      <c r="K2084">
        <v>12</v>
      </c>
      <c r="L2084">
        <v>0</v>
      </c>
      <c r="M2084">
        <v>7</v>
      </c>
      <c r="N2084">
        <v>0</v>
      </c>
      <c r="O2084">
        <v>0</v>
      </c>
    </row>
    <row r="2085" spans="1:15" x14ac:dyDescent="0.2">
      <c r="A2085">
        <v>2014</v>
      </c>
      <c r="B2085" s="6">
        <f ca="1">_xlfn.MAXIFS('Track WIP'!M:M,'Track WIP'!K:K,'Results WIP'!A2085,'Track WIP'!L:L,'Results WIP'!C2085)</f>
        <v>41840</v>
      </c>
      <c r="C2085">
        <f t="shared" si="32"/>
        <v>14</v>
      </c>
      <c r="D2085" t="str">
        <f ca="1">VLOOKUP($B2085,'Track WIP'!$M:$O,2,FALSE)</f>
        <v>Honda Indy Toronto - Race 2</v>
      </c>
      <c r="E2085" t="str">
        <f ca="1">VLOOKUP($B2085,'Track WIP'!$M:$O,3,FALSE)</f>
        <v>Streets Of Toronto</v>
      </c>
      <c r="F2085">
        <v>1</v>
      </c>
      <c r="G2085" t="s">
        <v>23</v>
      </c>
      <c r="H2085">
        <v>20</v>
      </c>
      <c r="I2085" t="s">
        <v>111</v>
      </c>
      <c r="J2085">
        <v>56</v>
      </c>
      <c r="K2085">
        <v>11</v>
      </c>
      <c r="L2085">
        <v>7</v>
      </c>
      <c r="M2085">
        <v>51</v>
      </c>
      <c r="N2085">
        <v>1</v>
      </c>
      <c r="O2085">
        <v>0</v>
      </c>
    </row>
    <row r="2086" spans="1:15" x14ac:dyDescent="0.2">
      <c r="A2086">
        <v>2014</v>
      </c>
      <c r="B2086" s="6">
        <f ca="1">_xlfn.MAXIFS('Track WIP'!M:M,'Track WIP'!K:K,'Results WIP'!A2086,'Track WIP'!L:L,'Results WIP'!C2086)</f>
        <v>41840</v>
      </c>
      <c r="C2086">
        <f t="shared" si="32"/>
        <v>14</v>
      </c>
      <c r="D2086" t="str">
        <f ca="1">VLOOKUP($B2086,'Track WIP'!$M:$O,2,FALSE)</f>
        <v>Honda Indy Toronto - Race 2</v>
      </c>
      <c r="E2086" t="str">
        <f ca="1">VLOOKUP($B2086,'Track WIP'!$M:$O,3,FALSE)</f>
        <v>Streets Of Toronto</v>
      </c>
      <c r="F2086">
        <v>2</v>
      </c>
      <c r="G2086" t="s">
        <v>25</v>
      </c>
      <c r="H2086">
        <v>10</v>
      </c>
      <c r="I2086" t="s">
        <v>111</v>
      </c>
      <c r="J2086">
        <v>56</v>
      </c>
      <c r="K2086">
        <v>9</v>
      </c>
      <c r="L2086">
        <v>0</v>
      </c>
      <c r="M2086">
        <v>40</v>
      </c>
      <c r="N2086">
        <v>0</v>
      </c>
      <c r="O2086">
        <v>0</v>
      </c>
    </row>
    <row r="2087" spans="1:15" x14ac:dyDescent="0.2">
      <c r="A2087">
        <v>2014</v>
      </c>
      <c r="B2087" s="6">
        <f ca="1">_xlfn.MAXIFS('Track WIP'!M:M,'Track WIP'!K:K,'Results WIP'!A2087,'Track WIP'!L:L,'Results WIP'!C2087)</f>
        <v>41840</v>
      </c>
      <c r="C2087">
        <f t="shared" si="32"/>
        <v>14</v>
      </c>
      <c r="D2087" t="str">
        <f ca="1">VLOOKUP($B2087,'Track WIP'!$M:$O,2,FALSE)</f>
        <v>Honda Indy Toronto - Race 2</v>
      </c>
      <c r="E2087" t="str">
        <f ca="1">VLOOKUP($B2087,'Track WIP'!$M:$O,3,FALSE)</f>
        <v>Streets Of Toronto</v>
      </c>
      <c r="F2087">
        <v>3</v>
      </c>
      <c r="G2087" t="s">
        <v>15</v>
      </c>
      <c r="H2087">
        <v>12</v>
      </c>
      <c r="I2087" t="s">
        <v>111</v>
      </c>
      <c r="J2087">
        <v>56</v>
      </c>
      <c r="K2087">
        <v>2</v>
      </c>
      <c r="L2087">
        <v>5</v>
      </c>
      <c r="M2087">
        <v>36</v>
      </c>
      <c r="N2087">
        <v>1</v>
      </c>
      <c r="O2087">
        <v>0</v>
      </c>
    </row>
    <row r="2088" spans="1:15" x14ac:dyDescent="0.2">
      <c r="A2088">
        <v>2014</v>
      </c>
      <c r="B2088" s="6">
        <f ca="1">_xlfn.MAXIFS('Track WIP'!M:M,'Track WIP'!K:K,'Results WIP'!A2088,'Track WIP'!L:L,'Results WIP'!C2088)</f>
        <v>41840</v>
      </c>
      <c r="C2088">
        <f t="shared" si="32"/>
        <v>14</v>
      </c>
      <c r="D2088" t="str">
        <f ca="1">VLOOKUP($B2088,'Track WIP'!$M:$O,2,FALSE)</f>
        <v>Honda Indy Toronto - Race 2</v>
      </c>
      <c r="E2088" t="str">
        <f ca="1">VLOOKUP($B2088,'Track WIP'!$M:$O,3,FALSE)</f>
        <v>Streets Of Toronto</v>
      </c>
      <c r="F2088">
        <v>4</v>
      </c>
      <c r="G2088" t="s">
        <v>86</v>
      </c>
      <c r="H2088">
        <v>83</v>
      </c>
      <c r="I2088" t="s">
        <v>111</v>
      </c>
      <c r="J2088">
        <v>56</v>
      </c>
      <c r="K2088">
        <v>16</v>
      </c>
      <c r="L2088">
        <v>0</v>
      </c>
      <c r="M2088">
        <v>32</v>
      </c>
      <c r="N2088">
        <v>0</v>
      </c>
      <c r="O2088">
        <v>0</v>
      </c>
    </row>
    <row r="2089" spans="1:15" x14ac:dyDescent="0.2">
      <c r="A2089">
        <v>2014</v>
      </c>
      <c r="B2089" s="6">
        <f ca="1">_xlfn.MAXIFS('Track WIP'!M:M,'Track WIP'!K:K,'Results WIP'!A2089,'Track WIP'!L:L,'Results WIP'!C2089)</f>
        <v>41840</v>
      </c>
      <c r="C2089">
        <f t="shared" si="32"/>
        <v>14</v>
      </c>
      <c r="D2089" t="str">
        <f ca="1">VLOOKUP($B2089,'Track WIP'!$M:$O,2,FALSE)</f>
        <v>Honda Indy Toronto - Race 2</v>
      </c>
      <c r="E2089" t="str">
        <f ca="1">VLOOKUP($B2089,'Track WIP'!$M:$O,3,FALSE)</f>
        <v>Streets Of Toronto</v>
      </c>
      <c r="F2089">
        <v>5</v>
      </c>
      <c r="G2089" t="s">
        <v>37</v>
      </c>
      <c r="H2089">
        <v>14</v>
      </c>
      <c r="I2089" t="s">
        <v>16</v>
      </c>
      <c r="J2089">
        <v>56</v>
      </c>
      <c r="K2089">
        <v>22</v>
      </c>
      <c r="L2089">
        <v>0</v>
      </c>
      <c r="M2089">
        <v>30</v>
      </c>
      <c r="N2089">
        <v>0</v>
      </c>
      <c r="O2089">
        <v>0</v>
      </c>
    </row>
    <row r="2090" spans="1:15" x14ac:dyDescent="0.2">
      <c r="A2090">
        <v>2014</v>
      </c>
      <c r="B2090" s="6">
        <f ca="1">_xlfn.MAXIFS('Track WIP'!M:M,'Track WIP'!K:K,'Results WIP'!A2090,'Track WIP'!L:L,'Results WIP'!C2090)</f>
        <v>41840</v>
      </c>
      <c r="C2090">
        <f t="shared" si="32"/>
        <v>14</v>
      </c>
      <c r="D2090" t="str">
        <f ca="1">VLOOKUP($B2090,'Track WIP'!$M:$O,2,FALSE)</f>
        <v>Honda Indy Toronto - Race 2</v>
      </c>
      <c r="E2090" t="str">
        <f ca="1">VLOOKUP($B2090,'Track WIP'!$M:$O,3,FALSE)</f>
        <v>Streets Of Toronto</v>
      </c>
      <c r="F2090">
        <v>6</v>
      </c>
      <c r="G2090" t="s">
        <v>381</v>
      </c>
      <c r="H2090">
        <v>98</v>
      </c>
      <c r="I2090" t="s">
        <v>16</v>
      </c>
      <c r="J2090">
        <v>56</v>
      </c>
      <c r="K2090">
        <v>18</v>
      </c>
      <c r="L2090">
        <v>0</v>
      </c>
      <c r="M2090">
        <v>28</v>
      </c>
      <c r="N2090">
        <v>0</v>
      </c>
      <c r="O2090">
        <v>0</v>
      </c>
    </row>
    <row r="2091" spans="1:15" x14ac:dyDescent="0.2">
      <c r="A2091">
        <v>2014</v>
      </c>
      <c r="B2091" s="6">
        <f ca="1">_xlfn.MAXIFS('Track WIP'!M:M,'Track WIP'!K:K,'Results WIP'!A2091,'Track WIP'!L:L,'Results WIP'!C2091)</f>
        <v>41840</v>
      </c>
      <c r="C2091">
        <f t="shared" si="32"/>
        <v>14</v>
      </c>
      <c r="D2091" t="str">
        <f ca="1">VLOOKUP($B2091,'Track WIP'!$M:$O,2,FALSE)</f>
        <v>Honda Indy Toronto - Race 2</v>
      </c>
      <c r="E2091" t="str">
        <f ca="1">VLOOKUP($B2091,'Track WIP'!$M:$O,3,FALSE)</f>
        <v>Streets Of Toronto</v>
      </c>
      <c r="F2091">
        <v>7</v>
      </c>
      <c r="G2091" t="s">
        <v>21</v>
      </c>
      <c r="H2091">
        <v>9</v>
      </c>
      <c r="I2091" t="s">
        <v>111</v>
      </c>
      <c r="J2091">
        <v>56</v>
      </c>
      <c r="K2091">
        <v>7</v>
      </c>
      <c r="L2091">
        <v>0</v>
      </c>
      <c r="M2091">
        <v>26</v>
      </c>
      <c r="N2091">
        <v>0</v>
      </c>
      <c r="O2091">
        <v>0</v>
      </c>
    </row>
    <row r="2092" spans="1:15" x14ac:dyDescent="0.2">
      <c r="A2092">
        <v>2014</v>
      </c>
      <c r="B2092" s="6">
        <f ca="1">_xlfn.MAXIFS('Track WIP'!M:M,'Track WIP'!K:K,'Results WIP'!A2092,'Track WIP'!L:L,'Results WIP'!C2092)</f>
        <v>41840</v>
      </c>
      <c r="C2092">
        <f t="shared" si="32"/>
        <v>14</v>
      </c>
      <c r="D2092" t="str">
        <f ca="1">VLOOKUP($B2092,'Track WIP'!$M:$O,2,FALSE)</f>
        <v>Honda Indy Toronto - Race 2</v>
      </c>
      <c r="E2092" t="str">
        <f ca="1">VLOOKUP($B2092,'Track WIP'!$M:$O,3,FALSE)</f>
        <v>Streets Of Toronto</v>
      </c>
      <c r="F2092">
        <v>8</v>
      </c>
      <c r="G2092" t="s">
        <v>38</v>
      </c>
      <c r="H2092">
        <v>25</v>
      </c>
      <c r="I2092" t="s">
        <v>16</v>
      </c>
      <c r="J2092">
        <v>56</v>
      </c>
      <c r="K2092">
        <v>8</v>
      </c>
      <c r="L2092">
        <v>0</v>
      </c>
      <c r="M2092">
        <v>24</v>
      </c>
      <c r="N2092">
        <v>0</v>
      </c>
      <c r="O2092">
        <v>0</v>
      </c>
    </row>
    <row r="2093" spans="1:15" x14ac:dyDescent="0.2">
      <c r="A2093">
        <v>2014</v>
      </c>
      <c r="B2093" s="6">
        <f ca="1">_xlfn.MAXIFS('Track WIP'!M:M,'Track WIP'!K:K,'Results WIP'!A2093,'Track WIP'!L:L,'Results WIP'!C2093)</f>
        <v>41840</v>
      </c>
      <c r="C2093">
        <f t="shared" si="32"/>
        <v>14</v>
      </c>
      <c r="D2093" t="str">
        <f ca="1">VLOOKUP($B2093,'Track WIP'!$M:$O,2,FALSE)</f>
        <v>Honda Indy Toronto - Race 2</v>
      </c>
      <c r="E2093" t="str">
        <f ca="1">VLOOKUP($B2093,'Track WIP'!$M:$O,3,FALSE)</f>
        <v>Streets Of Toronto</v>
      </c>
      <c r="F2093">
        <v>9</v>
      </c>
      <c r="G2093" t="s">
        <v>87</v>
      </c>
      <c r="H2093">
        <v>11</v>
      </c>
      <c r="I2093" t="s">
        <v>111</v>
      </c>
      <c r="J2093">
        <v>56</v>
      </c>
      <c r="K2093">
        <v>10</v>
      </c>
      <c r="L2093">
        <v>0</v>
      </c>
      <c r="M2093">
        <v>22</v>
      </c>
      <c r="N2093">
        <v>0</v>
      </c>
      <c r="O2093">
        <v>0</v>
      </c>
    </row>
    <row r="2094" spans="1:15" x14ac:dyDescent="0.2">
      <c r="A2094">
        <v>2014</v>
      </c>
      <c r="B2094" s="6">
        <f ca="1">_xlfn.MAXIFS('Track WIP'!M:M,'Track WIP'!K:K,'Results WIP'!A2094,'Track WIP'!L:L,'Results WIP'!C2094)</f>
        <v>41840</v>
      </c>
      <c r="C2094">
        <f t="shared" si="32"/>
        <v>14</v>
      </c>
      <c r="D2094" t="str">
        <f ca="1">VLOOKUP($B2094,'Track WIP'!$M:$O,2,FALSE)</f>
        <v>Honda Indy Toronto - Race 2</v>
      </c>
      <c r="E2094" t="str">
        <f ca="1">VLOOKUP($B2094,'Track WIP'!$M:$O,3,FALSE)</f>
        <v>Streets Of Toronto</v>
      </c>
      <c r="F2094">
        <v>10</v>
      </c>
      <c r="G2094" t="s">
        <v>26</v>
      </c>
      <c r="H2094">
        <v>19</v>
      </c>
      <c r="I2094" t="s">
        <v>16</v>
      </c>
      <c r="J2094">
        <v>56</v>
      </c>
      <c r="K2094">
        <v>15</v>
      </c>
      <c r="L2094">
        <v>5</v>
      </c>
      <c r="M2094">
        <v>21</v>
      </c>
      <c r="N2094">
        <v>1</v>
      </c>
      <c r="O2094">
        <v>0</v>
      </c>
    </row>
    <row r="2095" spans="1:15" x14ac:dyDescent="0.2">
      <c r="A2095">
        <v>2014</v>
      </c>
      <c r="B2095" s="6">
        <f ca="1">_xlfn.MAXIFS('Track WIP'!M:M,'Track WIP'!K:K,'Results WIP'!A2095,'Track WIP'!L:L,'Results WIP'!C2095)</f>
        <v>41840</v>
      </c>
      <c r="C2095">
        <f t="shared" si="32"/>
        <v>14</v>
      </c>
      <c r="D2095" t="str">
        <f ca="1">VLOOKUP($B2095,'Track WIP'!$M:$O,2,FALSE)</f>
        <v>Honda Indy Toronto - Race 2</v>
      </c>
      <c r="E2095" t="str">
        <f ca="1">VLOOKUP($B2095,'Track WIP'!$M:$O,3,FALSE)</f>
        <v>Streets Of Toronto</v>
      </c>
      <c r="F2095">
        <v>11</v>
      </c>
      <c r="G2095" t="s">
        <v>29</v>
      </c>
      <c r="H2095">
        <v>8</v>
      </c>
      <c r="I2095" t="s">
        <v>111</v>
      </c>
      <c r="J2095">
        <v>56</v>
      </c>
      <c r="K2095">
        <v>12</v>
      </c>
      <c r="L2095">
        <v>0</v>
      </c>
      <c r="M2095">
        <v>19</v>
      </c>
      <c r="N2095">
        <v>0</v>
      </c>
      <c r="O2095">
        <v>0</v>
      </c>
    </row>
    <row r="2096" spans="1:15" x14ac:dyDescent="0.2">
      <c r="A2096">
        <v>2014</v>
      </c>
      <c r="B2096" s="6">
        <f ca="1">_xlfn.MAXIFS('Track WIP'!M:M,'Track WIP'!K:K,'Results WIP'!A2096,'Track WIP'!L:L,'Results WIP'!C2096)</f>
        <v>41840</v>
      </c>
      <c r="C2096">
        <f t="shared" si="32"/>
        <v>14</v>
      </c>
      <c r="D2096" t="str">
        <f ca="1">VLOOKUP($B2096,'Track WIP'!$M:$O,2,FALSE)</f>
        <v>Honda Indy Toronto - Race 2</v>
      </c>
      <c r="E2096" t="str">
        <f ca="1">VLOOKUP($B2096,'Track WIP'!$M:$O,3,FALSE)</f>
        <v>Streets Of Toronto</v>
      </c>
      <c r="F2096">
        <v>12</v>
      </c>
      <c r="G2096" t="s">
        <v>24</v>
      </c>
      <c r="H2096">
        <v>3</v>
      </c>
      <c r="I2096" t="s">
        <v>111</v>
      </c>
      <c r="J2096">
        <v>56</v>
      </c>
      <c r="K2096">
        <v>1</v>
      </c>
      <c r="L2096">
        <v>32</v>
      </c>
      <c r="M2096">
        <v>21</v>
      </c>
      <c r="N2096">
        <v>3</v>
      </c>
      <c r="O2096">
        <v>0</v>
      </c>
    </row>
    <row r="2097" spans="1:15" x14ac:dyDescent="0.2">
      <c r="A2097">
        <v>2014</v>
      </c>
      <c r="B2097" s="6">
        <f ca="1">_xlfn.MAXIFS('Track WIP'!M:M,'Track WIP'!K:K,'Results WIP'!A2097,'Track WIP'!L:L,'Results WIP'!C2097)</f>
        <v>41840</v>
      </c>
      <c r="C2097">
        <f t="shared" si="32"/>
        <v>14</v>
      </c>
      <c r="D2097" t="str">
        <f ca="1">VLOOKUP($B2097,'Track WIP'!$M:$O,2,FALSE)</f>
        <v>Honda Indy Toronto - Race 2</v>
      </c>
      <c r="E2097" t="str">
        <f ca="1">VLOOKUP($B2097,'Track WIP'!$M:$O,3,FALSE)</f>
        <v>Streets Of Toronto</v>
      </c>
      <c r="F2097">
        <v>13</v>
      </c>
      <c r="G2097" t="s">
        <v>112</v>
      </c>
      <c r="H2097">
        <v>67</v>
      </c>
      <c r="I2097" t="s">
        <v>16</v>
      </c>
      <c r="J2097">
        <v>56</v>
      </c>
      <c r="K2097">
        <v>17</v>
      </c>
      <c r="L2097">
        <v>7</v>
      </c>
      <c r="M2097">
        <v>18</v>
      </c>
      <c r="N2097">
        <v>1</v>
      </c>
      <c r="O2097">
        <v>0</v>
      </c>
    </row>
    <row r="2098" spans="1:15" x14ac:dyDescent="0.2">
      <c r="A2098">
        <v>2014</v>
      </c>
      <c r="B2098" s="6">
        <f ca="1">_xlfn.MAXIFS('Track WIP'!M:M,'Track WIP'!K:K,'Results WIP'!A2098,'Track WIP'!L:L,'Results WIP'!C2098)</f>
        <v>41840</v>
      </c>
      <c r="C2098">
        <f t="shared" si="32"/>
        <v>14</v>
      </c>
      <c r="D2098" t="str">
        <f ca="1">VLOOKUP($B2098,'Track WIP'!$M:$O,2,FALSE)</f>
        <v>Honda Indy Toronto - Race 2</v>
      </c>
      <c r="E2098" t="str">
        <f ca="1">VLOOKUP($B2098,'Track WIP'!$M:$O,3,FALSE)</f>
        <v>Streets Of Toronto</v>
      </c>
      <c r="F2098">
        <v>14</v>
      </c>
      <c r="G2098" t="s">
        <v>17</v>
      </c>
      <c r="H2098">
        <v>28</v>
      </c>
      <c r="I2098" t="s">
        <v>16</v>
      </c>
      <c r="J2098">
        <v>56</v>
      </c>
      <c r="K2098">
        <v>4</v>
      </c>
      <c r="L2098">
        <v>0</v>
      </c>
      <c r="M2098">
        <v>16</v>
      </c>
      <c r="N2098">
        <v>0</v>
      </c>
      <c r="O2098">
        <v>0</v>
      </c>
    </row>
    <row r="2099" spans="1:15" x14ac:dyDescent="0.2">
      <c r="A2099">
        <v>2014</v>
      </c>
      <c r="B2099" s="6">
        <f ca="1">_xlfn.MAXIFS('Track WIP'!M:M,'Track WIP'!K:K,'Results WIP'!A2099,'Track WIP'!L:L,'Results WIP'!C2099)</f>
        <v>41840</v>
      </c>
      <c r="C2099">
        <f t="shared" si="32"/>
        <v>14</v>
      </c>
      <c r="D2099" t="str">
        <f ca="1">VLOOKUP($B2099,'Track WIP'!$M:$O,2,FALSE)</f>
        <v>Honda Indy Toronto - Race 2</v>
      </c>
      <c r="E2099" t="str">
        <f ca="1">VLOOKUP($B2099,'Track WIP'!$M:$O,3,FALSE)</f>
        <v>Streets Of Toronto</v>
      </c>
      <c r="F2099">
        <v>15</v>
      </c>
      <c r="G2099" t="s">
        <v>231</v>
      </c>
      <c r="H2099">
        <v>18</v>
      </c>
      <c r="I2099" t="s">
        <v>16</v>
      </c>
      <c r="J2099">
        <v>56</v>
      </c>
      <c r="K2099">
        <v>20</v>
      </c>
      <c r="L2099">
        <v>0</v>
      </c>
      <c r="M2099">
        <v>15</v>
      </c>
      <c r="N2099">
        <v>0</v>
      </c>
      <c r="O2099">
        <v>0</v>
      </c>
    </row>
    <row r="2100" spans="1:15" x14ac:dyDescent="0.2">
      <c r="A2100">
        <v>2014</v>
      </c>
      <c r="B2100" s="6">
        <f ca="1">_xlfn.MAXIFS('Track WIP'!M:M,'Track WIP'!K:K,'Results WIP'!A2100,'Track WIP'!L:L,'Results WIP'!C2100)</f>
        <v>41840</v>
      </c>
      <c r="C2100">
        <f t="shared" si="32"/>
        <v>14</v>
      </c>
      <c r="D2100" t="str">
        <f ca="1">VLOOKUP($B2100,'Track WIP'!$M:$O,2,FALSE)</f>
        <v>Honda Indy Toronto - Race 2</v>
      </c>
      <c r="E2100" t="str">
        <f ca="1">VLOOKUP($B2100,'Track WIP'!$M:$O,3,FALSE)</f>
        <v>Streets Of Toronto</v>
      </c>
      <c r="F2100">
        <v>16</v>
      </c>
      <c r="G2100" t="s">
        <v>378</v>
      </c>
      <c r="H2100">
        <v>16</v>
      </c>
      <c r="I2100" t="s">
        <v>16</v>
      </c>
      <c r="J2100">
        <v>56</v>
      </c>
      <c r="K2100">
        <v>23</v>
      </c>
      <c r="L2100">
        <v>0</v>
      </c>
      <c r="M2100">
        <v>14</v>
      </c>
      <c r="N2100">
        <v>0</v>
      </c>
      <c r="O2100">
        <v>0</v>
      </c>
    </row>
    <row r="2101" spans="1:15" x14ac:dyDescent="0.2">
      <c r="A2101">
        <v>2014</v>
      </c>
      <c r="B2101" s="6">
        <f ca="1">_xlfn.MAXIFS('Track WIP'!M:M,'Track WIP'!K:K,'Results WIP'!A2101,'Track WIP'!L:L,'Results WIP'!C2101)</f>
        <v>41840</v>
      </c>
      <c r="C2101">
        <f t="shared" si="32"/>
        <v>14</v>
      </c>
      <c r="D2101" t="str">
        <f ca="1">VLOOKUP($B2101,'Track WIP'!$M:$O,2,FALSE)</f>
        <v>Honda Indy Toronto - Race 2</v>
      </c>
      <c r="E2101" t="str">
        <f ca="1">VLOOKUP($B2101,'Track WIP'!$M:$O,3,FALSE)</f>
        <v>Streets Of Toronto</v>
      </c>
      <c r="F2101">
        <v>17</v>
      </c>
      <c r="G2101" t="s">
        <v>254</v>
      </c>
      <c r="H2101">
        <v>34</v>
      </c>
      <c r="I2101" t="s">
        <v>16</v>
      </c>
      <c r="J2101">
        <v>52</v>
      </c>
      <c r="K2101">
        <v>6</v>
      </c>
      <c r="L2101">
        <v>0</v>
      </c>
      <c r="M2101">
        <v>13</v>
      </c>
      <c r="N2101">
        <v>0</v>
      </c>
      <c r="O2101">
        <v>0</v>
      </c>
    </row>
    <row r="2102" spans="1:15" x14ac:dyDescent="0.2">
      <c r="A2102">
        <v>2014</v>
      </c>
      <c r="B2102" s="6">
        <f ca="1">_xlfn.MAXIFS('Track WIP'!M:M,'Track WIP'!K:K,'Results WIP'!A2102,'Track WIP'!L:L,'Results WIP'!C2102)</f>
        <v>41840</v>
      </c>
      <c r="C2102">
        <f t="shared" si="32"/>
        <v>14</v>
      </c>
      <c r="D2102" t="str">
        <f ca="1">VLOOKUP($B2102,'Track WIP'!$M:$O,2,FALSE)</f>
        <v>Honda Indy Toronto - Race 2</v>
      </c>
      <c r="E2102" t="str">
        <f ca="1">VLOOKUP($B2102,'Track WIP'!$M:$O,3,FALSE)</f>
        <v>Streets Of Toronto</v>
      </c>
      <c r="F2102">
        <v>18</v>
      </c>
      <c r="G2102" t="s">
        <v>89</v>
      </c>
      <c r="H2102">
        <v>27</v>
      </c>
      <c r="I2102" t="s">
        <v>16</v>
      </c>
      <c r="J2102">
        <v>52</v>
      </c>
      <c r="K2102">
        <v>13</v>
      </c>
      <c r="L2102">
        <v>0</v>
      </c>
      <c r="M2102">
        <v>12</v>
      </c>
      <c r="N2102">
        <v>0</v>
      </c>
      <c r="O2102">
        <v>0</v>
      </c>
    </row>
    <row r="2103" spans="1:15" x14ac:dyDescent="0.2">
      <c r="A2103">
        <v>2014</v>
      </c>
      <c r="B2103" s="6">
        <f ca="1">_xlfn.MAXIFS('Track WIP'!M:M,'Track WIP'!K:K,'Results WIP'!A2103,'Track WIP'!L:L,'Results WIP'!C2103)</f>
        <v>41840</v>
      </c>
      <c r="C2103">
        <f t="shared" si="32"/>
        <v>14</v>
      </c>
      <c r="D2103" t="str">
        <f ca="1">VLOOKUP($B2103,'Track WIP'!$M:$O,2,FALSE)</f>
        <v>Honda Indy Toronto - Race 2</v>
      </c>
      <c r="E2103" t="str">
        <f ca="1">VLOOKUP($B2103,'Track WIP'!$M:$O,3,FALSE)</f>
        <v>Streets Of Toronto</v>
      </c>
      <c r="F2103">
        <v>19</v>
      </c>
      <c r="G2103" t="s">
        <v>234</v>
      </c>
      <c r="H2103">
        <v>2</v>
      </c>
      <c r="I2103" t="s">
        <v>111</v>
      </c>
      <c r="J2103">
        <v>52</v>
      </c>
      <c r="K2103">
        <v>5</v>
      </c>
      <c r="L2103">
        <v>0</v>
      </c>
      <c r="M2103">
        <v>11</v>
      </c>
      <c r="N2103">
        <v>0</v>
      </c>
      <c r="O2103">
        <v>0</v>
      </c>
    </row>
    <row r="2104" spans="1:15" x14ac:dyDescent="0.2">
      <c r="A2104">
        <v>2014</v>
      </c>
      <c r="B2104" s="6">
        <f ca="1">_xlfn.MAXIFS('Track WIP'!M:M,'Track WIP'!K:K,'Results WIP'!A2104,'Track WIP'!L:L,'Results WIP'!C2104)</f>
        <v>41840</v>
      </c>
      <c r="C2104">
        <f t="shared" si="32"/>
        <v>14</v>
      </c>
      <c r="D2104" t="str">
        <f ca="1">VLOOKUP($B2104,'Track WIP'!$M:$O,2,FALSE)</f>
        <v>Honda Indy Toronto - Race 2</v>
      </c>
      <c r="E2104" t="str">
        <f ca="1">VLOOKUP($B2104,'Track WIP'!$M:$O,3,FALSE)</f>
        <v>Streets Of Toronto</v>
      </c>
      <c r="F2104">
        <v>20</v>
      </c>
      <c r="G2104" t="s">
        <v>41</v>
      </c>
      <c r="H2104">
        <v>15</v>
      </c>
      <c r="I2104" t="s">
        <v>16</v>
      </c>
      <c r="J2104">
        <v>50</v>
      </c>
      <c r="K2104">
        <v>19</v>
      </c>
      <c r="L2104">
        <v>0</v>
      </c>
      <c r="M2104">
        <v>10</v>
      </c>
      <c r="N2104">
        <v>0</v>
      </c>
      <c r="O2104">
        <v>0</v>
      </c>
    </row>
    <row r="2105" spans="1:15" x14ac:dyDescent="0.2">
      <c r="A2105">
        <v>2014</v>
      </c>
      <c r="B2105" s="6">
        <f ca="1">_xlfn.MAXIFS('Track WIP'!M:M,'Track WIP'!K:K,'Results WIP'!A2105,'Track WIP'!L:L,'Results WIP'!C2105)</f>
        <v>41840</v>
      </c>
      <c r="C2105">
        <f t="shared" si="32"/>
        <v>14</v>
      </c>
      <c r="D2105" t="str">
        <f ca="1">VLOOKUP($B2105,'Track WIP'!$M:$O,2,FALSE)</f>
        <v>Honda Indy Toronto - Race 2</v>
      </c>
      <c r="E2105" t="str">
        <f ca="1">VLOOKUP($B2105,'Track WIP'!$M:$O,3,FALSE)</f>
        <v>Streets Of Toronto</v>
      </c>
      <c r="F2105">
        <v>21</v>
      </c>
      <c r="G2105" t="s">
        <v>56</v>
      </c>
      <c r="H2105">
        <v>17</v>
      </c>
      <c r="I2105" t="s">
        <v>111</v>
      </c>
      <c r="J2105">
        <v>49</v>
      </c>
      <c r="K2105">
        <v>21</v>
      </c>
      <c r="L2105">
        <v>0</v>
      </c>
      <c r="M2105">
        <v>9</v>
      </c>
      <c r="N2105">
        <v>0</v>
      </c>
      <c r="O2105">
        <v>0</v>
      </c>
    </row>
    <row r="2106" spans="1:15" x14ac:dyDescent="0.2">
      <c r="A2106">
        <v>2014</v>
      </c>
      <c r="B2106" s="6">
        <f ca="1">_xlfn.MAXIFS('Track WIP'!M:M,'Track WIP'!K:K,'Results WIP'!A2106,'Track WIP'!L:L,'Results WIP'!C2106)</f>
        <v>41840</v>
      </c>
      <c r="C2106">
        <f t="shared" si="32"/>
        <v>14</v>
      </c>
      <c r="D2106" t="str">
        <f ca="1">VLOOKUP($B2106,'Track WIP'!$M:$O,2,FALSE)</f>
        <v>Honda Indy Toronto - Race 2</v>
      </c>
      <c r="E2106" t="str">
        <f ca="1">VLOOKUP($B2106,'Track WIP'!$M:$O,3,FALSE)</f>
        <v>Streets Of Toronto</v>
      </c>
      <c r="F2106">
        <v>22</v>
      </c>
      <c r="G2106" t="s">
        <v>88</v>
      </c>
      <c r="H2106">
        <v>77</v>
      </c>
      <c r="I2106" t="s">
        <v>16</v>
      </c>
      <c r="J2106">
        <v>47</v>
      </c>
      <c r="K2106">
        <v>3</v>
      </c>
      <c r="L2106">
        <v>0</v>
      </c>
      <c r="M2106">
        <v>8</v>
      </c>
      <c r="N2106">
        <v>0</v>
      </c>
      <c r="O2106">
        <v>0</v>
      </c>
    </row>
    <row r="2107" spans="1:15" x14ac:dyDescent="0.2">
      <c r="A2107">
        <v>2014</v>
      </c>
      <c r="B2107" s="6">
        <f ca="1">_xlfn.MAXIFS('Track WIP'!M:M,'Track WIP'!K:K,'Results WIP'!A2107,'Track WIP'!L:L,'Results WIP'!C2107)</f>
        <v>41840</v>
      </c>
      <c r="C2107">
        <f t="shared" si="32"/>
        <v>14</v>
      </c>
      <c r="D2107" t="str">
        <f ca="1">VLOOKUP($B2107,'Track WIP'!$M:$O,2,FALSE)</f>
        <v>Honda Indy Toronto - Race 2</v>
      </c>
      <c r="E2107" t="str">
        <f ca="1">VLOOKUP($B2107,'Track WIP'!$M:$O,3,FALSE)</f>
        <v>Streets Of Toronto</v>
      </c>
      <c r="F2107">
        <v>23</v>
      </c>
      <c r="G2107" t="s">
        <v>292</v>
      </c>
      <c r="H2107">
        <v>7</v>
      </c>
      <c r="I2107" t="s">
        <v>16</v>
      </c>
      <c r="J2107">
        <v>11</v>
      </c>
      <c r="K2107">
        <v>14</v>
      </c>
      <c r="L2107">
        <v>0</v>
      </c>
      <c r="M2107">
        <v>7</v>
      </c>
      <c r="N2107">
        <v>0</v>
      </c>
      <c r="O2107">
        <v>0</v>
      </c>
    </row>
    <row r="2108" spans="1:15" x14ac:dyDescent="0.2">
      <c r="A2108">
        <v>2014</v>
      </c>
      <c r="B2108" s="6">
        <f ca="1">_xlfn.MAXIFS('Track WIP'!M:M,'Track WIP'!K:K,'Results WIP'!A2108,'Track WIP'!L:L,'Results WIP'!C2108)</f>
        <v>41854</v>
      </c>
      <c r="C2108">
        <f t="shared" si="32"/>
        <v>15</v>
      </c>
      <c r="D2108" t="str">
        <f ca="1">VLOOKUP($B2108,'Track WIP'!$M:$O,2,FALSE)</f>
        <v>Honda Indy 200 at Mid-Ohio</v>
      </c>
      <c r="E2108" t="str">
        <f ca="1">VLOOKUP($B2108,'Track WIP'!$M:$O,3,FALSE)</f>
        <v>Mid-Ohio Sports Car Course</v>
      </c>
      <c r="F2108">
        <v>1</v>
      </c>
      <c r="G2108" t="s">
        <v>21</v>
      </c>
      <c r="H2108">
        <v>9</v>
      </c>
      <c r="I2108" t="s">
        <v>111</v>
      </c>
      <c r="J2108">
        <v>90</v>
      </c>
      <c r="K2108">
        <v>22</v>
      </c>
      <c r="L2108">
        <v>45</v>
      </c>
      <c r="M2108">
        <v>53</v>
      </c>
      <c r="N2108">
        <v>3</v>
      </c>
      <c r="O2108">
        <v>0</v>
      </c>
    </row>
    <row r="2109" spans="1:15" x14ac:dyDescent="0.2">
      <c r="A2109">
        <v>2014</v>
      </c>
      <c r="B2109" s="6">
        <f ca="1">_xlfn.MAXIFS('Track WIP'!M:M,'Track WIP'!K:K,'Results WIP'!A2109,'Track WIP'!L:L,'Results WIP'!C2109)</f>
        <v>41854</v>
      </c>
      <c r="C2109">
        <f t="shared" si="32"/>
        <v>15</v>
      </c>
      <c r="D2109" t="str">
        <f ca="1">VLOOKUP($B2109,'Track WIP'!$M:$O,2,FALSE)</f>
        <v>Honda Indy 200 at Mid-Ohio</v>
      </c>
      <c r="E2109" t="str">
        <f ca="1">VLOOKUP($B2109,'Track WIP'!$M:$O,3,FALSE)</f>
        <v>Mid-Ohio Sports Car Course</v>
      </c>
      <c r="F2109">
        <v>2</v>
      </c>
      <c r="G2109" t="s">
        <v>87</v>
      </c>
      <c r="H2109">
        <v>11</v>
      </c>
      <c r="I2109" t="s">
        <v>111</v>
      </c>
      <c r="J2109">
        <v>90</v>
      </c>
      <c r="K2109">
        <v>1</v>
      </c>
      <c r="L2109">
        <v>38</v>
      </c>
      <c r="M2109">
        <v>42</v>
      </c>
      <c r="N2109">
        <v>2</v>
      </c>
      <c r="O2109">
        <v>0</v>
      </c>
    </row>
    <row r="2110" spans="1:15" x14ac:dyDescent="0.2">
      <c r="A2110">
        <v>2014</v>
      </c>
      <c r="B2110" s="6">
        <f ca="1">_xlfn.MAXIFS('Track WIP'!M:M,'Track WIP'!K:K,'Results WIP'!A2110,'Track WIP'!L:L,'Results WIP'!C2110)</f>
        <v>41854</v>
      </c>
      <c r="C2110">
        <f t="shared" si="32"/>
        <v>15</v>
      </c>
      <c r="D2110" t="str">
        <f ca="1">VLOOKUP($B2110,'Track WIP'!$M:$O,2,FALSE)</f>
        <v>Honda Indy 200 at Mid-Ohio</v>
      </c>
      <c r="E2110" t="str">
        <f ca="1">VLOOKUP($B2110,'Track WIP'!$M:$O,3,FALSE)</f>
        <v>Mid-Ohio Sports Car Course</v>
      </c>
      <c r="F2110">
        <v>3</v>
      </c>
      <c r="G2110" t="s">
        <v>89</v>
      </c>
      <c r="H2110">
        <v>27</v>
      </c>
      <c r="I2110" t="s">
        <v>16</v>
      </c>
      <c r="J2110">
        <v>90</v>
      </c>
      <c r="K2110">
        <v>17</v>
      </c>
      <c r="L2110">
        <v>2</v>
      </c>
      <c r="M2110">
        <v>36</v>
      </c>
      <c r="N2110">
        <v>1</v>
      </c>
      <c r="O2110">
        <v>0</v>
      </c>
    </row>
    <row r="2111" spans="1:15" x14ac:dyDescent="0.2">
      <c r="A2111">
        <v>2014</v>
      </c>
      <c r="B2111" s="6">
        <f ca="1">_xlfn.MAXIFS('Track WIP'!M:M,'Track WIP'!K:K,'Results WIP'!A2111,'Track WIP'!L:L,'Results WIP'!C2111)</f>
        <v>41854</v>
      </c>
      <c r="C2111">
        <f t="shared" si="32"/>
        <v>15</v>
      </c>
      <c r="D2111" t="str">
        <f ca="1">VLOOKUP($B2111,'Track WIP'!$M:$O,2,FALSE)</f>
        <v>Honda Indy 200 at Mid-Ohio</v>
      </c>
      <c r="E2111" t="str">
        <f ca="1">VLOOKUP($B2111,'Track WIP'!$M:$O,3,FALSE)</f>
        <v>Mid-Ohio Sports Car Course</v>
      </c>
      <c r="F2111">
        <v>4</v>
      </c>
      <c r="G2111" t="s">
        <v>254</v>
      </c>
      <c r="H2111">
        <v>34</v>
      </c>
      <c r="I2111" t="s">
        <v>16</v>
      </c>
      <c r="J2111">
        <v>90</v>
      </c>
      <c r="K2111">
        <v>4</v>
      </c>
      <c r="L2111">
        <v>0</v>
      </c>
      <c r="M2111">
        <v>32</v>
      </c>
      <c r="N2111">
        <v>0</v>
      </c>
      <c r="O2111">
        <v>0</v>
      </c>
    </row>
    <row r="2112" spans="1:15" x14ac:dyDescent="0.2">
      <c r="A2112">
        <v>2014</v>
      </c>
      <c r="B2112" s="6">
        <f ca="1">_xlfn.MAXIFS('Track WIP'!M:M,'Track WIP'!K:K,'Results WIP'!A2112,'Track WIP'!L:L,'Results WIP'!C2112)</f>
        <v>41854</v>
      </c>
      <c r="C2112">
        <f t="shared" si="32"/>
        <v>15</v>
      </c>
      <c r="D2112" t="str">
        <f ca="1">VLOOKUP($B2112,'Track WIP'!$M:$O,2,FALSE)</f>
        <v>Honda Indy 200 at Mid-Ohio</v>
      </c>
      <c r="E2112" t="str">
        <f ca="1">VLOOKUP($B2112,'Track WIP'!$M:$O,3,FALSE)</f>
        <v>Mid-Ohio Sports Car Course</v>
      </c>
      <c r="F2112">
        <v>5</v>
      </c>
      <c r="G2112" t="s">
        <v>41</v>
      </c>
      <c r="H2112">
        <v>15</v>
      </c>
      <c r="I2112" t="s">
        <v>16</v>
      </c>
      <c r="J2112">
        <v>90</v>
      </c>
      <c r="K2112">
        <v>7</v>
      </c>
      <c r="L2112">
        <v>0</v>
      </c>
      <c r="M2112">
        <v>30</v>
      </c>
      <c r="N2112">
        <v>0</v>
      </c>
      <c r="O2112">
        <v>0</v>
      </c>
    </row>
    <row r="2113" spans="1:15" x14ac:dyDescent="0.2">
      <c r="A2113">
        <v>2014</v>
      </c>
      <c r="B2113" s="6">
        <f ca="1">_xlfn.MAXIFS('Track WIP'!M:M,'Track WIP'!K:K,'Results WIP'!A2113,'Track WIP'!L:L,'Results WIP'!C2113)</f>
        <v>41854</v>
      </c>
      <c r="C2113">
        <f t="shared" si="32"/>
        <v>15</v>
      </c>
      <c r="D2113" t="str">
        <f ca="1">VLOOKUP($B2113,'Track WIP'!$M:$O,2,FALSE)</f>
        <v>Honda Indy 200 at Mid-Ohio</v>
      </c>
      <c r="E2113" t="str">
        <f ca="1">VLOOKUP($B2113,'Track WIP'!$M:$O,3,FALSE)</f>
        <v>Mid-Ohio Sports Car Course</v>
      </c>
      <c r="F2113">
        <v>6</v>
      </c>
      <c r="G2113" t="s">
        <v>15</v>
      </c>
      <c r="H2113">
        <v>12</v>
      </c>
      <c r="I2113" t="s">
        <v>111</v>
      </c>
      <c r="J2113">
        <v>90</v>
      </c>
      <c r="K2113">
        <v>6</v>
      </c>
      <c r="L2113">
        <v>0</v>
      </c>
      <c r="M2113">
        <v>28</v>
      </c>
      <c r="N2113">
        <v>0</v>
      </c>
      <c r="O2113">
        <v>0</v>
      </c>
    </row>
    <row r="2114" spans="1:15" x14ac:dyDescent="0.2">
      <c r="A2114">
        <v>2014</v>
      </c>
      <c r="B2114" s="6">
        <f ca="1">_xlfn.MAXIFS('Track WIP'!M:M,'Track WIP'!K:K,'Results WIP'!A2114,'Track WIP'!L:L,'Results WIP'!C2114)</f>
        <v>41854</v>
      </c>
      <c r="C2114">
        <f t="shared" si="32"/>
        <v>15</v>
      </c>
      <c r="D2114" t="str">
        <f ca="1">VLOOKUP($B2114,'Track WIP'!$M:$O,2,FALSE)</f>
        <v>Honda Indy 200 at Mid-Ohio</v>
      </c>
      <c r="E2114" t="str">
        <f ca="1">VLOOKUP($B2114,'Track WIP'!$M:$O,3,FALSE)</f>
        <v>Mid-Ohio Sports Car Course</v>
      </c>
      <c r="F2114">
        <v>7</v>
      </c>
      <c r="G2114" t="s">
        <v>86</v>
      </c>
      <c r="H2114">
        <v>83</v>
      </c>
      <c r="I2114" t="s">
        <v>111</v>
      </c>
      <c r="J2114">
        <v>90</v>
      </c>
      <c r="K2114">
        <v>20</v>
      </c>
      <c r="L2114">
        <v>0</v>
      </c>
      <c r="M2114">
        <v>26</v>
      </c>
      <c r="N2114">
        <v>0</v>
      </c>
      <c r="O2114">
        <v>0</v>
      </c>
    </row>
    <row r="2115" spans="1:15" x14ac:dyDescent="0.2">
      <c r="A2115">
        <v>2014</v>
      </c>
      <c r="B2115" s="6">
        <f ca="1">_xlfn.MAXIFS('Track WIP'!M:M,'Track WIP'!K:K,'Results WIP'!A2115,'Track WIP'!L:L,'Results WIP'!C2115)</f>
        <v>41854</v>
      </c>
      <c r="C2115">
        <f t="shared" si="32"/>
        <v>15</v>
      </c>
      <c r="D2115" t="str">
        <f ca="1">VLOOKUP($B2115,'Track WIP'!$M:$O,2,FALSE)</f>
        <v>Honda Indy 200 at Mid-Ohio</v>
      </c>
      <c r="E2115" t="str">
        <f ca="1">VLOOKUP($B2115,'Track WIP'!$M:$O,3,FALSE)</f>
        <v>Mid-Ohio Sports Car Course</v>
      </c>
      <c r="F2115">
        <v>8</v>
      </c>
      <c r="G2115" t="s">
        <v>29</v>
      </c>
      <c r="H2115">
        <v>8</v>
      </c>
      <c r="I2115" t="s">
        <v>111</v>
      </c>
      <c r="J2115">
        <v>90</v>
      </c>
      <c r="K2115">
        <v>19</v>
      </c>
      <c r="L2115">
        <v>0</v>
      </c>
      <c r="M2115">
        <v>24</v>
      </c>
      <c r="N2115">
        <v>0</v>
      </c>
      <c r="O2115">
        <v>0</v>
      </c>
    </row>
    <row r="2116" spans="1:15" x14ac:dyDescent="0.2">
      <c r="A2116">
        <v>2014</v>
      </c>
      <c r="B2116" s="6">
        <f ca="1">_xlfn.MAXIFS('Track WIP'!M:M,'Track WIP'!K:K,'Results WIP'!A2116,'Track WIP'!L:L,'Results WIP'!C2116)</f>
        <v>41854</v>
      </c>
      <c r="C2116">
        <f t="shared" ref="C2116:C2179" si="33">_xlfn.IFS(A2116&gt;A2115,1,F2116=1,C2115+1,F2116&gt;1,C2115)</f>
        <v>15</v>
      </c>
      <c r="D2116" t="str">
        <f ca="1">VLOOKUP($B2116,'Track WIP'!$M:$O,2,FALSE)</f>
        <v>Honda Indy 200 at Mid-Ohio</v>
      </c>
      <c r="E2116" t="str">
        <f ca="1">VLOOKUP($B2116,'Track WIP'!$M:$O,3,FALSE)</f>
        <v>Mid-Ohio Sports Car Course</v>
      </c>
      <c r="F2116">
        <v>9</v>
      </c>
      <c r="G2116" t="s">
        <v>88</v>
      </c>
      <c r="H2116">
        <v>77</v>
      </c>
      <c r="I2116" t="s">
        <v>16</v>
      </c>
      <c r="J2116">
        <v>90</v>
      </c>
      <c r="K2116">
        <v>9</v>
      </c>
      <c r="L2116">
        <v>0</v>
      </c>
      <c r="M2116">
        <v>22</v>
      </c>
      <c r="N2116">
        <v>0</v>
      </c>
      <c r="O2116">
        <v>0</v>
      </c>
    </row>
    <row r="2117" spans="1:15" x14ac:dyDescent="0.2">
      <c r="A2117">
        <v>2014</v>
      </c>
      <c r="B2117" s="6">
        <f ca="1">_xlfn.MAXIFS('Track WIP'!M:M,'Track WIP'!K:K,'Results WIP'!A2117,'Track WIP'!L:L,'Results WIP'!C2117)</f>
        <v>41854</v>
      </c>
      <c r="C2117">
        <f t="shared" si="33"/>
        <v>15</v>
      </c>
      <c r="D2117" t="str">
        <f ca="1">VLOOKUP($B2117,'Track WIP'!$M:$O,2,FALSE)</f>
        <v>Honda Indy 200 at Mid-Ohio</v>
      </c>
      <c r="E2117" t="str">
        <f ca="1">VLOOKUP($B2117,'Track WIP'!$M:$O,3,FALSE)</f>
        <v>Mid-Ohio Sports Car Course</v>
      </c>
      <c r="F2117">
        <v>10</v>
      </c>
      <c r="G2117" t="s">
        <v>17</v>
      </c>
      <c r="H2117">
        <v>28</v>
      </c>
      <c r="I2117" t="s">
        <v>16</v>
      </c>
      <c r="J2117">
        <v>90</v>
      </c>
      <c r="K2117">
        <v>5</v>
      </c>
      <c r="L2117">
        <v>2</v>
      </c>
      <c r="M2117">
        <v>21</v>
      </c>
      <c r="N2117">
        <v>1</v>
      </c>
      <c r="O2117">
        <v>0</v>
      </c>
    </row>
    <row r="2118" spans="1:15" x14ac:dyDescent="0.2">
      <c r="A2118">
        <v>2014</v>
      </c>
      <c r="B2118" s="6">
        <f ca="1">_xlfn.MAXIFS('Track WIP'!M:M,'Track WIP'!K:K,'Results WIP'!A2118,'Track WIP'!L:L,'Results WIP'!C2118)</f>
        <v>41854</v>
      </c>
      <c r="C2118">
        <f t="shared" si="33"/>
        <v>15</v>
      </c>
      <c r="D2118" t="str">
        <f ca="1">VLOOKUP($B2118,'Track WIP'!$M:$O,2,FALSE)</f>
        <v>Honda Indy 200 at Mid-Ohio</v>
      </c>
      <c r="E2118" t="str">
        <f ca="1">VLOOKUP($B2118,'Track WIP'!$M:$O,3,FALSE)</f>
        <v>Mid-Ohio Sports Car Course</v>
      </c>
      <c r="F2118">
        <v>11</v>
      </c>
      <c r="G2118" t="s">
        <v>234</v>
      </c>
      <c r="H2118">
        <v>2</v>
      </c>
      <c r="I2118" t="s">
        <v>111</v>
      </c>
      <c r="J2118">
        <v>90</v>
      </c>
      <c r="K2118">
        <v>11</v>
      </c>
      <c r="L2118">
        <v>0</v>
      </c>
      <c r="M2118">
        <v>19</v>
      </c>
      <c r="N2118">
        <v>0</v>
      </c>
      <c r="O2118">
        <v>0</v>
      </c>
    </row>
    <row r="2119" spans="1:15" x14ac:dyDescent="0.2">
      <c r="A2119">
        <v>2014</v>
      </c>
      <c r="B2119" s="6">
        <f ca="1">_xlfn.MAXIFS('Track WIP'!M:M,'Track WIP'!K:K,'Results WIP'!A2119,'Track WIP'!L:L,'Results WIP'!C2119)</f>
        <v>41854</v>
      </c>
      <c r="C2119">
        <f t="shared" si="33"/>
        <v>15</v>
      </c>
      <c r="D2119" t="str">
        <f ca="1">VLOOKUP($B2119,'Track WIP'!$M:$O,2,FALSE)</f>
        <v>Honda Indy 200 at Mid-Ohio</v>
      </c>
      <c r="E2119" t="str">
        <f ca="1">VLOOKUP($B2119,'Track WIP'!$M:$O,3,FALSE)</f>
        <v>Mid-Ohio Sports Car Course</v>
      </c>
      <c r="F2119">
        <v>12</v>
      </c>
      <c r="G2119" t="s">
        <v>112</v>
      </c>
      <c r="H2119">
        <v>67</v>
      </c>
      <c r="I2119" t="s">
        <v>16</v>
      </c>
      <c r="J2119">
        <v>90</v>
      </c>
      <c r="K2119">
        <v>2</v>
      </c>
      <c r="L2119">
        <v>3</v>
      </c>
      <c r="M2119">
        <v>19</v>
      </c>
      <c r="N2119">
        <v>1</v>
      </c>
      <c r="O2119">
        <v>0</v>
      </c>
    </row>
    <row r="2120" spans="1:15" x14ac:dyDescent="0.2">
      <c r="A2120">
        <v>2014</v>
      </c>
      <c r="B2120" s="6">
        <f ca="1">_xlfn.MAXIFS('Track WIP'!M:M,'Track WIP'!K:K,'Results WIP'!A2120,'Track WIP'!L:L,'Results WIP'!C2120)</f>
        <v>41854</v>
      </c>
      <c r="C2120">
        <f t="shared" si="33"/>
        <v>15</v>
      </c>
      <c r="D2120" t="str">
        <f ca="1">VLOOKUP($B2120,'Track WIP'!$M:$O,2,FALSE)</f>
        <v>Honda Indy 200 at Mid-Ohio</v>
      </c>
      <c r="E2120" t="str">
        <f ca="1">VLOOKUP($B2120,'Track WIP'!$M:$O,3,FALSE)</f>
        <v>Mid-Ohio Sports Car Course</v>
      </c>
      <c r="F2120">
        <v>13</v>
      </c>
      <c r="G2120" t="s">
        <v>23</v>
      </c>
      <c r="H2120">
        <v>20</v>
      </c>
      <c r="I2120" t="s">
        <v>111</v>
      </c>
      <c r="J2120">
        <v>90</v>
      </c>
      <c r="K2120">
        <v>12</v>
      </c>
      <c r="L2120">
        <v>0</v>
      </c>
      <c r="M2120">
        <v>17</v>
      </c>
      <c r="N2120">
        <v>0</v>
      </c>
      <c r="O2120">
        <v>0</v>
      </c>
    </row>
    <row r="2121" spans="1:15" x14ac:dyDescent="0.2">
      <c r="A2121">
        <v>2014</v>
      </c>
      <c r="B2121" s="6">
        <f ca="1">_xlfn.MAXIFS('Track WIP'!M:M,'Track WIP'!K:K,'Results WIP'!A2121,'Track WIP'!L:L,'Results WIP'!C2121)</f>
        <v>41854</v>
      </c>
      <c r="C2121">
        <f t="shared" si="33"/>
        <v>15</v>
      </c>
      <c r="D2121" t="str">
        <f ca="1">VLOOKUP($B2121,'Track WIP'!$M:$O,2,FALSE)</f>
        <v>Honda Indy 200 at Mid-Ohio</v>
      </c>
      <c r="E2121" t="str">
        <f ca="1">VLOOKUP($B2121,'Track WIP'!$M:$O,3,FALSE)</f>
        <v>Mid-Ohio Sports Car Course</v>
      </c>
      <c r="F2121">
        <v>14</v>
      </c>
      <c r="G2121" t="s">
        <v>292</v>
      </c>
      <c r="H2121">
        <v>7</v>
      </c>
      <c r="I2121" t="s">
        <v>16</v>
      </c>
      <c r="J2121">
        <v>90</v>
      </c>
      <c r="K2121">
        <v>13</v>
      </c>
      <c r="L2121">
        <v>0</v>
      </c>
      <c r="M2121">
        <v>16</v>
      </c>
      <c r="N2121">
        <v>0</v>
      </c>
      <c r="O2121">
        <v>0</v>
      </c>
    </row>
    <row r="2122" spans="1:15" x14ac:dyDescent="0.2">
      <c r="A2122">
        <v>2014</v>
      </c>
      <c r="B2122" s="6">
        <f ca="1">_xlfn.MAXIFS('Track WIP'!M:M,'Track WIP'!K:K,'Results WIP'!A2122,'Track WIP'!L:L,'Results WIP'!C2122)</f>
        <v>41854</v>
      </c>
      <c r="C2122">
        <f t="shared" si="33"/>
        <v>15</v>
      </c>
      <c r="D2122" t="str">
        <f ca="1">VLOOKUP($B2122,'Track WIP'!$M:$O,2,FALSE)</f>
        <v>Honda Indy 200 at Mid-Ohio</v>
      </c>
      <c r="E2122" t="str">
        <f ca="1">VLOOKUP($B2122,'Track WIP'!$M:$O,3,FALSE)</f>
        <v>Mid-Ohio Sports Car Course</v>
      </c>
      <c r="F2122">
        <v>15</v>
      </c>
      <c r="G2122" t="s">
        <v>26</v>
      </c>
      <c r="H2122">
        <v>19</v>
      </c>
      <c r="I2122" t="s">
        <v>16</v>
      </c>
      <c r="J2122">
        <v>90</v>
      </c>
      <c r="K2122">
        <v>8</v>
      </c>
      <c r="L2122">
        <v>0</v>
      </c>
      <c r="M2122">
        <v>15</v>
      </c>
      <c r="N2122">
        <v>0</v>
      </c>
      <c r="O2122">
        <v>0</v>
      </c>
    </row>
    <row r="2123" spans="1:15" x14ac:dyDescent="0.2">
      <c r="A2123">
        <v>2014</v>
      </c>
      <c r="B2123" s="6">
        <f ca="1">_xlfn.MAXIFS('Track WIP'!M:M,'Track WIP'!K:K,'Results WIP'!A2123,'Track WIP'!L:L,'Results WIP'!C2123)</f>
        <v>41854</v>
      </c>
      <c r="C2123">
        <f t="shared" si="33"/>
        <v>15</v>
      </c>
      <c r="D2123" t="str">
        <f ca="1">VLOOKUP($B2123,'Track WIP'!$M:$O,2,FALSE)</f>
        <v>Honda Indy 200 at Mid-Ohio</v>
      </c>
      <c r="E2123" t="str">
        <f ca="1">VLOOKUP($B2123,'Track WIP'!$M:$O,3,FALSE)</f>
        <v>Mid-Ohio Sports Car Course</v>
      </c>
      <c r="F2123">
        <v>16</v>
      </c>
      <c r="G2123" t="s">
        <v>381</v>
      </c>
      <c r="H2123">
        <v>98</v>
      </c>
      <c r="I2123" t="s">
        <v>16</v>
      </c>
      <c r="J2123">
        <v>90</v>
      </c>
      <c r="K2123">
        <v>18</v>
      </c>
      <c r="L2123">
        <v>0</v>
      </c>
      <c r="M2123">
        <v>14</v>
      </c>
      <c r="N2123">
        <v>0</v>
      </c>
      <c r="O2123">
        <v>0</v>
      </c>
    </row>
    <row r="2124" spans="1:15" x14ac:dyDescent="0.2">
      <c r="A2124">
        <v>2014</v>
      </c>
      <c r="B2124" s="6">
        <f ca="1">_xlfn.MAXIFS('Track WIP'!M:M,'Track WIP'!K:K,'Results WIP'!A2124,'Track WIP'!L:L,'Results WIP'!C2124)</f>
        <v>41854</v>
      </c>
      <c r="C2124">
        <f t="shared" si="33"/>
        <v>15</v>
      </c>
      <c r="D2124" t="str">
        <f ca="1">VLOOKUP($B2124,'Track WIP'!$M:$O,2,FALSE)</f>
        <v>Honda Indy 200 at Mid-Ohio</v>
      </c>
      <c r="E2124" t="str">
        <f ca="1">VLOOKUP($B2124,'Track WIP'!$M:$O,3,FALSE)</f>
        <v>Mid-Ohio Sports Car Course</v>
      </c>
      <c r="F2124">
        <v>17</v>
      </c>
      <c r="G2124" t="s">
        <v>231</v>
      </c>
      <c r="H2124">
        <v>18</v>
      </c>
      <c r="I2124" t="s">
        <v>16</v>
      </c>
      <c r="J2124">
        <v>90</v>
      </c>
      <c r="K2124">
        <v>10</v>
      </c>
      <c r="L2124">
        <v>0</v>
      </c>
      <c r="M2124">
        <v>13</v>
      </c>
      <c r="N2124">
        <v>0</v>
      </c>
      <c r="O2124">
        <v>0</v>
      </c>
    </row>
    <row r="2125" spans="1:15" x14ac:dyDescent="0.2">
      <c r="A2125">
        <v>2014</v>
      </c>
      <c r="B2125" s="6">
        <f ca="1">_xlfn.MAXIFS('Track WIP'!M:M,'Track WIP'!K:K,'Results WIP'!A2125,'Track WIP'!L:L,'Results WIP'!C2125)</f>
        <v>41854</v>
      </c>
      <c r="C2125">
        <f t="shared" si="33"/>
        <v>15</v>
      </c>
      <c r="D2125" t="str">
        <f ca="1">VLOOKUP($B2125,'Track WIP'!$M:$O,2,FALSE)</f>
        <v>Honda Indy 200 at Mid-Ohio</v>
      </c>
      <c r="E2125" t="str">
        <f ca="1">VLOOKUP($B2125,'Track WIP'!$M:$O,3,FALSE)</f>
        <v>Mid-Ohio Sports Car Course</v>
      </c>
      <c r="F2125">
        <v>18</v>
      </c>
      <c r="G2125" t="s">
        <v>37</v>
      </c>
      <c r="H2125">
        <v>14</v>
      </c>
      <c r="I2125" t="s">
        <v>16</v>
      </c>
      <c r="J2125">
        <v>89</v>
      </c>
      <c r="K2125">
        <v>21</v>
      </c>
      <c r="L2125">
        <v>0</v>
      </c>
      <c r="M2125">
        <v>12</v>
      </c>
      <c r="N2125">
        <v>0</v>
      </c>
      <c r="O2125">
        <v>0</v>
      </c>
    </row>
    <row r="2126" spans="1:15" x14ac:dyDescent="0.2">
      <c r="A2126">
        <v>2014</v>
      </c>
      <c r="B2126" s="6">
        <f ca="1">_xlfn.MAXIFS('Track WIP'!M:M,'Track WIP'!K:K,'Results WIP'!A2126,'Track WIP'!L:L,'Results WIP'!C2126)</f>
        <v>41854</v>
      </c>
      <c r="C2126">
        <f t="shared" si="33"/>
        <v>15</v>
      </c>
      <c r="D2126" t="str">
        <f ca="1">VLOOKUP($B2126,'Track WIP'!$M:$O,2,FALSE)</f>
        <v>Honda Indy 200 at Mid-Ohio</v>
      </c>
      <c r="E2126" t="str">
        <f ca="1">VLOOKUP($B2126,'Track WIP'!$M:$O,3,FALSE)</f>
        <v>Mid-Ohio Sports Car Course</v>
      </c>
      <c r="F2126">
        <v>19</v>
      </c>
      <c r="G2126" t="s">
        <v>24</v>
      </c>
      <c r="H2126">
        <v>3</v>
      </c>
      <c r="I2126" t="s">
        <v>111</v>
      </c>
      <c r="J2126">
        <v>86</v>
      </c>
      <c r="K2126">
        <v>15</v>
      </c>
      <c r="L2126">
        <v>0</v>
      </c>
      <c r="M2126">
        <v>11</v>
      </c>
      <c r="N2126">
        <v>0</v>
      </c>
      <c r="O2126">
        <v>0</v>
      </c>
    </row>
    <row r="2127" spans="1:15" x14ac:dyDescent="0.2">
      <c r="A2127">
        <v>2014</v>
      </c>
      <c r="B2127" s="6">
        <f ca="1">_xlfn.MAXIFS('Track WIP'!M:M,'Track WIP'!K:K,'Results WIP'!A2127,'Track WIP'!L:L,'Results WIP'!C2127)</f>
        <v>41854</v>
      </c>
      <c r="C2127">
        <f t="shared" si="33"/>
        <v>15</v>
      </c>
      <c r="D2127" t="str">
        <f ca="1">VLOOKUP($B2127,'Track WIP'!$M:$O,2,FALSE)</f>
        <v>Honda Indy 200 at Mid-Ohio</v>
      </c>
      <c r="E2127" t="str">
        <f ca="1">VLOOKUP($B2127,'Track WIP'!$M:$O,3,FALSE)</f>
        <v>Mid-Ohio Sports Car Course</v>
      </c>
      <c r="F2127">
        <v>20</v>
      </c>
      <c r="G2127" t="s">
        <v>56</v>
      </c>
      <c r="H2127">
        <v>17</v>
      </c>
      <c r="I2127" t="s">
        <v>111</v>
      </c>
      <c r="J2127">
        <v>24</v>
      </c>
      <c r="K2127">
        <v>14</v>
      </c>
      <c r="L2127">
        <v>0</v>
      </c>
      <c r="M2127">
        <v>10</v>
      </c>
      <c r="N2127">
        <v>0</v>
      </c>
      <c r="O2127">
        <v>0</v>
      </c>
    </row>
    <row r="2128" spans="1:15" x14ac:dyDescent="0.2">
      <c r="A2128">
        <v>2014</v>
      </c>
      <c r="B2128" s="6">
        <f ca="1">_xlfn.MAXIFS('Track WIP'!M:M,'Track WIP'!K:K,'Results WIP'!A2128,'Track WIP'!L:L,'Results WIP'!C2128)</f>
        <v>41854</v>
      </c>
      <c r="C2128">
        <f t="shared" si="33"/>
        <v>15</v>
      </c>
      <c r="D2128" t="str">
        <f ca="1">VLOOKUP($B2128,'Track WIP'!$M:$O,2,FALSE)</f>
        <v>Honda Indy 200 at Mid-Ohio</v>
      </c>
      <c r="E2128" t="str">
        <f ca="1">VLOOKUP($B2128,'Track WIP'!$M:$O,3,FALSE)</f>
        <v>Mid-Ohio Sports Car Course</v>
      </c>
      <c r="F2128">
        <v>21</v>
      </c>
      <c r="G2128" t="s">
        <v>25</v>
      </c>
      <c r="H2128">
        <v>10</v>
      </c>
      <c r="I2128" t="s">
        <v>111</v>
      </c>
      <c r="J2128">
        <v>0</v>
      </c>
      <c r="K2128">
        <v>3</v>
      </c>
      <c r="L2128">
        <v>0</v>
      </c>
      <c r="M2128">
        <v>9</v>
      </c>
      <c r="N2128">
        <v>0</v>
      </c>
      <c r="O2128">
        <v>0</v>
      </c>
    </row>
    <row r="2129" spans="1:15" x14ac:dyDescent="0.2">
      <c r="A2129">
        <v>2014</v>
      </c>
      <c r="B2129" s="6">
        <f ca="1">_xlfn.MAXIFS('Track WIP'!M:M,'Track WIP'!K:K,'Results WIP'!A2129,'Track WIP'!L:L,'Results WIP'!C2129)</f>
        <v>41854</v>
      </c>
      <c r="C2129">
        <f t="shared" si="33"/>
        <v>15</v>
      </c>
      <c r="D2129" t="str">
        <f ca="1">VLOOKUP($B2129,'Track WIP'!$M:$O,2,FALSE)</f>
        <v>Honda Indy 200 at Mid-Ohio</v>
      </c>
      <c r="E2129" t="str">
        <f ca="1">VLOOKUP($B2129,'Track WIP'!$M:$O,3,FALSE)</f>
        <v>Mid-Ohio Sports Car Course</v>
      </c>
      <c r="F2129">
        <v>22</v>
      </c>
      <c r="G2129" t="s">
        <v>38</v>
      </c>
      <c r="H2129">
        <v>25</v>
      </c>
      <c r="I2129" t="s">
        <v>16</v>
      </c>
      <c r="J2129">
        <v>0</v>
      </c>
      <c r="K2129">
        <v>16</v>
      </c>
      <c r="L2129">
        <v>0</v>
      </c>
      <c r="M2129">
        <v>8</v>
      </c>
      <c r="N2129">
        <v>0</v>
      </c>
      <c r="O2129">
        <v>0</v>
      </c>
    </row>
    <row r="2130" spans="1:15" x14ac:dyDescent="0.2">
      <c r="A2130">
        <v>2014</v>
      </c>
      <c r="B2130" s="6">
        <f ca="1">_xlfn.MAXIFS('Track WIP'!M:M,'Track WIP'!K:K,'Results WIP'!A2130,'Track WIP'!L:L,'Results WIP'!C2130)</f>
        <v>41868</v>
      </c>
      <c r="C2130">
        <f t="shared" si="33"/>
        <v>16</v>
      </c>
      <c r="D2130" t="str">
        <f ca="1">VLOOKUP($B2130,'Track WIP'!$M:$O,2,FALSE)</f>
        <v>ABC Supply Wisconsin 250</v>
      </c>
      <c r="E2130" t="str">
        <f ca="1">VLOOKUP($B2130,'Track WIP'!$M:$O,3,FALSE)</f>
        <v>The Milwaukee Mile</v>
      </c>
      <c r="F2130">
        <v>1</v>
      </c>
      <c r="G2130" t="s">
        <v>15</v>
      </c>
      <c r="H2130">
        <v>12</v>
      </c>
      <c r="I2130" t="s">
        <v>111</v>
      </c>
      <c r="J2130">
        <v>250</v>
      </c>
      <c r="K2130">
        <v>1</v>
      </c>
      <c r="L2130">
        <v>229</v>
      </c>
      <c r="M2130">
        <v>54</v>
      </c>
      <c r="N2130">
        <v>4</v>
      </c>
      <c r="O2130">
        <v>0</v>
      </c>
    </row>
    <row r="2131" spans="1:15" x14ac:dyDescent="0.2">
      <c r="A2131">
        <v>2014</v>
      </c>
      <c r="B2131" s="6">
        <f ca="1">_xlfn.MAXIFS('Track WIP'!M:M,'Track WIP'!K:K,'Results WIP'!A2131,'Track WIP'!L:L,'Results WIP'!C2131)</f>
        <v>41868</v>
      </c>
      <c r="C2131">
        <f t="shared" si="33"/>
        <v>16</v>
      </c>
      <c r="D2131" t="str">
        <f ca="1">VLOOKUP($B2131,'Track WIP'!$M:$O,2,FALSE)</f>
        <v>ABC Supply Wisconsin 250</v>
      </c>
      <c r="E2131" t="str">
        <f ca="1">VLOOKUP($B2131,'Track WIP'!$M:$O,3,FALSE)</f>
        <v>The Milwaukee Mile</v>
      </c>
      <c r="F2131">
        <v>2</v>
      </c>
      <c r="G2131" t="s">
        <v>234</v>
      </c>
      <c r="H2131">
        <v>2</v>
      </c>
      <c r="I2131" t="s">
        <v>111</v>
      </c>
      <c r="J2131">
        <v>250</v>
      </c>
      <c r="K2131">
        <v>3</v>
      </c>
      <c r="L2131">
        <v>4</v>
      </c>
      <c r="M2131">
        <v>41</v>
      </c>
      <c r="N2131">
        <v>1</v>
      </c>
      <c r="O2131">
        <v>0</v>
      </c>
    </row>
    <row r="2132" spans="1:15" x14ac:dyDescent="0.2">
      <c r="A2132">
        <v>2014</v>
      </c>
      <c r="B2132" s="6">
        <f ca="1">_xlfn.MAXIFS('Track WIP'!M:M,'Track WIP'!K:K,'Results WIP'!A2132,'Track WIP'!L:L,'Results WIP'!C2132)</f>
        <v>41868</v>
      </c>
      <c r="C2132">
        <f t="shared" si="33"/>
        <v>16</v>
      </c>
      <c r="D2132" t="str">
        <f ca="1">VLOOKUP($B2132,'Track WIP'!$M:$O,2,FALSE)</f>
        <v>ABC Supply Wisconsin 250</v>
      </c>
      <c r="E2132" t="str">
        <f ca="1">VLOOKUP($B2132,'Track WIP'!$M:$O,3,FALSE)</f>
        <v>The Milwaukee Mile</v>
      </c>
      <c r="F2132">
        <v>3</v>
      </c>
      <c r="G2132" t="s">
        <v>25</v>
      </c>
      <c r="H2132">
        <v>10</v>
      </c>
      <c r="I2132" t="s">
        <v>111</v>
      </c>
      <c r="J2132">
        <v>250</v>
      </c>
      <c r="K2132">
        <v>2</v>
      </c>
      <c r="L2132">
        <v>14</v>
      </c>
      <c r="M2132">
        <v>36</v>
      </c>
      <c r="N2132">
        <v>1</v>
      </c>
      <c r="O2132">
        <v>0</v>
      </c>
    </row>
    <row r="2133" spans="1:15" x14ac:dyDescent="0.2">
      <c r="A2133">
        <v>2014</v>
      </c>
      <c r="B2133" s="6">
        <f ca="1">_xlfn.MAXIFS('Track WIP'!M:M,'Track WIP'!K:K,'Results WIP'!A2133,'Track WIP'!L:L,'Results WIP'!C2133)</f>
        <v>41868</v>
      </c>
      <c r="C2133">
        <f t="shared" si="33"/>
        <v>16</v>
      </c>
      <c r="D2133" t="str">
        <f ca="1">VLOOKUP($B2133,'Track WIP'!$M:$O,2,FALSE)</f>
        <v>ABC Supply Wisconsin 250</v>
      </c>
      <c r="E2133" t="str">
        <f ca="1">VLOOKUP($B2133,'Track WIP'!$M:$O,3,FALSE)</f>
        <v>The Milwaukee Mile</v>
      </c>
      <c r="F2133">
        <v>4</v>
      </c>
      <c r="G2133" t="s">
        <v>21</v>
      </c>
      <c r="H2133">
        <v>9</v>
      </c>
      <c r="I2133" t="s">
        <v>111</v>
      </c>
      <c r="J2133">
        <v>250</v>
      </c>
      <c r="K2133">
        <v>11</v>
      </c>
      <c r="L2133">
        <v>0</v>
      </c>
      <c r="M2133">
        <v>32</v>
      </c>
      <c r="N2133">
        <v>0</v>
      </c>
      <c r="O2133">
        <v>0</v>
      </c>
    </row>
    <row r="2134" spans="1:15" x14ac:dyDescent="0.2">
      <c r="A2134">
        <v>2014</v>
      </c>
      <c r="B2134" s="6">
        <f ca="1">_xlfn.MAXIFS('Track WIP'!M:M,'Track WIP'!K:K,'Results WIP'!A2134,'Track WIP'!L:L,'Results WIP'!C2134)</f>
        <v>41868</v>
      </c>
      <c r="C2134">
        <f t="shared" si="33"/>
        <v>16</v>
      </c>
      <c r="D2134" t="str">
        <f ca="1">VLOOKUP($B2134,'Track WIP'!$M:$O,2,FALSE)</f>
        <v>ABC Supply Wisconsin 250</v>
      </c>
      <c r="E2134" t="str">
        <f ca="1">VLOOKUP($B2134,'Track WIP'!$M:$O,3,FALSE)</f>
        <v>The Milwaukee Mile</v>
      </c>
      <c r="F2134">
        <v>5</v>
      </c>
      <c r="G2134" t="s">
        <v>112</v>
      </c>
      <c r="H2134">
        <v>67</v>
      </c>
      <c r="I2134" t="s">
        <v>16</v>
      </c>
      <c r="J2134">
        <v>250</v>
      </c>
      <c r="K2134">
        <v>5</v>
      </c>
      <c r="L2134">
        <v>0</v>
      </c>
      <c r="M2134">
        <v>30</v>
      </c>
      <c r="N2134">
        <v>0</v>
      </c>
      <c r="O2134">
        <v>0</v>
      </c>
    </row>
    <row r="2135" spans="1:15" x14ac:dyDescent="0.2">
      <c r="A2135">
        <v>2014</v>
      </c>
      <c r="B2135" s="6">
        <f ca="1">_xlfn.MAXIFS('Track WIP'!M:M,'Track WIP'!K:K,'Results WIP'!A2135,'Track WIP'!L:L,'Results WIP'!C2135)</f>
        <v>41868</v>
      </c>
      <c r="C2135">
        <f t="shared" si="33"/>
        <v>16</v>
      </c>
      <c r="D2135" t="str">
        <f ca="1">VLOOKUP($B2135,'Track WIP'!$M:$O,2,FALSE)</f>
        <v>ABC Supply Wisconsin 250</v>
      </c>
      <c r="E2135" t="str">
        <f ca="1">VLOOKUP($B2135,'Track WIP'!$M:$O,3,FALSE)</f>
        <v>The Milwaukee Mile</v>
      </c>
      <c r="F2135">
        <v>6</v>
      </c>
      <c r="G2135" t="s">
        <v>29</v>
      </c>
      <c r="H2135">
        <v>8</v>
      </c>
      <c r="I2135" t="s">
        <v>111</v>
      </c>
      <c r="J2135">
        <v>250</v>
      </c>
      <c r="K2135">
        <v>4</v>
      </c>
      <c r="L2135">
        <v>0</v>
      </c>
      <c r="M2135">
        <v>28</v>
      </c>
      <c r="N2135">
        <v>0</v>
      </c>
      <c r="O2135">
        <v>0</v>
      </c>
    </row>
    <row r="2136" spans="1:15" x14ac:dyDescent="0.2">
      <c r="A2136">
        <v>2014</v>
      </c>
      <c r="B2136" s="6">
        <f ca="1">_xlfn.MAXIFS('Track WIP'!M:M,'Track WIP'!K:K,'Results WIP'!A2136,'Track WIP'!L:L,'Results WIP'!C2136)</f>
        <v>41868</v>
      </c>
      <c r="C2136">
        <f t="shared" si="33"/>
        <v>16</v>
      </c>
      <c r="D2136" t="str">
        <f ca="1">VLOOKUP($B2136,'Track WIP'!$M:$O,2,FALSE)</f>
        <v>ABC Supply Wisconsin 250</v>
      </c>
      <c r="E2136" t="str">
        <f ca="1">VLOOKUP($B2136,'Track WIP'!$M:$O,3,FALSE)</f>
        <v>The Milwaukee Mile</v>
      </c>
      <c r="F2136">
        <v>7</v>
      </c>
      <c r="G2136" t="s">
        <v>88</v>
      </c>
      <c r="H2136">
        <v>77</v>
      </c>
      <c r="I2136" t="s">
        <v>16</v>
      </c>
      <c r="J2136">
        <v>250</v>
      </c>
      <c r="K2136">
        <v>16</v>
      </c>
      <c r="L2136">
        <v>0</v>
      </c>
      <c r="M2136">
        <v>26</v>
      </c>
      <c r="N2136">
        <v>0</v>
      </c>
      <c r="O2136">
        <v>0</v>
      </c>
    </row>
    <row r="2137" spans="1:15" x14ac:dyDescent="0.2">
      <c r="A2137">
        <v>2014</v>
      </c>
      <c r="B2137" s="6">
        <f ca="1">_xlfn.MAXIFS('Track WIP'!M:M,'Track WIP'!K:K,'Results WIP'!A2137,'Track WIP'!L:L,'Results WIP'!C2137)</f>
        <v>41868</v>
      </c>
      <c r="C2137">
        <f t="shared" si="33"/>
        <v>16</v>
      </c>
      <c r="D2137" t="str">
        <f ca="1">VLOOKUP($B2137,'Track WIP'!$M:$O,2,FALSE)</f>
        <v>ABC Supply Wisconsin 250</v>
      </c>
      <c r="E2137" t="str">
        <f ca="1">VLOOKUP($B2137,'Track WIP'!$M:$O,3,FALSE)</f>
        <v>The Milwaukee Mile</v>
      </c>
      <c r="F2137">
        <v>8</v>
      </c>
      <c r="G2137" t="s">
        <v>292</v>
      </c>
      <c r="H2137">
        <v>7</v>
      </c>
      <c r="I2137" t="s">
        <v>16</v>
      </c>
      <c r="J2137">
        <v>249</v>
      </c>
      <c r="K2137">
        <v>15</v>
      </c>
      <c r="L2137">
        <v>0</v>
      </c>
      <c r="M2137">
        <v>24</v>
      </c>
      <c r="N2137">
        <v>0</v>
      </c>
      <c r="O2137">
        <v>0</v>
      </c>
    </row>
    <row r="2138" spans="1:15" x14ac:dyDescent="0.2">
      <c r="A2138">
        <v>2014</v>
      </c>
      <c r="B2138" s="6">
        <f ca="1">_xlfn.MAXIFS('Track WIP'!M:M,'Track WIP'!K:K,'Results WIP'!A2138,'Track WIP'!L:L,'Results WIP'!C2138)</f>
        <v>41868</v>
      </c>
      <c r="C2138">
        <f t="shared" si="33"/>
        <v>16</v>
      </c>
      <c r="D2138" t="str">
        <f ca="1">VLOOKUP($B2138,'Track WIP'!$M:$O,2,FALSE)</f>
        <v>ABC Supply Wisconsin 250</v>
      </c>
      <c r="E2138" t="str">
        <f ca="1">VLOOKUP($B2138,'Track WIP'!$M:$O,3,FALSE)</f>
        <v>The Milwaukee Mile</v>
      </c>
      <c r="F2138">
        <v>9</v>
      </c>
      <c r="G2138" t="s">
        <v>55</v>
      </c>
      <c r="H2138">
        <v>20</v>
      </c>
      <c r="I2138" t="s">
        <v>111</v>
      </c>
      <c r="J2138">
        <v>249</v>
      </c>
      <c r="K2138">
        <v>7</v>
      </c>
      <c r="L2138">
        <v>3</v>
      </c>
      <c r="M2138">
        <v>23</v>
      </c>
      <c r="N2138">
        <v>1</v>
      </c>
      <c r="O2138">
        <v>0</v>
      </c>
    </row>
    <row r="2139" spans="1:15" x14ac:dyDescent="0.2">
      <c r="A2139">
        <v>2014</v>
      </c>
      <c r="B2139" s="6">
        <f ca="1">_xlfn.MAXIFS('Track WIP'!M:M,'Track WIP'!K:K,'Results WIP'!A2139,'Track WIP'!L:L,'Results WIP'!C2139)</f>
        <v>41868</v>
      </c>
      <c r="C2139">
        <f t="shared" si="33"/>
        <v>16</v>
      </c>
      <c r="D2139" t="str">
        <f ca="1">VLOOKUP($B2139,'Track WIP'!$M:$O,2,FALSE)</f>
        <v>ABC Supply Wisconsin 250</v>
      </c>
      <c r="E2139" t="str">
        <f ca="1">VLOOKUP($B2139,'Track WIP'!$M:$O,3,FALSE)</f>
        <v>The Milwaukee Mile</v>
      </c>
      <c r="F2139">
        <v>10</v>
      </c>
      <c r="G2139" t="s">
        <v>381</v>
      </c>
      <c r="H2139">
        <v>98</v>
      </c>
      <c r="I2139" t="s">
        <v>16</v>
      </c>
      <c r="J2139">
        <v>249</v>
      </c>
      <c r="K2139">
        <v>17</v>
      </c>
      <c r="L2139">
        <v>0</v>
      </c>
      <c r="M2139">
        <v>20</v>
      </c>
      <c r="N2139">
        <v>0</v>
      </c>
      <c r="O2139">
        <v>0</v>
      </c>
    </row>
    <row r="2140" spans="1:15" x14ac:dyDescent="0.2">
      <c r="A2140">
        <v>2014</v>
      </c>
      <c r="B2140" s="6">
        <f ca="1">_xlfn.MAXIFS('Track WIP'!M:M,'Track WIP'!K:K,'Results WIP'!A2140,'Track WIP'!L:L,'Results WIP'!C2140)</f>
        <v>41868</v>
      </c>
      <c r="C2140">
        <f t="shared" si="33"/>
        <v>16</v>
      </c>
      <c r="D2140" t="str">
        <f ca="1">VLOOKUP($B2140,'Track WIP'!$M:$O,2,FALSE)</f>
        <v>ABC Supply Wisconsin 250</v>
      </c>
      <c r="E2140" t="str">
        <f ca="1">VLOOKUP($B2140,'Track WIP'!$M:$O,3,FALSE)</f>
        <v>The Milwaukee Mile</v>
      </c>
      <c r="F2140">
        <v>11</v>
      </c>
      <c r="G2140" t="s">
        <v>24</v>
      </c>
      <c r="H2140">
        <v>3</v>
      </c>
      <c r="I2140" t="s">
        <v>111</v>
      </c>
      <c r="J2140">
        <v>249</v>
      </c>
      <c r="K2140">
        <v>8</v>
      </c>
      <c r="L2140">
        <v>0</v>
      </c>
      <c r="M2140">
        <v>19</v>
      </c>
      <c r="N2140">
        <v>0</v>
      </c>
      <c r="O2140">
        <v>0</v>
      </c>
    </row>
    <row r="2141" spans="1:15" x14ac:dyDescent="0.2">
      <c r="A2141">
        <v>2014</v>
      </c>
      <c r="B2141" s="6">
        <f ca="1">_xlfn.MAXIFS('Track WIP'!M:M,'Track WIP'!K:K,'Results WIP'!A2141,'Track WIP'!L:L,'Results WIP'!C2141)</f>
        <v>41868</v>
      </c>
      <c r="C2141">
        <f t="shared" si="33"/>
        <v>16</v>
      </c>
      <c r="D2141" t="str">
        <f ca="1">VLOOKUP($B2141,'Track WIP'!$M:$O,2,FALSE)</f>
        <v>ABC Supply Wisconsin 250</v>
      </c>
      <c r="E2141" t="str">
        <f ca="1">VLOOKUP($B2141,'Track WIP'!$M:$O,3,FALSE)</f>
        <v>The Milwaukee Mile</v>
      </c>
      <c r="F2141">
        <v>12</v>
      </c>
      <c r="G2141" t="s">
        <v>87</v>
      </c>
      <c r="H2141">
        <v>11</v>
      </c>
      <c r="I2141" t="s">
        <v>111</v>
      </c>
      <c r="J2141">
        <v>249</v>
      </c>
      <c r="K2141">
        <v>18</v>
      </c>
      <c r="L2141">
        <v>0</v>
      </c>
      <c r="M2141">
        <v>18</v>
      </c>
      <c r="N2141">
        <v>0</v>
      </c>
      <c r="O2141">
        <v>0</v>
      </c>
    </row>
    <row r="2142" spans="1:15" x14ac:dyDescent="0.2">
      <c r="A2142">
        <v>2014</v>
      </c>
      <c r="B2142" s="6">
        <f ca="1">_xlfn.MAXIFS('Track WIP'!M:M,'Track WIP'!K:K,'Results WIP'!A2142,'Track WIP'!L:L,'Results WIP'!C2142)</f>
        <v>41868</v>
      </c>
      <c r="C2142">
        <f t="shared" si="33"/>
        <v>16</v>
      </c>
      <c r="D2142" t="str">
        <f ca="1">VLOOKUP($B2142,'Track WIP'!$M:$O,2,FALSE)</f>
        <v>ABC Supply Wisconsin 250</v>
      </c>
      <c r="E2142" t="str">
        <f ca="1">VLOOKUP($B2142,'Track WIP'!$M:$O,3,FALSE)</f>
        <v>The Milwaukee Mile</v>
      </c>
      <c r="F2142">
        <v>13</v>
      </c>
      <c r="G2142" t="s">
        <v>38</v>
      </c>
      <c r="H2142">
        <v>25</v>
      </c>
      <c r="I2142" t="s">
        <v>16</v>
      </c>
      <c r="J2142">
        <v>249</v>
      </c>
      <c r="K2142">
        <v>9</v>
      </c>
      <c r="L2142">
        <v>0</v>
      </c>
      <c r="M2142">
        <v>17</v>
      </c>
      <c r="N2142">
        <v>0</v>
      </c>
      <c r="O2142">
        <v>0</v>
      </c>
    </row>
    <row r="2143" spans="1:15" x14ac:dyDescent="0.2">
      <c r="A2143">
        <v>2014</v>
      </c>
      <c r="B2143" s="6">
        <f ca="1">_xlfn.MAXIFS('Track WIP'!M:M,'Track WIP'!K:K,'Results WIP'!A2143,'Track WIP'!L:L,'Results WIP'!C2143)</f>
        <v>41868</v>
      </c>
      <c r="C2143">
        <f t="shared" si="33"/>
        <v>16</v>
      </c>
      <c r="D2143" t="str">
        <f ca="1">VLOOKUP($B2143,'Track WIP'!$M:$O,2,FALSE)</f>
        <v>ABC Supply Wisconsin 250</v>
      </c>
      <c r="E2143" t="str">
        <f ca="1">VLOOKUP($B2143,'Track WIP'!$M:$O,3,FALSE)</f>
        <v>The Milwaukee Mile</v>
      </c>
      <c r="F2143">
        <v>14</v>
      </c>
      <c r="G2143" t="s">
        <v>41</v>
      </c>
      <c r="H2143">
        <v>15</v>
      </c>
      <c r="I2143" t="s">
        <v>16</v>
      </c>
      <c r="J2143">
        <v>249</v>
      </c>
      <c r="K2143">
        <v>14</v>
      </c>
      <c r="L2143">
        <v>0</v>
      </c>
      <c r="M2143">
        <v>16</v>
      </c>
      <c r="N2143">
        <v>0</v>
      </c>
      <c r="O2143">
        <v>0</v>
      </c>
    </row>
    <row r="2144" spans="1:15" x14ac:dyDescent="0.2">
      <c r="A2144">
        <v>2014</v>
      </c>
      <c r="B2144" s="6">
        <f ca="1">_xlfn.MAXIFS('Track WIP'!M:M,'Track WIP'!K:K,'Results WIP'!A2144,'Track WIP'!L:L,'Results WIP'!C2144)</f>
        <v>41868</v>
      </c>
      <c r="C2144">
        <f t="shared" si="33"/>
        <v>16</v>
      </c>
      <c r="D2144" t="str">
        <f ca="1">VLOOKUP($B2144,'Track WIP'!$M:$O,2,FALSE)</f>
        <v>ABC Supply Wisconsin 250</v>
      </c>
      <c r="E2144" t="str">
        <f ca="1">VLOOKUP($B2144,'Track WIP'!$M:$O,3,FALSE)</f>
        <v>The Milwaukee Mile</v>
      </c>
      <c r="F2144">
        <v>15</v>
      </c>
      <c r="G2144" t="s">
        <v>37</v>
      </c>
      <c r="H2144">
        <v>14</v>
      </c>
      <c r="I2144" t="s">
        <v>16</v>
      </c>
      <c r="J2144">
        <v>248</v>
      </c>
      <c r="K2144">
        <v>10</v>
      </c>
      <c r="L2144">
        <v>0</v>
      </c>
      <c r="M2144">
        <v>15</v>
      </c>
      <c r="N2144">
        <v>0</v>
      </c>
      <c r="O2144">
        <v>0</v>
      </c>
    </row>
    <row r="2145" spans="1:15" x14ac:dyDescent="0.2">
      <c r="A2145">
        <v>2014</v>
      </c>
      <c r="B2145" s="6">
        <f ca="1">_xlfn.MAXIFS('Track WIP'!M:M,'Track WIP'!K:K,'Results WIP'!A2145,'Track WIP'!L:L,'Results WIP'!C2145)</f>
        <v>41868</v>
      </c>
      <c r="C2145">
        <f t="shared" si="33"/>
        <v>16</v>
      </c>
      <c r="D2145" t="str">
        <f ca="1">VLOOKUP($B2145,'Track WIP'!$M:$O,2,FALSE)</f>
        <v>ABC Supply Wisconsin 250</v>
      </c>
      <c r="E2145" t="str">
        <f ca="1">VLOOKUP($B2145,'Track WIP'!$M:$O,3,FALSE)</f>
        <v>The Milwaukee Mile</v>
      </c>
      <c r="F2145">
        <v>16</v>
      </c>
      <c r="G2145" t="s">
        <v>86</v>
      </c>
      <c r="H2145">
        <v>83</v>
      </c>
      <c r="I2145" t="s">
        <v>111</v>
      </c>
      <c r="J2145">
        <v>248</v>
      </c>
      <c r="K2145">
        <v>6</v>
      </c>
      <c r="L2145">
        <v>0</v>
      </c>
      <c r="M2145">
        <v>14</v>
      </c>
      <c r="N2145">
        <v>0</v>
      </c>
      <c r="O2145">
        <v>0</v>
      </c>
    </row>
    <row r="2146" spans="1:15" x14ac:dyDescent="0.2">
      <c r="A2146">
        <v>2014</v>
      </c>
      <c r="B2146" s="6">
        <f ca="1">_xlfn.MAXIFS('Track WIP'!M:M,'Track WIP'!K:K,'Results WIP'!A2146,'Track WIP'!L:L,'Results WIP'!C2146)</f>
        <v>41868</v>
      </c>
      <c r="C2146">
        <f t="shared" si="33"/>
        <v>16</v>
      </c>
      <c r="D2146" t="str">
        <f ca="1">VLOOKUP($B2146,'Track WIP'!$M:$O,2,FALSE)</f>
        <v>ABC Supply Wisconsin 250</v>
      </c>
      <c r="E2146" t="str">
        <f ca="1">VLOOKUP($B2146,'Track WIP'!$M:$O,3,FALSE)</f>
        <v>The Milwaukee Mile</v>
      </c>
      <c r="F2146">
        <v>17</v>
      </c>
      <c r="G2146" t="s">
        <v>26</v>
      </c>
      <c r="H2146">
        <v>19</v>
      </c>
      <c r="I2146" t="s">
        <v>16</v>
      </c>
      <c r="J2146">
        <v>248</v>
      </c>
      <c r="K2146">
        <v>12</v>
      </c>
      <c r="L2146">
        <v>0</v>
      </c>
      <c r="M2146">
        <v>13</v>
      </c>
      <c r="N2146">
        <v>0</v>
      </c>
      <c r="O2146">
        <v>0</v>
      </c>
    </row>
    <row r="2147" spans="1:15" x14ac:dyDescent="0.2">
      <c r="A2147">
        <v>2014</v>
      </c>
      <c r="B2147" s="6">
        <f ca="1">_xlfn.MAXIFS('Track WIP'!M:M,'Track WIP'!K:K,'Results WIP'!A2147,'Track WIP'!L:L,'Results WIP'!C2147)</f>
        <v>41868</v>
      </c>
      <c r="C2147">
        <f t="shared" si="33"/>
        <v>16</v>
      </c>
      <c r="D2147" t="str">
        <f ca="1">VLOOKUP($B2147,'Track WIP'!$M:$O,2,FALSE)</f>
        <v>ABC Supply Wisconsin 250</v>
      </c>
      <c r="E2147" t="str">
        <f ca="1">VLOOKUP($B2147,'Track WIP'!$M:$O,3,FALSE)</f>
        <v>The Milwaukee Mile</v>
      </c>
      <c r="F2147">
        <v>18</v>
      </c>
      <c r="G2147" t="s">
        <v>56</v>
      </c>
      <c r="H2147">
        <v>17</v>
      </c>
      <c r="I2147" t="s">
        <v>111</v>
      </c>
      <c r="J2147">
        <v>246</v>
      </c>
      <c r="K2147">
        <v>21</v>
      </c>
      <c r="L2147">
        <v>0</v>
      </c>
      <c r="M2147">
        <v>12</v>
      </c>
      <c r="N2147">
        <v>0</v>
      </c>
      <c r="O2147">
        <v>0</v>
      </c>
    </row>
    <row r="2148" spans="1:15" x14ac:dyDescent="0.2">
      <c r="A2148">
        <v>2014</v>
      </c>
      <c r="B2148" s="6">
        <f ca="1">_xlfn.MAXIFS('Track WIP'!M:M,'Track WIP'!K:K,'Results WIP'!A2148,'Track WIP'!L:L,'Results WIP'!C2148)</f>
        <v>41868</v>
      </c>
      <c r="C2148">
        <f t="shared" si="33"/>
        <v>16</v>
      </c>
      <c r="D2148" t="str">
        <f ca="1">VLOOKUP($B2148,'Track WIP'!$M:$O,2,FALSE)</f>
        <v>ABC Supply Wisconsin 250</v>
      </c>
      <c r="E2148" t="str">
        <f ca="1">VLOOKUP($B2148,'Track WIP'!$M:$O,3,FALSE)</f>
        <v>The Milwaukee Mile</v>
      </c>
      <c r="F2148">
        <v>19</v>
      </c>
      <c r="G2148" t="s">
        <v>89</v>
      </c>
      <c r="H2148">
        <v>27</v>
      </c>
      <c r="I2148" t="s">
        <v>16</v>
      </c>
      <c r="J2148">
        <v>244</v>
      </c>
      <c r="K2148">
        <v>13</v>
      </c>
      <c r="L2148">
        <v>0</v>
      </c>
      <c r="M2148">
        <v>11</v>
      </c>
      <c r="N2148">
        <v>0</v>
      </c>
      <c r="O2148">
        <v>0</v>
      </c>
    </row>
    <row r="2149" spans="1:15" x14ac:dyDescent="0.2">
      <c r="A2149">
        <v>2014</v>
      </c>
      <c r="B2149" s="6">
        <f ca="1">_xlfn.MAXIFS('Track WIP'!M:M,'Track WIP'!K:K,'Results WIP'!A2149,'Track WIP'!L:L,'Results WIP'!C2149)</f>
        <v>41868</v>
      </c>
      <c r="C2149">
        <f t="shared" si="33"/>
        <v>16</v>
      </c>
      <c r="D2149" t="str">
        <f ca="1">VLOOKUP($B2149,'Track WIP'!$M:$O,2,FALSE)</f>
        <v>ABC Supply Wisconsin 250</v>
      </c>
      <c r="E2149" t="str">
        <f ca="1">VLOOKUP($B2149,'Track WIP'!$M:$O,3,FALSE)</f>
        <v>The Milwaukee Mile</v>
      </c>
      <c r="F2149">
        <v>20</v>
      </c>
      <c r="G2149" t="s">
        <v>231</v>
      </c>
      <c r="H2149">
        <v>18</v>
      </c>
      <c r="I2149" t="s">
        <v>16</v>
      </c>
      <c r="J2149">
        <v>243</v>
      </c>
      <c r="K2149">
        <v>22</v>
      </c>
      <c r="L2149">
        <v>0</v>
      </c>
      <c r="M2149">
        <v>10</v>
      </c>
      <c r="N2149">
        <v>0</v>
      </c>
      <c r="O2149">
        <v>0</v>
      </c>
    </row>
    <row r="2150" spans="1:15" x14ac:dyDescent="0.2">
      <c r="A2150">
        <v>2014</v>
      </c>
      <c r="B2150" s="6">
        <f ca="1">_xlfn.MAXIFS('Track WIP'!M:M,'Track WIP'!K:K,'Results WIP'!A2150,'Track WIP'!L:L,'Results WIP'!C2150)</f>
        <v>41868</v>
      </c>
      <c r="C2150">
        <f t="shared" si="33"/>
        <v>16</v>
      </c>
      <c r="D2150" t="str">
        <f ca="1">VLOOKUP($B2150,'Track WIP'!$M:$O,2,FALSE)</f>
        <v>ABC Supply Wisconsin 250</v>
      </c>
      <c r="E2150" t="str">
        <f ca="1">VLOOKUP($B2150,'Track WIP'!$M:$O,3,FALSE)</f>
        <v>The Milwaukee Mile</v>
      </c>
      <c r="F2150">
        <v>21</v>
      </c>
      <c r="G2150" t="s">
        <v>17</v>
      </c>
      <c r="H2150">
        <v>28</v>
      </c>
      <c r="I2150" t="s">
        <v>16</v>
      </c>
      <c r="J2150">
        <v>168</v>
      </c>
      <c r="K2150">
        <v>19</v>
      </c>
      <c r="L2150">
        <v>0</v>
      </c>
      <c r="M2150">
        <v>9</v>
      </c>
      <c r="N2150">
        <v>0</v>
      </c>
      <c r="O2150">
        <v>0</v>
      </c>
    </row>
    <row r="2151" spans="1:15" x14ac:dyDescent="0.2">
      <c r="A2151">
        <v>2014</v>
      </c>
      <c r="B2151" s="6">
        <f ca="1">_xlfn.MAXIFS('Track WIP'!M:M,'Track WIP'!K:K,'Results WIP'!A2151,'Track WIP'!L:L,'Results WIP'!C2151)</f>
        <v>41868</v>
      </c>
      <c r="C2151">
        <f t="shared" si="33"/>
        <v>16</v>
      </c>
      <c r="D2151" t="str">
        <f ca="1">VLOOKUP($B2151,'Track WIP'!$M:$O,2,FALSE)</f>
        <v>ABC Supply Wisconsin 250</v>
      </c>
      <c r="E2151" t="str">
        <f ca="1">VLOOKUP($B2151,'Track WIP'!$M:$O,3,FALSE)</f>
        <v>The Milwaukee Mile</v>
      </c>
      <c r="F2151">
        <v>22</v>
      </c>
      <c r="G2151" t="s">
        <v>254</v>
      </c>
      <c r="H2151">
        <v>34</v>
      </c>
      <c r="I2151" t="s">
        <v>16</v>
      </c>
      <c r="J2151">
        <v>130</v>
      </c>
      <c r="K2151">
        <v>20</v>
      </c>
      <c r="L2151">
        <v>0</v>
      </c>
      <c r="M2151">
        <v>8</v>
      </c>
      <c r="N2151">
        <v>0</v>
      </c>
      <c r="O2151">
        <v>0</v>
      </c>
    </row>
    <row r="2152" spans="1:15" x14ac:dyDescent="0.2">
      <c r="A2152">
        <v>2014</v>
      </c>
      <c r="B2152" s="6">
        <f ca="1">_xlfn.MAXIFS('Track WIP'!M:M,'Track WIP'!K:K,'Results WIP'!A2152,'Track WIP'!L:L,'Results WIP'!C2152)</f>
        <v>41875</v>
      </c>
      <c r="C2152">
        <f t="shared" si="33"/>
        <v>17</v>
      </c>
      <c r="D2152" t="str">
        <f ca="1">VLOOKUP($B2152,'Track WIP'!$M:$O,2,FALSE)</f>
        <v>GoPro Grand Prix of Sonoma</v>
      </c>
      <c r="E2152" t="str">
        <f ca="1">VLOOKUP($B2152,'Track WIP'!$M:$O,3,FALSE)</f>
        <v>Sonoma</v>
      </c>
      <c r="F2152">
        <v>1</v>
      </c>
      <c r="G2152" t="s">
        <v>21</v>
      </c>
      <c r="H2152">
        <v>9</v>
      </c>
      <c r="I2152" t="s">
        <v>111</v>
      </c>
      <c r="J2152">
        <v>85</v>
      </c>
      <c r="K2152">
        <v>3</v>
      </c>
      <c r="L2152">
        <v>0</v>
      </c>
      <c r="M2152">
        <v>51</v>
      </c>
      <c r="N2152">
        <v>1</v>
      </c>
      <c r="O2152">
        <v>0</v>
      </c>
    </row>
    <row r="2153" spans="1:15" x14ac:dyDescent="0.2">
      <c r="A2153">
        <v>2014</v>
      </c>
      <c r="B2153" s="6">
        <f ca="1">_xlfn.MAXIFS('Track WIP'!M:M,'Track WIP'!K:K,'Results WIP'!A2153,'Track WIP'!L:L,'Results WIP'!C2153)</f>
        <v>41875</v>
      </c>
      <c r="C2153">
        <f t="shared" si="33"/>
        <v>17</v>
      </c>
      <c r="D2153" t="str">
        <f ca="1">VLOOKUP($B2153,'Track WIP'!$M:$O,2,FALSE)</f>
        <v>GoPro Grand Prix of Sonoma</v>
      </c>
      <c r="E2153" t="str">
        <f ca="1">VLOOKUP($B2153,'Track WIP'!$M:$O,3,FALSE)</f>
        <v>Sonoma</v>
      </c>
      <c r="F2153">
        <v>2</v>
      </c>
      <c r="G2153" t="s">
        <v>17</v>
      </c>
      <c r="H2153">
        <v>28</v>
      </c>
      <c r="I2153" t="s">
        <v>16</v>
      </c>
      <c r="J2153">
        <v>85</v>
      </c>
      <c r="K2153">
        <v>10</v>
      </c>
      <c r="L2153">
        <v>0</v>
      </c>
      <c r="M2153">
        <v>40</v>
      </c>
      <c r="N2153">
        <v>0</v>
      </c>
      <c r="O2153">
        <v>0</v>
      </c>
    </row>
    <row r="2154" spans="1:15" x14ac:dyDescent="0.2">
      <c r="A2154">
        <v>2014</v>
      </c>
      <c r="B2154" s="6">
        <f ca="1">_xlfn.MAXIFS('Track WIP'!M:M,'Track WIP'!K:K,'Results WIP'!A2154,'Track WIP'!L:L,'Results WIP'!C2154)</f>
        <v>41875</v>
      </c>
      <c r="C2154">
        <f t="shared" si="33"/>
        <v>17</v>
      </c>
      <c r="D2154" t="str">
        <f ca="1">VLOOKUP($B2154,'Track WIP'!$M:$O,2,FALSE)</f>
        <v>GoPro Grand Prix of Sonoma</v>
      </c>
      <c r="E2154" t="str">
        <f ca="1">VLOOKUP($B2154,'Track WIP'!$M:$O,3,FALSE)</f>
        <v>Sonoma</v>
      </c>
      <c r="F2154">
        <v>3</v>
      </c>
      <c r="G2154" t="s">
        <v>88</v>
      </c>
      <c r="H2154">
        <v>77</v>
      </c>
      <c r="I2154" t="s">
        <v>16</v>
      </c>
      <c r="J2154">
        <v>85</v>
      </c>
      <c r="K2154">
        <v>15</v>
      </c>
      <c r="L2154">
        <v>0</v>
      </c>
      <c r="M2154">
        <v>35</v>
      </c>
      <c r="N2154">
        <v>0</v>
      </c>
      <c r="O2154">
        <v>0</v>
      </c>
    </row>
    <row r="2155" spans="1:15" x14ac:dyDescent="0.2">
      <c r="A2155">
        <v>2014</v>
      </c>
      <c r="B2155" s="6">
        <f ca="1">_xlfn.MAXIFS('Track WIP'!M:M,'Track WIP'!K:K,'Results WIP'!A2155,'Track WIP'!L:L,'Results WIP'!C2155)</f>
        <v>41875</v>
      </c>
      <c r="C2155">
        <f t="shared" si="33"/>
        <v>17</v>
      </c>
      <c r="D2155" t="str">
        <f ca="1">VLOOKUP($B2155,'Track WIP'!$M:$O,2,FALSE)</f>
        <v>GoPro Grand Prix of Sonoma</v>
      </c>
      <c r="E2155" t="str">
        <f ca="1">VLOOKUP($B2155,'Track WIP'!$M:$O,3,FALSE)</f>
        <v>Sonoma</v>
      </c>
      <c r="F2155">
        <v>4</v>
      </c>
      <c r="G2155" t="s">
        <v>37</v>
      </c>
      <c r="H2155">
        <v>14</v>
      </c>
      <c r="I2155" t="s">
        <v>16</v>
      </c>
      <c r="J2155">
        <v>85</v>
      </c>
      <c r="K2155">
        <v>20</v>
      </c>
      <c r="L2155">
        <v>1</v>
      </c>
      <c r="M2155">
        <v>33</v>
      </c>
      <c r="N2155">
        <v>1</v>
      </c>
      <c r="O2155">
        <v>0</v>
      </c>
    </row>
    <row r="2156" spans="1:15" x14ac:dyDescent="0.2">
      <c r="A2156">
        <v>2014</v>
      </c>
      <c r="B2156" s="6">
        <f ca="1">_xlfn.MAXIFS('Track WIP'!M:M,'Track WIP'!K:K,'Results WIP'!A2156,'Track WIP'!L:L,'Results WIP'!C2156)</f>
        <v>41875</v>
      </c>
      <c r="C2156">
        <f t="shared" si="33"/>
        <v>17</v>
      </c>
      <c r="D2156" t="str">
        <f ca="1">VLOOKUP($B2156,'Track WIP'!$M:$O,2,FALSE)</f>
        <v>GoPro Grand Prix of Sonoma</v>
      </c>
      <c r="E2156" t="str">
        <f ca="1">VLOOKUP($B2156,'Track WIP'!$M:$O,3,FALSE)</f>
        <v>Sonoma</v>
      </c>
      <c r="F2156">
        <v>5</v>
      </c>
      <c r="G2156" t="s">
        <v>234</v>
      </c>
      <c r="H2156">
        <v>2</v>
      </c>
      <c r="I2156" t="s">
        <v>111</v>
      </c>
      <c r="J2156">
        <v>85</v>
      </c>
      <c r="K2156">
        <v>19</v>
      </c>
      <c r="L2156">
        <v>4</v>
      </c>
      <c r="M2156">
        <v>31</v>
      </c>
      <c r="N2156">
        <v>1</v>
      </c>
      <c r="O2156">
        <v>0</v>
      </c>
    </row>
    <row r="2157" spans="1:15" x14ac:dyDescent="0.2">
      <c r="A2157">
        <v>2014</v>
      </c>
      <c r="B2157" s="6">
        <f ca="1">_xlfn.MAXIFS('Track WIP'!M:M,'Track WIP'!K:K,'Results WIP'!A2157,'Track WIP'!L:L,'Results WIP'!C2157)</f>
        <v>41875</v>
      </c>
      <c r="C2157">
        <f t="shared" si="33"/>
        <v>17</v>
      </c>
      <c r="D2157" t="str">
        <f ca="1">VLOOKUP($B2157,'Track WIP'!$M:$O,2,FALSE)</f>
        <v>GoPro Grand Prix of Sonoma</v>
      </c>
      <c r="E2157" t="str">
        <f ca="1">VLOOKUP($B2157,'Track WIP'!$M:$O,3,FALSE)</f>
        <v>Sonoma</v>
      </c>
      <c r="F2157">
        <v>6</v>
      </c>
      <c r="G2157" t="s">
        <v>112</v>
      </c>
      <c r="H2157">
        <v>67</v>
      </c>
      <c r="I2157" t="s">
        <v>16</v>
      </c>
      <c r="J2157">
        <v>85</v>
      </c>
      <c r="K2157">
        <v>2</v>
      </c>
      <c r="L2157">
        <v>2</v>
      </c>
      <c r="M2157">
        <v>29</v>
      </c>
      <c r="N2157">
        <v>1</v>
      </c>
      <c r="O2157">
        <v>0</v>
      </c>
    </row>
    <row r="2158" spans="1:15" x14ac:dyDescent="0.2">
      <c r="A2158">
        <v>2014</v>
      </c>
      <c r="B2158" s="6">
        <f ca="1">_xlfn.MAXIFS('Track WIP'!M:M,'Track WIP'!K:K,'Results WIP'!A2158,'Track WIP'!L:L,'Results WIP'!C2158)</f>
        <v>41875</v>
      </c>
      <c r="C2158">
        <f t="shared" si="33"/>
        <v>17</v>
      </c>
      <c r="D2158" t="str">
        <f ca="1">VLOOKUP($B2158,'Track WIP'!$M:$O,2,FALSE)</f>
        <v>GoPro Grand Prix of Sonoma</v>
      </c>
      <c r="E2158" t="str">
        <f ca="1">VLOOKUP($B2158,'Track WIP'!$M:$O,3,FALSE)</f>
        <v>Sonoma</v>
      </c>
      <c r="F2158">
        <v>7</v>
      </c>
      <c r="G2158" t="s">
        <v>292</v>
      </c>
      <c r="H2158">
        <v>7</v>
      </c>
      <c r="I2158" t="s">
        <v>16</v>
      </c>
      <c r="J2158">
        <v>85</v>
      </c>
      <c r="K2158">
        <v>12</v>
      </c>
      <c r="L2158">
        <v>0</v>
      </c>
      <c r="M2158">
        <v>26</v>
      </c>
      <c r="N2158">
        <v>0</v>
      </c>
      <c r="O2158">
        <v>0</v>
      </c>
    </row>
    <row r="2159" spans="1:15" x14ac:dyDescent="0.2">
      <c r="A2159">
        <v>2014</v>
      </c>
      <c r="B2159" s="6">
        <f ca="1">_xlfn.MAXIFS('Track WIP'!M:M,'Track WIP'!K:K,'Results WIP'!A2159,'Track WIP'!L:L,'Results WIP'!C2159)</f>
        <v>41875</v>
      </c>
      <c r="C2159">
        <f t="shared" si="33"/>
        <v>17</v>
      </c>
      <c r="D2159" t="str">
        <f ca="1">VLOOKUP($B2159,'Track WIP'!$M:$O,2,FALSE)</f>
        <v>GoPro Grand Prix of Sonoma</v>
      </c>
      <c r="E2159" t="str">
        <f ca="1">VLOOKUP($B2159,'Track WIP'!$M:$O,3,FALSE)</f>
        <v>Sonoma</v>
      </c>
      <c r="F2159">
        <v>8</v>
      </c>
      <c r="G2159" t="s">
        <v>38</v>
      </c>
      <c r="H2159">
        <v>25</v>
      </c>
      <c r="I2159" t="s">
        <v>16</v>
      </c>
      <c r="J2159">
        <v>85</v>
      </c>
      <c r="K2159">
        <v>13</v>
      </c>
      <c r="L2159">
        <v>0</v>
      </c>
      <c r="M2159">
        <v>24</v>
      </c>
      <c r="N2159">
        <v>0</v>
      </c>
      <c r="O2159">
        <v>0</v>
      </c>
    </row>
    <row r="2160" spans="1:15" x14ac:dyDescent="0.2">
      <c r="A2160">
        <v>2014</v>
      </c>
      <c r="B2160" s="6">
        <f ca="1">_xlfn.MAXIFS('Track WIP'!M:M,'Track WIP'!K:K,'Results WIP'!A2160,'Track WIP'!L:L,'Results WIP'!C2160)</f>
        <v>41875</v>
      </c>
      <c r="C2160">
        <f t="shared" si="33"/>
        <v>17</v>
      </c>
      <c r="D2160" t="str">
        <f ca="1">VLOOKUP($B2160,'Track WIP'!$M:$O,2,FALSE)</f>
        <v>GoPro Grand Prix of Sonoma</v>
      </c>
      <c r="E2160" t="str">
        <f ca="1">VLOOKUP($B2160,'Track WIP'!$M:$O,3,FALSE)</f>
        <v>Sonoma</v>
      </c>
      <c r="F2160">
        <v>9</v>
      </c>
      <c r="G2160" t="s">
        <v>26</v>
      </c>
      <c r="H2160">
        <v>19</v>
      </c>
      <c r="I2160" t="s">
        <v>16</v>
      </c>
      <c r="J2160">
        <v>85</v>
      </c>
      <c r="K2160">
        <v>16</v>
      </c>
      <c r="L2160">
        <v>0</v>
      </c>
      <c r="M2160">
        <v>22</v>
      </c>
      <c r="N2160">
        <v>0</v>
      </c>
      <c r="O2160">
        <v>0</v>
      </c>
    </row>
    <row r="2161" spans="1:15" x14ac:dyDescent="0.2">
      <c r="A2161">
        <v>2014</v>
      </c>
      <c r="B2161" s="6">
        <f ca="1">_xlfn.MAXIFS('Track WIP'!M:M,'Track WIP'!K:K,'Results WIP'!A2161,'Track WIP'!L:L,'Results WIP'!C2161)</f>
        <v>41875</v>
      </c>
      <c r="C2161">
        <f t="shared" si="33"/>
        <v>17</v>
      </c>
      <c r="D2161" t="str">
        <f ca="1">VLOOKUP($B2161,'Track WIP'!$M:$O,2,FALSE)</f>
        <v>GoPro Grand Prix of Sonoma</v>
      </c>
      <c r="E2161" t="str">
        <f ca="1">VLOOKUP($B2161,'Track WIP'!$M:$O,3,FALSE)</f>
        <v>Sonoma</v>
      </c>
      <c r="F2161">
        <v>10</v>
      </c>
      <c r="G2161" t="s">
        <v>15</v>
      </c>
      <c r="H2161">
        <v>12</v>
      </c>
      <c r="I2161" t="s">
        <v>111</v>
      </c>
      <c r="J2161">
        <v>85</v>
      </c>
      <c r="K2161">
        <v>1</v>
      </c>
      <c r="L2161">
        <v>33</v>
      </c>
      <c r="M2161">
        <v>24</v>
      </c>
      <c r="N2161">
        <v>4</v>
      </c>
      <c r="O2161">
        <v>0</v>
      </c>
    </row>
    <row r="2162" spans="1:15" x14ac:dyDescent="0.2">
      <c r="A2162">
        <v>2014</v>
      </c>
      <c r="B2162" s="6">
        <f ca="1">_xlfn.MAXIFS('Track WIP'!M:M,'Track WIP'!K:K,'Results WIP'!A2162,'Track WIP'!L:L,'Results WIP'!C2162)</f>
        <v>41875</v>
      </c>
      <c r="C2162">
        <f t="shared" si="33"/>
        <v>17</v>
      </c>
      <c r="D2162" t="str">
        <f ca="1">VLOOKUP($B2162,'Track WIP'!$M:$O,2,FALSE)</f>
        <v>GoPro Grand Prix of Sonoma</v>
      </c>
      <c r="E2162" t="str">
        <f ca="1">VLOOKUP($B2162,'Track WIP'!$M:$O,3,FALSE)</f>
        <v>Sonoma</v>
      </c>
      <c r="F2162">
        <v>11</v>
      </c>
      <c r="G2162" t="s">
        <v>87</v>
      </c>
      <c r="H2162">
        <v>11</v>
      </c>
      <c r="I2162" t="s">
        <v>111</v>
      </c>
      <c r="J2162">
        <v>85</v>
      </c>
      <c r="K2162">
        <v>7</v>
      </c>
      <c r="L2162">
        <v>0</v>
      </c>
      <c r="M2162">
        <v>19</v>
      </c>
      <c r="N2162">
        <v>0</v>
      </c>
      <c r="O2162">
        <v>0</v>
      </c>
    </row>
    <row r="2163" spans="1:15" x14ac:dyDescent="0.2">
      <c r="A2163">
        <v>2014</v>
      </c>
      <c r="B2163" s="6">
        <f ca="1">_xlfn.MAXIFS('Track WIP'!M:M,'Track WIP'!K:K,'Results WIP'!A2163,'Track WIP'!L:L,'Results WIP'!C2163)</f>
        <v>41875</v>
      </c>
      <c r="C2163">
        <f t="shared" si="33"/>
        <v>17</v>
      </c>
      <c r="D2163" t="str">
        <f ca="1">VLOOKUP($B2163,'Track WIP'!$M:$O,2,FALSE)</f>
        <v>GoPro Grand Prix of Sonoma</v>
      </c>
      <c r="E2163" t="str">
        <f ca="1">VLOOKUP($B2163,'Track WIP'!$M:$O,3,FALSE)</f>
        <v>Sonoma</v>
      </c>
      <c r="F2163">
        <v>12</v>
      </c>
      <c r="G2163" t="s">
        <v>89</v>
      </c>
      <c r="H2163">
        <v>27</v>
      </c>
      <c r="I2163" t="s">
        <v>16</v>
      </c>
      <c r="J2163">
        <v>85</v>
      </c>
      <c r="K2163">
        <v>4</v>
      </c>
      <c r="L2163">
        <v>0</v>
      </c>
      <c r="M2163">
        <v>18</v>
      </c>
      <c r="N2163">
        <v>0</v>
      </c>
      <c r="O2163">
        <v>0</v>
      </c>
    </row>
    <row r="2164" spans="1:15" x14ac:dyDescent="0.2">
      <c r="A2164">
        <v>2014</v>
      </c>
      <c r="B2164" s="6">
        <f ca="1">_xlfn.MAXIFS('Track WIP'!M:M,'Track WIP'!K:K,'Results WIP'!A2164,'Track WIP'!L:L,'Results WIP'!C2164)</f>
        <v>41875</v>
      </c>
      <c r="C2164">
        <f t="shared" si="33"/>
        <v>17</v>
      </c>
      <c r="D2164" t="str">
        <f ca="1">VLOOKUP($B2164,'Track WIP'!$M:$O,2,FALSE)</f>
        <v>GoPro Grand Prix of Sonoma</v>
      </c>
      <c r="E2164" t="str">
        <f ca="1">VLOOKUP($B2164,'Track WIP'!$M:$O,3,FALSE)</f>
        <v>Sonoma</v>
      </c>
      <c r="F2164">
        <v>13</v>
      </c>
      <c r="G2164" t="s">
        <v>25</v>
      </c>
      <c r="H2164">
        <v>10</v>
      </c>
      <c r="I2164" t="s">
        <v>111</v>
      </c>
      <c r="J2164">
        <v>85</v>
      </c>
      <c r="K2164">
        <v>8</v>
      </c>
      <c r="L2164">
        <v>3</v>
      </c>
      <c r="M2164">
        <v>18</v>
      </c>
      <c r="N2164">
        <v>1</v>
      </c>
      <c r="O2164">
        <v>0</v>
      </c>
    </row>
    <row r="2165" spans="1:15" x14ac:dyDescent="0.2">
      <c r="A2165">
        <v>2014</v>
      </c>
      <c r="B2165" s="6">
        <f ca="1">_xlfn.MAXIFS('Track WIP'!M:M,'Track WIP'!K:K,'Results WIP'!A2165,'Track WIP'!L:L,'Results WIP'!C2165)</f>
        <v>41875</v>
      </c>
      <c r="C2165">
        <f t="shared" si="33"/>
        <v>17</v>
      </c>
      <c r="D2165" t="str">
        <f ca="1">VLOOKUP($B2165,'Track WIP'!$M:$O,2,FALSE)</f>
        <v>GoPro Grand Prix of Sonoma</v>
      </c>
      <c r="E2165" t="str">
        <f ca="1">VLOOKUP($B2165,'Track WIP'!$M:$O,3,FALSE)</f>
        <v>Sonoma</v>
      </c>
      <c r="F2165">
        <v>14</v>
      </c>
      <c r="G2165" t="s">
        <v>23</v>
      </c>
      <c r="H2165">
        <v>20</v>
      </c>
      <c r="I2165" t="s">
        <v>111</v>
      </c>
      <c r="J2165">
        <v>85</v>
      </c>
      <c r="K2165">
        <v>17</v>
      </c>
      <c r="L2165">
        <v>21</v>
      </c>
      <c r="M2165">
        <v>17</v>
      </c>
      <c r="N2165">
        <v>1</v>
      </c>
      <c r="O2165">
        <v>0</v>
      </c>
    </row>
    <row r="2166" spans="1:15" x14ac:dyDescent="0.2">
      <c r="A2166">
        <v>2014</v>
      </c>
      <c r="B2166" s="6">
        <f ca="1">_xlfn.MAXIFS('Track WIP'!M:M,'Track WIP'!K:K,'Results WIP'!A2166,'Track WIP'!L:L,'Results WIP'!C2166)</f>
        <v>41875</v>
      </c>
      <c r="C2166">
        <f t="shared" si="33"/>
        <v>17</v>
      </c>
      <c r="D2166" t="str">
        <f ca="1">VLOOKUP($B2166,'Track WIP'!$M:$O,2,FALSE)</f>
        <v>GoPro Grand Prix of Sonoma</v>
      </c>
      <c r="E2166" t="str">
        <f ca="1">VLOOKUP($B2166,'Track WIP'!$M:$O,3,FALSE)</f>
        <v>Sonoma</v>
      </c>
      <c r="F2166">
        <v>15</v>
      </c>
      <c r="G2166" t="s">
        <v>381</v>
      </c>
      <c r="H2166">
        <v>98</v>
      </c>
      <c r="I2166" t="s">
        <v>16</v>
      </c>
      <c r="J2166">
        <v>85</v>
      </c>
      <c r="K2166">
        <v>18</v>
      </c>
      <c r="L2166">
        <v>0</v>
      </c>
      <c r="M2166">
        <v>15</v>
      </c>
      <c r="N2166">
        <v>0</v>
      </c>
      <c r="O2166">
        <v>0</v>
      </c>
    </row>
    <row r="2167" spans="1:15" x14ac:dyDescent="0.2">
      <c r="A2167">
        <v>2014</v>
      </c>
      <c r="B2167" s="6">
        <f ca="1">_xlfn.MAXIFS('Track WIP'!M:M,'Track WIP'!K:K,'Results WIP'!A2167,'Track WIP'!L:L,'Results WIP'!C2167)</f>
        <v>41875</v>
      </c>
      <c r="C2167">
        <f t="shared" si="33"/>
        <v>17</v>
      </c>
      <c r="D2167" t="str">
        <f ca="1">VLOOKUP($B2167,'Track WIP'!$M:$O,2,FALSE)</f>
        <v>GoPro Grand Prix of Sonoma</v>
      </c>
      <c r="E2167" t="str">
        <f ca="1">VLOOKUP($B2167,'Track WIP'!$M:$O,3,FALSE)</f>
        <v>Sonoma</v>
      </c>
      <c r="F2167">
        <v>16</v>
      </c>
      <c r="G2167" t="s">
        <v>56</v>
      </c>
      <c r="H2167">
        <v>17</v>
      </c>
      <c r="I2167" t="s">
        <v>111</v>
      </c>
      <c r="J2167">
        <v>85</v>
      </c>
      <c r="K2167">
        <v>22</v>
      </c>
      <c r="L2167">
        <v>0</v>
      </c>
      <c r="M2167">
        <v>14</v>
      </c>
      <c r="N2167">
        <v>0</v>
      </c>
      <c r="O2167">
        <v>0</v>
      </c>
    </row>
    <row r="2168" spans="1:15" x14ac:dyDescent="0.2">
      <c r="A2168">
        <v>2014</v>
      </c>
      <c r="B2168" s="6">
        <f ca="1">_xlfn.MAXIFS('Track WIP'!M:M,'Track WIP'!K:K,'Results WIP'!A2168,'Track WIP'!L:L,'Results WIP'!C2168)</f>
        <v>41875</v>
      </c>
      <c r="C2168">
        <f t="shared" si="33"/>
        <v>17</v>
      </c>
      <c r="D2168" t="str">
        <f ca="1">VLOOKUP($B2168,'Track WIP'!$M:$O,2,FALSE)</f>
        <v>GoPro Grand Prix of Sonoma</v>
      </c>
      <c r="E2168" t="str">
        <f ca="1">VLOOKUP($B2168,'Track WIP'!$M:$O,3,FALSE)</f>
        <v>Sonoma</v>
      </c>
      <c r="F2168">
        <v>17</v>
      </c>
      <c r="G2168" t="s">
        <v>29</v>
      </c>
      <c r="H2168">
        <v>8</v>
      </c>
      <c r="I2168" t="s">
        <v>111</v>
      </c>
      <c r="J2168">
        <v>85</v>
      </c>
      <c r="K2168">
        <v>5</v>
      </c>
      <c r="L2168">
        <v>0</v>
      </c>
      <c r="M2168">
        <v>13</v>
      </c>
      <c r="N2168">
        <v>0</v>
      </c>
      <c r="O2168">
        <v>0</v>
      </c>
    </row>
    <row r="2169" spans="1:15" x14ac:dyDescent="0.2">
      <c r="A2169">
        <v>2014</v>
      </c>
      <c r="B2169" s="6">
        <f ca="1">_xlfn.MAXIFS('Track WIP'!M:M,'Track WIP'!K:K,'Results WIP'!A2169,'Track WIP'!L:L,'Results WIP'!C2169)</f>
        <v>41875</v>
      </c>
      <c r="C2169">
        <f t="shared" si="33"/>
        <v>17</v>
      </c>
      <c r="D2169" t="str">
        <f ca="1">VLOOKUP($B2169,'Track WIP'!$M:$O,2,FALSE)</f>
        <v>GoPro Grand Prix of Sonoma</v>
      </c>
      <c r="E2169" t="str">
        <f ca="1">VLOOKUP($B2169,'Track WIP'!$M:$O,3,FALSE)</f>
        <v>Sonoma</v>
      </c>
      <c r="F2169">
        <v>18</v>
      </c>
      <c r="G2169" t="s">
        <v>24</v>
      </c>
      <c r="H2169">
        <v>3</v>
      </c>
      <c r="I2169" t="s">
        <v>111</v>
      </c>
      <c r="J2169">
        <v>85</v>
      </c>
      <c r="K2169">
        <v>6</v>
      </c>
      <c r="L2169">
        <v>0</v>
      </c>
      <c r="M2169">
        <v>12</v>
      </c>
      <c r="N2169">
        <v>0</v>
      </c>
      <c r="O2169">
        <v>0</v>
      </c>
    </row>
    <row r="2170" spans="1:15" x14ac:dyDescent="0.2">
      <c r="A2170">
        <v>2014</v>
      </c>
      <c r="B2170" s="6">
        <f ca="1">_xlfn.MAXIFS('Track WIP'!M:M,'Track WIP'!K:K,'Results WIP'!A2170,'Track WIP'!L:L,'Results WIP'!C2170)</f>
        <v>41875</v>
      </c>
      <c r="C2170">
        <f t="shared" si="33"/>
        <v>17</v>
      </c>
      <c r="D2170" t="str">
        <f ca="1">VLOOKUP($B2170,'Track WIP'!$M:$O,2,FALSE)</f>
        <v>GoPro Grand Prix of Sonoma</v>
      </c>
      <c r="E2170" t="str">
        <f ca="1">VLOOKUP($B2170,'Track WIP'!$M:$O,3,FALSE)</f>
        <v>Sonoma</v>
      </c>
      <c r="F2170">
        <v>19</v>
      </c>
      <c r="G2170" t="s">
        <v>254</v>
      </c>
      <c r="H2170">
        <v>34</v>
      </c>
      <c r="I2170" t="s">
        <v>16</v>
      </c>
      <c r="J2170">
        <v>85</v>
      </c>
      <c r="K2170">
        <v>9</v>
      </c>
      <c r="L2170">
        <v>0</v>
      </c>
      <c r="M2170">
        <v>11</v>
      </c>
      <c r="N2170">
        <v>0</v>
      </c>
      <c r="O2170">
        <v>0</v>
      </c>
    </row>
    <row r="2171" spans="1:15" x14ac:dyDescent="0.2">
      <c r="A2171">
        <v>2014</v>
      </c>
      <c r="B2171" s="6">
        <f ca="1">_xlfn.MAXIFS('Track WIP'!M:M,'Track WIP'!K:K,'Results WIP'!A2171,'Track WIP'!L:L,'Results WIP'!C2171)</f>
        <v>41875</v>
      </c>
      <c r="C2171">
        <f t="shared" si="33"/>
        <v>17</v>
      </c>
      <c r="D2171" t="str">
        <f ca="1">VLOOKUP($B2171,'Track WIP'!$M:$O,2,FALSE)</f>
        <v>GoPro Grand Prix of Sonoma</v>
      </c>
      <c r="E2171" t="str">
        <f ca="1">VLOOKUP($B2171,'Track WIP'!$M:$O,3,FALSE)</f>
        <v>Sonoma</v>
      </c>
      <c r="F2171">
        <v>20</v>
      </c>
      <c r="G2171" t="s">
        <v>41</v>
      </c>
      <c r="H2171">
        <v>15</v>
      </c>
      <c r="I2171" t="s">
        <v>16</v>
      </c>
      <c r="J2171">
        <v>85</v>
      </c>
      <c r="K2171">
        <v>14</v>
      </c>
      <c r="L2171">
        <v>18</v>
      </c>
      <c r="M2171">
        <v>11</v>
      </c>
      <c r="N2171">
        <v>1</v>
      </c>
      <c r="O2171">
        <v>0</v>
      </c>
    </row>
    <row r="2172" spans="1:15" x14ac:dyDescent="0.2">
      <c r="A2172">
        <v>2014</v>
      </c>
      <c r="B2172" s="6">
        <f ca="1">_xlfn.MAXIFS('Track WIP'!M:M,'Track WIP'!K:K,'Results WIP'!A2172,'Track WIP'!L:L,'Results WIP'!C2172)</f>
        <v>41875</v>
      </c>
      <c r="C2172">
        <f t="shared" si="33"/>
        <v>17</v>
      </c>
      <c r="D2172" t="str">
        <f ca="1">VLOOKUP($B2172,'Track WIP'!$M:$O,2,FALSE)</f>
        <v>GoPro Grand Prix of Sonoma</v>
      </c>
      <c r="E2172" t="str">
        <f ca="1">VLOOKUP($B2172,'Track WIP'!$M:$O,3,FALSE)</f>
        <v>Sonoma</v>
      </c>
      <c r="F2172">
        <v>21</v>
      </c>
      <c r="G2172" t="s">
        <v>86</v>
      </c>
      <c r="H2172">
        <v>83</v>
      </c>
      <c r="I2172" t="s">
        <v>111</v>
      </c>
      <c r="J2172">
        <v>84</v>
      </c>
      <c r="K2172">
        <v>11</v>
      </c>
      <c r="L2172">
        <v>0</v>
      </c>
      <c r="M2172">
        <v>9</v>
      </c>
      <c r="N2172">
        <v>0</v>
      </c>
      <c r="O2172">
        <v>0</v>
      </c>
    </row>
    <row r="2173" spans="1:15" x14ac:dyDescent="0.2">
      <c r="A2173">
        <v>2014</v>
      </c>
      <c r="B2173" s="6">
        <f ca="1">_xlfn.MAXIFS('Track WIP'!M:M,'Track WIP'!K:K,'Results WIP'!A2173,'Track WIP'!L:L,'Results WIP'!C2173)</f>
        <v>41875</v>
      </c>
      <c r="C2173">
        <f t="shared" si="33"/>
        <v>17</v>
      </c>
      <c r="D2173" t="str">
        <f ca="1">VLOOKUP($B2173,'Track WIP'!$M:$O,2,FALSE)</f>
        <v>GoPro Grand Prix of Sonoma</v>
      </c>
      <c r="E2173" t="str">
        <f ca="1">VLOOKUP($B2173,'Track WIP'!$M:$O,3,FALSE)</f>
        <v>Sonoma</v>
      </c>
      <c r="F2173">
        <v>22</v>
      </c>
      <c r="G2173" t="s">
        <v>231</v>
      </c>
      <c r="H2173">
        <v>18</v>
      </c>
      <c r="I2173" t="s">
        <v>16</v>
      </c>
      <c r="J2173">
        <v>28</v>
      </c>
      <c r="K2173">
        <v>21</v>
      </c>
      <c r="L2173">
        <v>0</v>
      </c>
      <c r="M2173">
        <v>8</v>
      </c>
      <c r="N2173">
        <v>0</v>
      </c>
      <c r="O2173">
        <v>0</v>
      </c>
    </row>
    <row r="2174" spans="1:15" x14ac:dyDescent="0.2">
      <c r="A2174">
        <v>2014</v>
      </c>
      <c r="B2174" s="6">
        <f ca="1">_xlfn.MAXIFS('Track WIP'!M:M,'Track WIP'!K:K,'Results WIP'!A2174,'Track WIP'!L:L,'Results WIP'!C2174)</f>
        <v>41881</v>
      </c>
      <c r="C2174">
        <f t="shared" si="33"/>
        <v>18</v>
      </c>
      <c r="D2174" t="str">
        <f ca="1">VLOOKUP($B2174,'Track WIP'!$M:$O,2,FALSE)</f>
        <v>MAVTV 500</v>
      </c>
      <c r="E2174" t="str">
        <f ca="1">VLOOKUP($B2174,'Track WIP'!$M:$O,3,FALSE)</f>
        <v>Auto Club Speedway</v>
      </c>
      <c r="F2174">
        <v>1</v>
      </c>
      <c r="G2174" t="s">
        <v>25</v>
      </c>
      <c r="H2174">
        <v>10</v>
      </c>
      <c r="I2174" t="s">
        <v>111</v>
      </c>
      <c r="J2174">
        <v>250</v>
      </c>
      <c r="K2174">
        <v>7</v>
      </c>
      <c r="L2174">
        <v>64</v>
      </c>
      <c r="M2174">
        <v>101</v>
      </c>
      <c r="N2174">
        <v>1</v>
      </c>
      <c r="O2174">
        <v>0</v>
      </c>
    </row>
    <row r="2175" spans="1:15" x14ac:dyDescent="0.2">
      <c r="A2175">
        <v>2014</v>
      </c>
      <c r="B2175" s="6">
        <f ca="1">_xlfn.MAXIFS('Track WIP'!M:M,'Track WIP'!K:K,'Results WIP'!A2175,'Track WIP'!L:L,'Results WIP'!C2175)</f>
        <v>41881</v>
      </c>
      <c r="C2175">
        <f t="shared" si="33"/>
        <v>18</v>
      </c>
      <c r="D2175" t="str">
        <f ca="1">VLOOKUP($B2175,'Track WIP'!$M:$O,2,FALSE)</f>
        <v>MAVTV 500</v>
      </c>
      <c r="E2175" t="str">
        <f ca="1">VLOOKUP($B2175,'Track WIP'!$M:$O,3,FALSE)</f>
        <v>Auto Club Speedway</v>
      </c>
      <c r="F2175">
        <v>2</v>
      </c>
      <c r="G2175" t="s">
        <v>21</v>
      </c>
      <c r="H2175">
        <v>9</v>
      </c>
      <c r="I2175" t="s">
        <v>111</v>
      </c>
      <c r="J2175">
        <v>250</v>
      </c>
      <c r="K2175">
        <v>5</v>
      </c>
      <c r="L2175">
        <v>5</v>
      </c>
      <c r="M2175">
        <v>81</v>
      </c>
      <c r="N2175">
        <v>1</v>
      </c>
      <c r="O2175">
        <v>0</v>
      </c>
    </row>
    <row r="2176" spans="1:15" x14ac:dyDescent="0.2">
      <c r="A2176">
        <v>2014</v>
      </c>
      <c r="B2176" s="6">
        <f ca="1">_xlfn.MAXIFS('Track WIP'!M:M,'Track WIP'!K:K,'Results WIP'!A2176,'Track WIP'!L:L,'Results WIP'!C2176)</f>
        <v>41881</v>
      </c>
      <c r="C2176">
        <f t="shared" si="33"/>
        <v>18</v>
      </c>
      <c r="D2176" t="str">
        <f ca="1">VLOOKUP($B2176,'Track WIP'!$M:$O,2,FALSE)</f>
        <v>MAVTV 500</v>
      </c>
      <c r="E2176" t="str">
        <f ca="1">VLOOKUP($B2176,'Track WIP'!$M:$O,3,FALSE)</f>
        <v>Auto Club Speedway</v>
      </c>
      <c r="F2176">
        <v>3</v>
      </c>
      <c r="G2176" t="s">
        <v>55</v>
      </c>
      <c r="H2176">
        <v>20</v>
      </c>
      <c r="I2176" t="s">
        <v>111</v>
      </c>
      <c r="J2176">
        <v>250</v>
      </c>
      <c r="K2176">
        <v>14</v>
      </c>
      <c r="L2176">
        <v>3</v>
      </c>
      <c r="M2176">
        <v>71</v>
      </c>
      <c r="N2176">
        <v>1</v>
      </c>
      <c r="O2176">
        <v>0</v>
      </c>
    </row>
    <row r="2177" spans="1:15" x14ac:dyDescent="0.2">
      <c r="A2177">
        <v>2014</v>
      </c>
      <c r="B2177" s="6">
        <f ca="1">_xlfn.MAXIFS('Track WIP'!M:M,'Track WIP'!K:K,'Results WIP'!A2177,'Track WIP'!L:L,'Results WIP'!C2177)</f>
        <v>41881</v>
      </c>
      <c r="C2177">
        <f t="shared" si="33"/>
        <v>18</v>
      </c>
      <c r="D2177" t="str">
        <f ca="1">VLOOKUP($B2177,'Track WIP'!$M:$O,2,FALSE)</f>
        <v>MAVTV 500</v>
      </c>
      <c r="E2177" t="str">
        <f ca="1">VLOOKUP($B2177,'Track WIP'!$M:$O,3,FALSE)</f>
        <v>Auto Club Speedway</v>
      </c>
      <c r="F2177">
        <v>4</v>
      </c>
      <c r="G2177" t="s">
        <v>234</v>
      </c>
      <c r="H2177">
        <v>2</v>
      </c>
      <c r="I2177" t="s">
        <v>111</v>
      </c>
      <c r="J2177">
        <v>250</v>
      </c>
      <c r="K2177">
        <v>2</v>
      </c>
      <c r="L2177">
        <v>85</v>
      </c>
      <c r="M2177">
        <v>67</v>
      </c>
      <c r="N2177">
        <v>3</v>
      </c>
      <c r="O2177">
        <v>0</v>
      </c>
    </row>
    <row r="2178" spans="1:15" x14ac:dyDescent="0.2">
      <c r="A2178">
        <v>2014</v>
      </c>
      <c r="B2178" s="6">
        <f ca="1">_xlfn.MAXIFS('Track WIP'!M:M,'Track WIP'!K:K,'Results WIP'!A2178,'Track WIP'!L:L,'Results WIP'!C2178)</f>
        <v>41881</v>
      </c>
      <c r="C2178">
        <f t="shared" si="33"/>
        <v>18</v>
      </c>
      <c r="D2178" t="str">
        <f ca="1">VLOOKUP($B2178,'Track WIP'!$M:$O,2,FALSE)</f>
        <v>MAVTV 500</v>
      </c>
      <c r="E2178" t="str">
        <f ca="1">VLOOKUP($B2178,'Track WIP'!$M:$O,3,FALSE)</f>
        <v>Auto Club Speedway</v>
      </c>
      <c r="F2178">
        <v>5</v>
      </c>
      <c r="G2178" t="s">
        <v>89</v>
      </c>
      <c r="H2178">
        <v>27</v>
      </c>
      <c r="I2178" t="s">
        <v>16</v>
      </c>
      <c r="J2178">
        <v>250</v>
      </c>
      <c r="K2178">
        <v>11</v>
      </c>
      <c r="L2178">
        <v>17</v>
      </c>
      <c r="M2178">
        <v>61</v>
      </c>
      <c r="N2178">
        <v>1</v>
      </c>
      <c r="O2178">
        <v>0</v>
      </c>
    </row>
    <row r="2179" spans="1:15" x14ac:dyDescent="0.2">
      <c r="A2179">
        <v>2014</v>
      </c>
      <c r="B2179" s="6">
        <f ca="1">_xlfn.MAXIFS('Track WIP'!M:M,'Track WIP'!K:K,'Results WIP'!A2179,'Track WIP'!L:L,'Results WIP'!C2179)</f>
        <v>41881</v>
      </c>
      <c r="C2179">
        <f t="shared" si="33"/>
        <v>18</v>
      </c>
      <c r="D2179" t="str">
        <f ca="1">VLOOKUP($B2179,'Track WIP'!$M:$O,2,FALSE)</f>
        <v>MAVTV 500</v>
      </c>
      <c r="E2179" t="str">
        <f ca="1">VLOOKUP($B2179,'Track WIP'!$M:$O,3,FALSE)</f>
        <v>Auto Club Speedway</v>
      </c>
      <c r="F2179">
        <v>6</v>
      </c>
      <c r="G2179" t="s">
        <v>37</v>
      </c>
      <c r="H2179">
        <v>14</v>
      </c>
      <c r="I2179" t="s">
        <v>16</v>
      </c>
      <c r="J2179">
        <v>250</v>
      </c>
      <c r="K2179">
        <v>4</v>
      </c>
      <c r="L2179">
        <v>0</v>
      </c>
      <c r="M2179">
        <v>56</v>
      </c>
      <c r="N2179">
        <v>0</v>
      </c>
      <c r="O2179">
        <v>0</v>
      </c>
    </row>
    <row r="2180" spans="1:15" x14ac:dyDescent="0.2">
      <c r="A2180">
        <v>2014</v>
      </c>
      <c r="B2180" s="6">
        <f ca="1">_xlfn.MAXIFS('Track WIP'!M:M,'Track WIP'!K:K,'Results WIP'!A2180,'Track WIP'!L:L,'Results WIP'!C2180)</f>
        <v>41881</v>
      </c>
      <c r="C2180">
        <f t="shared" ref="C2180:C2243" si="34">_xlfn.IFS(A2180&gt;A2179,1,F2180=1,C2179+1,F2180&gt;1,C2179)</f>
        <v>18</v>
      </c>
      <c r="D2180" t="str">
        <f ca="1">VLOOKUP($B2180,'Track WIP'!$M:$O,2,FALSE)</f>
        <v>MAVTV 500</v>
      </c>
      <c r="E2180" t="str">
        <f ca="1">VLOOKUP($B2180,'Track WIP'!$M:$O,3,FALSE)</f>
        <v>Auto Club Speedway</v>
      </c>
      <c r="F2180">
        <v>7</v>
      </c>
      <c r="G2180" t="s">
        <v>29</v>
      </c>
      <c r="H2180">
        <v>8</v>
      </c>
      <c r="I2180" t="s">
        <v>111</v>
      </c>
      <c r="J2180">
        <v>250</v>
      </c>
      <c r="K2180">
        <v>12</v>
      </c>
      <c r="L2180">
        <v>0</v>
      </c>
      <c r="M2180">
        <v>52</v>
      </c>
      <c r="N2180">
        <v>0</v>
      </c>
      <c r="O2180">
        <v>0</v>
      </c>
    </row>
    <row r="2181" spans="1:15" x14ac:dyDescent="0.2">
      <c r="A2181">
        <v>2014</v>
      </c>
      <c r="B2181" s="6">
        <f ca="1">_xlfn.MAXIFS('Track WIP'!M:M,'Track WIP'!K:K,'Results WIP'!A2181,'Track WIP'!L:L,'Results WIP'!C2181)</f>
        <v>41881</v>
      </c>
      <c r="C2181">
        <f t="shared" si="34"/>
        <v>18</v>
      </c>
      <c r="D2181" t="str">
        <f ca="1">VLOOKUP($B2181,'Track WIP'!$M:$O,2,FALSE)</f>
        <v>MAVTV 500</v>
      </c>
      <c r="E2181" t="str">
        <f ca="1">VLOOKUP($B2181,'Track WIP'!$M:$O,3,FALSE)</f>
        <v>Auto Club Speedway</v>
      </c>
      <c r="F2181">
        <v>8</v>
      </c>
      <c r="G2181" t="s">
        <v>254</v>
      </c>
      <c r="H2181">
        <v>34</v>
      </c>
      <c r="I2181" t="s">
        <v>16</v>
      </c>
      <c r="J2181">
        <v>250</v>
      </c>
      <c r="K2181">
        <v>19</v>
      </c>
      <c r="L2181">
        <v>0</v>
      </c>
      <c r="M2181">
        <v>48</v>
      </c>
      <c r="N2181">
        <v>0</v>
      </c>
      <c r="O2181">
        <v>0</v>
      </c>
    </row>
    <row r="2182" spans="1:15" x14ac:dyDescent="0.2">
      <c r="A2182">
        <v>2014</v>
      </c>
      <c r="B2182" s="6">
        <f ca="1">_xlfn.MAXIFS('Track WIP'!M:M,'Track WIP'!K:K,'Results WIP'!A2182,'Track WIP'!L:L,'Results WIP'!C2182)</f>
        <v>41881</v>
      </c>
      <c r="C2182">
        <f t="shared" si="34"/>
        <v>18</v>
      </c>
      <c r="D2182" t="str">
        <f ca="1">VLOOKUP($B2182,'Track WIP'!$M:$O,2,FALSE)</f>
        <v>MAVTV 500</v>
      </c>
      <c r="E2182" t="str">
        <f ca="1">VLOOKUP($B2182,'Track WIP'!$M:$O,3,FALSE)</f>
        <v>Auto Club Speedway</v>
      </c>
      <c r="F2182">
        <v>9</v>
      </c>
      <c r="G2182" t="s">
        <v>15</v>
      </c>
      <c r="H2182">
        <v>12</v>
      </c>
      <c r="I2182" t="s">
        <v>111</v>
      </c>
      <c r="J2182">
        <v>250</v>
      </c>
      <c r="K2182">
        <v>21</v>
      </c>
      <c r="L2182">
        <v>8</v>
      </c>
      <c r="M2182">
        <v>45</v>
      </c>
      <c r="N2182">
        <v>1</v>
      </c>
      <c r="O2182">
        <v>0</v>
      </c>
    </row>
    <row r="2183" spans="1:15" x14ac:dyDescent="0.2">
      <c r="A2183">
        <v>2014</v>
      </c>
      <c r="B2183" s="6">
        <f ca="1">_xlfn.MAXIFS('Track WIP'!M:M,'Track WIP'!K:K,'Results WIP'!A2183,'Track WIP'!L:L,'Results WIP'!C2183)</f>
        <v>41881</v>
      </c>
      <c r="C2183">
        <f t="shared" si="34"/>
        <v>18</v>
      </c>
      <c r="D2183" t="str">
        <f ca="1">VLOOKUP($B2183,'Track WIP'!$M:$O,2,FALSE)</f>
        <v>MAVTV 500</v>
      </c>
      <c r="E2183" t="str">
        <f ca="1">VLOOKUP($B2183,'Track WIP'!$M:$O,3,FALSE)</f>
        <v>Auto Club Speedway</v>
      </c>
      <c r="F2183">
        <v>10</v>
      </c>
      <c r="G2183" t="s">
        <v>112</v>
      </c>
      <c r="H2183">
        <v>67</v>
      </c>
      <c r="I2183" t="s">
        <v>16</v>
      </c>
      <c r="J2183">
        <v>250</v>
      </c>
      <c r="K2183">
        <v>3</v>
      </c>
      <c r="L2183">
        <v>0</v>
      </c>
      <c r="M2183">
        <v>40</v>
      </c>
      <c r="N2183">
        <v>0</v>
      </c>
      <c r="O2183">
        <v>0</v>
      </c>
    </row>
    <row r="2184" spans="1:15" x14ac:dyDescent="0.2">
      <c r="A2184">
        <v>2014</v>
      </c>
      <c r="B2184" s="6">
        <f ca="1">_xlfn.MAXIFS('Track WIP'!M:M,'Track WIP'!K:K,'Results WIP'!A2184,'Track WIP'!L:L,'Results WIP'!C2184)</f>
        <v>41881</v>
      </c>
      <c r="C2184">
        <f t="shared" si="34"/>
        <v>18</v>
      </c>
      <c r="D2184" t="str">
        <f ca="1">VLOOKUP($B2184,'Track WIP'!$M:$O,2,FALSE)</f>
        <v>MAVTV 500</v>
      </c>
      <c r="E2184" t="str">
        <f ca="1">VLOOKUP($B2184,'Track WIP'!$M:$O,3,FALSE)</f>
        <v>Auto Club Speedway</v>
      </c>
      <c r="F2184">
        <v>11</v>
      </c>
      <c r="G2184" t="s">
        <v>38</v>
      </c>
      <c r="H2184">
        <v>25</v>
      </c>
      <c r="I2184" t="s">
        <v>16</v>
      </c>
      <c r="J2184">
        <v>249</v>
      </c>
      <c r="K2184">
        <v>18</v>
      </c>
      <c r="L2184">
        <v>1</v>
      </c>
      <c r="M2184">
        <v>39</v>
      </c>
      <c r="N2184">
        <v>1</v>
      </c>
      <c r="O2184">
        <v>0</v>
      </c>
    </row>
    <row r="2185" spans="1:15" x14ac:dyDescent="0.2">
      <c r="A2185">
        <v>2014</v>
      </c>
      <c r="B2185" s="6">
        <f ca="1">_xlfn.MAXIFS('Track WIP'!M:M,'Track WIP'!K:K,'Results WIP'!A2185,'Track WIP'!L:L,'Results WIP'!C2185)</f>
        <v>41881</v>
      </c>
      <c r="C2185">
        <f t="shared" si="34"/>
        <v>18</v>
      </c>
      <c r="D2185" t="str">
        <f ca="1">VLOOKUP($B2185,'Track WIP'!$M:$O,2,FALSE)</f>
        <v>MAVTV 500</v>
      </c>
      <c r="E2185" t="str">
        <f ca="1">VLOOKUP($B2185,'Track WIP'!$M:$O,3,FALSE)</f>
        <v>Auto Club Speedway</v>
      </c>
      <c r="F2185">
        <v>12</v>
      </c>
      <c r="G2185" t="s">
        <v>86</v>
      </c>
      <c r="H2185">
        <v>83</v>
      </c>
      <c r="I2185" t="s">
        <v>111</v>
      </c>
      <c r="J2185">
        <v>249</v>
      </c>
      <c r="K2185">
        <v>6</v>
      </c>
      <c r="L2185">
        <v>0</v>
      </c>
      <c r="M2185">
        <v>36</v>
      </c>
      <c r="N2185">
        <v>0</v>
      </c>
      <c r="O2185">
        <v>0</v>
      </c>
    </row>
    <row r="2186" spans="1:15" x14ac:dyDescent="0.2">
      <c r="A2186">
        <v>2014</v>
      </c>
      <c r="B2186" s="6">
        <f ca="1">_xlfn.MAXIFS('Track WIP'!M:M,'Track WIP'!K:K,'Results WIP'!A2186,'Track WIP'!L:L,'Results WIP'!C2186)</f>
        <v>41881</v>
      </c>
      <c r="C2186">
        <f t="shared" si="34"/>
        <v>18</v>
      </c>
      <c r="D2186" t="str">
        <f ca="1">VLOOKUP($B2186,'Track WIP'!$M:$O,2,FALSE)</f>
        <v>MAVTV 500</v>
      </c>
      <c r="E2186" t="str">
        <f ca="1">VLOOKUP($B2186,'Track WIP'!$M:$O,3,FALSE)</f>
        <v>Auto Club Speedway</v>
      </c>
      <c r="F2186">
        <v>13</v>
      </c>
      <c r="G2186" t="s">
        <v>26</v>
      </c>
      <c r="H2186">
        <v>19</v>
      </c>
      <c r="I2186" t="s">
        <v>16</v>
      </c>
      <c r="J2186">
        <v>249</v>
      </c>
      <c r="K2186">
        <v>16</v>
      </c>
      <c r="L2186">
        <v>0</v>
      </c>
      <c r="M2186">
        <v>34</v>
      </c>
      <c r="N2186">
        <v>0</v>
      </c>
      <c r="O2186">
        <v>0</v>
      </c>
    </row>
    <row r="2187" spans="1:15" x14ac:dyDescent="0.2">
      <c r="A2187">
        <v>2014</v>
      </c>
      <c r="B2187" s="6">
        <f ca="1">_xlfn.MAXIFS('Track WIP'!M:M,'Track WIP'!K:K,'Results WIP'!A2187,'Track WIP'!L:L,'Results WIP'!C2187)</f>
        <v>41881</v>
      </c>
      <c r="C2187">
        <f t="shared" si="34"/>
        <v>18</v>
      </c>
      <c r="D2187" t="str">
        <f ca="1">VLOOKUP($B2187,'Track WIP'!$M:$O,2,FALSE)</f>
        <v>MAVTV 500</v>
      </c>
      <c r="E2187" t="str">
        <f ca="1">VLOOKUP($B2187,'Track WIP'!$M:$O,3,FALSE)</f>
        <v>Auto Club Speedway</v>
      </c>
      <c r="F2187">
        <v>14</v>
      </c>
      <c r="G2187" t="s">
        <v>24</v>
      </c>
      <c r="H2187">
        <v>3</v>
      </c>
      <c r="I2187" t="s">
        <v>111</v>
      </c>
      <c r="J2187">
        <v>249</v>
      </c>
      <c r="K2187">
        <v>1</v>
      </c>
      <c r="L2187">
        <v>41</v>
      </c>
      <c r="M2187">
        <v>34</v>
      </c>
      <c r="N2187">
        <v>2</v>
      </c>
      <c r="O2187">
        <v>0</v>
      </c>
    </row>
    <row r="2188" spans="1:15" x14ac:dyDescent="0.2">
      <c r="A2188">
        <v>2014</v>
      </c>
      <c r="B2188" s="6">
        <f ca="1">_xlfn.MAXIFS('Track WIP'!M:M,'Track WIP'!K:K,'Results WIP'!A2188,'Track WIP'!L:L,'Results WIP'!C2188)</f>
        <v>41881</v>
      </c>
      <c r="C2188">
        <f t="shared" si="34"/>
        <v>18</v>
      </c>
      <c r="D2188" t="str">
        <f ca="1">VLOOKUP($B2188,'Track WIP'!$M:$O,2,FALSE)</f>
        <v>MAVTV 500</v>
      </c>
      <c r="E2188" t="str">
        <f ca="1">VLOOKUP($B2188,'Track WIP'!$M:$O,3,FALSE)</f>
        <v>Auto Club Speedway</v>
      </c>
      <c r="F2188">
        <v>15</v>
      </c>
      <c r="G2188" t="s">
        <v>381</v>
      </c>
      <c r="H2188">
        <v>98</v>
      </c>
      <c r="I2188" t="s">
        <v>16</v>
      </c>
      <c r="J2188">
        <v>249</v>
      </c>
      <c r="K2188">
        <v>17</v>
      </c>
      <c r="L2188">
        <v>0</v>
      </c>
      <c r="M2188">
        <v>30</v>
      </c>
      <c r="N2188">
        <v>0</v>
      </c>
      <c r="O2188">
        <v>0</v>
      </c>
    </row>
    <row r="2189" spans="1:15" x14ac:dyDescent="0.2">
      <c r="A2189">
        <v>2014</v>
      </c>
      <c r="B2189" s="6">
        <f ca="1">_xlfn.MAXIFS('Track WIP'!M:M,'Track WIP'!K:K,'Results WIP'!A2189,'Track WIP'!L:L,'Results WIP'!C2189)</f>
        <v>41881</v>
      </c>
      <c r="C2189">
        <f t="shared" si="34"/>
        <v>18</v>
      </c>
      <c r="D2189" t="str">
        <f ca="1">VLOOKUP($B2189,'Track WIP'!$M:$O,2,FALSE)</f>
        <v>MAVTV 500</v>
      </c>
      <c r="E2189" t="str">
        <f ca="1">VLOOKUP($B2189,'Track WIP'!$M:$O,3,FALSE)</f>
        <v>Auto Club Speedway</v>
      </c>
      <c r="F2189">
        <v>16</v>
      </c>
      <c r="G2189" t="s">
        <v>17</v>
      </c>
      <c r="H2189">
        <v>28</v>
      </c>
      <c r="I2189" t="s">
        <v>16</v>
      </c>
      <c r="J2189">
        <v>248</v>
      </c>
      <c r="K2189">
        <v>9</v>
      </c>
      <c r="L2189">
        <v>26</v>
      </c>
      <c r="M2189">
        <v>29</v>
      </c>
      <c r="N2189">
        <v>1</v>
      </c>
      <c r="O2189">
        <v>0</v>
      </c>
    </row>
    <row r="2190" spans="1:15" x14ac:dyDescent="0.2">
      <c r="A2190">
        <v>2014</v>
      </c>
      <c r="B2190" s="6">
        <f ca="1">_xlfn.MAXIFS('Track WIP'!M:M,'Track WIP'!K:K,'Results WIP'!A2190,'Track WIP'!L:L,'Results WIP'!C2190)</f>
        <v>41881</v>
      </c>
      <c r="C2190">
        <f t="shared" si="34"/>
        <v>18</v>
      </c>
      <c r="D2190" t="str">
        <f ca="1">VLOOKUP($B2190,'Track WIP'!$M:$O,2,FALSE)</f>
        <v>MAVTV 500</v>
      </c>
      <c r="E2190" t="str">
        <f ca="1">VLOOKUP($B2190,'Track WIP'!$M:$O,3,FALSE)</f>
        <v>Auto Club Speedway</v>
      </c>
      <c r="F2190">
        <v>17</v>
      </c>
      <c r="G2190" t="s">
        <v>56</v>
      </c>
      <c r="H2190">
        <v>17</v>
      </c>
      <c r="I2190" t="s">
        <v>111</v>
      </c>
      <c r="J2190">
        <v>248</v>
      </c>
      <c r="K2190">
        <v>20</v>
      </c>
      <c r="L2190">
        <v>0</v>
      </c>
      <c r="M2190">
        <v>26</v>
      </c>
      <c r="N2190">
        <v>0</v>
      </c>
      <c r="O2190">
        <v>0</v>
      </c>
    </row>
    <row r="2191" spans="1:15" x14ac:dyDescent="0.2">
      <c r="A2191">
        <v>2014</v>
      </c>
      <c r="B2191" s="6">
        <f ca="1">_xlfn.MAXIFS('Track WIP'!M:M,'Track WIP'!K:K,'Results WIP'!A2191,'Track WIP'!L:L,'Results WIP'!C2191)</f>
        <v>41881</v>
      </c>
      <c r="C2191">
        <f t="shared" si="34"/>
        <v>18</v>
      </c>
      <c r="D2191" t="str">
        <f ca="1">VLOOKUP($B2191,'Track WIP'!$M:$O,2,FALSE)</f>
        <v>MAVTV 500</v>
      </c>
      <c r="E2191" t="str">
        <f ca="1">VLOOKUP($B2191,'Track WIP'!$M:$O,3,FALSE)</f>
        <v>Auto Club Speedway</v>
      </c>
      <c r="F2191">
        <v>18</v>
      </c>
      <c r="G2191" t="s">
        <v>87</v>
      </c>
      <c r="H2191">
        <v>11</v>
      </c>
      <c r="I2191" t="s">
        <v>111</v>
      </c>
      <c r="J2191">
        <v>245</v>
      </c>
      <c r="K2191">
        <v>15</v>
      </c>
      <c r="L2191">
        <v>0</v>
      </c>
      <c r="M2191">
        <v>24</v>
      </c>
      <c r="N2191">
        <v>0</v>
      </c>
      <c r="O2191">
        <v>0</v>
      </c>
    </row>
    <row r="2192" spans="1:15" x14ac:dyDescent="0.2">
      <c r="A2192">
        <v>2014</v>
      </c>
      <c r="B2192" s="6">
        <f ca="1">_xlfn.MAXIFS('Track WIP'!M:M,'Track WIP'!K:K,'Results WIP'!A2192,'Track WIP'!L:L,'Results WIP'!C2192)</f>
        <v>41881</v>
      </c>
      <c r="C2192">
        <f t="shared" si="34"/>
        <v>18</v>
      </c>
      <c r="D2192" t="str">
        <f ca="1">VLOOKUP($B2192,'Track WIP'!$M:$O,2,FALSE)</f>
        <v>MAVTV 500</v>
      </c>
      <c r="E2192" t="str">
        <f ca="1">VLOOKUP($B2192,'Track WIP'!$M:$O,3,FALSE)</f>
        <v>Auto Club Speedway</v>
      </c>
      <c r="F2192">
        <v>19</v>
      </c>
      <c r="G2192" t="s">
        <v>41</v>
      </c>
      <c r="H2192">
        <v>15</v>
      </c>
      <c r="I2192" t="s">
        <v>16</v>
      </c>
      <c r="J2192">
        <v>244</v>
      </c>
      <c r="K2192">
        <v>10</v>
      </c>
      <c r="L2192">
        <v>0</v>
      </c>
      <c r="M2192">
        <v>22</v>
      </c>
      <c r="N2192">
        <v>0</v>
      </c>
      <c r="O2192">
        <v>0</v>
      </c>
    </row>
    <row r="2193" spans="1:15" x14ac:dyDescent="0.2">
      <c r="A2193">
        <v>2014</v>
      </c>
      <c r="B2193" s="6">
        <f ca="1">_xlfn.MAXIFS('Track WIP'!M:M,'Track WIP'!K:K,'Results WIP'!A2193,'Track WIP'!L:L,'Results WIP'!C2193)</f>
        <v>41881</v>
      </c>
      <c r="C2193">
        <f t="shared" si="34"/>
        <v>18</v>
      </c>
      <c r="D2193" t="str">
        <f ca="1">VLOOKUP($B2193,'Track WIP'!$M:$O,2,FALSE)</f>
        <v>MAVTV 500</v>
      </c>
      <c r="E2193" t="str">
        <f ca="1">VLOOKUP($B2193,'Track WIP'!$M:$O,3,FALSE)</f>
        <v>Auto Club Speedway</v>
      </c>
      <c r="F2193">
        <v>20</v>
      </c>
      <c r="G2193" t="s">
        <v>88</v>
      </c>
      <c r="H2193">
        <v>77</v>
      </c>
      <c r="I2193" t="s">
        <v>16</v>
      </c>
      <c r="J2193">
        <v>243</v>
      </c>
      <c r="K2193">
        <v>13</v>
      </c>
      <c r="L2193">
        <v>0</v>
      </c>
      <c r="M2193">
        <v>20</v>
      </c>
      <c r="N2193">
        <v>0</v>
      </c>
      <c r="O2193">
        <v>0</v>
      </c>
    </row>
    <row r="2194" spans="1:15" x14ac:dyDescent="0.2">
      <c r="A2194">
        <v>2014</v>
      </c>
      <c r="B2194" s="6">
        <f ca="1">_xlfn.MAXIFS('Track WIP'!M:M,'Track WIP'!K:K,'Results WIP'!A2194,'Track WIP'!L:L,'Results WIP'!C2194)</f>
        <v>41881</v>
      </c>
      <c r="C2194">
        <f t="shared" si="34"/>
        <v>18</v>
      </c>
      <c r="D2194" t="str">
        <f ca="1">VLOOKUP($B2194,'Track WIP'!$M:$O,2,FALSE)</f>
        <v>MAVTV 500</v>
      </c>
      <c r="E2194" t="str">
        <f ca="1">VLOOKUP($B2194,'Track WIP'!$M:$O,3,FALSE)</f>
        <v>Auto Club Speedway</v>
      </c>
      <c r="F2194">
        <v>21</v>
      </c>
      <c r="G2194" t="s">
        <v>231</v>
      </c>
      <c r="H2194">
        <v>18</v>
      </c>
      <c r="I2194" t="s">
        <v>16</v>
      </c>
      <c r="J2194">
        <v>21</v>
      </c>
      <c r="K2194">
        <v>22</v>
      </c>
      <c r="L2194">
        <v>0</v>
      </c>
      <c r="M2194">
        <v>18</v>
      </c>
      <c r="N2194">
        <v>0</v>
      </c>
      <c r="O2194">
        <v>0</v>
      </c>
    </row>
    <row r="2195" spans="1:15" x14ac:dyDescent="0.2">
      <c r="A2195">
        <v>2014</v>
      </c>
      <c r="B2195" s="6">
        <f ca="1">_xlfn.MAXIFS('Track WIP'!M:M,'Track WIP'!K:K,'Results WIP'!A2195,'Track WIP'!L:L,'Results WIP'!C2195)</f>
        <v>41881</v>
      </c>
      <c r="C2195">
        <f t="shared" si="34"/>
        <v>18</v>
      </c>
      <c r="D2195" t="str">
        <f ca="1">VLOOKUP($B2195,'Track WIP'!$M:$O,2,FALSE)</f>
        <v>MAVTV 500</v>
      </c>
      <c r="E2195" t="str">
        <f ca="1">VLOOKUP($B2195,'Track WIP'!$M:$O,3,FALSE)</f>
        <v>Auto Club Speedway</v>
      </c>
      <c r="F2195">
        <v>22</v>
      </c>
      <c r="G2195" t="s">
        <v>292</v>
      </c>
      <c r="H2195">
        <v>7</v>
      </c>
      <c r="I2195" t="s">
        <v>16</v>
      </c>
      <c r="J2195">
        <v>0</v>
      </c>
      <c r="K2195">
        <v>8</v>
      </c>
      <c r="L2195">
        <v>0</v>
      </c>
      <c r="M2195">
        <v>8</v>
      </c>
      <c r="N2195">
        <v>0</v>
      </c>
      <c r="O2195">
        <v>0</v>
      </c>
    </row>
    <row r="2196" spans="1:15" x14ac:dyDescent="0.2">
      <c r="A2196">
        <v>2015</v>
      </c>
      <c r="B2196" s="6">
        <f ca="1">_xlfn.MAXIFS('Track WIP'!M:M,'Track WIP'!K:K,'Results WIP'!A2196,'Track WIP'!L:L,'Results WIP'!C2196)</f>
        <v>42092</v>
      </c>
      <c r="C2196">
        <f t="shared" si="34"/>
        <v>1</v>
      </c>
      <c r="D2196" t="str">
        <f ca="1">VLOOKUP($B2196,'Track WIP'!$M:$O,2,FALSE)</f>
        <v>Firestone Grand Prix of St. Petersburg</v>
      </c>
      <c r="E2196" t="str">
        <f ca="1">VLOOKUP($B2196,'Track WIP'!$M:$O,3,FALSE)</f>
        <v>Streets Of St. Petersburg</v>
      </c>
      <c r="F2196">
        <v>1</v>
      </c>
      <c r="G2196" t="s">
        <v>234</v>
      </c>
      <c r="H2196">
        <v>2</v>
      </c>
      <c r="I2196" t="s">
        <v>111</v>
      </c>
      <c r="J2196">
        <v>110</v>
      </c>
      <c r="K2196">
        <v>4</v>
      </c>
      <c r="L2196">
        <v>27</v>
      </c>
      <c r="M2196">
        <v>51</v>
      </c>
      <c r="N2196">
        <v>1</v>
      </c>
      <c r="O2196">
        <v>0</v>
      </c>
    </row>
    <row r="2197" spans="1:15" x14ac:dyDescent="0.2">
      <c r="A2197">
        <v>2015</v>
      </c>
      <c r="B2197" s="6">
        <f ca="1">_xlfn.MAXIFS('Track WIP'!M:M,'Track WIP'!K:K,'Results WIP'!A2197,'Track WIP'!L:L,'Results WIP'!C2197)</f>
        <v>42092</v>
      </c>
      <c r="C2197">
        <f t="shared" si="34"/>
        <v>1</v>
      </c>
      <c r="D2197" t="str">
        <f ca="1">VLOOKUP($B2197,'Track WIP'!$M:$O,2,FALSE)</f>
        <v>Firestone Grand Prix of St. Petersburg</v>
      </c>
      <c r="E2197" t="str">
        <f ca="1">VLOOKUP($B2197,'Track WIP'!$M:$O,3,FALSE)</f>
        <v>Streets Of St. Petersburg</v>
      </c>
      <c r="F2197">
        <v>2</v>
      </c>
      <c r="G2197" t="s">
        <v>15</v>
      </c>
      <c r="H2197">
        <v>1</v>
      </c>
      <c r="I2197" t="s">
        <v>111</v>
      </c>
      <c r="J2197">
        <v>110</v>
      </c>
      <c r="K2197">
        <v>1</v>
      </c>
      <c r="L2197">
        <v>75</v>
      </c>
      <c r="M2197">
        <v>44</v>
      </c>
      <c r="N2197">
        <v>4</v>
      </c>
      <c r="O2197">
        <v>0</v>
      </c>
    </row>
    <row r="2198" spans="1:15" x14ac:dyDescent="0.2">
      <c r="A2198">
        <v>2015</v>
      </c>
      <c r="B2198" s="6">
        <f ca="1">_xlfn.MAXIFS('Track WIP'!M:M,'Track WIP'!K:K,'Results WIP'!A2198,'Track WIP'!L:L,'Results WIP'!C2198)</f>
        <v>42092</v>
      </c>
      <c r="C2198">
        <f t="shared" si="34"/>
        <v>1</v>
      </c>
      <c r="D2198" t="str">
        <f ca="1">VLOOKUP($B2198,'Track WIP'!$M:$O,2,FALSE)</f>
        <v>Firestone Grand Prix of St. Petersburg</v>
      </c>
      <c r="E2198" t="str">
        <f ca="1">VLOOKUP($B2198,'Track WIP'!$M:$O,3,FALSE)</f>
        <v>Streets Of St. Petersburg</v>
      </c>
      <c r="F2198">
        <v>3</v>
      </c>
      <c r="G2198" t="s">
        <v>25</v>
      </c>
      <c r="H2198">
        <v>10</v>
      </c>
      <c r="I2198" t="s">
        <v>111</v>
      </c>
      <c r="J2198">
        <v>110</v>
      </c>
      <c r="K2198">
        <v>7</v>
      </c>
      <c r="L2198">
        <v>0</v>
      </c>
      <c r="M2198">
        <v>35</v>
      </c>
      <c r="N2198">
        <v>0</v>
      </c>
      <c r="O2198">
        <v>0</v>
      </c>
    </row>
    <row r="2199" spans="1:15" x14ac:dyDescent="0.2">
      <c r="A2199">
        <v>2015</v>
      </c>
      <c r="B2199" s="6">
        <f ca="1">_xlfn.MAXIFS('Track WIP'!M:M,'Track WIP'!K:K,'Results WIP'!A2199,'Track WIP'!L:L,'Results WIP'!C2199)</f>
        <v>42092</v>
      </c>
      <c r="C2199">
        <f t="shared" si="34"/>
        <v>1</v>
      </c>
      <c r="D2199" t="str">
        <f ca="1">VLOOKUP($B2199,'Track WIP'!$M:$O,2,FALSE)</f>
        <v>Firestone Grand Prix of St. Petersburg</v>
      </c>
      <c r="E2199" t="str">
        <f ca="1">VLOOKUP($B2199,'Track WIP'!$M:$O,3,FALSE)</f>
        <v>Streets Of St. Petersburg</v>
      </c>
      <c r="F2199">
        <v>4</v>
      </c>
      <c r="G2199" t="s">
        <v>24</v>
      </c>
      <c r="H2199">
        <v>3</v>
      </c>
      <c r="I2199" t="s">
        <v>111</v>
      </c>
      <c r="J2199">
        <v>110</v>
      </c>
      <c r="K2199">
        <v>3</v>
      </c>
      <c r="L2199">
        <v>1</v>
      </c>
      <c r="M2199">
        <v>33</v>
      </c>
      <c r="N2199">
        <v>1</v>
      </c>
      <c r="O2199">
        <v>0</v>
      </c>
    </row>
    <row r="2200" spans="1:15" x14ac:dyDescent="0.2">
      <c r="A2200">
        <v>2015</v>
      </c>
      <c r="B2200" s="6">
        <f ca="1">_xlfn.MAXIFS('Track WIP'!M:M,'Track WIP'!K:K,'Results WIP'!A2200,'Track WIP'!L:L,'Results WIP'!C2200)</f>
        <v>42092</v>
      </c>
      <c r="C2200">
        <f t="shared" si="34"/>
        <v>1</v>
      </c>
      <c r="D2200" t="str">
        <f ca="1">VLOOKUP($B2200,'Track WIP'!$M:$O,2,FALSE)</f>
        <v>Firestone Grand Prix of St. Petersburg</v>
      </c>
      <c r="E2200" t="str">
        <f ca="1">VLOOKUP($B2200,'Track WIP'!$M:$O,3,FALSE)</f>
        <v>Streets Of St. Petersburg</v>
      </c>
      <c r="F2200">
        <v>5</v>
      </c>
      <c r="G2200" t="s">
        <v>88</v>
      </c>
      <c r="H2200">
        <v>22</v>
      </c>
      <c r="I2200" t="s">
        <v>111</v>
      </c>
      <c r="J2200">
        <v>110</v>
      </c>
      <c r="K2200">
        <v>2</v>
      </c>
      <c r="L2200">
        <v>2</v>
      </c>
      <c r="M2200">
        <v>31</v>
      </c>
      <c r="N2200">
        <v>1</v>
      </c>
      <c r="O2200">
        <v>0</v>
      </c>
    </row>
    <row r="2201" spans="1:15" x14ac:dyDescent="0.2">
      <c r="A2201">
        <v>2015</v>
      </c>
      <c r="B2201" s="6">
        <f ca="1">_xlfn.MAXIFS('Track WIP'!M:M,'Track WIP'!K:K,'Results WIP'!A2201,'Track WIP'!L:L,'Results WIP'!C2201)</f>
        <v>42092</v>
      </c>
      <c r="C2201">
        <f t="shared" si="34"/>
        <v>1</v>
      </c>
      <c r="D2201" t="str">
        <f ca="1">VLOOKUP($B2201,'Track WIP'!$M:$O,2,FALSE)</f>
        <v>Firestone Grand Prix of St. Petersburg</v>
      </c>
      <c r="E2201" t="str">
        <f ca="1">VLOOKUP($B2201,'Track WIP'!$M:$O,3,FALSE)</f>
        <v>Streets Of St. Petersburg</v>
      </c>
      <c r="F2201">
        <v>6</v>
      </c>
      <c r="G2201" t="s">
        <v>87</v>
      </c>
      <c r="H2201">
        <v>11</v>
      </c>
      <c r="I2201" t="s">
        <v>111</v>
      </c>
      <c r="J2201">
        <v>110</v>
      </c>
      <c r="K2201">
        <v>6</v>
      </c>
      <c r="L2201">
        <v>0</v>
      </c>
      <c r="M2201">
        <v>28</v>
      </c>
      <c r="N2201">
        <v>0</v>
      </c>
      <c r="O2201">
        <v>0</v>
      </c>
    </row>
    <row r="2202" spans="1:15" x14ac:dyDescent="0.2">
      <c r="A2202">
        <v>2015</v>
      </c>
      <c r="B2202" s="6">
        <f ca="1">_xlfn.MAXIFS('Track WIP'!M:M,'Track WIP'!K:K,'Results WIP'!A2202,'Track WIP'!L:L,'Results WIP'!C2202)</f>
        <v>42092</v>
      </c>
      <c r="C2202">
        <f t="shared" si="34"/>
        <v>1</v>
      </c>
      <c r="D2202" t="str">
        <f ca="1">VLOOKUP($B2202,'Track WIP'!$M:$O,2,FALSE)</f>
        <v>Firestone Grand Prix of St. Petersburg</v>
      </c>
      <c r="E2202" t="str">
        <f ca="1">VLOOKUP($B2202,'Track WIP'!$M:$O,3,FALSE)</f>
        <v>Streets Of St. Petersburg</v>
      </c>
      <c r="F2202">
        <v>7</v>
      </c>
      <c r="G2202" t="s">
        <v>17</v>
      </c>
      <c r="H2202">
        <v>28</v>
      </c>
      <c r="I2202" t="s">
        <v>16</v>
      </c>
      <c r="J2202">
        <v>110</v>
      </c>
      <c r="K2202">
        <v>8</v>
      </c>
      <c r="L2202">
        <v>0</v>
      </c>
      <c r="M2202">
        <v>26</v>
      </c>
      <c r="N2202">
        <v>0</v>
      </c>
      <c r="O2202">
        <v>0</v>
      </c>
    </row>
    <row r="2203" spans="1:15" x14ac:dyDescent="0.2">
      <c r="A2203">
        <v>2015</v>
      </c>
      <c r="B2203" s="6">
        <f ca="1">_xlfn.MAXIFS('Track WIP'!M:M,'Track WIP'!K:K,'Results WIP'!A2203,'Track WIP'!L:L,'Results WIP'!C2203)</f>
        <v>42092</v>
      </c>
      <c r="C2203">
        <f t="shared" si="34"/>
        <v>1</v>
      </c>
      <c r="D2203" t="str">
        <f ca="1">VLOOKUP($B2203,'Track WIP'!$M:$O,2,FALSE)</f>
        <v>Firestone Grand Prix of St. Petersburg</v>
      </c>
      <c r="E2203" t="str">
        <f ca="1">VLOOKUP($B2203,'Track WIP'!$M:$O,3,FALSE)</f>
        <v>Streets Of St. Petersburg</v>
      </c>
      <c r="F2203">
        <v>8</v>
      </c>
      <c r="G2203" t="s">
        <v>381</v>
      </c>
      <c r="H2203">
        <v>41</v>
      </c>
      <c r="I2203" t="s">
        <v>16</v>
      </c>
      <c r="J2203">
        <v>110</v>
      </c>
      <c r="K2203">
        <v>21</v>
      </c>
      <c r="L2203">
        <v>5</v>
      </c>
      <c r="M2203">
        <v>25</v>
      </c>
      <c r="N2203">
        <v>1</v>
      </c>
      <c r="O2203">
        <v>0</v>
      </c>
    </row>
    <row r="2204" spans="1:15" x14ac:dyDescent="0.2">
      <c r="A2204">
        <v>2015</v>
      </c>
      <c r="B2204" s="6">
        <f ca="1">_xlfn.MAXIFS('Track WIP'!M:M,'Track WIP'!K:K,'Results WIP'!A2204,'Track WIP'!L:L,'Results WIP'!C2204)</f>
        <v>42092</v>
      </c>
      <c r="C2204">
        <f t="shared" si="34"/>
        <v>1</v>
      </c>
      <c r="D2204" t="str">
        <f ca="1">VLOOKUP($B2204,'Track WIP'!$M:$O,2,FALSE)</f>
        <v>Firestone Grand Prix of St. Petersburg</v>
      </c>
      <c r="E2204" t="str">
        <f ca="1">VLOOKUP($B2204,'Track WIP'!$M:$O,3,FALSE)</f>
        <v>Streets Of St. Petersburg</v>
      </c>
      <c r="F2204">
        <v>9</v>
      </c>
      <c r="G2204" t="s">
        <v>378</v>
      </c>
      <c r="H2204">
        <v>20</v>
      </c>
      <c r="I2204" t="s">
        <v>111</v>
      </c>
      <c r="J2204">
        <v>110</v>
      </c>
      <c r="K2204">
        <v>19</v>
      </c>
      <c r="L2204">
        <v>0</v>
      </c>
      <c r="M2204">
        <v>22</v>
      </c>
      <c r="N2204">
        <v>0</v>
      </c>
      <c r="O2204">
        <v>0</v>
      </c>
    </row>
    <row r="2205" spans="1:15" x14ac:dyDescent="0.2">
      <c r="A2205">
        <v>2015</v>
      </c>
      <c r="B2205" s="6">
        <f ca="1">_xlfn.MAXIFS('Track WIP'!M:M,'Track WIP'!K:K,'Results WIP'!A2205,'Track WIP'!L:L,'Results WIP'!C2205)</f>
        <v>42092</v>
      </c>
      <c r="C2205">
        <f t="shared" si="34"/>
        <v>1</v>
      </c>
      <c r="D2205" t="str">
        <f ca="1">VLOOKUP($B2205,'Track WIP'!$M:$O,2,FALSE)</f>
        <v>Firestone Grand Prix of St. Petersburg</v>
      </c>
      <c r="E2205" t="str">
        <f ca="1">VLOOKUP($B2205,'Track WIP'!$M:$O,3,FALSE)</f>
        <v>Streets Of St. Petersburg</v>
      </c>
      <c r="F2205">
        <v>10</v>
      </c>
      <c r="G2205" t="s">
        <v>38</v>
      </c>
      <c r="H2205">
        <v>27</v>
      </c>
      <c r="I2205" t="s">
        <v>16</v>
      </c>
      <c r="J2205">
        <v>110</v>
      </c>
      <c r="K2205">
        <v>12</v>
      </c>
      <c r="L2205">
        <v>0</v>
      </c>
      <c r="M2205">
        <v>20</v>
      </c>
      <c r="N2205">
        <v>0</v>
      </c>
      <c r="O2205">
        <v>0</v>
      </c>
    </row>
    <row r="2206" spans="1:15" x14ac:dyDescent="0.2">
      <c r="A2206">
        <v>2015</v>
      </c>
      <c r="B2206" s="6">
        <f ca="1">_xlfn.MAXIFS('Track WIP'!M:M,'Track WIP'!K:K,'Results WIP'!A2206,'Track WIP'!L:L,'Results WIP'!C2206)</f>
        <v>42092</v>
      </c>
      <c r="C2206">
        <f t="shared" si="34"/>
        <v>1</v>
      </c>
      <c r="D2206" t="str">
        <f ca="1">VLOOKUP($B2206,'Track WIP'!$M:$O,2,FALSE)</f>
        <v>Firestone Grand Prix of St. Petersburg</v>
      </c>
      <c r="E2206" t="str">
        <f ca="1">VLOOKUP($B2206,'Track WIP'!$M:$O,3,FALSE)</f>
        <v>Streets Of St. Petersburg</v>
      </c>
      <c r="F2206">
        <v>11</v>
      </c>
      <c r="G2206" t="s">
        <v>41</v>
      </c>
      <c r="H2206">
        <v>15</v>
      </c>
      <c r="I2206" t="s">
        <v>16</v>
      </c>
      <c r="J2206">
        <v>110</v>
      </c>
      <c r="K2206">
        <v>15</v>
      </c>
      <c r="L2206">
        <v>0</v>
      </c>
      <c r="M2206">
        <v>19</v>
      </c>
      <c r="N2206">
        <v>0</v>
      </c>
      <c r="O2206">
        <v>0</v>
      </c>
    </row>
    <row r="2207" spans="1:15" x14ac:dyDescent="0.2">
      <c r="A2207">
        <v>2015</v>
      </c>
      <c r="B2207" s="6">
        <f ca="1">_xlfn.MAXIFS('Track WIP'!M:M,'Track WIP'!K:K,'Results WIP'!A2207,'Track WIP'!L:L,'Results WIP'!C2207)</f>
        <v>42092</v>
      </c>
      <c r="C2207">
        <f t="shared" si="34"/>
        <v>1</v>
      </c>
      <c r="D2207" t="str">
        <f ca="1">VLOOKUP($B2207,'Track WIP'!$M:$O,2,FALSE)</f>
        <v>Firestone Grand Prix of St. Petersburg</v>
      </c>
      <c r="E2207" t="str">
        <f ca="1">VLOOKUP($B2207,'Track WIP'!$M:$O,3,FALSE)</f>
        <v>Streets Of St. Petersburg</v>
      </c>
      <c r="F2207">
        <v>12</v>
      </c>
      <c r="G2207" t="s">
        <v>112</v>
      </c>
      <c r="H2207">
        <v>67</v>
      </c>
      <c r="I2207" t="s">
        <v>111</v>
      </c>
      <c r="J2207">
        <v>110</v>
      </c>
      <c r="K2207">
        <v>10</v>
      </c>
      <c r="L2207">
        <v>0</v>
      </c>
      <c r="M2207">
        <v>18</v>
      </c>
      <c r="N2207">
        <v>0</v>
      </c>
      <c r="O2207">
        <v>0</v>
      </c>
    </row>
    <row r="2208" spans="1:15" x14ac:dyDescent="0.2">
      <c r="A2208">
        <v>2015</v>
      </c>
      <c r="B2208" s="6">
        <f ca="1">_xlfn.MAXIFS('Track WIP'!M:M,'Track WIP'!K:K,'Results WIP'!A2208,'Track WIP'!L:L,'Results WIP'!C2208)</f>
        <v>42092</v>
      </c>
      <c r="C2208">
        <f t="shared" si="34"/>
        <v>1</v>
      </c>
      <c r="D2208" t="str">
        <f ca="1">VLOOKUP($B2208,'Track WIP'!$M:$O,2,FALSE)</f>
        <v>Firestone Grand Prix of St. Petersburg</v>
      </c>
      <c r="E2208" t="str">
        <f ca="1">VLOOKUP($B2208,'Track WIP'!$M:$O,3,FALSE)</f>
        <v>Streets Of St. Petersburg</v>
      </c>
      <c r="F2208">
        <v>13</v>
      </c>
      <c r="G2208" t="s">
        <v>37</v>
      </c>
      <c r="H2208">
        <v>14</v>
      </c>
      <c r="I2208" t="s">
        <v>16</v>
      </c>
      <c r="J2208">
        <v>110</v>
      </c>
      <c r="K2208">
        <v>5</v>
      </c>
      <c r="L2208">
        <v>0</v>
      </c>
      <c r="M2208">
        <v>17</v>
      </c>
      <c r="N2208">
        <v>0</v>
      </c>
      <c r="O2208">
        <v>0</v>
      </c>
    </row>
    <row r="2209" spans="1:15" x14ac:dyDescent="0.2">
      <c r="A2209">
        <v>2015</v>
      </c>
      <c r="B2209" s="6">
        <f ca="1">_xlfn.MAXIFS('Track WIP'!M:M,'Track WIP'!K:K,'Results WIP'!A2209,'Track WIP'!L:L,'Results WIP'!C2209)</f>
        <v>42092</v>
      </c>
      <c r="C2209">
        <f t="shared" si="34"/>
        <v>1</v>
      </c>
      <c r="D2209" t="str">
        <f ca="1">VLOOKUP($B2209,'Track WIP'!$M:$O,2,FALSE)</f>
        <v>Firestone Grand Prix of St. Petersburg</v>
      </c>
      <c r="E2209" t="str">
        <f ca="1">VLOOKUP($B2209,'Track WIP'!$M:$O,3,FALSE)</f>
        <v>Streets Of St. Petersburg</v>
      </c>
      <c r="F2209">
        <v>14</v>
      </c>
      <c r="G2209" t="s">
        <v>254</v>
      </c>
      <c r="H2209">
        <v>26</v>
      </c>
      <c r="I2209" t="s">
        <v>16</v>
      </c>
      <c r="J2209">
        <v>110</v>
      </c>
      <c r="K2209">
        <v>14</v>
      </c>
      <c r="L2209">
        <v>0</v>
      </c>
      <c r="M2209">
        <v>16</v>
      </c>
      <c r="N2209">
        <v>0</v>
      </c>
      <c r="O2209">
        <v>0</v>
      </c>
    </row>
    <row r="2210" spans="1:15" x14ac:dyDescent="0.2">
      <c r="A2210">
        <v>2015</v>
      </c>
      <c r="B2210" s="6">
        <f ca="1">_xlfn.MAXIFS('Track WIP'!M:M,'Track WIP'!K:K,'Results WIP'!A2210,'Track WIP'!L:L,'Results WIP'!C2210)</f>
        <v>42092</v>
      </c>
      <c r="C2210">
        <f t="shared" si="34"/>
        <v>1</v>
      </c>
      <c r="D2210" t="str">
        <f ca="1">VLOOKUP($B2210,'Track WIP'!$M:$O,2,FALSE)</f>
        <v>Firestone Grand Prix of St. Petersburg</v>
      </c>
      <c r="E2210" t="str">
        <f ca="1">VLOOKUP($B2210,'Track WIP'!$M:$O,3,FALSE)</f>
        <v>Streets Of St. Petersburg</v>
      </c>
      <c r="F2210">
        <v>15</v>
      </c>
      <c r="G2210" t="s">
        <v>21</v>
      </c>
      <c r="H2210">
        <v>9</v>
      </c>
      <c r="I2210" t="s">
        <v>111</v>
      </c>
      <c r="J2210">
        <v>110</v>
      </c>
      <c r="K2210">
        <v>9</v>
      </c>
      <c r="L2210">
        <v>0</v>
      </c>
      <c r="M2210">
        <v>15</v>
      </c>
      <c r="N2210">
        <v>0</v>
      </c>
      <c r="O2210">
        <v>0</v>
      </c>
    </row>
    <row r="2211" spans="1:15" x14ac:dyDescent="0.2">
      <c r="A2211">
        <v>2015</v>
      </c>
      <c r="B2211" s="6">
        <f ca="1">_xlfn.MAXIFS('Track WIP'!M:M,'Track WIP'!K:K,'Results WIP'!A2211,'Track WIP'!L:L,'Results WIP'!C2211)</f>
        <v>42092</v>
      </c>
      <c r="C2211">
        <f t="shared" si="34"/>
        <v>1</v>
      </c>
      <c r="D2211" t="str">
        <f ca="1">VLOOKUP($B2211,'Track WIP'!$M:$O,2,FALSE)</f>
        <v>Firestone Grand Prix of St. Petersburg</v>
      </c>
      <c r="E2211" t="str">
        <f ca="1">VLOOKUP($B2211,'Track WIP'!$M:$O,3,FALSE)</f>
        <v>Streets Of St. Petersburg</v>
      </c>
      <c r="F2211">
        <v>16</v>
      </c>
      <c r="G2211" t="s">
        <v>89</v>
      </c>
      <c r="H2211">
        <v>5</v>
      </c>
      <c r="I2211" t="s">
        <v>16</v>
      </c>
      <c r="J2211">
        <v>110</v>
      </c>
      <c r="K2211">
        <v>16</v>
      </c>
      <c r="L2211">
        <v>0</v>
      </c>
      <c r="M2211">
        <v>14</v>
      </c>
      <c r="N2211">
        <v>0</v>
      </c>
      <c r="O2211">
        <v>0</v>
      </c>
    </row>
    <row r="2212" spans="1:15" x14ac:dyDescent="0.2">
      <c r="A2212">
        <v>2015</v>
      </c>
      <c r="B2212" s="6">
        <f ca="1">_xlfn.MAXIFS('Track WIP'!M:M,'Track WIP'!K:K,'Results WIP'!A2212,'Track WIP'!L:L,'Results WIP'!C2212)</f>
        <v>42092</v>
      </c>
      <c r="C2212">
        <f t="shared" si="34"/>
        <v>1</v>
      </c>
      <c r="D2212" t="str">
        <f ca="1">VLOOKUP($B2212,'Track WIP'!$M:$O,2,FALSE)</f>
        <v>Firestone Grand Prix of St. Petersburg</v>
      </c>
      <c r="E2212" t="str">
        <f ca="1">VLOOKUP($B2212,'Track WIP'!$M:$O,3,FALSE)</f>
        <v>Streets Of St. Petersburg</v>
      </c>
      <c r="F2212">
        <v>17</v>
      </c>
      <c r="G2212" t="s">
        <v>386</v>
      </c>
      <c r="H2212">
        <v>98</v>
      </c>
      <c r="I2212" t="s">
        <v>16</v>
      </c>
      <c r="J2212">
        <v>110</v>
      </c>
      <c r="K2212">
        <v>22</v>
      </c>
      <c r="L2212">
        <v>0</v>
      </c>
      <c r="M2212">
        <v>13</v>
      </c>
      <c r="N2212">
        <v>0</v>
      </c>
      <c r="O2212">
        <v>0</v>
      </c>
    </row>
    <row r="2213" spans="1:15" x14ac:dyDescent="0.2">
      <c r="A2213">
        <v>2015</v>
      </c>
      <c r="B2213" s="6">
        <f ca="1">_xlfn.MAXIFS('Track WIP'!M:M,'Track WIP'!K:K,'Results WIP'!A2213,'Track WIP'!L:L,'Results WIP'!C2213)</f>
        <v>42092</v>
      </c>
      <c r="C2213">
        <f t="shared" si="34"/>
        <v>1</v>
      </c>
      <c r="D2213" t="str">
        <f ca="1">VLOOKUP($B2213,'Track WIP'!$M:$O,2,FALSE)</f>
        <v>Firestone Grand Prix of St. Petersburg</v>
      </c>
      <c r="E2213" t="str">
        <f ca="1">VLOOKUP($B2213,'Track WIP'!$M:$O,3,FALSE)</f>
        <v>Streets Of St. Petersburg</v>
      </c>
      <c r="F2213">
        <v>18</v>
      </c>
      <c r="G2213" t="s">
        <v>31</v>
      </c>
      <c r="H2213">
        <v>25</v>
      </c>
      <c r="I2213" t="s">
        <v>16</v>
      </c>
      <c r="J2213">
        <v>110</v>
      </c>
      <c r="K2213">
        <v>11</v>
      </c>
      <c r="L2213">
        <v>0</v>
      </c>
      <c r="M2213">
        <v>12</v>
      </c>
      <c r="N2213">
        <v>0</v>
      </c>
      <c r="O2213">
        <v>0</v>
      </c>
    </row>
    <row r="2214" spans="1:15" x14ac:dyDescent="0.2">
      <c r="A2214">
        <v>2015</v>
      </c>
      <c r="B2214" s="6">
        <f ca="1">_xlfn.MAXIFS('Track WIP'!M:M,'Track WIP'!K:K,'Results WIP'!A2214,'Track WIP'!L:L,'Results WIP'!C2214)</f>
        <v>42092</v>
      </c>
      <c r="C2214">
        <f t="shared" si="34"/>
        <v>1</v>
      </c>
      <c r="D2214" t="str">
        <f ca="1">VLOOKUP($B2214,'Track WIP'!$M:$O,2,FALSE)</f>
        <v>Firestone Grand Prix of St. Petersburg</v>
      </c>
      <c r="E2214" t="str">
        <f ca="1">VLOOKUP($B2214,'Track WIP'!$M:$O,3,FALSE)</f>
        <v>Streets Of St. Petersburg</v>
      </c>
      <c r="F2214">
        <v>19</v>
      </c>
      <c r="G2214" t="s">
        <v>384</v>
      </c>
      <c r="H2214">
        <v>8</v>
      </c>
      <c r="I2214" t="s">
        <v>111</v>
      </c>
      <c r="J2214">
        <v>109</v>
      </c>
      <c r="K2214">
        <v>18</v>
      </c>
      <c r="L2214">
        <v>0</v>
      </c>
      <c r="M2214">
        <v>11</v>
      </c>
      <c r="N2214">
        <v>0</v>
      </c>
      <c r="O2214">
        <v>0</v>
      </c>
    </row>
    <row r="2215" spans="1:15" x14ac:dyDescent="0.2">
      <c r="A2215">
        <v>2015</v>
      </c>
      <c r="B2215" s="6">
        <f ca="1">_xlfn.MAXIFS('Track WIP'!M:M,'Track WIP'!K:K,'Results WIP'!A2215,'Track WIP'!L:L,'Results WIP'!C2215)</f>
        <v>42092</v>
      </c>
      <c r="C2215">
        <f t="shared" si="34"/>
        <v>1</v>
      </c>
      <c r="D2215" t="str">
        <f ca="1">VLOOKUP($B2215,'Track WIP'!$M:$O,2,FALSE)</f>
        <v>Firestone Grand Prix of St. Petersburg</v>
      </c>
      <c r="E2215" t="str">
        <f ca="1">VLOOKUP($B2215,'Track WIP'!$M:$O,3,FALSE)</f>
        <v>Streets Of St. Petersburg</v>
      </c>
      <c r="F2215">
        <v>20</v>
      </c>
      <c r="G2215" t="s">
        <v>387</v>
      </c>
      <c r="H2215">
        <v>4</v>
      </c>
      <c r="I2215" t="s">
        <v>111</v>
      </c>
      <c r="J2215">
        <v>109</v>
      </c>
      <c r="K2215">
        <v>17</v>
      </c>
      <c r="L2215">
        <v>0</v>
      </c>
      <c r="M2215">
        <v>10</v>
      </c>
      <c r="N2215">
        <v>0</v>
      </c>
      <c r="O2215">
        <v>0</v>
      </c>
    </row>
    <row r="2216" spans="1:15" x14ac:dyDescent="0.2">
      <c r="A2216">
        <v>2015</v>
      </c>
      <c r="B2216" s="6">
        <f ca="1">_xlfn.MAXIFS('Track WIP'!M:M,'Track WIP'!K:K,'Results WIP'!A2216,'Track WIP'!L:L,'Results WIP'!C2216)</f>
        <v>42092</v>
      </c>
      <c r="C2216">
        <f t="shared" si="34"/>
        <v>1</v>
      </c>
      <c r="D2216" t="str">
        <f ca="1">VLOOKUP($B2216,'Track WIP'!$M:$O,2,FALSE)</f>
        <v>Firestone Grand Prix of St. Petersburg</v>
      </c>
      <c r="E2216" t="str">
        <f ca="1">VLOOKUP($B2216,'Track WIP'!$M:$O,3,FALSE)</f>
        <v>Streets Of St. Petersburg</v>
      </c>
      <c r="F2216">
        <v>21</v>
      </c>
      <c r="G2216" t="s">
        <v>86</v>
      </c>
      <c r="H2216">
        <v>83</v>
      </c>
      <c r="I2216" t="s">
        <v>111</v>
      </c>
      <c r="J2216">
        <v>109</v>
      </c>
      <c r="K2216">
        <v>13</v>
      </c>
      <c r="L2216">
        <v>0</v>
      </c>
      <c r="M2216">
        <v>9</v>
      </c>
      <c r="N2216">
        <v>0</v>
      </c>
      <c r="O2216">
        <v>0</v>
      </c>
    </row>
    <row r="2217" spans="1:15" x14ac:dyDescent="0.2">
      <c r="A2217">
        <v>2015</v>
      </c>
      <c r="B2217" s="6">
        <f ca="1">_xlfn.MAXIFS('Track WIP'!M:M,'Track WIP'!K:K,'Results WIP'!A2217,'Track WIP'!L:L,'Results WIP'!C2217)</f>
        <v>42092</v>
      </c>
      <c r="C2217">
        <f t="shared" si="34"/>
        <v>1</v>
      </c>
      <c r="D2217" t="str">
        <f ca="1">VLOOKUP($B2217,'Track WIP'!$M:$O,2,FALSE)</f>
        <v>Firestone Grand Prix of St. Petersburg</v>
      </c>
      <c r="E2217" t="str">
        <f ca="1">VLOOKUP($B2217,'Track WIP'!$M:$O,3,FALSE)</f>
        <v>Streets Of St. Petersburg</v>
      </c>
      <c r="F2217">
        <v>22</v>
      </c>
      <c r="G2217" t="s">
        <v>85</v>
      </c>
      <c r="H2217">
        <v>7</v>
      </c>
      <c r="I2217" t="s">
        <v>16</v>
      </c>
      <c r="J2217">
        <v>100</v>
      </c>
      <c r="K2217">
        <v>20</v>
      </c>
      <c r="L2217">
        <v>0</v>
      </c>
      <c r="M2217">
        <v>8</v>
      </c>
      <c r="N2217">
        <v>0</v>
      </c>
      <c r="O2217">
        <v>0</v>
      </c>
    </row>
    <row r="2218" spans="1:15" x14ac:dyDescent="0.2">
      <c r="A2218">
        <v>2015</v>
      </c>
      <c r="B2218" s="6">
        <f ca="1">_xlfn.MAXIFS('Track WIP'!M:M,'Track WIP'!K:K,'Results WIP'!A2218,'Track WIP'!L:L,'Results WIP'!C2218)</f>
        <v>42092</v>
      </c>
      <c r="C2218">
        <f t="shared" si="34"/>
        <v>1</v>
      </c>
      <c r="D2218" t="str">
        <f ca="1">VLOOKUP($B2218,'Track WIP'!$M:$O,2,FALSE)</f>
        <v>Firestone Grand Prix of St. Petersburg</v>
      </c>
      <c r="E2218" t="str">
        <f ca="1">VLOOKUP($B2218,'Track WIP'!$M:$O,3,FALSE)</f>
        <v>Streets Of St. Petersburg</v>
      </c>
      <c r="F2218">
        <v>23</v>
      </c>
      <c r="G2218" t="s">
        <v>71</v>
      </c>
      <c r="H2218">
        <v>19</v>
      </c>
      <c r="I2218" t="s">
        <v>16</v>
      </c>
      <c r="J2218">
        <v>70</v>
      </c>
      <c r="K2218">
        <v>23</v>
      </c>
      <c r="L2218">
        <v>0</v>
      </c>
      <c r="M2218">
        <v>7</v>
      </c>
      <c r="N2218">
        <v>0</v>
      </c>
      <c r="O2218">
        <v>0</v>
      </c>
    </row>
    <row r="2219" spans="1:15" x14ac:dyDescent="0.2">
      <c r="A2219">
        <v>2015</v>
      </c>
      <c r="B2219" s="6">
        <f ca="1">_xlfn.MAXIFS('Track WIP'!M:M,'Track WIP'!K:K,'Results WIP'!A2219,'Track WIP'!L:L,'Results WIP'!C2219)</f>
        <v>42092</v>
      </c>
      <c r="C2219">
        <f t="shared" si="34"/>
        <v>1</v>
      </c>
      <c r="D2219" t="str">
        <f ca="1">VLOOKUP($B2219,'Track WIP'!$M:$O,2,FALSE)</f>
        <v>Firestone Grand Prix of St. Petersburg</v>
      </c>
      <c r="E2219" t="str">
        <f ca="1">VLOOKUP($B2219,'Track WIP'!$M:$O,3,FALSE)</f>
        <v>Streets Of St. Petersburg</v>
      </c>
      <c r="F2219">
        <v>24</v>
      </c>
      <c r="G2219" t="s">
        <v>231</v>
      </c>
      <c r="H2219">
        <v>18</v>
      </c>
      <c r="I2219" t="s">
        <v>16</v>
      </c>
      <c r="J2219">
        <v>19</v>
      </c>
      <c r="K2219">
        <v>24</v>
      </c>
      <c r="L2219">
        <v>0</v>
      </c>
      <c r="M2219">
        <v>6</v>
      </c>
      <c r="N2219">
        <v>0</v>
      </c>
      <c r="O2219">
        <v>0</v>
      </c>
    </row>
    <row r="2220" spans="1:15" x14ac:dyDescent="0.2">
      <c r="A2220">
        <v>2015</v>
      </c>
      <c r="B2220" s="6">
        <f ca="1">_xlfn.MAXIFS('Track WIP'!M:M,'Track WIP'!K:K,'Results WIP'!A2220,'Track WIP'!L:L,'Results WIP'!C2220)</f>
        <v>42106</v>
      </c>
      <c r="C2220">
        <f t="shared" si="34"/>
        <v>2</v>
      </c>
      <c r="D2220" t="str">
        <f ca="1">VLOOKUP($B2220,'Track WIP'!$M:$O,2,FALSE)</f>
        <v>Grand Prix of Louisiana</v>
      </c>
      <c r="E2220" t="str">
        <f ca="1">VLOOKUP($B2220,'Track WIP'!$M:$O,3,FALSE)</f>
        <v>Nola Motorsports Park</v>
      </c>
      <c r="F2220">
        <v>1</v>
      </c>
      <c r="G2220" t="s">
        <v>89</v>
      </c>
      <c r="H2220">
        <v>5</v>
      </c>
      <c r="I2220" t="s">
        <v>16</v>
      </c>
      <c r="J2220">
        <v>47</v>
      </c>
      <c r="K2220">
        <v>16</v>
      </c>
      <c r="L2220">
        <v>15</v>
      </c>
      <c r="M2220">
        <v>51</v>
      </c>
      <c r="N2220">
        <v>1</v>
      </c>
      <c r="O2220">
        <v>0</v>
      </c>
    </row>
    <row r="2221" spans="1:15" x14ac:dyDescent="0.2">
      <c r="A2221">
        <v>2015</v>
      </c>
      <c r="B2221" s="6">
        <f ca="1">_xlfn.MAXIFS('Track WIP'!M:M,'Track WIP'!K:K,'Results WIP'!A2221,'Track WIP'!L:L,'Results WIP'!C2221)</f>
        <v>42106</v>
      </c>
      <c r="C2221">
        <f t="shared" si="34"/>
        <v>2</v>
      </c>
      <c r="D2221" t="str">
        <f ca="1">VLOOKUP($B2221,'Track WIP'!$M:$O,2,FALSE)</f>
        <v>Grand Prix of Louisiana</v>
      </c>
      <c r="E2221" t="str">
        <f ca="1">VLOOKUP($B2221,'Track WIP'!$M:$O,3,FALSE)</f>
        <v>Nola Motorsports Park</v>
      </c>
      <c r="F2221">
        <v>2</v>
      </c>
      <c r="G2221" t="s">
        <v>24</v>
      </c>
      <c r="H2221">
        <v>3</v>
      </c>
      <c r="I2221" t="s">
        <v>111</v>
      </c>
      <c r="J2221">
        <v>47</v>
      </c>
      <c r="K2221">
        <v>4</v>
      </c>
      <c r="L2221">
        <v>1</v>
      </c>
      <c r="M2221">
        <v>41</v>
      </c>
      <c r="N2221">
        <v>1</v>
      </c>
      <c r="O2221">
        <v>0</v>
      </c>
    </row>
    <row r="2222" spans="1:15" x14ac:dyDescent="0.2">
      <c r="A2222">
        <v>2015</v>
      </c>
      <c r="B2222" s="6">
        <f ca="1">_xlfn.MAXIFS('Track WIP'!M:M,'Track WIP'!K:K,'Results WIP'!A2222,'Track WIP'!L:L,'Results WIP'!C2222)</f>
        <v>42106</v>
      </c>
      <c r="C2222">
        <f t="shared" si="34"/>
        <v>2</v>
      </c>
      <c r="D2222" t="str">
        <f ca="1">VLOOKUP($B2222,'Track WIP'!$M:$O,2,FALSE)</f>
        <v>Grand Prix of Louisiana</v>
      </c>
      <c r="E2222" t="str">
        <f ca="1">VLOOKUP($B2222,'Track WIP'!$M:$O,3,FALSE)</f>
        <v>Nola Motorsports Park</v>
      </c>
      <c r="F2222">
        <v>3</v>
      </c>
      <c r="G2222" t="s">
        <v>85</v>
      </c>
      <c r="H2222">
        <v>7</v>
      </c>
      <c r="I2222" t="s">
        <v>16</v>
      </c>
      <c r="J2222">
        <v>47</v>
      </c>
      <c r="K2222">
        <v>22</v>
      </c>
      <c r="L2222">
        <v>0</v>
      </c>
      <c r="M2222">
        <v>35</v>
      </c>
      <c r="N2222">
        <v>0</v>
      </c>
      <c r="O2222">
        <v>0</v>
      </c>
    </row>
    <row r="2223" spans="1:15" x14ac:dyDescent="0.2">
      <c r="A2223">
        <v>2015</v>
      </c>
      <c r="B2223" s="6">
        <f ca="1">_xlfn.MAXIFS('Track WIP'!M:M,'Track WIP'!K:K,'Results WIP'!A2223,'Track WIP'!L:L,'Results WIP'!C2223)</f>
        <v>42106</v>
      </c>
      <c r="C2223">
        <f t="shared" si="34"/>
        <v>2</v>
      </c>
      <c r="D2223" t="str">
        <f ca="1">VLOOKUP($B2223,'Track WIP'!$M:$O,2,FALSE)</f>
        <v>Grand Prix of Louisiana</v>
      </c>
      <c r="E2223" t="str">
        <f ca="1">VLOOKUP($B2223,'Track WIP'!$M:$O,3,FALSE)</f>
        <v>Nola Motorsports Park</v>
      </c>
      <c r="F2223">
        <v>4</v>
      </c>
      <c r="G2223" t="s">
        <v>31</v>
      </c>
      <c r="H2223">
        <v>25</v>
      </c>
      <c r="I2223" t="s">
        <v>16</v>
      </c>
      <c r="J2223">
        <v>47</v>
      </c>
      <c r="K2223">
        <v>18</v>
      </c>
      <c r="L2223">
        <v>0</v>
      </c>
      <c r="M2223">
        <v>32</v>
      </c>
      <c r="N2223">
        <v>0</v>
      </c>
      <c r="O2223">
        <v>0</v>
      </c>
    </row>
    <row r="2224" spans="1:15" x14ac:dyDescent="0.2">
      <c r="A2224">
        <v>2015</v>
      </c>
      <c r="B2224" s="6">
        <f ca="1">_xlfn.MAXIFS('Track WIP'!M:M,'Track WIP'!K:K,'Results WIP'!A2224,'Track WIP'!L:L,'Results WIP'!C2224)</f>
        <v>42106</v>
      </c>
      <c r="C2224">
        <f t="shared" si="34"/>
        <v>2</v>
      </c>
      <c r="D2224" t="str">
        <f ca="1">VLOOKUP($B2224,'Track WIP'!$M:$O,2,FALSE)</f>
        <v>Grand Prix of Louisiana</v>
      </c>
      <c r="E2224" t="str">
        <f ca="1">VLOOKUP($B2224,'Track WIP'!$M:$O,3,FALSE)</f>
        <v>Nola Motorsports Park</v>
      </c>
      <c r="F2224">
        <v>5</v>
      </c>
      <c r="G2224" t="s">
        <v>234</v>
      </c>
      <c r="H2224">
        <v>2</v>
      </c>
      <c r="I2224" t="s">
        <v>111</v>
      </c>
      <c r="J2224">
        <v>47</v>
      </c>
      <c r="K2224">
        <v>1</v>
      </c>
      <c r="L2224">
        <v>31</v>
      </c>
      <c r="M2224">
        <v>33</v>
      </c>
      <c r="N2224">
        <v>3</v>
      </c>
      <c r="O2224">
        <v>0</v>
      </c>
    </row>
    <row r="2225" spans="1:15" x14ac:dyDescent="0.2">
      <c r="A2225">
        <v>2015</v>
      </c>
      <c r="B2225" s="6">
        <f ca="1">_xlfn.MAXIFS('Track WIP'!M:M,'Track WIP'!K:K,'Results WIP'!A2225,'Track WIP'!L:L,'Results WIP'!C2225)</f>
        <v>42106</v>
      </c>
      <c r="C2225">
        <f t="shared" si="34"/>
        <v>2</v>
      </c>
      <c r="D2225" t="str">
        <f ca="1">VLOOKUP($B2225,'Track WIP'!$M:$O,2,FALSE)</f>
        <v>Grand Prix of Louisiana</v>
      </c>
      <c r="E2225" t="str">
        <f ca="1">VLOOKUP($B2225,'Track WIP'!$M:$O,3,FALSE)</f>
        <v>Nola Motorsports Park</v>
      </c>
      <c r="F2225">
        <v>6</v>
      </c>
      <c r="G2225" t="s">
        <v>25</v>
      </c>
      <c r="H2225">
        <v>10</v>
      </c>
      <c r="I2225" t="s">
        <v>111</v>
      </c>
      <c r="J2225">
        <v>47</v>
      </c>
      <c r="K2225">
        <v>3</v>
      </c>
      <c r="L2225">
        <v>0</v>
      </c>
      <c r="M2225">
        <v>28</v>
      </c>
      <c r="N2225">
        <v>0</v>
      </c>
      <c r="O2225">
        <v>0</v>
      </c>
    </row>
    <row r="2226" spans="1:15" x14ac:dyDescent="0.2">
      <c r="A2226">
        <v>2015</v>
      </c>
      <c r="B2226" s="6">
        <f ca="1">_xlfn.MAXIFS('Track WIP'!M:M,'Track WIP'!K:K,'Results WIP'!A2226,'Track WIP'!L:L,'Results WIP'!C2226)</f>
        <v>42106</v>
      </c>
      <c r="C2226">
        <f t="shared" si="34"/>
        <v>2</v>
      </c>
      <c r="D2226" t="str">
        <f ca="1">VLOOKUP($B2226,'Track WIP'!$M:$O,2,FALSE)</f>
        <v>Grand Prix of Louisiana</v>
      </c>
      <c r="E2226" t="str">
        <f ca="1">VLOOKUP($B2226,'Track WIP'!$M:$O,3,FALSE)</f>
        <v>Nola Motorsports Park</v>
      </c>
      <c r="F2226">
        <v>7</v>
      </c>
      <c r="G2226" t="s">
        <v>15</v>
      </c>
      <c r="H2226">
        <v>1</v>
      </c>
      <c r="I2226" t="s">
        <v>111</v>
      </c>
      <c r="J2226">
        <v>47</v>
      </c>
      <c r="K2226">
        <v>2</v>
      </c>
      <c r="L2226">
        <v>0</v>
      </c>
      <c r="M2226">
        <v>26</v>
      </c>
      <c r="N2226">
        <v>0</v>
      </c>
      <c r="O2226">
        <v>0</v>
      </c>
    </row>
    <row r="2227" spans="1:15" x14ac:dyDescent="0.2">
      <c r="A2227">
        <v>2015</v>
      </c>
      <c r="B2227" s="6">
        <f ca="1">_xlfn.MAXIFS('Track WIP'!M:M,'Track WIP'!K:K,'Results WIP'!A2227,'Track WIP'!L:L,'Results WIP'!C2227)</f>
        <v>42106</v>
      </c>
      <c r="C2227">
        <f t="shared" si="34"/>
        <v>2</v>
      </c>
      <c r="D2227" t="str">
        <f ca="1">VLOOKUP($B2227,'Track WIP'!$M:$O,2,FALSE)</f>
        <v>Grand Prix of Louisiana</v>
      </c>
      <c r="E2227" t="str">
        <f ca="1">VLOOKUP($B2227,'Track WIP'!$M:$O,3,FALSE)</f>
        <v>Nola Motorsports Park</v>
      </c>
      <c r="F2227">
        <v>8</v>
      </c>
      <c r="G2227" t="s">
        <v>41</v>
      </c>
      <c r="H2227">
        <v>15</v>
      </c>
      <c r="I2227" t="s">
        <v>16</v>
      </c>
      <c r="J2227">
        <v>47</v>
      </c>
      <c r="K2227">
        <v>11</v>
      </c>
      <c r="L2227">
        <v>0</v>
      </c>
      <c r="M2227">
        <v>24</v>
      </c>
      <c r="N2227">
        <v>0</v>
      </c>
      <c r="O2227">
        <v>0</v>
      </c>
    </row>
    <row r="2228" spans="1:15" x14ac:dyDescent="0.2">
      <c r="A2228">
        <v>2015</v>
      </c>
      <c r="B2228" s="6">
        <f ca="1">_xlfn.MAXIFS('Track WIP'!M:M,'Track WIP'!K:K,'Results WIP'!A2228,'Track WIP'!L:L,'Results WIP'!C2228)</f>
        <v>42106</v>
      </c>
      <c r="C2228">
        <f t="shared" si="34"/>
        <v>2</v>
      </c>
      <c r="D2228" t="str">
        <f ca="1">VLOOKUP($B2228,'Track WIP'!$M:$O,2,FALSE)</f>
        <v>Grand Prix of Louisiana</v>
      </c>
      <c r="E2228" t="str">
        <f ca="1">VLOOKUP($B2228,'Track WIP'!$M:$O,3,FALSE)</f>
        <v>Nola Motorsports Park</v>
      </c>
      <c r="F2228">
        <v>9</v>
      </c>
      <c r="G2228" t="s">
        <v>112</v>
      </c>
      <c r="H2228">
        <v>67</v>
      </c>
      <c r="I2228" t="s">
        <v>111</v>
      </c>
      <c r="J2228">
        <v>47</v>
      </c>
      <c r="K2228">
        <v>12</v>
      </c>
      <c r="L2228">
        <v>0</v>
      </c>
      <c r="M2228">
        <v>22</v>
      </c>
      <c r="N2228">
        <v>0</v>
      </c>
      <c r="O2228">
        <v>0</v>
      </c>
    </row>
    <row r="2229" spans="1:15" x14ac:dyDescent="0.2">
      <c r="A2229">
        <v>2015</v>
      </c>
      <c r="B2229" s="6">
        <f ca="1">_xlfn.MAXIFS('Track WIP'!M:M,'Track WIP'!K:K,'Results WIP'!A2229,'Track WIP'!L:L,'Results WIP'!C2229)</f>
        <v>42106</v>
      </c>
      <c r="C2229">
        <f t="shared" si="34"/>
        <v>2</v>
      </c>
      <c r="D2229" t="str">
        <f ca="1">VLOOKUP($B2229,'Track WIP'!$M:$O,2,FALSE)</f>
        <v>Grand Prix of Louisiana</v>
      </c>
      <c r="E2229" t="str">
        <f ca="1">VLOOKUP($B2229,'Track WIP'!$M:$O,3,FALSE)</f>
        <v>Nola Motorsports Park</v>
      </c>
      <c r="F2229">
        <v>10</v>
      </c>
      <c r="G2229" t="s">
        <v>378</v>
      </c>
      <c r="H2229">
        <v>20</v>
      </c>
      <c r="I2229" t="s">
        <v>111</v>
      </c>
      <c r="J2229">
        <v>47</v>
      </c>
      <c r="K2229">
        <v>9</v>
      </c>
      <c r="L2229">
        <v>0</v>
      </c>
      <c r="M2229">
        <v>20</v>
      </c>
      <c r="N2229">
        <v>0</v>
      </c>
      <c r="O2229">
        <v>0</v>
      </c>
    </row>
    <row r="2230" spans="1:15" x14ac:dyDescent="0.2">
      <c r="A2230">
        <v>2015</v>
      </c>
      <c r="B2230" s="6">
        <f ca="1">_xlfn.MAXIFS('Track WIP'!M:M,'Track WIP'!K:K,'Results WIP'!A2230,'Track WIP'!L:L,'Results WIP'!C2230)</f>
        <v>42106</v>
      </c>
      <c r="C2230">
        <f t="shared" si="34"/>
        <v>2</v>
      </c>
      <c r="D2230" t="str">
        <f ca="1">VLOOKUP($B2230,'Track WIP'!$M:$O,2,FALSE)</f>
        <v>Grand Prix of Louisiana</v>
      </c>
      <c r="E2230" t="str">
        <f ca="1">VLOOKUP($B2230,'Track WIP'!$M:$O,3,FALSE)</f>
        <v>Nola Motorsports Park</v>
      </c>
      <c r="F2230">
        <v>11</v>
      </c>
      <c r="G2230" t="s">
        <v>21</v>
      </c>
      <c r="H2230">
        <v>9</v>
      </c>
      <c r="I2230" t="s">
        <v>111</v>
      </c>
      <c r="J2230">
        <v>47</v>
      </c>
      <c r="K2230">
        <v>15</v>
      </c>
      <c r="L2230">
        <v>0</v>
      </c>
      <c r="M2230">
        <v>19</v>
      </c>
      <c r="N2230">
        <v>0</v>
      </c>
      <c r="O2230">
        <v>0</v>
      </c>
    </row>
    <row r="2231" spans="1:15" x14ac:dyDescent="0.2">
      <c r="A2231">
        <v>2015</v>
      </c>
      <c r="B2231" s="6">
        <f ca="1">_xlfn.MAXIFS('Track WIP'!M:M,'Track WIP'!K:K,'Results WIP'!A2231,'Track WIP'!L:L,'Results WIP'!C2231)</f>
        <v>42106</v>
      </c>
      <c r="C2231">
        <f t="shared" si="34"/>
        <v>2</v>
      </c>
      <c r="D2231" t="str">
        <f ca="1">VLOOKUP($B2231,'Track WIP'!$M:$O,2,FALSE)</f>
        <v>Grand Prix of Louisiana</v>
      </c>
      <c r="E2231" t="str">
        <f ca="1">VLOOKUP($B2231,'Track WIP'!$M:$O,3,FALSE)</f>
        <v>Nola Motorsports Park</v>
      </c>
      <c r="F2231">
        <v>12</v>
      </c>
      <c r="G2231" t="s">
        <v>254</v>
      </c>
      <c r="H2231">
        <v>26</v>
      </c>
      <c r="I2231" t="s">
        <v>16</v>
      </c>
      <c r="J2231">
        <v>47</v>
      </c>
      <c r="K2231">
        <v>14</v>
      </c>
      <c r="L2231">
        <v>0</v>
      </c>
      <c r="M2231">
        <v>18</v>
      </c>
      <c r="N2231">
        <v>0</v>
      </c>
      <c r="O2231">
        <v>0</v>
      </c>
    </row>
    <row r="2232" spans="1:15" x14ac:dyDescent="0.2">
      <c r="A2232">
        <v>2015</v>
      </c>
      <c r="B2232" s="6">
        <f ca="1">_xlfn.MAXIFS('Track WIP'!M:M,'Track WIP'!K:K,'Results WIP'!A2232,'Track WIP'!L:L,'Results WIP'!C2232)</f>
        <v>42106</v>
      </c>
      <c r="C2232">
        <f t="shared" si="34"/>
        <v>2</v>
      </c>
      <c r="D2232" t="str">
        <f ca="1">VLOOKUP($B2232,'Track WIP'!$M:$O,2,FALSE)</f>
        <v>Grand Prix of Louisiana</v>
      </c>
      <c r="E2232" t="str">
        <f ca="1">VLOOKUP($B2232,'Track WIP'!$M:$O,3,FALSE)</f>
        <v>Nola Motorsports Park</v>
      </c>
      <c r="F2232">
        <v>13</v>
      </c>
      <c r="G2232" t="s">
        <v>38</v>
      </c>
      <c r="H2232">
        <v>27</v>
      </c>
      <c r="I2232" t="s">
        <v>16</v>
      </c>
      <c r="J2232">
        <v>47</v>
      </c>
      <c r="K2232">
        <v>10</v>
      </c>
      <c r="L2232">
        <v>0</v>
      </c>
      <c r="M2232">
        <v>17</v>
      </c>
      <c r="N2232">
        <v>0</v>
      </c>
      <c r="O2232">
        <v>0</v>
      </c>
    </row>
    <row r="2233" spans="1:15" x14ac:dyDescent="0.2">
      <c r="A2233">
        <v>2015</v>
      </c>
      <c r="B2233" s="6">
        <f ca="1">_xlfn.MAXIFS('Track WIP'!M:M,'Track WIP'!K:K,'Results WIP'!A2233,'Track WIP'!L:L,'Results WIP'!C2233)</f>
        <v>42106</v>
      </c>
      <c r="C2233">
        <f t="shared" si="34"/>
        <v>2</v>
      </c>
      <c r="D2233" t="str">
        <f ca="1">VLOOKUP($B2233,'Track WIP'!$M:$O,2,FALSE)</f>
        <v>Grand Prix of Louisiana</v>
      </c>
      <c r="E2233" t="str">
        <f ca="1">VLOOKUP($B2233,'Track WIP'!$M:$O,3,FALSE)</f>
        <v>Nola Motorsports Park</v>
      </c>
      <c r="F2233">
        <v>14</v>
      </c>
      <c r="G2233" t="s">
        <v>86</v>
      </c>
      <c r="H2233">
        <v>83</v>
      </c>
      <c r="I2233" t="s">
        <v>111</v>
      </c>
      <c r="J2233">
        <v>47</v>
      </c>
      <c r="K2233">
        <v>21</v>
      </c>
      <c r="L2233">
        <v>0</v>
      </c>
      <c r="M2233">
        <v>16</v>
      </c>
      <c r="N2233">
        <v>0</v>
      </c>
      <c r="O2233">
        <v>0</v>
      </c>
    </row>
    <row r="2234" spans="1:15" x14ac:dyDescent="0.2">
      <c r="A2234">
        <v>2015</v>
      </c>
      <c r="B2234" s="6">
        <f ca="1">_xlfn.MAXIFS('Track WIP'!M:M,'Track WIP'!K:K,'Results WIP'!A2234,'Track WIP'!L:L,'Results WIP'!C2234)</f>
        <v>42106</v>
      </c>
      <c r="C2234">
        <f t="shared" si="34"/>
        <v>2</v>
      </c>
      <c r="D2234" t="str">
        <f ca="1">VLOOKUP($B2234,'Track WIP'!$M:$O,2,FALSE)</f>
        <v>Grand Prix of Louisiana</v>
      </c>
      <c r="E2234" t="str">
        <f ca="1">VLOOKUP($B2234,'Track WIP'!$M:$O,3,FALSE)</f>
        <v>Nola Motorsports Park</v>
      </c>
      <c r="F2234">
        <v>15</v>
      </c>
      <c r="G2234" t="s">
        <v>386</v>
      </c>
      <c r="H2234">
        <v>98</v>
      </c>
      <c r="I2234" t="s">
        <v>16</v>
      </c>
      <c r="J2234">
        <v>46</v>
      </c>
      <c r="K2234">
        <v>17</v>
      </c>
      <c r="L2234">
        <v>0</v>
      </c>
      <c r="M2234">
        <v>15</v>
      </c>
      <c r="N2234">
        <v>0</v>
      </c>
      <c r="O2234">
        <v>0</v>
      </c>
    </row>
    <row r="2235" spans="1:15" x14ac:dyDescent="0.2">
      <c r="A2235">
        <v>2015</v>
      </c>
      <c r="B2235" s="6">
        <f ca="1">_xlfn.MAXIFS('Track WIP'!M:M,'Track WIP'!K:K,'Results WIP'!A2235,'Track WIP'!L:L,'Results WIP'!C2235)</f>
        <v>42106</v>
      </c>
      <c r="C2235">
        <f t="shared" si="34"/>
        <v>2</v>
      </c>
      <c r="D2235" t="str">
        <f ca="1">VLOOKUP($B2235,'Track WIP'!$M:$O,2,FALSE)</f>
        <v>Grand Prix of Louisiana</v>
      </c>
      <c r="E2235" t="str">
        <f ca="1">VLOOKUP($B2235,'Track WIP'!$M:$O,3,FALSE)</f>
        <v>Nola Motorsports Park</v>
      </c>
      <c r="F2235">
        <v>16</v>
      </c>
      <c r="G2235" t="s">
        <v>231</v>
      </c>
      <c r="H2235">
        <v>18</v>
      </c>
      <c r="I2235" t="s">
        <v>16</v>
      </c>
      <c r="J2235">
        <v>46</v>
      </c>
      <c r="K2235">
        <v>24</v>
      </c>
      <c r="L2235">
        <v>0</v>
      </c>
      <c r="M2235">
        <v>14</v>
      </c>
      <c r="N2235">
        <v>0</v>
      </c>
      <c r="O2235">
        <v>0</v>
      </c>
    </row>
    <row r="2236" spans="1:15" x14ac:dyDescent="0.2">
      <c r="A2236">
        <v>2015</v>
      </c>
      <c r="B2236" s="6">
        <f ca="1">_xlfn.MAXIFS('Track WIP'!M:M,'Track WIP'!K:K,'Results WIP'!A2236,'Track WIP'!L:L,'Results WIP'!C2236)</f>
        <v>42106</v>
      </c>
      <c r="C2236">
        <f t="shared" si="34"/>
        <v>2</v>
      </c>
      <c r="D2236" t="str">
        <f ca="1">VLOOKUP($B2236,'Track WIP'!$M:$O,2,FALSE)</f>
        <v>Grand Prix of Louisiana</v>
      </c>
      <c r="E2236" t="str">
        <f ca="1">VLOOKUP($B2236,'Track WIP'!$M:$O,3,FALSE)</f>
        <v>Nola Motorsports Park</v>
      </c>
      <c r="F2236">
        <v>17</v>
      </c>
      <c r="G2236" t="s">
        <v>387</v>
      </c>
      <c r="H2236">
        <v>4</v>
      </c>
      <c r="I2236" t="s">
        <v>111</v>
      </c>
      <c r="J2236">
        <v>44</v>
      </c>
      <c r="K2236">
        <v>20</v>
      </c>
      <c r="L2236">
        <v>0</v>
      </c>
      <c r="M2236">
        <v>13</v>
      </c>
      <c r="N2236">
        <v>0</v>
      </c>
      <c r="O2236">
        <v>0</v>
      </c>
    </row>
    <row r="2237" spans="1:15" x14ac:dyDescent="0.2">
      <c r="A2237">
        <v>2015</v>
      </c>
      <c r="B2237" s="6">
        <f ca="1">_xlfn.MAXIFS('Track WIP'!M:M,'Track WIP'!K:K,'Results WIP'!A2237,'Track WIP'!L:L,'Results WIP'!C2237)</f>
        <v>42106</v>
      </c>
      <c r="C2237">
        <f t="shared" si="34"/>
        <v>2</v>
      </c>
      <c r="D2237" t="str">
        <f ca="1">VLOOKUP($B2237,'Track WIP'!$M:$O,2,FALSE)</f>
        <v>Grand Prix of Louisiana</v>
      </c>
      <c r="E2237" t="str">
        <f ca="1">VLOOKUP($B2237,'Track WIP'!$M:$O,3,FALSE)</f>
        <v>Nola Motorsports Park</v>
      </c>
      <c r="F2237">
        <v>18</v>
      </c>
      <c r="G2237" t="s">
        <v>384</v>
      </c>
      <c r="H2237">
        <v>8</v>
      </c>
      <c r="I2237" t="s">
        <v>111</v>
      </c>
      <c r="J2237">
        <v>44</v>
      </c>
      <c r="K2237">
        <v>19</v>
      </c>
      <c r="L2237">
        <v>0</v>
      </c>
      <c r="M2237">
        <v>12</v>
      </c>
      <c r="N2237">
        <v>0</v>
      </c>
      <c r="O2237">
        <v>0</v>
      </c>
    </row>
    <row r="2238" spans="1:15" x14ac:dyDescent="0.2">
      <c r="A2238">
        <v>2015</v>
      </c>
      <c r="B2238" s="6">
        <f ca="1">_xlfn.MAXIFS('Track WIP'!M:M,'Track WIP'!K:K,'Results WIP'!A2238,'Track WIP'!L:L,'Results WIP'!C2238)</f>
        <v>42106</v>
      </c>
      <c r="C2238">
        <f t="shared" si="34"/>
        <v>2</v>
      </c>
      <c r="D2238" t="str">
        <f ca="1">VLOOKUP($B2238,'Track WIP'!$M:$O,2,FALSE)</f>
        <v>Grand Prix of Louisiana</v>
      </c>
      <c r="E2238" t="str">
        <f ca="1">VLOOKUP($B2238,'Track WIP'!$M:$O,3,FALSE)</f>
        <v>Nola Motorsports Park</v>
      </c>
      <c r="F2238">
        <v>19</v>
      </c>
      <c r="G2238" t="s">
        <v>17</v>
      </c>
      <c r="H2238">
        <v>28</v>
      </c>
      <c r="I2238" t="s">
        <v>16</v>
      </c>
      <c r="J2238">
        <v>43</v>
      </c>
      <c r="K2238">
        <v>7</v>
      </c>
      <c r="L2238">
        <v>0</v>
      </c>
      <c r="M2238">
        <v>11</v>
      </c>
      <c r="N2238">
        <v>0</v>
      </c>
      <c r="O2238">
        <v>3</v>
      </c>
    </row>
    <row r="2239" spans="1:15" x14ac:dyDescent="0.2">
      <c r="A2239">
        <v>2015</v>
      </c>
      <c r="B2239" s="6">
        <f ca="1">_xlfn.MAXIFS('Track WIP'!M:M,'Track WIP'!K:K,'Results WIP'!A2239,'Track WIP'!L:L,'Results WIP'!C2239)</f>
        <v>42106</v>
      </c>
      <c r="C2239">
        <f t="shared" si="34"/>
        <v>2</v>
      </c>
      <c r="D2239" t="str">
        <f ca="1">VLOOKUP($B2239,'Track WIP'!$M:$O,2,FALSE)</f>
        <v>Grand Prix of Louisiana</v>
      </c>
      <c r="E2239" t="str">
        <f ca="1">VLOOKUP($B2239,'Track WIP'!$M:$O,3,FALSE)</f>
        <v>Nola Motorsports Park</v>
      </c>
      <c r="F2239">
        <v>20</v>
      </c>
      <c r="G2239" t="s">
        <v>88</v>
      </c>
      <c r="H2239">
        <v>22</v>
      </c>
      <c r="I2239" t="s">
        <v>111</v>
      </c>
      <c r="J2239">
        <v>43</v>
      </c>
      <c r="K2239">
        <v>5</v>
      </c>
      <c r="L2239">
        <v>0</v>
      </c>
      <c r="M2239">
        <v>10</v>
      </c>
      <c r="N2239">
        <v>0</v>
      </c>
      <c r="O2239">
        <v>0</v>
      </c>
    </row>
    <row r="2240" spans="1:15" x14ac:dyDescent="0.2">
      <c r="A2240">
        <v>2015</v>
      </c>
      <c r="B2240" s="6">
        <f ca="1">_xlfn.MAXIFS('Track WIP'!M:M,'Track WIP'!K:K,'Results WIP'!A2240,'Track WIP'!L:L,'Results WIP'!C2240)</f>
        <v>42106</v>
      </c>
      <c r="C2240">
        <f t="shared" si="34"/>
        <v>2</v>
      </c>
      <c r="D2240" t="str">
        <f ca="1">VLOOKUP($B2240,'Track WIP'!$M:$O,2,FALSE)</f>
        <v>Grand Prix of Louisiana</v>
      </c>
      <c r="E2240" t="str">
        <f ca="1">VLOOKUP($B2240,'Track WIP'!$M:$O,3,FALSE)</f>
        <v>Nola Motorsports Park</v>
      </c>
      <c r="F2240">
        <v>21</v>
      </c>
      <c r="G2240" t="s">
        <v>87</v>
      </c>
      <c r="H2240">
        <v>11</v>
      </c>
      <c r="I2240" t="s">
        <v>111</v>
      </c>
      <c r="J2240">
        <v>43</v>
      </c>
      <c r="K2240">
        <v>6</v>
      </c>
      <c r="L2240">
        <v>0</v>
      </c>
      <c r="M2240">
        <v>9</v>
      </c>
      <c r="N2240">
        <v>0</v>
      </c>
      <c r="O2240">
        <v>0</v>
      </c>
    </row>
    <row r="2241" spans="1:15" x14ac:dyDescent="0.2">
      <c r="A2241">
        <v>2015</v>
      </c>
      <c r="B2241" s="6">
        <f ca="1">_xlfn.MAXIFS('Track WIP'!M:M,'Track WIP'!K:K,'Results WIP'!A2241,'Track WIP'!L:L,'Results WIP'!C2241)</f>
        <v>42106</v>
      </c>
      <c r="C2241">
        <f t="shared" si="34"/>
        <v>2</v>
      </c>
      <c r="D2241" t="str">
        <f ca="1">VLOOKUP($B2241,'Track WIP'!$M:$O,2,FALSE)</f>
        <v>Grand Prix of Louisiana</v>
      </c>
      <c r="E2241" t="str">
        <f ca="1">VLOOKUP($B2241,'Track WIP'!$M:$O,3,FALSE)</f>
        <v>Nola Motorsports Park</v>
      </c>
      <c r="F2241">
        <v>22</v>
      </c>
      <c r="G2241" t="s">
        <v>37</v>
      </c>
      <c r="H2241">
        <v>14</v>
      </c>
      <c r="I2241" t="s">
        <v>16</v>
      </c>
      <c r="J2241">
        <v>39</v>
      </c>
      <c r="K2241">
        <v>13</v>
      </c>
      <c r="L2241">
        <v>0</v>
      </c>
      <c r="M2241">
        <v>8</v>
      </c>
      <c r="N2241">
        <v>0</v>
      </c>
      <c r="O2241">
        <v>0</v>
      </c>
    </row>
    <row r="2242" spans="1:15" x14ac:dyDescent="0.2">
      <c r="A2242">
        <v>2015</v>
      </c>
      <c r="B2242" s="6">
        <f ca="1">_xlfn.MAXIFS('Track WIP'!M:M,'Track WIP'!K:K,'Results WIP'!A2242,'Track WIP'!L:L,'Results WIP'!C2242)</f>
        <v>42106</v>
      </c>
      <c r="C2242">
        <f t="shared" si="34"/>
        <v>2</v>
      </c>
      <c r="D2242" t="str">
        <f ca="1">VLOOKUP($B2242,'Track WIP'!$M:$O,2,FALSE)</f>
        <v>Grand Prix of Louisiana</v>
      </c>
      <c r="E2242" t="str">
        <f ca="1">VLOOKUP($B2242,'Track WIP'!$M:$O,3,FALSE)</f>
        <v>Nola Motorsports Park</v>
      </c>
      <c r="F2242">
        <v>23</v>
      </c>
      <c r="G2242" t="s">
        <v>71</v>
      </c>
      <c r="H2242">
        <v>19</v>
      </c>
      <c r="I2242" t="s">
        <v>16</v>
      </c>
      <c r="J2242">
        <v>23</v>
      </c>
      <c r="K2242">
        <v>23</v>
      </c>
      <c r="L2242">
        <v>0</v>
      </c>
      <c r="M2242">
        <v>7</v>
      </c>
      <c r="N2242">
        <v>0</v>
      </c>
      <c r="O2242">
        <v>0</v>
      </c>
    </row>
    <row r="2243" spans="1:15" x14ac:dyDescent="0.2">
      <c r="A2243">
        <v>2015</v>
      </c>
      <c r="B2243" s="6">
        <f ca="1">_xlfn.MAXIFS('Track WIP'!M:M,'Track WIP'!K:K,'Results WIP'!A2243,'Track WIP'!L:L,'Results WIP'!C2243)</f>
        <v>42106</v>
      </c>
      <c r="C2243">
        <f t="shared" si="34"/>
        <v>2</v>
      </c>
      <c r="D2243" t="str">
        <f ca="1">VLOOKUP($B2243,'Track WIP'!$M:$O,2,FALSE)</f>
        <v>Grand Prix of Louisiana</v>
      </c>
      <c r="E2243" t="str">
        <f ca="1">VLOOKUP($B2243,'Track WIP'!$M:$O,3,FALSE)</f>
        <v>Nola Motorsports Park</v>
      </c>
      <c r="F2243">
        <v>24</v>
      </c>
      <c r="G2243" t="s">
        <v>381</v>
      </c>
      <c r="H2243">
        <v>41</v>
      </c>
      <c r="I2243" t="s">
        <v>16</v>
      </c>
      <c r="J2243">
        <v>19</v>
      </c>
      <c r="K2243">
        <v>8</v>
      </c>
      <c r="L2243">
        <v>0</v>
      </c>
      <c r="M2243">
        <v>6</v>
      </c>
      <c r="N2243">
        <v>0</v>
      </c>
      <c r="O2243">
        <v>0</v>
      </c>
    </row>
    <row r="2244" spans="1:15" x14ac:dyDescent="0.2">
      <c r="A2244">
        <v>2015</v>
      </c>
      <c r="B2244" s="6">
        <f ca="1">_xlfn.MAXIFS('Track WIP'!M:M,'Track WIP'!K:K,'Results WIP'!A2244,'Track WIP'!L:L,'Results WIP'!C2244)</f>
        <v>42113</v>
      </c>
      <c r="C2244">
        <f t="shared" ref="C2244:C2307" si="35">_xlfn.IFS(A2244&gt;A2243,1,F2244=1,C2243+1,F2244&gt;1,C2243)</f>
        <v>3</v>
      </c>
      <c r="D2244" t="str">
        <f ca="1">VLOOKUP($B2244,'Track WIP'!$M:$O,2,FALSE)</f>
        <v>Toyota Grand Prix of Long Beach</v>
      </c>
      <c r="E2244" t="str">
        <f ca="1">VLOOKUP($B2244,'Track WIP'!$M:$O,3,FALSE)</f>
        <v>Streets Of Long Beach</v>
      </c>
      <c r="F2244">
        <v>1</v>
      </c>
      <c r="G2244" t="s">
        <v>21</v>
      </c>
      <c r="H2244">
        <v>9</v>
      </c>
      <c r="I2244" t="s">
        <v>111</v>
      </c>
      <c r="J2244">
        <v>80</v>
      </c>
      <c r="K2244">
        <v>3</v>
      </c>
      <c r="L2244">
        <v>44</v>
      </c>
      <c r="M2244">
        <v>53</v>
      </c>
      <c r="N2244">
        <v>3</v>
      </c>
      <c r="O2244">
        <v>0</v>
      </c>
    </row>
    <row r="2245" spans="1:15" x14ac:dyDescent="0.2">
      <c r="A2245">
        <v>2015</v>
      </c>
      <c r="B2245" s="6">
        <f ca="1">_xlfn.MAXIFS('Track WIP'!M:M,'Track WIP'!K:K,'Results WIP'!A2245,'Track WIP'!L:L,'Results WIP'!C2245)</f>
        <v>42113</v>
      </c>
      <c r="C2245">
        <f t="shared" si="35"/>
        <v>3</v>
      </c>
      <c r="D2245" t="str">
        <f ca="1">VLOOKUP($B2245,'Track WIP'!$M:$O,2,FALSE)</f>
        <v>Toyota Grand Prix of Long Beach</v>
      </c>
      <c r="E2245" t="str">
        <f ca="1">VLOOKUP($B2245,'Track WIP'!$M:$O,3,FALSE)</f>
        <v>Streets Of Long Beach</v>
      </c>
      <c r="F2245">
        <v>2</v>
      </c>
      <c r="G2245" t="s">
        <v>24</v>
      </c>
      <c r="H2245">
        <v>3</v>
      </c>
      <c r="I2245" t="s">
        <v>111</v>
      </c>
      <c r="J2245">
        <v>80</v>
      </c>
      <c r="K2245">
        <v>1</v>
      </c>
      <c r="L2245">
        <v>31</v>
      </c>
      <c r="M2245">
        <v>42</v>
      </c>
      <c r="N2245">
        <v>2</v>
      </c>
      <c r="O2245">
        <v>0</v>
      </c>
    </row>
    <row r="2246" spans="1:15" x14ac:dyDescent="0.2">
      <c r="A2246">
        <v>2015</v>
      </c>
      <c r="B2246" s="6">
        <f ca="1">_xlfn.MAXIFS('Track WIP'!M:M,'Track WIP'!K:K,'Results WIP'!A2246,'Track WIP'!L:L,'Results WIP'!C2246)</f>
        <v>42113</v>
      </c>
      <c r="C2246">
        <f t="shared" si="35"/>
        <v>3</v>
      </c>
      <c r="D2246" t="str">
        <f ca="1">VLOOKUP($B2246,'Track WIP'!$M:$O,2,FALSE)</f>
        <v>Toyota Grand Prix of Long Beach</v>
      </c>
      <c r="E2246" t="str">
        <f ca="1">VLOOKUP($B2246,'Track WIP'!$M:$O,3,FALSE)</f>
        <v>Streets Of Long Beach</v>
      </c>
      <c r="F2246">
        <v>3</v>
      </c>
      <c r="G2246" t="s">
        <v>234</v>
      </c>
      <c r="H2246">
        <v>2</v>
      </c>
      <c r="I2246" t="s">
        <v>111</v>
      </c>
      <c r="J2246">
        <v>80</v>
      </c>
      <c r="K2246">
        <v>2</v>
      </c>
      <c r="L2246">
        <v>0</v>
      </c>
      <c r="M2246">
        <v>35</v>
      </c>
      <c r="N2246">
        <v>0</v>
      </c>
      <c r="O2246">
        <v>0</v>
      </c>
    </row>
    <row r="2247" spans="1:15" x14ac:dyDescent="0.2">
      <c r="A2247">
        <v>2015</v>
      </c>
      <c r="B2247" s="6">
        <f ca="1">_xlfn.MAXIFS('Track WIP'!M:M,'Track WIP'!K:K,'Results WIP'!A2247,'Track WIP'!L:L,'Results WIP'!C2247)</f>
        <v>42113</v>
      </c>
      <c r="C2247">
        <f t="shared" si="35"/>
        <v>3</v>
      </c>
      <c r="D2247" t="str">
        <f ca="1">VLOOKUP($B2247,'Track WIP'!$M:$O,2,FALSE)</f>
        <v>Toyota Grand Prix of Long Beach</v>
      </c>
      <c r="E2247" t="str">
        <f ca="1">VLOOKUP($B2247,'Track WIP'!$M:$O,3,FALSE)</f>
        <v>Streets Of Long Beach</v>
      </c>
      <c r="F2247">
        <v>4</v>
      </c>
      <c r="G2247" t="s">
        <v>88</v>
      </c>
      <c r="H2247">
        <v>22</v>
      </c>
      <c r="I2247" t="s">
        <v>111</v>
      </c>
      <c r="J2247">
        <v>80</v>
      </c>
      <c r="K2247">
        <v>5</v>
      </c>
      <c r="L2247">
        <v>0</v>
      </c>
      <c r="M2247">
        <v>32</v>
      </c>
      <c r="N2247">
        <v>0</v>
      </c>
      <c r="O2247">
        <v>0</v>
      </c>
    </row>
    <row r="2248" spans="1:15" x14ac:dyDescent="0.2">
      <c r="A2248">
        <v>2015</v>
      </c>
      <c r="B2248" s="6">
        <f ca="1">_xlfn.MAXIFS('Track WIP'!M:M,'Track WIP'!K:K,'Results WIP'!A2248,'Track WIP'!L:L,'Results WIP'!C2248)</f>
        <v>42113</v>
      </c>
      <c r="C2248">
        <f t="shared" si="35"/>
        <v>3</v>
      </c>
      <c r="D2248" t="str">
        <f ca="1">VLOOKUP($B2248,'Track WIP'!$M:$O,2,FALSE)</f>
        <v>Toyota Grand Prix of Long Beach</v>
      </c>
      <c r="E2248" t="str">
        <f ca="1">VLOOKUP($B2248,'Track WIP'!$M:$O,3,FALSE)</f>
        <v>Streets Of Long Beach</v>
      </c>
      <c r="F2248">
        <v>5</v>
      </c>
      <c r="G2248" t="s">
        <v>25</v>
      </c>
      <c r="H2248">
        <v>10</v>
      </c>
      <c r="I2248" t="s">
        <v>111</v>
      </c>
      <c r="J2248">
        <v>80</v>
      </c>
      <c r="K2248">
        <v>7</v>
      </c>
      <c r="L2248">
        <v>0</v>
      </c>
      <c r="M2248">
        <v>30</v>
      </c>
      <c r="N2248">
        <v>0</v>
      </c>
      <c r="O2248">
        <v>0</v>
      </c>
    </row>
    <row r="2249" spans="1:15" x14ac:dyDescent="0.2">
      <c r="A2249">
        <v>2015</v>
      </c>
      <c r="B2249" s="6">
        <f ca="1">_xlfn.MAXIFS('Track WIP'!M:M,'Track WIP'!K:K,'Results WIP'!A2249,'Track WIP'!L:L,'Results WIP'!C2249)</f>
        <v>42113</v>
      </c>
      <c r="C2249">
        <f t="shared" si="35"/>
        <v>3</v>
      </c>
      <c r="D2249" t="str">
        <f ca="1">VLOOKUP($B2249,'Track WIP'!$M:$O,2,FALSE)</f>
        <v>Toyota Grand Prix of Long Beach</v>
      </c>
      <c r="E2249" t="str">
        <f ca="1">VLOOKUP($B2249,'Track WIP'!$M:$O,3,FALSE)</f>
        <v>Streets Of Long Beach</v>
      </c>
      <c r="F2249">
        <v>6</v>
      </c>
      <c r="G2249" t="s">
        <v>87</v>
      </c>
      <c r="H2249">
        <v>11</v>
      </c>
      <c r="I2249" t="s">
        <v>111</v>
      </c>
      <c r="J2249">
        <v>80</v>
      </c>
      <c r="K2249">
        <v>9</v>
      </c>
      <c r="L2249">
        <v>1</v>
      </c>
      <c r="M2249">
        <v>29</v>
      </c>
      <c r="N2249">
        <v>1</v>
      </c>
      <c r="O2249">
        <v>0</v>
      </c>
    </row>
    <row r="2250" spans="1:15" x14ac:dyDescent="0.2">
      <c r="A2250">
        <v>2015</v>
      </c>
      <c r="B2250" s="6">
        <f ca="1">_xlfn.MAXIFS('Track WIP'!M:M,'Track WIP'!K:K,'Results WIP'!A2250,'Track WIP'!L:L,'Results WIP'!C2250)</f>
        <v>42113</v>
      </c>
      <c r="C2250">
        <f t="shared" si="35"/>
        <v>3</v>
      </c>
      <c r="D2250" t="str">
        <f ca="1">VLOOKUP($B2250,'Track WIP'!$M:$O,2,FALSE)</f>
        <v>Toyota Grand Prix of Long Beach</v>
      </c>
      <c r="E2250" t="str">
        <f ca="1">VLOOKUP($B2250,'Track WIP'!$M:$O,3,FALSE)</f>
        <v>Streets Of Long Beach</v>
      </c>
      <c r="F2250">
        <v>7</v>
      </c>
      <c r="G2250" t="s">
        <v>112</v>
      </c>
      <c r="H2250">
        <v>67</v>
      </c>
      <c r="I2250" t="s">
        <v>111</v>
      </c>
      <c r="J2250">
        <v>80</v>
      </c>
      <c r="K2250">
        <v>6</v>
      </c>
      <c r="L2250">
        <v>0</v>
      </c>
      <c r="M2250">
        <v>26</v>
      </c>
      <c r="N2250">
        <v>0</v>
      </c>
      <c r="O2250">
        <v>0</v>
      </c>
    </row>
    <row r="2251" spans="1:15" x14ac:dyDescent="0.2">
      <c r="A2251">
        <v>2015</v>
      </c>
      <c r="B2251" s="6">
        <f ca="1">_xlfn.MAXIFS('Track WIP'!M:M,'Track WIP'!K:K,'Results WIP'!A2251,'Track WIP'!L:L,'Results WIP'!C2251)</f>
        <v>42113</v>
      </c>
      <c r="C2251">
        <f t="shared" si="35"/>
        <v>3</v>
      </c>
      <c r="D2251" t="str">
        <f ca="1">VLOOKUP($B2251,'Track WIP'!$M:$O,2,FALSE)</f>
        <v>Toyota Grand Prix of Long Beach</v>
      </c>
      <c r="E2251" t="str">
        <f ca="1">VLOOKUP($B2251,'Track WIP'!$M:$O,3,FALSE)</f>
        <v>Streets Of Long Beach</v>
      </c>
      <c r="F2251">
        <v>8</v>
      </c>
      <c r="G2251" t="s">
        <v>38</v>
      </c>
      <c r="H2251">
        <v>27</v>
      </c>
      <c r="I2251" t="s">
        <v>16</v>
      </c>
      <c r="J2251">
        <v>80</v>
      </c>
      <c r="K2251">
        <v>10</v>
      </c>
      <c r="L2251">
        <v>0</v>
      </c>
      <c r="M2251">
        <v>24</v>
      </c>
      <c r="N2251">
        <v>0</v>
      </c>
      <c r="O2251">
        <v>0</v>
      </c>
    </row>
    <row r="2252" spans="1:15" x14ac:dyDescent="0.2">
      <c r="A2252">
        <v>2015</v>
      </c>
      <c r="B2252" s="6">
        <f ca="1">_xlfn.MAXIFS('Track WIP'!M:M,'Track WIP'!K:K,'Results WIP'!A2252,'Track WIP'!L:L,'Results WIP'!C2252)</f>
        <v>42113</v>
      </c>
      <c r="C2252">
        <f t="shared" si="35"/>
        <v>3</v>
      </c>
      <c r="D2252" t="str">
        <f ca="1">VLOOKUP($B2252,'Track WIP'!$M:$O,2,FALSE)</f>
        <v>Toyota Grand Prix of Long Beach</v>
      </c>
      <c r="E2252" t="str">
        <f ca="1">VLOOKUP($B2252,'Track WIP'!$M:$O,3,FALSE)</f>
        <v>Streets Of Long Beach</v>
      </c>
      <c r="F2252">
        <v>9</v>
      </c>
      <c r="G2252" t="s">
        <v>254</v>
      </c>
      <c r="H2252">
        <v>26</v>
      </c>
      <c r="I2252" t="s">
        <v>16</v>
      </c>
      <c r="J2252">
        <v>80</v>
      </c>
      <c r="K2252">
        <v>12</v>
      </c>
      <c r="L2252">
        <v>0</v>
      </c>
      <c r="M2252">
        <v>22</v>
      </c>
      <c r="N2252">
        <v>0</v>
      </c>
      <c r="O2252">
        <v>0</v>
      </c>
    </row>
    <row r="2253" spans="1:15" x14ac:dyDescent="0.2">
      <c r="A2253">
        <v>2015</v>
      </c>
      <c r="B2253" s="6">
        <f ca="1">_xlfn.MAXIFS('Track WIP'!M:M,'Track WIP'!K:K,'Results WIP'!A2253,'Track WIP'!L:L,'Results WIP'!C2253)</f>
        <v>42113</v>
      </c>
      <c r="C2253">
        <f t="shared" si="35"/>
        <v>3</v>
      </c>
      <c r="D2253" t="str">
        <f ca="1">VLOOKUP($B2253,'Track WIP'!$M:$O,2,FALSE)</f>
        <v>Toyota Grand Prix of Long Beach</v>
      </c>
      <c r="E2253" t="str">
        <f ca="1">VLOOKUP($B2253,'Track WIP'!$M:$O,3,FALSE)</f>
        <v>Streets Of Long Beach</v>
      </c>
      <c r="F2253">
        <v>10</v>
      </c>
      <c r="G2253" t="s">
        <v>56</v>
      </c>
      <c r="H2253">
        <v>8</v>
      </c>
      <c r="I2253" t="s">
        <v>111</v>
      </c>
      <c r="J2253">
        <v>80</v>
      </c>
      <c r="K2253">
        <v>11</v>
      </c>
      <c r="L2253">
        <v>0</v>
      </c>
      <c r="M2253">
        <v>20</v>
      </c>
      <c r="N2253">
        <v>0</v>
      </c>
      <c r="O2253">
        <v>0</v>
      </c>
    </row>
    <row r="2254" spans="1:15" x14ac:dyDescent="0.2">
      <c r="A2254">
        <v>2015</v>
      </c>
      <c r="B2254" s="6">
        <f ca="1">_xlfn.MAXIFS('Track WIP'!M:M,'Track WIP'!K:K,'Results WIP'!A2254,'Track WIP'!L:L,'Results WIP'!C2254)</f>
        <v>42113</v>
      </c>
      <c r="C2254">
        <f t="shared" si="35"/>
        <v>3</v>
      </c>
      <c r="D2254" t="str">
        <f ca="1">VLOOKUP($B2254,'Track WIP'!$M:$O,2,FALSE)</f>
        <v>Toyota Grand Prix of Long Beach</v>
      </c>
      <c r="E2254" t="str">
        <f ca="1">VLOOKUP($B2254,'Track WIP'!$M:$O,3,FALSE)</f>
        <v>Streets Of Long Beach</v>
      </c>
      <c r="F2254">
        <v>11</v>
      </c>
      <c r="G2254" t="s">
        <v>41</v>
      </c>
      <c r="H2254">
        <v>15</v>
      </c>
      <c r="I2254" t="s">
        <v>16</v>
      </c>
      <c r="J2254">
        <v>80</v>
      </c>
      <c r="K2254">
        <v>8</v>
      </c>
      <c r="L2254">
        <v>0</v>
      </c>
      <c r="M2254">
        <v>19</v>
      </c>
      <c r="N2254">
        <v>0</v>
      </c>
      <c r="O2254">
        <v>0</v>
      </c>
    </row>
    <row r="2255" spans="1:15" x14ac:dyDescent="0.2">
      <c r="A2255">
        <v>2015</v>
      </c>
      <c r="B2255" s="6">
        <f ca="1">_xlfn.MAXIFS('Track WIP'!M:M,'Track WIP'!K:K,'Results WIP'!A2255,'Track WIP'!L:L,'Results WIP'!C2255)</f>
        <v>42113</v>
      </c>
      <c r="C2255">
        <f t="shared" si="35"/>
        <v>3</v>
      </c>
      <c r="D2255" t="str">
        <f ca="1">VLOOKUP($B2255,'Track WIP'!$M:$O,2,FALSE)</f>
        <v>Toyota Grand Prix of Long Beach</v>
      </c>
      <c r="E2255" t="str">
        <f ca="1">VLOOKUP($B2255,'Track WIP'!$M:$O,3,FALSE)</f>
        <v>Streets Of Long Beach</v>
      </c>
      <c r="F2255">
        <v>12</v>
      </c>
      <c r="G2255" t="s">
        <v>89</v>
      </c>
      <c r="H2255">
        <v>5</v>
      </c>
      <c r="I2255" t="s">
        <v>16</v>
      </c>
      <c r="J2255">
        <v>80</v>
      </c>
      <c r="K2255">
        <v>13</v>
      </c>
      <c r="L2255">
        <v>0</v>
      </c>
      <c r="M2255">
        <v>18</v>
      </c>
      <c r="N2255">
        <v>0</v>
      </c>
      <c r="O2255">
        <v>0</v>
      </c>
    </row>
    <row r="2256" spans="1:15" x14ac:dyDescent="0.2">
      <c r="A2256">
        <v>2015</v>
      </c>
      <c r="B2256" s="6">
        <f ca="1">_xlfn.MAXIFS('Track WIP'!M:M,'Track WIP'!K:K,'Results WIP'!A2256,'Track WIP'!L:L,'Results WIP'!C2256)</f>
        <v>42113</v>
      </c>
      <c r="C2256">
        <f t="shared" si="35"/>
        <v>3</v>
      </c>
      <c r="D2256" t="str">
        <f ca="1">VLOOKUP($B2256,'Track WIP'!$M:$O,2,FALSE)</f>
        <v>Toyota Grand Prix of Long Beach</v>
      </c>
      <c r="E2256" t="str">
        <f ca="1">VLOOKUP($B2256,'Track WIP'!$M:$O,3,FALSE)</f>
        <v>Streets Of Long Beach</v>
      </c>
      <c r="F2256">
        <v>13</v>
      </c>
      <c r="G2256" t="s">
        <v>17</v>
      </c>
      <c r="H2256">
        <v>28</v>
      </c>
      <c r="I2256" t="s">
        <v>16</v>
      </c>
      <c r="J2256">
        <v>80</v>
      </c>
      <c r="K2256">
        <v>4</v>
      </c>
      <c r="L2256">
        <v>0</v>
      </c>
      <c r="M2256">
        <v>17</v>
      </c>
      <c r="N2256">
        <v>0</v>
      </c>
      <c r="O2256">
        <v>0</v>
      </c>
    </row>
    <row r="2257" spans="1:15" x14ac:dyDescent="0.2">
      <c r="A2257">
        <v>2015</v>
      </c>
      <c r="B2257" s="6">
        <f ca="1">_xlfn.MAXIFS('Track WIP'!M:M,'Track WIP'!K:K,'Results WIP'!A2257,'Track WIP'!L:L,'Results WIP'!C2257)</f>
        <v>42113</v>
      </c>
      <c r="C2257">
        <f t="shared" si="35"/>
        <v>3</v>
      </c>
      <c r="D2257" t="str">
        <f ca="1">VLOOKUP($B2257,'Track WIP'!$M:$O,2,FALSE)</f>
        <v>Toyota Grand Prix of Long Beach</v>
      </c>
      <c r="E2257" t="str">
        <f ca="1">VLOOKUP($B2257,'Track WIP'!$M:$O,3,FALSE)</f>
        <v>Streets Of Long Beach</v>
      </c>
      <c r="F2257">
        <v>14</v>
      </c>
      <c r="G2257" t="s">
        <v>381</v>
      </c>
      <c r="H2257">
        <v>41</v>
      </c>
      <c r="I2257" t="s">
        <v>16</v>
      </c>
      <c r="J2257">
        <v>80</v>
      </c>
      <c r="K2257">
        <v>16</v>
      </c>
      <c r="L2257">
        <v>4</v>
      </c>
      <c r="M2257">
        <v>17</v>
      </c>
      <c r="N2257">
        <v>1</v>
      </c>
      <c r="O2257">
        <v>0</v>
      </c>
    </row>
    <row r="2258" spans="1:15" x14ac:dyDescent="0.2">
      <c r="A2258">
        <v>2015</v>
      </c>
      <c r="B2258" s="6">
        <f ca="1">_xlfn.MAXIFS('Track WIP'!M:M,'Track WIP'!K:K,'Results WIP'!A2258,'Track WIP'!L:L,'Results WIP'!C2258)</f>
        <v>42113</v>
      </c>
      <c r="C2258">
        <f t="shared" si="35"/>
        <v>3</v>
      </c>
      <c r="D2258" t="str">
        <f ca="1">VLOOKUP($B2258,'Track WIP'!$M:$O,2,FALSE)</f>
        <v>Toyota Grand Prix of Long Beach</v>
      </c>
      <c r="E2258" t="str">
        <f ca="1">VLOOKUP($B2258,'Track WIP'!$M:$O,3,FALSE)</f>
        <v>Streets Of Long Beach</v>
      </c>
      <c r="F2258">
        <v>15</v>
      </c>
      <c r="G2258" t="s">
        <v>86</v>
      </c>
      <c r="H2258">
        <v>83</v>
      </c>
      <c r="I2258" t="s">
        <v>111</v>
      </c>
      <c r="J2258">
        <v>80</v>
      </c>
      <c r="K2258">
        <v>15</v>
      </c>
      <c r="L2258">
        <v>0</v>
      </c>
      <c r="M2258">
        <v>15</v>
      </c>
      <c r="N2258">
        <v>0</v>
      </c>
      <c r="O2258">
        <v>0</v>
      </c>
    </row>
    <row r="2259" spans="1:15" x14ac:dyDescent="0.2">
      <c r="A2259">
        <v>2015</v>
      </c>
      <c r="B2259" s="6">
        <f ca="1">_xlfn.MAXIFS('Track WIP'!M:M,'Track WIP'!K:K,'Results WIP'!A2259,'Track WIP'!L:L,'Results WIP'!C2259)</f>
        <v>42113</v>
      </c>
      <c r="C2259">
        <f t="shared" si="35"/>
        <v>3</v>
      </c>
      <c r="D2259" t="str">
        <f ca="1">VLOOKUP($B2259,'Track WIP'!$M:$O,2,FALSE)</f>
        <v>Toyota Grand Prix of Long Beach</v>
      </c>
      <c r="E2259" t="str">
        <f ca="1">VLOOKUP($B2259,'Track WIP'!$M:$O,3,FALSE)</f>
        <v>Streets Of Long Beach</v>
      </c>
      <c r="F2259">
        <v>16</v>
      </c>
      <c r="G2259" t="s">
        <v>386</v>
      </c>
      <c r="H2259">
        <v>98</v>
      </c>
      <c r="I2259" t="s">
        <v>16</v>
      </c>
      <c r="J2259">
        <v>80</v>
      </c>
      <c r="K2259">
        <v>17</v>
      </c>
      <c r="L2259">
        <v>0</v>
      </c>
      <c r="M2259">
        <v>14</v>
      </c>
      <c r="N2259">
        <v>0</v>
      </c>
      <c r="O2259">
        <v>0</v>
      </c>
    </row>
    <row r="2260" spans="1:15" x14ac:dyDescent="0.2">
      <c r="A2260">
        <v>2015</v>
      </c>
      <c r="B2260" s="6">
        <f ca="1">_xlfn.MAXIFS('Track WIP'!M:M,'Track WIP'!K:K,'Results WIP'!A2260,'Track WIP'!L:L,'Results WIP'!C2260)</f>
        <v>42113</v>
      </c>
      <c r="C2260">
        <f t="shared" si="35"/>
        <v>3</v>
      </c>
      <c r="D2260" t="str">
        <f ca="1">VLOOKUP($B2260,'Track WIP'!$M:$O,2,FALSE)</f>
        <v>Toyota Grand Prix of Long Beach</v>
      </c>
      <c r="E2260" t="str">
        <f ca="1">VLOOKUP($B2260,'Track WIP'!$M:$O,3,FALSE)</f>
        <v>Streets Of Long Beach</v>
      </c>
      <c r="F2260">
        <v>17</v>
      </c>
      <c r="G2260" t="s">
        <v>359</v>
      </c>
      <c r="H2260">
        <v>18</v>
      </c>
      <c r="I2260" t="s">
        <v>16</v>
      </c>
      <c r="J2260">
        <v>80</v>
      </c>
      <c r="K2260">
        <v>21</v>
      </c>
      <c r="L2260">
        <v>0</v>
      </c>
      <c r="M2260">
        <v>13</v>
      </c>
      <c r="N2260">
        <v>0</v>
      </c>
      <c r="O2260">
        <v>0</v>
      </c>
    </row>
    <row r="2261" spans="1:15" x14ac:dyDescent="0.2">
      <c r="A2261">
        <v>2015</v>
      </c>
      <c r="B2261" s="6">
        <f ca="1">_xlfn.MAXIFS('Track WIP'!M:M,'Track WIP'!K:K,'Results WIP'!A2261,'Track WIP'!L:L,'Results WIP'!C2261)</f>
        <v>42113</v>
      </c>
      <c r="C2261">
        <f t="shared" si="35"/>
        <v>3</v>
      </c>
      <c r="D2261" t="str">
        <f ca="1">VLOOKUP($B2261,'Track WIP'!$M:$O,2,FALSE)</f>
        <v>Toyota Grand Prix of Long Beach</v>
      </c>
      <c r="E2261" t="str">
        <f ca="1">VLOOKUP($B2261,'Track WIP'!$M:$O,3,FALSE)</f>
        <v>Streets Of Long Beach</v>
      </c>
      <c r="F2261">
        <v>18</v>
      </c>
      <c r="G2261" t="s">
        <v>37</v>
      </c>
      <c r="H2261">
        <v>14</v>
      </c>
      <c r="I2261" t="s">
        <v>16</v>
      </c>
      <c r="J2261">
        <v>80</v>
      </c>
      <c r="K2261">
        <v>20</v>
      </c>
      <c r="L2261">
        <v>0</v>
      </c>
      <c r="M2261">
        <v>12</v>
      </c>
      <c r="N2261">
        <v>0</v>
      </c>
      <c r="O2261">
        <v>0</v>
      </c>
    </row>
    <row r="2262" spans="1:15" x14ac:dyDescent="0.2">
      <c r="A2262">
        <v>2015</v>
      </c>
      <c r="B2262" s="6">
        <f ca="1">_xlfn.MAXIFS('Track WIP'!M:M,'Track WIP'!K:K,'Results WIP'!A2262,'Track WIP'!L:L,'Results WIP'!C2262)</f>
        <v>42113</v>
      </c>
      <c r="C2262">
        <f t="shared" si="35"/>
        <v>3</v>
      </c>
      <c r="D2262" t="str">
        <f ca="1">VLOOKUP($B2262,'Track WIP'!$M:$O,2,FALSE)</f>
        <v>Toyota Grand Prix of Long Beach</v>
      </c>
      <c r="E2262" t="str">
        <f ca="1">VLOOKUP($B2262,'Track WIP'!$M:$O,3,FALSE)</f>
        <v>Streets Of Long Beach</v>
      </c>
      <c r="F2262">
        <v>19</v>
      </c>
      <c r="G2262" t="s">
        <v>85</v>
      </c>
      <c r="H2262">
        <v>7</v>
      </c>
      <c r="I2262" t="s">
        <v>16</v>
      </c>
      <c r="J2262">
        <v>80</v>
      </c>
      <c r="K2262">
        <v>19</v>
      </c>
      <c r="L2262">
        <v>0</v>
      </c>
      <c r="M2262">
        <v>11</v>
      </c>
      <c r="N2262">
        <v>0</v>
      </c>
      <c r="O2262">
        <v>0</v>
      </c>
    </row>
    <row r="2263" spans="1:15" x14ac:dyDescent="0.2">
      <c r="A2263">
        <v>2015</v>
      </c>
      <c r="B2263" s="6">
        <f ca="1">_xlfn.MAXIFS('Track WIP'!M:M,'Track WIP'!K:K,'Results WIP'!A2263,'Track WIP'!L:L,'Results WIP'!C2263)</f>
        <v>42113</v>
      </c>
      <c r="C2263">
        <f t="shared" si="35"/>
        <v>3</v>
      </c>
      <c r="D2263" t="str">
        <f ca="1">VLOOKUP($B2263,'Track WIP'!$M:$O,2,FALSE)</f>
        <v>Toyota Grand Prix of Long Beach</v>
      </c>
      <c r="E2263" t="str">
        <f ca="1">VLOOKUP($B2263,'Track WIP'!$M:$O,3,FALSE)</f>
        <v>Streets Of Long Beach</v>
      </c>
      <c r="F2263">
        <v>20</v>
      </c>
      <c r="G2263" t="s">
        <v>15</v>
      </c>
      <c r="H2263">
        <v>1</v>
      </c>
      <c r="I2263" t="s">
        <v>111</v>
      </c>
      <c r="J2263">
        <v>79</v>
      </c>
      <c r="K2263">
        <v>18</v>
      </c>
      <c r="L2263">
        <v>0</v>
      </c>
      <c r="M2263">
        <v>10</v>
      </c>
      <c r="N2263">
        <v>0</v>
      </c>
      <c r="O2263">
        <v>0</v>
      </c>
    </row>
    <row r="2264" spans="1:15" x14ac:dyDescent="0.2">
      <c r="A2264">
        <v>2015</v>
      </c>
      <c r="B2264" s="6">
        <f ca="1">_xlfn.MAXIFS('Track WIP'!M:M,'Track WIP'!K:K,'Results WIP'!A2264,'Track WIP'!L:L,'Results WIP'!C2264)</f>
        <v>42113</v>
      </c>
      <c r="C2264">
        <f t="shared" si="35"/>
        <v>3</v>
      </c>
      <c r="D2264" t="str">
        <f ca="1">VLOOKUP($B2264,'Track WIP'!$M:$O,2,FALSE)</f>
        <v>Toyota Grand Prix of Long Beach</v>
      </c>
      <c r="E2264" t="str">
        <f ca="1">VLOOKUP($B2264,'Track WIP'!$M:$O,3,FALSE)</f>
        <v>Streets Of Long Beach</v>
      </c>
      <c r="F2264">
        <v>21</v>
      </c>
      <c r="G2264" t="s">
        <v>71</v>
      </c>
      <c r="H2264">
        <v>19</v>
      </c>
      <c r="I2264" t="s">
        <v>16</v>
      </c>
      <c r="J2264">
        <v>78</v>
      </c>
      <c r="K2264">
        <v>22</v>
      </c>
      <c r="L2264">
        <v>0</v>
      </c>
      <c r="M2264">
        <v>9</v>
      </c>
      <c r="N2264">
        <v>0</v>
      </c>
      <c r="O2264">
        <v>0</v>
      </c>
    </row>
    <row r="2265" spans="1:15" x14ac:dyDescent="0.2">
      <c r="A2265">
        <v>2015</v>
      </c>
      <c r="B2265" s="6">
        <f ca="1">_xlfn.MAXIFS('Track WIP'!M:M,'Track WIP'!K:K,'Results WIP'!A2265,'Track WIP'!L:L,'Results WIP'!C2265)</f>
        <v>42113</v>
      </c>
      <c r="C2265">
        <f t="shared" si="35"/>
        <v>3</v>
      </c>
      <c r="D2265" t="str">
        <f ca="1">VLOOKUP($B2265,'Track WIP'!$M:$O,2,FALSE)</f>
        <v>Toyota Grand Prix of Long Beach</v>
      </c>
      <c r="E2265" t="str">
        <f ca="1">VLOOKUP($B2265,'Track WIP'!$M:$O,3,FALSE)</f>
        <v>Streets Of Long Beach</v>
      </c>
      <c r="F2265">
        <v>22</v>
      </c>
      <c r="G2265" t="s">
        <v>378</v>
      </c>
      <c r="H2265">
        <v>20</v>
      </c>
      <c r="I2265" t="s">
        <v>111</v>
      </c>
      <c r="J2265">
        <v>77</v>
      </c>
      <c r="K2265">
        <v>14</v>
      </c>
      <c r="L2265">
        <v>0</v>
      </c>
      <c r="M2265">
        <v>8</v>
      </c>
      <c r="N2265">
        <v>0</v>
      </c>
      <c r="O2265">
        <v>0</v>
      </c>
    </row>
    <row r="2266" spans="1:15" x14ac:dyDescent="0.2">
      <c r="A2266">
        <v>2015</v>
      </c>
      <c r="B2266" s="6">
        <f ca="1">_xlfn.MAXIFS('Track WIP'!M:M,'Track WIP'!K:K,'Results WIP'!A2266,'Track WIP'!L:L,'Results WIP'!C2266)</f>
        <v>42113</v>
      </c>
      <c r="C2266">
        <f t="shared" si="35"/>
        <v>3</v>
      </c>
      <c r="D2266" t="str">
        <f ca="1">VLOOKUP($B2266,'Track WIP'!$M:$O,2,FALSE)</f>
        <v>Toyota Grand Prix of Long Beach</v>
      </c>
      <c r="E2266" t="str">
        <f ca="1">VLOOKUP($B2266,'Track WIP'!$M:$O,3,FALSE)</f>
        <v>Streets Of Long Beach</v>
      </c>
      <c r="F2266">
        <v>23</v>
      </c>
      <c r="G2266" t="s">
        <v>387</v>
      </c>
      <c r="H2266">
        <v>4</v>
      </c>
      <c r="I2266" t="s">
        <v>111</v>
      </c>
      <c r="J2266">
        <v>69</v>
      </c>
      <c r="K2266">
        <v>23</v>
      </c>
      <c r="L2266">
        <v>0</v>
      </c>
      <c r="M2266">
        <v>7</v>
      </c>
      <c r="N2266">
        <v>0</v>
      </c>
      <c r="O2266">
        <v>0</v>
      </c>
    </row>
    <row r="2267" spans="1:15" x14ac:dyDescent="0.2">
      <c r="A2267">
        <v>2015</v>
      </c>
      <c r="B2267" s="6">
        <f ca="1">_xlfn.MAXIFS('Track WIP'!M:M,'Track WIP'!K:K,'Results WIP'!A2267,'Track WIP'!L:L,'Results WIP'!C2267)</f>
        <v>42120</v>
      </c>
      <c r="C2267">
        <f t="shared" si="35"/>
        <v>4</v>
      </c>
      <c r="D2267" t="str">
        <f ca="1">VLOOKUP($B2267,'Track WIP'!$M:$O,2,FALSE)</f>
        <v>Honda Indy Grand Prix of Alabama</v>
      </c>
      <c r="E2267" t="str">
        <f ca="1">VLOOKUP($B2267,'Track WIP'!$M:$O,3,FALSE)</f>
        <v>Barber Motorsports Park</v>
      </c>
      <c r="F2267">
        <v>1</v>
      </c>
      <c r="G2267" t="s">
        <v>112</v>
      </c>
      <c r="H2267">
        <v>67</v>
      </c>
      <c r="I2267" t="s">
        <v>111</v>
      </c>
      <c r="J2267">
        <v>90</v>
      </c>
      <c r="K2267">
        <v>5</v>
      </c>
      <c r="L2267">
        <v>46</v>
      </c>
      <c r="M2267">
        <v>53</v>
      </c>
      <c r="N2267">
        <v>3</v>
      </c>
      <c r="O2267">
        <v>0</v>
      </c>
    </row>
    <row r="2268" spans="1:15" x14ac:dyDescent="0.2">
      <c r="A2268">
        <v>2015</v>
      </c>
      <c r="B2268" s="6">
        <f ca="1">_xlfn.MAXIFS('Track WIP'!M:M,'Track WIP'!K:K,'Results WIP'!A2268,'Track WIP'!L:L,'Results WIP'!C2268)</f>
        <v>42120</v>
      </c>
      <c r="C2268">
        <f t="shared" si="35"/>
        <v>4</v>
      </c>
      <c r="D2268" t="str">
        <f ca="1">VLOOKUP($B2268,'Track WIP'!$M:$O,2,FALSE)</f>
        <v>Honda Indy Grand Prix of Alabama</v>
      </c>
      <c r="E2268" t="str">
        <f ca="1">VLOOKUP($B2268,'Track WIP'!$M:$O,3,FALSE)</f>
        <v>Barber Motorsports Park</v>
      </c>
      <c r="F2268">
        <v>2</v>
      </c>
      <c r="G2268" t="s">
        <v>41</v>
      </c>
      <c r="H2268">
        <v>15</v>
      </c>
      <c r="I2268" t="s">
        <v>16</v>
      </c>
      <c r="J2268">
        <v>90</v>
      </c>
      <c r="K2268">
        <v>8</v>
      </c>
      <c r="L2268">
        <v>17</v>
      </c>
      <c r="M2268">
        <v>41</v>
      </c>
      <c r="N2268">
        <v>1</v>
      </c>
      <c r="O2268">
        <v>0</v>
      </c>
    </row>
    <row r="2269" spans="1:15" x14ac:dyDescent="0.2">
      <c r="A2269">
        <v>2015</v>
      </c>
      <c r="B2269" s="6">
        <f ca="1">_xlfn.MAXIFS('Track WIP'!M:M,'Track WIP'!K:K,'Results WIP'!A2269,'Track WIP'!L:L,'Results WIP'!C2269)</f>
        <v>42120</v>
      </c>
      <c r="C2269">
        <f t="shared" si="35"/>
        <v>4</v>
      </c>
      <c r="D2269" t="str">
        <f ca="1">VLOOKUP($B2269,'Track WIP'!$M:$O,2,FALSE)</f>
        <v>Honda Indy Grand Prix of Alabama</v>
      </c>
      <c r="E2269" t="str">
        <f ca="1">VLOOKUP($B2269,'Track WIP'!$M:$O,3,FALSE)</f>
        <v>Barber Motorsports Park</v>
      </c>
      <c r="F2269">
        <v>3</v>
      </c>
      <c r="G2269" t="s">
        <v>21</v>
      </c>
      <c r="H2269">
        <v>9</v>
      </c>
      <c r="I2269" t="s">
        <v>111</v>
      </c>
      <c r="J2269">
        <v>90</v>
      </c>
      <c r="K2269">
        <v>4</v>
      </c>
      <c r="L2269">
        <v>2</v>
      </c>
      <c r="M2269">
        <v>36</v>
      </c>
      <c r="N2269">
        <v>1</v>
      </c>
      <c r="O2269">
        <v>0</v>
      </c>
    </row>
    <row r="2270" spans="1:15" x14ac:dyDescent="0.2">
      <c r="A2270">
        <v>2015</v>
      </c>
      <c r="B2270" s="6">
        <f ca="1">_xlfn.MAXIFS('Track WIP'!M:M,'Track WIP'!K:K,'Results WIP'!A2270,'Track WIP'!L:L,'Results WIP'!C2270)</f>
        <v>42120</v>
      </c>
      <c r="C2270">
        <f t="shared" si="35"/>
        <v>4</v>
      </c>
      <c r="D2270" t="str">
        <f ca="1">VLOOKUP($B2270,'Track WIP'!$M:$O,2,FALSE)</f>
        <v>Honda Indy Grand Prix of Alabama</v>
      </c>
      <c r="E2270" t="str">
        <f ca="1">VLOOKUP($B2270,'Track WIP'!$M:$O,3,FALSE)</f>
        <v>Barber Motorsports Park</v>
      </c>
      <c r="F2270">
        <v>4</v>
      </c>
      <c r="G2270" t="s">
        <v>15</v>
      </c>
      <c r="H2270">
        <v>1</v>
      </c>
      <c r="I2270" t="s">
        <v>111</v>
      </c>
      <c r="J2270">
        <v>90</v>
      </c>
      <c r="K2270">
        <v>2</v>
      </c>
      <c r="L2270">
        <v>0</v>
      </c>
      <c r="M2270">
        <v>32</v>
      </c>
      <c r="N2270">
        <v>0</v>
      </c>
      <c r="O2270">
        <v>0</v>
      </c>
    </row>
    <row r="2271" spans="1:15" x14ac:dyDescent="0.2">
      <c r="A2271">
        <v>2015</v>
      </c>
      <c r="B2271" s="6">
        <f ca="1">_xlfn.MAXIFS('Track WIP'!M:M,'Track WIP'!K:K,'Results WIP'!A2271,'Track WIP'!L:L,'Results WIP'!C2271)</f>
        <v>42120</v>
      </c>
      <c r="C2271">
        <f t="shared" si="35"/>
        <v>4</v>
      </c>
      <c r="D2271" t="str">
        <f ca="1">VLOOKUP($B2271,'Track WIP'!$M:$O,2,FALSE)</f>
        <v>Honda Indy Grand Prix of Alabama</v>
      </c>
      <c r="E2271" t="str">
        <f ca="1">VLOOKUP($B2271,'Track WIP'!$M:$O,3,FALSE)</f>
        <v>Barber Motorsports Park</v>
      </c>
      <c r="F2271">
        <v>5</v>
      </c>
      <c r="G2271" t="s">
        <v>17</v>
      </c>
      <c r="H2271">
        <v>28</v>
      </c>
      <c r="I2271" t="s">
        <v>16</v>
      </c>
      <c r="J2271">
        <v>90</v>
      </c>
      <c r="K2271">
        <v>18</v>
      </c>
      <c r="L2271">
        <v>0</v>
      </c>
      <c r="M2271">
        <v>30</v>
      </c>
      <c r="N2271">
        <v>0</v>
      </c>
      <c r="O2271">
        <v>0</v>
      </c>
    </row>
    <row r="2272" spans="1:15" x14ac:dyDescent="0.2">
      <c r="A2272">
        <v>2015</v>
      </c>
      <c r="B2272" s="6">
        <f ca="1">_xlfn.MAXIFS('Track WIP'!M:M,'Track WIP'!K:K,'Results WIP'!A2272,'Track WIP'!L:L,'Results WIP'!C2272)</f>
        <v>42120</v>
      </c>
      <c r="C2272">
        <f t="shared" si="35"/>
        <v>4</v>
      </c>
      <c r="D2272" t="str">
        <f ca="1">VLOOKUP($B2272,'Track WIP'!$M:$O,2,FALSE)</f>
        <v>Honda Indy Grand Prix of Alabama</v>
      </c>
      <c r="E2272" t="str">
        <f ca="1">VLOOKUP($B2272,'Track WIP'!$M:$O,3,FALSE)</f>
        <v>Barber Motorsports Park</v>
      </c>
      <c r="F2272">
        <v>6</v>
      </c>
      <c r="G2272" t="s">
        <v>254</v>
      </c>
      <c r="H2272">
        <v>26</v>
      </c>
      <c r="I2272" t="s">
        <v>16</v>
      </c>
      <c r="J2272">
        <v>90</v>
      </c>
      <c r="K2272">
        <v>22</v>
      </c>
      <c r="L2272">
        <v>0</v>
      </c>
      <c r="M2272">
        <v>28</v>
      </c>
      <c r="N2272">
        <v>0</v>
      </c>
      <c r="O2272">
        <v>0</v>
      </c>
    </row>
    <row r="2273" spans="1:15" x14ac:dyDescent="0.2">
      <c r="A2273">
        <v>2015</v>
      </c>
      <c r="B2273" s="6">
        <f ca="1">_xlfn.MAXIFS('Track WIP'!M:M,'Track WIP'!K:K,'Results WIP'!A2273,'Track WIP'!L:L,'Results WIP'!C2273)</f>
        <v>42120</v>
      </c>
      <c r="C2273">
        <f t="shared" si="35"/>
        <v>4</v>
      </c>
      <c r="D2273" t="str">
        <f ca="1">VLOOKUP($B2273,'Track WIP'!$M:$O,2,FALSE)</f>
        <v>Honda Indy Grand Prix of Alabama</v>
      </c>
      <c r="E2273" t="str">
        <f ca="1">VLOOKUP($B2273,'Track WIP'!$M:$O,3,FALSE)</f>
        <v>Barber Motorsports Park</v>
      </c>
      <c r="F2273">
        <v>7</v>
      </c>
      <c r="G2273" t="s">
        <v>89</v>
      </c>
      <c r="H2273">
        <v>5</v>
      </c>
      <c r="I2273" t="s">
        <v>16</v>
      </c>
      <c r="J2273">
        <v>90</v>
      </c>
      <c r="K2273">
        <v>10</v>
      </c>
      <c r="L2273">
        <v>1</v>
      </c>
      <c r="M2273">
        <v>27</v>
      </c>
      <c r="N2273">
        <v>1</v>
      </c>
      <c r="O2273">
        <v>0</v>
      </c>
    </row>
    <row r="2274" spans="1:15" x14ac:dyDescent="0.2">
      <c r="A2274">
        <v>2015</v>
      </c>
      <c r="B2274" s="6">
        <f ca="1">_xlfn.MAXIFS('Track WIP'!M:M,'Track WIP'!K:K,'Results WIP'!A2274,'Track WIP'!L:L,'Results WIP'!C2274)</f>
        <v>42120</v>
      </c>
      <c r="C2274">
        <f t="shared" si="35"/>
        <v>4</v>
      </c>
      <c r="D2274" t="str">
        <f ca="1">VLOOKUP($B2274,'Track WIP'!$M:$O,2,FALSE)</f>
        <v>Honda Indy Grand Prix of Alabama</v>
      </c>
      <c r="E2274" t="str">
        <f ca="1">VLOOKUP($B2274,'Track WIP'!$M:$O,3,FALSE)</f>
        <v>Barber Motorsports Park</v>
      </c>
      <c r="F2274">
        <v>8</v>
      </c>
      <c r="G2274" t="s">
        <v>87</v>
      </c>
      <c r="H2274">
        <v>11</v>
      </c>
      <c r="I2274" t="s">
        <v>111</v>
      </c>
      <c r="J2274">
        <v>90</v>
      </c>
      <c r="K2274">
        <v>7</v>
      </c>
      <c r="L2274">
        <v>2</v>
      </c>
      <c r="M2274">
        <v>25</v>
      </c>
      <c r="N2274">
        <v>1</v>
      </c>
      <c r="O2274">
        <v>0</v>
      </c>
    </row>
    <row r="2275" spans="1:15" x14ac:dyDescent="0.2">
      <c r="A2275">
        <v>2015</v>
      </c>
      <c r="B2275" s="6">
        <f ca="1">_xlfn.MAXIFS('Track WIP'!M:M,'Track WIP'!K:K,'Results WIP'!A2275,'Track WIP'!L:L,'Results WIP'!C2275)</f>
        <v>42120</v>
      </c>
      <c r="C2275">
        <f t="shared" si="35"/>
        <v>4</v>
      </c>
      <c r="D2275" t="str">
        <f ca="1">VLOOKUP($B2275,'Track WIP'!$M:$O,2,FALSE)</f>
        <v>Honda Indy Grand Prix of Alabama</v>
      </c>
      <c r="E2275" t="str">
        <f ca="1">VLOOKUP($B2275,'Track WIP'!$M:$O,3,FALSE)</f>
        <v>Barber Motorsports Park</v>
      </c>
      <c r="F2275">
        <v>9</v>
      </c>
      <c r="G2275" t="s">
        <v>88</v>
      </c>
      <c r="H2275">
        <v>22</v>
      </c>
      <c r="I2275" t="s">
        <v>111</v>
      </c>
      <c r="J2275">
        <v>90</v>
      </c>
      <c r="K2275">
        <v>3</v>
      </c>
      <c r="L2275">
        <v>3</v>
      </c>
      <c r="M2275">
        <v>23</v>
      </c>
      <c r="N2275">
        <v>1</v>
      </c>
      <c r="O2275">
        <v>0</v>
      </c>
    </row>
    <row r="2276" spans="1:15" x14ac:dyDescent="0.2">
      <c r="A2276">
        <v>2015</v>
      </c>
      <c r="B2276" s="6">
        <f ca="1">_xlfn.MAXIFS('Track WIP'!M:M,'Track WIP'!K:K,'Results WIP'!A2276,'Track WIP'!L:L,'Results WIP'!C2276)</f>
        <v>42120</v>
      </c>
      <c r="C2276">
        <f t="shared" si="35"/>
        <v>4</v>
      </c>
      <c r="D2276" t="str">
        <f ca="1">VLOOKUP($B2276,'Track WIP'!$M:$O,2,FALSE)</f>
        <v>Honda Indy Grand Prix of Alabama</v>
      </c>
      <c r="E2276" t="str">
        <f ca="1">VLOOKUP($B2276,'Track WIP'!$M:$O,3,FALSE)</f>
        <v>Barber Motorsports Park</v>
      </c>
      <c r="F2276">
        <v>10</v>
      </c>
      <c r="G2276" t="s">
        <v>38</v>
      </c>
      <c r="H2276">
        <v>27</v>
      </c>
      <c r="I2276" t="s">
        <v>16</v>
      </c>
      <c r="J2276">
        <v>90</v>
      </c>
      <c r="K2276">
        <v>13</v>
      </c>
      <c r="L2276">
        <v>0</v>
      </c>
      <c r="M2276">
        <v>20</v>
      </c>
      <c r="N2276">
        <v>0</v>
      </c>
      <c r="O2276">
        <v>0</v>
      </c>
    </row>
    <row r="2277" spans="1:15" x14ac:dyDescent="0.2">
      <c r="A2277">
        <v>2015</v>
      </c>
      <c r="B2277" s="6">
        <f ca="1">_xlfn.MAXIFS('Track WIP'!M:M,'Track WIP'!K:K,'Results WIP'!A2277,'Track WIP'!L:L,'Results WIP'!C2277)</f>
        <v>42120</v>
      </c>
      <c r="C2277">
        <f t="shared" si="35"/>
        <v>4</v>
      </c>
      <c r="D2277" t="str">
        <f ca="1">VLOOKUP($B2277,'Track WIP'!$M:$O,2,FALSE)</f>
        <v>Honda Indy Grand Prix of Alabama</v>
      </c>
      <c r="E2277" t="str">
        <f ca="1">VLOOKUP($B2277,'Track WIP'!$M:$O,3,FALSE)</f>
        <v>Barber Motorsports Park</v>
      </c>
      <c r="F2277">
        <v>11</v>
      </c>
      <c r="G2277" t="s">
        <v>378</v>
      </c>
      <c r="H2277">
        <v>20</v>
      </c>
      <c r="I2277" t="s">
        <v>111</v>
      </c>
      <c r="J2277">
        <v>90</v>
      </c>
      <c r="K2277">
        <v>9</v>
      </c>
      <c r="L2277">
        <v>0</v>
      </c>
      <c r="M2277">
        <v>19</v>
      </c>
      <c r="N2277">
        <v>0</v>
      </c>
      <c r="O2277">
        <v>0</v>
      </c>
    </row>
    <row r="2278" spans="1:15" x14ac:dyDescent="0.2">
      <c r="A2278">
        <v>2015</v>
      </c>
      <c r="B2278" s="6">
        <f ca="1">_xlfn.MAXIFS('Track WIP'!M:M,'Track WIP'!K:K,'Results WIP'!A2278,'Track WIP'!L:L,'Results WIP'!C2278)</f>
        <v>42120</v>
      </c>
      <c r="C2278">
        <f t="shared" si="35"/>
        <v>4</v>
      </c>
      <c r="D2278" t="str">
        <f ca="1">VLOOKUP($B2278,'Track WIP'!$M:$O,2,FALSE)</f>
        <v>Honda Indy Grand Prix of Alabama</v>
      </c>
      <c r="E2278" t="str">
        <f ca="1">VLOOKUP($B2278,'Track WIP'!$M:$O,3,FALSE)</f>
        <v>Barber Motorsports Park</v>
      </c>
      <c r="F2278">
        <v>12</v>
      </c>
      <c r="G2278" t="s">
        <v>86</v>
      </c>
      <c r="H2278">
        <v>83</v>
      </c>
      <c r="I2278" t="s">
        <v>111</v>
      </c>
      <c r="J2278">
        <v>90</v>
      </c>
      <c r="K2278">
        <v>11</v>
      </c>
      <c r="L2278">
        <v>0</v>
      </c>
      <c r="M2278">
        <v>18</v>
      </c>
      <c r="N2278">
        <v>0</v>
      </c>
      <c r="O2278">
        <v>0</v>
      </c>
    </row>
    <row r="2279" spans="1:15" x14ac:dyDescent="0.2">
      <c r="A2279">
        <v>2015</v>
      </c>
      <c r="B2279" s="6">
        <f ca="1">_xlfn.MAXIFS('Track WIP'!M:M,'Track WIP'!K:K,'Results WIP'!A2279,'Track WIP'!L:L,'Results WIP'!C2279)</f>
        <v>42120</v>
      </c>
      <c r="C2279">
        <f t="shared" si="35"/>
        <v>4</v>
      </c>
      <c r="D2279" t="str">
        <f ca="1">VLOOKUP($B2279,'Track WIP'!$M:$O,2,FALSE)</f>
        <v>Honda Indy Grand Prix of Alabama</v>
      </c>
      <c r="E2279" t="str">
        <f ca="1">VLOOKUP($B2279,'Track WIP'!$M:$O,3,FALSE)</f>
        <v>Barber Motorsports Park</v>
      </c>
      <c r="F2279">
        <v>13</v>
      </c>
      <c r="G2279" t="s">
        <v>25</v>
      </c>
      <c r="H2279">
        <v>10</v>
      </c>
      <c r="I2279" t="s">
        <v>111</v>
      </c>
      <c r="J2279">
        <v>90</v>
      </c>
      <c r="K2279">
        <v>6</v>
      </c>
      <c r="L2279">
        <v>0</v>
      </c>
      <c r="M2279">
        <v>17</v>
      </c>
      <c r="N2279">
        <v>0</v>
      </c>
      <c r="O2279">
        <v>0</v>
      </c>
    </row>
    <row r="2280" spans="1:15" x14ac:dyDescent="0.2">
      <c r="A2280">
        <v>2015</v>
      </c>
      <c r="B2280" s="6">
        <f ca="1">_xlfn.MAXIFS('Track WIP'!M:M,'Track WIP'!K:K,'Results WIP'!A2280,'Track WIP'!L:L,'Results WIP'!C2280)</f>
        <v>42120</v>
      </c>
      <c r="C2280">
        <f t="shared" si="35"/>
        <v>4</v>
      </c>
      <c r="D2280" t="str">
        <f ca="1">VLOOKUP($B2280,'Track WIP'!$M:$O,2,FALSE)</f>
        <v>Honda Indy Grand Prix of Alabama</v>
      </c>
      <c r="E2280" t="str">
        <f ca="1">VLOOKUP($B2280,'Track WIP'!$M:$O,3,FALSE)</f>
        <v>Barber Motorsports Park</v>
      </c>
      <c r="F2280">
        <v>14</v>
      </c>
      <c r="G2280" t="s">
        <v>234</v>
      </c>
      <c r="H2280">
        <v>2</v>
      </c>
      <c r="I2280" t="s">
        <v>111</v>
      </c>
      <c r="J2280">
        <v>90</v>
      </c>
      <c r="K2280">
        <v>15</v>
      </c>
      <c r="L2280">
        <v>1</v>
      </c>
      <c r="M2280">
        <v>17</v>
      </c>
      <c r="N2280">
        <v>1</v>
      </c>
      <c r="O2280">
        <v>0</v>
      </c>
    </row>
    <row r="2281" spans="1:15" x14ac:dyDescent="0.2">
      <c r="A2281">
        <v>2015</v>
      </c>
      <c r="B2281" s="6">
        <f ca="1">_xlfn.MAXIFS('Track WIP'!M:M,'Track WIP'!K:K,'Results WIP'!A2281,'Track WIP'!L:L,'Results WIP'!C2281)</f>
        <v>42120</v>
      </c>
      <c r="C2281">
        <f t="shared" si="35"/>
        <v>4</v>
      </c>
      <c r="D2281" t="str">
        <f ca="1">VLOOKUP($B2281,'Track WIP'!$M:$O,2,FALSE)</f>
        <v>Honda Indy Grand Prix of Alabama</v>
      </c>
      <c r="E2281" t="str">
        <f ca="1">VLOOKUP($B2281,'Track WIP'!$M:$O,3,FALSE)</f>
        <v>Barber Motorsports Park</v>
      </c>
      <c r="F2281">
        <v>15</v>
      </c>
      <c r="G2281" t="s">
        <v>24</v>
      </c>
      <c r="H2281">
        <v>3</v>
      </c>
      <c r="I2281" t="s">
        <v>111</v>
      </c>
      <c r="J2281">
        <v>90</v>
      </c>
      <c r="K2281">
        <v>1</v>
      </c>
      <c r="L2281">
        <v>18</v>
      </c>
      <c r="M2281">
        <v>17</v>
      </c>
      <c r="N2281">
        <v>2</v>
      </c>
      <c r="O2281">
        <v>0</v>
      </c>
    </row>
    <row r="2282" spans="1:15" x14ac:dyDescent="0.2">
      <c r="A2282">
        <v>2015</v>
      </c>
      <c r="B2282" s="6">
        <f ca="1">_xlfn.MAXIFS('Track WIP'!M:M,'Track WIP'!K:K,'Results WIP'!A2282,'Track WIP'!L:L,'Results WIP'!C2282)</f>
        <v>42120</v>
      </c>
      <c r="C2282">
        <f t="shared" si="35"/>
        <v>4</v>
      </c>
      <c r="D2282" t="str">
        <f ca="1">VLOOKUP($B2282,'Track WIP'!$M:$O,2,FALSE)</f>
        <v>Honda Indy Grand Prix of Alabama</v>
      </c>
      <c r="E2282" t="str">
        <f ca="1">VLOOKUP($B2282,'Track WIP'!$M:$O,3,FALSE)</f>
        <v>Barber Motorsports Park</v>
      </c>
      <c r="F2282">
        <v>16</v>
      </c>
      <c r="G2282" t="s">
        <v>386</v>
      </c>
      <c r="H2282">
        <v>98</v>
      </c>
      <c r="I2282" t="s">
        <v>16</v>
      </c>
      <c r="J2282">
        <v>90</v>
      </c>
      <c r="K2282">
        <v>17</v>
      </c>
      <c r="L2282">
        <v>0</v>
      </c>
      <c r="M2282">
        <v>14</v>
      </c>
      <c r="N2282">
        <v>0</v>
      </c>
      <c r="O2282">
        <v>0</v>
      </c>
    </row>
    <row r="2283" spans="1:15" x14ac:dyDescent="0.2">
      <c r="A2283">
        <v>2015</v>
      </c>
      <c r="B2283" s="6">
        <f ca="1">_xlfn.MAXIFS('Track WIP'!M:M,'Track WIP'!K:K,'Results WIP'!A2283,'Track WIP'!L:L,'Results WIP'!C2283)</f>
        <v>42120</v>
      </c>
      <c r="C2283">
        <f t="shared" si="35"/>
        <v>4</v>
      </c>
      <c r="D2283" t="str">
        <f ca="1">VLOOKUP($B2283,'Track WIP'!$M:$O,2,FALSE)</f>
        <v>Honda Indy Grand Prix of Alabama</v>
      </c>
      <c r="E2283" t="str">
        <f ca="1">VLOOKUP($B2283,'Track WIP'!$M:$O,3,FALSE)</f>
        <v>Barber Motorsports Park</v>
      </c>
      <c r="F2283">
        <v>17</v>
      </c>
      <c r="G2283" t="s">
        <v>37</v>
      </c>
      <c r="H2283">
        <v>14</v>
      </c>
      <c r="I2283" t="s">
        <v>16</v>
      </c>
      <c r="J2283">
        <v>90</v>
      </c>
      <c r="K2283">
        <v>20</v>
      </c>
      <c r="L2283">
        <v>0</v>
      </c>
      <c r="M2283">
        <v>13</v>
      </c>
      <c r="N2283">
        <v>0</v>
      </c>
      <c r="O2283">
        <v>0</v>
      </c>
    </row>
    <row r="2284" spans="1:15" x14ac:dyDescent="0.2">
      <c r="A2284">
        <v>2015</v>
      </c>
      <c r="B2284" s="6">
        <f ca="1">_xlfn.MAXIFS('Track WIP'!M:M,'Track WIP'!K:K,'Results WIP'!A2284,'Track WIP'!L:L,'Results WIP'!C2284)</f>
        <v>42120</v>
      </c>
      <c r="C2284">
        <f t="shared" si="35"/>
        <v>4</v>
      </c>
      <c r="D2284" t="str">
        <f ca="1">VLOOKUP($B2284,'Track WIP'!$M:$O,2,FALSE)</f>
        <v>Honda Indy Grand Prix of Alabama</v>
      </c>
      <c r="E2284" t="str">
        <f ca="1">VLOOKUP($B2284,'Track WIP'!$M:$O,3,FALSE)</f>
        <v>Barber Motorsports Park</v>
      </c>
      <c r="F2284">
        <v>18</v>
      </c>
      <c r="G2284" t="s">
        <v>384</v>
      </c>
      <c r="H2284">
        <v>8</v>
      </c>
      <c r="I2284" t="s">
        <v>111</v>
      </c>
      <c r="J2284">
        <v>90</v>
      </c>
      <c r="K2284">
        <v>12</v>
      </c>
      <c r="L2284">
        <v>0</v>
      </c>
      <c r="M2284">
        <v>12</v>
      </c>
      <c r="N2284">
        <v>0</v>
      </c>
      <c r="O2284">
        <v>0</v>
      </c>
    </row>
    <row r="2285" spans="1:15" x14ac:dyDescent="0.2">
      <c r="A2285">
        <v>2015</v>
      </c>
      <c r="B2285" s="6">
        <f ca="1">_xlfn.MAXIFS('Track WIP'!M:M,'Track WIP'!K:K,'Results WIP'!A2285,'Track WIP'!L:L,'Results WIP'!C2285)</f>
        <v>42120</v>
      </c>
      <c r="C2285">
        <f t="shared" si="35"/>
        <v>4</v>
      </c>
      <c r="D2285" t="str">
        <f ca="1">VLOOKUP($B2285,'Track WIP'!$M:$O,2,FALSE)</f>
        <v>Honda Indy Grand Prix of Alabama</v>
      </c>
      <c r="E2285" t="str">
        <f ca="1">VLOOKUP($B2285,'Track WIP'!$M:$O,3,FALSE)</f>
        <v>Barber Motorsports Park</v>
      </c>
      <c r="F2285">
        <v>19</v>
      </c>
      <c r="G2285" t="s">
        <v>387</v>
      </c>
      <c r="H2285">
        <v>4</v>
      </c>
      <c r="I2285" t="s">
        <v>111</v>
      </c>
      <c r="J2285">
        <v>90</v>
      </c>
      <c r="K2285">
        <v>16</v>
      </c>
      <c r="L2285">
        <v>0</v>
      </c>
      <c r="M2285">
        <v>11</v>
      </c>
      <c r="N2285">
        <v>0</v>
      </c>
      <c r="O2285">
        <v>0</v>
      </c>
    </row>
    <row r="2286" spans="1:15" x14ac:dyDescent="0.2">
      <c r="A2286">
        <v>2015</v>
      </c>
      <c r="B2286" s="6">
        <f ca="1">_xlfn.MAXIFS('Track WIP'!M:M,'Track WIP'!K:K,'Results WIP'!A2286,'Track WIP'!L:L,'Results WIP'!C2286)</f>
        <v>42120</v>
      </c>
      <c r="C2286">
        <f t="shared" si="35"/>
        <v>4</v>
      </c>
      <c r="D2286" t="str">
        <f ca="1">VLOOKUP($B2286,'Track WIP'!$M:$O,2,FALSE)</f>
        <v>Honda Indy Grand Prix of Alabama</v>
      </c>
      <c r="E2286" t="str">
        <f ca="1">VLOOKUP($B2286,'Track WIP'!$M:$O,3,FALSE)</f>
        <v>Barber Motorsports Park</v>
      </c>
      <c r="F2286">
        <v>20</v>
      </c>
      <c r="G2286" t="s">
        <v>388</v>
      </c>
      <c r="H2286">
        <v>18</v>
      </c>
      <c r="I2286" t="s">
        <v>16</v>
      </c>
      <c r="J2286">
        <v>90</v>
      </c>
      <c r="K2286">
        <v>21</v>
      </c>
      <c r="L2286">
        <v>0</v>
      </c>
      <c r="M2286">
        <v>10</v>
      </c>
      <c r="N2286">
        <v>0</v>
      </c>
      <c r="O2286">
        <v>0</v>
      </c>
    </row>
    <row r="2287" spans="1:15" x14ac:dyDescent="0.2">
      <c r="A2287">
        <v>2015</v>
      </c>
      <c r="B2287" s="6">
        <f ca="1">_xlfn.MAXIFS('Track WIP'!M:M,'Track WIP'!K:K,'Results WIP'!A2287,'Track WIP'!L:L,'Results WIP'!C2287)</f>
        <v>42120</v>
      </c>
      <c r="C2287">
        <f t="shared" si="35"/>
        <v>4</v>
      </c>
      <c r="D2287" t="str">
        <f ca="1">VLOOKUP($B2287,'Track WIP'!$M:$O,2,FALSE)</f>
        <v>Honda Indy Grand Prix of Alabama</v>
      </c>
      <c r="E2287" t="str">
        <f ca="1">VLOOKUP($B2287,'Track WIP'!$M:$O,3,FALSE)</f>
        <v>Barber Motorsports Park</v>
      </c>
      <c r="F2287">
        <v>21</v>
      </c>
      <c r="G2287" t="s">
        <v>381</v>
      </c>
      <c r="H2287">
        <v>41</v>
      </c>
      <c r="I2287" t="s">
        <v>16</v>
      </c>
      <c r="J2287">
        <v>90</v>
      </c>
      <c r="K2287">
        <v>19</v>
      </c>
      <c r="L2287">
        <v>0</v>
      </c>
      <c r="M2287">
        <v>9</v>
      </c>
      <c r="N2287">
        <v>0</v>
      </c>
      <c r="O2287">
        <v>0</v>
      </c>
    </row>
    <row r="2288" spans="1:15" x14ac:dyDescent="0.2">
      <c r="A2288">
        <v>2015</v>
      </c>
      <c r="B2288" s="6">
        <f ca="1">_xlfn.MAXIFS('Track WIP'!M:M,'Track WIP'!K:K,'Results WIP'!A2288,'Track WIP'!L:L,'Results WIP'!C2288)</f>
        <v>42120</v>
      </c>
      <c r="C2288">
        <f t="shared" si="35"/>
        <v>4</v>
      </c>
      <c r="D2288" t="str">
        <f ca="1">VLOOKUP($B2288,'Track WIP'!$M:$O,2,FALSE)</f>
        <v>Honda Indy Grand Prix of Alabama</v>
      </c>
      <c r="E2288" t="str">
        <f ca="1">VLOOKUP($B2288,'Track WIP'!$M:$O,3,FALSE)</f>
        <v>Barber Motorsports Park</v>
      </c>
      <c r="F2288">
        <v>22</v>
      </c>
      <c r="G2288" t="s">
        <v>85</v>
      </c>
      <c r="H2288">
        <v>7</v>
      </c>
      <c r="I2288" t="s">
        <v>16</v>
      </c>
      <c r="J2288">
        <v>89</v>
      </c>
      <c r="K2288">
        <v>14</v>
      </c>
      <c r="L2288">
        <v>0</v>
      </c>
      <c r="M2288">
        <v>8</v>
      </c>
      <c r="N2288">
        <v>0</v>
      </c>
      <c r="O2288">
        <v>0</v>
      </c>
    </row>
    <row r="2289" spans="1:15" x14ac:dyDescent="0.2">
      <c r="A2289">
        <v>2015</v>
      </c>
      <c r="B2289" s="6">
        <f ca="1">_xlfn.MAXIFS('Track WIP'!M:M,'Track WIP'!K:K,'Results WIP'!A2289,'Track WIP'!L:L,'Results WIP'!C2289)</f>
        <v>42120</v>
      </c>
      <c r="C2289">
        <f t="shared" si="35"/>
        <v>4</v>
      </c>
      <c r="D2289" t="str">
        <f ca="1">VLOOKUP($B2289,'Track WIP'!$M:$O,2,FALSE)</f>
        <v>Honda Indy Grand Prix of Alabama</v>
      </c>
      <c r="E2289" t="str">
        <f ca="1">VLOOKUP($B2289,'Track WIP'!$M:$O,3,FALSE)</f>
        <v>Barber Motorsports Park</v>
      </c>
      <c r="F2289">
        <v>23</v>
      </c>
      <c r="G2289" t="s">
        <v>71</v>
      </c>
      <c r="H2289">
        <v>19</v>
      </c>
      <c r="I2289" t="s">
        <v>16</v>
      </c>
      <c r="J2289">
        <v>89</v>
      </c>
      <c r="K2289">
        <v>23</v>
      </c>
      <c r="L2289">
        <v>0</v>
      </c>
      <c r="M2289">
        <v>7</v>
      </c>
      <c r="N2289">
        <v>0</v>
      </c>
      <c r="O2289">
        <v>0</v>
      </c>
    </row>
    <row r="2290" spans="1:15" x14ac:dyDescent="0.2">
      <c r="A2290">
        <v>2015</v>
      </c>
      <c r="B2290" s="6">
        <f ca="1">_xlfn.MAXIFS('Track WIP'!M:M,'Track WIP'!K:K,'Results WIP'!A2290,'Track WIP'!L:L,'Results WIP'!C2290)</f>
        <v>42133</v>
      </c>
      <c r="C2290">
        <f t="shared" si="35"/>
        <v>5</v>
      </c>
      <c r="D2290" t="str">
        <f ca="1">VLOOKUP($B2290,'Track WIP'!$M:$O,2,FALSE)</f>
        <v>Angie's List Grand Prix of Indianapolis</v>
      </c>
      <c r="E2290" t="str">
        <f ca="1">VLOOKUP($B2290,'Track WIP'!$M:$O,3,FALSE)</f>
        <v>Indianapolis Motor Speedway Road Course</v>
      </c>
      <c r="F2290">
        <v>1</v>
      </c>
      <c r="G2290" t="s">
        <v>15</v>
      </c>
      <c r="H2290">
        <v>1</v>
      </c>
      <c r="I2290" t="s">
        <v>111</v>
      </c>
      <c r="J2290">
        <v>82</v>
      </c>
      <c r="K2290">
        <v>1</v>
      </c>
      <c r="L2290">
        <v>65</v>
      </c>
      <c r="M2290">
        <v>54</v>
      </c>
      <c r="N2290">
        <v>4</v>
      </c>
      <c r="O2290">
        <v>0</v>
      </c>
    </row>
    <row r="2291" spans="1:15" x14ac:dyDescent="0.2">
      <c r="A2291">
        <v>2015</v>
      </c>
      <c r="B2291" s="6">
        <f ca="1">_xlfn.MAXIFS('Track WIP'!M:M,'Track WIP'!K:K,'Results WIP'!A2291,'Track WIP'!L:L,'Results WIP'!C2291)</f>
        <v>42133</v>
      </c>
      <c r="C2291">
        <f t="shared" si="35"/>
        <v>5</v>
      </c>
      <c r="D2291" t="str">
        <f ca="1">VLOOKUP($B2291,'Track WIP'!$M:$O,2,FALSE)</f>
        <v>Angie's List Grand Prix of Indianapolis</v>
      </c>
      <c r="E2291" t="str">
        <f ca="1">VLOOKUP($B2291,'Track WIP'!$M:$O,3,FALSE)</f>
        <v>Indianapolis Motor Speedway Road Course</v>
      </c>
      <c r="F2291">
        <v>2</v>
      </c>
      <c r="G2291" t="s">
        <v>41</v>
      </c>
      <c r="H2291">
        <v>15</v>
      </c>
      <c r="I2291" t="s">
        <v>16</v>
      </c>
      <c r="J2291">
        <v>82</v>
      </c>
      <c r="K2291">
        <v>17</v>
      </c>
      <c r="L2291">
        <v>9</v>
      </c>
      <c r="M2291">
        <v>41</v>
      </c>
      <c r="N2291">
        <v>1</v>
      </c>
      <c r="O2291">
        <v>0</v>
      </c>
    </row>
    <row r="2292" spans="1:15" x14ac:dyDescent="0.2">
      <c r="A2292">
        <v>2015</v>
      </c>
      <c r="B2292" s="6">
        <f ca="1">_xlfn.MAXIFS('Track WIP'!M:M,'Track WIP'!K:K,'Results WIP'!A2292,'Track WIP'!L:L,'Results WIP'!C2292)</f>
        <v>42133</v>
      </c>
      <c r="C2292">
        <f t="shared" si="35"/>
        <v>5</v>
      </c>
      <c r="D2292" t="str">
        <f ca="1">VLOOKUP($B2292,'Track WIP'!$M:$O,2,FALSE)</f>
        <v>Angie's List Grand Prix of Indianapolis</v>
      </c>
      <c r="E2292" t="str">
        <f ca="1">VLOOKUP($B2292,'Track WIP'!$M:$O,3,FALSE)</f>
        <v>Indianapolis Motor Speedway Road Course</v>
      </c>
      <c r="F2292">
        <v>3</v>
      </c>
      <c r="G2292" t="s">
        <v>234</v>
      </c>
      <c r="H2292">
        <v>2</v>
      </c>
      <c r="I2292" t="s">
        <v>111</v>
      </c>
      <c r="J2292">
        <v>82</v>
      </c>
      <c r="K2292">
        <v>4</v>
      </c>
      <c r="L2292">
        <v>0</v>
      </c>
      <c r="M2292">
        <v>35</v>
      </c>
      <c r="N2292">
        <v>0</v>
      </c>
      <c r="O2292">
        <v>0</v>
      </c>
    </row>
    <row r="2293" spans="1:15" x14ac:dyDescent="0.2">
      <c r="A2293">
        <v>2015</v>
      </c>
      <c r="B2293" s="6">
        <f ca="1">_xlfn.MAXIFS('Track WIP'!M:M,'Track WIP'!K:K,'Results WIP'!A2293,'Track WIP'!L:L,'Results WIP'!C2293)</f>
        <v>42133</v>
      </c>
      <c r="C2293">
        <f t="shared" si="35"/>
        <v>5</v>
      </c>
      <c r="D2293" t="str">
        <f ca="1">VLOOKUP($B2293,'Track WIP'!$M:$O,2,FALSE)</f>
        <v>Angie's List Grand Prix of Indianapolis</v>
      </c>
      <c r="E2293" t="str">
        <f ca="1">VLOOKUP($B2293,'Track WIP'!$M:$O,3,FALSE)</f>
        <v>Indianapolis Motor Speedway Road Course</v>
      </c>
      <c r="F2293">
        <v>4</v>
      </c>
      <c r="G2293" t="s">
        <v>87</v>
      </c>
      <c r="H2293">
        <v>11</v>
      </c>
      <c r="I2293" t="s">
        <v>111</v>
      </c>
      <c r="J2293">
        <v>82</v>
      </c>
      <c r="K2293">
        <v>7</v>
      </c>
      <c r="L2293">
        <v>0</v>
      </c>
      <c r="M2293">
        <v>32</v>
      </c>
      <c r="N2293">
        <v>0</v>
      </c>
      <c r="O2293">
        <v>0</v>
      </c>
    </row>
    <row r="2294" spans="1:15" x14ac:dyDescent="0.2">
      <c r="A2294">
        <v>2015</v>
      </c>
      <c r="B2294" s="6">
        <f ca="1">_xlfn.MAXIFS('Track WIP'!M:M,'Track WIP'!K:K,'Results WIP'!A2294,'Track WIP'!L:L,'Results WIP'!C2294)</f>
        <v>42133</v>
      </c>
      <c r="C2294">
        <f t="shared" si="35"/>
        <v>5</v>
      </c>
      <c r="D2294" t="str">
        <f ca="1">VLOOKUP($B2294,'Track WIP'!$M:$O,2,FALSE)</f>
        <v>Angie's List Grand Prix of Indianapolis</v>
      </c>
      <c r="E2294" t="str">
        <f ca="1">VLOOKUP($B2294,'Track WIP'!$M:$O,3,FALSE)</f>
        <v>Indianapolis Motor Speedway Road Course</v>
      </c>
      <c r="F2294">
        <v>5</v>
      </c>
      <c r="G2294" t="s">
        <v>86</v>
      </c>
      <c r="H2294">
        <v>83</v>
      </c>
      <c r="I2294" t="s">
        <v>111</v>
      </c>
      <c r="J2294">
        <v>82</v>
      </c>
      <c r="K2294">
        <v>14</v>
      </c>
      <c r="L2294">
        <v>1</v>
      </c>
      <c r="M2294">
        <v>31</v>
      </c>
      <c r="N2294">
        <v>1</v>
      </c>
      <c r="O2294">
        <v>0</v>
      </c>
    </row>
    <row r="2295" spans="1:15" x14ac:dyDescent="0.2">
      <c r="A2295">
        <v>2015</v>
      </c>
      <c r="B2295" s="6">
        <f ca="1">_xlfn.MAXIFS('Track WIP'!M:M,'Track WIP'!K:K,'Results WIP'!A2295,'Track WIP'!L:L,'Results WIP'!C2295)</f>
        <v>42133</v>
      </c>
      <c r="C2295">
        <f t="shared" si="35"/>
        <v>5</v>
      </c>
      <c r="D2295" t="str">
        <f ca="1">VLOOKUP($B2295,'Track WIP'!$M:$O,2,FALSE)</f>
        <v>Angie's List Grand Prix of Indianapolis</v>
      </c>
      <c r="E2295" t="str">
        <f ca="1">VLOOKUP($B2295,'Track WIP'!$M:$O,3,FALSE)</f>
        <v>Indianapolis Motor Speedway Road Course</v>
      </c>
      <c r="F2295">
        <v>6</v>
      </c>
      <c r="G2295" t="s">
        <v>24</v>
      </c>
      <c r="H2295">
        <v>3</v>
      </c>
      <c r="I2295" t="s">
        <v>111</v>
      </c>
      <c r="J2295">
        <v>82</v>
      </c>
      <c r="K2295">
        <v>3</v>
      </c>
      <c r="L2295">
        <v>0</v>
      </c>
      <c r="M2295">
        <v>28</v>
      </c>
      <c r="N2295">
        <v>0</v>
      </c>
      <c r="O2295">
        <v>3</v>
      </c>
    </row>
    <row r="2296" spans="1:15" x14ac:dyDescent="0.2">
      <c r="A2296">
        <v>2015</v>
      </c>
      <c r="B2296" s="6">
        <f ca="1">_xlfn.MAXIFS('Track WIP'!M:M,'Track WIP'!K:K,'Results WIP'!A2296,'Track WIP'!L:L,'Results WIP'!C2296)</f>
        <v>42133</v>
      </c>
      <c r="C2296">
        <f t="shared" si="35"/>
        <v>5</v>
      </c>
      <c r="D2296" t="str">
        <f ca="1">VLOOKUP($B2296,'Track WIP'!$M:$O,2,FALSE)</f>
        <v>Angie's List Grand Prix of Indianapolis</v>
      </c>
      <c r="E2296" t="str">
        <f ca="1">VLOOKUP($B2296,'Track WIP'!$M:$O,3,FALSE)</f>
        <v>Indianapolis Motor Speedway Road Course</v>
      </c>
      <c r="F2296">
        <v>7</v>
      </c>
      <c r="G2296" t="s">
        <v>25</v>
      </c>
      <c r="H2296">
        <v>10</v>
      </c>
      <c r="I2296" t="s">
        <v>111</v>
      </c>
      <c r="J2296">
        <v>82</v>
      </c>
      <c r="K2296">
        <v>6</v>
      </c>
      <c r="L2296">
        <v>0</v>
      </c>
      <c r="M2296">
        <v>26</v>
      </c>
      <c r="N2296">
        <v>0</v>
      </c>
      <c r="O2296">
        <v>0</v>
      </c>
    </row>
    <row r="2297" spans="1:15" x14ac:dyDescent="0.2">
      <c r="A2297">
        <v>2015</v>
      </c>
      <c r="B2297" s="6">
        <f ca="1">_xlfn.MAXIFS('Track WIP'!M:M,'Track WIP'!K:K,'Results WIP'!A2297,'Track WIP'!L:L,'Results WIP'!C2297)</f>
        <v>42133</v>
      </c>
      <c r="C2297">
        <f t="shared" si="35"/>
        <v>5</v>
      </c>
      <c r="D2297" t="str">
        <f ca="1">VLOOKUP($B2297,'Track WIP'!$M:$O,2,FALSE)</f>
        <v>Angie's List Grand Prix of Indianapolis</v>
      </c>
      <c r="E2297" t="str">
        <f ca="1">VLOOKUP($B2297,'Track WIP'!$M:$O,3,FALSE)</f>
        <v>Indianapolis Motor Speedway Road Course</v>
      </c>
      <c r="F2297">
        <v>8</v>
      </c>
      <c r="G2297" t="s">
        <v>387</v>
      </c>
      <c r="H2297">
        <v>4</v>
      </c>
      <c r="I2297" t="s">
        <v>111</v>
      </c>
      <c r="J2297">
        <v>82</v>
      </c>
      <c r="K2297">
        <v>10</v>
      </c>
      <c r="L2297">
        <v>0</v>
      </c>
      <c r="M2297">
        <v>24</v>
      </c>
      <c r="N2297">
        <v>0</v>
      </c>
      <c r="O2297">
        <v>0</v>
      </c>
    </row>
    <row r="2298" spans="1:15" x14ac:dyDescent="0.2">
      <c r="A2298">
        <v>2015</v>
      </c>
      <c r="B2298" s="6">
        <f ca="1">_xlfn.MAXIFS('Track WIP'!M:M,'Track WIP'!K:K,'Results WIP'!A2298,'Track WIP'!L:L,'Results WIP'!C2298)</f>
        <v>42133</v>
      </c>
      <c r="C2298">
        <f t="shared" si="35"/>
        <v>5</v>
      </c>
      <c r="D2298" t="str">
        <f ca="1">VLOOKUP($B2298,'Track WIP'!$M:$O,2,FALSE)</f>
        <v>Angie's List Grand Prix of Indianapolis</v>
      </c>
      <c r="E2298" t="str">
        <f ca="1">VLOOKUP($B2298,'Track WIP'!$M:$O,3,FALSE)</f>
        <v>Indianapolis Motor Speedway Road Course</v>
      </c>
      <c r="F2298">
        <v>9</v>
      </c>
      <c r="G2298" t="s">
        <v>37</v>
      </c>
      <c r="H2298">
        <v>14</v>
      </c>
      <c r="I2298" t="s">
        <v>16</v>
      </c>
      <c r="J2298">
        <v>82</v>
      </c>
      <c r="K2298">
        <v>22</v>
      </c>
      <c r="L2298">
        <v>0</v>
      </c>
      <c r="M2298">
        <v>22</v>
      </c>
      <c r="N2298">
        <v>0</v>
      </c>
      <c r="O2298">
        <v>0</v>
      </c>
    </row>
    <row r="2299" spans="1:15" x14ac:dyDescent="0.2">
      <c r="A2299">
        <v>2015</v>
      </c>
      <c r="B2299" s="6">
        <f ca="1">_xlfn.MAXIFS('Track WIP'!M:M,'Track WIP'!K:K,'Results WIP'!A2299,'Track WIP'!L:L,'Results WIP'!C2299)</f>
        <v>42133</v>
      </c>
      <c r="C2299">
        <f t="shared" si="35"/>
        <v>5</v>
      </c>
      <c r="D2299" t="str">
        <f ca="1">VLOOKUP($B2299,'Track WIP'!$M:$O,2,FALSE)</f>
        <v>Angie's List Grand Prix of Indianapolis</v>
      </c>
      <c r="E2299" t="str">
        <f ca="1">VLOOKUP($B2299,'Track WIP'!$M:$O,3,FALSE)</f>
        <v>Indianapolis Motor Speedway Road Course</v>
      </c>
      <c r="F2299">
        <v>10</v>
      </c>
      <c r="G2299" t="s">
        <v>21</v>
      </c>
      <c r="H2299">
        <v>9</v>
      </c>
      <c r="I2299" t="s">
        <v>111</v>
      </c>
      <c r="J2299">
        <v>82</v>
      </c>
      <c r="K2299">
        <v>2</v>
      </c>
      <c r="L2299">
        <v>1</v>
      </c>
      <c r="M2299">
        <v>21</v>
      </c>
      <c r="N2299">
        <v>1</v>
      </c>
      <c r="O2299">
        <v>0</v>
      </c>
    </row>
    <row r="2300" spans="1:15" x14ac:dyDescent="0.2">
      <c r="A2300">
        <v>2015</v>
      </c>
      <c r="B2300" s="6">
        <f ca="1">_xlfn.MAXIFS('Track WIP'!M:M,'Track WIP'!K:K,'Results WIP'!A2300,'Track WIP'!L:L,'Results WIP'!C2300)</f>
        <v>42133</v>
      </c>
      <c r="C2300">
        <f t="shared" si="35"/>
        <v>5</v>
      </c>
      <c r="D2300" t="str">
        <f ca="1">VLOOKUP($B2300,'Track WIP'!$M:$O,2,FALSE)</f>
        <v>Angie's List Grand Prix of Indianapolis</v>
      </c>
      <c r="E2300" t="str">
        <f ca="1">VLOOKUP($B2300,'Track WIP'!$M:$O,3,FALSE)</f>
        <v>Indianapolis Motor Speedway Road Course</v>
      </c>
      <c r="F2300">
        <v>11</v>
      </c>
      <c r="G2300" t="s">
        <v>17</v>
      </c>
      <c r="H2300">
        <v>28</v>
      </c>
      <c r="I2300" t="s">
        <v>16</v>
      </c>
      <c r="J2300">
        <v>82</v>
      </c>
      <c r="K2300">
        <v>19</v>
      </c>
      <c r="L2300">
        <v>0</v>
      </c>
      <c r="M2300">
        <v>19</v>
      </c>
      <c r="N2300">
        <v>0</v>
      </c>
      <c r="O2300">
        <v>0</v>
      </c>
    </row>
    <row r="2301" spans="1:15" x14ac:dyDescent="0.2">
      <c r="A2301">
        <v>2015</v>
      </c>
      <c r="B2301" s="6">
        <f ca="1">_xlfn.MAXIFS('Track WIP'!M:M,'Track WIP'!K:K,'Results WIP'!A2301,'Track WIP'!L:L,'Results WIP'!C2301)</f>
        <v>42133</v>
      </c>
      <c r="C2301">
        <f t="shared" si="35"/>
        <v>5</v>
      </c>
      <c r="D2301" t="str">
        <f ca="1">VLOOKUP($B2301,'Track WIP'!$M:$O,2,FALSE)</f>
        <v>Angie's List Grand Prix of Indianapolis</v>
      </c>
      <c r="E2301" t="str">
        <f ca="1">VLOOKUP($B2301,'Track WIP'!$M:$O,3,FALSE)</f>
        <v>Indianapolis Motor Speedway Road Course</v>
      </c>
      <c r="F2301">
        <v>12</v>
      </c>
      <c r="G2301" t="s">
        <v>89</v>
      </c>
      <c r="H2301">
        <v>5</v>
      </c>
      <c r="I2301" t="s">
        <v>16</v>
      </c>
      <c r="J2301">
        <v>82</v>
      </c>
      <c r="K2301">
        <v>13</v>
      </c>
      <c r="L2301">
        <v>4</v>
      </c>
      <c r="M2301">
        <v>19</v>
      </c>
      <c r="N2301">
        <v>1</v>
      </c>
      <c r="O2301">
        <v>0</v>
      </c>
    </row>
    <row r="2302" spans="1:15" x14ac:dyDescent="0.2">
      <c r="A2302">
        <v>2015</v>
      </c>
      <c r="B2302" s="6">
        <f ca="1">_xlfn.MAXIFS('Track WIP'!M:M,'Track WIP'!K:K,'Results WIP'!A2302,'Track WIP'!L:L,'Results WIP'!C2302)</f>
        <v>42133</v>
      </c>
      <c r="C2302">
        <f t="shared" si="35"/>
        <v>5</v>
      </c>
      <c r="D2302" t="str">
        <f ca="1">VLOOKUP($B2302,'Track WIP'!$M:$O,2,FALSE)</f>
        <v>Angie's List Grand Prix of Indianapolis</v>
      </c>
      <c r="E2302" t="str">
        <f ca="1">VLOOKUP($B2302,'Track WIP'!$M:$O,3,FALSE)</f>
        <v>Indianapolis Motor Speedway Road Course</v>
      </c>
      <c r="F2302">
        <v>13</v>
      </c>
      <c r="G2302" t="s">
        <v>254</v>
      </c>
      <c r="H2302">
        <v>26</v>
      </c>
      <c r="I2302" t="s">
        <v>16</v>
      </c>
      <c r="J2302">
        <v>82</v>
      </c>
      <c r="K2302">
        <v>21</v>
      </c>
      <c r="L2302">
        <v>0</v>
      </c>
      <c r="M2302">
        <v>17</v>
      </c>
      <c r="N2302">
        <v>0</v>
      </c>
      <c r="O2302">
        <v>0</v>
      </c>
    </row>
    <row r="2303" spans="1:15" x14ac:dyDescent="0.2">
      <c r="A2303">
        <v>2015</v>
      </c>
      <c r="B2303" s="6">
        <f ca="1">_xlfn.MAXIFS('Track WIP'!M:M,'Track WIP'!K:K,'Results WIP'!A2303,'Track WIP'!L:L,'Results WIP'!C2303)</f>
        <v>42133</v>
      </c>
      <c r="C2303">
        <f t="shared" si="35"/>
        <v>5</v>
      </c>
      <c r="D2303" t="str">
        <f ca="1">VLOOKUP($B2303,'Track WIP'!$M:$O,2,FALSE)</f>
        <v>Angie's List Grand Prix of Indianapolis</v>
      </c>
      <c r="E2303" t="str">
        <f ca="1">VLOOKUP($B2303,'Track WIP'!$M:$O,3,FALSE)</f>
        <v>Indianapolis Motor Speedway Road Course</v>
      </c>
      <c r="F2303">
        <v>14</v>
      </c>
      <c r="G2303" t="s">
        <v>378</v>
      </c>
      <c r="H2303">
        <v>20</v>
      </c>
      <c r="I2303" t="s">
        <v>111</v>
      </c>
      <c r="J2303">
        <v>82</v>
      </c>
      <c r="K2303">
        <v>9</v>
      </c>
      <c r="L2303">
        <v>0</v>
      </c>
      <c r="M2303">
        <v>16</v>
      </c>
      <c r="N2303">
        <v>0</v>
      </c>
      <c r="O2303">
        <v>0</v>
      </c>
    </row>
    <row r="2304" spans="1:15" x14ac:dyDescent="0.2">
      <c r="A2304">
        <v>2015</v>
      </c>
      <c r="B2304" s="6">
        <f ca="1">_xlfn.MAXIFS('Track WIP'!M:M,'Track WIP'!K:K,'Results WIP'!A2304,'Track WIP'!L:L,'Results WIP'!C2304)</f>
        <v>42133</v>
      </c>
      <c r="C2304">
        <f t="shared" si="35"/>
        <v>5</v>
      </c>
      <c r="D2304" t="str">
        <f ca="1">VLOOKUP($B2304,'Track WIP'!$M:$O,2,FALSE)</f>
        <v>Angie's List Grand Prix of Indianapolis</v>
      </c>
      <c r="E2304" t="str">
        <f ca="1">VLOOKUP($B2304,'Track WIP'!$M:$O,3,FALSE)</f>
        <v>Indianapolis Motor Speedway Road Course</v>
      </c>
      <c r="F2304">
        <v>15</v>
      </c>
      <c r="G2304" t="s">
        <v>386</v>
      </c>
      <c r="H2304">
        <v>98</v>
      </c>
      <c r="I2304" t="s">
        <v>16</v>
      </c>
      <c r="J2304">
        <v>82</v>
      </c>
      <c r="K2304">
        <v>16</v>
      </c>
      <c r="L2304">
        <v>0</v>
      </c>
      <c r="M2304">
        <v>15</v>
      </c>
      <c r="N2304">
        <v>0</v>
      </c>
      <c r="O2304">
        <v>0</v>
      </c>
    </row>
    <row r="2305" spans="1:15" x14ac:dyDescent="0.2">
      <c r="A2305">
        <v>2015</v>
      </c>
      <c r="B2305" s="6">
        <f ca="1">_xlfn.MAXIFS('Track WIP'!M:M,'Track WIP'!K:K,'Results WIP'!A2305,'Track WIP'!L:L,'Results WIP'!C2305)</f>
        <v>42133</v>
      </c>
      <c r="C2305">
        <f t="shared" si="35"/>
        <v>5</v>
      </c>
      <c r="D2305" t="str">
        <f ca="1">VLOOKUP($B2305,'Track WIP'!$M:$O,2,FALSE)</f>
        <v>Angie's List Grand Prix of Indianapolis</v>
      </c>
      <c r="E2305" t="str">
        <f ca="1">VLOOKUP($B2305,'Track WIP'!$M:$O,3,FALSE)</f>
        <v>Indianapolis Motor Speedway Road Course</v>
      </c>
      <c r="F2305">
        <v>16</v>
      </c>
      <c r="G2305" t="s">
        <v>38</v>
      </c>
      <c r="H2305">
        <v>27</v>
      </c>
      <c r="I2305" t="s">
        <v>16</v>
      </c>
      <c r="J2305">
        <v>82</v>
      </c>
      <c r="K2305">
        <v>24</v>
      </c>
      <c r="L2305">
        <v>0</v>
      </c>
      <c r="M2305">
        <v>14</v>
      </c>
      <c r="N2305">
        <v>0</v>
      </c>
      <c r="O2305">
        <v>0</v>
      </c>
    </row>
    <row r="2306" spans="1:15" x14ac:dyDescent="0.2">
      <c r="A2306">
        <v>2015</v>
      </c>
      <c r="B2306" s="6">
        <f ca="1">_xlfn.MAXIFS('Track WIP'!M:M,'Track WIP'!K:K,'Results WIP'!A2306,'Track WIP'!L:L,'Results WIP'!C2306)</f>
        <v>42133</v>
      </c>
      <c r="C2306">
        <f t="shared" si="35"/>
        <v>5</v>
      </c>
      <c r="D2306" t="str">
        <f ca="1">VLOOKUP($B2306,'Track WIP'!$M:$O,2,FALSE)</f>
        <v>Angie's List Grand Prix of Indianapolis</v>
      </c>
      <c r="E2306" t="str">
        <f ca="1">VLOOKUP($B2306,'Track WIP'!$M:$O,3,FALSE)</f>
        <v>Indianapolis Motor Speedway Road Course</v>
      </c>
      <c r="F2306">
        <v>17</v>
      </c>
      <c r="G2306" t="s">
        <v>56</v>
      </c>
      <c r="H2306">
        <v>8</v>
      </c>
      <c r="I2306" t="s">
        <v>111</v>
      </c>
      <c r="J2306">
        <v>82</v>
      </c>
      <c r="K2306">
        <v>8</v>
      </c>
      <c r="L2306">
        <v>0</v>
      </c>
      <c r="M2306">
        <v>13</v>
      </c>
      <c r="N2306">
        <v>0</v>
      </c>
      <c r="O2306">
        <v>0</v>
      </c>
    </row>
    <row r="2307" spans="1:15" x14ac:dyDescent="0.2">
      <c r="A2307">
        <v>2015</v>
      </c>
      <c r="B2307" s="6">
        <f ca="1">_xlfn.MAXIFS('Track WIP'!M:M,'Track WIP'!K:K,'Results WIP'!A2307,'Track WIP'!L:L,'Results WIP'!C2307)</f>
        <v>42133</v>
      </c>
      <c r="C2307">
        <f t="shared" si="35"/>
        <v>5</v>
      </c>
      <c r="D2307" t="str">
        <f ca="1">VLOOKUP($B2307,'Track WIP'!$M:$O,2,FALSE)</f>
        <v>Angie's List Grand Prix of Indianapolis</v>
      </c>
      <c r="E2307" t="str">
        <f ca="1">VLOOKUP($B2307,'Track WIP'!$M:$O,3,FALSE)</f>
        <v>Indianapolis Motor Speedway Road Course</v>
      </c>
      <c r="F2307">
        <v>18</v>
      </c>
      <c r="G2307" t="s">
        <v>85</v>
      </c>
      <c r="H2307">
        <v>7</v>
      </c>
      <c r="I2307" t="s">
        <v>16</v>
      </c>
      <c r="J2307">
        <v>81</v>
      </c>
      <c r="K2307">
        <v>20</v>
      </c>
      <c r="L2307">
        <v>2</v>
      </c>
      <c r="M2307">
        <v>13</v>
      </c>
      <c r="N2307">
        <v>1</v>
      </c>
      <c r="O2307">
        <v>0</v>
      </c>
    </row>
    <row r="2308" spans="1:15" x14ac:dyDescent="0.2">
      <c r="A2308">
        <v>2015</v>
      </c>
      <c r="B2308" s="6">
        <f ca="1">_xlfn.MAXIFS('Track WIP'!M:M,'Track WIP'!K:K,'Results WIP'!A2308,'Track WIP'!L:L,'Results WIP'!C2308)</f>
        <v>42133</v>
      </c>
      <c r="C2308">
        <f t="shared" ref="C2308:C2371" si="36">_xlfn.IFS(A2308&gt;A2307,1,F2308=1,C2307+1,F2308&gt;1,C2307)</f>
        <v>5</v>
      </c>
      <c r="D2308" t="str">
        <f ca="1">VLOOKUP($B2308,'Track WIP'!$M:$O,2,FALSE)</f>
        <v>Angie's List Grand Prix of Indianapolis</v>
      </c>
      <c r="E2308" t="str">
        <f ca="1">VLOOKUP($B2308,'Track WIP'!$M:$O,3,FALSE)</f>
        <v>Indianapolis Motor Speedway Road Course</v>
      </c>
      <c r="F2308">
        <v>19</v>
      </c>
      <c r="G2308" t="s">
        <v>231</v>
      </c>
      <c r="H2308">
        <v>18</v>
      </c>
      <c r="I2308" t="s">
        <v>16</v>
      </c>
      <c r="J2308">
        <v>81</v>
      </c>
      <c r="K2308">
        <v>23</v>
      </c>
      <c r="L2308">
        <v>0</v>
      </c>
      <c r="M2308">
        <v>11</v>
      </c>
      <c r="N2308">
        <v>0</v>
      </c>
      <c r="O2308">
        <v>0</v>
      </c>
    </row>
    <row r="2309" spans="1:15" x14ac:dyDescent="0.2">
      <c r="A2309">
        <v>2015</v>
      </c>
      <c r="B2309" s="6">
        <f ca="1">_xlfn.MAXIFS('Track WIP'!M:M,'Track WIP'!K:K,'Results WIP'!A2309,'Track WIP'!L:L,'Results WIP'!C2309)</f>
        <v>42133</v>
      </c>
      <c r="C2309">
        <f t="shared" si="36"/>
        <v>5</v>
      </c>
      <c r="D2309" t="str">
        <f ca="1">VLOOKUP($B2309,'Track WIP'!$M:$O,2,FALSE)</f>
        <v>Angie's List Grand Prix of Indianapolis</v>
      </c>
      <c r="E2309" t="str">
        <f ca="1">VLOOKUP($B2309,'Track WIP'!$M:$O,3,FALSE)</f>
        <v>Indianapolis Motor Speedway Road Course</v>
      </c>
      <c r="F2309">
        <v>20</v>
      </c>
      <c r="G2309" t="s">
        <v>112</v>
      </c>
      <c r="H2309">
        <v>21</v>
      </c>
      <c r="I2309" t="s">
        <v>111</v>
      </c>
      <c r="J2309">
        <v>81</v>
      </c>
      <c r="K2309">
        <v>12</v>
      </c>
      <c r="L2309">
        <v>0</v>
      </c>
      <c r="M2309">
        <v>10</v>
      </c>
      <c r="N2309">
        <v>0</v>
      </c>
      <c r="O2309">
        <v>0</v>
      </c>
    </row>
    <row r="2310" spans="1:15" x14ac:dyDescent="0.2">
      <c r="A2310">
        <v>2015</v>
      </c>
      <c r="B2310" s="6">
        <f ca="1">_xlfn.MAXIFS('Track WIP'!M:M,'Track WIP'!K:K,'Results WIP'!A2310,'Track WIP'!L:L,'Results WIP'!C2310)</f>
        <v>42133</v>
      </c>
      <c r="C2310">
        <f t="shared" si="36"/>
        <v>5</v>
      </c>
      <c r="D2310" t="str">
        <f ca="1">VLOOKUP($B2310,'Track WIP'!$M:$O,2,FALSE)</f>
        <v>Angie's List Grand Prix of Indianapolis</v>
      </c>
      <c r="E2310" t="str">
        <f ca="1">VLOOKUP($B2310,'Track WIP'!$M:$O,3,FALSE)</f>
        <v>Indianapolis Motor Speedway Road Course</v>
      </c>
      <c r="F2310">
        <v>21</v>
      </c>
      <c r="G2310" t="s">
        <v>70</v>
      </c>
      <c r="H2310">
        <v>6</v>
      </c>
      <c r="I2310" t="s">
        <v>111</v>
      </c>
      <c r="J2310">
        <v>81</v>
      </c>
      <c r="K2310">
        <v>15</v>
      </c>
      <c r="L2310">
        <v>0</v>
      </c>
      <c r="M2310">
        <v>9</v>
      </c>
      <c r="N2310">
        <v>0</v>
      </c>
      <c r="O2310">
        <v>0</v>
      </c>
    </row>
    <row r="2311" spans="1:15" x14ac:dyDescent="0.2">
      <c r="A2311">
        <v>2015</v>
      </c>
      <c r="B2311" s="6">
        <f ca="1">_xlfn.MAXIFS('Track WIP'!M:M,'Track WIP'!K:K,'Results WIP'!A2311,'Track WIP'!L:L,'Results WIP'!C2311)</f>
        <v>42133</v>
      </c>
      <c r="C2311">
        <f t="shared" si="36"/>
        <v>5</v>
      </c>
      <c r="D2311" t="str">
        <f ca="1">VLOOKUP($B2311,'Track WIP'!$M:$O,2,FALSE)</f>
        <v>Angie's List Grand Prix of Indianapolis</v>
      </c>
      <c r="E2311" t="str">
        <f ca="1">VLOOKUP($B2311,'Track WIP'!$M:$O,3,FALSE)</f>
        <v>Indianapolis Motor Speedway Road Course</v>
      </c>
      <c r="F2311">
        <v>22</v>
      </c>
      <c r="G2311" t="s">
        <v>71</v>
      </c>
      <c r="H2311">
        <v>19</v>
      </c>
      <c r="I2311" t="s">
        <v>16</v>
      </c>
      <c r="J2311">
        <v>80</v>
      </c>
      <c r="K2311">
        <v>25</v>
      </c>
      <c r="L2311">
        <v>0</v>
      </c>
      <c r="M2311">
        <v>8</v>
      </c>
      <c r="N2311">
        <v>0</v>
      </c>
      <c r="O2311">
        <v>0</v>
      </c>
    </row>
    <row r="2312" spans="1:15" x14ac:dyDescent="0.2">
      <c r="A2312">
        <v>2015</v>
      </c>
      <c r="B2312" s="6">
        <f ca="1">_xlfn.MAXIFS('Track WIP'!M:M,'Track WIP'!K:K,'Results WIP'!A2312,'Track WIP'!L:L,'Results WIP'!C2312)</f>
        <v>42133</v>
      </c>
      <c r="C2312">
        <f t="shared" si="36"/>
        <v>5</v>
      </c>
      <c r="D2312" t="str">
        <f ca="1">VLOOKUP($B2312,'Track WIP'!$M:$O,2,FALSE)</f>
        <v>Angie's List Grand Prix of Indianapolis</v>
      </c>
      <c r="E2312" t="str">
        <f ca="1">VLOOKUP($B2312,'Track WIP'!$M:$O,3,FALSE)</f>
        <v>Indianapolis Motor Speedway Road Course</v>
      </c>
      <c r="F2312">
        <v>23</v>
      </c>
      <c r="G2312" t="s">
        <v>381</v>
      </c>
      <c r="H2312">
        <v>41</v>
      </c>
      <c r="I2312" t="s">
        <v>16</v>
      </c>
      <c r="J2312">
        <v>69</v>
      </c>
      <c r="K2312">
        <v>11</v>
      </c>
      <c r="L2312">
        <v>0</v>
      </c>
      <c r="M2312">
        <v>7</v>
      </c>
      <c r="N2312">
        <v>0</v>
      </c>
      <c r="O2312">
        <v>0</v>
      </c>
    </row>
    <row r="2313" spans="1:15" x14ac:dyDescent="0.2">
      <c r="A2313">
        <v>2015</v>
      </c>
      <c r="B2313" s="6">
        <f ca="1">_xlfn.MAXIFS('Track WIP'!M:M,'Track WIP'!K:K,'Results WIP'!A2313,'Track WIP'!L:L,'Results WIP'!C2313)</f>
        <v>42133</v>
      </c>
      <c r="C2313">
        <f t="shared" si="36"/>
        <v>5</v>
      </c>
      <c r="D2313" t="str">
        <f ca="1">VLOOKUP($B2313,'Track WIP'!$M:$O,2,FALSE)</f>
        <v>Angie's List Grand Prix of Indianapolis</v>
      </c>
      <c r="E2313" t="str">
        <f ca="1">VLOOKUP($B2313,'Track WIP'!$M:$O,3,FALSE)</f>
        <v>Indianapolis Motor Speedway Road Course</v>
      </c>
      <c r="F2313">
        <v>24</v>
      </c>
      <c r="G2313" t="s">
        <v>26</v>
      </c>
      <c r="H2313">
        <v>25</v>
      </c>
      <c r="I2313" t="s">
        <v>16</v>
      </c>
      <c r="J2313">
        <v>68</v>
      </c>
      <c r="K2313">
        <v>18</v>
      </c>
      <c r="L2313">
        <v>0</v>
      </c>
      <c r="M2313">
        <v>6</v>
      </c>
      <c r="N2313">
        <v>0</v>
      </c>
      <c r="O2313">
        <v>0</v>
      </c>
    </row>
    <row r="2314" spans="1:15" x14ac:dyDescent="0.2">
      <c r="A2314">
        <v>2015</v>
      </c>
      <c r="B2314" s="6">
        <f ca="1">_xlfn.MAXIFS('Track WIP'!M:M,'Track WIP'!K:K,'Results WIP'!A2314,'Track WIP'!L:L,'Results WIP'!C2314)</f>
        <v>42133</v>
      </c>
      <c r="C2314">
        <f t="shared" si="36"/>
        <v>5</v>
      </c>
      <c r="D2314" t="str">
        <f ca="1">VLOOKUP($B2314,'Track WIP'!$M:$O,2,FALSE)</f>
        <v>Angie's List Grand Prix of Indianapolis</v>
      </c>
      <c r="E2314" t="str">
        <f ca="1">VLOOKUP($B2314,'Track WIP'!$M:$O,3,FALSE)</f>
        <v>Indianapolis Motor Speedway Road Course</v>
      </c>
      <c r="F2314">
        <v>25</v>
      </c>
      <c r="G2314" t="s">
        <v>88</v>
      </c>
      <c r="H2314">
        <v>22</v>
      </c>
      <c r="I2314" t="s">
        <v>111</v>
      </c>
      <c r="J2314">
        <v>57</v>
      </c>
      <c r="K2314">
        <v>5</v>
      </c>
      <c r="L2314">
        <v>0</v>
      </c>
      <c r="M2314">
        <v>5</v>
      </c>
      <c r="N2314">
        <v>0</v>
      </c>
      <c r="O2314">
        <v>0</v>
      </c>
    </row>
    <row r="2315" spans="1:15" x14ac:dyDescent="0.2">
      <c r="A2315">
        <v>2015</v>
      </c>
      <c r="B2315" s="6">
        <f ca="1">_xlfn.MAXIFS('Track WIP'!M:M,'Track WIP'!K:K,'Results WIP'!A2315,'Track WIP'!L:L,'Results WIP'!C2315)</f>
        <v>42148</v>
      </c>
      <c r="C2315">
        <f t="shared" si="36"/>
        <v>6</v>
      </c>
      <c r="D2315" t="str">
        <f ca="1">VLOOKUP($B2315,'Track WIP'!$M:$O,2,FALSE)</f>
        <v>Indianapolis 500</v>
      </c>
      <c r="E2315" t="str">
        <f ca="1">VLOOKUP($B2315,'Track WIP'!$M:$O,3,FALSE)</f>
        <v>Indianapolis Motor Speedway</v>
      </c>
      <c r="F2315">
        <v>1</v>
      </c>
      <c r="G2315" t="s">
        <v>234</v>
      </c>
      <c r="H2315">
        <v>2</v>
      </c>
      <c r="I2315" t="s">
        <v>111</v>
      </c>
      <c r="J2315">
        <v>200</v>
      </c>
      <c r="K2315">
        <v>15</v>
      </c>
      <c r="L2315">
        <v>9</v>
      </c>
      <c r="M2315">
        <v>101</v>
      </c>
      <c r="N2315">
        <v>1</v>
      </c>
      <c r="O2315">
        <v>0</v>
      </c>
    </row>
    <row r="2316" spans="1:15" x14ac:dyDescent="0.2">
      <c r="A2316">
        <v>2015</v>
      </c>
      <c r="B2316" s="6">
        <f ca="1">_xlfn.MAXIFS('Track WIP'!M:M,'Track WIP'!K:K,'Results WIP'!A2316,'Track WIP'!L:L,'Results WIP'!C2316)</f>
        <v>42148</v>
      </c>
      <c r="C2316">
        <f t="shared" si="36"/>
        <v>6</v>
      </c>
      <c r="D2316" t="str">
        <f ca="1">VLOOKUP($B2316,'Track WIP'!$M:$O,2,FALSE)</f>
        <v>Indianapolis 500</v>
      </c>
      <c r="E2316" t="str">
        <f ca="1">VLOOKUP($B2316,'Track WIP'!$M:$O,3,FALSE)</f>
        <v>Indianapolis Motor Speedway</v>
      </c>
      <c r="F2316">
        <v>2</v>
      </c>
      <c r="G2316" t="s">
        <v>15</v>
      </c>
      <c r="H2316">
        <v>1</v>
      </c>
      <c r="I2316" t="s">
        <v>111</v>
      </c>
      <c r="J2316">
        <v>200</v>
      </c>
      <c r="K2316">
        <v>2</v>
      </c>
      <c r="L2316">
        <v>23</v>
      </c>
      <c r="M2316">
        <v>81</v>
      </c>
      <c r="N2316">
        <v>1</v>
      </c>
      <c r="O2316">
        <v>0</v>
      </c>
    </row>
    <row r="2317" spans="1:15" x14ac:dyDescent="0.2">
      <c r="A2317">
        <v>2015</v>
      </c>
      <c r="B2317" s="6">
        <f ca="1">_xlfn.MAXIFS('Track WIP'!M:M,'Track WIP'!K:K,'Results WIP'!A2317,'Track WIP'!L:L,'Results WIP'!C2317)</f>
        <v>42148</v>
      </c>
      <c r="C2317">
        <f t="shared" si="36"/>
        <v>6</v>
      </c>
      <c r="D2317" t="str">
        <f ca="1">VLOOKUP($B2317,'Track WIP'!$M:$O,2,FALSE)</f>
        <v>Indianapolis 500</v>
      </c>
      <c r="E2317" t="str">
        <f ca="1">VLOOKUP($B2317,'Track WIP'!$M:$O,3,FALSE)</f>
        <v>Indianapolis Motor Speedway</v>
      </c>
      <c r="F2317">
        <v>3</v>
      </c>
      <c r="G2317" t="s">
        <v>86</v>
      </c>
      <c r="H2317">
        <v>83</v>
      </c>
      <c r="I2317" t="s">
        <v>111</v>
      </c>
      <c r="J2317">
        <v>200</v>
      </c>
      <c r="K2317">
        <v>14</v>
      </c>
      <c r="L2317">
        <v>10</v>
      </c>
      <c r="M2317">
        <v>71</v>
      </c>
      <c r="N2317">
        <v>1</v>
      </c>
      <c r="O2317">
        <v>0</v>
      </c>
    </row>
    <row r="2318" spans="1:15" x14ac:dyDescent="0.2">
      <c r="A2318">
        <v>2015</v>
      </c>
      <c r="B2318" s="6">
        <f ca="1">_xlfn.MAXIFS('Track WIP'!M:M,'Track WIP'!K:K,'Results WIP'!A2318,'Track WIP'!L:L,'Results WIP'!C2318)</f>
        <v>42148</v>
      </c>
      <c r="C2318">
        <f t="shared" si="36"/>
        <v>6</v>
      </c>
      <c r="D2318" t="str">
        <f ca="1">VLOOKUP($B2318,'Track WIP'!$M:$O,2,FALSE)</f>
        <v>Indianapolis 500</v>
      </c>
      <c r="E2318" t="str">
        <f ca="1">VLOOKUP($B2318,'Track WIP'!$M:$O,3,FALSE)</f>
        <v>Indianapolis Motor Speedway</v>
      </c>
      <c r="F2318">
        <v>4</v>
      </c>
      <c r="G2318" t="s">
        <v>21</v>
      </c>
      <c r="H2318">
        <v>9</v>
      </c>
      <c r="I2318" t="s">
        <v>111</v>
      </c>
      <c r="J2318">
        <v>200</v>
      </c>
      <c r="K2318">
        <v>1</v>
      </c>
      <c r="L2318">
        <v>84</v>
      </c>
      <c r="M2318">
        <v>67</v>
      </c>
      <c r="N2318">
        <v>3</v>
      </c>
      <c r="O2318">
        <v>0</v>
      </c>
    </row>
    <row r="2319" spans="1:15" x14ac:dyDescent="0.2">
      <c r="A2319">
        <v>2015</v>
      </c>
      <c r="B2319" s="6">
        <f ca="1">_xlfn.MAXIFS('Track WIP'!M:M,'Track WIP'!K:K,'Results WIP'!A2319,'Track WIP'!L:L,'Results WIP'!C2319)</f>
        <v>42148</v>
      </c>
      <c r="C2319">
        <f t="shared" si="36"/>
        <v>6</v>
      </c>
      <c r="D2319" t="str">
        <f ca="1">VLOOKUP($B2319,'Track WIP'!$M:$O,2,FALSE)</f>
        <v>Indianapolis 500</v>
      </c>
      <c r="E2319" t="str">
        <f ca="1">VLOOKUP($B2319,'Track WIP'!$M:$O,3,FALSE)</f>
        <v>Indianapolis Motor Speedway</v>
      </c>
      <c r="F2319">
        <v>5</v>
      </c>
      <c r="G2319" t="s">
        <v>41</v>
      </c>
      <c r="H2319">
        <v>15</v>
      </c>
      <c r="I2319" t="s">
        <v>16</v>
      </c>
      <c r="J2319">
        <v>200</v>
      </c>
      <c r="K2319">
        <v>17</v>
      </c>
      <c r="L2319">
        <v>0</v>
      </c>
      <c r="M2319">
        <v>60</v>
      </c>
      <c r="N2319">
        <v>0</v>
      </c>
      <c r="O2319">
        <v>0</v>
      </c>
    </row>
    <row r="2320" spans="1:15" x14ac:dyDescent="0.2">
      <c r="A2320">
        <v>2015</v>
      </c>
      <c r="B2320" s="6">
        <f ca="1">_xlfn.MAXIFS('Track WIP'!M:M,'Track WIP'!K:K,'Results WIP'!A2320,'Track WIP'!L:L,'Results WIP'!C2320)</f>
        <v>42148</v>
      </c>
      <c r="C2320">
        <f t="shared" si="36"/>
        <v>6</v>
      </c>
      <c r="D2320" t="str">
        <f ca="1">VLOOKUP($B2320,'Track WIP'!$M:$O,2,FALSE)</f>
        <v>Indianapolis 500</v>
      </c>
      <c r="E2320" t="str">
        <f ca="1">VLOOKUP($B2320,'Track WIP'!$M:$O,3,FALSE)</f>
        <v>Indianapolis Motor Speedway</v>
      </c>
      <c r="F2320">
        <v>6</v>
      </c>
      <c r="G2320" t="s">
        <v>38</v>
      </c>
      <c r="H2320">
        <v>27</v>
      </c>
      <c r="I2320" t="s">
        <v>16</v>
      </c>
      <c r="J2320">
        <v>200</v>
      </c>
      <c r="K2320">
        <v>8</v>
      </c>
      <c r="L2320">
        <v>0</v>
      </c>
      <c r="M2320">
        <v>56</v>
      </c>
      <c r="N2320">
        <v>0</v>
      </c>
      <c r="O2320">
        <v>0</v>
      </c>
    </row>
    <row r="2321" spans="1:15" x14ac:dyDescent="0.2">
      <c r="A2321">
        <v>2015</v>
      </c>
      <c r="B2321" s="6">
        <f ca="1">_xlfn.MAXIFS('Track WIP'!M:M,'Track WIP'!K:K,'Results WIP'!A2321,'Track WIP'!L:L,'Results WIP'!C2321)</f>
        <v>42148</v>
      </c>
      <c r="C2321">
        <f t="shared" si="36"/>
        <v>6</v>
      </c>
      <c r="D2321" t="str">
        <f ca="1">VLOOKUP($B2321,'Track WIP'!$M:$O,2,FALSE)</f>
        <v>Indianapolis 500</v>
      </c>
      <c r="E2321" t="str">
        <f ca="1">VLOOKUP($B2321,'Track WIP'!$M:$O,3,FALSE)</f>
        <v>Indianapolis Motor Speedway</v>
      </c>
      <c r="F2321">
        <v>7</v>
      </c>
      <c r="G2321" t="s">
        <v>24</v>
      </c>
      <c r="H2321">
        <v>3</v>
      </c>
      <c r="I2321" t="s">
        <v>111</v>
      </c>
      <c r="J2321">
        <v>200</v>
      </c>
      <c r="K2321">
        <v>5</v>
      </c>
      <c r="L2321">
        <v>2</v>
      </c>
      <c r="M2321">
        <v>53</v>
      </c>
      <c r="N2321">
        <v>1</v>
      </c>
      <c r="O2321">
        <v>0</v>
      </c>
    </row>
    <row r="2322" spans="1:15" x14ac:dyDescent="0.2">
      <c r="A2322">
        <v>2015</v>
      </c>
      <c r="B2322" s="6">
        <f ca="1">_xlfn.MAXIFS('Track WIP'!M:M,'Track WIP'!K:K,'Results WIP'!A2322,'Track WIP'!L:L,'Results WIP'!C2322)</f>
        <v>42148</v>
      </c>
      <c r="C2322">
        <f t="shared" si="36"/>
        <v>6</v>
      </c>
      <c r="D2322" t="str">
        <f ca="1">VLOOKUP($B2322,'Track WIP'!$M:$O,2,FALSE)</f>
        <v>Indianapolis 500</v>
      </c>
      <c r="E2322" t="str">
        <f ca="1">VLOOKUP($B2322,'Track WIP'!$M:$O,3,FALSE)</f>
        <v>Indianapolis Motor Speedway</v>
      </c>
      <c r="F2322">
        <v>8</v>
      </c>
      <c r="G2322" t="s">
        <v>70</v>
      </c>
      <c r="H2322">
        <v>6</v>
      </c>
      <c r="I2322" t="s">
        <v>111</v>
      </c>
      <c r="J2322">
        <v>200</v>
      </c>
      <c r="K2322">
        <v>10</v>
      </c>
      <c r="L2322">
        <v>0</v>
      </c>
      <c r="M2322">
        <v>48</v>
      </c>
      <c r="N2322">
        <v>0</v>
      </c>
      <c r="O2322">
        <v>0</v>
      </c>
    </row>
    <row r="2323" spans="1:15" x14ac:dyDescent="0.2">
      <c r="A2323">
        <v>2015</v>
      </c>
      <c r="B2323" s="6">
        <f ca="1">_xlfn.MAXIFS('Track WIP'!M:M,'Track WIP'!K:K,'Results WIP'!A2323,'Track WIP'!L:L,'Results WIP'!C2323)</f>
        <v>42148</v>
      </c>
      <c r="C2323">
        <f t="shared" si="36"/>
        <v>6</v>
      </c>
      <c r="D2323" t="str">
        <f ca="1">VLOOKUP($B2323,'Track WIP'!$M:$O,2,FALSE)</f>
        <v>Indianapolis 500</v>
      </c>
      <c r="E2323" t="str">
        <f ca="1">VLOOKUP($B2323,'Track WIP'!$M:$O,3,FALSE)</f>
        <v>Indianapolis Motor Speedway</v>
      </c>
      <c r="F2323">
        <v>9</v>
      </c>
      <c r="G2323" t="s">
        <v>112</v>
      </c>
      <c r="H2323">
        <v>21</v>
      </c>
      <c r="I2323" t="s">
        <v>111</v>
      </c>
      <c r="J2323">
        <v>200</v>
      </c>
      <c r="K2323">
        <v>9</v>
      </c>
      <c r="L2323">
        <v>0</v>
      </c>
      <c r="M2323">
        <v>44</v>
      </c>
      <c r="N2323">
        <v>0</v>
      </c>
      <c r="O2323">
        <v>0</v>
      </c>
    </row>
    <row r="2324" spans="1:15" x14ac:dyDescent="0.2">
      <c r="A2324">
        <v>2015</v>
      </c>
      <c r="B2324" s="6">
        <f ca="1">_xlfn.MAXIFS('Track WIP'!M:M,'Track WIP'!K:K,'Results WIP'!A2324,'Track WIP'!L:L,'Results WIP'!C2324)</f>
        <v>42148</v>
      </c>
      <c r="C2324">
        <f t="shared" si="36"/>
        <v>6</v>
      </c>
      <c r="D2324" t="str">
        <f ca="1">VLOOKUP($B2324,'Track WIP'!$M:$O,2,FALSE)</f>
        <v>Indianapolis 500</v>
      </c>
      <c r="E2324" t="str">
        <f ca="1">VLOOKUP($B2324,'Track WIP'!$M:$O,3,FALSE)</f>
        <v>Indianapolis Motor Speedway</v>
      </c>
      <c r="F2324">
        <v>10</v>
      </c>
      <c r="G2324" t="s">
        <v>88</v>
      </c>
      <c r="H2324">
        <v>22</v>
      </c>
      <c r="I2324" t="s">
        <v>111</v>
      </c>
      <c r="J2324">
        <v>200</v>
      </c>
      <c r="K2324">
        <v>3</v>
      </c>
      <c r="L2324">
        <v>35</v>
      </c>
      <c r="M2324">
        <v>41</v>
      </c>
      <c r="N2324">
        <v>1</v>
      </c>
      <c r="O2324">
        <v>0</v>
      </c>
    </row>
    <row r="2325" spans="1:15" x14ac:dyDescent="0.2">
      <c r="A2325">
        <v>2015</v>
      </c>
      <c r="B2325" s="6">
        <f ca="1">_xlfn.MAXIFS('Track WIP'!M:M,'Track WIP'!K:K,'Results WIP'!A2325,'Track WIP'!L:L,'Results WIP'!C2325)</f>
        <v>42148</v>
      </c>
      <c r="C2325">
        <f t="shared" si="36"/>
        <v>6</v>
      </c>
      <c r="D2325" t="str">
        <f ca="1">VLOOKUP($B2325,'Track WIP'!$M:$O,2,FALSE)</f>
        <v>Indianapolis 500</v>
      </c>
      <c r="E2325" t="str">
        <f ca="1">VLOOKUP($B2325,'Track WIP'!$M:$O,3,FALSE)</f>
        <v>Indianapolis Motor Speedway</v>
      </c>
      <c r="F2325">
        <v>11</v>
      </c>
      <c r="G2325" t="s">
        <v>87</v>
      </c>
      <c r="H2325">
        <v>11</v>
      </c>
      <c r="I2325" t="s">
        <v>111</v>
      </c>
      <c r="J2325">
        <v>200</v>
      </c>
      <c r="K2325">
        <v>7</v>
      </c>
      <c r="L2325">
        <v>0</v>
      </c>
      <c r="M2325">
        <v>38</v>
      </c>
      <c r="N2325">
        <v>0</v>
      </c>
      <c r="O2325">
        <v>0</v>
      </c>
    </row>
    <row r="2326" spans="1:15" x14ac:dyDescent="0.2">
      <c r="A2326">
        <v>2015</v>
      </c>
      <c r="B2326" s="6">
        <f ca="1">_xlfn.MAXIFS('Track WIP'!M:M,'Track WIP'!K:K,'Results WIP'!A2326,'Track WIP'!L:L,'Results WIP'!C2326)</f>
        <v>42148</v>
      </c>
      <c r="C2326">
        <f t="shared" si="36"/>
        <v>6</v>
      </c>
      <c r="D2326" t="str">
        <f ca="1">VLOOKUP($B2326,'Track WIP'!$M:$O,2,FALSE)</f>
        <v>Indianapolis 500</v>
      </c>
      <c r="E2326" t="str">
        <f ca="1">VLOOKUP($B2326,'Track WIP'!$M:$O,3,FALSE)</f>
        <v>Indianapolis Motor Speedway</v>
      </c>
      <c r="F2326">
        <v>12</v>
      </c>
      <c r="G2326" t="s">
        <v>29</v>
      </c>
      <c r="H2326">
        <v>5</v>
      </c>
      <c r="I2326" t="s">
        <v>16</v>
      </c>
      <c r="J2326">
        <v>200</v>
      </c>
      <c r="K2326">
        <v>31</v>
      </c>
      <c r="L2326">
        <v>0</v>
      </c>
      <c r="M2326">
        <v>36</v>
      </c>
      <c r="N2326">
        <v>0</v>
      </c>
      <c r="O2326">
        <v>0</v>
      </c>
    </row>
    <row r="2327" spans="1:15" x14ac:dyDescent="0.2">
      <c r="A2327">
        <v>2015</v>
      </c>
      <c r="B2327" s="6">
        <f ca="1">_xlfn.MAXIFS('Track WIP'!M:M,'Track WIP'!K:K,'Results WIP'!A2327,'Track WIP'!L:L,'Results WIP'!C2327)</f>
        <v>42148</v>
      </c>
      <c r="C2327">
        <f t="shared" si="36"/>
        <v>6</v>
      </c>
      <c r="D2327" t="str">
        <f ca="1">VLOOKUP($B2327,'Track WIP'!$M:$O,2,FALSE)</f>
        <v>Indianapolis 500</v>
      </c>
      <c r="E2327" t="str">
        <f ca="1">VLOOKUP($B2327,'Track WIP'!$M:$O,3,FALSE)</f>
        <v>Indianapolis Motor Speedway</v>
      </c>
      <c r="F2327">
        <v>13</v>
      </c>
      <c r="G2327" t="s">
        <v>37</v>
      </c>
      <c r="H2327">
        <v>14</v>
      </c>
      <c r="I2327" t="s">
        <v>16</v>
      </c>
      <c r="J2327">
        <v>200</v>
      </c>
      <c r="K2327">
        <v>24</v>
      </c>
      <c r="L2327">
        <v>0</v>
      </c>
      <c r="M2327">
        <v>34</v>
      </c>
      <c r="N2327">
        <v>0</v>
      </c>
      <c r="O2327">
        <v>0</v>
      </c>
    </row>
    <row r="2328" spans="1:15" x14ac:dyDescent="0.2">
      <c r="A2328">
        <v>2015</v>
      </c>
      <c r="B2328" s="6">
        <f ca="1">_xlfn.MAXIFS('Track WIP'!M:M,'Track WIP'!K:K,'Results WIP'!A2328,'Track WIP'!L:L,'Results WIP'!C2328)</f>
        <v>42148</v>
      </c>
      <c r="C2328">
        <f t="shared" si="36"/>
        <v>6</v>
      </c>
      <c r="D2328" t="str">
        <f ca="1">VLOOKUP($B2328,'Track WIP'!$M:$O,2,FALSE)</f>
        <v>Indianapolis 500</v>
      </c>
      <c r="E2328" t="str">
        <f ca="1">VLOOKUP($B2328,'Track WIP'!$M:$O,3,FALSE)</f>
        <v>Indianapolis Motor Speedway</v>
      </c>
      <c r="F2328">
        <v>14</v>
      </c>
      <c r="G2328" t="s">
        <v>54</v>
      </c>
      <c r="H2328">
        <v>24</v>
      </c>
      <c r="I2328" t="s">
        <v>111</v>
      </c>
      <c r="J2328">
        <v>200</v>
      </c>
      <c r="K2328">
        <v>23</v>
      </c>
      <c r="L2328">
        <v>0</v>
      </c>
      <c r="M2328">
        <v>32</v>
      </c>
      <c r="N2328">
        <v>0</v>
      </c>
      <c r="O2328">
        <v>0</v>
      </c>
    </row>
    <row r="2329" spans="1:15" x14ac:dyDescent="0.2">
      <c r="A2329">
        <v>2015</v>
      </c>
      <c r="B2329" s="6">
        <f ca="1">_xlfn.MAXIFS('Track WIP'!M:M,'Track WIP'!K:K,'Results WIP'!A2329,'Track WIP'!L:L,'Results WIP'!C2329)</f>
        <v>42148</v>
      </c>
      <c r="C2329">
        <f t="shared" si="36"/>
        <v>6</v>
      </c>
      <c r="D2329" t="str">
        <f ca="1">VLOOKUP($B2329,'Track WIP'!$M:$O,2,FALSE)</f>
        <v>Indianapolis 500</v>
      </c>
      <c r="E2329" t="str">
        <f ca="1">VLOOKUP($B2329,'Track WIP'!$M:$O,3,FALSE)</f>
        <v>Indianapolis Motor Speedway</v>
      </c>
      <c r="F2329">
        <v>15</v>
      </c>
      <c r="G2329" t="s">
        <v>17</v>
      </c>
      <c r="H2329">
        <v>28</v>
      </c>
      <c r="I2329" t="s">
        <v>16</v>
      </c>
      <c r="J2329">
        <v>200</v>
      </c>
      <c r="K2329">
        <v>16</v>
      </c>
      <c r="L2329">
        <v>0</v>
      </c>
      <c r="M2329">
        <v>30</v>
      </c>
      <c r="N2329">
        <v>0</v>
      </c>
      <c r="O2329">
        <v>0</v>
      </c>
    </row>
    <row r="2330" spans="1:15" x14ac:dyDescent="0.2">
      <c r="A2330">
        <v>2015</v>
      </c>
      <c r="B2330" s="6">
        <f ca="1">_xlfn.MAXIFS('Track WIP'!M:M,'Track WIP'!K:K,'Results WIP'!A2330,'Track WIP'!L:L,'Results WIP'!C2330)</f>
        <v>42148</v>
      </c>
      <c r="C2330">
        <f t="shared" si="36"/>
        <v>6</v>
      </c>
      <c r="D2330" t="str">
        <f ca="1">VLOOKUP($B2330,'Track WIP'!$M:$O,2,FALSE)</f>
        <v>Indianapolis 500</v>
      </c>
      <c r="E2330" t="str">
        <f ca="1">VLOOKUP($B2330,'Track WIP'!$M:$O,3,FALSE)</f>
        <v>Indianapolis Motor Speedway</v>
      </c>
      <c r="F2330">
        <v>16</v>
      </c>
      <c r="G2330" t="s">
        <v>386</v>
      </c>
      <c r="H2330">
        <v>98</v>
      </c>
      <c r="I2330" t="s">
        <v>16</v>
      </c>
      <c r="J2330">
        <v>200</v>
      </c>
      <c r="K2330">
        <v>26</v>
      </c>
      <c r="L2330">
        <v>0</v>
      </c>
      <c r="M2330">
        <v>28</v>
      </c>
      <c r="N2330">
        <v>0</v>
      </c>
      <c r="O2330">
        <v>0</v>
      </c>
    </row>
    <row r="2331" spans="1:15" x14ac:dyDescent="0.2">
      <c r="A2331">
        <v>2015</v>
      </c>
      <c r="B2331" s="6">
        <f ca="1">_xlfn.MAXIFS('Track WIP'!M:M,'Track WIP'!K:K,'Results WIP'!A2331,'Track WIP'!L:L,'Results WIP'!C2331)</f>
        <v>42148</v>
      </c>
      <c r="C2331">
        <f t="shared" si="36"/>
        <v>6</v>
      </c>
      <c r="D2331" t="str">
        <f ca="1">VLOOKUP($B2331,'Track WIP'!$M:$O,2,FALSE)</f>
        <v>Indianapolis 500</v>
      </c>
      <c r="E2331" t="str">
        <f ca="1">VLOOKUP($B2331,'Track WIP'!$M:$O,3,FALSE)</f>
        <v>Indianapolis Motor Speedway</v>
      </c>
      <c r="F2331">
        <v>17</v>
      </c>
      <c r="G2331" t="s">
        <v>34</v>
      </c>
      <c r="H2331">
        <v>48</v>
      </c>
      <c r="I2331" t="s">
        <v>16</v>
      </c>
      <c r="J2331">
        <v>200</v>
      </c>
      <c r="K2331">
        <v>20</v>
      </c>
      <c r="L2331">
        <v>2</v>
      </c>
      <c r="M2331">
        <v>27</v>
      </c>
      <c r="N2331">
        <v>1</v>
      </c>
      <c r="O2331">
        <v>0</v>
      </c>
    </row>
    <row r="2332" spans="1:15" x14ac:dyDescent="0.2">
      <c r="A2332">
        <v>2015</v>
      </c>
      <c r="B2332" s="6">
        <f ca="1">_xlfn.MAXIFS('Track WIP'!M:M,'Track WIP'!K:K,'Results WIP'!A2332,'Track WIP'!L:L,'Results WIP'!C2332)</f>
        <v>42148</v>
      </c>
      <c r="C2332">
        <f t="shared" si="36"/>
        <v>6</v>
      </c>
      <c r="D2332" t="str">
        <f ca="1">VLOOKUP($B2332,'Track WIP'!$M:$O,2,FALSE)</f>
        <v>Indianapolis 500</v>
      </c>
      <c r="E2332" t="str">
        <f ca="1">VLOOKUP($B2332,'Track WIP'!$M:$O,3,FALSE)</f>
        <v>Indianapolis Motor Speedway</v>
      </c>
      <c r="F2332">
        <v>18</v>
      </c>
      <c r="G2332" t="s">
        <v>85</v>
      </c>
      <c r="H2332">
        <v>7</v>
      </c>
      <c r="I2332" t="s">
        <v>16</v>
      </c>
      <c r="J2332">
        <v>200</v>
      </c>
      <c r="K2332">
        <v>19</v>
      </c>
      <c r="L2332">
        <v>0</v>
      </c>
      <c r="M2332">
        <v>24</v>
      </c>
      <c r="N2332">
        <v>0</v>
      </c>
      <c r="O2332">
        <v>0</v>
      </c>
    </row>
    <row r="2333" spans="1:15" x14ac:dyDescent="0.2">
      <c r="A2333">
        <v>2015</v>
      </c>
      <c r="B2333" s="6">
        <f ca="1">_xlfn.MAXIFS('Track WIP'!M:M,'Track WIP'!K:K,'Results WIP'!A2333,'Track WIP'!L:L,'Results WIP'!C2333)</f>
        <v>42148</v>
      </c>
      <c r="C2333">
        <f t="shared" si="36"/>
        <v>6</v>
      </c>
      <c r="D2333" t="str">
        <f ca="1">VLOOKUP($B2333,'Track WIP'!$M:$O,2,FALSE)</f>
        <v>Indianapolis 500</v>
      </c>
      <c r="E2333" t="str">
        <f ca="1">VLOOKUP($B2333,'Track WIP'!$M:$O,3,FALSE)</f>
        <v>Indianapolis Motor Speedway</v>
      </c>
      <c r="F2333">
        <v>19</v>
      </c>
      <c r="G2333" t="s">
        <v>31</v>
      </c>
      <c r="H2333">
        <v>29</v>
      </c>
      <c r="I2333" t="s">
        <v>16</v>
      </c>
      <c r="J2333">
        <v>200</v>
      </c>
      <c r="K2333">
        <v>18</v>
      </c>
      <c r="L2333">
        <v>0</v>
      </c>
      <c r="M2333">
        <v>22</v>
      </c>
      <c r="N2333">
        <v>0</v>
      </c>
      <c r="O2333">
        <v>0</v>
      </c>
    </row>
    <row r="2334" spans="1:15" x14ac:dyDescent="0.2">
      <c r="A2334">
        <v>2015</v>
      </c>
      <c r="B2334" s="6">
        <f ca="1">_xlfn.MAXIFS('Track WIP'!M:M,'Track WIP'!K:K,'Results WIP'!A2334,'Track WIP'!L:L,'Results WIP'!C2334)</f>
        <v>42148</v>
      </c>
      <c r="C2334">
        <f t="shared" si="36"/>
        <v>6</v>
      </c>
      <c r="D2334" t="str">
        <f ca="1">VLOOKUP($B2334,'Track WIP'!$M:$O,2,FALSE)</f>
        <v>Indianapolis 500</v>
      </c>
      <c r="E2334" t="str">
        <f ca="1">VLOOKUP($B2334,'Track WIP'!$M:$O,3,FALSE)</f>
        <v>Indianapolis Motor Speedway</v>
      </c>
      <c r="F2334">
        <v>20</v>
      </c>
      <c r="G2334" t="s">
        <v>254</v>
      </c>
      <c r="H2334">
        <v>26</v>
      </c>
      <c r="I2334" t="s">
        <v>16</v>
      </c>
      <c r="J2334">
        <v>200</v>
      </c>
      <c r="K2334">
        <v>11</v>
      </c>
      <c r="L2334">
        <v>3</v>
      </c>
      <c r="M2334">
        <v>21</v>
      </c>
      <c r="N2334">
        <v>1</v>
      </c>
      <c r="O2334">
        <v>0</v>
      </c>
    </row>
    <row r="2335" spans="1:15" x14ac:dyDescent="0.2">
      <c r="A2335">
        <v>2015</v>
      </c>
      <c r="B2335" s="6">
        <f ca="1">_xlfn.MAXIFS('Track WIP'!M:M,'Track WIP'!K:K,'Results WIP'!A2335,'Track WIP'!L:L,'Results WIP'!C2335)</f>
        <v>42148</v>
      </c>
      <c r="C2335">
        <f t="shared" si="36"/>
        <v>6</v>
      </c>
      <c r="D2335" t="str">
        <f ca="1">VLOOKUP($B2335,'Track WIP'!$M:$O,2,FALSE)</f>
        <v>Indianapolis 500</v>
      </c>
      <c r="E2335" t="str">
        <f ca="1">VLOOKUP($B2335,'Track WIP'!$M:$O,3,FALSE)</f>
        <v>Indianapolis Motor Speedway</v>
      </c>
      <c r="F2335">
        <v>21</v>
      </c>
      <c r="G2335" t="s">
        <v>26</v>
      </c>
      <c r="H2335">
        <v>25</v>
      </c>
      <c r="I2335" t="s">
        <v>16</v>
      </c>
      <c r="J2335">
        <v>199</v>
      </c>
      <c r="K2335">
        <v>6</v>
      </c>
      <c r="L2335">
        <v>2</v>
      </c>
      <c r="M2335">
        <v>19</v>
      </c>
      <c r="N2335">
        <v>1</v>
      </c>
      <c r="O2335">
        <v>0</v>
      </c>
    </row>
    <row r="2336" spans="1:15" x14ac:dyDescent="0.2">
      <c r="A2336">
        <v>2015</v>
      </c>
      <c r="B2336" s="6">
        <f ca="1">_xlfn.MAXIFS('Track WIP'!M:M,'Track WIP'!K:K,'Results WIP'!A2336,'Track WIP'!L:L,'Results WIP'!C2336)</f>
        <v>42148</v>
      </c>
      <c r="C2336">
        <f t="shared" si="36"/>
        <v>6</v>
      </c>
      <c r="D2336" t="str">
        <f ca="1">VLOOKUP($B2336,'Track WIP'!$M:$O,2,FALSE)</f>
        <v>Indianapolis 500</v>
      </c>
      <c r="E2336" t="str">
        <f ca="1">VLOOKUP($B2336,'Track WIP'!$M:$O,3,FALSE)</f>
        <v>Indianapolis Motor Speedway</v>
      </c>
      <c r="F2336">
        <v>22</v>
      </c>
      <c r="G2336" t="s">
        <v>93</v>
      </c>
      <c r="H2336">
        <v>63</v>
      </c>
      <c r="I2336" t="s">
        <v>16</v>
      </c>
      <c r="J2336">
        <v>197</v>
      </c>
      <c r="K2336">
        <v>25</v>
      </c>
      <c r="L2336">
        <v>0</v>
      </c>
      <c r="M2336">
        <v>16</v>
      </c>
      <c r="N2336">
        <v>0</v>
      </c>
      <c r="O2336">
        <v>0</v>
      </c>
    </row>
    <row r="2337" spans="1:15" x14ac:dyDescent="0.2">
      <c r="A2337">
        <v>2015</v>
      </c>
      <c r="B2337" s="6">
        <f ca="1">_xlfn.MAXIFS('Track WIP'!M:M,'Track WIP'!K:K,'Results WIP'!A2337,'Track WIP'!L:L,'Results WIP'!C2337)</f>
        <v>42148</v>
      </c>
      <c r="C2337">
        <f t="shared" si="36"/>
        <v>6</v>
      </c>
      <c r="D2337" t="str">
        <f ca="1">VLOOKUP($B2337,'Track WIP'!$M:$O,2,FALSE)</f>
        <v>Indianapolis 500</v>
      </c>
      <c r="E2337" t="str">
        <f ca="1">VLOOKUP($B2337,'Track WIP'!$M:$O,3,FALSE)</f>
        <v>Indianapolis Motor Speedway</v>
      </c>
      <c r="F2337">
        <v>23</v>
      </c>
      <c r="G2337" t="s">
        <v>56</v>
      </c>
      <c r="H2337">
        <v>17</v>
      </c>
      <c r="I2337" t="s">
        <v>111</v>
      </c>
      <c r="J2337">
        <v>175</v>
      </c>
      <c r="K2337">
        <v>27</v>
      </c>
      <c r="L2337">
        <v>0</v>
      </c>
      <c r="M2337">
        <v>14</v>
      </c>
      <c r="N2337">
        <v>0</v>
      </c>
      <c r="O2337">
        <v>0</v>
      </c>
    </row>
    <row r="2338" spans="1:15" x14ac:dyDescent="0.2">
      <c r="A2338">
        <v>2015</v>
      </c>
      <c r="B2338" s="6">
        <f ca="1">_xlfn.MAXIFS('Track WIP'!M:M,'Track WIP'!K:K,'Results WIP'!A2338,'Track WIP'!L:L,'Results WIP'!C2338)</f>
        <v>42148</v>
      </c>
      <c r="C2338">
        <f t="shared" si="36"/>
        <v>6</v>
      </c>
      <c r="D2338" t="str">
        <f ca="1">VLOOKUP($B2338,'Track WIP'!$M:$O,2,FALSE)</f>
        <v>Indianapolis 500</v>
      </c>
      <c r="E2338" t="str">
        <f ca="1">VLOOKUP($B2338,'Track WIP'!$M:$O,3,FALSE)</f>
        <v>Indianapolis Motor Speedway</v>
      </c>
      <c r="F2338">
        <v>24</v>
      </c>
      <c r="G2338" t="s">
        <v>381</v>
      </c>
      <c r="H2338">
        <v>41</v>
      </c>
      <c r="I2338" t="s">
        <v>16</v>
      </c>
      <c r="J2338">
        <v>175</v>
      </c>
      <c r="K2338">
        <v>28</v>
      </c>
      <c r="L2338">
        <v>0</v>
      </c>
      <c r="M2338">
        <v>12</v>
      </c>
      <c r="N2338">
        <v>0</v>
      </c>
      <c r="O2338">
        <v>0</v>
      </c>
    </row>
    <row r="2339" spans="1:15" x14ac:dyDescent="0.2">
      <c r="A2339">
        <v>2015</v>
      </c>
      <c r="B2339" s="6">
        <f ca="1">_xlfn.MAXIFS('Track WIP'!M:M,'Track WIP'!K:K,'Results WIP'!A2339,'Track WIP'!L:L,'Results WIP'!C2339)</f>
        <v>42148</v>
      </c>
      <c r="C2339">
        <f t="shared" si="36"/>
        <v>6</v>
      </c>
      <c r="D2339" t="str">
        <f ca="1">VLOOKUP($B2339,'Track WIP'!$M:$O,2,FALSE)</f>
        <v>Indianapolis 500</v>
      </c>
      <c r="E2339" t="str">
        <f ca="1">VLOOKUP($B2339,'Track WIP'!$M:$O,3,FALSE)</f>
        <v>Indianapolis Motor Speedway</v>
      </c>
      <c r="F2339">
        <v>25</v>
      </c>
      <c r="G2339" t="s">
        <v>387</v>
      </c>
      <c r="H2339">
        <v>4</v>
      </c>
      <c r="I2339" t="s">
        <v>111</v>
      </c>
      <c r="J2339">
        <v>175</v>
      </c>
      <c r="K2339">
        <v>29</v>
      </c>
      <c r="L2339">
        <v>0</v>
      </c>
      <c r="M2339">
        <v>10</v>
      </c>
      <c r="N2339">
        <v>0</v>
      </c>
      <c r="O2339">
        <v>0</v>
      </c>
    </row>
    <row r="2340" spans="1:15" x14ac:dyDescent="0.2">
      <c r="A2340">
        <v>2015</v>
      </c>
      <c r="B2340" s="6">
        <f ca="1">_xlfn.MAXIFS('Track WIP'!M:M,'Track WIP'!K:K,'Results WIP'!A2340,'Track WIP'!L:L,'Results WIP'!C2340)</f>
        <v>42148</v>
      </c>
      <c r="C2340">
        <f t="shared" si="36"/>
        <v>6</v>
      </c>
      <c r="D2340" t="str">
        <f ca="1">VLOOKUP($B2340,'Track WIP'!$M:$O,2,FALSE)</f>
        <v>Indianapolis 500</v>
      </c>
      <c r="E2340" t="str">
        <f ca="1">VLOOKUP($B2340,'Track WIP'!$M:$O,3,FALSE)</f>
        <v>Indianapolis Motor Speedway</v>
      </c>
      <c r="F2340">
        <v>26</v>
      </c>
      <c r="G2340" t="s">
        <v>25</v>
      </c>
      <c r="H2340">
        <v>10</v>
      </c>
      <c r="I2340" t="s">
        <v>111</v>
      </c>
      <c r="J2340">
        <v>151</v>
      </c>
      <c r="K2340">
        <v>4</v>
      </c>
      <c r="L2340">
        <v>30</v>
      </c>
      <c r="M2340">
        <v>11</v>
      </c>
      <c r="N2340">
        <v>1</v>
      </c>
      <c r="O2340">
        <v>0</v>
      </c>
    </row>
    <row r="2341" spans="1:15" x14ac:dyDescent="0.2">
      <c r="A2341">
        <v>2015</v>
      </c>
      <c r="B2341" s="6">
        <f ca="1">_xlfn.MAXIFS('Track WIP'!M:M,'Track WIP'!K:K,'Results WIP'!A2341,'Track WIP'!L:L,'Results WIP'!C2341)</f>
        <v>42148</v>
      </c>
      <c r="C2341">
        <f t="shared" si="36"/>
        <v>6</v>
      </c>
      <c r="D2341" t="str">
        <f ca="1">VLOOKUP($B2341,'Track WIP'!$M:$O,2,FALSE)</f>
        <v>Indianapolis 500</v>
      </c>
      <c r="E2341" t="str">
        <f ca="1">VLOOKUP($B2341,'Track WIP'!$M:$O,3,FALSE)</f>
        <v>Indianapolis Motor Speedway</v>
      </c>
      <c r="F2341">
        <v>27</v>
      </c>
      <c r="G2341" t="s">
        <v>377</v>
      </c>
      <c r="H2341">
        <v>19</v>
      </c>
      <c r="I2341" t="s">
        <v>16</v>
      </c>
      <c r="J2341">
        <v>116</v>
      </c>
      <c r="K2341">
        <v>33</v>
      </c>
      <c r="L2341">
        <v>0</v>
      </c>
      <c r="M2341">
        <v>10</v>
      </c>
      <c r="N2341">
        <v>0</v>
      </c>
      <c r="O2341">
        <v>0</v>
      </c>
    </row>
    <row r="2342" spans="1:15" x14ac:dyDescent="0.2">
      <c r="A2342">
        <v>2015</v>
      </c>
      <c r="B2342" s="6">
        <f ca="1">_xlfn.MAXIFS('Track WIP'!M:M,'Track WIP'!K:K,'Results WIP'!A2342,'Track WIP'!L:L,'Results WIP'!C2342)</f>
        <v>42148</v>
      </c>
      <c r="C2342">
        <f t="shared" si="36"/>
        <v>6</v>
      </c>
      <c r="D2342" t="str">
        <f ca="1">VLOOKUP($B2342,'Track WIP'!$M:$O,2,FALSE)</f>
        <v>Indianapolis 500</v>
      </c>
      <c r="E2342" t="str">
        <f ca="1">VLOOKUP($B2342,'Track WIP'!$M:$O,3,FALSE)</f>
        <v>Indianapolis Motor Speedway</v>
      </c>
      <c r="F2342">
        <v>28</v>
      </c>
      <c r="G2342" t="s">
        <v>374</v>
      </c>
      <c r="H2342">
        <v>18</v>
      </c>
      <c r="I2342" t="s">
        <v>16</v>
      </c>
      <c r="J2342">
        <v>116</v>
      </c>
      <c r="K2342">
        <v>32</v>
      </c>
      <c r="L2342">
        <v>0</v>
      </c>
      <c r="M2342">
        <v>10</v>
      </c>
      <c r="N2342">
        <v>0</v>
      </c>
      <c r="O2342">
        <v>0</v>
      </c>
    </row>
    <row r="2343" spans="1:15" x14ac:dyDescent="0.2">
      <c r="A2343">
        <v>2015</v>
      </c>
      <c r="B2343" s="6">
        <f ca="1">_xlfn.MAXIFS('Track WIP'!M:M,'Track WIP'!K:K,'Results WIP'!A2343,'Track WIP'!L:L,'Results WIP'!C2343)</f>
        <v>42148</v>
      </c>
      <c r="C2343">
        <f t="shared" si="36"/>
        <v>6</v>
      </c>
      <c r="D2343" t="str">
        <f ca="1">VLOOKUP($B2343,'Track WIP'!$M:$O,2,FALSE)</f>
        <v>Indianapolis 500</v>
      </c>
      <c r="E2343" t="str">
        <f ca="1">VLOOKUP($B2343,'Track WIP'!$M:$O,3,FALSE)</f>
        <v>Indianapolis Motor Speedway</v>
      </c>
      <c r="F2343">
        <v>29</v>
      </c>
      <c r="G2343" t="s">
        <v>84</v>
      </c>
      <c r="H2343">
        <v>32</v>
      </c>
      <c r="I2343" t="s">
        <v>16</v>
      </c>
      <c r="J2343">
        <v>112</v>
      </c>
      <c r="K2343">
        <v>13</v>
      </c>
      <c r="L2343">
        <v>0</v>
      </c>
      <c r="M2343">
        <v>10</v>
      </c>
      <c r="N2343">
        <v>0</v>
      </c>
      <c r="O2343">
        <v>0</v>
      </c>
    </row>
    <row r="2344" spans="1:15" x14ac:dyDescent="0.2">
      <c r="A2344">
        <v>2015</v>
      </c>
      <c r="B2344" s="6">
        <f ca="1">_xlfn.MAXIFS('Track WIP'!M:M,'Track WIP'!K:K,'Results WIP'!A2344,'Track WIP'!L:L,'Results WIP'!C2344)</f>
        <v>42148</v>
      </c>
      <c r="C2344">
        <f t="shared" si="36"/>
        <v>6</v>
      </c>
      <c r="D2344" t="str">
        <f ca="1">VLOOKUP($B2344,'Track WIP'!$M:$O,2,FALSE)</f>
        <v>Indianapolis 500</v>
      </c>
      <c r="E2344" t="str">
        <f ca="1">VLOOKUP($B2344,'Track WIP'!$M:$O,3,FALSE)</f>
        <v>Indianapolis Motor Speedway</v>
      </c>
      <c r="F2344">
        <v>30</v>
      </c>
      <c r="G2344" t="s">
        <v>55</v>
      </c>
      <c r="H2344">
        <v>20</v>
      </c>
      <c r="I2344" t="s">
        <v>111</v>
      </c>
      <c r="J2344">
        <v>112</v>
      </c>
      <c r="K2344">
        <v>12</v>
      </c>
      <c r="L2344">
        <v>0</v>
      </c>
      <c r="M2344">
        <v>10</v>
      </c>
      <c r="N2344">
        <v>0</v>
      </c>
      <c r="O2344">
        <v>0</v>
      </c>
    </row>
    <row r="2345" spans="1:15" x14ac:dyDescent="0.2">
      <c r="A2345">
        <v>2015</v>
      </c>
      <c r="B2345" s="6">
        <f ca="1">_xlfn.MAXIFS('Track WIP'!M:M,'Track WIP'!K:K,'Results WIP'!A2345,'Track WIP'!L:L,'Results WIP'!C2345)</f>
        <v>42148</v>
      </c>
      <c r="C2345">
        <f t="shared" si="36"/>
        <v>6</v>
      </c>
      <c r="D2345" t="str">
        <f ca="1">VLOOKUP($B2345,'Track WIP'!$M:$O,2,FALSE)</f>
        <v>Indianapolis 500</v>
      </c>
      <c r="E2345" t="str">
        <f ca="1">VLOOKUP($B2345,'Track WIP'!$M:$O,3,FALSE)</f>
        <v>Indianapolis Motor Speedway</v>
      </c>
      <c r="F2345">
        <v>31</v>
      </c>
      <c r="G2345" t="s">
        <v>117</v>
      </c>
      <c r="H2345">
        <v>88</v>
      </c>
      <c r="I2345" t="s">
        <v>111</v>
      </c>
      <c r="J2345">
        <v>61</v>
      </c>
      <c r="K2345">
        <v>30</v>
      </c>
      <c r="L2345">
        <v>0</v>
      </c>
      <c r="M2345">
        <v>10</v>
      </c>
      <c r="N2345">
        <v>0</v>
      </c>
      <c r="O2345">
        <v>0</v>
      </c>
    </row>
    <row r="2346" spans="1:15" x14ac:dyDescent="0.2">
      <c r="A2346">
        <v>2015</v>
      </c>
      <c r="B2346" s="6">
        <f ca="1">_xlfn.MAXIFS('Track WIP'!M:M,'Track WIP'!K:K,'Results WIP'!A2346,'Track WIP'!L:L,'Results WIP'!C2346)</f>
        <v>42148</v>
      </c>
      <c r="C2346">
        <f t="shared" si="36"/>
        <v>6</v>
      </c>
      <c r="D2346" t="str">
        <f ca="1">VLOOKUP($B2346,'Track WIP'!$M:$O,2,FALSE)</f>
        <v>Indianapolis 500</v>
      </c>
      <c r="E2346" t="str">
        <f ca="1">VLOOKUP($B2346,'Track WIP'!$M:$O,3,FALSE)</f>
        <v>Indianapolis Motor Speedway</v>
      </c>
      <c r="F2346">
        <v>32</v>
      </c>
      <c r="G2346" t="s">
        <v>384</v>
      </c>
      <c r="H2346">
        <v>8</v>
      </c>
      <c r="I2346" t="s">
        <v>111</v>
      </c>
      <c r="J2346">
        <v>0</v>
      </c>
      <c r="K2346">
        <v>21</v>
      </c>
      <c r="L2346">
        <v>0</v>
      </c>
      <c r="M2346">
        <v>10</v>
      </c>
      <c r="N2346">
        <v>0</v>
      </c>
      <c r="O2346">
        <v>0</v>
      </c>
    </row>
    <row r="2347" spans="1:15" x14ac:dyDescent="0.2">
      <c r="A2347">
        <v>2015</v>
      </c>
      <c r="B2347" s="6">
        <f ca="1">_xlfn.MAXIFS('Track WIP'!M:M,'Track WIP'!K:K,'Results WIP'!A2347,'Track WIP'!L:L,'Results WIP'!C2347)</f>
        <v>42148</v>
      </c>
      <c r="C2347">
        <f t="shared" si="36"/>
        <v>6</v>
      </c>
      <c r="D2347" t="str">
        <f ca="1">VLOOKUP($B2347,'Track WIP'!$M:$O,2,FALSE)</f>
        <v>Indianapolis 500</v>
      </c>
      <c r="E2347" t="str">
        <f ca="1">VLOOKUP($B2347,'Track WIP'!$M:$O,3,FALSE)</f>
        <v>Indianapolis Motor Speedway</v>
      </c>
      <c r="F2347">
        <v>33</v>
      </c>
      <c r="G2347" t="s">
        <v>359</v>
      </c>
      <c r="H2347">
        <v>43</v>
      </c>
      <c r="I2347" t="s">
        <v>16</v>
      </c>
      <c r="J2347">
        <v>0</v>
      </c>
      <c r="K2347">
        <v>22</v>
      </c>
      <c r="L2347">
        <v>0</v>
      </c>
      <c r="M2347">
        <v>10</v>
      </c>
      <c r="N2347">
        <v>0</v>
      </c>
      <c r="O2347">
        <v>0</v>
      </c>
    </row>
    <row r="2348" spans="1:15" x14ac:dyDescent="0.2">
      <c r="A2348">
        <v>2015</v>
      </c>
      <c r="B2348" s="6">
        <f ca="1">_xlfn.MAXIFS('Track WIP'!M:M,'Track WIP'!K:K,'Results WIP'!A2348,'Track WIP'!L:L,'Results WIP'!C2348)</f>
        <v>42154</v>
      </c>
      <c r="C2348">
        <f t="shared" si="36"/>
        <v>7</v>
      </c>
      <c r="D2348" t="str">
        <f ca="1">VLOOKUP($B2348,'Track WIP'!$M:$O,2,FALSE)</f>
        <v>Chevrolet Dual in Detroit - Race 1</v>
      </c>
      <c r="E2348" t="str">
        <f ca="1">VLOOKUP($B2348,'Track WIP'!$M:$O,3,FALSE)</f>
        <v>Raceway At Belle Isle Park</v>
      </c>
      <c r="F2348">
        <v>1</v>
      </c>
      <c r="G2348" t="s">
        <v>254</v>
      </c>
      <c r="H2348">
        <v>26</v>
      </c>
      <c r="I2348" t="s">
        <v>16</v>
      </c>
      <c r="J2348">
        <v>48</v>
      </c>
      <c r="K2348">
        <v>20</v>
      </c>
      <c r="L2348">
        <v>9</v>
      </c>
      <c r="M2348">
        <v>51</v>
      </c>
      <c r="N2348">
        <v>1</v>
      </c>
      <c r="O2348">
        <v>0</v>
      </c>
    </row>
    <row r="2349" spans="1:15" x14ac:dyDescent="0.2">
      <c r="A2349">
        <v>2015</v>
      </c>
      <c r="B2349" s="6">
        <f ca="1">_xlfn.MAXIFS('Track WIP'!M:M,'Track WIP'!K:K,'Results WIP'!A2349,'Track WIP'!L:L,'Results WIP'!C2349)</f>
        <v>42154</v>
      </c>
      <c r="C2349">
        <f t="shared" si="36"/>
        <v>7</v>
      </c>
      <c r="D2349" t="str">
        <f ca="1">VLOOKUP($B2349,'Track WIP'!$M:$O,2,FALSE)</f>
        <v>Chevrolet Dual in Detroit - Race 1</v>
      </c>
      <c r="E2349" t="str">
        <f ca="1">VLOOKUP($B2349,'Track WIP'!$M:$O,3,FALSE)</f>
        <v>Raceway At Belle Isle Park</v>
      </c>
      <c r="F2349">
        <v>2</v>
      </c>
      <c r="G2349" t="s">
        <v>38</v>
      </c>
      <c r="H2349">
        <v>27</v>
      </c>
      <c r="I2349" t="s">
        <v>16</v>
      </c>
      <c r="J2349">
        <v>48</v>
      </c>
      <c r="K2349">
        <v>9</v>
      </c>
      <c r="L2349">
        <v>23</v>
      </c>
      <c r="M2349">
        <v>43</v>
      </c>
      <c r="N2349">
        <v>3</v>
      </c>
      <c r="O2349">
        <v>0</v>
      </c>
    </row>
    <row r="2350" spans="1:15" x14ac:dyDescent="0.2">
      <c r="A2350">
        <v>2015</v>
      </c>
      <c r="B2350" s="6">
        <f ca="1">_xlfn.MAXIFS('Track WIP'!M:M,'Track WIP'!K:K,'Results WIP'!A2350,'Track WIP'!L:L,'Results WIP'!C2350)</f>
        <v>42154</v>
      </c>
      <c r="C2350">
        <f t="shared" si="36"/>
        <v>7</v>
      </c>
      <c r="D2350" t="str">
        <f ca="1">VLOOKUP($B2350,'Track WIP'!$M:$O,2,FALSE)</f>
        <v>Chevrolet Dual in Detroit - Race 1</v>
      </c>
      <c r="E2350" t="str">
        <f ca="1">VLOOKUP($B2350,'Track WIP'!$M:$O,3,FALSE)</f>
        <v>Raceway At Belle Isle Park</v>
      </c>
      <c r="F2350">
        <v>3</v>
      </c>
      <c r="G2350" t="s">
        <v>88</v>
      </c>
      <c r="H2350">
        <v>22</v>
      </c>
      <c r="I2350" t="s">
        <v>111</v>
      </c>
      <c r="J2350">
        <v>48</v>
      </c>
      <c r="K2350">
        <v>5</v>
      </c>
      <c r="L2350">
        <v>0</v>
      </c>
      <c r="M2350">
        <v>35</v>
      </c>
      <c r="N2350">
        <v>0</v>
      </c>
      <c r="O2350">
        <v>0</v>
      </c>
    </row>
    <row r="2351" spans="1:15" x14ac:dyDescent="0.2">
      <c r="A2351">
        <v>2015</v>
      </c>
      <c r="B2351" s="6">
        <f ca="1">_xlfn.MAXIFS('Track WIP'!M:M,'Track WIP'!K:K,'Results WIP'!A2351,'Track WIP'!L:L,'Results WIP'!C2351)</f>
        <v>42154</v>
      </c>
      <c r="C2351">
        <f t="shared" si="36"/>
        <v>7</v>
      </c>
      <c r="D2351" t="str">
        <f ca="1">VLOOKUP($B2351,'Track WIP'!$M:$O,2,FALSE)</f>
        <v>Chevrolet Dual in Detroit - Race 1</v>
      </c>
      <c r="E2351" t="str">
        <f ca="1">VLOOKUP($B2351,'Track WIP'!$M:$O,3,FALSE)</f>
        <v>Raceway At Belle Isle Park</v>
      </c>
      <c r="F2351">
        <v>4</v>
      </c>
      <c r="G2351" t="s">
        <v>15</v>
      </c>
      <c r="H2351">
        <v>1</v>
      </c>
      <c r="I2351" t="s">
        <v>111</v>
      </c>
      <c r="J2351">
        <v>48</v>
      </c>
      <c r="K2351">
        <v>1</v>
      </c>
      <c r="L2351">
        <v>4</v>
      </c>
      <c r="M2351">
        <v>34</v>
      </c>
      <c r="N2351">
        <v>2</v>
      </c>
      <c r="O2351">
        <v>0</v>
      </c>
    </row>
    <row r="2352" spans="1:15" x14ac:dyDescent="0.2">
      <c r="A2352">
        <v>2015</v>
      </c>
      <c r="B2352" s="6">
        <f ca="1">_xlfn.MAXIFS('Track WIP'!M:M,'Track WIP'!K:K,'Results WIP'!A2352,'Track WIP'!L:L,'Results WIP'!C2352)</f>
        <v>42154</v>
      </c>
      <c r="C2352">
        <f t="shared" si="36"/>
        <v>7</v>
      </c>
      <c r="D2352" t="str">
        <f ca="1">VLOOKUP($B2352,'Track WIP'!$M:$O,2,FALSE)</f>
        <v>Chevrolet Dual in Detroit - Race 1</v>
      </c>
      <c r="E2352" t="str">
        <f ca="1">VLOOKUP($B2352,'Track WIP'!$M:$O,3,FALSE)</f>
        <v>Raceway At Belle Isle Park</v>
      </c>
      <c r="F2352">
        <v>5</v>
      </c>
      <c r="G2352" t="s">
        <v>21</v>
      </c>
      <c r="H2352">
        <v>9</v>
      </c>
      <c r="I2352" t="s">
        <v>111</v>
      </c>
      <c r="J2352">
        <v>48</v>
      </c>
      <c r="K2352">
        <v>7</v>
      </c>
      <c r="L2352">
        <v>0</v>
      </c>
      <c r="M2352">
        <v>30</v>
      </c>
      <c r="N2352">
        <v>0</v>
      </c>
      <c r="O2352">
        <v>0</v>
      </c>
    </row>
    <row r="2353" spans="1:15" x14ac:dyDescent="0.2">
      <c r="A2353">
        <v>2015</v>
      </c>
      <c r="B2353" s="6">
        <f ca="1">_xlfn.MAXIFS('Track WIP'!M:M,'Track WIP'!K:K,'Results WIP'!A2353,'Track WIP'!L:L,'Results WIP'!C2353)</f>
        <v>42154</v>
      </c>
      <c r="C2353">
        <f t="shared" si="36"/>
        <v>7</v>
      </c>
      <c r="D2353" t="str">
        <f ca="1">VLOOKUP($B2353,'Track WIP'!$M:$O,2,FALSE)</f>
        <v>Chevrolet Dual in Detroit - Race 1</v>
      </c>
      <c r="E2353" t="str">
        <f ca="1">VLOOKUP($B2353,'Track WIP'!$M:$O,3,FALSE)</f>
        <v>Raceway At Belle Isle Park</v>
      </c>
      <c r="F2353">
        <v>6</v>
      </c>
      <c r="G2353" t="s">
        <v>24</v>
      </c>
      <c r="H2353">
        <v>3</v>
      </c>
      <c r="I2353" t="s">
        <v>111</v>
      </c>
      <c r="J2353">
        <v>48</v>
      </c>
      <c r="K2353">
        <v>2</v>
      </c>
      <c r="L2353">
        <v>0</v>
      </c>
      <c r="M2353">
        <v>28</v>
      </c>
      <c r="N2353">
        <v>0</v>
      </c>
      <c r="O2353">
        <v>0</v>
      </c>
    </row>
    <row r="2354" spans="1:15" x14ac:dyDescent="0.2">
      <c r="A2354">
        <v>2015</v>
      </c>
      <c r="B2354" s="6">
        <f ca="1">_xlfn.MAXIFS('Track WIP'!M:M,'Track WIP'!K:K,'Results WIP'!A2354,'Track WIP'!L:L,'Results WIP'!C2354)</f>
        <v>42154</v>
      </c>
      <c r="C2354">
        <f t="shared" si="36"/>
        <v>7</v>
      </c>
      <c r="D2354" t="str">
        <f ca="1">VLOOKUP($B2354,'Track WIP'!$M:$O,2,FALSE)</f>
        <v>Chevrolet Dual in Detroit - Race 1</v>
      </c>
      <c r="E2354" t="str">
        <f ca="1">VLOOKUP($B2354,'Track WIP'!$M:$O,3,FALSE)</f>
        <v>Raceway At Belle Isle Park</v>
      </c>
      <c r="F2354">
        <v>7</v>
      </c>
      <c r="G2354" t="s">
        <v>381</v>
      </c>
      <c r="H2354">
        <v>41</v>
      </c>
      <c r="I2354" t="s">
        <v>16</v>
      </c>
      <c r="J2354">
        <v>48</v>
      </c>
      <c r="K2354">
        <v>14</v>
      </c>
      <c r="L2354">
        <v>0</v>
      </c>
      <c r="M2354">
        <v>26</v>
      </c>
      <c r="N2354">
        <v>0</v>
      </c>
      <c r="O2354">
        <v>0</v>
      </c>
    </row>
    <row r="2355" spans="1:15" x14ac:dyDescent="0.2">
      <c r="A2355">
        <v>2015</v>
      </c>
      <c r="B2355" s="6">
        <f ca="1">_xlfn.MAXIFS('Track WIP'!M:M,'Track WIP'!K:K,'Results WIP'!A2355,'Track WIP'!L:L,'Results WIP'!C2355)</f>
        <v>42154</v>
      </c>
      <c r="C2355">
        <f t="shared" si="36"/>
        <v>7</v>
      </c>
      <c r="D2355" t="str">
        <f ca="1">VLOOKUP($B2355,'Track WIP'!$M:$O,2,FALSE)</f>
        <v>Chevrolet Dual in Detroit - Race 1</v>
      </c>
      <c r="E2355" t="str">
        <f ca="1">VLOOKUP($B2355,'Track WIP'!$M:$O,3,FALSE)</f>
        <v>Raceway At Belle Isle Park</v>
      </c>
      <c r="F2355">
        <v>8</v>
      </c>
      <c r="G2355" t="s">
        <v>112</v>
      </c>
      <c r="H2355">
        <v>67</v>
      </c>
      <c r="I2355" t="s">
        <v>111</v>
      </c>
      <c r="J2355">
        <v>48</v>
      </c>
      <c r="K2355">
        <v>18</v>
      </c>
      <c r="L2355">
        <v>0</v>
      </c>
      <c r="M2355">
        <v>24</v>
      </c>
      <c r="N2355">
        <v>0</v>
      </c>
      <c r="O2355">
        <v>0</v>
      </c>
    </row>
    <row r="2356" spans="1:15" x14ac:dyDescent="0.2">
      <c r="A2356">
        <v>2015</v>
      </c>
      <c r="B2356" s="6">
        <f ca="1">_xlfn.MAXIFS('Track WIP'!M:M,'Track WIP'!K:K,'Results WIP'!A2356,'Track WIP'!L:L,'Results WIP'!C2356)</f>
        <v>42154</v>
      </c>
      <c r="C2356">
        <f t="shared" si="36"/>
        <v>7</v>
      </c>
      <c r="D2356" t="str">
        <f ca="1">VLOOKUP($B2356,'Track WIP'!$M:$O,2,FALSE)</f>
        <v>Chevrolet Dual in Detroit - Race 1</v>
      </c>
      <c r="E2356" t="str">
        <f ca="1">VLOOKUP($B2356,'Track WIP'!$M:$O,3,FALSE)</f>
        <v>Raceway At Belle Isle Park</v>
      </c>
      <c r="F2356">
        <v>9</v>
      </c>
      <c r="G2356" t="s">
        <v>378</v>
      </c>
      <c r="H2356">
        <v>20</v>
      </c>
      <c r="I2356" t="s">
        <v>111</v>
      </c>
      <c r="J2356">
        <v>48</v>
      </c>
      <c r="K2356">
        <v>19</v>
      </c>
      <c r="L2356">
        <v>0</v>
      </c>
      <c r="M2356">
        <v>22</v>
      </c>
      <c r="N2356">
        <v>0</v>
      </c>
      <c r="O2356">
        <v>0</v>
      </c>
    </row>
    <row r="2357" spans="1:15" x14ac:dyDescent="0.2">
      <c r="A2357">
        <v>2015</v>
      </c>
      <c r="B2357" s="6">
        <f ca="1">_xlfn.MAXIFS('Track WIP'!M:M,'Track WIP'!K:K,'Results WIP'!A2357,'Track WIP'!L:L,'Results WIP'!C2357)</f>
        <v>42154</v>
      </c>
      <c r="C2357">
        <f t="shared" si="36"/>
        <v>7</v>
      </c>
      <c r="D2357" t="str">
        <f ca="1">VLOOKUP($B2357,'Track WIP'!$M:$O,2,FALSE)</f>
        <v>Chevrolet Dual in Detroit - Race 1</v>
      </c>
      <c r="E2357" t="str">
        <f ca="1">VLOOKUP($B2357,'Track WIP'!$M:$O,3,FALSE)</f>
        <v>Raceway At Belle Isle Park</v>
      </c>
      <c r="F2357">
        <v>10</v>
      </c>
      <c r="G2357" t="s">
        <v>234</v>
      </c>
      <c r="H2357">
        <v>2</v>
      </c>
      <c r="I2357" t="s">
        <v>111</v>
      </c>
      <c r="J2357">
        <v>47</v>
      </c>
      <c r="K2357">
        <v>3</v>
      </c>
      <c r="L2357">
        <v>0</v>
      </c>
      <c r="M2357">
        <v>20</v>
      </c>
      <c r="N2357">
        <v>0</v>
      </c>
      <c r="O2357">
        <v>0</v>
      </c>
    </row>
    <row r="2358" spans="1:15" x14ac:dyDescent="0.2">
      <c r="A2358">
        <v>2015</v>
      </c>
      <c r="B2358" s="6">
        <f ca="1">_xlfn.MAXIFS('Track WIP'!M:M,'Track WIP'!K:K,'Results WIP'!A2358,'Track WIP'!L:L,'Results WIP'!C2358)</f>
        <v>42154</v>
      </c>
      <c r="C2358">
        <f t="shared" si="36"/>
        <v>7</v>
      </c>
      <c r="D2358" t="str">
        <f ca="1">VLOOKUP($B2358,'Track WIP'!$M:$O,2,FALSE)</f>
        <v>Chevrolet Dual in Detroit - Race 1</v>
      </c>
      <c r="E2358" t="str">
        <f ca="1">VLOOKUP($B2358,'Track WIP'!$M:$O,3,FALSE)</f>
        <v>Raceway At Belle Isle Park</v>
      </c>
      <c r="F2358">
        <v>11</v>
      </c>
      <c r="G2358" t="s">
        <v>37</v>
      </c>
      <c r="H2358">
        <v>14</v>
      </c>
      <c r="I2358" t="s">
        <v>16</v>
      </c>
      <c r="J2358">
        <v>47</v>
      </c>
      <c r="K2358">
        <v>4</v>
      </c>
      <c r="L2358">
        <v>12</v>
      </c>
      <c r="M2358">
        <v>20</v>
      </c>
      <c r="N2358">
        <v>1</v>
      </c>
      <c r="O2358">
        <v>0</v>
      </c>
    </row>
    <row r="2359" spans="1:15" x14ac:dyDescent="0.2">
      <c r="A2359">
        <v>2015</v>
      </c>
      <c r="B2359" s="6">
        <f ca="1">_xlfn.MAXIFS('Track WIP'!M:M,'Track WIP'!K:K,'Results WIP'!A2359,'Track WIP'!L:L,'Results WIP'!C2359)</f>
        <v>42154</v>
      </c>
      <c r="C2359">
        <f t="shared" si="36"/>
        <v>7</v>
      </c>
      <c r="D2359" t="str">
        <f ca="1">VLOOKUP($B2359,'Track WIP'!$M:$O,2,FALSE)</f>
        <v>Chevrolet Dual in Detroit - Race 1</v>
      </c>
      <c r="E2359" t="str">
        <f ca="1">VLOOKUP($B2359,'Track WIP'!$M:$O,3,FALSE)</f>
        <v>Raceway At Belle Isle Park</v>
      </c>
      <c r="F2359">
        <v>12</v>
      </c>
      <c r="G2359" t="s">
        <v>85</v>
      </c>
      <c r="H2359">
        <v>7</v>
      </c>
      <c r="I2359" t="s">
        <v>16</v>
      </c>
      <c r="J2359">
        <v>47</v>
      </c>
      <c r="K2359">
        <v>10</v>
      </c>
      <c r="L2359">
        <v>0</v>
      </c>
      <c r="M2359">
        <v>18</v>
      </c>
      <c r="N2359">
        <v>0</v>
      </c>
      <c r="O2359">
        <v>0</v>
      </c>
    </row>
    <row r="2360" spans="1:15" x14ac:dyDescent="0.2">
      <c r="A2360">
        <v>2015</v>
      </c>
      <c r="B2360" s="6">
        <f ca="1">_xlfn.MAXIFS('Track WIP'!M:M,'Track WIP'!K:K,'Results WIP'!A2360,'Track WIP'!L:L,'Results WIP'!C2360)</f>
        <v>42154</v>
      </c>
      <c r="C2360">
        <f t="shared" si="36"/>
        <v>7</v>
      </c>
      <c r="D2360" t="str">
        <f ca="1">VLOOKUP($B2360,'Track WIP'!$M:$O,2,FALSE)</f>
        <v>Chevrolet Dual in Detroit - Race 1</v>
      </c>
      <c r="E2360" t="str">
        <f ca="1">VLOOKUP($B2360,'Track WIP'!$M:$O,3,FALSE)</f>
        <v>Raceway At Belle Isle Park</v>
      </c>
      <c r="F2360">
        <v>13</v>
      </c>
      <c r="G2360" t="s">
        <v>17</v>
      </c>
      <c r="H2360">
        <v>28</v>
      </c>
      <c r="I2360" t="s">
        <v>16</v>
      </c>
      <c r="J2360">
        <v>47</v>
      </c>
      <c r="K2360">
        <v>16</v>
      </c>
      <c r="L2360">
        <v>0</v>
      </c>
      <c r="M2360">
        <v>17</v>
      </c>
      <c r="N2360">
        <v>0</v>
      </c>
      <c r="O2360">
        <v>0</v>
      </c>
    </row>
    <row r="2361" spans="1:15" x14ac:dyDescent="0.2">
      <c r="A2361">
        <v>2015</v>
      </c>
      <c r="B2361" s="6">
        <f ca="1">_xlfn.MAXIFS('Track WIP'!M:M,'Track WIP'!K:K,'Results WIP'!A2361,'Track WIP'!L:L,'Results WIP'!C2361)</f>
        <v>42154</v>
      </c>
      <c r="C2361">
        <f t="shared" si="36"/>
        <v>7</v>
      </c>
      <c r="D2361" t="str">
        <f ca="1">VLOOKUP($B2361,'Track WIP'!$M:$O,2,FALSE)</f>
        <v>Chevrolet Dual in Detroit - Race 1</v>
      </c>
      <c r="E2361" t="str">
        <f ca="1">VLOOKUP($B2361,'Track WIP'!$M:$O,3,FALSE)</f>
        <v>Raceway At Belle Isle Park</v>
      </c>
      <c r="F2361">
        <v>14</v>
      </c>
      <c r="G2361" t="s">
        <v>87</v>
      </c>
      <c r="H2361">
        <v>11</v>
      </c>
      <c r="I2361" t="s">
        <v>111</v>
      </c>
      <c r="J2361">
        <v>47</v>
      </c>
      <c r="K2361">
        <v>6</v>
      </c>
      <c r="L2361">
        <v>0</v>
      </c>
      <c r="M2361">
        <v>16</v>
      </c>
      <c r="N2361">
        <v>0</v>
      </c>
      <c r="O2361">
        <v>0</v>
      </c>
    </row>
    <row r="2362" spans="1:15" x14ac:dyDescent="0.2">
      <c r="A2362">
        <v>2015</v>
      </c>
      <c r="B2362" s="6">
        <f ca="1">_xlfn.MAXIFS('Track WIP'!M:M,'Track WIP'!K:K,'Results WIP'!A2362,'Track WIP'!L:L,'Results WIP'!C2362)</f>
        <v>42154</v>
      </c>
      <c r="C2362">
        <f t="shared" si="36"/>
        <v>7</v>
      </c>
      <c r="D2362" t="str">
        <f ca="1">VLOOKUP($B2362,'Track WIP'!$M:$O,2,FALSE)</f>
        <v>Chevrolet Dual in Detroit - Race 1</v>
      </c>
      <c r="E2362" t="str">
        <f ca="1">VLOOKUP($B2362,'Track WIP'!$M:$O,3,FALSE)</f>
        <v>Raceway At Belle Isle Park</v>
      </c>
      <c r="F2362">
        <v>15</v>
      </c>
      <c r="G2362" t="s">
        <v>387</v>
      </c>
      <c r="H2362">
        <v>4</v>
      </c>
      <c r="I2362" t="s">
        <v>111</v>
      </c>
      <c r="J2362">
        <v>47</v>
      </c>
      <c r="K2362">
        <v>8</v>
      </c>
      <c r="L2362">
        <v>0</v>
      </c>
      <c r="M2362">
        <v>15</v>
      </c>
      <c r="N2362">
        <v>0</v>
      </c>
      <c r="O2362">
        <v>0</v>
      </c>
    </row>
    <row r="2363" spans="1:15" x14ac:dyDescent="0.2">
      <c r="A2363">
        <v>2015</v>
      </c>
      <c r="B2363" s="6">
        <f ca="1">_xlfn.MAXIFS('Track WIP'!M:M,'Track WIP'!K:K,'Results WIP'!A2363,'Track WIP'!L:L,'Results WIP'!C2363)</f>
        <v>42154</v>
      </c>
      <c r="C2363">
        <f t="shared" si="36"/>
        <v>7</v>
      </c>
      <c r="D2363" t="str">
        <f ca="1">VLOOKUP($B2363,'Track WIP'!$M:$O,2,FALSE)</f>
        <v>Chevrolet Dual in Detroit - Race 1</v>
      </c>
      <c r="E2363" t="str">
        <f ca="1">VLOOKUP($B2363,'Track WIP'!$M:$O,3,FALSE)</f>
        <v>Raceway At Belle Isle Park</v>
      </c>
      <c r="F2363">
        <v>16</v>
      </c>
      <c r="G2363" t="s">
        <v>384</v>
      </c>
      <c r="H2363">
        <v>8</v>
      </c>
      <c r="I2363" t="s">
        <v>111</v>
      </c>
      <c r="J2363">
        <v>47</v>
      </c>
      <c r="K2363">
        <v>12</v>
      </c>
      <c r="L2363">
        <v>0</v>
      </c>
      <c r="M2363">
        <v>14</v>
      </c>
      <c r="N2363">
        <v>0</v>
      </c>
      <c r="O2363">
        <v>0</v>
      </c>
    </row>
    <row r="2364" spans="1:15" x14ac:dyDescent="0.2">
      <c r="A2364">
        <v>2015</v>
      </c>
      <c r="B2364" s="6">
        <f ca="1">_xlfn.MAXIFS('Track WIP'!M:M,'Track WIP'!K:K,'Results WIP'!A2364,'Track WIP'!L:L,'Results WIP'!C2364)</f>
        <v>42154</v>
      </c>
      <c r="C2364">
        <f t="shared" si="36"/>
        <v>7</v>
      </c>
      <c r="D2364" t="str">
        <f ca="1">VLOOKUP($B2364,'Track WIP'!$M:$O,2,FALSE)</f>
        <v>Chevrolet Dual in Detroit - Race 1</v>
      </c>
      <c r="E2364" t="str">
        <f ca="1">VLOOKUP($B2364,'Track WIP'!$M:$O,3,FALSE)</f>
        <v>Raceway At Belle Isle Park</v>
      </c>
      <c r="F2364">
        <v>17</v>
      </c>
      <c r="G2364" t="s">
        <v>374</v>
      </c>
      <c r="H2364">
        <v>19</v>
      </c>
      <c r="I2364" t="s">
        <v>16</v>
      </c>
      <c r="J2364">
        <v>47</v>
      </c>
      <c r="K2364">
        <v>11</v>
      </c>
      <c r="L2364">
        <v>0</v>
      </c>
      <c r="M2364">
        <v>13</v>
      </c>
      <c r="N2364">
        <v>0</v>
      </c>
      <c r="O2364">
        <v>0</v>
      </c>
    </row>
    <row r="2365" spans="1:15" x14ac:dyDescent="0.2">
      <c r="A2365">
        <v>2015</v>
      </c>
      <c r="B2365" s="6">
        <f ca="1">_xlfn.MAXIFS('Track WIP'!M:M,'Track WIP'!K:K,'Results WIP'!A2365,'Track WIP'!L:L,'Results WIP'!C2365)</f>
        <v>42154</v>
      </c>
      <c r="C2365">
        <f t="shared" si="36"/>
        <v>7</v>
      </c>
      <c r="D2365" t="str">
        <f ca="1">VLOOKUP($B2365,'Track WIP'!$M:$O,2,FALSE)</f>
        <v>Chevrolet Dual in Detroit - Race 1</v>
      </c>
      <c r="E2365" t="str">
        <f ca="1">VLOOKUP($B2365,'Track WIP'!$M:$O,3,FALSE)</f>
        <v>Raceway At Belle Isle Park</v>
      </c>
      <c r="F2365">
        <v>18</v>
      </c>
      <c r="G2365" t="s">
        <v>386</v>
      </c>
      <c r="H2365">
        <v>98</v>
      </c>
      <c r="I2365" t="s">
        <v>16</v>
      </c>
      <c r="J2365">
        <v>47</v>
      </c>
      <c r="K2365">
        <v>23</v>
      </c>
      <c r="L2365">
        <v>0</v>
      </c>
      <c r="M2365">
        <v>12</v>
      </c>
      <c r="N2365">
        <v>0</v>
      </c>
      <c r="O2365">
        <v>0</v>
      </c>
    </row>
    <row r="2366" spans="1:15" x14ac:dyDescent="0.2">
      <c r="A2366">
        <v>2015</v>
      </c>
      <c r="B2366" s="6">
        <f ca="1">_xlfn.MAXIFS('Track WIP'!M:M,'Track WIP'!K:K,'Results WIP'!A2366,'Track WIP'!L:L,'Results WIP'!C2366)</f>
        <v>42154</v>
      </c>
      <c r="C2366">
        <f t="shared" si="36"/>
        <v>7</v>
      </c>
      <c r="D2366" t="str">
        <f ca="1">VLOOKUP($B2366,'Track WIP'!$M:$O,2,FALSE)</f>
        <v>Chevrolet Dual in Detroit - Race 1</v>
      </c>
      <c r="E2366" t="str">
        <f ca="1">VLOOKUP($B2366,'Track WIP'!$M:$O,3,FALSE)</f>
        <v>Raceway At Belle Isle Park</v>
      </c>
      <c r="F2366">
        <v>19</v>
      </c>
      <c r="G2366" t="s">
        <v>359</v>
      </c>
      <c r="H2366">
        <v>5</v>
      </c>
      <c r="I2366" t="s">
        <v>16</v>
      </c>
      <c r="J2366">
        <v>47</v>
      </c>
      <c r="K2366">
        <v>21</v>
      </c>
      <c r="L2366">
        <v>0</v>
      </c>
      <c r="M2366">
        <v>11</v>
      </c>
      <c r="N2366">
        <v>0</v>
      </c>
      <c r="O2366">
        <v>0</v>
      </c>
    </row>
    <row r="2367" spans="1:15" x14ac:dyDescent="0.2">
      <c r="A2367">
        <v>2015</v>
      </c>
      <c r="B2367" s="6">
        <f ca="1">_xlfn.MAXIFS('Track WIP'!M:M,'Track WIP'!K:K,'Results WIP'!A2367,'Track WIP'!L:L,'Results WIP'!C2367)</f>
        <v>42154</v>
      </c>
      <c r="C2367">
        <f t="shared" si="36"/>
        <v>7</v>
      </c>
      <c r="D2367" t="str">
        <f ca="1">VLOOKUP($B2367,'Track WIP'!$M:$O,2,FALSE)</f>
        <v>Chevrolet Dual in Detroit - Race 1</v>
      </c>
      <c r="E2367" t="str">
        <f ca="1">VLOOKUP($B2367,'Track WIP'!$M:$O,3,FALSE)</f>
        <v>Raceway At Belle Isle Park</v>
      </c>
      <c r="F2367">
        <v>20</v>
      </c>
      <c r="G2367" t="s">
        <v>25</v>
      </c>
      <c r="H2367">
        <v>10</v>
      </c>
      <c r="I2367" t="s">
        <v>111</v>
      </c>
      <c r="J2367">
        <v>34</v>
      </c>
      <c r="K2367">
        <v>15</v>
      </c>
      <c r="L2367">
        <v>0</v>
      </c>
      <c r="M2367">
        <v>10</v>
      </c>
      <c r="N2367">
        <v>0</v>
      </c>
      <c r="O2367">
        <v>0</v>
      </c>
    </row>
    <row r="2368" spans="1:15" x14ac:dyDescent="0.2">
      <c r="A2368">
        <v>2015</v>
      </c>
      <c r="B2368" s="6">
        <f ca="1">_xlfn.MAXIFS('Track WIP'!M:M,'Track WIP'!K:K,'Results WIP'!A2368,'Track WIP'!L:L,'Results WIP'!C2368)</f>
        <v>42154</v>
      </c>
      <c r="C2368">
        <f t="shared" si="36"/>
        <v>7</v>
      </c>
      <c r="D2368" t="str">
        <f ca="1">VLOOKUP($B2368,'Track WIP'!$M:$O,2,FALSE)</f>
        <v>Chevrolet Dual in Detroit - Race 1</v>
      </c>
      <c r="E2368" t="str">
        <f ca="1">VLOOKUP($B2368,'Track WIP'!$M:$O,3,FALSE)</f>
        <v>Raceway At Belle Isle Park</v>
      </c>
      <c r="F2368">
        <v>21</v>
      </c>
      <c r="G2368" t="s">
        <v>388</v>
      </c>
      <c r="H2368">
        <v>18</v>
      </c>
      <c r="I2368" t="s">
        <v>16</v>
      </c>
      <c r="J2368">
        <v>25</v>
      </c>
      <c r="K2368">
        <v>22</v>
      </c>
      <c r="L2368">
        <v>0</v>
      </c>
      <c r="M2368">
        <v>9</v>
      </c>
      <c r="N2368">
        <v>0</v>
      </c>
      <c r="O2368">
        <v>0</v>
      </c>
    </row>
    <row r="2369" spans="1:15" x14ac:dyDescent="0.2">
      <c r="A2369">
        <v>2015</v>
      </c>
      <c r="B2369" s="6">
        <f ca="1">_xlfn.MAXIFS('Track WIP'!M:M,'Track WIP'!K:K,'Results WIP'!A2369,'Track WIP'!L:L,'Results WIP'!C2369)</f>
        <v>42154</v>
      </c>
      <c r="C2369">
        <f t="shared" si="36"/>
        <v>7</v>
      </c>
      <c r="D2369" t="str">
        <f ca="1">VLOOKUP($B2369,'Track WIP'!$M:$O,2,FALSE)</f>
        <v>Chevrolet Dual in Detroit - Race 1</v>
      </c>
      <c r="E2369" t="str">
        <f ca="1">VLOOKUP($B2369,'Track WIP'!$M:$O,3,FALSE)</f>
        <v>Raceway At Belle Isle Park</v>
      </c>
      <c r="F2369">
        <v>22</v>
      </c>
      <c r="G2369" t="s">
        <v>86</v>
      </c>
      <c r="H2369">
        <v>83</v>
      </c>
      <c r="I2369" t="s">
        <v>111</v>
      </c>
      <c r="J2369">
        <v>13</v>
      </c>
      <c r="K2369">
        <v>17</v>
      </c>
      <c r="L2369">
        <v>0</v>
      </c>
      <c r="M2369">
        <v>8</v>
      </c>
      <c r="N2369">
        <v>0</v>
      </c>
      <c r="O2369">
        <v>0</v>
      </c>
    </row>
    <row r="2370" spans="1:15" x14ac:dyDescent="0.2">
      <c r="A2370">
        <v>2015</v>
      </c>
      <c r="B2370" s="6">
        <f ca="1">_xlfn.MAXIFS('Track WIP'!M:M,'Track WIP'!K:K,'Results WIP'!A2370,'Track WIP'!L:L,'Results WIP'!C2370)</f>
        <v>42154</v>
      </c>
      <c r="C2370">
        <f t="shared" si="36"/>
        <v>7</v>
      </c>
      <c r="D2370" t="str">
        <f ca="1">VLOOKUP($B2370,'Track WIP'!$M:$O,2,FALSE)</f>
        <v>Chevrolet Dual in Detroit - Race 1</v>
      </c>
      <c r="E2370" t="str">
        <f ca="1">VLOOKUP($B2370,'Track WIP'!$M:$O,3,FALSE)</f>
        <v>Raceway At Belle Isle Park</v>
      </c>
      <c r="F2370">
        <v>23</v>
      </c>
      <c r="G2370" t="s">
        <v>41</v>
      </c>
      <c r="H2370">
        <v>15</v>
      </c>
      <c r="I2370" t="s">
        <v>16</v>
      </c>
      <c r="J2370">
        <v>5</v>
      </c>
      <c r="K2370">
        <v>13</v>
      </c>
      <c r="L2370">
        <v>0</v>
      </c>
      <c r="M2370">
        <v>7</v>
      </c>
      <c r="N2370">
        <v>0</v>
      </c>
      <c r="O2370">
        <v>0</v>
      </c>
    </row>
    <row r="2371" spans="1:15" x14ac:dyDescent="0.2">
      <c r="A2371">
        <v>2015</v>
      </c>
      <c r="B2371" s="6">
        <f ca="1">_xlfn.MAXIFS('Track WIP'!M:M,'Track WIP'!K:K,'Results WIP'!A2371,'Track WIP'!L:L,'Results WIP'!C2371)</f>
        <v>42155</v>
      </c>
      <c r="C2371">
        <f t="shared" si="36"/>
        <v>8</v>
      </c>
      <c r="D2371" t="str">
        <f ca="1">VLOOKUP($B2371,'Track WIP'!$M:$O,2,FALSE)</f>
        <v>Chevrolet Dual in Detroit - Race 2</v>
      </c>
      <c r="E2371" t="str">
        <f ca="1">VLOOKUP($B2371,'Track WIP'!$M:$O,3,FALSE)</f>
        <v>Raceway At Belle Isle Park</v>
      </c>
      <c r="F2371">
        <v>1</v>
      </c>
      <c r="G2371" t="s">
        <v>87</v>
      </c>
      <c r="H2371">
        <v>11</v>
      </c>
      <c r="I2371" t="s">
        <v>111</v>
      </c>
      <c r="J2371">
        <v>68</v>
      </c>
      <c r="K2371">
        <v>9</v>
      </c>
      <c r="L2371">
        <v>18</v>
      </c>
      <c r="M2371">
        <v>51</v>
      </c>
      <c r="N2371">
        <v>1</v>
      </c>
      <c r="O2371">
        <v>0</v>
      </c>
    </row>
    <row r="2372" spans="1:15" x14ac:dyDescent="0.2">
      <c r="A2372">
        <v>2015</v>
      </c>
      <c r="B2372" s="6">
        <f ca="1">_xlfn.MAXIFS('Track WIP'!M:M,'Track WIP'!K:K,'Results WIP'!A2372,'Track WIP'!L:L,'Results WIP'!C2372)</f>
        <v>42155</v>
      </c>
      <c r="C2372">
        <f t="shared" ref="C2372:C2435" si="37">_xlfn.IFS(A2372&gt;A2371,1,F2372=1,C2371+1,F2372&gt;1,C2371)</f>
        <v>8</v>
      </c>
      <c r="D2372" t="str">
        <f ca="1">VLOOKUP($B2372,'Track WIP'!$M:$O,2,FALSE)</f>
        <v>Chevrolet Dual in Detroit - Race 2</v>
      </c>
      <c r="E2372" t="str">
        <f ca="1">VLOOKUP($B2372,'Track WIP'!$M:$O,3,FALSE)</f>
        <v>Raceway At Belle Isle Park</v>
      </c>
      <c r="F2372">
        <v>2</v>
      </c>
      <c r="G2372" t="s">
        <v>37</v>
      </c>
      <c r="H2372">
        <v>14</v>
      </c>
      <c r="I2372" t="s">
        <v>16</v>
      </c>
      <c r="J2372">
        <v>68</v>
      </c>
      <c r="K2372">
        <v>15</v>
      </c>
      <c r="L2372">
        <v>0</v>
      </c>
      <c r="M2372">
        <v>40</v>
      </c>
      <c r="N2372">
        <v>0</v>
      </c>
      <c r="O2372">
        <v>0</v>
      </c>
    </row>
    <row r="2373" spans="1:15" x14ac:dyDescent="0.2">
      <c r="A2373">
        <v>2015</v>
      </c>
      <c r="B2373" s="6">
        <f ca="1">_xlfn.MAXIFS('Track WIP'!M:M,'Track WIP'!K:K,'Results WIP'!A2373,'Track WIP'!L:L,'Results WIP'!C2373)</f>
        <v>42155</v>
      </c>
      <c r="C2373">
        <f t="shared" si="37"/>
        <v>8</v>
      </c>
      <c r="D2373" t="str">
        <f ca="1">VLOOKUP($B2373,'Track WIP'!$M:$O,2,FALSE)</f>
        <v>Chevrolet Dual in Detroit - Race 2</v>
      </c>
      <c r="E2373" t="str">
        <f ca="1">VLOOKUP($B2373,'Track WIP'!$M:$O,3,FALSE)</f>
        <v>Raceway At Belle Isle Park</v>
      </c>
      <c r="F2373">
        <v>3</v>
      </c>
      <c r="G2373" t="s">
        <v>41</v>
      </c>
      <c r="H2373">
        <v>15</v>
      </c>
      <c r="I2373" t="s">
        <v>16</v>
      </c>
      <c r="J2373">
        <v>68</v>
      </c>
      <c r="K2373">
        <v>5</v>
      </c>
      <c r="L2373">
        <v>0</v>
      </c>
      <c r="M2373">
        <v>35</v>
      </c>
      <c r="N2373">
        <v>0</v>
      </c>
      <c r="O2373">
        <v>0</v>
      </c>
    </row>
    <row r="2374" spans="1:15" x14ac:dyDescent="0.2">
      <c r="A2374">
        <v>2015</v>
      </c>
      <c r="B2374" s="6">
        <f ca="1">_xlfn.MAXIFS('Track WIP'!M:M,'Track WIP'!K:K,'Results WIP'!A2374,'Track WIP'!L:L,'Results WIP'!C2374)</f>
        <v>42155</v>
      </c>
      <c r="C2374">
        <f t="shared" si="37"/>
        <v>8</v>
      </c>
      <c r="D2374" t="str">
        <f ca="1">VLOOKUP($B2374,'Track WIP'!$M:$O,2,FALSE)</f>
        <v>Chevrolet Dual in Detroit - Race 2</v>
      </c>
      <c r="E2374" t="str">
        <f ca="1">VLOOKUP($B2374,'Track WIP'!$M:$O,3,FALSE)</f>
        <v>Raceway At Belle Isle Park</v>
      </c>
      <c r="F2374">
        <v>4</v>
      </c>
      <c r="G2374" t="s">
        <v>374</v>
      </c>
      <c r="H2374">
        <v>19</v>
      </c>
      <c r="I2374" t="s">
        <v>16</v>
      </c>
      <c r="J2374">
        <v>68</v>
      </c>
      <c r="K2374">
        <v>23</v>
      </c>
      <c r="L2374">
        <v>0</v>
      </c>
      <c r="M2374">
        <v>32</v>
      </c>
      <c r="N2374">
        <v>0</v>
      </c>
      <c r="O2374">
        <v>0</v>
      </c>
    </row>
    <row r="2375" spans="1:15" x14ac:dyDescent="0.2">
      <c r="A2375">
        <v>2015</v>
      </c>
      <c r="B2375" s="6">
        <f ca="1">_xlfn.MAXIFS('Track WIP'!M:M,'Track WIP'!K:K,'Results WIP'!A2375,'Track WIP'!L:L,'Results WIP'!C2375)</f>
        <v>42155</v>
      </c>
      <c r="C2375">
        <f t="shared" si="37"/>
        <v>8</v>
      </c>
      <c r="D2375" t="str">
        <f ca="1">VLOOKUP($B2375,'Track WIP'!$M:$O,2,FALSE)</f>
        <v>Chevrolet Dual in Detroit - Race 2</v>
      </c>
      <c r="E2375" t="str">
        <f ca="1">VLOOKUP($B2375,'Track WIP'!$M:$O,3,FALSE)</f>
        <v>Raceway At Belle Isle Park</v>
      </c>
      <c r="F2375">
        <v>5</v>
      </c>
      <c r="G2375" t="s">
        <v>38</v>
      </c>
      <c r="H2375">
        <v>27</v>
      </c>
      <c r="I2375" t="s">
        <v>16</v>
      </c>
      <c r="J2375">
        <v>68</v>
      </c>
      <c r="K2375">
        <v>7</v>
      </c>
      <c r="L2375">
        <v>0</v>
      </c>
      <c r="M2375">
        <v>30</v>
      </c>
      <c r="N2375">
        <v>0</v>
      </c>
      <c r="O2375">
        <v>0</v>
      </c>
    </row>
    <row r="2376" spans="1:15" x14ac:dyDescent="0.2">
      <c r="A2376">
        <v>2015</v>
      </c>
      <c r="B2376" s="6">
        <f ca="1">_xlfn.MAXIFS('Track WIP'!M:M,'Track WIP'!K:K,'Results WIP'!A2376,'Track WIP'!L:L,'Results WIP'!C2376)</f>
        <v>42155</v>
      </c>
      <c r="C2376">
        <f t="shared" si="37"/>
        <v>8</v>
      </c>
      <c r="D2376" t="str">
        <f ca="1">VLOOKUP($B2376,'Track WIP'!$M:$O,2,FALSE)</f>
        <v>Chevrolet Dual in Detroit - Race 2</v>
      </c>
      <c r="E2376" t="str">
        <f ca="1">VLOOKUP($B2376,'Track WIP'!$M:$O,3,FALSE)</f>
        <v>Raceway At Belle Isle Park</v>
      </c>
      <c r="F2376">
        <v>6</v>
      </c>
      <c r="G2376" t="s">
        <v>359</v>
      </c>
      <c r="H2376">
        <v>5</v>
      </c>
      <c r="I2376" t="s">
        <v>16</v>
      </c>
      <c r="J2376">
        <v>68</v>
      </c>
      <c r="K2376">
        <v>10</v>
      </c>
      <c r="L2376">
        <v>12</v>
      </c>
      <c r="M2376">
        <v>29</v>
      </c>
      <c r="N2376">
        <v>1</v>
      </c>
      <c r="O2376">
        <v>0</v>
      </c>
    </row>
    <row r="2377" spans="1:15" x14ac:dyDescent="0.2">
      <c r="A2377">
        <v>2015</v>
      </c>
      <c r="B2377" s="6">
        <f ca="1">_xlfn.MAXIFS('Track WIP'!M:M,'Track WIP'!K:K,'Results WIP'!A2377,'Track WIP'!L:L,'Results WIP'!C2377)</f>
        <v>42155</v>
      </c>
      <c r="C2377">
        <f t="shared" si="37"/>
        <v>8</v>
      </c>
      <c r="D2377" t="str">
        <f ca="1">VLOOKUP($B2377,'Track WIP'!$M:$O,2,FALSE)</f>
        <v>Chevrolet Dual in Detroit - Race 2</v>
      </c>
      <c r="E2377" t="str">
        <f ca="1">VLOOKUP($B2377,'Track WIP'!$M:$O,3,FALSE)</f>
        <v>Raceway At Belle Isle Park</v>
      </c>
      <c r="F2377">
        <v>7</v>
      </c>
      <c r="G2377" t="s">
        <v>381</v>
      </c>
      <c r="H2377">
        <v>41</v>
      </c>
      <c r="I2377" t="s">
        <v>16</v>
      </c>
      <c r="J2377">
        <v>68</v>
      </c>
      <c r="K2377">
        <v>19</v>
      </c>
      <c r="L2377">
        <v>0</v>
      </c>
      <c r="M2377">
        <v>26</v>
      </c>
      <c r="N2377">
        <v>0</v>
      </c>
      <c r="O2377">
        <v>0</v>
      </c>
    </row>
    <row r="2378" spans="1:15" x14ac:dyDescent="0.2">
      <c r="A2378">
        <v>2015</v>
      </c>
      <c r="B2378" s="6">
        <f ca="1">_xlfn.MAXIFS('Track WIP'!M:M,'Track WIP'!K:K,'Results WIP'!A2378,'Track WIP'!L:L,'Results WIP'!C2378)</f>
        <v>42155</v>
      </c>
      <c r="C2378">
        <f t="shared" si="37"/>
        <v>8</v>
      </c>
      <c r="D2378" t="str">
        <f ca="1">VLOOKUP($B2378,'Track WIP'!$M:$O,2,FALSE)</f>
        <v>Chevrolet Dual in Detroit - Race 2</v>
      </c>
      <c r="E2378" t="str">
        <f ca="1">VLOOKUP($B2378,'Track WIP'!$M:$O,3,FALSE)</f>
        <v>Raceway At Belle Isle Park</v>
      </c>
      <c r="F2378">
        <v>8</v>
      </c>
      <c r="G2378" t="s">
        <v>17</v>
      </c>
      <c r="H2378">
        <v>28</v>
      </c>
      <c r="I2378" t="s">
        <v>16</v>
      </c>
      <c r="J2378">
        <v>68</v>
      </c>
      <c r="K2378">
        <v>14</v>
      </c>
      <c r="L2378">
        <v>0</v>
      </c>
      <c r="M2378">
        <v>24</v>
      </c>
      <c r="N2378">
        <v>0</v>
      </c>
      <c r="O2378">
        <v>0</v>
      </c>
    </row>
    <row r="2379" spans="1:15" x14ac:dyDescent="0.2">
      <c r="A2379">
        <v>2015</v>
      </c>
      <c r="B2379" s="6">
        <f ca="1">_xlfn.MAXIFS('Track WIP'!M:M,'Track WIP'!K:K,'Results WIP'!A2379,'Track WIP'!L:L,'Results WIP'!C2379)</f>
        <v>42155</v>
      </c>
      <c r="C2379">
        <f t="shared" si="37"/>
        <v>8</v>
      </c>
      <c r="D2379" t="str">
        <f ca="1">VLOOKUP($B2379,'Track WIP'!$M:$O,2,FALSE)</f>
        <v>Chevrolet Dual in Detroit - Race 2</v>
      </c>
      <c r="E2379" t="str">
        <f ca="1">VLOOKUP($B2379,'Track WIP'!$M:$O,3,FALSE)</f>
        <v>Raceway At Belle Isle Park</v>
      </c>
      <c r="F2379">
        <v>9</v>
      </c>
      <c r="G2379" t="s">
        <v>386</v>
      </c>
      <c r="H2379">
        <v>98</v>
      </c>
      <c r="I2379" t="s">
        <v>16</v>
      </c>
      <c r="J2379">
        <v>68</v>
      </c>
      <c r="K2379">
        <v>18</v>
      </c>
      <c r="L2379">
        <v>0</v>
      </c>
      <c r="M2379">
        <v>22</v>
      </c>
      <c r="N2379">
        <v>0</v>
      </c>
      <c r="O2379">
        <v>0</v>
      </c>
    </row>
    <row r="2380" spans="1:15" x14ac:dyDescent="0.2">
      <c r="A2380">
        <v>2015</v>
      </c>
      <c r="B2380" s="6">
        <f ca="1">_xlfn.MAXIFS('Track WIP'!M:M,'Track WIP'!K:K,'Results WIP'!A2380,'Track WIP'!L:L,'Results WIP'!C2380)</f>
        <v>42155</v>
      </c>
      <c r="C2380">
        <f t="shared" si="37"/>
        <v>8</v>
      </c>
      <c r="D2380" t="str">
        <f ca="1">VLOOKUP($B2380,'Track WIP'!$M:$O,2,FALSE)</f>
        <v>Chevrolet Dual in Detroit - Race 2</v>
      </c>
      <c r="E2380" t="str">
        <f ca="1">VLOOKUP($B2380,'Track WIP'!$M:$O,3,FALSE)</f>
        <v>Raceway At Belle Isle Park</v>
      </c>
      <c r="F2380">
        <v>10</v>
      </c>
      <c r="G2380" t="s">
        <v>234</v>
      </c>
      <c r="H2380">
        <v>2</v>
      </c>
      <c r="I2380" t="s">
        <v>111</v>
      </c>
      <c r="J2380">
        <v>68</v>
      </c>
      <c r="K2380">
        <v>1</v>
      </c>
      <c r="L2380">
        <v>35</v>
      </c>
      <c r="M2380">
        <v>23</v>
      </c>
      <c r="N2380">
        <v>3</v>
      </c>
      <c r="O2380">
        <v>0</v>
      </c>
    </row>
    <row r="2381" spans="1:15" x14ac:dyDescent="0.2">
      <c r="A2381">
        <v>2015</v>
      </c>
      <c r="B2381" s="6">
        <f ca="1">_xlfn.MAXIFS('Track WIP'!M:M,'Track WIP'!K:K,'Results WIP'!A2381,'Track WIP'!L:L,'Results WIP'!C2381)</f>
        <v>42155</v>
      </c>
      <c r="C2381">
        <f t="shared" si="37"/>
        <v>8</v>
      </c>
      <c r="D2381" t="str">
        <f ca="1">VLOOKUP($B2381,'Track WIP'!$M:$O,2,FALSE)</f>
        <v>Chevrolet Dual in Detroit - Race 2</v>
      </c>
      <c r="E2381" t="str">
        <f ca="1">VLOOKUP($B2381,'Track WIP'!$M:$O,3,FALSE)</f>
        <v>Raceway At Belle Isle Park</v>
      </c>
      <c r="F2381">
        <v>11</v>
      </c>
      <c r="G2381" t="s">
        <v>86</v>
      </c>
      <c r="H2381">
        <v>83</v>
      </c>
      <c r="I2381" t="s">
        <v>111</v>
      </c>
      <c r="J2381">
        <v>68</v>
      </c>
      <c r="K2381">
        <v>12</v>
      </c>
      <c r="L2381">
        <v>0</v>
      </c>
      <c r="M2381">
        <v>19</v>
      </c>
      <c r="N2381">
        <v>0</v>
      </c>
      <c r="O2381">
        <v>0</v>
      </c>
    </row>
    <row r="2382" spans="1:15" x14ac:dyDescent="0.2">
      <c r="A2382">
        <v>2015</v>
      </c>
      <c r="B2382" s="6">
        <f ca="1">_xlfn.MAXIFS('Track WIP'!M:M,'Track WIP'!K:K,'Results WIP'!A2382,'Track WIP'!L:L,'Results WIP'!C2382)</f>
        <v>42155</v>
      </c>
      <c r="C2382">
        <f t="shared" si="37"/>
        <v>8</v>
      </c>
      <c r="D2382" t="str">
        <f ca="1">VLOOKUP($B2382,'Track WIP'!$M:$O,2,FALSE)</f>
        <v>Chevrolet Dual in Detroit - Race 2</v>
      </c>
      <c r="E2382" t="str">
        <f ca="1">VLOOKUP($B2382,'Track WIP'!$M:$O,3,FALSE)</f>
        <v>Raceway At Belle Isle Park</v>
      </c>
      <c r="F2382">
        <v>12</v>
      </c>
      <c r="G2382" t="s">
        <v>384</v>
      </c>
      <c r="H2382">
        <v>8</v>
      </c>
      <c r="I2382" t="s">
        <v>111</v>
      </c>
      <c r="J2382">
        <v>68</v>
      </c>
      <c r="K2382">
        <v>20</v>
      </c>
      <c r="L2382">
        <v>0</v>
      </c>
      <c r="M2382">
        <v>18</v>
      </c>
      <c r="N2382">
        <v>0</v>
      </c>
      <c r="O2382">
        <v>0</v>
      </c>
    </row>
    <row r="2383" spans="1:15" x14ac:dyDescent="0.2">
      <c r="A2383">
        <v>2015</v>
      </c>
      <c r="B2383" s="6">
        <f ca="1">_xlfn.MAXIFS('Track WIP'!M:M,'Track WIP'!K:K,'Results WIP'!A2383,'Track WIP'!L:L,'Results WIP'!C2383)</f>
        <v>42155</v>
      </c>
      <c r="C2383">
        <f t="shared" si="37"/>
        <v>8</v>
      </c>
      <c r="D2383" t="str">
        <f ca="1">VLOOKUP($B2383,'Track WIP'!$M:$O,2,FALSE)</f>
        <v>Chevrolet Dual in Detroit - Race 2</v>
      </c>
      <c r="E2383" t="str">
        <f ca="1">VLOOKUP($B2383,'Track WIP'!$M:$O,3,FALSE)</f>
        <v>Raceway At Belle Isle Park</v>
      </c>
      <c r="F2383">
        <v>13</v>
      </c>
      <c r="G2383" t="s">
        <v>25</v>
      </c>
      <c r="H2383">
        <v>10</v>
      </c>
      <c r="I2383" t="s">
        <v>111</v>
      </c>
      <c r="J2383">
        <v>68</v>
      </c>
      <c r="K2383">
        <v>13</v>
      </c>
      <c r="L2383">
        <v>0</v>
      </c>
      <c r="M2383">
        <v>17</v>
      </c>
      <c r="N2383">
        <v>0</v>
      </c>
      <c r="O2383">
        <v>0</v>
      </c>
    </row>
    <row r="2384" spans="1:15" x14ac:dyDescent="0.2">
      <c r="A2384">
        <v>2015</v>
      </c>
      <c r="B2384" s="6">
        <f ca="1">_xlfn.MAXIFS('Track WIP'!M:M,'Track WIP'!K:K,'Results WIP'!A2384,'Track WIP'!L:L,'Results WIP'!C2384)</f>
        <v>42155</v>
      </c>
      <c r="C2384">
        <f t="shared" si="37"/>
        <v>8</v>
      </c>
      <c r="D2384" t="str">
        <f ca="1">VLOOKUP($B2384,'Track WIP'!$M:$O,2,FALSE)</f>
        <v>Chevrolet Dual in Detroit - Race 2</v>
      </c>
      <c r="E2384" t="str">
        <f ca="1">VLOOKUP($B2384,'Track WIP'!$M:$O,3,FALSE)</f>
        <v>Raceway At Belle Isle Park</v>
      </c>
      <c r="F2384">
        <v>14</v>
      </c>
      <c r="G2384" t="s">
        <v>88</v>
      </c>
      <c r="H2384">
        <v>22</v>
      </c>
      <c r="I2384" t="s">
        <v>111</v>
      </c>
      <c r="J2384">
        <v>68</v>
      </c>
      <c r="K2384">
        <v>8</v>
      </c>
      <c r="L2384">
        <v>0</v>
      </c>
      <c r="M2384">
        <v>16</v>
      </c>
      <c r="N2384">
        <v>0</v>
      </c>
      <c r="O2384">
        <v>0</v>
      </c>
    </row>
    <row r="2385" spans="1:15" x14ac:dyDescent="0.2">
      <c r="A2385">
        <v>2015</v>
      </c>
      <c r="B2385" s="6">
        <f ca="1">_xlfn.MAXIFS('Track WIP'!M:M,'Track WIP'!K:K,'Results WIP'!A2385,'Track WIP'!L:L,'Results WIP'!C2385)</f>
        <v>42155</v>
      </c>
      <c r="C2385">
        <f t="shared" si="37"/>
        <v>8</v>
      </c>
      <c r="D2385" t="str">
        <f ca="1">VLOOKUP($B2385,'Track WIP'!$M:$O,2,FALSE)</f>
        <v>Chevrolet Dual in Detroit - Race 2</v>
      </c>
      <c r="E2385" t="str">
        <f ca="1">VLOOKUP($B2385,'Track WIP'!$M:$O,3,FALSE)</f>
        <v>Raceway At Belle Isle Park</v>
      </c>
      <c r="F2385">
        <v>15</v>
      </c>
      <c r="G2385" t="s">
        <v>85</v>
      </c>
      <c r="H2385">
        <v>7</v>
      </c>
      <c r="I2385" t="s">
        <v>16</v>
      </c>
      <c r="J2385">
        <v>67</v>
      </c>
      <c r="K2385">
        <v>16</v>
      </c>
      <c r="L2385">
        <v>0</v>
      </c>
      <c r="M2385">
        <v>15</v>
      </c>
      <c r="N2385">
        <v>0</v>
      </c>
      <c r="O2385">
        <v>0</v>
      </c>
    </row>
    <row r="2386" spans="1:15" x14ac:dyDescent="0.2">
      <c r="A2386">
        <v>2015</v>
      </c>
      <c r="B2386" s="6">
        <f ca="1">_xlfn.MAXIFS('Track WIP'!M:M,'Track WIP'!K:K,'Results WIP'!A2386,'Track WIP'!L:L,'Results WIP'!C2386)</f>
        <v>42155</v>
      </c>
      <c r="C2386">
        <f t="shared" si="37"/>
        <v>8</v>
      </c>
      <c r="D2386" t="str">
        <f ca="1">VLOOKUP($B2386,'Track WIP'!$M:$O,2,FALSE)</f>
        <v>Chevrolet Dual in Detroit - Race 2</v>
      </c>
      <c r="E2386" t="str">
        <f ca="1">VLOOKUP($B2386,'Track WIP'!$M:$O,3,FALSE)</f>
        <v>Raceway At Belle Isle Park</v>
      </c>
      <c r="F2386">
        <v>16</v>
      </c>
      <c r="G2386" t="s">
        <v>387</v>
      </c>
      <c r="H2386">
        <v>4</v>
      </c>
      <c r="I2386" t="s">
        <v>111</v>
      </c>
      <c r="J2386">
        <v>67</v>
      </c>
      <c r="K2386">
        <v>21</v>
      </c>
      <c r="L2386">
        <v>0</v>
      </c>
      <c r="M2386">
        <v>14</v>
      </c>
      <c r="N2386">
        <v>0</v>
      </c>
      <c r="O2386">
        <v>0</v>
      </c>
    </row>
    <row r="2387" spans="1:15" x14ac:dyDescent="0.2">
      <c r="A2387">
        <v>2015</v>
      </c>
      <c r="B2387" s="6">
        <f ca="1">_xlfn.MAXIFS('Track WIP'!M:M,'Track WIP'!K:K,'Results WIP'!A2387,'Track WIP'!L:L,'Results WIP'!C2387)</f>
        <v>42155</v>
      </c>
      <c r="C2387">
        <f t="shared" si="37"/>
        <v>8</v>
      </c>
      <c r="D2387" t="str">
        <f ca="1">VLOOKUP($B2387,'Track WIP'!$M:$O,2,FALSE)</f>
        <v>Chevrolet Dual in Detroit - Race 2</v>
      </c>
      <c r="E2387" t="str">
        <f ca="1">VLOOKUP($B2387,'Track WIP'!$M:$O,3,FALSE)</f>
        <v>Raceway At Belle Isle Park</v>
      </c>
      <c r="F2387">
        <v>17</v>
      </c>
      <c r="G2387" t="s">
        <v>378</v>
      </c>
      <c r="H2387">
        <v>20</v>
      </c>
      <c r="I2387" t="s">
        <v>111</v>
      </c>
      <c r="J2387">
        <v>66</v>
      </c>
      <c r="K2387">
        <v>17</v>
      </c>
      <c r="L2387">
        <v>0</v>
      </c>
      <c r="M2387">
        <v>13</v>
      </c>
      <c r="N2387">
        <v>0</v>
      </c>
      <c r="O2387">
        <v>0</v>
      </c>
    </row>
    <row r="2388" spans="1:15" x14ac:dyDescent="0.2">
      <c r="A2388">
        <v>2015</v>
      </c>
      <c r="B2388" s="6">
        <f ca="1">_xlfn.MAXIFS('Track WIP'!M:M,'Track WIP'!K:K,'Results WIP'!A2388,'Track WIP'!L:L,'Results WIP'!C2388)</f>
        <v>42155</v>
      </c>
      <c r="C2388">
        <f t="shared" si="37"/>
        <v>8</v>
      </c>
      <c r="D2388" t="str">
        <f ca="1">VLOOKUP($B2388,'Track WIP'!$M:$O,2,FALSE)</f>
        <v>Chevrolet Dual in Detroit - Race 2</v>
      </c>
      <c r="E2388" t="str">
        <f ca="1">VLOOKUP($B2388,'Track WIP'!$M:$O,3,FALSE)</f>
        <v>Raceway At Belle Isle Park</v>
      </c>
      <c r="F2388">
        <v>18</v>
      </c>
      <c r="G2388" t="s">
        <v>15</v>
      </c>
      <c r="H2388">
        <v>1</v>
      </c>
      <c r="I2388" t="s">
        <v>111</v>
      </c>
      <c r="J2388">
        <v>64</v>
      </c>
      <c r="K2388">
        <v>2</v>
      </c>
      <c r="L2388">
        <v>2</v>
      </c>
      <c r="M2388">
        <v>13</v>
      </c>
      <c r="N2388">
        <v>1</v>
      </c>
      <c r="O2388">
        <v>0</v>
      </c>
    </row>
    <row r="2389" spans="1:15" x14ac:dyDescent="0.2">
      <c r="A2389">
        <v>2015</v>
      </c>
      <c r="B2389" s="6">
        <f ca="1">_xlfn.MAXIFS('Track WIP'!M:M,'Track WIP'!K:K,'Results WIP'!A2389,'Track WIP'!L:L,'Results WIP'!C2389)</f>
        <v>42155</v>
      </c>
      <c r="C2389">
        <f t="shared" si="37"/>
        <v>8</v>
      </c>
      <c r="D2389" t="str">
        <f ca="1">VLOOKUP($B2389,'Track WIP'!$M:$O,2,FALSE)</f>
        <v>Chevrolet Dual in Detroit - Race 2</v>
      </c>
      <c r="E2389" t="str">
        <f ca="1">VLOOKUP($B2389,'Track WIP'!$M:$O,3,FALSE)</f>
        <v>Raceway At Belle Isle Park</v>
      </c>
      <c r="F2389">
        <v>19</v>
      </c>
      <c r="G2389" t="s">
        <v>24</v>
      </c>
      <c r="H2389">
        <v>3</v>
      </c>
      <c r="I2389" t="s">
        <v>111</v>
      </c>
      <c r="J2389">
        <v>64</v>
      </c>
      <c r="K2389">
        <v>3</v>
      </c>
      <c r="L2389">
        <v>0</v>
      </c>
      <c r="M2389">
        <v>11</v>
      </c>
      <c r="N2389">
        <v>0</v>
      </c>
      <c r="O2389">
        <v>0</v>
      </c>
    </row>
    <row r="2390" spans="1:15" x14ac:dyDescent="0.2">
      <c r="A2390">
        <v>2015</v>
      </c>
      <c r="B2390" s="6">
        <f ca="1">_xlfn.MAXIFS('Track WIP'!M:M,'Track WIP'!K:K,'Results WIP'!A2390,'Track WIP'!L:L,'Results WIP'!C2390)</f>
        <v>42155</v>
      </c>
      <c r="C2390">
        <f t="shared" si="37"/>
        <v>8</v>
      </c>
      <c r="D2390" t="str">
        <f ca="1">VLOOKUP($B2390,'Track WIP'!$M:$O,2,FALSE)</f>
        <v>Chevrolet Dual in Detroit - Race 2</v>
      </c>
      <c r="E2390" t="str">
        <f ca="1">VLOOKUP($B2390,'Track WIP'!$M:$O,3,FALSE)</f>
        <v>Raceway At Belle Isle Park</v>
      </c>
      <c r="F2390">
        <v>20</v>
      </c>
      <c r="G2390" t="s">
        <v>21</v>
      </c>
      <c r="H2390">
        <v>9</v>
      </c>
      <c r="I2390" t="s">
        <v>111</v>
      </c>
      <c r="J2390">
        <v>58</v>
      </c>
      <c r="K2390">
        <v>4</v>
      </c>
      <c r="L2390">
        <v>1</v>
      </c>
      <c r="M2390">
        <v>11</v>
      </c>
      <c r="N2390">
        <v>1</v>
      </c>
      <c r="O2390">
        <v>0</v>
      </c>
    </row>
    <row r="2391" spans="1:15" x14ac:dyDescent="0.2">
      <c r="A2391">
        <v>2015</v>
      </c>
      <c r="B2391" s="6">
        <f ca="1">_xlfn.MAXIFS('Track WIP'!M:M,'Track WIP'!K:K,'Results WIP'!A2391,'Track WIP'!L:L,'Results WIP'!C2391)</f>
        <v>42155</v>
      </c>
      <c r="C2391">
        <f t="shared" si="37"/>
        <v>8</v>
      </c>
      <c r="D2391" t="str">
        <f ca="1">VLOOKUP($B2391,'Track WIP'!$M:$O,2,FALSE)</f>
        <v>Chevrolet Dual in Detroit - Race 2</v>
      </c>
      <c r="E2391" t="str">
        <f ca="1">VLOOKUP($B2391,'Track WIP'!$M:$O,3,FALSE)</f>
        <v>Raceway At Belle Isle Park</v>
      </c>
      <c r="F2391">
        <v>21</v>
      </c>
      <c r="G2391" t="s">
        <v>112</v>
      </c>
      <c r="H2391">
        <v>67</v>
      </c>
      <c r="I2391" t="s">
        <v>111</v>
      </c>
      <c r="J2391">
        <v>49</v>
      </c>
      <c r="K2391">
        <v>6</v>
      </c>
      <c r="L2391">
        <v>0</v>
      </c>
      <c r="M2391">
        <v>9</v>
      </c>
      <c r="N2391">
        <v>0</v>
      </c>
      <c r="O2391">
        <v>0</v>
      </c>
    </row>
    <row r="2392" spans="1:15" x14ac:dyDescent="0.2">
      <c r="A2392">
        <v>2015</v>
      </c>
      <c r="B2392" s="6">
        <f ca="1">_xlfn.MAXIFS('Track WIP'!M:M,'Track WIP'!K:K,'Results WIP'!A2392,'Track WIP'!L:L,'Results WIP'!C2392)</f>
        <v>42155</v>
      </c>
      <c r="C2392">
        <f t="shared" si="37"/>
        <v>8</v>
      </c>
      <c r="D2392" t="str">
        <f ca="1">VLOOKUP($B2392,'Track WIP'!$M:$O,2,FALSE)</f>
        <v>Chevrolet Dual in Detroit - Race 2</v>
      </c>
      <c r="E2392" t="str">
        <f ca="1">VLOOKUP($B2392,'Track WIP'!$M:$O,3,FALSE)</f>
        <v>Raceway At Belle Isle Park</v>
      </c>
      <c r="F2392">
        <v>22</v>
      </c>
      <c r="G2392" t="s">
        <v>388</v>
      </c>
      <c r="H2392">
        <v>18</v>
      </c>
      <c r="I2392" t="s">
        <v>16</v>
      </c>
      <c r="J2392">
        <v>35</v>
      </c>
      <c r="K2392">
        <v>22</v>
      </c>
      <c r="L2392">
        <v>0</v>
      </c>
      <c r="M2392">
        <v>8</v>
      </c>
      <c r="N2392">
        <v>0</v>
      </c>
      <c r="O2392">
        <v>0</v>
      </c>
    </row>
    <row r="2393" spans="1:15" x14ac:dyDescent="0.2">
      <c r="A2393">
        <v>2015</v>
      </c>
      <c r="B2393" s="6">
        <f ca="1">_xlfn.MAXIFS('Track WIP'!M:M,'Track WIP'!K:K,'Results WIP'!A2393,'Track WIP'!L:L,'Results WIP'!C2393)</f>
        <v>42155</v>
      </c>
      <c r="C2393">
        <f t="shared" si="37"/>
        <v>8</v>
      </c>
      <c r="D2393" t="str">
        <f ca="1">VLOOKUP($B2393,'Track WIP'!$M:$O,2,FALSE)</f>
        <v>Chevrolet Dual in Detroit - Race 2</v>
      </c>
      <c r="E2393" t="str">
        <f ca="1">VLOOKUP($B2393,'Track WIP'!$M:$O,3,FALSE)</f>
        <v>Raceway At Belle Isle Park</v>
      </c>
      <c r="F2393">
        <v>23</v>
      </c>
      <c r="G2393" t="s">
        <v>254</v>
      </c>
      <c r="H2393">
        <v>26</v>
      </c>
      <c r="I2393" t="s">
        <v>16</v>
      </c>
      <c r="J2393">
        <v>5</v>
      </c>
      <c r="K2393">
        <v>11</v>
      </c>
      <c r="L2393">
        <v>0</v>
      </c>
      <c r="M2393">
        <v>7</v>
      </c>
      <c r="N2393">
        <v>0</v>
      </c>
      <c r="O2393">
        <v>0</v>
      </c>
    </row>
    <row r="2394" spans="1:15" x14ac:dyDescent="0.2">
      <c r="A2394">
        <v>2015</v>
      </c>
      <c r="B2394" s="6">
        <f ca="1">_xlfn.MAXIFS('Track WIP'!M:M,'Track WIP'!K:K,'Results WIP'!A2394,'Track WIP'!L:L,'Results WIP'!C2394)</f>
        <v>42161</v>
      </c>
      <c r="C2394">
        <f t="shared" si="37"/>
        <v>9</v>
      </c>
      <c r="D2394" t="str">
        <f ca="1">VLOOKUP($B2394,'Track WIP'!$M:$O,2,FALSE)</f>
        <v>Firestone 600</v>
      </c>
      <c r="E2394" t="str">
        <f ca="1">VLOOKUP($B2394,'Track WIP'!$M:$O,3,FALSE)</f>
        <v>Texas Motor Speedway</v>
      </c>
      <c r="F2394">
        <v>1</v>
      </c>
      <c r="G2394" t="s">
        <v>21</v>
      </c>
      <c r="H2394">
        <v>9</v>
      </c>
      <c r="I2394" t="s">
        <v>111</v>
      </c>
      <c r="J2394">
        <v>248</v>
      </c>
      <c r="K2394">
        <v>7</v>
      </c>
      <c r="L2394">
        <v>97</v>
      </c>
      <c r="M2394">
        <v>53</v>
      </c>
      <c r="N2394">
        <v>3</v>
      </c>
      <c r="O2394">
        <v>0</v>
      </c>
    </row>
    <row r="2395" spans="1:15" x14ac:dyDescent="0.2">
      <c r="A2395">
        <v>2015</v>
      </c>
      <c r="B2395" s="6">
        <f ca="1">_xlfn.MAXIFS('Track WIP'!M:M,'Track WIP'!K:K,'Results WIP'!A2395,'Track WIP'!L:L,'Results WIP'!C2395)</f>
        <v>42161</v>
      </c>
      <c r="C2395">
        <f t="shared" si="37"/>
        <v>9</v>
      </c>
      <c r="D2395" t="str">
        <f ca="1">VLOOKUP($B2395,'Track WIP'!$M:$O,2,FALSE)</f>
        <v>Firestone 600</v>
      </c>
      <c r="E2395" t="str">
        <f ca="1">VLOOKUP($B2395,'Track WIP'!$M:$O,3,FALSE)</f>
        <v>Texas Motor Speedway</v>
      </c>
      <c r="F2395">
        <v>2</v>
      </c>
      <c r="G2395" t="s">
        <v>25</v>
      </c>
      <c r="H2395">
        <v>10</v>
      </c>
      <c r="I2395" t="s">
        <v>111</v>
      </c>
      <c r="J2395">
        <v>248</v>
      </c>
      <c r="K2395">
        <v>8</v>
      </c>
      <c r="L2395">
        <v>57</v>
      </c>
      <c r="M2395">
        <v>41</v>
      </c>
      <c r="N2395">
        <v>1</v>
      </c>
      <c r="O2395">
        <v>0</v>
      </c>
    </row>
    <row r="2396" spans="1:15" x14ac:dyDescent="0.2">
      <c r="A2396">
        <v>2015</v>
      </c>
      <c r="B2396" s="6">
        <f ca="1">_xlfn.MAXIFS('Track WIP'!M:M,'Track WIP'!K:K,'Results WIP'!A2396,'Track WIP'!L:L,'Results WIP'!C2396)</f>
        <v>42161</v>
      </c>
      <c r="C2396">
        <f t="shared" si="37"/>
        <v>9</v>
      </c>
      <c r="D2396" t="str">
        <f ca="1">VLOOKUP($B2396,'Track WIP'!$M:$O,2,FALSE)</f>
        <v>Firestone 600</v>
      </c>
      <c r="E2396" t="str">
        <f ca="1">VLOOKUP($B2396,'Track WIP'!$M:$O,3,FALSE)</f>
        <v>Texas Motor Speedway</v>
      </c>
      <c r="F2396">
        <v>3</v>
      </c>
      <c r="G2396" t="s">
        <v>24</v>
      </c>
      <c r="H2396">
        <v>3</v>
      </c>
      <c r="I2396" t="s">
        <v>111</v>
      </c>
      <c r="J2396">
        <v>248</v>
      </c>
      <c r="K2396">
        <v>3</v>
      </c>
      <c r="L2396">
        <v>7</v>
      </c>
      <c r="M2396">
        <v>36</v>
      </c>
      <c r="N2396">
        <v>1</v>
      </c>
      <c r="O2396">
        <v>0</v>
      </c>
    </row>
    <row r="2397" spans="1:15" x14ac:dyDescent="0.2">
      <c r="A2397">
        <v>2015</v>
      </c>
      <c r="B2397" s="6">
        <f ca="1">_xlfn.MAXIFS('Track WIP'!M:M,'Track WIP'!K:K,'Results WIP'!A2397,'Track WIP'!L:L,'Results WIP'!C2397)</f>
        <v>42161</v>
      </c>
      <c r="C2397">
        <f t="shared" si="37"/>
        <v>9</v>
      </c>
      <c r="D2397" t="str">
        <f ca="1">VLOOKUP($B2397,'Track WIP'!$M:$O,2,FALSE)</f>
        <v>Firestone 600</v>
      </c>
      <c r="E2397" t="str">
        <f ca="1">VLOOKUP($B2397,'Track WIP'!$M:$O,3,FALSE)</f>
        <v>Texas Motor Speedway</v>
      </c>
      <c r="F2397">
        <v>4</v>
      </c>
      <c r="G2397" t="s">
        <v>234</v>
      </c>
      <c r="H2397">
        <v>2</v>
      </c>
      <c r="I2397" t="s">
        <v>111</v>
      </c>
      <c r="J2397">
        <v>248</v>
      </c>
      <c r="K2397">
        <v>5</v>
      </c>
      <c r="L2397">
        <v>16</v>
      </c>
      <c r="M2397">
        <v>33</v>
      </c>
      <c r="N2397">
        <v>1</v>
      </c>
      <c r="O2397">
        <v>0</v>
      </c>
    </row>
    <row r="2398" spans="1:15" x14ac:dyDescent="0.2">
      <c r="A2398">
        <v>2015</v>
      </c>
      <c r="B2398" s="6">
        <f ca="1">_xlfn.MAXIFS('Track WIP'!M:M,'Track WIP'!K:K,'Results WIP'!A2398,'Track WIP'!L:L,'Results WIP'!C2398)</f>
        <v>42161</v>
      </c>
      <c r="C2398">
        <f t="shared" si="37"/>
        <v>9</v>
      </c>
      <c r="D2398" t="str">
        <f ca="1">VLOOKUP($B2398,'Track WIP'!$M:$O,2,FALSE)</f>
        <v>Firestone 600</v>
      </c>
      <c r="E2398" t="str">
        <f ca="1">VLOOKUP($B2398,'Track WIP'!$M:$O,3,FALSE)</f>
        <v>Texas Motor Speedway</v>
      </c>
      <c r="F2398">
        <v>5</v>
      </c>
      <c r="G2398" t="s">
        <v>38</v>
      </c>
      <c r="H2398">
        <v>27</v>
      </c>
      <c r="I2398" t="s">
        <v>16</v>
      </c>
      <c r="J2398">
        <v>248</v>
      </c>
      <c r="K2398">
        <v>11</v>
      </c>
      <c r="L2398">
        <v>2</v>
      </c>
      <c r="M2398">
        <v>31</v>
      </c>
      <c r="N2398">
        <v>1</v>
      </c>
      <c r="O2398">
        <v>0</v>
      </c>
    </row>
    <row r="2399" spans="1:15" x14ac:dyDescent="0.2">
      <c r="A2399">
        <v>2015</v>
      </c>
      <c r="B2399" s="6">
        <f ca="1">_xlfn.MAXIFS('Track WIP'!M:M,'Track WIP'!K:K,'Results WIP'!A2399,'Track WIP'!L:L,'Results WIP'!C2399)</f>
        <v>42161</v>
      </c>
      <c r="C2399">
        <f t="shared" si="37"/>
        <v>9</v>
      </c>
      <c r="D2399" t="str">
        <f ca="1">VLOOKUP($B2399,'Track WIP'!$M:$O,2,FALSE)</f>
        <v>Firestone 600</v>
      </c>
      <c r="E2399" t="str">
        <f ca="1">VLOOKUP($B2399,'Track WIP'!$M:$O,3,FALSE)</f>
        <v>Texas Motor Speedway</v>
      </c>
      <c r="F2399">
        <v>6</v>
      </c>
      <c r="G2399" t="s">
        <v>254</v>
      </c>
      <c r="H2399">
        <v>26</v>
      </c>
      <c r="I2399" t="s">
        <v>16</v>
      </c>
      <c r="J2399">
        <v>247</v>
      </c>
      <c r="K2399">
        <v>4</v>
      </c>
      <c r="L2399">
        <v>0</v>
      </c>
      <c r="M2399">
        <v>28</v>
      </c>
      <c r="N2399">
        <v>0</v>
      </c>
      <c r="O2399">
        <v>0</v>
      </c>
    </row>
    <row r="2400" spans="1:15" x14ac:dyDescent="0.2">
      <c r="A2400">
        <v>2015</v>
      </c>
      <c r="B2400" s="6">
        <f ca="1">_xlfn.MAXIFS('Track WIP'!M:M,'Track WIP'!K:K,'Results WIP'!A2400,'Track WIP'!L:L,'Results WIP'!C2400)</f>
        <v>42161</v>
      </c>
      <c r="C2400">
        <f t="shared" si="37"/>
        <v>9</v>
      </c>
      <c r="D2400" t="str">
        <f ca="1">VLOOKUP($B2400,'Track WIP'!$M:$O,2,FALSE)</f>
        <v>Firestone 600</v>
      </c>
      <c r="E2400" t="str">
        <f ca="1">VLOOKUP($B2400,'Track WIP'!$M:$O,3,FALSE)</f>
        <v>Texas Motor Speedway</v>
      </c>
      <c r="F2400">
        <v>7</v>
      </c>
      <c r="G2400" t="s">
        <v>86</v>
      </c>
      <c r="H2400">
        <v>83</v>
      </c>
      <c r="I2400" t="s">
        <v>111</v>
      </c>
      <c r="J2400">
        <v>247</v>
      </c>
      <c r="K2400">
        <v>9</v>
      </c>
      <c r="L2400">
        <v>1</v>
      </c>
      <c r="M2400">
        <v>27</v>
      </c>
      <c r="N2400">
        <v>1</v>
      </c>
      <c r="O2400">
        <v>0</v>
      </c>
    </row>
    <row r="2401" spans="1:15" x14ac:dyDescent="0.2">
      <c r="A2401">
        <v>2015</v>
      </c>
      <c r="B2401" s="6">
        <f ca="1">_xlfn.MAXIFS('Track WIP'!M:M,'Track WIP'!K:K,'Results WIP'!A2401,'Track WIP'!L:L,'Results WIP'!C2401)</f>
        <v>42161</v>
      </c>
      <c r="C2401">
        <f t="shared" si="37"/>
        <v>9</v>
      </c>
      <c r="D2401" t="str">
        <f ca="1">VLOOKUP($B2401,'Track WIP'!$M:$O,2,FALSE)</f>
        <v>Firestone 600</v>
      </c>
      <c r="E2401" t="str">
        <f ca="1">VLOOKUP($B2401,'Track WIP'!$M:$O,3,FALSE)</f>
        <v>Texas Motor Speedway</v>
      </c>
      <c r="F2401">
        <v>8</v>
      </c>
      <c r="G2401" t="s">
        <v>29</v>
      </c>
      <c r="H2401">
        <v>5</v>
      </c>
      <c r="I2401" t="s">
        <v>16</v>
      </c>
      <c r="J2401">
        <v>247</v>
      </c>
      <c r="K2401">
        <v>19</v>
      </c>
      <c r="L2401">
        <v>0</v>
      </c>
      <c r="M2401">
        <v>24</v>
      </c>
      <c r="N2401">
        <v>0</v>
      </c>
      <c r="O2401">
        <v>0</v>
      </c>
    </row>
    <row r="2402" spans="1:15" x14ac:dyDescent="0.2">
      <c r="A2402">
        <v>2015</v>
      </c>
      <c r="B2402" s="6">
        <f ca="1">_xlfn.MAXIFS('Track WIP'!M:M,'Track WIP'!K:K,'Results WIP'!A2402,'Track WIP'!L:L,'Results WIP'!C2402)</f>
        <v>42161</v>
      </c>
      <c r="C2402">
        <f t="shared" si="37"/>
        <v>9</v>
      </c>
      <c r="D2402" t="str">
        <f ca="1">VLOOKUP($B2402,'Track WIP'!$M:$O,2,FALSE)</f>
        <v>Firestone 600</v>
      </c>
      <c r="E2402" t="str">
        <f ca="1">VLOOKUP($B2402,'Track WIP'!$M:$O,3,FALSE)</f>
        <v>Texas Motor Speedway</v>
      </c>
      <c r="F2402">
        <v>9</v>
      </c>
      <c r="G2402" t="s">
        <v>85</v>
      </c>
      <c r="H2402">
        <v>7</v>
      </c>
      <c r="I2402" t="s">
        <v>16</v>
      </c>
      <c r="J2402">
        <v>247</v>
      </c>
      <c r="K2402">
        <v>12</v>
      </c>
      <c r="L2402">
        <v>2</v>
      </c>
      <c r="M2402">
        <v>23</v>
      </c>
      <c r="N2402">
        <v>1</v>
      </c>
      <c r="O2402">
        <v>0</v>
      </c>
    </row>
    <row r="2403" spans="1:15" x14ac:dyDescent="0.2">
      <c r="A2403">
        <v>2015</v>
      </c>
      <c r="B2403" s="6">
        <f ca="1">_xlfn.MAXIFS('Track WIP'!M:M,'Track WIP'!K:K,'Results WIP'!A2403,'Track WIP'!L:L,'Results WIP'!C2403)</f>
        <v>42161</v>
      </c>
      <c r="C2403">
        <f t="shared" si="37"/>
        <v>9</v>
      </c>
      <c r="D2403" t="str">
        <f ca="1">VLOOKUP($B2403,'Track WIP'!$M:$O,2,FALSE)</f>
        <v>Firestone 600</v>
      </c>
      <c r="E2403" t="str">
        <f ca="1">VLOOKUP($B2403,'Track WIP'!$M:$O,3,FALSE)</f>
        <v>Texas Motor Speedway</v>
      </c>
      <c r="F2403">
        <v>10</v>
      </c>
      <c r="G2403" t="s">
        <v>386</v>
      </c>
      <c r="H2403">
        <v>98</v>
      </c>
      <c r="I2403" t="s">
        <v>16</v>
      </c>
      <c r="J2403">
        <v>246</v>
      </c>
      <c r="K2403">
        <v>20</v>
      </c>
      <c r="L2403">
        <v>0</v>
      </c>
      <c r="M2403">
        <v>20</v>
      </c>
      <c r="N2403">
        <v>0</v>
      </c>
      <c r="O2403">
        <v>0</v>
      </c>
    </row>
    <row r="2404" spans="1:15" x14ac:dyDescent="0.2">
      <c r="A2404">
        <v>2015</v>
      </c>
      <c r="B2404" s="6">
        <f ca="1">_xlfn.MAXIFS('Track WIP'!M:M,'Track WIP'!K:K,'Results WIP'!A2404,'Track WIP'!L:L,'Results WIP'!C2404)</f>
        <v>42161</v>
      </c>
      <c r="C2404">
        <f t="shared" si="37"/>
        <v>9</v>
      </c>
      <c r="D2404" t="str">
        <f ca="1">VLOOKUP($B2404,'Track WIP'!$M:$O,2,FALSE)</f>
        <v>Firestone 600</v>
      </c>
      <c r="E2404" t="str">
        <f ca="1">VLOOKUP($B2404,'Track WIP'!$M:$O,3,FALSE)</f>
        <v>Texas Motor Speedway</v>
      </c>
      <c r="F2404">
        <v>11</v>
      </c>
      <c r="G2404" t="s">
        <v>88</v>
      </c>
      <c r="H2404">
        <v>22</v>
      </c>
      <c r="I2404" t="s">
        <v>111</v>
      </c>
      <c r="J2404">
        <v>246</v>
      </c>
      <c r="K2404">
        <v>2</v>
      </c>
      <c r="L2404">
        <v>59</v>
      </c>
      <c r="M2404">
        <v>20</v>
      </c>
      <c r="N2404">
        <v>1</v>
      </c>
      <c r="O2404">
        <v>0</v>
      </c>
    </row>
    <row r="2405" spans="1:15" x14ac:dyDescent="0.2">
      <c r="A2405">
        <v>2015</v>
      </c>
      <c r="B2405" s="6">
        <f ca="1">_xlfn.MAXIFS('Track WIP'!M:M,'Track WIP'!K:K,'Results WIP'!A2405,'Track WIP'!L:L,'Results WIP'!C2405)</f>
        <v>42161</v>
      </c>
      <c r="C2405">
        <f t="shared" si="37"/>
        <v>9</v>
      </c>
      <c r="D2405" t="str">
        <f ca="1">VLOOKUP($B2405,'Track WIP'!$M:$O,2,FALSE)</f>
        <v>Firestone 600</v>
      </c>
      <c r="E2405" t="str">
        <f ca="1">VLOOKUP($B2405,'Track WIP'!$M:$O,3,FALSE)</f>
        <v>Texas Motor Speedway</v>
      </c>
      <c r="F2405">
        <v>12</v>
      </c>
      <c r="G2405" t="s">
        <v>384</v>
      </c>
      <c r="H2405">
        <v>8</v>
      </c>
      <c r="I2405" t="s">
        <v>111</v>
      </c>
      <c r="J2405">
        <v>245</v>
      </c>
      <c r="K2405">
        <v>10</v>
      </c>
      <c r="L2405">
        <v>0</v>
      </c>
      <c r="M2405">
        <v>18</v>
      </c>
      <c r="N2405">
        <v>0</v>
      </c>
      <c r="O2405">
        <v>0</v>
      </c>
    </row>
    <row r="2406" spans="1:15" x14ac:dyDescent="0.2">
      <c r="A2406">
        <v>2015</v>
      </c>
      <c r="B2406" s="6">
        <f ca="1">_xlfn.MAXIFS('Track WIP'!M:M,'Track WIP'!K:K,'Results WIP'!A2406,'Track WIP'!L:L,'Results WIP'!C2406)</f>
        <v>42161</v>
      </c>
      <c r="C2406">
        <f t="shared" si="37"/>
        <v>9</v>
      </c>
      <c r="D2406" t="str">
        <f ca="1">VLOOKUP($B2406,'Track WIP'!$M:$O,2,FALSE)</f>
        <v>Firestone 600</v>
      </c>
      <c r="E2406" t="str">
        <f ca="1">VLOOKUP($B2406,'Track WIP'!$M:$O,3,FALSE)</f>
        <v>Texas Motor Speedway</v>
      </c>
      <c r="F2406">
        <v>13</v>
      </c>
      <c r="G2406" t="s">
        <v>15</v>
      </c>
      <c r="H2406">
        <v>1</v>
      </c>
      <c r="I2406" t="s">
        <v>111</v>
      </c>
      <c r="J2406">
        <v>244</v>
      </c>
      <c r="K2406">
        <v>1</v>
      </c>
      <c r="L2406">
        <v>7</v>
      </c>
      <c r="M2406">
        <v>19</v>
      </c>
      <c r="N2406">
        <v>2</v>
      </c>
      <c r="O2406">
        <v>0</v>
      </c>
    </row>
    <row r="2407" spans="1:15" x14ac:dyDescent="0.2">
      <c r="A2407">
        <v>2015</v>
      </c>
      <c r="B2407" s="6">
        <f ca="1">_xlfn.MAXIFS('Track WIP'!M:M,'Track WIP'!K:K,'Results WIP'!A2407,'Track WIP'!L:L,'Results WIP'!C2407)</f>
        <v>42161</v>
      </c>
      <c r="C2407">
        <f t="shared" si="37"/>
        <v>9</v>
      </c>
      <c r="D2407" t="str">
        <f ca="1">VLOOKUP($B2407,'Track WIP'!$M:$O,2,FALSE)</f>
        <v>Firestone 600</v>
      </c>
      <c r="E2407" t="str">
        <f ca="1">VLOOKUP($B2407,'Track WIP'!$M:$O,3,FALSE)</f>
        <v>Texas Motor Speedway</v>
      </c>
      <c r="F2407">
        <v>14</v>
      </c>
      <c r="G2407" t="s">
        <v>87</v>
      </c>
      <c r="H2407">
        <v>11</v>
      </c>
      <c r="I2407" t="s">
        <v>111</v>
      </c>
      <c r="J2407">
        <v>244</v>
      </c>
      <c r="K2407">
        <v>18</v>
      </c>
      <c r="L2407">
        <v>0</v>
      </c>
      <c r="M2407">
        <v>16</v>
      </c>
      <c r="N2407">
        <v>0</v>
      </c>
      <c r="O2407">
        <v>0</v>
      </c>
    </row>
    <row r="2408" spans="1:15" x14ac:dyDescent="0.2">
      <c r="A2408">
        <v>2015</v>
      </c>
      <c r="B2408" s="6">
        <f ca="1">_xlfn.MAXIFS('Track WIP'!M:M,'Track WIP'!K:K,'Results WIP'!A2408,'Track WIP'!L:L,'Results WIP'!C2408)</f>
        <v>42161</v>
      </c>
      <c r="C2408">
        <f t="shared" si="37"/>
        <v>9</v>
      </c>
      <c r="D2408" t="str">
        <f ca="1">VLOOKUP($B2408,'Track WIP'!$M:$O,2,FALSE)</f>
        <v>Firestone 600</v>
      </c>
      <c r="E2408" t="str">
        <f ca="1">VLOOKUP($B2408,'Track WIP'!$M:$O,3,FALSE)</f>
        <v>Texas Motor Speedway</v>
      </c>
      <c r="F2408">
        <v>15</v>
      </c>
      <c r="G2408" t="s">
        <v>41</v>
      </c>
      <c r="H2408">
        <v>15</v>
      </c>
      <c r="I2408" t="s">
        <v>16</v>
      </c>
      <c r="J2408">
        <v>243</v>
      </c>
      <c r="K2408">
        <v>6</v>
      </c>
      <c r="L2408">
        <v>0</v>
      </c>
      <c r="M2408">
        <v>15</v>
      </c>
      <c r="N2408">
        <v>0</v>
      </c>
      <c r="O2408">
        <v>0</v>
      </c>
    </row>
    <row r="2409" spans="1:15" x14ac:dyDescent="0.2">
      <c r="A2409">
        <v>2015</v>
      </c>
      <c r="B2409" s="6">
        <f ca="1">_xlfn.MAXIFS('Track WIP'!M:M,'Track WIP'!K:K,'Results WIP'!A2409,'Track WIP'!L:L,'Results WIP'!C2409)</f>
        <v>42161</v>
      </c>
      <c r="C2409">
        <f t="shared" si="37"/>
        <v>9</v>
      </c>
      <c r="D2409" t="str">
        <f ca="1">VLOOKUP($B2409,'Track WIP'!$M:$O,2,FALSE)</f>
        <v>Firestone 600</v>
      </c>
      <c r="E2409" t="str">
        <f ca="1">VLOOKUP($B2409,'Track WIP'!$M:$O,3,FALSE)</f>
        <v>Texas Motor Speedway</v>
      </c>
      <c r="F2409">
        <v>16</v>
      </c>
      <c r="G2409" t="s">
        <v>37</v>
      </c>
      <c r="H2409">
        <v>14</v>
      </c>
      <c r="I2409" t="s">
        <v>16</v>
      </c>
      <c r="J2409">
        <v>243</v>
      </c>
      <c r="K2409">
        <v>13</v>
      </c>
      <c r="L2409">
        <v>0</v>
      </c>
      <c r="M2409">
        <v>14</v>
      </c>
      <c r="N2409">
        <v>0</v>
      </c>
      <c r="O2409">
        <v>0</v>
      </c>
    </row>
    <row r="2410" spans="1:15" x14ac:dyDescent="0.2">
      <c r="A2410">
        <v>2015</v>
      </c>
      <c r="B2410" s="6">
        <f ca="1">_xlfn.MAXIFS('Track WIP'!M:M,'Track WIP'!K:K,'Results WIP'!A2410,'Track WIP'!L:L,'Results WIP'!C2410)</f>
        <v>42161</v>
      </c>
      <c r="C2410">
        <f t="shared" si="37"/>
        <v>9</v>
      </c>
      <c r="D2410" t="str">
        <f ca="1">VLOOKUP($B2410,'Track WIP'!$M:$O,2,FALSE)</f>
        <v>Firestone 600</v>
      </c>
      <c r="E2410" t="str">
        <f ca="1">VLOOKUP($B2410,'Track WIP'!$M:$O,3,FALSE)</f>
        <v>Texas Motor Speedway</v>
      </c>
      <c r="F2410">
        <v>17</v>
      </c>
      <c r="G2410" t="s">
        <v>93</v>
      </c>
      <c r="H2410">
        <v>18</v>
      </c>
      <c r="I2410" t="s">
        <v>16</v>
      </c>
      <c r="J2410">
        <v>242</v>
      </c>
      <c r="K2410">
        <v>22</v>
      </c>
      <c r="L2410">
        <v>0</v>
      </c>
      <c r="M2410">
        <v>13</v>
      </c>
      <c r="N2410">
        <v>0</v>
      </c>
      <c r="O2410">
        <v>0</v>
      </c>
    </row>
    <row r="2411" spans="1:15" x14ac:dyDescent="0.2">
      <c r="A2411">
        <v>2015</v>
      </c>
      <c r="B2411" s="6">
        <f ca="1">_xlfn.MAXIFS('Track WIP'!M:M,'Track WIP'!K:K,'Results WIP'!A2411,'Track WIP'!L:L,'Results WIP'!C2411)</f>
        <v>42161</v>
      </c>
      <c r="C2411">
        <f t="shared" si="37"/>
        <v>9</v>
      </c>
      <c r="D2411" t="str">
        <f ca="1">VLOOKUP($B2411,'Track WIP'!$M:$O,2,FALSE)</f>
        <v>Firestone 600</v>
      </c>
      <c r="E2411" t="str">
        <f ca="1">VLOOKUP($B2411,'Track WIP'!$M:$O,3,FALSE)</f>
        <v>Texas Motor Speedway</v>
      </c>
      <c r="F2411">
        <v>18</v>
      </c>
      <c r="G2411" t="s">
        <v>17</v>
      </c>
      <c r="H2411">
        <v>28</v>
      </c>
      <c r="I2411" t="s">
        <v>16</v>
      </c>
      <c r="J2411">
        <v>241</v>
      </c>
      <c r="K2411">
        <v>21</v>
      </c>
      <c r="L2411">
        <v>0</v>
      </c>
      <c r="M2411">
        <v>12</v>
      </c>
      <c r="N2411">
        <v>0</v>
      </c>
      <c r="O2411">
        <v>0</v>
      </c>
    </row>
    <row r="2412" spans="1:15" x14ac:dyDescent="0.2">
      <c r="A2412">
        <v>2015</v>
      </c>
      <c r="B2412" s="6">
        <f ca="1">_xlfn.MAXIFS('Track WIP'!M:M,'Track WIP'!K:K,'Results WIP'!A2412,'Track WIP'!L:L,'Results WIP'!C2412)</f>
        <v>42161</v>
      </c>
      <c r="C2412">
        <f t="shared" si="37"/>
        <v>9</v>
      </c>
      <c r="D2412" t="str">
        <f ca="1">VLOOKUP($B2412,'Track WIP'!$M:$O,2,FALSE)</f>
        <v>Firestone 600</v>
      </c>
      <c r="E2412" t="str">
        <f ca="1">VLOOKUP($B2412,'Track WIP'!$M:$O,3,FALSE)</f>
        <v>Texas Motor Speedway</v>
      </c>
      <c r="F2412">
        <v>19</v>
      </c>
      <c r="G2412" t="s">
        <v>387</v>
      </c>
      <c r="H2412">
        <v>4</v>
      </c>
      <c r="I2412" t="s">
        <v>111</v>
      </c>
      <c r="J2412">
        <v>239</v>
      </c>
      <c r="K2412">
        <v>23</v>
      </c>
      <c r="L2412">
        <v>0</v>
      </c>
      <c r="M2412">
        <v>11</v>
      </c>
      <c r="N2412">
        <v>0</v>
      </c>
      <c r="O2412">
        <v>0</v>
      </c>
    </row>
    <row r="2413" spans="1:15" x14ac:dyDescent="0.2">
      <c r="A2413">
        <v>2015</v>
      </c>
      <c r="B2413" s="6">
        <f ca="1">_xlfn.MAXIFS('Track WIP'!M:M,'Track WIP'!K:K,'Results WIP'!A2413,'Track WIP'!L:L,'Results WIP'!C2413)</f>
        <v>42161</v>
      </c>
      <c r="C2413">
        <f t="shared" si="37"/>
        <v>9</v>
      </c>
      <c r="D2413" t="str">
        <f ca="1">VLOOKUP($B2413,'Track WIP'!$M:$O,2,FALSE)</f>
        <v>Firestone 600</v>
      </c>
      <c r="E2413" t="str">
        <f ca="1">VLOOKUP($B2413,'Track WIP'!$M:$O,3,FALSE)</f>
        <v>Texas Motor Speedway</v>
      </c>
      <c r="F2413">
        <v>20</v>
      </c>
      <c r="G2413" t="s">
        <v>374</v>
      </c>
      <c r="H2413">
        <v>19</v>
      </c>
      <c r="I2413" t="s">
        <v>16</v>
      </c>
      <c r="J2413">
        <v>156</v>
      </c>
      <c r="K2413">
        <v>16</v>
      </c>
      <c r="L2413">
        <v>0</v>
      </c>
      <c r="M2413">
        <v>10</v>
      </c>
      <c r="N2413">
        <v>0</v>
      </c>
      <c r="O2413">
        <v>0</v>
      </c>
    </row>
    <row r="2414" spans="1:15" x14ac:dyDescent="0.2">
      <c r="A2414">
        <v>2015</v>
      </c>
      <c r="B2414" s="6">
        <f ca="1">_xlfn.MAXIFS('Track WIP'!M:M,'Track WIP'!K:K,'Results WIP'!A2414,'Track WIP'!L:L,'Results WIP'!C2414)</f>
        <v>42161</v>
      </c>
      <c r="C2414">
        <f t="shared" si="37"/>
        <v>9</v>
      </c>
      <c r="D2414" t="str">
        <f ca="1">VLOOKUP($B2414,'Track WIP'!$M:$O,2,FALSE)</f>
        <v>Firestone 600</v>
      </c>
      <c r="E2414" t="str">
        <f ca="1">VLOOKUP($B2414,'Track WIP'!$M:$O,3,FALSE)</f>
        <v>Texas Motor Speedway</v>
      </c>
      <c r="F2414">
        <v>21</v>
      </c>
      <c r="G2414" t="s">
        <v>112</v>
      </c>
      <c r="H2414">
        <v>67</v>
      </c>
      <c r="I2414" t="s">
        <v>111</v>
      </c>
      <c r="J2414">
        <v>149</v>
      </c>
      <c r="K2414">
        <v>14</v>
      </c>
      <c r="L2414">
        <v>0</v>
      </c>
      <c r="M2414">
        <v>9</v>
      </c>
      <c r="N2414">
        <v>0</v>
      </c>
      <c r="O2414">
        <v>0</v>
      </c>
    </row>
    <row r="2415" spans="1:15" x14ac:dyDescent="0.2">
      <c r="A2415">
        <v>2015</v>
      </c>
      <c r="B2415" s="6">
        <f ca="1">_xlfn.MAXIFS('Track WIP'!M:M,'Track WIP'!K:K,'Results WIP'!A2415,'Track WIP'!L:L,'Results WIP'!C2415)</f>
        <v>42161</v>
      </c>
      <c r="C2415">
        <f t="shared" si="37"/>
        <v>9</v>
      </c>
      <c r="D2415" t="str">
        <f ca="1">VLOOKUP($B2415,'Track WIP'!$M:$O,2,FALSE)</f>
        <v>Firestone 600</v>
      </c>
      <c r="E2415" t="str">
        <f ca="1">VLOOKUP($B2415,'Track WIP'!$M:$O,3,FALSE)</f>
        <v>Texas Motor Speedway</v>
      </c>
      <c r="F2415">
        <v>22</v>
      </c>
      <c r="G2415" t="s">
        <v>55</v>
      </c>
      <c r="H2415">
        <v>20</v>
      </c>
      <c r="I2415" t="s">
        <v>111</v>
      </c>
      <c r="J2415">
        <v>147</v>
      </c>
      <c r="K2415">
        <v>15</v>
      </c>
      <c r="L2415">
        <v>0</v>
      </c>
      <c r="M2415">
        <v>8</v>
      </c>
      <c r="N2415">
        <v>0</v>
      </c>
      <c r="O2415">
        <v>0</v>
      </c>
    </row>
    <row r="2416" spans="1:15" x14ac:dyDescent="0.2">
      <c r="A2416">
        <v>2015</v>
      </c>
      <c r="B2416" s="6">
        <f ca="1">_xlfn.MAXIFS('Track WIP'!M:M,'Track WIP'!K:K,'Results WIP'!A2416,'Track WIP'!L:L,'Results WIP'!C2416)</f>
        <v>42161</v>
      </c>
      <c r="C2416">
        <f t="shared" si="37"/>
        <v>9</v>
      </c>
      <c r="D2416" t="str">
        <f ca="1">VLOOKUP($B2416,'Track WIP'!$M:$O,2,FALSE)</f>
        <v>Firestone 600</v>
      </c>
      <c r="E2416" t="str">
        <f ca="1">VLOOKUP($B2416,'Track WIP'!$M:$O,3,FALSE)</f>
        <v>Texas Motor Speedway</v>
      </c>
      <c r="F2416">
        <v>23</v>
      </c>
      <c r="G2416" t="s">
        <v>381</v>
      </c>
      <c r="H2416">
        <v>41</v>
      </c>
      <c r="I2416" t="s">
        <v>16</v>
      </c>
      <c r="J2416">
        <v>62</v>
      </c>
      <c r="K2416">
        <v>17</v>
      </c>
      <c r="L2416">
        <v>0</v>
      </c>
      <c r="M2416">
        <v>7</v>
      </c>
      <c r="N2416">
        <v>0</v>
      </c>
      <c r="O2416">
        <v>0</v>
      </c>
    </row>
    <row r="2417" spans="1:15" x14ac:dyDescent="0.2">
      <c r="A2417">
        <v>2015</v>
      </c>
      <c r="B2417" s="6">
        <f ca="1">_xlfn.MAXIFS('Track WIP'!M:M,'Track WIP'!K:K,'Results WIP'!A2417,'Track WIP'!L:L,'Results WIP'!C2417)</f>
        <v>42169</v>
      </c>
      <c r="C2417">
        <f t="shared" si="37"/>
        <v>10</v>
      </c>
      <c r="D2417" t="str">
        <f ca="1">VLOOKUP($B2417,'Track WIP'!$M:$O,2,FALSE)</f>
        <v>Grand Prix of Toronto</v>
      </c>
      <c r="E2417" t="str">
        <f ca="1">VLOOKUP($B2417,'Track WIP'!$M:$O,3,FALSE)</f>
        <v>Streets Of Toronto</v>
      </c>
      <c r="F2417">
        <v>1</v>
      </c>
      <c r="G2417" t="s">
        <v>112</v>
      </c>
      <c r="H2417">
        <v>67</v>
      </c>
      <c r="I2417" t="s">
        <v>111</v>
      </c>
      <c r="J2417">
        <v>85</v>
      </c>
      <c r="K2417">
        <v>11</v>
      </c>
      <c r="L2417">
        <v>30</v>
      </c>
      <c r="M2417">
        <v>53</v>
      </c>
      <c r="N2417">
        <v>3</v>
      </c>
      <c r="O2417">
        <v>0</v>
      </c>
    </row>
    <row r="2418" spans="1:15" x14ac:dyDescent="0.2">
      <c r="A2418">
        <v>2015</v>
      </c>
      <c r="B2418" s="6">
        <f ca="1">_xlfn.MAXIFS('Track WIP'!M:M,'Track WIP'!K:K,'Results WIP'!A2418,'Track WIP'!L:L,'Results WIP'!C2418)</f>
        <v>42169</v>
      </c>
      <c r="C2418">
        <f t="shared" si="37"/>
        <v>10</v>
      </c>
      <c r="D2418" t="str">
        <f ca="1">VLOOKUP($B2418,'Track WIP'!$M:$O,2,FALSE)</f>
        <v>Grand Prix of Toronto</v>
      </c>
      <c r="E2418" t="str">
        <f ca="1">VLOOKUP($B2418,'Track WIP'!$M:$O,3,FALSE)</f>
        <v>Streets Of Toronto</v>
      </c>
      <c r="F2418">
        <v>2</v>
      </c>
      <c r="G2418" t="s">
        <v>378</v>
      </c>
      <c r="H2418">
        <v>20</v>
      </c>
      <c r="I2418" t="s">
        <v>111</v>
      </c>
      <c r="J2418">
        <v>85</v>
      </c>
      <c r="K2418">
        <v>6</v>
      </c>
      <c r="L2418">
        <v>2</v>
      </c>
      <c r="M2418">
        <v>41</v>
      </c>
      <c r="N2418">
        <v>1</v>
      </c>
      <c r="O2418">
        <v>0</v>
      </c>
    </row>
    <row r="2419" spans="1:15" x14ac:dyDescent="0.2">
      <c r="A2419">
        <v>2015</v>
      </c>
      <c r="B2419" s="6">
        <f ca="1">_xlfn.MAXIFS('Track WIP'!M:M,'Track WIP'!K:K,'Results WIP'!A2419,'Track WIP'!L:L,'Results WIP'!C2419)</f>
        <v>42169</v>
      </c>
      <c r="C2419">
        <f t="shared" si="37"/>
        <v>10</v>
      </c>
      <c r="D2419" t="str">
        <f ca="1">VLOOKUP($B2419,'Track WIP'!$M:$O,2,FALSE)</f>
        <v>Grand Prix of Toronto</v>
      </c>
      <c r="E2419" t="str">
        <f ca="1">VLOOKUP($B2419,'Track WIP'!$M:$O,3,FALSE)</f>
        <v>Streets Of Toronto</v>
      </c>
      <c r="F2419">
        <v>3</v>
      </c>
      <c r="G2419" t="s">
        <v>24</v>
      </c>
      <c r="H2419">
        <v>3</v>
      </c>
      <c r="I2419" t="s">
        <v>111</v>
      </c>
      <c r="J2419">
        <v>85</v>
      </c>
      <c r="K2419">
        <v>7</v>
      </c>
      <c r="L2419">
        <v>15</v>
      </c>
      <c r="M2419">
        <v>36</v>
      </c>
      <c r="N2419">
        <v>1</v>
      </c>
      <c r="O2419">
        <v>0</v>
      </c>
    </row>
    <row r="2420" spans="1:15" x14ac:dyDescent="0.2">
      <c r="A2420">
        <v>2015</v>
      </c>
      <c r="B2420" s="6">
        <f ca="1">_xlfn.MAXIFS('Track WIP'!M:M,'Track WIP'!K:K,'Results WIP'!A2420,'Track WIP'!L:L,'Results WIP'!C2420)</f>
        <v>42169</v>
      </c>
      <c r="C2420">
        <f t="shared" si="37"/>
        <v>10</v>
      </c>
      <c r="D2420" t="str">
        <f ca="1">VLOOKUP($B2420,'Track WIP'!$M:$O,2,FALSE)</f>
        <v>Grand Prix of Toronto</v>
      </c>
      <c r="E2420" t="str">
        <f ca="1">VLOOKUP($B2420,'Track WIP'!$M:$O,3,FALSE)</f>
        <v>Streets Of Toronto</v>
      </c>
      <c r="F2420">
        <v>4</v>
      </c>
      <c r="G2420" t="s">
        <v>15</v>
      </c>
      <c r="H2420">
        <v>1</v>
      </c>
      <c r="I2420" t="s">
        <v>111</v>
      </c>
      <c r="J2420">
        <v>85</v>
      </c>
      <c r="K2420">
        <v>1</v>
      </c>
      <c r="L2420">
        <v>30</v>
      </c>
      <c r="M2420">
        <v>34</v>
      </c>
      <c r="N2420">
        <v>2</v>
      </c>
      <c r="O2420">
        <v>0</v>
      </c>
    </row>
    <row r="2421" spans="1:15" x14ac:dyDescent="0.2">
      <c r="A2421">
        <v>2015</v>
      </c>
      <c r="B2421" s="6">
        <f ca="1">_xlfn.MAXIFS('Track WIP'!M:M,'Track WIP'!K:K,'Results WIP'!A2421,'Track WIP'!L:L,'Results WIP'!C2421)</f>
        <v>42169</v>
      </c>
      <c r="C2421">
        <f t="shared" si="37"/>
        <v>10</v>
      </c>
      <c r="D2421" t="str">
        <f ca="1">VLOOKUP($B2421,'Track WIP'!$M:$O,2,FALSE)</f>
        <v>Grand Prix of Toronto</v>
      </c>
      <c r="E2421" t="str">
        <f ca="1">VLOOKUP($B2421,'Track WIP'!$M:$O,3,FALSE)</f>
        <v>Streets Of Toronto</v>
      </c>
      <c r="F2421">
        <v>5</v>
      </c>
      <c r="G2421" t="s">
        <v>87</v>
      </c>
      <c r="H2421">
        <v>11</v>
      </c>
      <c r="I2421" t="s">
        <v>111</v>
      </c>
      <c r="J2421">
        <v>85</v>
      </c>
      <c r="K2421">
        <v>5</v>
      </c>
      <c r="L2421">
        <v>0</v>
      </c>
      <c r="M2421">
        <v>30</v>
      </c>
      <c r="N2421">
        <v>0</v>
      </c>
      <c r="O2421">
        <v>0</v>
      </c>
    </row>
    <row r="2422" spans="1:15" x14ac:dyDescent="0.2">
      <c r="A2422">
        <v>2015</v>
      </c>
      <c r="B2422" s="6">
        <f ca="1">_xlfn.MAXIFS('Track WIP'!M:M,'Track WIP'!K:K,'Results WIP'!A2422,'Track WIP'!L:L,'Results WIP'!C2422)</f>
        <v>42169</v>
      </c>
      <c r="C2422">
        <f t="shared" si="37"/>
        <v>10</v>
      </c>
      <c r="D2422" t="str">
        <f ca="1">VLOOKUP($B2422,'Track WIP'!$M:$O,2,FALSE)</f>
        <v>Grand Prix of Toronto</v>
      </c>
      <c r="E2422" t="str">
        <f ca="1">VLOOKUP($B2422,'Track WIP'!$M:$O,3,FALSE)</f>
        <v>Streets Of Toronto</v>
      </c>
      <c r="F2422">
        <v>6</v>
      </c>
      <c r="G2422" t="s">
        <v>25</v>
      </c>
      <c r="H2422">
        <v>10</v>
      </c>
      <c r="I2422" t="s">
        <v>111</v>
      </c>
      <c r="J2422">
        <v>85</v>
      </c>
      <c r="K2422">
        <v>9</v>
      </c>
      <c r="L2422">
        <v>3</v>
      </c>
      <c r="M2422">
        <v>29</v>
      </c>
      <c r="N2422">
        <v>1</v>
      </c>
      <c r="O2422">
        <v>0</v>
      </c>
    </row>
    <row r="2423" spans="1:15" x14ac:dyDescent="0.2">
      <c r="A2423">
        <v>2015</v>
      </c>
      <c r="B2423" s="6">
        <f ca="1">_xlfn.MAXIFS('Track WIP'!M:M,'Track WIP'!K:K,'Results WIP'!A2423,'Track WIP'!L:L,'Results WIP'!C2423)</f>
        <v>42169</v>
      </c>
      <c r="C2423">
        <f t="shared" si="37"/>
        <v>10</v>
      </c>
      <c r="D2423" t="str">
        <f ca="1">VLOOKUP($B2423,'Track WIP'!$M:$O,2,FALSE)</f>
        <v>Grand Prix of Toronto</v>
      </c>
      <c r="E2423" t="str">
        <f ca="1">VLOOKUP($B2423,'Track WIP'!$M:$O,3,FALSE)</f>
        <v>Streets Of Toronto</v>
      </c>
      <c r="F2423">
        <v>7</v>
      </c>
      <c r="G2423" t="s">
        <v>234</v>
      </c>
      <c r="H2423">
        <v>2</v>
      </c>
      <c r="I2423" t="s">
        <v>111</v>
      </c>
      <c r="J2423">
        <v>85</v>
      </c>
      <c r="K2423">
        <v>3</v>
      </c>
      <c r="L2423">
        <v>0</v>
      </c>
      <c r="M2423">
        <v>26</v>
      </c>
      <c r="N2423">
        <v>0</v>
      </c>
      <c r="O2423">
        <v>0</v>
      </c>
    </row>
    <row r="2424" spans="1:15" x14ac:dyDescent="0.2">
      <c r="A2424">
        <v>2015</v>
      </c>
      <c r="B2424" s="6">
        <f ca="1">_xlfn.MAXIFS('Track WIP'!M:M,'Track WIP'!K:K,'Results WIP'!A2424,'Track WIP'!L:L,'Results WIP'!C2424)</f>
        <v>42169</v>
      </c>
      <c r="C2424">
        <f t="shared" si="37"/>
        <v>10</v>
      </c>
      <c r="D2424" t="str">
        <f ca="1">VLOOKUP($B2424,'Track WIP'!$M:$O,2,FALSE)</f>
        <v>Grand Prix of Toronto</v>
      </c>
      <c r="E2424" t="str">
        <f ca="1">VLOOKUP($B2424,'Track WIP'!$M:$O,3,FALSE)</f>
        <v>Streets Of Toronto</v>
      </c>
      <c r="F2424">
        <v>8</v>
      </c>
      <c r="G2424" t="s">
        <v>21</v>
      </c>
      <c r="H2424">
        <v>9</v>
      </c>
      <c r="I2424" t="s">
        <v>111</v>
      </c>
      <c r="J2424">
        <v>85</v>
      </c>
      <c r="K2424">
        <v>4</v>
      </c>
      <c r="L2424">
        <v>0</v>
      </c>
      <c r="M2424">
        <v>24</v>
      </c>
      <c r="N2424">
        <v>0</v>
      </c>
      <c r="O2424">
        <v>0</v>
      </c>
    </row>
    <row r="2425" spans="1:15" x14ac:dyDescent="0.2">
      <c r="A2425">
        <v>2015</v>
      </c>
      <c r="B2425" s="6">
        <f ca="1">_xlfn.MAXIFS('Track WIP'!M:M,'Track WIP'!K:K,'Results WIP'!A2425,'Track WIP'!L:L,'Results WIP'!C2425)</f>
        <v>42169</v>
      </c>
      <c r="C2425">
        <f t="shared" si="37"/>
        <v>10</v>
      </c>
      <c r="D2425" t="str">
        <f ca="1">VLOOKUP($B2425,'Track WIP'!$M:$O,2,FALSE)</f>
        <v>Grand Prix of Toronto</v>
      </c>
      <c r="E2425" t="str">
        <f ca="1">VLOOKUP($B2425,'Track WIP'!$M:$O,3,FALSE)</f>
        <v>Streets Of Toronto</v>
      </c>
      <c r="F2425">
        <v>9</v>
      </c>
      <c r="G2425" t="s">
        <v>41</v>
      </c>
      <c r="H2425">
        <v>15</v>
      </c>
      <c r="I2425" t="s">
        <v>16</v>
      </c>
      <c r="J2425">
        <v>85</v>
      </c>
      <c r="K2425">
        <v>10</v>
      </c>
      <c r="L2425">
        <v>0</v>
      </c>
      <c r="M2425">
        <v>22</v>
      </c>
      <c r="N2425">
        <v>0</v>
      </c>
      <c r="O2425">
        <v>0</v>
      </c>
    </row>
    <row r="2426" spans="1:15" x14ac:dyDescent="0.2">
      <c r="A2426">
        <v>2015</v>
      </c>
      <c r="B2426" s="6">
        <f ca="1">_xlfn.MAXIFS('Track WIP'!M:M,'Track WIP'!K:K,'Results WIP'!A2426,'Track WIP'!L:L,'Results WIP'!C2426)</f>
        <v>42169</v>
      </c>
      <c r="C2426">
        <f t="shared" si="37"/>
        <v>10</v>
      </c>
      <c r="D2426" t="str">
        <f ca="1">VLOOKUP($B2426,'Track WIP'!$M:$O,2,FALSE)</f>
        <v>Grand Prix of Toronto</v>
      </c>
      <c r="E2426" t="str">
        <f ca="1">VLOOKUP($B2426,'Track WIP'!$M:$O,3,FALSE)</f>
        <v>Streets Of Toronto</v>
      </c>
      <c r="F2426">
        <v>10</v>
      </c>
      <c r="G2426" t="s">
        <v>37</v>
      </c>
      <c r="H2426">
        <v>14</v>
      </c>
      <c r="I2426" t="s">
        <v>16</v>
      </c>
      <c r="J2426">
        <v>85</v>
      </c>
      <c r="K2426">
        <v>8</v>
      </c>
      <c r="L2426">
        <v>0</v>
      </c>
      <c r="M2426">
        <v>20</v>
      </c>
      <c r="N2426">
        <v>0</v>
      </c>
      <c r="O2426">
        <v>0</v>
      </c>
    </row>
    <row r="2427" spans="1:15" x14ac:dyDescent="0.2">
      <c r="A2427">
        <v>2015</v>
      </c>
      <c r="B2427" s="6">
        <f ca="1">_xlfn.MAXIFS('Track WIP'!M:M,'Track WIP'!K:K,'Results WIP'!A2427,'Track WIP'!L:L,'Results WIP'!C2427)</f>
        <v>42169</v>
      </c>
      <c r="C2427">
        <f t="shared" si="37"/>
        <v>10</v>
      </c>
      <c r="D2427" t="str">
        <f ca="1">VLOOKUP($B2427,'Track WIP'!$M:$O,2,FALSE)</f>
        <v>Grand Prix of Toronto</v>
      </c>
      <c r="E2427" t="str">
        <f ca="1">VLOOKUP($B2427,'Track WIP'!$M:$O,3,FALSE)</f>
        <v>Streets Of Toronto</v>
      </c>
      <c r="F2427">
        <v>11</v>
      </c>
      <c r="G2427" t="s">
        <v>88</v>
      </c>
      <c r="H2427">
        <v>22</v>
      </c>
      <c r="I2427" t="s">
        <v>111</v>
      </c>
      <c r="J2427">
        <v>85</v>
      </c>
      <c r="K2427">
        <v>2</v>
      </c>
      <c r="L2427">
        <v>0</v>
      </c>
      <c r="M2427">
        <v>19</v>
      </c>
      <c r="N2427">
        <v>0</v>
      </c>
      <c r="O2427">
        <v>0</v>
      </c>
    </row>
    <row r="2428" spans="1:15" x14ac:dyDescent="0.2">
      <c r="A2428">
        <v>2015</v>
      </c>
      <c r="B2428" s="6">
        <f ca="1">_xlfn.MAXIFS('Track WIP'!M:M,'Track WIP'!K:K,'Results WIP'!A2428,'Track WIP'!L:L,'Results WIP'!C2428)</f>
        <v>42169</v>
      </c>
      <c r="C2428">
        <f t="shared" si="37"/>
        <v>10</v>
      </c>
      <c r="D2428" t="str">
        <f ca="1">VLOOKUP($B2428,'Track WIP'!$M:$O,2,FALSE)</f>
        <v>Grand Prix of Toronto</v>
      </c>
      <c r="E2428" t="str">
        <f ca="1">VLOOKUP($B2428,'Track WIP'!$M:$O,3,FALSE)</f>
        <v>Streets Of Toronto</v>
      </c>
      <c r="F2428">
        <v>12</v>
      </c>
      <c r="G2428" t="s">
        <v>359</v>
      </c>
      <c r="H2428">
        <v>5</v>
      </c>
      <c r="I2428" t="s">
        <v>16</v>
      </c>
      <c r="J2428">
        <v>85</v>
      </c>
      <c r="K2428">
        <v>19</v>
      </c>
      <c r="L2428">
        <v>0</v>
      </c>
      <c r="M2428">
        <v>18</v>
      </c>
      <c r="N2428">
        <v>0</v>
      </c>
      <c r="O2428">
        <v>0</v>
      </c>
    </row>
    <row r="2429" spans="1:15" x14ac:dyDescent="0.2">
      <c r="A2429">
        <v>2015</v>
      </c>
      <c r="B2429" s="6">
        <f ca="1">_xlfn.MAXIFS('Track WIP'!M:M,'Track WIP'!K:K,'Results WIP'!A2429,'Track WIP'!L:L,'Results WIP'!C2429)</f>
        <v>42169</v>
      </c>
      <c r="C2429">
        <f t="shared" si="37"/>
        <v>10</v>
      </c>
      <c r="D2429" t="str">
        <f ca="1">VLOOKUP($B2429,'Track WIP'!$M:$O,2,FALSE)</f>
        <v>Grand Prix of Toronto</v>
      </c>
      <c r="E2429" t="str">
        <f ca="1">VLOOKUP($B2429,'Track WIP'!$M:$O,3,FALSE)</f>
        <v>Streets Of Toronto</v>
      </c>
      <c r="F2429">
        <v>13</v>
      </c>
      <c r="G2429" t="s">
        <v>38</v>
      </c>
      <c r="H2429">
        <v>27</v>
      </c>
      <c r="I2429" t="s">
        <v>16</v>
      </c>
      <c r="J2429">
        <v>85</v>
      </c>
      <c r="K2429">
        <v>18</v>
      </c>
      <c r="L2429">
        <v>0</v>
      </c>
      <c r="M2429">
        <v>17</v>
      </c>
      <c r="N2429">
        <v>0</v>
      </c>
      <c r="O2429">
        <v>0</v>
      </c>
    </row>
    <row r="2430" spans="1:15" x14ac:dyDescent="0.2">
      <c r="A2430">
        <v>2015</v>
      </c>
      <c r="B2430" s="6">
        <f ca="1">_xlfn.MAXIFS('Track WIP'!M:M,'Track WIP'!K:K,'Results WIP'!A2430,'Track WIP'!L:L,'Results WIP'!C2430)</f>
        <v>42169</v>
      </c>
      <c r="C2430">
        <f t="shared" si="37"/>
        <v>10</v>
      </c>
      <c r="D2430" t="str">
        <f ca="1">VLOOKUP($B2430,'Track WIP'!$M:$O,2,FALSE)</f>
        <v>Grand Prix of Toronto</v>
      </c>
      <c r="E2430" t="str">
        <f ca="1">VLOOKUP($B2430,'Track WIP'!$M:$O,3,FALSE)</f>
        <v>Streets Of Toronto</v>
      </c>
      <c r="F2430">
        <v>14</v>
      </c>
      <c r="G2430" t="s">
        <v>381</v>
      </c>
      <c r="H2430">
        <v>41</v>
      </c>
      <c r="I2430" t="s">
        <v>16</v>
      </c>
      <c r="J2430">
        <v>85</v>
      </c>
      <c r="K2430">
        <v>14</v>
      </c>
      <c r="L2430">
        <v>0</v>
      </c>
      <c r="M2430">
        <v>16</v>
      </c>
      <c r="N2430">
        <v>0</v>
      </c>
      <c r="O2430">
        <v>0</v>
      </c>
    </row>
    <row r="2431" spans="1:15" x14ac:dyDescent="0.2">
      <c r="A2431">
        <v>2015</v>
      </c>
      <c r="B2431" s="6">
        <f ca="1">_xlfn.MAXIFS('Track WIP'!M:M,'Track WIP'!K:K,'Results WIP'!A2431,'Track WIP'!L:L,'Results WIP'!C2431)</f>
        <v>42169</v>
      </c>
      <c r="C2431">
        <f t="shared" si="37"/>
        <v>10</v>
      </c>
      <c r="D2431" t="str">
        <f ca="1">VLOOKUP($B2431,'Track WIP'!$M:$O,2,FALSE)</f>
        <v>Grand Prix of Toronto</v>
      </c>
      <c r="E2431" t="str">
        <f ca="1">VLOOKUP($B2431,'Track WIP'!$M:$O,3,FALSE)</f>
        <v>Streets Of Toronto</v>
      </c>
      <c r="F2431">
        <v>15</v>
      </c>
      <c r="G2431" t="s">
        <v>386</v>
      </c>
      <c r="H2431">
        <v>98</v>
      </c>
      <c r="I2431" t="s">
        <v>16</v>
      </c>
      <c r="J2431">
        <v>85</v>
      </c>
      <c r="K2431">
        <v>22</v>
      </c>
      <c r="L2431">
        <v>0</v>
      </c>
      <c r="M2431">
        <v>15</v>
      </c>
      <c r="N2431">
        <v>0</v>
      </c>
      <c r="O2431">
        <v>0</v>
      </c>
    </row>
    <row r="2432" spans="1:15" x14ac:dyDescent="0.2">
      <c r="A2432">
        <v>2015</v>
      </c>
      <c r="B2432" s="6">
        <f ca="1">_xlfn.MAXIFS('Track WIP'!M:M,'Track WIP'!K:K,'Results WIP'!A2432,'Track WIP'!L:L,'Results WIP'!C2432)</f>
        <v>42169</v>
      </c>
      <c r="C2432">
        <f t="shared" si="37"/>
        <v>10</v>
      </c>
      <c r="D2432" t="str">
        <f ca="1">VLOOKUP($B2432,'Track WIP'!$M:$O,2,FALSE)</f>
        <v>Grand Prix of Toronto</v>
      </c>
      <c r="E2432" t="str">
        <f ca="1">VLOOKUP($B2432,'Track WIP'!$M:$O,3,FALSE)</f>
        <v>Streets Of Toronto</v>
      </c>
      <c r="F2432">
        <v>16</v>
      </c>
      <c r="G2432" t="s">
        <v>56</v>
      </c>
      <c r="H2432">
        <v>8</v>
      </c>
      <c r="I2432" t="s">
        <v>111</v>
      </c>
      <c r="J2432">
        <v>85</v>
      </c>
      <c r="K2432">
        <v>17</v>
      </c>
      <c r="L2432">
        <v>0</v>
      </c>
      <c r="M2432">
        <v>14</v>
      </c>
      <c r="N2432">
        <v>0</v>
      </c>
      <c r="O2432">
        <v>0</v>
      </c>
    </row>
    <row r="2433" spans="1:15" x14ac:dyDescent="0.2">
      <c r="A2433">
        <v>2015</v>
      </c>
      <c r="B2433" s="6">
        <f ca="1">_xlfn.MAXIFS('Track WIP'!M:M,'Track WIP'!K:K,'Results WIP'!A2433,'Track WIP'!L:L,'Results WIP'!C2433)</f>
        <v>42169</v>
      </c>
      <c r="C2433">
        <f t="shared" si="37"/>
        <v>10</v>
      </c>
      <c r="D2433" t="str">
        <f ca="1">VLOOKUP($B2433,'Track WIP'!$M:$O,2,FALSE)</f>
        <v>Grand Prix of Toronto</v>
      </c>
      <c r="E2433" t="str">
        <f ca="1">VLOOKUP($B2433,'Track WIP'!$M:$O,3,FALSE)</f>
        <v>Streets Of Toronto</v>
      </c>
      <c r="F2433">
        <v>17</v>
      </c>
      <c r="G2433" t="s">
        <v>374</v>
      </c>
      <c r="H2433">
        <v>19</v>
      </c>
      <c r="I2433" t="s">
        <v>16</v>
      </c>
      <c r="J2433">
        <v>85</v>
      </c>
      <c r="K2433">
        <v>21</v>
      </c>
      <c r="L2433">
        <v>0</v>
      </c>
      <c r="M2433">
        <v>13</v>
      </c>
      <c r="N2433">
        <v>0</v>
      </c>
      <c r="O2433">
        <v>0</v>
      </c>
    </row>
    <row r="2434" spans="1:15" x14ac:dyDescent="0.2">
      <c r="A2434">
        <v>2015</v>
      </c>
      <c r="B2434" s="6">
        <f ca="1">_xlfn.MAXIFS('Track WIP'!M:M,'Track WIP'!K:K,'Results WIP'!A2434,'Track WIP'!L:L,'Results WIP'!C2434)</f>
        <v>42169</v>
      </c>
      <c r="C2434">
        <f t="shared" si="37"/>
        <v>10</v>
      </c>
      <c r="D2434" t="str">
        <f ca="1">VLOOKUP($B2434,'Track WIP'!$M:$O,2,FALSE)</f>
        <v>Grand Prix of Toronto</v>
      </c>
      <c r="E2434" t="str">
        <f ca="1">VLOOKUP($B2434,'Track WIP'!$M:$O,3,FALSE)</f>
        <v>Streets Of Toronto</v>
      </c>
      <c r="F2434">
        <v>18</v>
      </c>
      <c r="G2434" t="s">
        <v>388</v>
      </c>
      <c r="H2434">
        <v>18</v>
      </c>
      <c r="I2434" t="s">
        <v>16</v>
      </c>
      <c r="J2434">
        <v>85</v>
      </c>
      <c r="K2434">
        <v>23</v>
      </c>
      <c r="L2434">
        <v>5</v>
      </c>
      <c r="M2434">
        <v>13</v>
      </c>
      <c r="N2434">
        <v>1</v>
      </c>
      <c r="O2434">
        <v>0</v>
      </c>
    </row>
    <row r="2435" spans="1:15" x14ac:dyDescent="0.2">
      <c r="A2435">
        <v>2015</v>
      </c>
      <c r="B2435" s="6">
        <f ca="1">_xlfn.MAXIFS('Track WIP'!M:M,'Track WIP'!K:K,'Results WIP'!A2435,'Track WIP'!L:L,'Results WIP'!C2435)</f>
        <v>42169</v>
      </c>
      <c r="C2435">
        <f t="shared" si="37"/>
        <v>10</v>
      </c>
      <c r="D2435" t="str">
        <f ca="1">VLOOKUP($B2435,'Track WIP'!$M:$O,2,FALSE)</f>
        <v>Grand Prix of Toronto</v>
      </c>
      <c r="E2435" t="str">
        <f ca="1">VLOOKUP($B2435,'Track WIP'!$M:$O,3,FALSE)</f>
        <v>Streets Of Toronto</v>
      </c>
      <c r="F2435">
        <v>19</v>
      </c>
      <c r="G2435" t="s">
        <v>17</v>
      </c>
      <c r="H2435">
        <v>28</v>
      </c>
      <c r="I2435" t="s">
        <v>16</v>
      </c>
      <c r="J2435">
        <v>84</v>
      </c>
      <c r="K2435">
        <v>16</v>
      </c>
      <c r="L2435">
        <v>0</v>
      </c>
      <c r="M2435">
        <v>11</v>
      </c>
      <c r="N2435">
        <v>0</v>
      </c>
      <c r="O2435">
        <v>0</v>
      </c>
    </row>
    <row r="2436" spans="1:15" x14ac:dyDescent="0.2">
      <c r="A2436">
        <v>2015</v>
      </c>
      <c r="B2436" s="6">
        <f ca="1">_xlfn.MAXIFS('Track WIP'!M:M,'Track WIP'!K:K,'Results WIP'!A2436,'Track WIP'!L:L,'Results WIP'!C2436)</f>
        <v>42169</v>
      </c>
      <c r="C2436">
        <f t="shared" ref="C2436:C2499" si="38">_xlfn.IFS(A2436&gt;A2435,1,F2436=1,C2435+1,F2436&gt;1,C2435)</f>
        <v>10</v>
      </c>
      <c r="D2436" t="str">
        <f ca="1">VLOOKUP($B2436,'Track WIP'!$M:$O,2,FALSE)</f>
        <v>Grand Prix of Toronto</v>
      </c>
      <c r="E2436" t="str">
        <f ca="1">VLOOKUP($B2436,'Track WIP'!$M:$O,3,FALSE)</f>
        <v>Streets Of Toronto</v>
      </c>
      <c r="F2436">
        <v>20</v>
      </c>
      <c r="G2436" t="s">
        <v>86</v>
      </c>
      <c r="H2436">
        <v>83</v>
      </c>
      <c r="I2436" t="s">
        <v>111</v>
      </c>
      <c r="J2436">
        <v>84</v>
      </c>
      <c r="K2436">
        <v>15</v>
      </c>
      <c r="L2436">
        <v>0</v>
      </c>
      <c r="M2436">
        <v>10</v>
      </c>
      <c r="N2436">
        <v>0</v>
      </c>
      <c r="O2436">
        <v>0</v>
      </c>
    </row>
    <row r="2437" spans="1:15" x14ac:dyDescent="0.2">
      <c r="A2437">
        <v>2015</v>
      </c>
      <c r="B2437" s="6">
        <f ca="1">_xlfn.MAXIFS('Track WIP'!M:M,'Track WIP'!K:K,'Results WIP'!A2437,'Track WIP'!L:L,'Results WIP'!C2437)</f>
        <v>42169</v>
      </c>
      <c r="C2437">
        <f t="shared" si="38"/>
        <v>10</v>
      </c>
      <c r="D2437" t="str">
        <f ca="1">VLOOKUP($B2437,'Track WIP'!$M:$O,2,FALSE)</f>
        <v>Grand Prix of Toronto</v>
      </c>
      <c r="E2437" t="str">
        <f ca="1">VLOOKUP($B2437,'Track WIP'!$M:$O,3,FALSE)</f>
        <v>Streets Of Toronto</v>
      </c>
      <c r="F2437">
        <v>21</v>
      </c>
      <c r="G2437" t="s">
        <v>85</v>
      </c>
      <c r="H2437">
        <v>7</v>
      </c>
      <c r="I2437" t="s">
        <v>16</v>
      </c>
      <c r="J2437">
        <v>84</v>
      </c>
      <c r="K2437">
        <v>12</v>
      </c>
      <c r="L2437">
        <v>0</v>
      </c>
      <c r="M2437">
        <v>9</v>
      </c>
      <c r="N2437">
        <v>0</v>
      </c>
      <c r="O2437">
        <v>0</v>
      </c>
    </row>
    <row r="2438" spans="1:15" x14ac:dyDescent="0.2">
      <c r="A2438">
        <v>2015</v>
      </c>
      <c r="B2438" s="6">
        <f ca="1">_xlfn.MAXIFS('Track WIP'!M:M,'Track WIP'!K:K,'Results WIP'!A2438,'Track WIP'!L:L,'Results WIP'!C2438)</f>
        <v>42169</v>
      </c>
      <c r="C2438">
        <f t="shared" si="38"/>
        <v>10</v>
      </c>
      <c r="D2438" t="str">
        <f ca="1">VLOOKUP($B2438,'Track WIP'!$M:$O,2,FALSE)</f>
        <v>Grand Prix of Toronto</v>
      </c>
      <c r="E2438" t="str">
        <f ca="1">VLOOKUP($B2438,'Track WIP'!$M:$O,3,FALSE)</f>
        <v>Streets Of Toronto</v>
      </c>
      <c r="F2438">
        <v>22</v>
      </c>
      <c r="G2438" t="s">
        <v>254</v>
      </c>
      <c r="H2438">
        <v>26</v>
      </c>
      <c r="I2438" t="s">
        <v>16</v>
      </c>
      <c r="J2438">
        <v>69</v>
      </c>
      <c r="K2438">
        <v>13</v>
      </c>
      <c r="L2438">
        <v>0</v>
      </c>
      <c r="M2438">
        <v>8</v>
      </c>
      <c r="N2438">
        <v>0</v>
      </c>
      <c r="O2438">
        <v>0</v>
      </c>
    </row>
    <row r="2439" spans="1:15" x14ac:dyDescent="0.2">
      <c r="A2439">
        <v>2015</v>
      </c>
      <c r="B2439" s="6">
        <f ca="1">_xlfn.MAXIFS('Track WIP'!M:M,'Track WIP'!K:K,'Results WIP'!A2439,'Track WIP'!L:L,'Results WIP'!C2439)</f>
        <v>42169</v>
      </c>
      <c r="C2439">
        <f t="shared" si="38"/>
        <v>10</v>
      </c>
      <c r="D2439" t="str">
        <f ca="1">VLOOKUP($B2439,'Track WIP'!$M:$O,2,FALSE)</f>
        <v>Grand Prix of Toronto</v>
      </c>
      <c r="E2439" t="str">
        <f ca="1">VLOOKUP($B2439,'Track WIP'!$M:$O,3,FALSE)</f>
        <v>Streets Of Toronto</v>
      </c>
      <c r="F2439">
        <v>23</v>
      </c>
      <c r="G2439" t="s">
        <v>387</v>
      </c>
      <c r="H2439">
        <v>4</v>
      </c>
      <c r="I2439" t="s">
        <v>111</v>
      </c>
      <c r="J2439">
        <v>40</v>
      </c>
      <c r="K2439">
        <v>20</v>
      </c>
      <c r="L2439">
        <v>0</v>
      </c>
      <c r="M2439">
        <v>7</v>
      </c>
      <c r="N2439">
        <v>0</v>
      </c>
      <c r="O2439">
        <v>0</v>
      </c>
    </row>
    <row r="2440" spans="1:15" x14ac:dyDescent="0.2">
      <c r="A2440">
        <v>2015</v>
      </c>
      <c r="B2440" s="6">
        <f ca="1">_xlfn.MAXIFS('Track WIP'!M:M,'Track WIP'!K:K,'Results WIP'!A2440,'Track WIP'!L:L,'Results WIP'!C2440)</f>
        <v>42182</v>
      </c>
      <c r="C2440">
        <f t="shared" si="38"/>
        <v>11</v>
      </c>
      <c r="D2440" t="str">
        <f ca="1">VLOOKUP($B2440,'Track WIP'!$M:$O,2,FALSE)</f>
        <v>MAVTV 500</v>
      </c>
      <c r="E2440" t="str">
        <f ca="1">VLOOKUP($B2440,'Track WIP'!$M:$O,3,FALSE)</f>
        <v>Auto Club Speedway</v>
      </c>
      <c r="F2440">
        <v>1</v>
      </c>
      <c r="G2440" t="s">
        <v>41</v>
      </c>
      <c r="H2440">
        <v>15</v>
      </c>
      <c r="I2440" t="s">
        <v>16</v>
      </c>
      <c r="J2440">
        <v>250</v>
      </c>
      <c r="K2440">
        <v>19</v>
      </c>
      <c r="L2440">
        <v>15</v>
      </c>
      <c r="M2440">
        <v>51</v>
      </c>
      <c r="N2440">
        <v>1</v>
      </c>
      <c r="O2440">
        <v>0</v>
      </c>
    </row>
    <row r="2441" spans="1:15" x14ac:dyDescent="0.2">
      <c r="A2441">
        <v>2015</v>
      </c>
      <c r="B2441" s="6">
        <f ca="1">_xlfn.MAXIFS('Track WIP'!M:M,'Track WIP'!K:K,'Results WIP'!A2441,'Track WIP'!L:L,'Results WIP'!C2441)</f>
        <v>42182</v>
      </c>
      <c r="C2441">
        <f t="shared" si="38"/>
        <v>11</v>
      </c>
      <c r="D2441" t="str">
        <f ca="1">VLOOKUP($B2441,'Track WIP'!$M:$O,2,FALSE)</f>
        <v>MAVTV 500</v>
      </c>
      <c r="E2441" t="str">
        <f ca="1">VLOOKUP($B2441,'Track WIP'!$M:$O,3,FALSE)</f>
        <v>Auto Club Speedway</v>
      </c>
      <c r="F2441">
        <v>2</v>
      </c>
      <c r="G2441" t="s">
        <v>25</v>
      </c>
      <c r="H2441">
        <v>10</v>
      </c>
      <c r="I2441" t="s">
        <v>111</v>
      </c>
      <c r="J2441">
        <v>250</v>
      </c>
      <c r="K2441">
        <v>6</v>
      </c>
      <c r="L2441">
        <v>23</v>
      </c>
      <c r="M2441">
        <v>41</v>
      </c>
      <c r="N2441">
        <v>1</v>
      </c>
      <c r="O2441">
        <v>0</v>
      </c>
    </row>
    <row r="2442" spans="1:15" x14ac:dyDescent="0.2">
      <c r="A2442">
        <v>2015</v>
      </c>
      <c r="B2442" s="6">
        <f ca="1">_xlfn.MAXIFS('Track WIP'!M:M,'Track WIP'!K:K,'Results WIP'!A2442,'Track WIP'!L:L,'Results WIP'!C2442)</f>
        <v>42182</v>
      </c>
      <c r="C2442">
        <f t="shared" si="38"/>
        <v>11</v>
      </c>
      <c r="D2442" t="str">
        <f ca="1">VLOOKUP($B2442,'Track WIP'!$M:$O,2,FALSE)</f>
        <v>MAVTV 500</v>
      </c>
      <c r="E2442" t="str">
        <f ca="1">VLOOKUP($B2442,'Track WIP'!$M:$O,3,FALSE)</f>
        <v>Auto Club Speedway</v>
      </c>
      <c r="F2442">
        <v>3</v>
      </c>
      <c r="G2442" t="s">
        <v>38</v>
      </c>
      <c r="H2442">
        <v>27</v>
      </c>
      <c r="I2442" t="s">
        <v>16</v>
      </c>
      <c r="J2442">
        <v>250</v>
      </c>
      <c r="K2442">
        <v>3</v>
      </c>
      <c r="L2442">
        <v>31</v>
      </c>
      <c r="M2442">
        <v>36</v>
      </c>
      <c r="N2442">
        <v>1</v>
      </c>
      <c r="O2442">
        <v>0</v>
      </c>
    </row>
    <row r="2443" spans="1:15" x14ac:dyDescent="0.2">
      <c r="A2443">
        <v>2015</v>
      </c>
      <c r="B2443" s="6">
        <f ca="1">_xlfn.MAXIFS('Track WIP'!M:M,'Track WIP'!K:K,'Results WIP'!A2443,'Track WIP'!L:L,'Results WIP'!C2443)</f>
        <v>42182</v>
      </c>
      <c r="C2443">
        <f t="shared" si="38"/>
        <v>11</v>
      </c>
      <c r="D2443" t="str">
        <f ca="1">VLOOKUP($B2443,'Track WIP'!$M:$O,2,FALSE)</f>
        <v>MAVTV 500</v>
      </c>
      <c r="E2443" t="str">
        <f ca="1">VLOOKUP($B2443,'Track WIP'!$M:$O,3,FALSE)</f>
        <v>Auto Club Speedway</v>
      </c>
      <c r="F2443">
        <v>4</v>
      </c>
      <c r="G2443" t="s">
        <v>234</v>
      </c>
      <c r="H2443">
        <v>2</v>
      </c>
      <c r="I2443" t="s">
        <v>111</v>
      </c>
      <c r="J2443">
        <v>250</v>
      </c>
      <c r="K2443">
        <v>5</v>
      </c>
      <c r="L2443">
        <v>5</v>
      </c>
      <c r="M2443">
        <v>33</v>
      </c>
      <c r="N2443">
        <v>1</v>
      </c>
      <c r="O2443">
        <v>0</v>
      </c>
    </row>
    <row r="2444" spans="1:15" x14ac:dyDescent="0.2">
      <c r="A2444">
        <v>2015</v>
      </c>
      <c r="B2444" s="6">
        <f ca="1">_xlfn.MAXIFS('Track WIP'!M:M,'Track WIP'!K:K,'Results WIP'!A2444,'Track WIP'!L:L,'Results WIP'!C2444)</f>
        <v>42182</v>
      </c>
      <c r="C2444">
        <f t="shared" si="38"/>
        <v>11</v>
      </c>
      <c r="D2444" t="str">
        <f ca="1">VLOOKUP($B2444,'Track WIP'!$M:$O,2,FALSE)</f>
        <v>MAVTV 500</v>
      </c>
      <c r="E2444" t="str">
        <f ca="1">VLOOKUP($B2444,'Track WIP'!$M:$O,3,FALSE)</f>
        <v>Auto Club Speedway</v>
      </c>
      <c r="F2444">
        <v>5</v>
      </c>
      <c r="G2444" t="s">
        <v>384</v>
      </c>
      <c r="H2444">
        <v>8</v>
      </c>
      <c r="I2444" t="s">
        <v>111</v>
      </c>
      <c r="J2444">
        <v>250</v>
      </c>
      <c r="K2444">
        <v>10</v>
      </c>
      <c r="L2444">
        <v>5</v>
      </c>
      <c r="M2444">
        <v>31</v>
      </c>
      <c r="N2444">
        <v>1</v>
      </c>
      <c r="O2444">
        <v>0</v>
      </c>
    </row>
    <row r="2445" spans="1:15" x14ac:dyDescent="0.2">
      <c r="A2445">
        <v>2015</v>
      </c>
      <c r="B2445" s="6">
        <f ca="1">_xlfn.MAXIFS('Track WIP'!M:M,'Track WIP'!K:K,'Results WIP'!A2445,'Track WIP'!L:L,'Results WIP'!C2445)</f>
        <v>42182</v>
      </c>
      <c r="C2445">
        <f t="shared" si="38"/>
        <v>11</v>
      </c>
      <c r="D2445" t="str">
        <f ca="1">VLOOKUP($B2445,'Track WIP'!$M:$O,2,FALSE)</f>
        <v>MAVTV 500</v>
      </c>
      <c r="E2445" t="str">
        <f ca="1">VLOOKUP($B2445,'Track WIP'!$M:$O,3,FALSE)</f>
        <v>Auto Club Speedway</v>
      </c>
      <c r="F2445">
        <v>6</v>
      </c>
      <c r="G2445" t="s">
        <v>21</v>
      </c>
      <c r="H2445">
        <v>9</v>
      </c>
      <c r="I2445" t="s">
        <v>111</v>
      </c>
      <c r="J2445">
        <v>250</v>
      </c>
      <c r="K2445">
        <v>7</v>
      </c>
      <c r="L2445">
        <v>7</v>
      </c>
      <c r="M2445">
        <v>29</v>
      </c>
      <c r="N2445">
        <v>1</v>
      </c>
      <c r="O2445">
        <v>0</v>
      </c>
    </row>
    <row r="2446" spans="1:15" x14ac:dyDescent="0.2">
      <c r="A2446">
        <v>2015</v>
      </c>
      <c r="B2446" s="6">
        <f ca="1">_xlfn.MAXIFS('Track WIP'!M:M,'Track WIP'!K:K,'Results WIP'!A2446,'Track WIP'!L:L,'Results WIP'!C2446)</f>
        <v>42182</v>
      </c>
      <c r="C2446">
        <f t="shared" si="38"/>
        <v>11</v>
      </c>
      <c r="D2446" t="str">
        <f ca="1">VLOOKUP($B2446,'Track WIP'!$M:$O,2,FALSE)</f>
        <v>MAVTV 500</v>
      </c>
      <c r="E2446" t="str">
        <f ca="1">VLOOKUP($B2446,'Track WIP'!$M:$O,3,FALSE)</f>
        <v>Auto Club Speedway</v>
      </c>
      <c r="F2446">
        <v>7</v>
      </c>
      <c r="G2446" t="s">
        <v>85</v>
      </c>
      <c r="H2446">
        <v>7</v>
      </c>
      <c r="I2446" t="s">
        <v>16</v>
      </c>
      <c r="J2446">
        <v>250</v>
      </c>
      <c r="K2446">
        <v>23</v>
      </c>
      <c r="L2446">
        <v>0</v>
      </c>
      <c r="M2446">
        <v>26</v>
      </c>
      <c r="N2446">
        <v>0</v>
      </c>
      <c r="O2446">
        <v>0</v>
      </c>
    </row>
    <row r="2447" spans="1:15" x14ac:dyDescent="0.2">
      <c r="A2447">
        <v>2015</v>
      </c>
      <c r="B2447" s="6">
        <f ca="1">_xlfn.MAXIFS('Track WIP'!M:M,'Track WIP'!K:K,'Results WIP'!A2447,'Track WIP'!L:L,'Results WIP'!C2447)</f>
        <v>42182</v>
      </c>
      <c r="C2447">
        <f t="shared" si="38"/>
        <v>11</v>
      </c>
      <c r="D2447" t="str">
        <f ca="1">VLOOKUP($B2447,'Track WIP'!$M:$O,2,FALSE)</f>
        <v>MAVTV 500</v>
      </c>
      <c r="E2447" t="str">
        <f ca="1">VLOOKUP($B2447,'Track WIP'!$M:$O,3,FALSE)</f>
        <v>Auto Club Speedway</v>
      </c>
      <c r="F2447">
        <v>8</v>
      </c>
      <c r="G2447" t="s">
        <v>86</v>
      </c>
      <c r="H2447">
        <v>83</v>
      </c>
      <c r="I2447" t="s">
        <v>111</v>
      </c>
      <c r="J2447">
        <v>250</v>
      </c>
      <c r="K2447">
        <v>13</v>
      </c>
      <c r="L2447">
        <v>0</v>
      </c>
      <c r="M2447">
        <v>24</v>
      </c>
      <c r="N2447">
        <v>0</v>
      </c>
      <c r="O2447">
        <v>0</v>
      </c>
    </row>
    <row r="2448" spans="1:15" x14ac:dyDescent="0.2">
      <c r="A2448">
        <v>2015</v>
      </c>
      <c r="B2448" s="6">
        <f ca="1">_xlfn.MAXIFS('Track WIP'!M:M,'Track WIP'!K:K,'Results WIP'!A2448,'Track WIP'!L:L,'Results WIP'!C2448)</f>
        <v>42182</v>
      </c>
      <c r="C2448">
        <f t="shared" si="38"/>
        <v>11</v>
      </c>
      <c r="D2448" t="str">
        <f ca="1">VLOOKUP($B2448,'Track WIP'!$M:$O,2,FALSE)</f>
        <v>MAVTV 500</v>
      </c>
      <c r="E2448" t="str">
        <f ca="1">VLOOKUP($B2448,'Track WIP'!$M:$O,3,FALSE)</f>
        <v>Auto Club Speedway</v>
      </c>
      <c r="F2448">
        <v>9</v>
      </c>
      <c r="G2448" t="s">
        <v>88</v>
      </c>
      <c r="H2448">
        <v>22</v>
      </c>
      <c r="I2448" t="s">
        <v>111</v>
      </c>
      <c r="J2448">
        <v>250</v>
      </c>
      <c r="K2448">
        <v>1</v>
      </c>
      <c r="L2448">
        <v>3</v>
      </c>
      <c r="M2448">
        <v>24</v>
      </c>
      <c r="N2448">
        <v>2</v>
      </c>
      <c r="O2448">
        <v>0</v>
      </c>
    </row>
    <row r="2449" spans="1:15" x14ac:dyDescent="0.2">
      <c r="A2449">
        <v>2015</v>
      </c>
      <c r="B2449" s="6">
        <f ca="1">_xlfn.MAXIFS('Track WIP'!M:M,'Track WIP'!K:K,'Results WIP'!A2449,'Track WIP'!L:L,'Results WIP'!C2449)</f>
        <v>42182</v>
      </c>
      <c r="C2449">
        <f t="shared" si="38"/>
        <v>11</v>
      </c>
      <c r="D2449" t="str">
        <f ca="1">VLOOKUP($B2449,'Track WIP'!$M:$O,2,FALSE)</f>
        <v>MAVTV 500</v>
      </c>
      <c r="E2449" t="str">
        <f ca="1">VLOOKUP($B2449,'Track WIP'!$M:$O,3,FALSE)</f>
        <v>Auto Club Speedway</v>
      </c>
      <c r="F2449">
        <v>10</v>
      </c>
      <c r="G2449" t="s">
        <v>381</v>
      </c>
      <c r="H2449">
        <v>41</v>
      </c>
      <c r="I2449" t="s">
        <v>16</v>
      </c>
      <c r="J2449">
        <v>250</v>
      </c>
      <c r="K2449">
        <v>17</v>
      </c>
      <c r="L2449">
        <v>0</v>
      </c>
      <c r="M2449">
        <v>20</v>
      </c>
      <c r="N2449">
        <v>0</v>
      </c>
      <c r="O2449">
        <v>0</v>
      </c>
    </row>
    <row r="2450" spans="1:15" x14ac:dyDescent="0.2">
      <c r="A2450">
        <v>2015</v>
      </c>
      <c r="B2450" s="6">
        <f ca="1">_xlfn.MAXIFS('Track WIP'!M:M,'Track WIP'!K:K,'Results WIP'!A2450,'Track WIP'!L:L,'Results WIP'!C2450)</f>
        <v>42182</v>
      </c>
      <c r="C2450">
        <f t="shared" si="38"/>
        <v>11</v>
      </c>
      <c r="D2450" t="str">
        <f ca="1">VLOOKUP($B2450,'Track WIP'!$M:$O,2,FALSE)</f>
        <v>MAVTV 500</v>
      </c>
      <c r="E2450" t="str">
        <f ca="1">VLOOKUP($B2450,'Track WIP'!$M:$O,3,FALSE)</f>
        <v>Auto Club Speedway</v>
      </c>
      <c r="F2450">
        <v>11</v>
      </c>
      <c r="G2450" t="s">
        <v>254</v>
      </c>
      <c r="H2450">
        <v>26</v>
      </c>
      <c r="I2450" t="s">
        <v>16</v>
      </c>
      <c r="J2450">
        <v>250</v>
      </c>
      <c r="K2450">
        <v>11</v>
      </c>
      <c r="L2450">
        <v>14</v>
      </c>
      <c r="M2450">
        <v>20</v>
      </c>
      <c r="N2450">
        <v>1</v>
      </c>
      <c r="O2450">
        <v>0</v>
      </c>
    </row>
    <row r="2451" spans="1:15" x14ac:dyDescent="0.2">
      <c r="A2451">
        <v>2015</v>
      </c>
      <c r="B2451" s="6">
        <f ca="1">_xlfn.MAXIFS('Track WIP'!M:M,'Track WIP'!K:K,'Results WIP'!A2451,'Track WIP'!L:L,'Results WIP'!C2451)</f>
        <v>42182</v>
      </c>
      <c r="C2451">
        <f t="shared" si="38"/>
        <v>11</v>
      </c>
      <c r="D2451" t="str">
        <f ca="1">VLOOKUP($B2451,'Track WIP'!$M:$O,2,FALSE)</f>
        <v>MAVTV 500</v>
      </c>
      <c r="E2451" t="str">
        <f ca="1">VLOOKUP($B2451,'Track WIP'!$M:$O,3,FALSE)</f>
        <v>Auto Club Speedway</v>
      </c>
      <c r="F2451">
        <v>12</v>
      </c>
      <c r="G2451" t="s">
        <v>387</v>
      </c>
      <c r="H2451">
        <v>4</v>
      </c>
      <c r="I2451" t="s">
        <v>111</v>
      </c>
      <c r="J2451">
        <v>250</v>
      </c>
      <c r="K2451">
        <v>21</v>
      </c>
      <c r="L2451">
        <v>0</v>
      </c>
      <c r="M2451">
        <v>18</v>
      </c>
      <c r="N2451">
        <v>0</v>
      </c>
      <c r="O2451">
        <v>0</v>
      </c>
    </row>
    <row r="2452" spans="1:15" x14ac:dyDescent="0.2">
      <c r="A2452">
        <v>2015</v>
      </c>
      <c r="B2452" s="6">
        <f ca="1">_xlfn.MAXIFS('Track WIP'!M:M,'Track WIP'!K:K,'Results WIP'!A2452,'Track WIP'!L:L,'Results WIP'!C2452)</f>
        <v>42182</v>
      </c>
      <c r="C2452">
        <f t="shared" si="38"/>
        <v>11</v>
      </c>
      <c r="D2452" t="str">
        <f ca="1">VLOOKUP($B2452,'Track WIP'!$M:$O,2,FALSE)</f>
        <v>MAVTV 500</v>
      </c>
      <c r="E2452" t="str">
        <f ca="1">VLOOKUP($B2452,'Track WIP'!$M:$O,3,FALSE)</f>
        <v>Auto Club Speedway</v>
      </c>
      <c r="F2452">
        <v>13</v>
      </c>
      <c r="G2452" t="s">
        <v>93</v>
      </c>
      <c r="H2452">
        <v>18</v>
      </c>
      <c r="I2452" t="s">
        <v>16</v>
      </c>
      <c r="J2452">
        <v>250</v>
      </c>
      <c r="K2452">
        <v>22</v>
      </c>
      <c r="L2452">
        <v>0</v>
      </c>
      <c r="M2452">
        <v>17</v>
      </c>
      <c r="N2452">
        <v>0</v>
      </c>
      <c r="O2452">
        <v>0</v>
      </c>
    </row>
    <row r="2453" spans="1:15" x14ac:dyDescent="0.2">
      <c r="A2453">
        <v>2015</v>
      </c>
      <c r="B2453" s="6">
        <f ca="1">_xlfn.MAXIFS('Track WIP'!M:M,'Track WIP'!K:K,'Results WIP'!A2453,'Track WIP'!L:L,'Results WIP'!C2453)</f>
        <v>42182</v>
      </c>
      <c r="C2453">
        <f t="shared" si="38"/>
        <v>11</v>
      </c>
      <c r="D2453" t="str">
        <f ca="1">VLOOKUP($B2453,'Track WIP'!$M:$O,2,FALSE)</f>
        <v>MAVTV 500</v>
      </c>
      <c r="E2453" t="str">
        <f ca="1">VLOOKUP($B2453,'Track WIP'!$M:$O,3,FALSE)</f>
        <v>Auto Club Speedway</v>
      </c>
      <c r="F2453">
        <v>14</v>
      </c>
      <c r="G2453" t="s">
        <v>87</v>
      </c>
      <c r="H2453">
        <v>11</v>
      </c>
      <c r="I2453" t="s">
        <v>111</v>
      </c>
      <c r="J2453">
        <v>250</v>
      </c>
      <c r="K2453">
        <v>15</v>
      </c>
      <c r="L2453">
        <v>0</v>
      </c>
      <c r="M2453">
        <v>16</v>
      </c>
      <c r="N2453">
        <v>0</v>
      </c>
      <c r="O2453">
        <v>0</v>
      </c>
    </row>
    <row r="2454" spans="1:15" x14ac:dyDescent="0.2">
      <c r="A2454">
        <v>2015</v>
      </c>
      <c r="B2454" s="6">
        <f ca="1">_xlfn.MAXIFS('Track WIP'!M:M,'Track WIP'!K:K,'Results WIP'!A2454,'Track WIP'!L:L,'Results WIP'!C2454)</f>
        <v>42182</v>
      </c>
      <c r="C2454">
        <f t="shared" si="38"/>
        <v>11</v>
      </c>
      <c r="D2454" t="str">
        <f ca="1">VLOOKUP($B2454,'Track WIP'!$M:$O,2,FALSE)</f>
        <v>MAVTV 500</v>
      </c>
      <c r="E2454" t="str">
        <f ca="1">VLOOKUP($B2454,'Track WIP'!$M:$O,3,FALSE)</f>
        <v>Auto Club Speedway</v>
      </c>
      <c r="F2454">
        <v>15</v>
      </c>
      <c r="G2454" t="s">
        <v>17</v>
      </c>
      <c r="H2454">
        <v>28</v>
      </c>
      <c r="I2454" t="s">
        <v>16</v>
      </c>
      <c r="J2454">
        <v>249</v>
      </c>
      <c r="K2454">
        <v>14</v>
      </c>
      <c r="L2454">
        <v>3</v>
      </c>
      <c r="M2454">
        <v>16</v>
      </c>
      <c r="N2454">
        <v>1</v>
      </c>
      <c r="O2454">
        <v>0</v>
      </c>
    </row>
    <row r="2455" spans="1:15" x14ac:dyDescent="0.2">
      <c r="A2455">
        <v>2015</v>
      </c>
      <c r="B2455" s="6">
        <f ca="1">_xlfn.MAXIFS('Track WIP'!M:M,'Track WIP'!K:K,'Results WIP'!A2455,'Track WIP'!L:L,'Results WIP'!C2455)</f>
        <v>42182</v>
      </c>
      <c r="C2455">
        <f t="shared" si="38"/>
        <v>11</v>
      </c>
      <c r="D2455" t="str">
        <f ca="1">VLOOKUP($B2455,'Track WIP'!$M:$O,2,FALSE)</f>
        <v>MAVTV 500</v>
      </c>
      <c r="E2455" t="str">
        <f ca="1">VLOOKUP($B2455,'Track WIP'!$M:$O,3,FALSE)</f>
        <v>Auto Club Speedway</v>
      </c>
      <c r="F2455">
        <v>16</v>
      </c>
      <c r="G2455" t="s">
        <v>29</v>
      </c>
      <c r="H2455">
        <v>5</v>
      </c>
      <c r="I2455" t="s">
        <v>16</v>
      </c>
      <c r="J2455">
        <v>249</v>
      </c>
      <c r="K2455">
        <v>16</v>
      </c>
      <c r="L2455">
        <v>7</v>
      </c>
      <c r="M2455">
        <v>15</v>
      </c>
      <c r="N2455">
        <v>1</v>
      </c>
      <c r="O2455">
        <v>0</v>
      </c>
    </row>
    <row r="2456" spans="1:15" x14ac:dyDescent="0.2">
      <c r="A2456">
        <v>2015</v>
      </c>
      <c r="B2456" s="6">
        <f ca="1">_xlfn.MAXIFS('Track WIP'!M:M,'Track WIP'!K:K,'Results WIP'!A2456,'Track WIP'!L:L,'Results WIP'!C2456)</f>
        <v>42182</v>
      </c>
      <c r="C2456">
        <f t="shared" si="38"/>
        <v>11</v>
      </c>
      <c r="D2456" t="str">
        <f ca="1">VLOOKUP($B2456,'Track WIP'!$M:$O,2,FALSE)</f>
        <v>MAVTV 500</v>
      </c>
      <c r="E2456" t="str">
        <f ca="1">VLOOKUP($B2456,'Track WIP'!$M:$O,3,FALSE)</f>
        <v>Auto Club Speedway</v>
      </c>
      <c r="F2456">
        <v>17</v>
      </c>
      <c r="G2456" t="s">
        <v>374</v>
      </c>
      <c r="H2456">
        <v>19</v>
      </c>
      <c r="I2456" t="s">
        <v>16</v>
      </c>
      <c r="J2456">
        <v>246</v>
      </c>
      <c r="K2456">
        <v>20</v>
      </c>
      <c r="L2456">
        <v>0</v>
      </c>
      <c r="M2456">
        <v>13</v>
      </c>
      <c r="N2456">
        <v>0</v>
      </c>
      <c r="O2456">
        <v>0</v>
      </c>
    </row>
    <row r="2457" spans="1:15" x14ac:dyDescent="0.2">
      <c r="A2457">
        <v>2015</v>
      </c>
      <c r="B2457" s="6">
        <f ca="1">_xlfn.MAXIFS('Track WIP'!M:M,'Track WIP'!K:K,'Results WIP'!A2457,'Track WIP'!L:L,'Results WIP'!C2457)</f>
        <v>42182</v>
      </c>
      <c r="C2457">
        <f t="shared" si="38"/>
        <v>11</v>
      </c>
      <c r="D2457" t="str">
        <f ca="1">VLOOKUP($B2457,'Track WIP'!$M:$O,2,FALSE)</f>
        <v>MAVTV 500</v>
      </c>
      <c r="E2457" t="str">
        <f ca="1">VLOOKUP($B2457,'Track WIP'!$M:$O,3,FALSE)</f>
        <v>Auto Club Speedway</v>
      </c>
      <c r="F2457">
        <v>18</v>
      </c>
      <c r="G2457" t="s">
        <v>37</v>
      </c>
      <c r="H2457">
        <v>14</v>
      </c>
      <c r="I2457" t="s">
        <v>16</v>
      </c>
      <c r="J2457">
        <v>241</v>
      </c>
      <c r="K2457">
        <v>9</v>
      </c>
      <c r="L2457">
        <v>31</v>
      </c>
      <c r="M2457">
        <v>13</v>
      </c>
      <c r="N2457">
        <v>1</v>
      </c>
      <c r="O2457">
        <v>0</v>
      </c>
    </row>
    <row r="2458" spans="1:15" x14ac:dyDescent="0.2">
      <c r="A2458">
        <v>2015</v>
      </c>
      <c r="B2458" s="6">
        <f ca="1">_xlfn.MAXIFS('Track WIP'!M:M,'Track WIP'!K:K,'Results WIP'!A2458,'Track WIP'!L:L,'Results WIP'!C2458)</f>
        <v>42182</v>
      </c>
      <c r="C2458">
        <f t="shared" si="38"/>
        <v>11</v>
      </c>
      <c r="D2458" t="str">
        <f ca="1">VLOOKUP($B2458,'Track WIP'!$M:$O,2,FALSE)</f>
        <v>MAVTV 500</v>
      </c>
      <c r="E2458" t="str">
        <f ca="1">VLOOKUP($B2458,'Track WIP'!$M:$O,3,FALSE)</f>
        <v>Auto Club Speedway</v>
      </c>
      <c r="F2458">
        <v>19</v>
      </c>
      <c r="G2458" t="s">
        <v>15</v>
      </c>
      <c r="H2458">
        <v>1</v>
      </c>
      <c r="I2458" t="s">
        <v>111</v>
      </c>
      <c r="J2458">
        <v>241</v>
      </c>
      <c r="K2458">
        <v>8</v>
      </c>
      <c r="L2458">
        <v>62</v>
      </c>
      <c r="M2458">
        <v>14</v>
      </c>
      <c r="N2458">
        <v>3</v>
      </c>
      <c r="O2458">
        <v>0</v>
      </c>
    </row>
    <row r="2459" spans="1:15" x14ac:dyDescent="0.2">
      <c r="A2459">
        <v>2015</v>
      </c>
      <c r="B2459" s="6">
        <f ca="1">_xlfn.MAXIFS('Track WIP'!M:M,'Track WIP'!K:K,'Results WIP'!A2459,'Track WIP'!L:L,'Results WIP'!C2459)</f>
        <v>42182</v>
      </c>
      <c r="C2459">
        <f t="shared" si="38"/>
        <v>11</v>
      </c>
      <c r="D2459" t="str">
        <f ca="1">VLOOKUP($B2459,'Track WIP'!$M:$O,2,FALSE)</f>
        <v>MAVTV 500</v>
      </c>
      <c r="E2459" t="str">
        <f ca="1">VLOOKUP($B2459,'Track WIP'!$M:$O,3,FALSE)</f>
        <v>Auto Club Speedway</v>
      </c>
      <c r="F2459">
        <v>20</v>
      </c>
      <c r="G2459" t="s">
        <v>386</v>
      </c>
      <c r="H2459">
        <v>98</v>
      </c>
      <c r="I2459" t="s">
        <v>16</v>
      </c>
      <c r="J2459">
        <v>237</v>
      </c>
      <c r="K2459">
        <v>18</v>
      </c>
      <c r="L2459">
        <v>0</v>
      </c>
      <c r="M2459">
        <v>10</v>
      </c>
      <c r="N2459">
        <v>0</v>
      </c>
      <c r="O2459">
        <v>0</v>
      </c>
    </row>
    <row r="2460" spans="1:15" x14ac:dyDescent="0.2">
      <c r="A2460">
        <v>2015</v>
      </c>
      <c r="B2460" s="6">
        <f ca="1">_xlfn.MAXIFS('Track WIP'!M:M,'Track WIP'!K:K,'Results WIP'!A2460,'Track WIP'!L:L,'Results WIP'!C2460)</f>
        <v>42182</v>
      </c>
      <c r="C2460">
        <f t="shared" si="38"/>
        <v>11</v>
      </c>
      <c r="D2460" t="str">
        <f ca="1">VLOOKUP($B2460,'Track WIP'!$M:$O,2,FALSE)</f>
        <v>MAVTV 500</v>
      </c>
      <c r="E2460" t="str">
        <f ca="1">VLOOKUP($B2460,'Track WIP'!$M:$O,3,FALSE)</f>
        <v>Auto Club Speedway</v>
      </c>
      <c r="F2460">
        <v>21</v>
      </c>
      <c r="G2460" t="s">
        <v>112</v>
      </c>
      <c r="H2460">
        <v>67</v>
      </c>
      <c r="I2460" t="s">
        <v>111</v>
      </c>
      <c r="J2460">
        <v>161</v>
      </c>
      <c r="K2460">
        <v>12</v>
      </c>
      <c r="L2460">
        <v>0</v>
      </c>
      <c r="M2460">
        <v>9</v>
      </c>
      <c r="N2460">
        <v>0</v>
      </c>
      <c r="O2460">
        <v>0</v>
      </c>
    </row>
    <row r="2461" spans="1:15" x14ac:dyDescent="0.2">
      <c r="A2461">
        <v>2015</v>
      </c>
      <c r="B2461" s="6">
        <f ca="1">_xlfn.MAXIFS('Track WIP'!M:M,'Track WIP'!K:K,'Results WIP'!A2461,'Track WIP'!L:L,'Results WIP'!C2461)</f>
        <v>42182</v>
      </c>
      <c r="C2461">
        <f t="shared" si="38"/>
        <v>11</v>
      </c>
      <c r="D2461" t="str">
        <f ca="1">VLOOKUP($B2461,'Track WIP'!$M:$O,2,FALSE)</f>
        <v>MAVTV 500</v>
      </c>
      <c r="E2461" t="str">
        <f ca="1">VLOOKUP($B2461,'Track WIP'!$M:$O,3,FALSE)</f>
        <v>Auto Club Speedway</v>
      </c>
      <c r="F2461">
        <v>22</v>
      </c>
      <c r="G2461" t="s">
        <v>55</v>
      </c>
      <c r="H2461">
        <v>20</v>
      </c>
      <c r="I2461" t="s">
        <v>111</v>
      </c>
      <c r="J2461">
        <v>157</v>
      </c>
      <c r="K2461">
        <v>4</v>
      </c>
      <c r="L2461">
        <v>1</v>
      </c>
      <c r="M2461">
        <v>9</v>
      </c>
      <c r="N2461">
        <v>1</v>
      </c>
      <c r="O2461">
        <v>0</v>
      </c>
    </row>
    <row r="2462" spans="1:15" x14ac:dyDescent="0.2">
      <c r="A2462">
        <v>2015</v>
      </c>
      <c r="B2462" s="6">
        <f ca="1">_xlfn.MAXIFS('Track WIP'!M:M,'Track WIP'!K:K,'Results WIP'!A2462,'Track WIP'!L:L,'Results WIP'!C2462)</f>
        <v>42182</v>
      </c>
      <c r="C2462">
        <f t="shared" si="38"/>
        <v>11</v>
      </c>
      <c r="D2462" t="str">
        <f ca="1">VLOOKUP($B2462,'Track WIP'!$M:$O,2,FALSE)</f>
        <v>MAVTV 500</v>
      </c>
      <c r="E2462" t="str">
        <f ca="1">VLOOKUP($B2462,'Track WIP'!$M:$O,3,FALSE)</f>
        <v>Auto Club Speedway</v>
      </c>
      <c r="F2462">
        <v>23</v>
      </c>
      <c r="G2462" t="s">
        <v>24</v>
      </c>
      <c r="H2462">
        <v>3</v>
      </c>
      <c r="I2462" t="s">
        <v>111</v>
      </c>
      <c r="J2462">
        <v>136</v>
      </c>
      <c r="K2462">
        <v>2</v>
      </c>
      <c r="L2462">
        <v>43</v>
      </c>
      <c r="M2462">
        <v>8</v>
      </c>
      <c r="N2462">
        <v>1</v>
      </c>
      <c r="O2462">
        <v>0</v>
      </c>
    </row>
    <row r="2463" spans="1:15" x14ac:dyDescent="0.2">
      <c r="A2463">
        <v>2015</v>
      </c>
      <c r="B2463" s="6">
        <f ca="1">_xlfn.MAXIFS('Track WIP'!M:M,'Track WIP'!K:K,'Results WIP'!A2463,'Track WIP'!L:L,'Results WIP'!C2463)</f>
        <v>42197</v>
      </c>
      <c r="C2463">
        <f t="shared" si="38"/>
        <v>12</v>
      </c>
      <c r="D2463" t="str">
        <f ca="1">VLOOKUP($B2463,'Track WIP'!$M:$O,2,FALSE)</f>
        <v>Road America</v>
      </c>
      <c r="E2463" t="str">
        <f ca="1">VLOOKUP($B2463,'Track WIP'!$M:$O,3,FALSE)</f>
        <v>The Milwaukee Mile</v>
      </c>
      <c r="F2463">
        <v>1</v>
      </c>
      <c r="G2463" t="s">
        <v>87</v>
      </c>
      <c r="H2463">
        <v>11</v>
      </c>
      <c r="I2463" t="s">
        <v>111</v>
      </c>
      <c r="J2463">
        <v>250</v>
      </c>
      <c r="K2463">
        <v>11</v>
      </c>
      <c r="L2463">
        <v>118</v>
      </c>
      <c r="M2463">
        <v>53</v>
      </c>
      <c r="N2463">
        <v>3</v>
      </c>
      <c r="O2463">
        <v>0</v>
      </c>
    </row>
    <row r="2464" spans="1:15" x14ac:dyDescent="0.2">
      <c r="A2464">
        <v>2015</v>
      </c>
      <c r="B2464" s="6">
        <f ca="1">_xlfn.MAXIFS('Track WIP'!M:M,'Track WIP'!K:K,'Results WIP'!A2464,'Track WIP'!L:L,'Results WIP'!C2464)</f>
        <v>42197</v>
      </c>
      <c r="C2464">
        <f t="shared" si="38"/>
        <v>12</v>
      </c>
      <c r="D2464" t="str">
        <f ca="1">VLOOKUP($B2464,'Track WIP'!$M:$O,2,FALSE)</f>
        <v>Road America</v>
      </c>
      <c r="E2464" t="str">
        <f ca="1">VLOOKUP($B2464,'Track WIP'!$M:$O,3,FALSE)</f>
        <v>The Milwaukee Mile</v>
      </c>
      <c r="F2464">
        <v>2</v>
      </c>
      <c r="G2464" t="s">
        <v>24</v>
      </c>
      <c r="H2464">
        <v>3</v>
      </c>
      <c r="I2464" t="s">
        <v>111</v>
      </c>
      <c r="J2464">
        <v>250</v>
      </c>
      <c r="K2464">
        <v>24</v>
      </c>
      <c r="L2464">
        <v>0</v>
      </c>
      <c r="M2464">
        <v>40</v>
      </c>
      <c r="N2464">
        <v>0</v>
      </c>
      <c r="O2464">
        <v>0</v>
      </c>
    </row>
    <row r="2465" spans="1:15" x14ac:dyDescent="0.2">
      <c r="A2465">
        <v>2015</v>
      </c>
      <c r="B2465" s="6">
        <f ca="1">_xlfn.MAXIFS('Track WIP'!M:M,'Track WIP'!K:K,'Results WIP'!A2465,'Track WIP'!L:L,'Results WIP'!C2465)</f>
        <v>42197</v>
      </c>
      <c r="C2465">
        <f t="shared" si="38"/>
        <v>12</v>
      </c>
      <c r="D2465" t="str">
        <f ca="1">VLOOKUP($B2465,'Track WIP'!$M:$O,2,FALSE)</f>
        <v>Road America</v>
      </c>
      <c r="E2465" t="str">
        <f ca="1">VLOOKUP($B2465,'Track WIP'!$M:$O,3,FALSE)</f>
        <v>The Milwaukee Mile</v>
      </c>
      <c r="F2465">
        <v>3</v>
      </c>
      <c r="G2465" t="s">
        <v>41</v>
      </c>
      <c r="H2465">
        <v>15</v>
      </c>
      <c r="I2465" t="s">
        <v>16</v>
      </c>
      <c r="J2465">
        <v>250</v>
      </c>
      <c r="K2465">
        <v>6</v>
      </c>
      <c r="L2465">
        <v>5</v>
      </c>
      <c r="M2465">
        <v>36</v>
      </c>
      <c r="N2465">
        <v>1</v>
      </c>
      <c r="O2465">
        <v>0</v>
      </c>
    </row>
    <row r="2466" spans="1:15" x14ac:dyDescent="0.2">
      <c r="A2466">
        <v>2015</v>
      </c>
      <c r="B2466" s="6">
        <f ca="1">_xlfn.MAXIFS('Track WIP'!M:M,'Track WIP'!K:K,'Results WIP'!A2466,'Track WIP'!L:L,'Results WIP'!C2466)</f>
        <v>42197</v>
      </c>
      <c r="C2466">
        <f t="shared" si="38"/>
        <v>12</v>
      </c>
      <c r="D2466" t="str">
        <f ca="1">VLOOKUP($B2466,'Track WIP'!$M:$O,2,FALSE)</f>
        <v>Road America</v>
      </c>
      <c r="E2466" t="str">
        <f ca="1">VLOOKUP($B2466,'Track WIP'!$M:$O,3,FALSE)</f>
        <v>The Milwaukee Mile</v>
      </c>
      <c r="F2466">
        <v>4</v>
      </c>
      <c r="G2466" t="s">
        <v>234</v>
      </c>
      <c r="H2466">
        <v>2</v>
      </c>
      <c r="I2466" t="s">
        <v>111</v>
      </c>
      <c r="J2466">
        <v>250</v>
      </c>
      <c r="K2466">
        <v>8</v>
      </c>
      <c r="L2466">
        <v>0</v>
      </c>
      <c r="M2466">
        <v>32</v>
      </c>
      <c r="N2466">
        <v>0</v>
      </c>
      <c r="O2466">
        <v>0</v>
      </c>
    </row>
    <row r="2467" spans="1:15" x14ac:dyDescent="0.2">
      <c r="A2467">
        <v>2015</v>
      </c>
      <c r="B2467" s="6">
        <f ca="1">_xlfn.MAXIFS('Track WIP'!M:M,'Track WIP'!K:K,'Results WIP'!A2467,'Track WIP'!L:L,'Results WIP'!C2467)</f>
        <v>42197</v>
      </c>
      <c r="C2467">
        <f t="shared" si="38"/>
        <v>12</v>
      </c>
      <c r="D2467" t="str">
        <f ca="1">VLOOKUP($B2467,'Track WIP'!$M:$O,2,FALSE)</f>
        <v>Road America</v>
      </c>
      <c r="E2467" t="str">
        <f ca="1">VLOOKUP($B2467,'Track WIP'!$M:$O,3,FALSE)</f>
        <v>The Milwaukee Mile</v>
      </c>
      <c r="F2467">
        <v>5</v>
      </c>
      <c r="G2467" t="s">
        <v>112</v>
      </c>
      <c r="H2467">
        <v>67</v>
      </c>
      <c r="I2467" t="s">
        <v>111</v>
      </c>
      <c r="J2467">
        <v>250</v>
      </c>
      <c r="K2467">
        <v>1</v>
      </c>
      <c r="L2467">
        <v>109</v>
      </c>
      <c r="M2467">
        <v>32</v>
      </c>
      <c r="N2467">
        <v>2</v>
      </c>
      <c r="O2467">
        <v>0</v>
      </c>
    </row>
    <row r="2468" spans="1:15" x14ac:dyDescent="0.2">
      <c r="A2468">
        <v>2015</v>
      </c>
      <c r="B2468" s="6">
        <f ca="1">_xlfn.MAXIFS('Track WIP'!M:M,'Track WIP'!K:K,'Results WIP'!A2468,'Track WIP'!L:L,'Results WIP'!C2468)</f>
        <v>42197</v>
      </c>
      <c r="C2468">
        <f t="shared" si="38"/>
        <v>12</v>
      </c>
      <c r="D2468" t="str">
        <f ca="1">VLOOKUP($B2468,'Track WIP'!$M:$O,2,FALSE)</f>
        <v>Road America</v>
      </c>
      <c r="E2468" t="str">
        <f ca="1">VLOOKUP($B2468,'Track WIP'!$M:$O,3,FALSE)</f>
        <v>The Milwaukee Mile</v>
      </c>
      <c r="F2468">
        <v>6</v>
      </c>
      <c r="G2468" t="s">
        <v>25</v>
      </c>
      <c r="H2468">
        <v>10</v>
      </c>
      <c r="I2468" t="s">
        <v>111</v>
      </c>
      <c r="J2468">
        <v>250</v>
      </c>
      <c r="K2468">
        <v>4</v>
      </c>
      <c r="L2468">
        <v>3</v>
      </c>
      <c r="M2468">
        <v>29</v>
      </c>
      <c r="N2468">
        <v>1</v>
      </c>
      <c r="O2468">
        <v>0</v>
      </c>
    </row>
    <row r="2469" spans="1:15" x14ac:dyDescent="0.2">
      <c r="A2469">
        <v>2015</v>
      </c>
      <c r="B2469" s="6">
        <f ca="1">_xlfn.MAXIFS('Track WIP'!M:M,'Track WIP'!K:K,'Results WIP'!A2469,'Track WIP'!L:L,'Results WIP'!C2469)</f>
        <v>42197</v>
      </c>
      <c r="C2469">
        <f t="shared" si="38"/>
        <v>12</v>
      </c>
      <c r="D2469" t="str">
        <f ca="1">VLOOKUP($B2469,'Track WIP'!$M:$O,2,FALSE)</f>
        <v>Road America</v>
      </c>
      <c r="E2469" t="str">
        <f ca="1">VLOOKUP($B2469,'Track WIP'!$M:$O,3,FALSE)</f>
        <v>The Milwaukee Mile</v>
      </c>
      <c r="F2469">
        <v>7</v>
      </c>
      <c r="G2469" t="s">
        <v>21</v>
      </c>
      <c r="H2469">
        <v>9</v>
      </c>
      <c r="I2469" t="s">
        <v>111</v>
      </c>
      <c r="J2469">
        <v>250</v>
      </c>
      <c r="K2469">
        <v>10</v>
      </c>
      <c r="L2469">
        <v>14</v>
      </c>
      <c r="M2469">
        <v>27</v>
      </c>
      <c r="N2469">
        <v>1</v>
      </c>
      <c r="O2469">
        <v>0</v>
      </c>
    </row>
    <row r="2470" spans="1:15" x14ac:dyDescent="0.2">
      <c r="A2470">
        <v>2015</v>
      </c>
      <c r="B2470" s="6">
        <f ca="1">_xlfn.MAXIFS('Track WIP'!M:M,'Track WIP'!K:K,'Results WIP'!A2470,'Track WIP'!L:L,'Results WIP'!C2470)</f>
        <v>42197</v>
      </c>
      <c r="C2470">
        <f t="shared" si="38"/>
        <v>12</v>
      </c>
      <c r="D2470" t="str">
        <f ca="1">VLOOKUP($B2470,'Track WIP'!$M:$O,2,FALSE)</f>
        <v>Road America</v>
      </c>
      <c r="E2470" t="str">
        <f ca="1">VLOOKUP($B2470,'Track WIP'!$M:$O,3,FALSE)</f>
        <v>The Milwaukee Mile</v>
      </c>
      <c r="F2470">
        <v>8</v>
      </c>
      <c r="G2470" t="s">
        <v>38</v>
      </c>
      <c r="H2470">
        <v>27</v>
      </c>
      <c r="I2470" t="s">
        <v>16</v>
      </c>
      <c r="J2470">
        <v>250</v>
      </c>
      <c r="K2470">
        <v>9</v>
      </c>
      <c r="L2470">
        <v>0</v>
      </c>
      <c r="M2470">
        <v>24</v>
      </c>
      <c r="N2470">
        <v>0</v>
      </c>
      <c r="O2470">
        <v>0</v>
      </c>
    </row>
    <row r="2471" spans="1:15" x14ac:dyDescent="0.2">
      <c r="A2471">
        <v>2015</v>
      </c>
      <c r="B2471" s="6">
        <f ca="1">_xlfn.MAXIFS('Track WIP'!M:M,'Track WIP'!K:K,'Results WIP'!A2471,'Track WIP'!L:L,'Results WIP'!C2471)</f>
        <v>42197</v>
      </c>
      <c r="C2471">
        <f t="shared" si="38"/>
        <v>12</v>
      </c>
      <c r="D2471" t="str">
        <f ca="1">VLOOKUP($B2471,'Track WIP'!$M:$O,2,FALSE)</f>
        <v>Road America</v>
      </c>
      <c r="E2471" t="str">
        <f ca="1">VLOOKUP($B2471,'Track WIP'!$M:$O,3,FALSE)</f>
        <v>The Milwaukee Mile</v>
      </c>
      <c r="F2471">
        <v>9</v>
      </c>
      <c r="G2471" t="s">
        <v>88</v>
      </c>
      <c r="H2471">
        <v>22</v>
      </c>
      <c r="I2471" t="s">
        <v>111</v>
      </c>
      <c r="J2471">
        <v>250</v>
      </c>
      <c r="K2471">
        <v>17</v>
      </c>
      <c r="L2471">
        <v>0</v>
      </c>
      <c r="M2471">
        <v>22</v>
      </c>
      <c r="N2471">
        <v>0</v>
      </c>
      <c r="O2471">
        <v>0</v>
      </c>
    </row>
    <row r="2472" spans="1:15" x14ac:dyDescent="0.2">
      <c r="A2472">
        <v>2015</v>
      </c>
      <c r="B2472" s="6">
        <f ca="1">_xlfn.MAXIFS('Track WIP'!M:M,'Track WIP'!K:K,'Results WIP'!A2472,'Track WIP'!L:L,'Results WIP'!C2472)</f>
        <v>42197</v>
      </c>
      <c r="C2472">
        <f t="shared" si="38"/>
        <v>12</v>
      </c>
      <c r="D2472" t="str">
        <f ca="1">VLOOKUP($B2472,'Track WIP'!$M:$O,2,FALSE)</f>
        <v>Road America</v>
      </c>
      <c r="E2472" t="str">
        <f ca="1">VLOOKUP($B2472,'Track WIP'!$M:$O,3,FALSE)</f>
        <v>The Milwaukee Mile</v>
      </c>
      <c r="F2472">
        <v>10</v>
      </c>
      <c r="G2472" t="s">
        <v>55</v>
      </c>
      <c r="H2472">
        <v>20</v>
      </c>
      <c r="I2472" t="s">
        <v>111</v>
      </c>
      <c r="J2472">
        <v>250</v>
      </c>
      <c r="K2472">
        <v>22</v>
      </c>
      <c r="L2472">
        <v>0</v>
      </c>
      <c r="M2472">
        <v>20</v>
      </c>
      <c r="N2472">
        <v>0</v>
      </c>
      <c r="O2472">
        <v>0</v>
      </c>
    </row>
    <row r="2473" spans="1:15" x14ac:dyDescent="0.2">
      <c r="A2473">
        <v>2015</v>
      </c>
      <c r="B2473" s="6">
        <f ca="1">_xlfn.MAXIFS('Track WIP'!M:M,'Track WIP'!K:K,'Results WIP'!A2473,'Track WIP'!L:L,'Results WIP'!C2473)</f>
        <v>42197</v>
      </c>
      <c r="C2473">
        <f t="shared" si="38"/>
        <v>12</v>
      </c>
      <c r="D2473" t="str">
        <f ca="1">VLOOKUP($B2473,'Track WIP'!$M:$O,2,FALSE)</f>
        <v>Road America</v>
      </c>
      <c r="E2473" t="str">
        <f ca="1">VLOOKUP($B2473,'Track WIP'!$M:$O,3,FALSE)</f>
        <v>The Milwaukee Mile</v>
      </c>
      <c r="F2473">
        <v>11</v>
      </c>
      <c r="G2473" t="s">
        <v>386</v>
      </c>
      <c r="H2473">
        <v>98</v>
      </c>
      <c r="I2473" t="s">
        <v>16</v>
      </c>
      <c r="J2473">
        <v>250</v>
      </c>
      <c r="K2473">
        <v>12</v>
      </c>
      <c r="L2473">
        <v>0</v>
      </c>
      <c r="M2473">
        <v>19</v>
      </c>
      <c r="N2473">
        <v>0</v>
      </c>
      <c r="O2473">
        <v>0</v>
      </c>
    </row>
    <row r="2474" spans="1:15" x14ac:dyDescent="0.2">
      <c r="A2474">
        <v>2015</v>
      </c>
      <c r="B2474" s="6">
        <f ca="1">_xlfn.MAXIFS('Track WIP'!M:M,'Track WIP'!K:K,'Results WIP'!A2474,'Track WIP'!L:L,'Results WIP'!C2474)</f>
        <v>42197</v>
      </c>
      <c r="C2474">
        <f t="shared" si="38"/>
        <v>12</v>
      </c>
      <c r="D2474" t="str">
        <f ca="1">VLOOKUP($B2474,'Track WIP'!$M:$O,2,FALSE)</f>
        <v>Road America</v>
      </c>
      <c r="E2474" t="str">
        <f ca="1">VLOOKUP($B2474,'Track WIP'!$M:$O,3,FALSE)</f>
        <v>The Milwaukee Mile</v>
      </c>
      <c r="F2474">
        <v>12</v>
      </c>
      <c r="G2474" t="s">
        <v>86</v>
      </c>
      <c r="H2474">
        <v>83</v>
      </c>
      <c r="I2474" t="s">
        <v>111</v>
      </c>
      <c r="J2474">
        <v>250</v>
      </c>
      <c r="K2474">
        <v>7</v>
      </c>
      <c r="L2474">
        <v>0</v>
      </c>
      <c r="M2474">
        <v>18</v>
      </c>
      <c r="N2474">
        <v>0</v>
      </c>
      <c r="O2474">
        <v>0</v>
      </c>
    </row>
    <row r="2475" spans="1:15" x14ac:dyDescent="0.2">
      <c r="A2475">
        <v>2015</v>
      </c>
      <c r="B2475" s="6">
        <f ca="1">_xlfn.MAXIFS('Track WIP'!M:M,'Track WIP'!K:K,'Results WIP'!A2475,'Track WIP'!L:L,'Results WIP'!C2475)</f>
        <v>42197</v>
      </c>
      <c r="C2475">
        <f t="shared" si="38"/>
        <v>12</v>
      </c>
      <c r="D2475" t="str">
        <f ca="1">VLOOKUP($B2475,'Track WIP'!$M:$O,2,FALSE)</f>
        <v>Road America</v>
      </c>
      <c r="E2475" t="str">
        <f ca="1">VLOOKUP($B2475,'Track WIP'!$M:$O,3,FALSE)</f>
        <v>The Milwaukee Mile</v>
      </c>
      <c r="F2475">
        <v>13</v>
      </c>
      <c r="G2475" t="s">
        <v>17</v>
      </c>
      <c r="H2475">
        <v>28</v>
      </c>
      <c r="I2475" t="s">
        <v>16</v>
      </c>
      <c r="J2475">
        <v>250</v>
      </c>
      <c r="K2475">
        <v>16</v>
      </c>
      <c r="L2475">
        <v>0</v>
      </c>
      <c r="M2475">
        <v>17</v>
      </c>
      <c r="N2475">
        <v>0</v>
      </c>
      <c r="O2475">
        <v>0</v>
      </c>
    </row>
    <row r="2476" spans="1:15" x14ac:dyDescent="0.2">
      <c r="A2476">
        <v>2015</v>
      </c>
      <c r="B2476" s="6">
        <f ca="1">_xlfn.MAXIFS('Track WIP'!M:M,'Track WIP'!K:K,'Results WIP'!A2476,'Track WIP'!L:L,'Results WIP'!C2476)</f>
        <v>42197</v>
      </c>
      <c r="C2476">
        <f t="shared" si="38"/>
        <v>12</v>
      </c>
      <c r="D2476" t="str">
        <f ca="1">VLOOKUP($B2476,'Track WIP'!$M:$O,2,FALSE)</f>
        <v>Road America</v>
      </c>
      <c r="E2476" t="str">
        <f ca="1">VLOOKUP($B2476,'Track WIP'!$M:$O,3,FALSE)</f>
        <v>The Milwaukee Mile</v>
      </c>
      <c r="F2476">
        <v>14</v>
      </c>
      <c r="G2476" t="s">
        <v>37</v>
      </c>
      <c r="H2476">
        <v>14</v>
      </c>
      <c r="I2476" t="s">
        <v>16</v>
      </c>
      <c r="J2476">
        <v>250</v>
      </c>
      <c r="K2476">
        <v>13</v>
      </c>
      <c r="L2476">
        <v>0</v>
      </c>
      <c r="M2476">
        <v>16</v>
      </c>
      <c r="N2476">
        <v>0</v>
      </c>
      <c r="O2476">
        <v>0</v>
      </c>
    </row>
    <row r="2477" spans="1:15" x14ac:dyDescent="0.2">
      <c r="A2477">
        <v>2015</v>
      </c>
      <c r="B2477" s="6">
        <f ca="1">_xlfn.MAXIFS('Track WIP'!M:M,'Track WIP'!K:K,'Results WIP'!A2477,'Track WIP'!L:L,'Results WIP'!C2477)</f>
        <v>42197</v>
      </c>
      <c r="C2477">
        <f t="shared" si="38"/>
        <v>12</v>
      </c>
      <c r="D2477" t="str">
        <f ca="1">VLOOKUP($B2477,'Track WIP'!$M:$O,2,FALSE)</f>
        <v>Road America</v>
      </c>
      <c r="E2477" t="str">
        <f ca="1">VLOOKUP($B2477,'Track WIP'!$M:$O,3,FALSE)</f>
        <v>The Milwaukee Mile</v>
      </c>
      <c r="F2477">
        <v>15</v>
      </c>
      <c r="G2477" t="s">
        <v>254</v>
      </c>
      <c r="H2477">
        <v>26</v>
      </c>
      <c r="I2477" t="s">
        <v>16</v>
      </c>
      <c r="J2477">
        <v>250</v>
      </c>
      <c r="K2477">
        <v>18</v>
      </c>
      <c r="L2477">
        <v>0</v>
      </c>
      <c r="M2477">
        <v>15</v>
      </c>
      <c r="N2477">
        <v>0</v>
      </c>
      <c r="O2477">
        <v>0</v>
      </c>
    </row>
    <row r="2478" spans="1:15" x14ac:dyDescent="0.2">
      <c r="A2478">
        <v>2015</v>
      </c>
      <c r="B2478" s="6">
        <f ca="1">_xlfn.MAXIFS('Track WIP'!M:M,'Track WIP'!K:K,'Results WIP'!A2478,'Track WIP'!L:L,'Results WIP'!C2478)</f>
        <v>42197</v>
      </c>
      <c r="C2478">
        <f t="shared" si="38"/>
        <v>12</v>
      </c>
      <c r="D2478" t="str">
        <f ca="1">VLOOKUP($B2478,'Track WIP'!$M:$O,2,FALSE)</f>
        <v>Road America</v>
      </c>
      <c r="E2478" t="str">
        <f ca="1">VLOOKUP($B2478,'Track WIP'!$M:$O,3,FALSE)</f>
        <v>The Milwaukee Mile</v>
      </c>
      <c r="F2478">
        <v>16</v>
      </c>
      <c r="G2478" t="s">
        <v>374</v>
      </c>
      <c r="H2478">
        <v>19</v>
      </c>
      <c r="I2478" t="s">
        <v>16</v>
      </c>
      <c r="J2478">
        <v>248</v>
      </c>
      <c r="K2478">
        <v>20</v>
      </c>
      <c r="L2478">
        <v>0</v>
      </c>
      <c r="M2478">
        <v>14</v>
      </c>
      <c r="N2478">
        <v>0</v>
      </c>
      <c r="O2478">
        <v>0</v>
      </c>
    </row>
    <row r="2479" spans="1:15" x14ac:dyDescent="0.2">
      <c r="A2479">
        <v>2015</v>
      </c>
      <c r="B2479" s="6">
        <f ca="1">_xlfn.MAXIFS('Track WIP'!M:M,'Track WIP'!K:K,'Results WIP'!A2479,'Track WIP'!L:L,'Results WIP'!C2479)</f>
        <v>42197</v>
      </c>
      <c r="C2479">
        <f t="shared" si="38"/>
        <v>12</v>
      </c>
      <c r="D2479" t="str">
        <f ca="1">VLOOKUP($B2479,'Track WIP'!$M:$O,2,FALSE)</f>
        <v>Road America</v>
      </c>
      <c r="E2479" t="str">
        <f ca="1">VLOOKUP($B2479,'Track WIP'!$M:$O,3,FALSE)</f>
        <v>The Milwaukee Mile</v>
      </c>
      <c r="F2479">
        <v>17</v>
      </c>
      <c r="G2479" t="s">
        <v>381</v>
      </c>
      <c r="H2479">
        <v>41</v>
      </c>
      <c r="I2479" t="s">
        <v>16</v>
      </c>
      <c r="J2479">
        <v>221</v>
      </c>
      <c r="K2479">
        <v>21</v>
      </c>
      <c r="L2479">
        <v>0</v>
      </c>
      <c r="M2479">
        <v>13</v>
      </c>
      <c r="N2479">
        <v>0</v>
      </c>
      <c r="O2479">
        <v>0</v>
      </c>
    </row>
    <row r="2480" spans="1:15" x14ac:dyDescent="0.2">
      <c r="A2480">
        <v>2015</v>
      </c>
      <c r="B2480" s="6">
        <f ca="1">_xlfn.MAXIFS('Track WIP'!M:M,'Track WIP'!K:K,'Results WIP'!A2480,'Track WIP'!L:L,'Results WIP'!C2480)</f>
        <v>42197</v>
      </c>
      <c r="C2480">
        <f t="shared" si="38"/>
        <v>12</v>
      </c>
      <c r="D2480" t="str">
        <f ca="1">VLOOKUP($B2480,'Track WIP'!$M:$O,2,FALSE)</f>
        <v>Road America</v>
      </c>
      <c r="E2480" t="str">
        <f ca="1">VLOOKUP($B2480,'Track WIP'!$M:$O,3,FALSE)</f>
        <v>The Milwaukee Mile</v>
      </c>
      <c r="F2480">
        <v>18</v>
      </c>
      <c r="G2480" t="s">
        <v>26</v>
      </c>
      <c r="H2480">
        <v>25</v>
      </c>
      <c r="I2480" t="s">
        <v>16</v>
      </c>
      <c r="J2480">
        <v>219</v>
      </c>
      <c r="K2480">
        <v>15</v>
      </c>
      <c r="L2480">
        <v>1</v>
      </c>
      <c r="M2480">
        <v>13</v>
      </c>
      <c r="N2480">
        <v>1</v>
      </c>
      <c r="O2480">
        <v>0</v>
      </c>
    </row>
    <row r="2481" spans="1:15" x14ac:dyDescent="0.2">
      <c r="A2481">
        <v>2015</v>
      </c>
      <c r="B2481" s="6">
        <f ca="1">_xlfn.MAXIFS('Track WIP'!M:M,'Track WIP'!K:K,'Results WIP'!A2481,'Track WIP'!L:L,'Results WIP'!C2481)</f>
        <v>42197</v>
      </c>
      <c r="C2481">
        <f t="shared" si="38"/>
        <v>12</v>
      </c>
      <c r="D2481" t="str">
        <f ca="1">VLOOKUP($B2481,'Track WIP'!$M:$O,2,FALSE)</f>
        <v>Road America</v>
      </c>
      <c r="E2481" t="str">
        <f ca="1">VLOOKUP($B2481,'Track WIP'!$M:$O,3,FALSE)</f>
        <v>The Milwaukee Mile</v>
      </c>
      <c r="F2481">
        <v>19</v>
      </c>
      <c r="G2481" t="s">
        <v>384</v>
      </c>
      <c r="H2481">
        <v>8</v>
      </c>
      <c r="I2481" t="s">
        <v>111</v>
      </c>
      <c r="J2481">
        <v>183</v>
      </c>
      <c r="K2481">
        <v>3</v>
      </c>
      <c r="L2481">
        <v>0</v>
      </c>
      <c r="M2481">
        <v>11</v>
      </c>
      <c r="N2481">
        <v>0</v>
      </c>
      <c r="O2481">
        <v>0</v>
      </c>
    </row>
    <row r="2482" spans="1:15" x14ac:dyDescent="0.2">
      <c r="A2482">
        <v>2015</v>
      </c>
      <c r="B2482" s="6">
        <f ca="1">_xlfn.MAXIFS('Track WIP'!M:M,'Track WIP'!K:K,'Results WIP'!A2482,'Track WIP'!L:L,'Results WIP'!C2482)</f>
        <v>42197</v>
      </c>
      <c r="C2482">
        <f t="shared" si="38"/>
        <v>12</v>
      </c>
      <c r="D2482" t="str">
        <f ca="1">VLOOKUP($B2482,'Track WIP'!$M:$O,2,FALSE)</f>
        <v>Road America</v>
      </c>
      <c r="E2482" t="str">
        <f ca="1">VLOOKUP($B2482,'Track WIP'!$M:$O,3,FALSE)</f>
        <v>The Milwaukee Mile</v>
      </c>
      <c r="F2482">
        <v>20</v>
      </c>
      <c r="G2482" t="s">
        <v>387</v>
      </c>
      <c r="H2482">
        <v>4</v>
      </c>
      <c r="I2482" t="s">
        <v>111</v>
      </c>
      <c r="J2482">
        <v>156</v>
      </c>
      <c r="K2482">
        <v>19</v>
      </c>
      <c r="L2482">
        <v>0</v>
      </c>
      <c r="M2482">
        <v>10</v>
      </c>
      <c r="N2482">
        <v>0</v>
      </c>
      <c r="O2482">
        <v>0</v>
      </c>
    </row>
    <row r="2483" spans="1:15" x14ac:dyDescent="0.2">
      <c r="A2483">
        <v>2015</v>
      </c>
      <c r="B2483" s="6">
        <f ca="1">_xlfn.MAXIFS('Track WIP'!M:M,'Track WIP'!K:K,'Results WIP'!A2483,'Track WIP'!L:L,'Results WIP'!C2483)</f>
        <v>42197</v>
      </c>
      <c r="C2483">
        <f t="shared" si="38"/>
        <v>12</v>
      </c>
      <c r="D2483" t="str">
        <f ca="1">VLOOKUP($B2483,'Track WIP'!$M:$O,2,FALSE)</f>
        <v>Road America</v>
      </c>
      <c r="E2483" t="str">
        <f ca="1">VLOOKUP($B2483,'Track WIP'!$M:$O,3,FALSE)</f>
        <v>The Milwaukee Mile</v>
      </c>
      <c r="F2483">
        <v>21</v>
      </c>
      <c r="G2483" t="s">
        <v>29</v>
      </c>
      <c r="H2483">
        <v>5</v>
      </c>
      <c r="I2483" t="s">
        <v>16</v>
      </c>
      <c r="J2483">
        <v>130</v>
      </c>
      <c r="K2483">
        <v>2</v>
      </c>
      <c r="L2483">
        <v>0</v>
      </c>
      <c r="M2483">
        <v>9</v>
      </c>
      <c r="N2483">
        <v>0</v>
      </c>
      <c r="O2483">
        <v>0</v>
      </c>
    </row>
    <row r="2484" spans="1:15" x14ac:dyDescent="0.2">
      <c r="A2484">
        <v>2015</v>
      </c>
      <c r="B2484" s="6">
        <f ca="1">_xlfn.MAXIFS('Track WIP'!M:M,'Track WIP'!K:K,'Results WIP'!A2484,'Track WIP'!L:L,'Results WIP'!C2484)</f>
        <v>42197</v>
      </c>
      <c r="C2484">
        <f t="shared" si="38"/>
        <v>12</v>
      </c>
      <c r="D2484" t="str">
        <f ca="1">VLOOKUP($B2484,'Track WIP'!$M:$O,2,FALSE)</f>
        <v>Road America</v>
      </c>
      <c r="E2484" t="str">
        <f ca="1">VLOOKUP($B2484,'Track WIP'!$M:$O,3,FALSE)</f>
        <v>The Milwaukee Mile</v>
      </c>
      <c r="F2484">
        <v>22</v>
      </c>
      <c r="G2484" t="s">
        <v>15</v>
      </c>
      <c r="H2484">
        <v>1</v>
      </c>
      <c r="I2484" t="s">
        <v>111</v>
      </c>
      <c r="J2484">
        <v>130</v>
      </c>
      <c r="K2484">
        <v>14</v>
      </c>
      <c r="L2484">
        <v>0</v>
      </c>
      <c r="M2484">
        <v>8</v>
      </c>
      <c r="N2484">
        <v>0</v>
      </c>
      <c r="O2484">
        <v>0</v>
      </c>
    </row>
    <row r="2485" spans="1:15" x14ac:dyDescent="0.2">
      <c r="A2485">
        <v>2015</v>
      </c>
      <c r="B2485" s="6">
        <f ca="1">_xlfn.MAXIFS('Track WIP'!M:M,'Track WIP'!K:K,'Results WIP'!A2485,'Track WIP'!L:L,'Results WIP'!C2485)</f>
        <v>42197</v>
      </c>
      <c r="C2485">
        <f t="shared" si="38"/>
        <v>12</v>
      </c>
      <c r="D2485" t="str">
        <f ca="1">VLOOKUP($B2485,'Track WIP'!$M:$O,2,FALSE)</f>
        <v>Road America</v>
      </c>
      <c r="E2485" t="str">
        <f ca="1">VLOOKUP($B2485,'Track WIP'!$M:$O,3,FALSE)</f>
        <v>The Milwaukee Mile</v>
      </c>
      <c r="F2485">
        <v>23</v>
      </c>
      <c r="G2485" t="s">
        <v>85</v>
      </c>
      <c r="H2485">
        <v>7</v>
      </c>
      <c r="I2485" t="s">
        <v>16</v>
      </c>
      <c r="J2485">
        <v>113</v>
      </c>
      <c r="K2485">
        <v>5</v>
      </c>
      <c r="L2485">
        <v>0</v>
      </c>
      <c r="M2485">
        <v>7</v>
      </c>
      <c r="N2485">
        <v>0</v>
      </c>
      <c r="O2485">
        <v>0</v>
      </c>
    </row>
    <row r="2486" spans="1:15" x14ac:dyDescent="0.2">
      <c r="A2486">
        <v>2015</v>
      </c>
      <c r="B2486" s="6">
        <f ca="1">_xlfn.MAXIFS('Track WIP'!M:M,'Track WIP'!K:K,'Results WIP'!A2486,'Track WIP'!L:L,'Results WIP'!C2486)</f>
        <v>42197</v>
      </c>
      <c r="C2486">
        <f t="shared" si="38"/>
        <v>12</v>
      </c>
      <c r="D2486" t="str">
        <f ca="1">VLOOKUP($B2486,'Track WIP'!$M:$O,2,FALSE)</f>
        <v>Road America</v>
      </c>
      <c r="E2486" t="str">
        <f ca="1">VLOOKUP($B2486,'Track WIP'!$M:$O,3,FALSE)</f>
        <v>The Milwaukee Mile</v>
      </c>
      <c r="F2486">
        <v>24</v>
      </c>
      <c r="G2486" t="s">
        <v>93</v>
      </c>
      <c r="H2486">
        <v>18</v>
      </c>
      <c r="I2486" t="s">
        <v>16</v>
      </c>
      <c r="J2486">
        <v>27</v>
      </c>
      <c r="K2486">
        <v>23</v>
      </c>
      <c r="L2486">
        <v>0</v>
      </c>
      <c r="M2486">
        <v>6</v>
      </c>
      <c r="N2486">
        <v>0</v>
      </c>
      <c r="O2486">
        <v>0</v>
      </c>
    </row>
    <row r="2487" spans="1:15" x14ac:dyDescent="0.2">
      <c r="A2487">
        <v>2015</v>
      </c>
      <c r="B2487" s="6">
        <f ca="1">_xlfn.MAXIFS('Track WIP'!M:M,'Track WIP'!K:K,'Results WIP'!A2487,'Track WIP'!L:L,'Results WIP'!C2487)</f>
        <v>42203</v>
      </c>
      <c r="C2487">
        <f t="shared" si="38"/>
        <v>13</v>
      </c>
      <c r="D2487" t="str">
        <f ca="1">VLOOKUP($B2487,'Track WIP'!$M:$O,2,FALSE)</f>
        <v>GRAND PRIX OF IOWA - RACE 2</v>
      </c>
      <c r="E2487" t="str">
        <f ca="1">VLOOKUP($B2487,'Track WIP'!$M:$O,3,FALSE)</f>
        <v>Iowa Speedway</v>
      </c>
      <c r="F2487">
        <v>1</v>
      </c>
      <c r="G2487" t="s">
        <v>17</v>
      </c>
      <c r="H2487">
        <v>28</v>
      </c>
      <c r="I2487" t="s">
        <v>16</v>
      </c>
      <c r="J2487">
        <v>300</v>
      </c>
      <c r="K2487">
        <v>9</v>
      </c>
      <c r="L2487">
        <v>37</v>
      </c>
      <c r="M2487">
        <v>51</v>
      </c>
      <c r="N2487">
        <v>1</v>
      </c>
      <c r="O2487">
        <v>0</v>
      </c>
    </row>
    <row r="2488" spans="1:15" x14ac:dyDescent="0.2">
      <c r="A2488">
        <v>2015</v>
      </c>
      <c r="B2488" s="6">
        <f ca="1">_xlfn.MAXIFS('Track WIP'!M:M,'Track WIP'!K:K,'Results WIP'!A2488,'Track WIP'!L:L,'Results WIP'!C2488)</f>
        <v>42203</v>
      </c>
      <c r="C2488">
        <f t="shared" si="38"/>
        <v>13</v>
      </c>
      <c r="D2488" t="str">
        <f ca="1">VLOOKUP($B2488,'Track WIP'!$M:$O,2,FALSE)</f>
        <v>GRAND PRIX OF IOWA - RACE 2</v>
      </c>
      <c r="E2488" t="str">
        <f ca="1">VLOOKUP($B2488,'Track WIP'!$M:$O,3,FALSE)</f>
        <v>Iowa Speedway</v>
      </c>
      <c r="F2488">
        <v>2</v>
      </c>
      <c r="G2488" t="s">
        <v>112</v>
      </c>
      <c r="H2488">
        <v>67</v>
      </c>
      <c r="I2488" t="s">
        <v>111</v>
      </c>
      <c r="J2488">
        <v>300</v>
      </c>
      <c r="K2488">
        <v>7</v>
      </c>
      <c r="L2488">
        <v>111</v>
      </c>
      <c r="M2488">
        <v>43</v>
      </c>
      <c r="N2488">
        <v>3</v>
      </c>
      <c r="O2488">
        <v>0</v>
      </c>
    </row>
    <row r="2489" spans="1:15" x14ac:dyDescent="0.2">
      <c r="A2489">
        <v>2015</v>
      </c>
      <c r="B2489" s="6">
        <f ca="1">_xlfn.MAXIFS('Track WIP'!M:M,'Track WIP'!K:K,'Results WIP'!A2489,'Track WIP'!L:L,'Results WIP'!C2489)</f>
        <v>42203</v>
      </c>
      <c r="C2489">
        <f t="shared" si="38"/>
        <v>13</v>
      </c>
      <c r="D2489" t="str">
        <f ca="1">VLOOKUP($B2489,'Track WIP'!$M:$O,2,FALSE)</f>
        <v>GRAND PRIX OF IOWA - RACE 2</v>
      </c>
      <c r="E2489" t="str">
        <f ca="1">VLOOKUP($B2489,'Track WIP'!$M:$O,3,FALSE)</f>
        <v>Iowa Speedway</v>
      </c>
      <c r="F2489">
        <v>3</v>
      </c>
      <c r="G2489" t="s">
        <v>384</v>
      </c>
      <c r="H2489">
        <v>8</v>
      </c>
      <c r="I2489" t="s">
        <v>111</v>
      </c>
      <c r="J2489">
        <v>300</v>
      </c>
      <c r="K2489">
        <v>10</v>
      </c>
      <c r="L2489">
        <v>0</v>
      </c>
      <c r="M2489">
        <v>35</v>
      </c>
      <c r="N2489">
        <v>0</v>
      </c>
      <c r="O2489">
        <v>0</v>
      </c>
    </row>
    <row r="2490" spans="1:15" x14ac:dyDescent="0.2">
      <c r="A2490">
        <v>2015</v>
      </c>
      <c r="B2490" s="6">
        <f ca="1">_xlfn.MAXIFS('Track WIP'!M:M,'Track WIP'!K:K,'Results WIP'!A2490,'Track WIP'!L:L,'Results WIP'!C2490)</f>
        <v>42203</v>
      </c>
      <c r="C2490">
        <f t="shared" si="38"/>
        <v>13</v>
      </c>
      <c r="D2490" t="str">
        <f ca="1">VLOOKUP($B2490,'Track WIP'!$M:$O,2,FALSE)</f>
        <v>GRAND PRIX OF IOWA - RACE 2</v>
      </c>
      <c r="E2490" t="str">
        <f ca="1">VLOOKUP($B2490,'Track WIP'!$M:$O,3,FALSE)</f>
        <v>Iowa Speedway</v>
      </c>
      <c r="F2490">
        <v>4</v>
      </c>
      <c r="G2490" t="s">
        <v>41</v>
      </c>
      <c r="H2490">
        <v>15</v>
      </c>
      <c r="I2490" t="s">
        <v>16</v>
      </c>
      <c r="J2490">
        <v>300</v>
      </c>
      <c r="K2490">
        <v>17</v>
      </c>
      <c r="L2490">
        <v>7</v>
      </c>
      <c r="M2490">
        <v>33</v>
      </c>
      <c r="N2490">
        <v>1</v>
      </c>
      <c r="O2490">
        <v>0</v>
      </c>
    </row>
    <row r="2491" spans="1:15" x14ac:dyDescent="0.2">
      <c r="A2491">
        <v>2015</v>
      </c>
      <c r="B2491" s="6">
        <f ca="1">_xlfn.MAXIFS('Track WIP'!M:M,'Track WIP'!K:K,'Results WIP'!A2491,'Track WIP'!L:L,'Results WIP'!C2491)</f>
        <v>42203</v>
      </c>
      <c r="C2491">
        <f t="shared" si="38"/>
        <v>13</v>
      </c>
      <c r="D2491" t="str">
        <f ca="1">VLOOKUP($B2491,'Track WIP'!$M:$O,2,FALSE)</f>
        <v>GRAND PRIX OF IOWA - RACE 2</v>
      </c>
      <c r="E2491" t="str">
        <f ca="1">VLOOKUP($B2491,'Track WIP'!$M:$O,3,FALSE)</f>
        <v>Iowa Speedway</v>
      </c>
      <c r="F2491">
        <v>5</v>
      </c>
      <c r="G2491" t="s">
        <v>254</v>
      </c>
      <c r="H2491">
        <v>26</v>
      </c>
      <c r="I2491" t="s">
        <v>16</v>
      </c>
      <c r="J2491">
        <v>300</v>
      </c>
      <c r="K2491">
        <v>12</v>
      </c>
      <c r="L2491">
        <v>0</v>
      </c>
      <c r="M2491">
        <v>30</v>
      </c>
      <c r="N2491">
        <v>0</v>
      </c>
      <c r="O2491">
        <v>0</v>
      </c>
    </row>
    <row r="2492" spans="1:15" x14ac:dyDescent="0.2">
      <c r="A2492">
        <v>2015</v>
      </c>
      <c r="B2492" s="6">
        <f ca="1">_xlfn.MAXIFS('Track WIP'!M:M,'Track WIP'!K:K,'Results WIP'!A2492,'Track WIP'!L:L,'Results WIP'!C2492)</f>
        <v>42203</v>
      </c>
      <c r="C2492">
        <f t="shared" si="38"/>
        <v>13</v>
      </c>
      <c r="D2492" t="str">
        <f ca="1">VLOOKUP($B2492,'Track WIP'!$M:$O,2,FALSE)</f>
        <v>GRAND PRIX OF IOWA - RACE 2</v>
      </c>
      <c r="E2492" t="str">
        <f ca="1">VLOOKUP($B2492,'Track WIP'!$M:$O,3,FALSE)</f>
        <v>Iowa Speedway</v>
      </c>
      <c r="F2492">
        <v>6</v>
      </c>
      <c r="G2492" t="s">
        <v>55</v>
      </c>
      <c r="H2492">
        <v>20</v>
      </c>
      <c r="I2492" t="s">
        <v>111</v>
      </c>
      <c r="J2492">
        <v>300</v>
      </c>
      <c r="K2492">
        <v>11</v>
      </c>
      <c r="L2492">
        <v>0</v>
      </c>
      <c r="M2492">
        <v>28</v>
      </c>
      <c r="N2492">
        <v>0</v>
      </c>
      <c r="O2492">
        <v>0</v>
      </c>
    </row>
    <row r="2493" spans="1:15" x14ac:dyDescent="0.2">
      <c r="A2493">
        <v>2015</v>
      </c>
      <c r="B2493" s="6">
        <f ca="1">_xlfn.MAXIFS('Track WIP'!M:M,'Track WIP'!K:K,'Results WIP'!A2493,'Track WIP'!L:L,'Results WIP'!C2493)</f>
        <v>42203</v>
      </c>
      <c r="C2493">
        <f t="shared" si="38"/>
        <v>13</v>
      </c>
      <c r="D2493" t="str">
        <f ca="1">VLOOKUP($B2493,'Track WIP'!$M:$O,2,FALSE)</f>
        <v>GRAND PRIX OF IOWA - RACE 2</v>
      </c>
      <c r="E2493" t="str">
        <f ca="1">VLOOKUP($B2493,'Track WIP'!$M:$O,3,FALSE)</f>
        <v>Iowa Speedway</v>
      </c>
      <c r="F2493">
        <v>7</v>
      </c>
      <c r="G2493" t="s">
        <v>38</v>
      </c>
      <c r="H2493">
        <v>27</v>
      </c>
      <c r="I2493" t="s">
        <v>16</v>
      </c>
      <c r="J2493">
        <v>300</v>
      </c>
      <c r="K2493">
        <v>8</v>
      </c>
      <c r="L2493">
        <v>0</v>
      </c>
      <c r="M2493">
        <v>26</v>
      </c>
      <c r="N2493">
        <v>0</v>
      </c>
      <c r="O2493">
        <v>0</v>
      </c>
    </row>
    <row r="2494" spans="1:15" x14ac:dyDescent="0.2">
      <c r="A2494">
        <v>2015</v>
      </c>
      <c r="B2494" s="6">
        <f ca="1">_xlfn.MAXIFS('Track WIP'!M:M,'Track WIP'!K:K,'Results WIP'!A2494,'Track WIP'!L:L,'Results WIP'!C2494)</f>
        <v>42203</v>
      </c>
      <c r="C2494">
        <f t="shared" si="38"/>
        <v>13</v>
      </c>
      <c r="D2494" t="str">
        <f ca="1">VLOOKUP($B2494,'Track WIP'!$M:$O,2,FALSE)</f>
        <v>GRAND PRIX OF IOWA - RACE 2</v>
      </c>
      <c r="E2494" t="str">
        <f ca="1">VLOOKUP($B2494,'Track WIP'!$M:$O,3,FALSE)</f>
        <v>Iowa Speedway</v>
      </c>
      <c r="F2494">
        <v>8</v>
      </c>
      <c r="G2494" t="s">
        <v>29</v>
      </c>
      <c r="H2494">
        <v>5</v>
      </c>
      <c r="I2494" t="s">
        <v>16</v>
      </c>
      <c r="J2494">
        <v>300</v>
      </c>
      <c r="K2494">
        <v>19</v>
      </c>
      <c r="L2494">
        <v>0</v>
      </c>
      <c r="M2494">
        <v>24</v>
      </c>
      <c r="N2494">
        <v>0</v>
      </c>
      <c r="O2494">
        <v>0</v>
      </c>
    </row>
    <row r="2495" spans="1:15" x14ac:dyDescent="0.2">
      <c r="A2495">
        <v>2015</v>
      </c>
      <c r="B2495" s="6">
        <f ca="1">_xlfn.MAXIFS('Track WIP'!M:M,'Track WIP'!K:K,'Results WIP'!A2495,'Track WIP'!L:L,'Results WIP'!C2495)</f>
        <v>42203</v>
      </c>
      <c r="C2495">
        <f t="shared" si="38"/>
        <v>13</v>
      </c>
      <c r="D2495" t="str">
        <f ca="1">VLOOKUP($B2495,'Track WIP'!$M:$O,2,FALSE)</f>
        <v>GRAND PRIX OF IOWA - RACE 2</v>
      </c>
      <c r="E2495" t="str">
        <f ca="1">VLOOKUP($B2495,'Track WIP'!$M:$O,3,FALSE)</f>
        <v>Iowa Speedway</v>
      </c>
      <c r="F2495">
        <v>9</v>
      </c>
      <c r="G2495" t="s">
        <v>87</v>
      </c>
      <c r="H2495">
        <v>11</v>
      </c>
      <c r="I2495" t="s">
        <v>111</v>
      </c>
      <c r="J2495">
        <v>300</v>
      </c>
      <c r="K2495">
        <v>24</v>
      </c>
      <c r="L2495">
        <v>6</v>
      </c>
      <c r="M2495">
        <v>23</v>
      </c>
      <c r="N2495">
        <v>1</v>
      </c>
      <c r="O2495">
        <v>0</v>
      </c>
    </row>
    <row r="2496" spans="1:15" x14ac:dyDescent="0.2">
      <c r="A2496">
        <v>2015</v>
      </c>
      <c r="B2496" s="6">
        <f ca="1">_xlfn.MAXIFS('Track WIP'!M:M,'Track WIP'!K:K,'Results WIP'!A2496,'Track WIP'!L:L,'Results WIP'!C2496)</f>
        <v>42203</v>
      </c>
      <c r="C2496">
        <f t="shared" si="38"/>
        <v>13</v>
      </c>
      <c r="D2496" t="str">
        <f ca="1">VLOOKUP($B2496,'Track WIP'!$M:$O,2,FALSE)</f>
        <v>GRAND PRIX OF IOWA - RACE 2</v>
      </c>
      <c r="E2496" t="str">
        <f ca="1">VLOOKUP($B2496,'Track WIP'!$M:$O,3,FALSE)</f>
        <v>Iowa Speedway</v>
      </c>
      <c r="F2496">
        <v>10</v>
      </c>
      <c r="G2496" t="s">
        <v>15</v>
      </c>
      <c r="H2496">
        <v>1</v>
      </c>
      <c r="I2496" t="s">
        <v>111</v>
      </c>
      <c r="J2496">
        <v>300</v>
      </c>
      <c r="K2496">
        <v>6</v>
      </c>
      <c r="L2496">
        <v>2</v>
      </c>
      <c r="M2496">
        <v>21</v>
      </c>
      <c r="N2496">
        <v>1</v>
      </c>
      <c r="O2496">
        <v>0</v>
      </c>
    </row>
    <row r="2497" spans="1:15" x14ac:dyDescent="0.2">
      <c r="A2497">
        <v>2015</v>
      </c>
      <c r="B2497" s="6">
        <f ca="1">_xlfn.MAXIFS('Track WIP'!M:M,'Track WIP'!K:K,'Results WIP'!A2497,'Track WIP'!L:L,'Results WIP'!C2497)</f>
        <v>42203</v>
      </c>
      <c r="C2497">
        <f t="shared" si="38"/>
        <v>13</v>
      </c>
      <c r="D2497" t="str">
        <f ca="1">VLOOKUP($B2497,'Track WIP'!$M:$O,2,FALSE)</f>
        <v>GRAND PRIX OF IOWA - RACE 2</v>
      </c>
      <c r="E2497" t="str">
        <f ca="1">VLOOKUP($B2497,'Track WIP'!$M:$O,3,FALSE)</f>
        <v>Iowa Speedway</v>
      </c>
      <c r="F2497">
        <v>11</v>
      </c>
      <c r="G2497" t="s">
        <v>24</v>
      </c>
      <c r="H2497">
        <v>3</v>
      </c>
      <c r="I2497" t="s">
        <v>111</v>
      </c>
      <c r="J2497">
        <v>300</v>
      </c>
      <c r="K2497">
        <v>1</v>
      </c>
      <c r="L2497">
        <v>50</v>
      </c>
      <c r="M2497">
        <v>21</v>
      </c>
      <c r="N2497">
        <v>2</v>
      </c>
      <c r="O2497">
        <v>0</v>
      </c>
    </row>
    <row r="2498" spans="1:15" x14ac:dyDescent="0.2">
      <c r="A2498">
        <v>2015</v>
      </c>
      <c r="B2498" s="6">
        <f ca="1">_xlfn.MAXIFS('Track WIP'!M:M,'Track WIP'!K:K,'Results WIP'!A2498,'Track WIP'!L:L,'Results WIP'!C2498)</f>
        <v>42203</v>
      </c>
      <c r="C2498">
        <f t="shared" si="38"/>
        <v>13</v>
      </c>
      <c r="D2498" t="str">
        <f ca="1">VLOOKUP($B2498,'Track WIP'!$M:$O,2,FALSE)</f>
        <v>GRAND PRIX OF IOWA - RACE 2</v>
      </c>
      <c r="E2498" t="str">
        <f ca="1">VLOOKUP($B2498,'Track WIP'!$M:$O,3,FALSE)</f>
        <v>Iowa Speedway</v>
      </c>
      <c r="F2498">
        <v>12</v>
      </c>
      <c r="G2498" t="s">
        <v>374</v>
      </c>
      <c r="H2498">
        <v>19</v>
      </c>
      <c r="I2498" t="s">
        <v>16</v>
      </c>
      <c r="J2498">
        <v>299</v>
      </c>
      <c r="K2498">
        <v>20</v>
      </c>
      <c r="L2498">
        <v>0</v>
      </c>
      <c r="M2498">
        <v>18</v>
      </c>
      <c r="N2498">
        <v>0</v>
      </c>
      <c r="O2498">
        <v>0</v>
      </c>
    </row>
    <row r="2499" spans="1:15" x14ac:dyDescent="0.2">
      <c r="A2499">
        <v>2015</v>
      </c>
      <c r="B2499" s="6">
        <f ca="1">_xlfn.MAXIFS('Track WIP'!M:M,'Track WIP'!K:K,'Results WIP'!A2499,'Track WIP'!L:L,'Results WIP'!C2499)</f>
        <v>42203</v>
      </c>
      <c r="C2499">
        <f t="shared" si="38"/>
        <v>13</v>
      </c>
      <c r="D2499" t="str">
        <f ca="1">VLOOKUP($B2499,'Track WIP'!$M:$O,2,FALSE)</f>
        <v>GRAND PRIX OF IOWA - RACE 2</v>
      </c>
      <c r="E2499" t="str">
        <f ca="1">VLOOKUP($B2499,'Track WIP'!$M:$O,3,FALSE)</f>
        <v>Iowa Speedway</v>
      </c>
      <c r="F2499">
        <v>13</v>
      </c>
      <c r="G2499" t="s">
        <v>381</v>
      </c>
      <c r="H2499">
        <v>41</v>
      </c>
      <c r="I2499" t="s">
        <v>16</v>
      </c>
      <c r="J2499">
        <v>299</v>
      </c>
      <c r="K2499">
        <v>21</v>
      </c>
      <c r="L2499">
        <v>7</v>
      </c>
      <c r="M2499">
        <v>18</v>
      </c>
      <c r="N2499">
        <v>1</v>
      </c>
      <c r="O2499">
        <v>0</v>
      </c>
    </row>
    <row r="2500" spans="1:15" x14ac:dyDescent="0.2">
      <c r="A2500">
        <v>2015</v>
      </c>
      <c r="B2500" s="6">
        <f ca="1">_xlfn.MAXIFS('Track WIP'!M:M,'Track WIP'!K:K,'Results WIP'!A2500,'Track WIP'!L:L,'Results WIP'!C2500)</f>
        <v>42203</v>
      </c>
      <c r="C2500">
        <f t="shared" ref="C2500:C2563" si="39">_xlfn.IFS(A2500&gt;A2499,1,F2500=1,C2499+1,F2500&gt;1,C2499)</f>
        <v>13</v>
      </c>
      <c r="D2500" t="str">
        <f ca="1">VLOOKUP($B2500,'Track WIP'!$M:$O,2,FALSE)</f>
        <v>GRAND PRIX OF IOWA - RACE 2</v>
      </c>
      <c r="E2500" t="str">
        <f ca="1">VLOOKUP($B2500,'Track WIP'!$M:$O,3,FALSE)</f>
        <v>Iowa Speedway</v>
      </c>
      <c r="F2500">
        <v>14</v>
      </c>
      <c r="G2500" t="s">
        <v>88</v>
      </c>
      <c r="H2500">
        <v>22</v>
      </c>
      <c r="I2500" t="s">
        <v>111</v>
      </c>
      <c r="J2500">
        <v>299</v>
      </c>
      <c r="K2500">
        <v>5</v>
      </c>
      <c r="L2500">
        <v>0</v>
      </c>
      <c r="M2500">
        <v>16</v>
      </c>
      <c r="N2500">
        <v>0</v>
      </c>
      <c r="O2500">
        <v>0</v>
      </c>
    </row>
    <row r="2501" spans="1:15" x14ac:dyDescent="0.2">
      <c r="A2501">
        <v>2015</v>
      </c>
      <c r="B2501" s="6">
        <f ca="1">_xlfn.MAXIFS('Track WIP'!M:M,'Track WIP'!K:K,'Results WIP'!A2501,'Track WIP'!L:L,'Results WIP'!C2501)</f>
        <v>42203</v>
      </c>
      <c r="C2501">
        <f t="shared" si="39"/>
        <v>13</v>
      </c>
      <c r="D2501" t="str">
        <f ca="1">VLOOKUP($B2501,'Track WIP'!$M:$O,2,FALSE)</f>
        <v>GRAND PRIX OF IOWA - RACE 2</v>
      </c>
      <c r="E2501" t="str">
        <f ca="1">VLOOKUP($B2501,'Track WIP'!$M:$O,3,FALSE)</f>
        <v>Iowa Speedway</v>
      </c>
      <c r="F2501">
        <v>15</v>
      </c>
      <c r="G2501" t="s">
        <v>85</v>
      </c>
      <c r="H2501">
        <v>7</v>
      </c>
      <c r="I2501" t="s">
        <v>16</v>
      </c>
      <c r="J2501">
        <v>299</v>
      </c>
      <c r="K2501">
        <v>14</v>
      </c>
      <c r="L2501">
        <v>3</v>
      </c>
      <c r="M2501">
        <v>16</v>
      </c>
      <c r="N2501">
        <v>1</v>
      </c>
      <c r="O2501">
        <v>0</v>
      </c>
    </row>
    <row r="2502" spans="1:15" x14ac:dyDescent="0.2">
      <c r="A2502">
        <v>2015</v>
      </c>
      <c r="B2502" s="6">
        <f ca="1">_xlfn.MAXIFS('Track WIP'!M:M,'Track WIP'!K:K,'Results WIP'!A2502,'Track WIP'!L:L,'Results WIP'!C2502)</f>
        <v>42203</v>
      </c>
      <c r="C2502">
        <f t="shared" si="39"/>
        <v>13</v>
      </c>
      <c r="D2502" t="str">
        <f ca="1">VLOOKUP($B2502,'Track WIP'!$M:$O,2,FALSE)</f>
        <v>GRAND PRIX OF IOWA - RACE 2</v>
      </c>
      <c r="E2502" t="str">
        <f ca="1">VLOOKUP($B2502,'Track WIP'!$M:$O,3,FALSE)</f>
        <v>Iowa Speedway</v>
      </c>
      <c r="F2502">
        <v>16</v>
      </c>
      <c r="G2502" t="s">
        <v>386</v>
      </c>
      <c r="H2502">
        <v>98</v>
      </c>
      <c r="I2502" t="s">
        <v>16</v>
      </c>
      <c r="J2502">
        <v>299</v>
      </c>
      <c r="K2502">
        <v>23</v>
      </c>
      <c r="L2502">
        <v>0</v>
      </c>
      <c r="M2502">
        <v>14</v>
      </c>
      <c r="N2502">
        <v>0</v>
      </c>
      <c r="O2502">
        <v>0</v>
      </c>
    </row>
    <row r="2503" spans="1:15" x14ac:dyDescent="0.2">
      <c r="A2503">
        <v>2015</v>
      </c>
      <c r="B2503" s="6">
        <f ca="1">_xlfn.MAXIFS('Track WIP'!M:M,'Track WIP'!K:K,'Results WIP'!A2503,'Track WIP'!L:L,'Results WIP'!C2503)</f>
        <v>42203</v>
      </c>
      <c r="C2503">
        <f t="shared" si="39"/>
        <v>13</v>
      </c>
      <c r="D2503" t="str">
        <f ca="1">VLOOKUP($B2503,'Track WIP'!$M:$O,2,FALSE)</f>
        <v>GRAND PRIX OF IOWA - RACE 2</v>
      </c>
      <c r="E2503" t="str">
        <f ca="1">VLOOKUP($B2503,'Track WIP'!$M:$O,3,FALSE)</f>
        <v>Iowa Speedway</v>
      </c>
      <c r="F2503">
        <v>17</v>
      </c>
      <c r="G2503" t="s">
        <v>26</v>
      </c>
      <c r="H2503">
        <v>25</v>
      </c>
      <c r="I2503" t="s">
        <v>16</v>
      </c>
      <c r="J2503">
        <v>297</v>
      </c>
      <c r="K2503">
        <v>18</v>
      </c>
      <c r="L2503">
        <v>0</v>
      </c>
      <c r="M2503">
        <v>13</v>
      </c>
      <c r="N2503">
        <v>0</v>
      </c>
      <c r="O2503">
        <v>0</v>
      </c>
    </row>
    <row r="2504" spans="1:15" x14ac:dyDescent="0.2">
      <c r="A2504">
        <v>2015</v>
      </c>
      <c r="B2504" s="6">
        <f ca="1">_xlfn.MAXIFS('Track WIP'!M:M,'Track WIP'!K:K,'Results WIP'!A2504,'Track WIP'!L:L,'Results WIP'!C2504)</f>
        <v>42203</v>
      </c>
      <c r="C2504">
        <f t="shared" si="39"/>
        <v>13</v>
      </c>
      <c r="D2504" t="str">
        <f ca="1">VLOOKUP($B2504,'Track WIP'!$M:$O,2,FALSE)</f>
        <v>GRAND PRIX OF IOWA - RACE 2</v>
      </c>
      <c r="E2504" t="str">
        <f ca="1">VLOOKUP($B2504,'Track WIP'!$M:$O,3,FALSE)</f>
        <v>Iowa Speedway</v>
      </c>
      <c r="F2504">
        <v>18</v>
      </c>
      <c r="G2504" t="s">
        <v>21</v>
      </c>
      <c r="H2504">
        <v>9</v>
      </c>
      <c r="I2504" t="s">
        <v>111</v>
      </c>
      <c r="J2504">
        <v>263</v>
      </c>
      <c r="K2504">
        <v>4</v>
      </c>
      <c r="L2504">
        <v>0</v>
      </c>
      <c r="M2504">
        <v>12</v>
      </c>
      <c r="N2504">
        <v>0</v>
      </c>
      <c r="O2504">
        <v>0</v>
      </c>
    </row>
    <row r="2505" spans="1:15" x14ac:dyDescent="0.2">
      <c r="A2505">
        <v>2015</v>
      </c>
      <c r="B2505" s="6">
        <f ca="1">_xlfn.MAXIFS('Track WIP'!M:M,'Track WIP'!K:K,'Results WIP'!A2505,'Track WIP'!L:L,'Results WIP'!C2505)</f>
        <v>42203</v>
      </c>
      <c r="C2505">
        <f t="shared" si="39"/>
        <v>13</v>
      </c>
      <c r="D2505" t="str">
        <f ca="1">VLOOKUP($B2505,'Track WIP'!$M:$O,2,FALSE)</f>
        <v>GRAND PRIX OF IOWA - RACE 2</v>
      </c>
      <c r="E2505" t="str">
        <f ca="1">VLOOKUP($B2505,'Track WIP'!$M:$O,3,FALSE)</f>
        <v>Iowa Speedway</v>
      </c>
      <c r="F2505">
        <v>19</v>
      </c>
      <c r="G2505" t="s">
        <v>37</v>
      </c>
      <c r="H2505">
        <v>14</v>
      </c>
      <c r="I2505" t="s">
        <v>16</v>
      </c>
      <c r="J2505">
        <v>260</v>
      </c>
      <c r="K2505">
        <v>15</v>
      </c>
      <c r="L2505">
        <v>0</v>
      </c>
      <c r="M2505">
        <v>11</v>
      </c>
      <c r="N2505">
        <v>0</v>
      </c>
      <c r="O2505">
        <v>0</v>
      </c>
    </row>
    <row r="2506" spans="1:15" x14ac:dyDescent="0.2">
      <c r="A2506">
        <v>2015</v>
      </c>
      <c r="B2506" s="6">
        <f ca="1">_xlfn.MAXIFS('Track WIP'!M:M,'Track WIP'!K:K,'Results WIP'!A2506,'Track WIP'!L:L,'Results WIP'!C2506)</f>
        <v>42203</v>
      </c>
      <c r="C2506">
        <f t="shared" si="39"/>
        <v>13</v>
      </c>
      <c r="D2506" t="str">
        <f ca="1">VLOOKUP($B2506,'Track WIP'!$M:$O,2,FALSE)</f>
        <v>GRAND PRIX OF IOWA - RACE 2</v>
      </c>
      <c r="E2506" t="str">
        <f ca="1">VLOOKUP($B2506,'Track WIP'!$M:$O,3,FALSE)</f>
        <v>Iowa Speedway</v>
      </c>
      <c r="F2506">
        <v>20</v>
      </c>
      <c r="G2506" t="s">
        <v>387</v>
      </c>
      <c r="H2506">
        <v>4</v>
      </c>
      <c r="I2506" t="s">
        <v>111</v>
      </c>
      <c r="J2506">
        <v>191</v>
      </c>
      <c r="K2506">
        <v>13</v>
      </c>
      <c r="L2506">
        <v>0</v>
      </c>
      <c r="M2506">
        <v>10</v>
      </c>
      <c r="N2506">
        <v>0</v>
      </c>
      <c r="O2506">
        <v>0</v>
      </c>
    </row>
    <row r="2507" spans="1:15" x14ac:dyDescent="0.2">
      <c r="A2507">
        <v>2015</v>
      </c>
      <c r="B2507" s="6">
        <f ca="1">_xlfn.MAXIFS('Track WIP'!M:M,'Track WIP'!K:K,'Results WIP'!A2507,'Track WIP'!L:L,'Results WIP'!C2507)</f>
        <v>42203</v>
      </c>
      <c r="C2507">
        <f t="shared" si="39"/>
        <v>13</v>
      </c>
      <c r="D2507" t="str">
        <f ca="1">VLOOKUP($B2507,'Track WIP'!$M:$O,2,FALSE)</f>
        <v>GRAND PRIX OF IOWA - RACE 2</v>
      </c>
      <c r="E2507" t="str">
        <f ca="1">VLOOKUP($B2507,'Track WIP'!$M:$O,3,FALSE)</f>
        <v>Iowa Speedway</v>
      </c>
      <c r="F2507">
        <v>21</v>
      </c>
      <c r="G2507" t="s">
        <v>25</v>
      </c>
      <c r="H2507">
        <v>10</v>
      </c>
      <c r="I2507" t="s">
        <v>111</v>
      </c>
      <c r="J2507">
        <v>189</v>
      </c>
      <c r="K2507">
        <v>2</v>
      </c>
      <c r="L2507">
        <v>70</v>
      </c>
      <c r="M2507">
        <v>10</v>
      </c>
      <c r="N2507">
        <v>1</v>
      </c>
      <c r="O2507">
        <v>0</v>
      </c>
    </row>
    <row r="2508" spans="1:15" x14ac:dyDescent="0.2">
      <c r="A2508">
        <v>2015</v>
      </c>
      <c r="B2508" s="6">
        <f ca="1">_xlfn.MAXIFS('Track WIP'!M:M,'Track WIP'!K:K,'Results WIP'!A2508,'Track WIP'!L:L,'Results WIP'!C2508)</f>
        <v>42203</v>
      </c>
      <c r="C2508">
        <f t="shared" si="39"/>
        <v>13</v>
      </c>
      <c r="D2508" t="str">
        <f ca="1">VLOOKUP($B2508,'Track WIP'!$M:$O,2,FALSE)</f>
        <v>GRAND PRIX OF IOWA - RACE 2</v>
      </c>
      <c r="E2508" t="str">
        <f ca="1">VLOOKUP($B2508,'Track WIP'!$M:$O,3,FALSE)</f>
        <v>Iowa Speedway</v>
      </c>
      <c r="F2508">
        <v>22</v>
      </c>
      <c r="G2508" t="s">
        <v>86</v>
      </c>
      <c r="H2508">
        <v>83</v>
      </c>
      <c r="I2508" t="s">
        <v>111</v>
      </c>
      <c r="J2508">
        <v>170</v>
      </c>
      <c r="K2508">
        <v>16</v>
      </c>
      <c r="L2508">
        <v>7</v>
      </c>
      <c r="M2508">
        <v>9</v>
      </c>
      <c r="N2508">
        <v>1</v>
      </c>
      <c r="O2508">
        <v>0</v>
      </c>
    </row>
    <row r="2509" spans="1:15" x14ac:dyDescent="0.2">
      <c r="A2509">
        <v>2015</v>
      </c>
      <c r="B2509" s="6">
        <f ca="1">_xlfn.MAXIFS('Track WIP'!M:M,'Track WIP'!K:K,'Results WIP'!A2509,'Track WIP'!L:L,'Results WIP'!C2509)</f>
        <v>42203</v>
      </c>
      <c r="C2509">
        <f t="shared" si="39"/>
        <v>13</v>
      </c>
      <c r="D2509" t="str">
        <f ca="1">VLOOKUP($B2509,'Track WIP'!$M:$O,2,FALSE)</f>
        <v>GRAND PRIX OF IOWA - RACE 2</v>
      </c>
      <c r="E2509" t="str">
        <f ca="1">VLOOKUP($B2509,'Track WIP'!$M:$O,3,FALSE)</f>
        <v>Iowa Speedway</v>
      </c>
      <c r="F2509">
        <v>23</v>
      </c>
      <c r="G2509" t="s">
        <v>93</v>
      </c>
      <c r="H2509">
        <v>18</v>
      </c>
      <c r="I2509" t="s">
        <v>16</v>
      </c>
      <c r="J2509">
        <v>136</v>
      </c>
      <c r="K2509">
        <v>22</v>
      </c>
      <c r="L2509">
        <v>0</v>
      </c>
      <c r="M2509">
        <v>7</v>
      </c>
      <c r="N2509">
        <v>0</v>
      </c>
      <c r="O2509">
        <v>0</v>
      </c>
    </row>
    <row r="2510" spans="1:15" x14ac:dyDescent="0.2">
      <c r="A2510">
        <v>2015</v>
      </c>
      <c r="B2510" s="6">
        <f ca="1">_xlfn.MAXIFS('Track WIP'!M:M,'Track WIP'!K:K,'Results WIP'!A2510,'Track WIP'!L:L,'Results WIP'!C2510)</f>
        <v>42203</v>
      </c>
      <c r="C2510">
        <f t="shared" si="39"/>
        <v>13</v>
      </c>
      <c r="D2510" t="str">
        <f ca="1">VLOOKUP($B2510,'Track WIP'!$M:$O,2,FALSE)</f>
        <v>GRAND PRIX OF IOWA - RACE 2</v>
      </c>
      <c r="E2510" t="str">
        <f ca="1">VLOOKUP($B2510,'Track WIP'!$M:$O,3,FALSE)</f>
        <v>Iowa Speedway</v>
      </c>
      <c r="F2510">
        <v>24</v>
      </c>
      <c r="G2510" t="s">
        <v>234</v>
      </c>
      <c r="H2510">
        <v>2</v>
      </c>
      <c r="I2510" t="s">
        <v>111</v>
      </c>
      <c r="J2510">
        <v>9</v>
      </c>
      <c r="K2510">
        <v>3</v>
      </c>
      <c r="L2510">
        <v>0</v>
      </c>
      <c r="M2510">
        <v>6</v>
      </c>
      <c r="N2510">
        <v>0</v>
      </c>
      <c r="O2510">
        <v>0</v>
      </c>
    </row>
    <row r="2511" spans="1:15" x14ac:dyDescent="0.2">
      <c r="A2511">
        <v>2015</v>
      </c>
      <c r="B2511" s="6">
        <f ca="1">_xlfn.MAXIFS('Track WIP'!M:M,'Track WIP'!K:K,'Results WIP'!A2511,'Track WIP'!L:L,'Results WIP'!C2511)</f>
        <v>42218</v>
      </c>
      <c r="C2511">
        <f t="shared" si="39"/>
        <v>14</v>
      </c>
      <c r="D2511" t="str">
        <f ca="1">VLOOKUP($B2511,'Track WIP'!$M:$O,2,FALSE)</f>
        <v>Honda Indy 200 at Mid-Ohio</v>
      </c>
      <c r="E2511" t="str">
        <f ca="1">VLOOKUP($B2511,'Track WIP'!$M:$O,3,FALSE)</f>
        <v>Mid-Ohio Sports Car Course</v>
      </c>
      <c r="F2511">
        <v>1</v>
      </c>
      <c r="G2511" t="s">
        <v>41</v>
      </c>
      <c r="H2511">
        <v>15</v>
      </c>
      <c r="I2511" t="s">
        <v>16</v>
      </c>
      <c r="J2511">
        <v>90</v>
      </c>
      <c r="K2511">
        <v>13</v>
      </c>
      <c r="L2511">
        <v>23</v>
      </c>
      <c r="M2511">
        <v>53</v>
      </c>
      <c r="N2511">
        <v>3</v>
      </c>
      <c r="O2511">
        <v>0</v>
      </c>
    </row>
    <row r="2512" spans="1:15" x14ac:dyDescent="0.2">
      <c r="A2512">
        <v>2015</v>
      </c>
      <c r="B2512" s="6">
        <f ca="1">_xlfn.MAXIFS('Track WIP'!M:M,'Track WIP'!K:K,'Results WIP'!A2512,'Track WIP'!L:L,'Results WIP'!C2512)</f>
        <v>42218</v>
      </c>
      <c r="C2512">
        <f t="shared" si="39"/>
        <v>14</v>
      </c>
      <c r="D2512" t="str">
        <f ca="1">VLOOKUP($B2512,'Track WIP'!$M:$O,2,FALSE)</f>
        <v>Honda Indy 200 at Mid-Ohio</v>
      </c>
      <c r="E2512" t="str">
        <f ca="1">VLOOKUP($B2512,'Track WIP'!$M:$O,3,FALSE)</f>
        <v>Mid-Ohio Sports Car Course</v>
      </c>
      <c r="F2512">
        <v>2</v>
      </c>
      <c r="G2512" t="s">
        <v>26</v>
      </c>
      <c r="H2512">
        <v>25</v>
      </c>
      <c r="I2512" t="s">
        <v>16</v>
      </c>
      <c r="J2512">
        <v>90</v>
      </c>
      <c r="K2512">
        <v>14</v>
      </c>
      <c r="L2512">
        <v>6</v>
      </c>
      <c r="M2512">
        <v>41</v>
      </c>
      <c r="N2512">
        <v>1</v>
      </c>
      <c r="O2512">
        <v>0</v>
      </c>
    </row>
    <row r="2513" spans="1:15" x14ac:dyDescent="0.2">
      <c r="A2513">
        <v>2015</v>
      </c>
      <c r="B2513" s="6">
        <f ca="1">_xlfn.MAXIFS('Track WIP'!M:M,'Track WIP'!K:K,'Results WIP'!A2513,'Track WIP'!L:L,'Results WIP'!C2513)</f>
        <v>42218</v>
      </c>
      <c r="C2513">
        <f t="shared" si="39"/>
        <v>14</v>
      </c>
      <c r="D2513" t="str">
        <f ca="1">VLOOKUP($B2513,'Track WIP'!$M:$O,2,FALSE)</f>
        <v>Honda Indy 200 at Mid-Ohio</v>
      </c>
      <c r="E2513" t="str">
        <f ca="1">VLOOKUP($B2513,'Track WIP'!$M:$O,3,FALSE)</f>
        <v>Mid-Ohio Sports Car Course</v>
      </c>
      <c r="F2513">
        <v>3</v>
      </c>
      <c r="G2513" t="s">
        <v>88</v>
      </c>
      <c r="H2513">
        <v>22</v>
      </c>
      <c r="I2513" t="s">
        <v>111</v>
      </c>
      <c r="J2513">
        <v>90</v>
      </c>
      <c r="K2513">
        <v>15</v>
      </c>
      <c r="L2513">
        <v>0</v>
      </c>
      <c r="M2513">
        <v>35</v>
      </c>
      <c r="N2513">
        <v>0</v>
      </c>
      <c r="O2513">
        <v>0</v>
      </c>
    </row>
    <row r="2514" spans="1:15" x14ac:dyDescent="0.2">
      <c r="A2514">
        <v>2015</v>
      </c>
      <c r="B2514" s="6">
        <f ca="1">_xlfn.MAXIFS('Track WIP'!M:M,'Track WIP'!K:K,'Results WIP'!A2514,'Track WIP'!L:L,'Results WIP'!C2514)</f>
        <v>42218</v>
      </c>
      <c r="C2514">
        <f t="shared" si="39"/>
        <v>14</v>
      </c>
      <c r="D2514" t="str">
        <f ca="1">VLOOKUP($B2514,'Track WIP'!$M:$O,2,FALSE)</f>
        <v>Honda Indy 200 at Mid-Ohio</v>
      </c>
      <c r="E2514" t="str">
        <f ca="1">VLOOKUP($B2514,'Track WIP'!$M:$O,3,FALSE)</f>
        <v>Mid-Ohio Sports Car Course</v>
      </c>
      <c r="F2514">
        <v>4</v>
      </c>
      <c r="G2514" t="s">
        <v>21</v>
      </c>
      <c r="H2514">
        <v>9</v>
      </c>
      <c r="I2514" t="s">
        <v>111</v>
      </c>
      <c r="J2514">
        <v>90</v>
      </c>
      <c r="K2514">
        <v>1</v>
      </c>
      <c r="L2514">
        <v>22</v>
      </c>
      <c r="M2514">
        <v>34</v>
      </c>
      <c r="N2514">
        <v>2</v>
      </c>
      <c r="O2514">
        <v>0</v>
      </c>
    </row>
    <row r="2515" spans="1:15" x14ac:dyDescent="0.2">
      <c r="A2515">
        <v>2015</v>
      </c>
      <c r="B2515" s="6">
        <f ca="1">_xlfn.MAXIFS('Track WIP'!M:M,'Track WIP'!K:K,'Results WIP'!A2515,'Track WIP'!L:L,'Results WIP'!C2515)</f>
        <v>42218</v>
      </c>
      <c r="C2515">
        <f t="shared" si="39"/>
        <v>14</v>
      </c>
      <c r="D2515" t="str">
        <f ca="1">VLOOKUP($B2515,'Track WIP'!$M:$O,2,FALSE)</f>
        <v>Honda Indy 200 at Mid-Ohio</v>
      </c>
      <c r="E2515" t="str">
        <f ca="1">VLOOKUP($B2515,'Track WIP'!$M:$O,3,FALSE)</f>
        <v>Mid-Ohio Sports Car Course</v>
      </c>
      <c r="F2515">
        <v>5</v>
      </c>
      <c r="G2515" t="s">
        <v>25</v>
      </c>
      <c r="H2515">
        <v>10</v>
      </c>
      <c r="I2515" t="s">
        <v>111</v>
      </c>
      <c r="J2515">
        <v>90</v>
      </c>
      <c r="K2515">
        <v>8</v>
      </c>
      <c r="L2515">
        <v>0</v>
      </c>
      <c r="M2515">
        <v>30</v>
      </c>
      <c r="N2515">
        <v>0</v>
      </c>
      <c r="O2515">
        <v>0</v>
      </c>
    </row>
    <row r="2516" spans="1:15" x14ac:dyDescent="0.2">
      <c r="A2516">
        <v>2015</v>
      </c>
      <c r="B2516" s="6">
        <f ca="1">_xlfn.MAXIFS('Track WIP'!M:M,'Track WIP'!K:K,'Results WIP'!A2516,'Track WIP'!L:L,'Results WIP'!C2516)</f>
        <v>42218</v>
      </c>
      <c r="C2516">
        <f t="shared" si="39"/>
        <v>14</v>
      </c>
      <c r="D2516" t="str">
        <f ca="1">VLOOKUP($B2516,'Track WIP'!$M:$O,2,FALSE)</f>
        <v>Honda Indy 200 at Mid-Ohio</v>
      </c>
      <c r="E2516" t="str">
        <f ca="1">VLOOKUP($B2516,'Track WIP'!$M:$O,3,FALSE)</f>
        <v>Mid-Ohio Sports Car Course</v>
      </c>
      <c r="F2516">
        <v>6</v>
      </c>
      <c r="G2516" t="s">
        <v>374</v>
      </c>
      <c r="H2516">
        <v>19</v>
      </c>
      <c r="I2516" t="s">
        <v>16</v>
      </c>
      <c r="J2516">
        <v>90</v>
      </c>
      <c r="K2516">
        <v>24</v>
      </c>
      <c r="L2516">
        <v>10</v>
      </c>
      <c r="M2516">
        <v>29</v>
      </c>
      <c r="N2516">
        <v>1</v>
      </c>
      <c r="O2516">
        <v>0</v>
      </c>
    </row>
    <row r="2517" spans="1:15" x14ac:dyDescent="0.2">
      <c r="A2517">
        <v>2015</v>
      </c>
      <c r="B2517" s="6">
        <f ca="1">_xlfn.MAXIFS('Track WIP'!M:M,'Track WIP'!K:K,'Results WIP'!A2517,'Track WIP'!L:L,'Results WIP'!C2517)</f>
        <v>42218</v>
      </c>
      <c r="C2517">
        <f t="shared" si="39"/>
        <v>14</v>
      </c>
      <c r="D2517" t="str">
        <f ca="1">VLOOKUP($B2517,'Track WIP'!$M:$O,2,FALSE)</f>
        <v>Honda Indy 200 at Mid-Ohio</v>
      </c>
      <c r="E2517" t="str">
        <f ca="1">VLOOKUP($B2517,'Track WIP'!$M:$O,3,FALSE)</f>
        <v>Mid-Ohio Sports Car Course</v>
      </c>
      <c r="F2517">
        <v>7</v>
      </c>
      <c r="G2517" t="s">
        <v>17</v>
      </c>
      <c r="H2517">
        <v>28</v>
      </c>
      <c r="I2517" t="s">
        <v>16</v>
      </c>
      <c r="J2517">
        <v>90</v>
      </c>
      <c r="K2517">
        <v>7</v>
      </c>
      <c r="L2517">
        <v>0</v>
      </c>
      <c r="M2517">
        <v>26</v>
      </c>
      <c r="N2517">
        <v>0</v>
      </c>
      <c r="O2517">
        <v>0</v>
      </c>
    </row>
    <row r="2518" spans="1:15" x14ac:dyDescent="0.2">
      <c r="A2518">
        <v>2015</v>
      </c>
      <c r="B2518" s="6">
        <f ca="1">_xlfn.MAXIFS('Track WIP'!M:M,'Track WIP'!K:K,'Results WIP'!A2518,'Track WIP'!L:L,'Results WIP'!C2518)</f>
        <v>42218</v>
      </c>
      <c r="C2518">
        <f t="shared" si="39"/>
        <v>14</v>
      </c>
      <c r="D2518" t="str">
        <f ca="1">VLOOKUP($B2518,'Track WIP'!$M:$O,2,FALSE)</f>
        <v>Honda Indy 200 at Mid-Ohio</v>
      </c>
      <c r="E2518" t="str">
        <f ca="1">VLOOKUP($B2518,'Track WIP'!$M:$O,3,FALSE)</f>
        <v>Mid-Ohio Sports Car Course</v>
      </c>
      <c r="F2518">
        <v>8</v>
      </c>
      <c r="G2518" t="s">
        <v>381</v>
      </c>
      <c r="H2518">
        <v>41</v>
      </c>
      <c r="I2518" t="s">
        <v>16</v>
      </c>
      <c r="J2518">
        <v>90</v>
      </c>
      <c r="K2518">
        <v>11</v>
      </c>
      <c r="L2518">
        <v>0</v>
      </c>
      <c r="M2518">
        <v>24</v>
      </c>
      <c r="N2518">
        <v>0</v>
      </c>
      <c r="O2518">
        <v>0</v>
      </c>
    </row>
    <row r="2519" spans="1:15" x14ac:dyDescent="0.2">
      <c r="A2519">
        <v>2015</v>
      </c>
      <c r="B2519" s="6">
        <f ca="1">_xlfn.MAXIFS('Track WIP'!M:M,'Track WIP'!K:K,'Results WIP'!A2519,'Track WIP'!L:L,'Results WIP'!C2519)</f>
        <v>42218</v>
      </c>
      <c r="C2519">
        <f t="shared" si="39"/>
        <v>14</v>
      </c>
      <c r="D2519" t="str">
        <f ca="1">VLOOKUP($B2519,'Track WIP'!$M:$O,2,FALSE)</f>
        <v>Honda Indy 200 at Mid-Ohio</v>
      </c>
      <c r="E2519" t="str">
        <f ca="1">VLOOKUP($B2519,'Track WIP'!$M:$O,3,FALSE)</f>
        <v>Mid-Ohio Sports Car Course</v>
      </c>
      <c r="F2519">
        <v>9</v>
      </c>
      <c r="G2519" t="s">
        <v>254</v>
      </c>
      <c r="H2519">
        <v>26</v>
      </c>
      <c r="I2519" t="s">
        <v>16</v>
      </c>
      <c r="J2519">
        <v>90</v>
      </c>
      <c r="K2519">
        <v>23</v>
      </c>
      <c r="L2519">
        <v>0</v>
      </c>
      <c r="M2519">
        <v>22</v>
      </c>
      <c r="N2519">
        <v>0</v>
      </c>
      <c r="O2519">
        <v>0</v>
      </c>
    </row>
    <row r="2520" spans="1:15" x14ac:dyDescent="0.2">
      <c r="A2520">
        <v>2015</v>
      </c>
      <c r="B2520" s="6">
        <f ca="1">_xlfn.MAXIFS('Track WIP'!M:M,'Track WIP'!K:K,'Results WIP'!A2520,'Track WIP'!L:L,'Results WIP'!C2520)</f>
        <v>42218</v>
      </c>
      <c r="C2520">
        <f t="shared" si="39"/>
        <v>14</v>
      </c>
      <c r="D2520" t="str">
        <f ca="1">VLOOKUP($B2520,'Track WIP'!$M:$O,2,FALSE)</f>
        <v>Honda Indy 200 at Mid-Ohio</v>
      </c>
      <c r="E2520" t="str">
        <f ca="1">VLOOKUP($B2520,'Track WIP'!$M:$O,3,FALSE)</f>
        <v>Mid-Ohio Sports Car Course</v>
      </c>
      <c r="F2520">
        <v>10</v>
      </c>
      <c r="G2520" t="s">
        <v>38</v>
      </c>
      <c r="H2520">
        <v>27</v>
      </c>
      <c r="I2520" t="s">
        <v>16</v>
      </c>
      <c r="J2520">
        <v>90</v>
      </c>
      <c r="K2520">
        <v>12</v>
      </c>
      <c r="L2520">
        <v>0</v>
      </c>
      <c r="M2520">
        <v>20</v>
      </c>
      <c r="N2520">
        <v>0</v>
      </c>
      <c r="O2520">
        <v>0</v>
      </c>
    </row>
    <row r="2521" spans="1:15" x14ac:dyDescent="0.2">
      <c r="A2521">
        <v>2015</v>
      </c>
      <c r="B2521" s="6">
        <f ca="1">_xlfn.MAXIFS('Track WIP'!M:M,'Track WIP'!K:K,'Results WIP'!A2521,'Track WIP'!L:L,'Results WIP'!C2521)</f>
        <v>42218</v>
      </c>
      <c r="C2521">
        <f t="shared" si="39"/>
        <v>14</v>
      </c>
      <c r="D2521" t="str">
        <f ca="1">VLOOKUP($B2521,'Track WIP'!$M:$O,2,FALSE)</f>
        <v>Honda Indy 200 at Mid-Ohio</v>
      </c>
      <c r="E2521" t="str">
        <f ca="1">VLOOKUP($B2521,'Track WIP'!$M:$O,3,FALSE)</f>
        <v>Mid-Ohio Sports Car Course</v>
      </c>
      <c r="F2521">
        <v>11</v>
      </c>
      <c r="G2521" t="s">
        <v>234</v>
      </c>
      <c r="H2521">
        <v>2</v>
      </c>
      <c r="I2521" t="s">
        <v>111</v>
      </c>
      <c r="J2521">
        <v>90</v>
      </c>
      <c r="K2521">
        <v>10</v>
      </c>
      <c r="L2521">
        <v>21</v>
      </c>
      <c r="M2521">
        <v>20</v>
      </c>
      <c r="N2521">
        <v>1</v>
      </c>
      <c r="O2521">
        <v>0</v>
      </c>
    </row>
    <row r="2522" spans="1:15" x14ac:dyDescent="0.2">
      <c r="A2522">
        <v>2015</v>
      </c>
      <c r="B2522" s="6">
        <f ca="1">_xlfn.MAXIFS('Track WIP'!M:M,'Track WIP'!K:K,'Results WIP'!A2522,'Track WIP'!L:L,'Results WIP'!C2522)</f>
        <v>42218</v>
      </c>
      <c r="C2522">
        <f t="shared" si="39"/>
        <v>14</v>
      </c>
      <c r="D2522" t="str">
        <f ca="1">VLOOKUP($B2522,'Track WIP'!$M:$O,2,FALSE)</f>
        <v>Honda Indy 200 at Mid-Ohio</v>
      </c>
      <c r="E2522" t="str">
        <f ca="1">VLOOKUP($B2522,'Track WIP'!$M:$O,3,FALSE)</f>
        <v>Mid-Ohio Sports Car Course</v>
      </c>
      <c r="F2522">
        <v>12</v>
      </c>
      <c r="G2522" t="s">
        <v>386</v>
      </c>
      <c r="H2522">
        <v>98</v>
      </c>
      <c r="I2522" t="s">
        <v>16</v>
      </c>
      <c r="J2522">
        <v>90</v>
      </c>
      <c r="K2522">
        <v>21</v>
      </c>
      <c r="L2522">
        <v>0</v>
      </c>
      <c r="M2522">
        <v>18</v>
      </c>
      <c r="N2522">
        <v>0</v>
      </c>
      <c r="O2522">
        <v>0</v>
      </c>
    </row>
    <row r="2523" spans="1:15" x14ac:dyDescent="0.2">
      <c r="A2523">
        <v>2015</v>
      </c>
      <c r="B2523" s="6">
        <f ca="1">_xlfn.MAXIFS('Track WIP'!M:M,'Track WIP'!K:K,'Results WIP'!A2523,'Track WIP'!L:L,'Results WIP'!C2523)</f>
        <v>42218</v>
      </c>
      <c r="C2523">
        <f t="shared" si="39"/>
        <v>14</v>
      </c>
      <c r="D2523" t="str">
        <f ca="1">VLOOKUP($B2523,'Track WIP'!$M:$O,2,FALSE)</f>
        <v>Honda Indy 200 at Mid-Ohio</v>
      </c>
      <c r="E2523" t="str">
        <f ca="1">VLOOKUP($B2523,'Track WIP'!$M:$O,3,FALSE)</f>
        <v>Mid-Ohio Sports Car Course</v>
      </c>
      <c r="F2523">
        <v>13</v>
      </c>
      <c r="G2523" t="s">
        <v>112</v>
      </c>
      <c r="H2523">
        <v>67</v>
      </c>
      <c r="I2523" t="s">
        <v>111</v>
      </c>
      <c r="J2523">
        <v>90</v>
      </c>
      <c r="K2523">
        <v>5</v>
      </c>
      <c r="L2523">
        <v>2</v>
      </c>
      <c r="M2523">
        <v>18</v>
      </c>
      <c r="N2523">
        <v>1</v>
      </c>
      <c r="O2523">
        <v>0</v>
      </c>
    </row>
    <row r="2524" spans="1:15" x14ac:dyDescent="0.2">
      <c r="A2524">
        <v>2015</v>
      </c>
      <c r="B2524" s="6">
        <f ca="1">_xlfn.MAXIFS('Track WIP'!M:M,'Track WIP'!K:K,'Results WIP'!A2524,'Track WIP'!L:L,'Results WIP'!C2524)</f>
        <v>42218</v>
      </c>
      <c r="C2524">
        <f t="shared" si="39"/>
        <v>14</v>
      </c>
      <c r="D2524" t="str">
        <f ca="1">VLOOKUP($B2524,'Track WIP'!$M:$O,2,FALSE)</f>
        <v>Honda Indy 200 at Mid-Ohio</v>
      </c>
      <c r="E2524" t="str">
        <f ca="1">VLOOKUP($B2524,'Track WIP'!$M:$O,3,FALSE)</f>
        <v>Mid-Ohio Sports Car Course</v>
      </c>
      <c r="F2524">
        <v>14</v>
      </c>
      <c r="G2524" t="s">
        <v>15</v>
      </c>
      <c r="H2524">
        <v>1</v>
      </c>
      <c r="I2524" t="s">
        <v>111</v>
      </c>
      <c r="J2524">
        <v>90</v>
      </c>
      <c r="K2524">
        <v>2</v>
      </c>
      <c r="L2524">
        <v>0</v>
      </c>
      <c r="M2524">
        <v>16</v>
      </c>
      <c r="N2524">
        <v>0</v>
      </c>
      <c r="O2524">
        <v>0</v>
      </c>
    </row>
    <row r="2525" spans="1:15" x14ac:dyDescent="0.2">
      <c r="A2525">
        <v>2015</v>
      </c>
      <c r="B2525" s="6">
        <f ca="1">_xlfn.MAXIFS('Track WIP'!M:M,'Track WIP'!K:K,'Results WIP'!A2525,'Track WIP'!L:L,'Results WIP'!C2525)</f>
        <v>42218</v>
      </c>
      <c r="C2525">
        <f t="shared" si="39"/>
        <v>14</v>
      </c>
      <c r="D2525" t="str">
        <f ca="1">VLOOKUP($B2525,'Track WIP'!$M:$O,2,FALSE)</f>
        <v>Honda Indy 200 at Mid-Ohio</v>
      </c>
      <c r="E2525" t="str">
        <f ca="1">VLOOKUP($B2525,'Track WIP'!$M:$O,3,FALSE)</f>
        <v>Mid-Ohio Sports Car Course</v>
      </c>
      <c r="F2525">
        <v>15</v>
      </c>
      <c r="G2525" t="s">
        <v>24</v>
      </c>
      <c r="H2525">
        <v>3</v>
      </c>
      <c r="I2525" t="s">
        <v>111</v>
      </c>
      <c r="J2525">
        <v>90</v>
      </c>
      <c r="K2525">
        <v>4</v>
      </c>
      <c r="L2525">
        <v>6</v>
      </c>
      <c r="M2525">
        <v>16</v>
      </c>
      <c r="N2525">
        <v>1</v>
      </c>
      <c r="O2525">
        <v>0</v>
      </c>
    </row>
    <row r="2526" spans="1:15" x14ac:dyDescent="0.2">
      <c r="A2526">
        <v>2015</v>
      </c>
      <c r="B2526" s="6">
        <f ca="1">_xlfn.MAXIFS('Track WIP'!M:M,'Track WIP'!K:K,'Results WIP'!A2526,'Track WIP'!L:L,'Results WIP'!C2526)</f>
        <v>42218</v>
      </c>
      <c r="C2526">
        <f t="shared" si="39"/>
        <v>14</v>
      </c>
      <c r="D2526" t="str">
        <f ca="1">VLOOKUP($B2526,'Track WIP'!$M:$O,2,FALSE)</f>
        <v>Honda Indy 200 at Mid-Ohio</v>
      </c>
      <c r="E2526" t="str">
        <f ca="1">VLOOKUP($B2526,'Track WIP'!$M:$O,3,FALSE)</f>
        <v>Mid-Ohio Sports Car Course</v>
      </c>
      <c r="F2526">
        <v>16</v>
      </c>
      <c r="G2526" t="s">
        <v>85</v>
      </c>
      <c r="H2526">
        <v>7</v>
      </c>
      <c r="I2526" t="s">
        <v>16</v>
      </c>
      <c r="J2526">
        <v>90</v>
      </c>
      <c r="K2526">
        <v>17</v>
      </c>
      <c r="L2526">
        <v>0</v>
      </c>
      <c r="M2526">
        <v>14</v>
      </c>
      <c r="N2526">
        <v>0</v>
      </c>
      <c r="O2526">
        <v>0</v>
      </c>
    </row>
    <row r="2527" spans="1:15" x14ac:dyDescent="0.2">
      <c r="A2527">
        <v>2015</v>
      </c>
      <c r="B2527" s="6">
        <f ca="1">_xlfn.MAXIFS('Track WIP'!M:M,'Track WIP'!K:K,'Results WIP'!A2527,'Track WIP'!L:L,'Results WIP'!C2527)</f>
        <v>42218</v>
      </c>
      <c r="C2527">
        <f t="shared" si="39"/>
        <v>14</v>
      </c>
      <c r="D2527" t="str">
        <f ca="1">VLOOKUP($B2527,'Track WIP'!$M:$O,2,FALSE)</f>
        <v>Honda Indy 200 at Mid-Ohio</v>
      </c>
      <c r="E2527" t="str">
        <f ca="1">VLOOKUP($B2527,'Track WIP'!$M:$O,3,FALSE)</f>
        <v>Mid-Ohio Sports Car Course</v>
      </c>
      <c r="F2527">
        <v>17</v>
      </c>
      <c r="G2527" t="s">
        <v>87</v>
      </c>
      <c r="H2527">
        <v>11</v>
      </c>
      <c r="I2527" t="s">
        <v>111</v>
      </c>
      <c r="J2527">
        <v>90</v>
      </c>
      <c r="K2527">
        <v>3</v>
      </c>
      <c r="L2527">
        <v>0</v>
      </c>
      <c r="M2527">
        <v>13</v>
      </c>
      <c r="N2527">
        <v>0</v>
      </c>
      <c r="O2527">
        <v>0</v>
      </c>
    </row>
    <row r="2528" spans="1:15" x14ac:dyDescent="0.2">
      <c r="A2528">
        <v>2015</v>
      </c>
      <c r="B2528" s="6">
        <f ca="1">_xlfn.MAXIFS('Track WIP'!M:M,'Track WIP'!K:K,'Results WIP'!A2528,'Track WIP'!L:L,'Results WIP'!C2528)</f>
        <v>42218</v>
      </c>
      <c r="C2528">
        <f t="shared" si="39"/>
        <v>14</v>
      </c>
      <c r="D2528" t="str">
        <f ca="1">VLOOKUP($B2528,'Track WIP'!$M:$O,2,FALSE)</f>
        <v>Honda Indy 200 at Mid-Ohio</v>
      </c>
      <c r="E2528" t="str">
        <f ca="1">VLOOKUP($B2528,'Track WIP'!$M:$O,3,FALSE)</f>
        <v>Mid-Ohio Sports Car Course</v>
      </c>
      <c r="F2528">
        <v>18</v>
      </c>
      <c r="G2528" t="s">
        <v>29</v>
      </c>
      <c r="H2528">
        <v>5</v>
      </c>
      <c r="I2528" t="s">
        <v>16</v>
      </c>
      <c r="J2528">
        <v>90</v>
      </c>
      <c r="K2528">
        <v>20</v>
      </c>
      <c r="L2528">
        <v>0</v>
      </c>
      <c r="M2528">
        <v>12</v>
      </c>
      <c r="N2528">
        <v>0</v>
      </c>
      <c r="O2528">
        <v>0</v>
      </c>
    </row>
    <row r="2529" spans="1:15" x14ac:dyDescent="0.2">
      <c r="A2529">
        <v>2015</v>
      </c>
      <c r="B2529" s="6">
        <f ca="1">_xlfn.MAXIFS('Track WIP'!M:M,'Track WIP'!K:K,'Results WIP'!A2529,'Track WIP'!L:L,'Results WIP'!C2529)</f>
        <v>42218</v>
      </c>
      <c r="C2529">
        <f t="shared" si="39"/>
        <v>14</v>
      </c>
      <c r="D2529" t="str">
        <f ca="1">VLOOKUP($B2529,'Track WIP'!$M:$O,2,FALSE)</f>
        <v>Honda Indy 200 at Mid-Ohio</v>
      </c>
      <c r="E2529" t="str">
        <f ca="1">VLOOKUP($B2529,'Track WIP'!$M:$O,3,FALSE)</f>
        <v>Mid-Ohio Sports Car Course</v>
      </c>
      <c r="F2529">
        <v>19</v>
      </c>
      <c r="G2529" t="s">
        <v>387</v>
      </c>
      <c r="H2529">
        <v>4</v>
      </c>
      <c r="I2529" t="s">
        <v>111</v>
      </c>
      <c r="J2529">
        <v>90</v>
      </c>
      <c r="K2529">
        <v>18</v>
      </c>
      <c r="L2529">
        <v>0</v>
      </c>
      <c r="M2529">
        <v>11</v>
      </c>
      <c r="N2529">
        <v>0</v>
      </c>
      <c r="O2529">
        <v>0</v>
      </c>
    </row>
    <row r="2530" spans="1:15" x14ac:dyDescent="0.2">
      <c r="A2530">
        <v>2015</v>
      </c>
      <c r="B2530" s="6">
        <f ca="1">_xlfn.MAXIFS('Track WIP'!M:M,'Track WIP'!K:K,'Results WIP'!A2530,'Track WIP'!L:L,'Results WIP'!C2530)</f>
        <v>42218</v>
      </c>
      <c r="C2530">
        <f t="shared" si="39"/>
        <v>14</v>
      </c>
      <c r="D2530" t="str">
        <f ca="1">VLOOKUP($B2530,'Track WIP'!$M:$O,2,FALSE)</f>
        <v>Honda Indy 200 at Mid-Ohio</v>
      </c>
      <c r="E2530" t="str">
        <f ca="1">VLOOKUP($B2530,'Track WIP'!$M:$O,3,FALSE)</f>
        <v>Mid-Ohio Sports Car Course</v>
      </c>
      <c r="F2530">
        <v>20</v>
      </c>
      <c r="G2530" t="s">
        <v>388</v>
      </c>
      <c r="H2530">
        <v>18</v>
      </c>
      <c r="I2530" t="s">
        <v>16</v>
      </c>
      <c r="J2530">
        <v>90</v>
      </c>
      <c r="K2530">
        <v>22</v>
      </c>
      <c r="L2530">
        <v>0</v>
      </c>
      <c r="M2530">
        <v>10</v>
      </c>
      <c r="N2530">
        <v>0</v>
      </c>
      <c r="O2530">
        <v>0</v>
      </c>
    </row>
    <row r="2531" spans="1:15" x14ac:dyDescent="0.2">
      <c r="A2531">
        <v>2015</v>
      </c>
      <c r="B2531" s="6">
        <f ca="1">_xlfn.MAXIFS('Track WIP'!M:M,'Track WIP'!K:K,'Results WIP'!A2531,'Track WIP'!L:L,'Results WIP'!C2531)</f>
        <v>42218</v>
      </c>
      <c r="C2531">
        <f t="shared" si="39"/>
        <v>14</v>
      </c>
      <c r="D2531" t="str">
        <f ca="1">VLOOKUP($B2531,'Track WIP'!$M:$O,2,FALSE)</f>
        <v>Honda Indy 200 at Mid-Ohio</v>
      </c>
      <c r="E2531" t="str">
        <f ca="1">VLOOKUP($B2531,'Track WIP'!$M:$O,3,FALSE)</f>
        <v>Mid-Ohio Sports Car Course</v>
      </c>
      <c r="F2531">
        <v>21</v>
      </c>
      <c r="G2531" t="s">
        <v>378</v>
      </c>
      <c r="H2531">
        <v>20</v>
      </c>
      <c r="I2531" t="s">
        <v>111</v>
      </c>
      <c r="J2531">
        <v>89</v>
      </c>
      <c r="K2531">
        <v>9</v>
      </c>
      <c r="L2531">
        <v>0</v>
      </c>
      <c r="M2531">
        <v>9</v>
      </c>
      <c r="N2531">
        <v>0</v>
      </c>
      <c r="O2531">
        <v>0</v>
      </c>
    </row>
    <row r="2532" spans="1:15" x14ac:dyDescent="0.2">
      <c r="A2532">
        <v>2015</v>
      </c>
      <c r="B2532" s="6">
        <f ca="1">_xlfn.MAXIFS('Track WIP'!M:M,'Track WIP'!K:K,'Results WIP'!A2532,'Track WIP'!L:L,'Results WIP'!C2532)</f>
        <v>42218</v>
      </c>
      <c r="C2532">
        <f t="shared" si="39"/>
        <v>14</v>
      </c>
      <c r="D2532" t="str">
        <f ca="1">VLOOKUP($B2532,'Track WIP'!$M:$O,2,FALSE)</f>
        <v>Honda Indy 200 at Mid-Ohio</v>
      </c>
      <c r="E2532" t="str">
        <f ca="1">VLOOKUP($B2532,'Track WIP'!$M:$O,3,FALSE)</f>
        <v>Mid-Ohio Sports Car Course</v>
      </c>
      <c r="F2532">
        <v>22</v>
      </c>
      <c r="G2532" t="s">
        <v>384</v>
      </c>
      <c r="H2532">
        <v>8</v>
      </c>
      <c r="I2532" t="s">
        <v>111</v>
      </c>
      <c r="J2532">
        <v>89</v>
      </c>
      <c r="K2532">
        <v>19</v>
      </c>
      <c r="L2532">
        <v>0</v>
      </c>
      <c r="M2532">
        <v>8</v>
      </c>
      <c r="N2532">
        <v>0</v>
      </c>
      <c r="O2532">
        <v>0</v>
      </c>
    </row>
    <row r="2533" spans="1:15" x14ac:dyDescent="0.2">
      <c r="A2533">
        <v>2015</v>
      </c>
      <c r="B2533" s="6">
        <f ca="1">_xlfn.MAXIFS('Track WIP'!M:M,'Track WIP'!K:K,'Results WIP'!A2533,'Track WIP'!L:L,'Results WIP'!C2533)</f>
        <v>42218</v>
      </c>
      <c r="C2533">
        <f t="shared" si="39"/>
        <v>14</v>
      </c>
      <c r="D2533" t="str">
        <f ca="1">VLOOKUP($B2533,'Track WIP'!$M:$O,2,FALSE)</f>
        <v>Honda Indy 200 at Mid-Ohio</v>
      </c>
      <c r="E2533" t="str">
        <f ca="1">VLOOKUP($B2533,'Track WIP'!$M:$O,3,FALSE)</f>
        <v>Mid-Ohio Sports Car Course</v>
      </c>
      <c r="F2533">
        <v>23</v>
      </c>
      <c r="G2533" t="s">
        <v>86</v>
      </c>
      <c r="H2533">
        <v>83</v>
      </c>
      <c r="I2533" t="s">
        <v>111</v>
      </c>
      <c r="J2533">
        <v>87</v>
      </c>
      <c r="K2533">
        <v>6</v>
      </c>
      <c r="L2533">
        <v>0</v>
      </c>
      <c r="M2533">
        <v>7</v>
      </c>
      <c r="N2533">
        <v>0</v>
      </c>
      <c r="O2533">
        <v>0</v>
      </c>
    </row>
    <row r="2534" spans="1:15" x14ac:dyDescent="0.2">
      <c r="A2534">
        <v>2015</v>
      </c>
      <c r="B2534" s="6">
        <f ca="1">_xlfn.MAXIFS('Track WIP'!M:M,'Track WIP'!K:K,'Results WIP'!A2534,'Track WIP'!L:L,'Results WIP'!C2534)</f>
        <v>42218</v>
      </c>
      <c r="C2534">
        <f t="shared" si="39"/>
        <v>14</v>
      </c>
      <c r="D2534" t="str">
        <f ca="1">VLOOKUP($B2534,'Track WIP'!$M:$O,2,FALSE)</f>
        <v>Honda Indy 200 at Mid-Ohio</v>
      </c>
      <c r="E2534" t="str">
        <f ca="1">VLOOKUP($B2534,'Track WIP'!$M:$O,3,FALSE)</f>
        <v>Mid-Ohio Sports Car Course</v>
      </c>
      <c r="F2534">
        <v>24</v>
      </c>
      <c r="G2534" t="s">
        <v>37</v>
      </c>
      <c r="H2534">
        <v>14</v>
      </c>
      <c r="I2534" t="s">
        <v>16</v>
      </c>
      <c r="J2534">
        <v>60</v>
      </c>
      <c r="K2534">
        <v>16</v>
      </c>
      <c r="L2534">
        <v>0</v>
      </c>
      <c r="M2534">
        <v>6</v>
      </c>
      <c r="N2534">
        <v>0</v>
      </c>
      <c r="O2534">
        <v>0</v>
      </c>
    </row>
    <row r="2535" spans="1:15" x14ac:dyDescent="0.2">
      <c r="A2535">
        <v>2015</v>
      </c>
      <c r="B2535" s="6">
        <f ca="1">_xlfn.MAXIFS('Track WIP'!M:M,'Track WIP'!K:K,'Results WIP'!A2535,'Track WIP'!L:L,'Results WIP'!C2535)</f>
        <v>42239</v>
      </c>
      <c r="C2535">
        <f t="shared" si="39"/>
        <v>15</v>
      </c>
      <c r="D2535" t="str">
        <f ca="1">VLOOKUP($B2535,'Track WIP'!$M:$O,2,FALSE)</f>
        <v>ABC Supply 500</v>
      </c>
      <c r="E2535" t="str">
        <f ca="1">VLOOKUP($B2535,'Track WIP'!$M:$O,3,FALSE)</f>
        <v>Pocono Raceway</v>
      </c>
      <c r="F2535">
        <v>1</v>
      </c>
      <c r="G2535" t="s">
        <v>17</v>
      </c>
      <c r="H2535">
        <v>28</v>
      </c>
      <c r="I2535" t="s">
        <v>16</v>
      </c>
      <c r="J2535">
        <v>200</v>
      </c>
      <c r="K2535">
        <v>8</v>
      </c>
      <c r="L2535">
        <v>29</v>
      </c>
      <c r="M2535">
        <v>51</v>
      </c>
      <c r="N2535">
        <v>1</v>
      </c>
      <c r="O2535">
        <v>0</v>
      </c>
    </row>
    <row r="2536" spans="1:15" x14ac:dyDescent="0.2">
      <c r="A2536">
        <v>2015</v>
      </c>
      <c r="B2536" s="6">
        <f ca="1">_xlfn.MAXIFS('Track WIP'!M:M,'Track WIP'!K:K,'Results WIP'!A2536,'Track WIP'!L:L,'Results WIP'!C2536)</f>
        <v>42239</v>
      </c>
      <c r="C2536">
        <f t="shared" si="39"/>
        <v>15</v>
      </c>
      <c r="D2536" t="str">
        <f ca="1">VLOOKUP($B2536,'Track WIP'!$M:$O,2,FALSE)</f>
        <v>ABC Supply 500</v>
      </c>
      <c r="E2536" t="str">
        <f ca="1">VLOOKUP($B2536,'Track WIP'!$M:$O,3,FALSE)</f>
        <v>Pocono Raceway</v>
      </c>
      <c r="F2536">
        <v>2</v>
      </c>
      <c r="G2536" t="s">
        <v>112</v>
      </c>
      <c r="H2536">
        <v>67</v>
      </c>
      <c r="I2536" t="s">
        <v>111</v>
      </c>
      <c r="J2536">
        <v>200</v>
      </c>
      <c r="K2536">
        <v>4</v>
      </c>
      <c r="L2536">
        <v>47</v>
      </c>
      <c r="M2536">
        <v>43</v>
      </c>
      <c r="N2536">
        <v>3</v>
      </c>
      <c r="O2536">
        <v>0</v>
      </c>
    </row>
    <row r="2537" spans="1:15" x14ac:dyDescent="0.2">
      <c r="A2537">
        <v>2015</v>
      </c>
      <c r="B2537" s="6">
        <f ca="1">_xlfn.MAXIFS('Track WIP'!M:M,'Track WIP'!K:K,'Results WIP'!A2537,'Track WIP'!L:L,'Results WIP'!C2537)</f>
        <v>42239</v>
      </c>
      <c r="C2537">
        <f t="shared" si="39"/>
        <v>15</v>
      </c>
      <c r="D2537" t="str">
        <f ca="1">VLOOKUP($B2537,'Track WIP'!$M:$O,2,FALSE)</f>
        <v>ABC Supply 500</v>
      </c>
      <c r="E2537" t="str">
        <f ca="1">VLOOKUP($B2537,'Track WIP'!$M:$O,3,FALSE)</f>
        <v>Pocono Raceway</v>
      </c>
      <c r="F2537">
        <v>3</v>
      </c>
      <c r="G2537" t="s">
        <v>234</v>
      </c>
      <c r="H2537">
        <v>2</v>
      </c>
      <c r="I2537" t="s">
        <v>111</v>
      </c>
      <c r="J2537">
        <v>200</v>
      </c>
      <c r="K2537">
        <v>19</v>
      </c>
      <c r="L2537">
        <v>0</v>
      </c>
      <c r="M2537">
        <v>35</v>
      </c>
      <c r="N2537">
        <v>0</v>
      </c>
      <c r="O2537">
        <v>0</v>
      </c>
    </row>
    <row r="2538" spans="1:15" x14ac:dyDescent="0.2">
      <c r="A2538">
        <v>2015</v>
      </c>
      <c r="B2538" s="6">
        <f ca="1">_xlfn.MAXIFS('Track WIP'!M:M,'Track WIP'!K:K,'Results WIP'!A2538,'Track WIP'!L:L,'Results WIP'!C2538)</f>
        <v>42239</v>
      </c>
      <c r="C2538">
        <f t="shared" si="39"/>
        <v>15</v>
      </c>
      <c r="D2538" t="str">
        <f ca="1">VLOOKUP($B2538,'Track WIP'!$M:$O,2,FALSE)</f>
        <v>ABC Supply 500</v>
      </c>
      <c r="E2538" t="str">
        <f ca="1">VLOOKUP($B2538,'Track WIP'!$M:$O,3,FALSE)</f>
        <v>Pocono Raceway</v>
      </c>
      <c r="F2538">
        <v>4</v>
      </c>
      <c r="G2538" t="s">
        <v>15</v>
      </c>
      <c r="H2538">
        <v>1</v>
      </c>
      <c r="I2538" t="s">
        <v>111</v>
      </c>
      <c r="J2538">
        <v>200</v>
      </c>
      <c r="K2538">
        <v>3</v>
      </c>
      <c r="L2538">
        <v>2</v>
      </c>
      <c r="M2538">
        <v>33</v>
      </c>
      <c r="N2538">
        <v>1</v>
      </c>
      <c r="O2538">
        <v>0</v>
      </c>
    </row>
    <row r="2539" spans="1:15" x14ac:dyDescent="0.2">
      <c r="A2539">
        <v>2015</v>
      </c>
      <c r="B2539" s="6">
        <f ca="1">_xlfn.MAXIFS('Track WIP'!M:M,'Track WIP'!K:K,'Results WIP'!A2539,'Track WIP'!L:L,'Results WIP'!C2539)</f>
        <v>42239</v>
      </c>
      <c r="C2539">
        <f t="shared" si="39"/>
        <v>15</v>
      </c>
      <c r="D2539" t="str">
        <f ca="1">VLOOKUP($B2539,'Track WIP'!$M:$O,2,FALSE)</f>
        <v>ABC Supply 500</v>
      </c>
      <c r="E2539" t="str">
        <f ca="1">VLOOKUP($B2539,'Track WIP'!$M:$O,3,FALSE)</f>
        <v>Pocono Raceway</v>
      </c>
      <c r="F2539">
        <v>5</v>
      </c>
      <c r="G2539" t="s">
        <v>254</v>
      </c>
      <c r="H2539">
        <v>26</v>
      </c>
      <c r="I2539" t="s">
        <v>16</v>
      </c>
      <c r="J2539">
        <v>200</v>
      </c>
      <c r="K2539">
        <v>6</v>
      </c>
      <c r="L2539">
        <v>0</v>
      </c>
      <c r="M2539">
        <v>30</v>
      </c>
      <c r="N2539">
        <v>0</v>
      </c>
      <c r="O2539">
        <v>0</v>
      </c>
    </row>
    <row r="2540" spans="1:15" x14ac:dyDescent="0.2">
      <c r="A2540">
        <v>2015</v>
      </c>
      <c r="B2540" s="6">
        <f ca="1">_xlfn.MAXIFS('Track WIP'!M:M,'Track WIP'!K:K,'Results WIP'!A2540,'Track WIP'!L:L,'Results WIP'!C2540)</f>
        <v>42239</v>
      </c>
      <c r="C2540">
        <f t="shared" si="39"/>
        <v>15</v>
      </c>
      <c r="D2540" t="str">
        <f ca="1">VLOOKUP($B2540,'Track WIP'!$M:$O,2,FALSE)</f>
        <v>ABC Supply 500</v>
      </c>
      <c r="E2540" t="str">
        <f ca="1">VLOOKUP($B2540,'Track WIP'!$M:$O,3,FALSE)</f>
        <v>Pocono Raceway</v>
      </c>
      <c r="F2540">
        <v>6</v>
      </c>
      <c r="G2540" t="s">
        <v>37</v>
      </c>
      <c r="H2540">
        <v>14</v>
      </c>
      <c r="I2540" t="s">
        <v>16</v>
      </c>
      <c r="J2540">
        <v>200</v>
      </c>
      <c r="K2540">
        <v>9</v>
      </c>
      <c r="L2540">
        <v>3</v>
      </c>
      <c r="M2540">
        <v>29</v>
      </c>
      <c r="N2540">
        <v>1</v>
      </c>
      <c r="O2540">
        <v>0</v>
      </c>
    </row>
    <row r="2541" spans="1:15" x14ac:dyDescent="0.2">
      <c r="A2541">
        <v>2015</v>
      </c>
      <c r="B2541" s="6">
        <f ca="1">_xlfn.MAXIFS('Track WIP'!M:M,'Track WIP'!K:K,'Results WIP'!A2541,'Track WIP'!L:L,'Results WIP'!C2541)</f>
        <v>42239</v>
      </c>
      <c r="C2541">
        <f t="shared" si="39"/>
        <v>15</v>
      </c>
      <c r="D2541" t="str">
        <f ca="1">VLOOKUP($B2541,'Track WIP'!$M:$O,2,FALSE)</f>
        <v>ABC Supply 500</v>
      </c>
      <c r="E2541" t="str">
        <f ca="1">VLOOKUP($B2541,'Track WIP'!$M:$O,3,FALSE)</f>
        <v>Pocono Raceway</v>
      </c>
      <c r="F2541">
        <v>7</v>
      </c>
      <c r="G2541" t="s">
        <v>88</v>
      </c>
      <c r="H2541">
        <v>22</v>
      </c>
      <c r="I2541" t="s">
        <v>111</v>
      </c>
      <c r="J2541">
        <v>200</v>
      </c>
      <c r="K2541">
        <v>2</v>
      </c>
      <c r="L2541">
        <v>30</v>
      </c>
      <c r="M2541">
        <v>27</v>
      </c>
      <c r="N2541">
        <v>1</v>
      </c>
      <c r="O2541">
        <v>0</v>
      </c>
    </row>
    <row r="2542" spans="1:15" x14ac:dyDescent="0.2">
      <c r="A2542">
        <v>2015</v>
      </c>
      <c r="B2542" s="6">
        <f ca="1">_xlfn.MAXIFS('Track WIP'!M:M,'Track WIP'!K:K,'Results WIP'!A2542,'Track WIP'!L:L,'Results WIP'!C2542)</f>
        <v>42239</v>
      </c>
      <c r="C2542">
        <f t="shared" si="39"/>
        <v>15</v>
      </c>
      <c r="D2542" t="str">
        <f ca="1">VLOOKUP($B2542,'Track WIP'!$M:$O,2,FALSE)</f>
        <v>ABC Supply 500</v>
      </c>
      <c r="E2542" t="str">
        <f ca="1">VLOOKUP($B2542,'Track WIP'!$M:$O,3,FALSE)</f>
        <v>Pocono Raceway</v>
      </c>
      <c r="F2542">
        <v>8</v>
      </c>
      <c r="G2542" t="s">
        <v>29</v>
      </c>
      <c r="H2542">
        <v>5</v>
      </c>
      <c r="I2542" t="s">
        <v>16</v>
      </c>
      <c r="J2542">
        <v>200</v>
      </c>
      <c r="K2542">
        <v>18</v>
      </c>
      <c r="L2542">
        <v>3</v>
      </c>
      <c r="M2542">
        <v>25</v>
      </c>
      <c r="N2542">
        <v>1</v>
      </c>
      <c r="O2542">
        <v>0</v>
      </c>
    </row>
    <row r="2543" spans="1:15" x14ac:dyDescent="0.2">
      <c r="A2543">
        <v>2015</v>
      </c>
      <c r="B2543" s="6">
        <f ca="1">_xlfn.MAXIFS('Track WIP'!M:M,'Track WIP'!K:K,'Results WIP'!A2543,'Track WIP'!L:L,'Results WIP'!C2543)</f>
        <v>42239</v>
      </c>
      <c r="C2543">
        <f t="shared" si="39"/>
        <v>15</v>
      </c>
      <c r="D2543" t="str">
        <f ca="1">VLOOKUP($B2543,'Track WIP'!$M:$O,2,FALSE)</f>
        <v>ABC Supply 500</v>
      </c>
      <c r="E2543" t="str">
        <f ca="1">VLOOKUP($B2543,'Track WIP'!$M:$O,3,FALSE)</f>
        <v>Pocono Raceway</v>
      </c>
      <c r="F2543">
        <v>9</v>
      </c>
      <c r="G2543" t="s">
        <v>21</v>
      </c>
      <c r="H2543">
        <v>9</v>
      </c>
      <c r="I2543" t="s">
        <v>111</v>
      </c>
      <c r="J2543">
        <v>200</v>
      </c>
      <c r="K2543">
        <v>11</v>
      </c>
      <c r="L2543">
        <v>0</v>
      </c>
      <c r="M2543">
        <v>22</v>
      </c>
      <c r="N2543">
        <v>0</v>
      </c>
      <c r="O2543">
        <v>0</v>
      </c>
    </row>
    <row r="2544" spans="1:15" x14ac:dyDescent="0.2">
      <c r="A2544">
        <v>2015</v>
      </c>
      <c r="B2544" s="6">
        <f ca="1">_xlfn.MAXIFS('Track WIP'!M:M,'Track WIP'!K:K,'Results WIP'!A2544,'Track WIP'!L:L,'Results WIP'!C2544)</f>
        <v>42239</v>
      </c>
      <c r="C2544">
        <f t="shared" si="39"/>
        <v>15</v>
      </c>
      <c r="D2544" t="str">
        <f ca="1">VLOOKUP($B2544,'Track WIP'!$M:$O,2,FALSE)</f>
        <v>ABC Supply 500</v>
      </c>
      <c r="E2544" t="str">
        <f ca="1">VLOOKUP($B2544,'Track WIP'!$M:$O,3,FALSE)</f>
        <v>Pocono Raceway</v>
      </c>
      <c r="F2544">
        <v>10</v>
      </c>
      <c r="G2544" t="s">
        <v>85</v>
      </c>
      <c r="H2544">
        <v>7</v>
      </c>
      <c r="I2544" t="s">
        <v>16</v>
      </c>
      <c r="J2544">
        <v>200</v>
      </c>
      <c r="K2544">
        <v>15</v>
      </c>
      <c r="L2544">
        <v>0</v>
      </c>
      <c r="M2544">
        <v>20</v>
      </c>
      <c r="N2544">
        <v>0</v>
      </c>
      <c r="O2544">
        <v>0</v>
      </c>
    </row>
    <row r="2545" spans="1:15" x14ac:dyDescent="0.2">
      <c r="A2545">
        <v>2015</v>
      </c>
      <c r="B2545" s="6">
        <f ca="1">_xlfn.MAXIFS('Track WIP'!M:M,'Track WIP'!K:K,'Results WIP'!A2545,'Track WIP'!L:L,'Results WIP'!C2545)</f>
        <v>42239</v>
      </c>
      <c r="C2545">
        <f t="shared" si="39"/>
        <v>15</v>
      </c>
      <c r="D2545" t="str">
        <f ca="1">VLOOKUP($B2545,'Track WIP'!$M:$O,2,FALSE)</f>
        <v>ABC Supply 500</v>
      </c>
      <c r="E2545" t="str">
        <f ca="1">VLOOKUP($B2545,'Track WIP'!$M:$O,3,FALSE)</f>
        <v>Pocono Raceway</v>
      </c>
      <c r="F2545">
        <v>11</v>
      </c>
      <c r="G2545" t="s">
        <v>386</v>
      </c>
      <c r="H2545">
        <v>98</v>
      </c>
      <c r="I2545" t="s">
        <v>16</v>
      </c>
      <c r="J2545">
        <v>197</v>
      </c>
      <c r="K2545">
        <v>16</v>
      </c>
      <c r="L2545">
        <v>31</v>
      </c>
      <c r="M2545">
        <v>20</v>
      </c>
      <c r="N2545">
        <v>1</v>
      </c>
      <c r="O2545">
        <v>0</v>
      </c>
    </row>
    <row r="2546" spans="1:15" x14ac:dyDescent="0.2">
      <c r="A2546">
        <v>2015</v>
      </c>
      <c r="B2546" s="6">
        <f ca="1">_xlfn.MAXIFS('Track WIP'!M:M,'Track WIP'!K:K,'Results WIP'!A2546,'Track WIP'!L:L,'Results WIP'!C2546)</f>
        <v>42239</v>
      </c>
      <c r="C2546">
        <f t="shared" si="39"/>
        <v>15</v>
      </c>
      <c r="D2546" t="str">
        <f ca="1">VLOOKUP($B2546,'Track WIP'!$M:$O,2,FALSE)</f>
        <v>ABC Supply 500</v>
      </c>
      <c r="E2546" t="str">
        <f ca="1">VLOOKUP($B2546,'Track WIP'!$M:$O,3,FALSE)</f>
        <v>Pocono Raceway</v>
      </c>
      <c r="F2546">
        <v>12</v>
      </c>
      <c r="G2546" t="s">
        <v>86</v>
      </c>
      <c r="H2546">
        <v>83</v>
      </c>
      <c r="I2546" t="s">
        <v>111</v>
      </c>
      <c r="J2546">
        <v>193</v>
      </c>
      <c r="K2546">
        <v>23</v>
      </c>
      <c r="L2546">
        <v>1</v>
      </c>
      <c r="M2546">
        <v>19</v>
      </c>
      <c r="N2546">
        <v>1</v>
      </c>
      <c r="O2546">
        <v>0</v>
      </c>
    </row>
    <row r="2547" spans="1:15" x14ac:dyDescent="0.2">
      <c r="A2547">
        <v>2015</v>
      </c>
      <c r="B2547" s="6">
        <f ca="1">_xlfn.MAXIFS('Track WIP'!M:M,'Track WIP'!K:K,'Results WIP'!A2547,'Track WIP'!L:L,'Results WIP'!C2547)</f>
        <v>42239</v>
      </c>
      <c r="C2547">
        <f t="shared" si="39"/>
        <v>15</v>
      </c>
      <c r="D2547" t="str">
        <f ca="1">VLOOKUP($B2547,'Track WIP'!$M:$O,2,FALSE)</f>
        <v>ABC Supply 500</v>
      </c>
      <c r="E2547" t="str">
        <f ca="1">VLOOKUP($B2547,'Track WIP'!$M:$O,3,FALSE)</f>
        <v>Pocono Raceway</v>
      </c>
      <c r="F2547">
        <v>13</v>
      </c>
      <c r="G2547" t="s">
        <v>93</v>
      </c>
      <c r="H2547">
        <v>18</v>
      </c>
      <c r="I2547" t="s">
        <v>16</v>
      </c>
      <c r="J2547">
        <v>185</v>
      </c>
      <c r="K2547">
        <v>17</v>
      </c>
      <c r="L2547">
        <v>0</v>
      </c>
      <c r="M2547">
        <v>17</v>
      </c>
      <c r="N2547">
        <v>0</v>
      </c>
      <c r="O2547">
        <v>0</v>
      </c>
    </row>
    <row r="2548" spans="1:15" x14ac:dyDescent="0.2">
      <c r="A2548">
        <v>2015</v>
      </c>
      <c r="B2548" s="6">
        <f ca="1">_xlfn.MAXIFS('Track WIP'!M:M,'Track WIP'!K:K,'Results WIP'!A2548,'Track WIP'!L:L,'Results WIP'!C2548)</f>
        <v>42239</v>
      </c>
      <c r="C2548">
        <f t="shared" si="39"/>
        <v>15</v>
      </c>
      <c r="D2548" t="str">
        <f ca="1">VLOOKUP($B2548,'Track WIP'!$M:$O,2,FALSE)</f>
        <v>ABC Supply 500</v>
      </c>
      <c r="E2548" t="str">
        <f ca="1">VLOOKUP($B2548,'Track WIP'!$M:$O,3,FALSE)</f>
        <v>Pocono Raceway</v>
      </c>
      <c r="F2548">
        <v>14</v>
      </c>
      <c r="G2548" t="s">
        <v>384</v>
      </c>
      <c r="H2548">
        <v>8</v>
      </c>
      <c r="I2548" t="s">
        <v>111</v>
      </c>
      <c r="J2548">
        <v>179</v>
      </c>
      <c r="K2548">
        <v>20</v>
      </c>
      <c r="L2548">
        <v>7</v>
      </c>
      <c r="M2548">
        <v>17</v>
      </c>
      <c r="N2548">
        <v>1</v>
      </c>
      <c r="O2548">
        <v>0</v>
      </c>
    </row>
    <row r="2549" spans="1:15" x14ac:dyDescent="0.2">
      <c r="A2549">
        <v>2015</v>
      </c>
      <c r="B2549" s="6">
        <f ca="1">_xlfn.MAXIFS('Track WIP'!M:M,'Track WIP'!K:K,'Results WIP'!A2549,'Track WIP'!L:L,'Results WIP'!C2549)</f>
        <v>42239</v>
      </c>
      <c r="C2549">
        <f t="shared" si="39"/>
        <v>15</v>
      </c>
      <c r="D2549" t="str">
        <f ca="1">VLOOKUP($B2549,'Track WIP'!$M:$O,2,FALSE)</f>
        <v>ABC Supply 500</v>
      </c>
      <c r="E2549" t="str">
        <f ca="1">VLOOKUP($B2549,'Track WIP'!$M:$O,3,FALSE)</f>
        <v>Pocono Raceway</v>
      </c>
      <c r="F2549">
        <v>15</v>
      </c>
      <c r="G2549" t="s">
        <v>26</v>
      </c>
      <c r="H2549">
        <v>25</v>
      </c>
      <c r="I2549" t="s">
        <v>16</v>
      </c>
      <c r="J2549">
        <v>179</v>
      </c>
      <c r="K2549">
        <v>7</v>
      </c>
      <c r="L2549">
        <v>2</v>
      </c>
      <c r="M2549">
        <v>16</v>
      </c>
      <c r="N2549">
        <v>1</v>
      </c>
      <c r="O2549">
        <v>0</v>
      </c>
    </row>
    <row r="2550" spans="1:15" x14ac:dyDescent="0.2">
      <c r="A2550">
        <v>2015</v>
      </c>
      <c r="B2550" s="6">
        <f ca="1">_xlfn.MAXIFS('Track WIP'!M:M,'Track WIP'!K:K,'Results WIP'!A2550,'Track WIP'!L:L,'Results WIP'!C2550)</f>
        <v>42239</v>
      </c>
      <c r="C2550">
        <f t="shared" si="39"/>
        <v>15</v>
      </c>
      <c r="D2550" t="str">
        <f ca="1">VLOOKUP($B2550,'Track WIP'!$M:$O,2,FALSE)</f>
        <v>ABC Supply 500</v>
      </c>
      <c r="E2550" t="str">
        <f ca="1">VLOOKUP($B2550,'Track WIP'!$M:$O,3,FALSE)</f>
        <v>Pocono Raceway</v>
      </c>
      <c r="F2550">
        <v>16</v>
      </c>
      <c r="G2550" t="s">
        <v>24</v>
      </c>
      <c r="H2550">
        <v>3</v>
      </c>
      <c r="I2550" t="s">
        <v>111</v>
      </c>
      <c r="J2550">
        <v>166</v>
      </c>
      <c r="K2550">
        <v>1</v>
      </c>
      <c r="L2550">
        <v>24</v>
      </c>
      <c r="M2550">
        <v>16</v>
      </c>
      <c r="N2550">
        <v>2</v>
      </c>
      <c r="O2550">
        <v>0</v>
      </c>
    </row>
    <row r="2551" spans="1:15" x14ac:dyDescent="0.2">
      <c r="A2551">
        <v>2015</v>
      </c>
      <c r="B2551" s="6">
        <f ca="1">_xlfn.MAXIFS('Track WIP'!M:M,'Track WIP'!K:K,'Results WIP'!A2551,'Track WIP'!L:L,'Results WIP'!C2551)</f>
        <v>42239</v>
      </c>
      <c r="C2551">
        <f t="shared" si="39"/>
        <v>15</v>
      </c>
      <c r="D2551" t="str">
        <f ca="1">VLOOKUP($B2551,'Track WIP'!$M:$O,2,FALSE)</f>
        <v>ABC Supply 500</v>
      </c>
      <c r="E2551" t="str">
        <f ca="1">VLOOKUP($B2551,'Track WIP'!$M:$O,3,FALSE)</f>
        <v>Pocono Raceway</v>
      </c>
      <c r="F2551">
        <v>17</v>
      </c>
      <c r="G2551" t="s">
        <v>55</v>
      </c>
      <c r="H2551">
        <v>20</v>
      </c>
      <c r="I2551" t="s">
        <v>111</v>
      </c>
      <c r="J2551">
        <v>156</v>
      </c>
      <c r="K2551">
        <v>21</v>
      </c>
      <c r="L2551">
        <v>0</v>
      </c>
      <c r="M2551">
        <v>13</v>
      </c>
      <c r="N2551">
        <v>0</v>
      </c>
      <c r="O2551">
        <v>0</v>
      </c>
    </row>
    <row r="2552" spans="1:15" x14ac:dyDescent="0.2">
      <c r="A2552">
        <v>2015</v>
      </c>
      <c r="B2552" s="6">
        <f ca="1">_xlfn.MAXIFS('Track WIP'!M:M,'Track WIP'!K:K,'Results WIP'!A2552,'Track WIP'!L:L,'Results WIP'!C2552)</f>
        <v>42239</v>
      </c>
      <c r="C2552">
        <f t="shared" si="39"/>
        <v>15</v>
      </c>
      <c r="D2552" t="str">
        <f ca="1">VLOOKUP($B2552,'Track WIP'!$M:$O,2,FALSE)</f>
        <v>ABC Supply 500</v>
      </c>
      <c r="E2552" t="str">
        <f ca="1">VLOOKUP($B2552,'Track WIP'!$M:$O,3,FALSE)</f>
        <v>Pocono Raceway</v>
      </c>
      <c r="F2552">
        <v>18</v>
      </c>
      <c r="G2552" t="s">
        <v>38</v>
      </c>
      <c r="H2552">
        <v>27</v>
      </c>
      <c r="I2552" t="s">
        <v>16</v>
      </c>
      <c r="J2552">
        <v>138</v>
      </c>
      <c r="K2552">
        <v>22</v>
      </c>
      <c r="L2552">
        <v>0</v>
      </c>
      <c r="M2552">
        <v>12</v>
      </c>
      <c r="N2552">
        <v>0</v>
      </c>
      <c r="O2552">
        <v>0</v>
      </c>
    </row>
    <row r="2553" spans="1:15" x14ac:dyDescent="0.2">
      <c r="A2553">
        <v>2015</v>
      </c>
      <c r="B2553" s="6">
        <f ca="1">_xlfn.MAXIFS('Track WIP'!M:M,'Track WIP'!K:K,'Results WIP'!A2553,'Track WIP'!L:L,'Results WIP'!C2553)</f>
        <v>42239</v>
      </c>
      <c r="C2553">
        <f t="shared" si="39"/>
        <v>15</v>
      </c>
      <c r="D2553" t="str">
        <f ca="1">VLOOKUP($B2553,'Track WIP'!$M:$O,2,FALSE)</f>
        <v>ABC Supply 500</v>
      </c>
      <c r="E2553" t="str">
        <f ca="1">VLOOKUP($B2553,'Track WIP'!$M:$O,3,FALSE)</f>
        <v>Pocono Raceway</v>
      </c>
      <c r="F2553">
        <v>19</v>
      </c>
      <c r="G2553" t="s">
        <v>25</v>
      </c>
      <c r="H2553">
        <v>10</v>
      </c>
      <c r="I2553" t="s">
        <v>111</v>
      </c>
      <c r="J2553">
        <v>131</v>
      </c>
      <c r="K2553">
        <v>12</v>
      </c>
      <c r="L2553">
        <v>21</v>
      </c>
      <c r="M2553">
        <v>12</v>
      </c>
      <c r="N2553">
        <v>1</v>
      </c>
      <c r="O2553">
        <v>0</v>
      </c>
    </row>
    <row r="2554" spans="1:15" x14ac:dyDescent="0.2">
      <c r="A2554">
        <v>2015</v>
      </c>
      <c r="B2554" s="6">
        <f ca="1">_xlfn.MAXIFS('Track WIP'!M:M,'Track WIP'!K:K,'Results WIP'!A2554,'Track WIP'!L:L,'Results WIP'!C2554)</f>
        <v>42239</v>
      </c>
      <c r="C2554">
        <f t="shared" si="39"/>
        <v>15</v>
      </c>
      <c r="D2554" t="str">
        <f ca="1">VLOOKUP($B2554,'Track WIP'!$M:$O,2,FALSE)</f>
        <v>ABC Supply 500</v>
      </c>
      <c r="E2554" t="str">
        <f ca="1">VLOOKUP($B2554,'Track WIP'!$M:$O,3,FALSE)</f>
        <v>Pocono Raceway</v>
      </c>
      <c r="F2554">
        <v>20</v>
      </c>
      <c r="G2554" t="s">
        <v>41</v>
      </c>
      <c r="H2554">
        <v>15</v>
      </c>
      <c r="I2554" t="s">
        <v>16</v>
      </c>
      <c r="J2554">
        <v>92</v>
      </c>
      <c r="K2554">
        <v>5</v>
      </c>
      <c r="L2554">
        <v>0</v>
      </c>
      <c r="M2554">
        <v>10</v>
      </c>
      <c r="N2554">
        <v>0</v>
      </c>
      <c r="O2554">
        <v>0</v>
      </c>
    </row>
    <row r="2555" spans="1:15" x14ac:dyDescent="0.2">
      <c r="A2555">
        <v>2015</v>
      </c>
      <c r="B2555" s="6">
        <f ca="1">_xlfn.MAXIFS('Track WIP'!M:M,'Track WIP'!K:K,'Results WIP'!A2555,'Track WIP'!L:L,'Results WIP'!C2555)</f>
        <v>42239</v>
      </c>
      <c r="C2555">
        <f t="shared" si="39"/>
        <v>15</v>
      </c>
      <c r="D2555" t="str">
        <f ca="1">VLOOKUP($B2555,'Track WIP'!$M:$O,2,FALSE)</f>
        <v>ABC Supply 500</v>
      </c>
      <c r="E2555" t="str">
        <f ca="1">VLOOKUP($B2555,'Track WIP'!$M:$O,3,FALSE)</f>
        <v>Pocono Raceway</v>
      </c>
      <c r="F2555">
        <v>21</v>
      </c>
      <c r="G2555" t="s">
        <v>374</v>
      </c>
      <c r="H2555">
        <v>19</v>
      </c>
      <c r="I2555" t="s">
        <v>16</v>
      </c>
      <c r="J2555">
        <v>92</v>
      </c>
      <c r="K2555">
        <v>13</v>
      </c>
      <c r="L2555">
        <v>0</v>
      </c>
      <c r="M2555">
        <v>9</v>
      </c>
      <c r="N2555">
        <v>0</v>
      </c>
      <c r="O2555">
        <v>0</v>
      </c>
    </row>
    <row r="2556" spans="1:15" x14ac:dyDescent="0.2">
      <c r="A2556">
        <v>2015</v>
      </c>
      <c r="B2556" s="6">
        <f ca="1">_xlfn.MAXIFS('Track WIP'!M:M,'Track WIP'!K:K,'Results WIP'!A2556,'Track WIP'!L:L,'Results WIP'!C2556)</f>
        <v>42239</v>
      </c>
      <c r="C2556">
        <f t="shared" si="39"/>
        <v>15</v>
      </c>
      <c r="D2556" t="str">
        <f ca="1">VLOOKUP($B2556,'Track WIP'!$M:$O,2,FALSE)</f>
        <v>ABC Supply 500</v>
      </c>
      <c r="E2556" t="str">
        <f ca="1">VLOOKUP($B2556,'Track WIP'!$M:$O,3,FALSE)</f>
        <v>Pocono Raceway</v>
      </c>
      <c r="F2556">
        <v>22</v>
      </c>
      <c r="G2556" t="s">
        <v>381</v>
      </c>
      <c r="H2556">
        <v>41</v>
      </c>
      <c r="I2556" t="s">
        <v>16</v>
      </c>
      <c r="J2556">
        <v>82</v>
      </c>
      <c r="K2556">
        <v>14</v>
      </c>
      <c r="L2556">
        <v>0</v>
      </c>
      <c r="M2556">
        <v>8</v>
      </c>
      <c r="N2556">
        <v>0</v>
      </c>
      <c r="O2556">
        <v>0</v>
      </c>
    </row>
    <row r="2557" spans="1:15" x14ac:dyDescent="0.2">
      <c r="A2557">
        <v>2015</v>
      </c>
      <c r="B2557" s="6">
        <f ca="1">_xlfn.MAXIFS('Track WIP'!M:M,'Track WIP'!K:K,'Results WIP'!A2557,'Track WIP'!L:L,'Results WIP'!C2557)</f>
        <v>42239</v>
      </c>
      <c r="C2557">
        <f t="shared" si="39"/>
        <v>15</v>
      </c>
      <c r="D2557" t="str">
        <f ca="1">VLOOKUP($B2557,'Track WIP'!$M:$O,2,FALSE)</f>
        <v>ABC Supply 500</v>
      </c>
      <c r="E2557" t="str">
        <f ca="1">VLOOKUP($B2557,'Track WIP'!$M:$O,3,FALSE)</f>
        <v>Pocono Raceway</v>
      </c>
      <c r="F2557">
        <v>23</v>
      </c>
      <c r="G2557" t="s">
        <v>87</v>
      </c>
      <c r="H2557">
        <v>11</v>
      </c>
      <c r="I2557" t="s">
        <v>111</v>
      </c>
      <c r="J2557">
        <v>36</v>
      </c>
      <c r="K2557">
        <v>10</v>
      </c>
      <c r="L2557">
        <v>0</v>
      </c>
      <c r="M2557">
        <v>7</v>
      </c>
      <c r="N2557">
        <v>0</v>
      </c>
      <c r="O2557">
        <v>0</v>
      </c>
    </row>
    <row r="2558" spans="1:15" x14ac:dyDescent="0.2">
      <c r="A2558">
        <v>2015</v>
      </c>
      <c r="B2558" s="6">
        <f ca="1">_xlfn.MAXIFS('Track WIP'!M:M,'Track WIP'!K:K,'Results WIP'!A2558,'Track WIP'!L:L,'Results WIP'!C2558)</f>
        <v>42239</v>
      </c>
      <c r="C2558">
        <f t="shared" si="39"/>
        <v>15</v>
      </c>
      <c r="D2558" t="str">
        <f ca="1">VLOOKUP($B2558,'Track WIP'!$M:$O,2,FALSE)</f>
        <v>ABC Supply 500</v>
      </c>
      <c r="E2558" t="str">
        <f ca="1">VLOOKUP($B2558,'Track WIP'!$M:$O,3,FALSE)</f>
        <v>Pocono Raceway</v>
      </c>
      <c r="F2558">
        <v>24</v>
      </c>
      <c r="G2558" t="s">
        <v>387</v>
      </c>
      <c r="H2558">
        <v>4</v>
      </c>
      <c r="I2558" t="s">
        <v>111</v>
      </c>
      <c r="J2558">
        <v>19</v>
      </c>
      <c r="K2558">
        <v>24</v>
      </c>
      <c r="L2558">
        <v>0</v>
      </c>
      <c r="M2558">
        <v>6</v>
      </c>
      <c r="N2558">
        <v>0</v>
      </c>
      <c r="O2558">
        <v>0</v>
      </c>
    </row>
    <row r="2559" spans="1:15" x14ac:dyDescent="0.2">
      <c r="A2559">
        <v>2015</v>
      </c>
      <c r="B2559" s="6">
        <f ca="1">_xlfn.MAXIFS('Track WIP'!M:M,'Track WIP'!K:K,'Results WIP'!A2559,'Track WIP'!L:L,'Results WIP'!C2559)</f>
        <v>42246</v>
      </c>
      <c r="C2559">
        <f t="shared" si="39"/>
        <v>16</v>
      </c>
      <c r="D2559" t="str">
        <f ca="1">VLOOKUP($B2559,'Track WIP'!$M:$O,2,FALSE)</f>
        <v>GoPro Grand Prix of Sonoma</v>
      </c>
      <c r="E2559" t="str">
        <f ca="1">VLOOKUP($B2559,'Track WIP'!$M:$O,3,FALSE)</f>
        <v>Sonoma</v>
      </c>
      <c r="F2559">
        <v>1</v>
      </c>
      <c r="G2559" t="s">
        <v>21</v>
      </c>
      <c r="H2559">
        <v>9</v>
      </c>
      <c r="I2559" t="s">
        <v>111</v>
      </c>
      <c r="J2559">
        <v>85</v>
      </c>
      <c r="K2559">
        <v>9</v>
      </c>
      <c r="L2559">
        <v>34</v>
      </c>
      <c r="M2559">
        <v>103</v>
      </c>
      <c r="N2559">
        <v>3</v>
      </c>
      <c r="O2559">
        <v>0</v>
      </c>
    </row>
    <row r="2560" spans="1:15" x14ac:dyDescent="0.2">
      <c r="A2560">
        <v>2015</v>
      </c>
      <c r="B2560" s="6">
        <f ca="1">_xlfn.MAXIFS('Track WIP'!M:M,'Track WIP'!K:K,'Results WIP'!A2560,'Track WIP'!L:L,'Results WIP'!C2560)</f>
        <v>42246</v>
      </c>
      <c r="C2560">
        <f t="shared" si="39"/>
        <v>16</v>
      </c>
      <c r="D2560" t="str">
        <f ca="1">VLOOKUP($B2560,'Track WIP'!$M:$O,2,FALSE)</f>
        <v>GoPro Grand Prix of Sonoma</v>
      </c>
      <c r="E2560" t="str">
        <f ca="1">VLOOKUP($B2560,'Track WIP'!$M:$O,3,FALSE)</f>
        <v>Sonoma</v>
      </c>
      <c r="F2560">
        <v>2</v>
      </c>
      <c r="G2560" t="s">
        <v>17</v>
      </c>
      <c r="H2560">
        <v>28</v>
      </c>
      <c r="I2560" t="s">
        <v>16</v>
      </c>
      <c r="J2560">
        <v>85</v>
      </c>
      <c r="K2560">
        <v>3</v>
      </c>
      <c r="L2560">
        <v>2</v>
      </c>
      <c r="M2560">
        <v>81</v>
      </c>
      <c r="N2560">
        <v>1</v>
      </c>
      <c r="O2560">
        <v>0</v>
      </c>
    </row>
    <row r="2561" spans="1:15" x14ac:dyDescent="0.2">
      <c r="A2561">
        <v>2015</v>
      </c>
      <c r="B2561" s="6">
        <f ca="1">_xlfn.MAXIFS('Track WIP'!M:M,'Track WIP'!K:K,'Results WIP'!A2561,'Track WIP'!L:L,'Results WIP'!C2561)</f>
        <v>42246</v>
      </c>
      <c r="C2561">
        <f t="shared" si="39"/>
        <v>16</v>
      </c>
      <c r="D2561" t="str">
        <f ca="1">VLOOKUP($B2561,'Track WIP'!$M:$O,2,FALSE)</f>
        <v>GoPro Grand Prix of Sonoma</v>
      </c>
      <c r="E2561" t="str">
        <f ca="1">VLOOKUP($B2561,'Track WIP'!$M:$O,3,FALSE)</f>
        <v>Sonoma</v>
      </c>
      <c r="F2561">
        <v>3</v>
      </c>
      <c r="G2561" t="s">
        <v>86</v>
      </c>
      <c r="H2561">
        <v>83</v>
      </c>
      <c r="I2561" t="s">
        <v>111</v>
      </c>
      <c r="J2561">
        <v>85</v>
      </c>
      <c r="K2561">
        <v>7</v>
      </c>
      <c r="L2561">
        <v>1</v>
      </c>
      <c r="M2561">
        <v>71</v>
      </c>
      <c r="N2561">
        <v>1</v>
      </c>
      <c r="O2561">
        <v>0</v>
      </c>
    </row>
    <row r="2562" spans="1:15" x14ac:dyDescent="0.2">
      <c r="A2562">
        <v>2015</v>
      </c>
      <c r="B2562" s="6">
        <f ca="1">_xlfn.MAXIFS('Track WIP'!M:M,'Track WIP'!K:K,'Results WIP'!A2562,'Track WIP'!L:L,'Results WIP'!C2562)</f>
        <v>42246</v>
      </c>
      <c r="C2562">
        <f t="shared" si="39"/>
        <v>16</v>
      </c>
      <c r="D2562" t="str">
        <f ca="1">VLOOKUP($B2562,'Track WIP'!$M:$O,2,FALSE)</f>
        <v>GoPro Grand Prix of Sonoma</v>
      </c>
      <c r="E2562" t="str">
        <f ca="1">VLOOKUP($B2562,'Track WIP'!$M:$O,3,FALSE)</f>
        <v>Sonoma</v>
      </c>
      <c r="F2562">
        <v>4</v>
      </c>
      <c r="G2562" t="s">
        <v>25</v>
      </c>
      <c r="H2562">
        <v>10</v>
      </c>
      <c r="I2562" t="s">
        <v>111</v>
      </c>
      <c r="J2562">
        <v>85</v>
      </c>
      <c r="K2562">
        <v>11</v>
      </c>
      <c r="L2562">
        <v>6</v>
      </c>
      <c r="M2562">
        <v>65</v>
      </c>
      <c r="N2562">
        <v>1</v>
      </c>
      <c r="O2562">
        <v>0</v>
      </c>
    </row>
    <row r="2563" spans="1:15" x14ac:dyDescent="0.2">
      <c r="A2563">
        <v>2015</v>
      </c>
      <c r="B2563" s="6">
        <f ca="1">_xlfn.MAXIFS('Track WIP'!M:M,'Track WIP'!K:K,'Results WIP'!A2563,'Track WIP'!L:L,'Results WIP'!C2563)</f>
        <v>42246</v>
      </c>
      <c r="C2563">
        <f t="shared" si="39"/>
        <v>16</v>
      </c>
      <c r="D2563" t="str">
        <f ca="1">VLOOKUP($B2563,'Track WIP'!$M:$O,2,FALSE)</f>
        <v>GoPro Grand Prix of Sonoma</v>
      </c>
      <c r="E2563" t="str">
        <f ca="1">VLOOKUP($B2563,'Track WIP'!$M:$O,3,FALSE)</f>
        <v>Sonoma</v>
      </c>
      <c r="F2563">
        <v>5</v>
      </c>
      <c r="G2563" t="s">
        <v>29</v>
      </c>
      <c r="H2563">
        <v>5</v>
      </c>
      <c r="I2563" t="s">
        <v>16</v>
      </c>
      <c r="J2563">
        <v>85</v>
      </c>
      <c r="K2563">
        <v>17</v>
      </c>
      <c r="L2563">
        <v>0</v>
      </c>
      <c r="M2563">
        <v>60</v>
      </c>
      <c r="N2563">
        <v>0</v>
      </c>
      <c r="O2563">
        <v>0</v>
      </c>
    </row>
    <row r="2564" spans="1:15" x14ac:dyDescent="0.2">
      <c r="A2564">
        <v>2015</v>
      </c>
      <c r="B2564" s="6">
        <f ca="1">_xlfn.MAXIFS('Track WIP'!M:M,'Track WIP'!K:K,'Results WIP'!A2564,'Track WIP'!L:L,'Results WIP'!C2564)</f>
        <v>42246</v>
      </c>
      <c r="C2564">
        <f t="shared" ref="C2564:C2627" si="40">_xlfn.IFS(A2564&gt;A2563,1,F2564=1,C2563+1,F2564&gt;1,C2563)</f>
        <v>16</v>
      </c>
      <c r="D2564" t="str">
        <f ca="1">VLOOKUP($B2564,'Track WIP'!$M:$O,2,FALSE)</f>
        <v>GoPro Grand Prix of Sonoma</v>
      </c>
      <c r="E2564" t="str">
        <f ca="1">VLOOKUP($B2564,'Track WIP'!$M:$O,3,FALSE)</f>
        <v>Sonoma</v>
      </c>
      <c r="F2564">
        <v>6</v>
      </c>
      <c r="G2564" t="s">
        <v>234</v>
      </c>
      <c r="H2564">
        <v>2</v>
      </c>
      <c r="I2564" t="s">
        <v>111</v>
      </c>
      <c r="J2564">
        <v>85</v>
      </c>
      <c r="K2564">
        <v>5</v>
      </c>
      <c r="L2564">
        <v>0</v>
      </c>
      <c r="M2564">
        <v>56</v>
      </c>
      <c r="N2564">
        <v>0</v>
      </c>
      <c r="O2564">
        <v>0</v>
      </c>
    </row>
    <row r="2565" spans="1:15" x14ac:dyDescent="0.2">
      <c r="A2565">
        <v>2015</v>
      </c>
      <c r="B2565" s="6">
        <f ca="1">_xlfn.MAXIFS('Track WIP'!M:M,'Track WIP'!K:K,'Results WIP'!A2565,'Track WIP'!L:L,'Results WIP'!C2565)</f>
        <v>42246</v>
      </c>
      <c r="C2565">
        <f t="shared" si="40"/>
        <v>16</v>
      </c>
      <c r="D2565" t="str">
        <f ca="1">VLOOKUP($B2565,'Track WIP'!$M:$O,2,FALSE)</f>
        <v>GoPro Grand Prix of Sonoma</v>
      </c>
      <c r="E2565" t="str">
        <f ca="1">VLOOKUP($B2565,'Track WIP'!$M:$O,3,FALSE)</f>
        <v>Sonoma</v>
      </c>
      <c r="F2565">
        <v>7</v>
      </c>
      <c r="G2565" t="s">
        <v>15</v>
      </c>
      <c r="H2565">
        <v>1</v>
      </c>
      <c r="I2565" t="s">
        <v>111</v>
      </c>
      <c r="J2565">
        <v>85</v>
      </c>
      <c r="K2565">
        <v>1</v>
      </c>
      <c r="L2565">
        <v>26</v>
      </c>
      <c r="M2565">
        <v>54</v>
      </c>
      <c r="N2565">
        <v>2</v>
      </c>
      <c r="O2565">
        <v>0</v>
      </c>
    </row>
    <row r="2566" spans="1:15" x14ac:dyDescent="0.2">
      <c r="A2566">
        <v>2015</v>
      </c>
      <c r="B2566" s="6">
        <f ca="1">_xlfn.MAXIFS('Track WIP'!M:M,'Track WIP'!K:K,'Results WIP'!A2566,'Track WIP'!L:L,'Results WIP'!C2566)</f>
        <v>42246</v>
      </c>
      <c r="C2566">
        <f t="shared" si="40"/>
        <v>16</v>
      </c>
      <c r="D2566" t="str">
        <f ca="1">VLOOKUP($B2566,'Track WIP'!$M:$O,2,FALSE)</f>
        <v>GoPro Grand Prix of Sonoma</v>
      </c>
      <c r="E2566" t="str">
        <f ca="1">VLOOKUP($B2566,'Track WIP'!$M:$O,3,FALSE)</f>
        <v>Sonoma</v>
      </c>
      <c r="F2566">
        <v>8</v>
      </c>
      <c r="G2566" t="s">
        <v>37</v>
      </c>
      <c r="H2566">
        <v>14</v>
      </c>
      <c r="I2566" t="s">
        <v>16</v>
      </c>
      <c r="J2566">
        <v>85</v>
      </c>
      <c r="K2566">
        <v>18</v>
      </c>
      <c r="L2566">
        <v>0</v>
      </c>
      <c r="M2566">
        <v>48</v>
      </c>
      <c r="N2566">
        <v>0</v>
      </c>
      <c r="O2566">
        <v>0</v>
      </c>
    </row>
    <row r="2567" spans="1:15" x14ac:dyDescent="0.2">
      <c r="A2567">
        <v>2015</v>
      </c>
      <c r="B2567" s="6">
        <f ca="1">_xlfn.MAXIFS('Track WIP'!M:M,'Track WIP'!K:K,'Results WIP'!A2567,'Track WIP'!L:L,'Results WIP'!C2567)</f>
        <v>42246</v>
      </c>
      <c r="C2567">
        <f t="shared" si="40"/>
        <v>16</v>
      </c>
      <c r="D2567" t="str">
        <f ca="1">VLOOKUP($B2567,'Track WIP'!$M:$O,2,FALSE)</f>
        <v>GoPro Grand Prix of Sonoma</v>
      </c>
      <c r="E2567" t="str">
        <f ca="1">VLOOKUP($B2567,'Track WIP'!$M:$O,3,FALSE)</f>
        <v>Sonoma</v>
      </c>
      <c r="F2567">
        <v>9</v>
      </c>
      <c r="G2567" t="s">
        <v>388</v>
      </c>
      <c r="H2567">
        <v>18</v>
      </c>
      <c r="I2567" t="s">
        <v>16</v>
      </c>
      <c r="J2567">
        <v>85</v>
      </c>
      <c r="K2567">
        <v>24</v>
      </c>
      <c r="L2567">
        <v>0</v>
      </c>
      <c r="M2567">
        <v>44</v>
      </c>
      <c r="N2567">
        <v>0</v>
      </c>
      <c r="O2567">
        <v>0</v>
      </c>
    </row>
    <row r="2568" spans="1:15" x14ac:dyDescent="0.2">
      <c r="A2568">
        <v>2015</v>
      </c>
      <c r="B2568" s="6">
        <f ca="1">_xlfn.MAXIFS('Track WIP'!M:M,'Track WIP'!K:K,'Results WIP'!A2568,'Track WIP'!L:L,'Results WIP'!C2568)</f>
        <v>42246</v>
      </c>
      <c r="C2568">
        <f t="shared" si="40"/>
        <v>16</v>
      </c>
      <c r="D2568" t="str">
        <f ca="1">VLOOKUP($B2568,'Track WIP'!$M:$O,2,FALSE)</f>
        <v>GoPro Grand Prix of Sonoma</v>
      </c>
      <c r="E2568" t="str">
        <f ca="1">VLOOKUP($B2568,'Track WIP'!$M:$O,3,FALSE)</f>
        <v>Sonoma</v>
      </c>
      <c r="F2568">
        <v>10</v>
      </c>
      <c r="G2568" t="s">
        <v>292</v>
      </c>
      <c r="H2568">
        <v>77</v>
      </c>
      <c r="I2568" t="s">
        <v>16</v>
      </c>
      <c r="J2568">
        <v>85</v>
      </c>
      <c r="K2568">
        <v>14</v>
      </c>
      <c r="L2568">
        <v>0</v>
      </c>
      <c r="M2568">
        <v>40</v>
      </c>
      <c r="N2568">
        <v>0</v>
      </c>
      <c r="O2568">
        <v>0</v>
      </c>
    </row>
    <row r="2569" spans="1:15" x14ac:dyDescent="0.2">
      <c r="A2569">
        <v>2015</v>
      </c>
      <c r="B2569" s="6">
        <f ca="1">_xlfn.MAXIFS('Track WIP'!M:M,'Track WIP'!K:K,'Results WIP'!A2569,'Track WIP'!L:L,'Results WIP'!C2569)</f>
        <v>42246</v>
      </c>
      <c r="C2569">
        <f t="shared" si="40"/>
        <v>16</v>
      </c>
      <c r="D2569" t="str">
        <f ca="1">VLOOKUP($B2569,'Track WIP'!$M:$O,2,FALSE)</f>
        <v>GoPro Grand Prix of Sonoma</v>
      </c>
      <c r="E2569" t="str">
        <f ca="1">VLOOKUP($B2569,'Track WIP'!$M:$O,3,FALSE)</f>
        <v>Sonoma</v>
      </c>
      <c r="F2569">
        <v>11</v>
      </c>
      <c r="G2569" t="s">
        <v>38</v>
      </c>
      <c r="H2569">
        <v>27</v>
      </c>
      <c r="I2569" t="s">
        <v>16</v>
      </c>
      <c r="J2569">
        <v>85</v>
      </c>
      <c r="K2569">
        <v>8</v>
      </c>
      <c r="L2569">
        <v>4</v>
      </c>
      <c r="M2569">
        <v>39</v>
      </c>
      <c r="N2569">
        <v>1</v>
      </c>
      <c r="O2569">
        <v>0</v>
      </c>
    </row>
    <row r="2570" spans="1:15" x14ac:dyDescent="0.2">
      <c r="A2570">
        <v>2015</v>
      </c>
      <c r="B2570" s="6">
        <f ca="1">_xlfn.MAXIFS('Track WIP'!M:M,'Track WIP'!K:K,'Results WIP'!A2570,'Track WIP'!L:L,'Results WIP'!C2570)</f>
        <v>42246</v>
      </c>
      <c r="C2570">
        <f t="shared" si="40"/>
        <v>16</v>
      </c>
      <c r="D2570" t="str">
        <f ca="1">VLOOKUP($B2570,'Track WIP'!$M:$O,2,FALSE)</f>
        <v>GoPro Grand Prix of Sonoma</v>
      </c>
      <c r="E2570" t="str">
        <f ca="1">VLOOKUP($B2570,'Track WIP'!$M:$O,3,FALSE)</f>
        <v>Sonoma</v>
      </c>
      <c r="F2570">
        <v>12</v>
      </c>
      <c r="G2570" t="s">
        <v>84</v>
      </c>
      <c r="H2570">
        <v>25</v>
      </c>
      <c r="I2570" t="s">
        <v>16</v>
      </c>
      <c r="J2570">
        <v>85</v>
      </c>
      <c r="K2570">
        <v>19</v>
      </c>
      <c r="L2570">
        <v>0</v>
      </c>
      <c r="M2570">
        <v>36</v>
      </c>
      <c r="N2570">
        <v>0</v>
      </c>
      <c r="O2570">
        <v>0</v>
      </c>
    </row>
    <row r="2571" spans="1:15" x14ac:dyDescent="0.2">
      <c r="A2571">
        <v>2015</v>
      </c>
      <c r="B2571" s="6">
        <f ca="1">_xlfn.MAXIFS('Track WIP'!M:M,'Track WIP'!K:K,'Results WIP'!A2571,'Track WIP'!L:L,'Results WIP'!C2571)</f>
        <v>42246</v>
      </c>
      <c r="C2571">
        <f t="shared" si="40"/>
        <v>16</v>
      </c>
      <c r="D2571" t="str">
        <f ca="1">VLOOKUP($B2571,'Track WIP'!$M:$O,2,FALSE)</f>
        <v>GoPro Grand Prix of Sonoma</v>
      </c>
      <c r="E2571" t="str">
        <f ca="1">VLOOKUP($B2571,'Track WIP'!$M:$O,3,FALSE)</f>
        <v>Sonoma</v>
      </c>
      <c r="F2571">
        <v>13</v>
      </c>
      <c r="G2571" t="s">
        <v>56</v>
      </c>
      <c r="H2571">
        <v>8</v>
      </c>
      <c r="I2571" t="s">
        <v>111</v>
      </c>
      <c r="J2571">
        <v>85</v>
      </c>
      <c r="K2571">
        <v>10</v>
      </c>
      <c r="L2571">
        <v>12</v>
      </c>
      <c r="M2571">
        <v>35</v>
      </c>
      <c r="N2571">
        <v>1</v>
      </c>
      <c r="O2571">
        <v>0</v>
      </c>
    </row>
    <row r="2572" spans="1:15" x14ac:dyDescent="0.2">
      <c r="A2572">
        <v>2015</v>
      </c>
      <c r="B2572" s="6">
        <f ca="1">_xlfn.MAXIFS('Track WIP'!M:M,'Track WIP'!K:K,'Results WIP'!A2572,'Track WIP'!L:L,'Results WIP'!C2572)</f>
        <v>42246</v>
      </c>
      <c r="C2572">
        <f t="shared" si="40"/>
        <v>16</v>
      </c>
      <c r="D2572" t="str">
        <f ca="1">VLOOKUP($B2572,'Track WIP'!$M:$O,2,FALSE)</f>
        <v>GoPro Grand Prix of Sonoma</v>
      </c>
      <c r="E2572" t="str">
        <f ca="1">VLOOKUP($B2572,'Track WIP'!$M:$O,3,FALSE)</f>
        <v>Sonoma</v>
      </c>
      <c r="F2572">
        <v>14</v>
      </c>
      <c r="G2572" t="s">
        <v>386</v>
      </c>
      <c r="H2572">
        <v>98</v>
      </c>
      <c r="I2572" t="s">
        <v>16</v>
      </c>
      <c r="J2572">
        <v>85</v>
      </c>
      <c r="K2572">
        <v>21</v>
      </c>
      <c r="L2572">
        <v>0</v>
      </c>
      <c r="M2572">
        <v>32</v>
      </c>
      <c r="N2572">
        <v>0</v>
      </c>
      <c r="O2572">
        <v>0</v>
      </c>
    </row>
    <row r="2573" spans="1:15" x14ac:dyDescent="0.2">
      <c r="A2573">
        <v>2015</v>
      </c>
      <c r="B2573" s="6">
        <f ca="1">_xlfn.MAXIFS('Track WIP'!M:M,'Track WIP'!K:K,'Results WIP'!A2573,'Track WIP'!L:L,'Results WIP'!C2573)</f>
        <v>42246</v>
      </c>
      <c r="C2573">
        <f t="shared" si="40"/>
        <v>16</v>
      </c>
      <c r="D2573" t="str">
        <f ca="1">VLOOKUP($B2573,'Track WIP'!$M:$O,2,FALSE)</f>
        <v>GoPro Grand Prix of Sonoma</v>
      </c>
      <c r="E2573" t="str">
        <f ca="1">VLOOKUP($B2573,'Track WIP'!$M:$O,3,FALSE)</f>
        <v>Sonoma</v>
      </c>
      <c r="F2573">
        <v>15</v>
      </c>
      <c r="G2573" t="s">
        <v>24</v>
      </c>
      <c r="H2573">
        <v>3</v>
      </c>
      <c r="I2573" t="s">
        <v>111</v>
      </c>
      <c r="J2573">
        <v>85</v>
      </c>
      <c r="K2573">
        <v>15</v>
      </c>
      <c r="L2573">
        <v>0</v>
      </c>
      <c r="M2573">
        <v>30</v>
      </c>
      <c r="N2573">
        <v>0</v>
      </c>
      <c r="O2573">
        <v>0</v>
      </c>
    </row>
    <row r="2574" spans="1:15" x14ac:dyDescent="0.2">
      <c r="A2574">
        <v>2015</v>
      </c>
      <c r="B2574" s="6">
        <f ca="1">_xlfn.MAXIFS('Track WIP'!M:M,'Track WIP'!K:K,'Results WIP'!A2574,'Track WIP'!L:L,'Results WIP'!C2574)</f>
        <v>42246</v>
      </c>
      <c r="C2574">
        <f t="shared" si="40"/>
        <v>16</v>
      </c>
      <c r="D2574" t="str">
        <f ca="1">VLOOKUP($B2574,'Track WIP'!$M:$O,2,FALSE)</f>
        <v>GoPro Grand Prix of Sonoma</v>
      </c>
      <c r="E2574" t="str">
        <f ca="1">VLOOKUP($B2574,'Track WIP'!$M:$O,3,FALSE)</f>
        <v>Sonoma</v>
      </c>
      <c r="F2574">
        <v>16</v>
      </c>
      <c r="G2574" t="s">
        <v>88</v>
      </c>
      <c r="H2574">
        <v>22</v>
      </c>
      <c r="I2574" t="s">
        <v>111</v>
      </c>
      <c r="J2574">
        <v>85</v>
      </c>
      <c r="K2574">
        <v>4</v>
      </c>
      <c r="L2574">
        <v>0</v>
      </c>
      <c r="M2574">
        <v>28</v>
      </c>
      <c r="N2574">
        <v>0</v>
      </c>
      <c r="O2574">
        <v>0</v>
      </c>
    </row>
    <row r="2575" spans="1:15" x14ac:dyDescent="0.2">
      <c r="A2575">
        <v>2015</v>
      </c>
      <c r="B2575" s="6">
        <f ca="1">_xlfn.MAXIFS('Track WIP'!M:M,'Track WIP'!K:K,'Results WIP'!A2575,'Track WIP'!L:L,'Results WIP'!C2575)</f>
        <v>42246</v>
      </c>
      <c r="C2575">
        <f t="shared" si="40"/>
        <v>16</v>
      </c>
      <c r="D2575" t="str">
        <f ca="1">VLOOKUP($B2575,'Track WIP'!$M:$O,2,FALSE)</f>
        <v>GoPro Grand Prix of Sonoma</v>
      </c>
      <c r="E2575" t="str">
        <f ca="1">VLOOKUP($B2575,'Track WIP'!$M:$O,3,FALSE)</f>
        <v>Sonoma</v>
      </c>
      <c r="F2575">
        <v>17</v>
      </c>
      <c r="G2575" t="s">
        <v>387</v>
      </c>
      <c r="H2575">
        <v>4</v>
      </c>
      <c r="I2575" t="s">
        <v>111</v>
      </c>
      <c r="J2575">
        <v>85</v>
      </c>
      <c r="K2575">
        <v>20</v>
      </c>
      <c r="L2575">
        <v>0</v>
      </c>
      <c r="M2575">
        <v>26</v>
      </c>
      <c r="N2575">
        <v>0</v>
      </c>
      <c r="O2575">
        <v>0</v>
      </c>
    </row>
    <row r="2576" spans="1:15" x14ac:dyDescent="0.2">
      <c r="A2576">
        <v>2015</v>
      </c>
      <c r="B2576" s="6">
        <f ca="1">_xlfn.MAXIFS('Track WIP'!M:M,'Track WIP'!K:K,'Results WIP'!A2576,'Track WIP'!L:L,'Results WIP'!C2576)</f>
        <v>42246</v>
      </c>
      <c r="C2576">
        <f t="shared" si="40"/>
        <v>16</v>
      </c>
      <c r="D2576" t="str">
        <f ca="1">VLOOKUP($B2576,'Track WIP'!$M:$O,2,FALSE)</f>
        <v>GoPro Grand Prix of Sonoma</v>
      </c>
      <c r="E2576" t="str">
        <f ca="1">VLOOKUP($B2576,'Track WIP'!$M:$O,3,FALSE)</f>
        <v>Sonoma</v>
      </c>
      <c r="F2576">
        <v>18</v>
      </c>
      <c r="G2576" t="s">
        <v>41</v>
      </c>
      <c r="H2576">
        <v>15</v>
      </c>
      <c r="I2576" t="s">
        <v>16</v>
      </c>
      <c r="J2576">
        <v>85</v>
      </c>
      <c r="K2576">
        <v>6</v>
      </c>
      <c r="L2576">
        <v>0</v>
      </c>
      <c r="M2576">
        <v>24</v>
      </c>
      <c r="N2576">
        <v>0</v>
      </c>
      <c r="O2576">
        <v>0</v>
      </c>
    </row>
    <row r="2577" spans="1:15" x14ac:dyDescent="0.2">
      <c r="A2577">
        <v>2015</v>
      </c>
      <c r="B2577" s="6">
        <f ca="1">_xlfn.MAXIFS('Track WIP'!M:M,'Track WIP'!K:K,'Results WIP'!A2577,'Track WIP'!L:L,'Results WIP'!C2577)</f>
        <v>42246</v>
      </c>
      <c r="C2577">
        <f t="shared" si="40"/>
        <v>16</v>
      </c>
      <c r="D2577" t="str">
        <f ca="1">VLOOKUP($B2577,'Track WIP'!$M:$O,2,FALSE)</f>
        <v>GoPro Grand Prix of Sonoma</v>
      </c>
      <c r="E2577" t="str">
        <f ca="1">VLOOKUP($B2577,'Track WIP'!$M:$O,3,FALSE)</f>
        <v>Sonoma</v>
      </c>
      <c r="F2577">
        <v>19</v>
      </c>
      <c r="G2577" t="s">
        <v>381</v>
      </c>
      <c r="H2577">
        <v>41</v>
      </c>
      <c r="I2577" t="s">
        <v>16</v>
      </c>
      <c r="J2577">
        <v>85</v>
      </c>
      <c r="K2577">
        <v>25</v>
      </c>
      <c r="L2577">
        <v>0</v>
      </c>
      <c r="M2577">
        <v>22</v>
      </c>
      <c r="N2577">
        <v>0</v>
      </c>
      <c r="O2577">
        <v>0</v>
      </c>
    </row>
    <row r="2578" spans="1:15" x14ac:dyDescent="0.2">
      <c r="A2578">
        <v>2015</v>
      </c>
      <c r="B2578" s="6">
        <f ca="1">_xlfn.MAXIFS('Track WIP'!M:M,'Track WIP'!K:K,'Results WIP'!A2578,'Track WIP'!L:L,'Results WIP'!C2578)</f>
        <v>42246</v>
      </c>
      <c r="C2578">
        <f t="shared" si="40"/>
        <v>16</v>
      </c>
      <c r="D2578" t="str">
        <f ca="1">VLOOKUP($B2578,'Track WIP'!$M:$O,2,FALSE)</f>
        <v>GoPro Grand Prix of Sonoma</v>
      </c>
      <c r="E2578" t="str">
        <f ca="1">VLOOKUP($B2578,'Track WIP'!$M:$O,3,FALSE)</f>
        <v>Sonoma</v>
      </c>
      <c r="F2578">
        <v>20</v>
      </c>
      <c r="G2578" t="s">
        <v>87</v>
      </c>
      <c r="H2578">
        <v>11</v>
      </c>
      <c r="I2578" t="s">
        <v>111</v>
      </c>
      <c r="J2578">
        <v>85</v>
      </c>
      <c r="K2578">
        <v>16</v>
      </c>
      <c r="L2578">
        <v>0</v>
      </c>
      <c r="M2578">
        <v>20</v>
      </c>
      <c r="N2578">
        <v>0</v>
      </c>
      <c r="O2578">
        <v>0</v>
      </c>
    </row>
    <row r="2579" spans="1:15" x14ac:dyDescent="0.2">
      <c r="A2579">
        <v>2015</v>
      </c>
      <c r="B2579" s="6">
        <f ca="1">_xlfn.MAXIFS('Track WIP'!M:M,'Track WIP'!K:K,'Results WIP'!A2579,'Track WIP'!L:L,'Results WIP'!C2579)</f>
        <v>42246</v>
      </c>
      <c r="C2579">
        <f t="shared" si="40"/>
        <v>16</v>
      </c>
      <c r="D2579" t="str">
        <f ca="1">VLOOKUP($B2579,'Track WIP'!$M:$O,2,FALSE)</f>
        <v>GoPro Grand Prix of Sonoma</v>
      </c>
      <c r="E2579" t="str">
        <f ca="1">VLOOKUP($B2579,'Track WIP'!$M:$O,3,FALSE)</f>
        <v>Sonoma</v>
      </c>
      <c r="F2579">
        <v>21</v>
      </c>
      <c r="G2579" t="s">
        <v>112</v>
      </c>
      <c r="H2579">
        <v>67</v>
      </c>
      <c r="I2579" t="s">
        <v>111</v>
      </c>
      <c r="J2579">
        <v>84</v>
      </c>
      <c r="K2579">
        <v>2</v>
      </c>
      <c r="L2579">
        <v>0</v>
      </c>
      <c r="M2579">
        <v>18</v>
      </c>
      <c r="N2579">
        <v>0</v>
      </c>
      <c r="O2579">
        <v>0</v>
      </c>
    </row>
    <row r="2580" spans="1:15" x14ac:dyDescent="0.2">
      <c r="A2580">
        <v>2015</v>
      </c>
      <c r="B2580" s="6">
        <f ca="1">_xlfn.MAXIFS('Track WIP'!M:M,'Track WIP'!K:K,'Results WIP'!A2580,'Track WIP'!L:L,'Results WIP'!C2580)</f>
        <v>42246</v>
      </c>
      <c r="C2580">
        <f t="shared" si="40"/>
        <v>16</v>
      </c>
      <c r="D2580" t="str">
        <f ca="1">VLOOKUP($B2580,'Track WIP'!$M:$O,2,FALSE)</f>
        <v>GoPro Grand Prix of Sonoma</v>
      </c>
      <c r="E2580" t="str">
        <f ca="1">VLOOKUP($B2580,'Track WIP'!$M:$O,3,FALSE)</f>
        <v>Sonoma</v>
      </c>
      <c r="F2580">
        <v>22</v>
      </c>
      <c r="G2580" t="s">
        <v>254</v>
      </c>
      <c r="H2580">
        <v>26</v>
      </c>
      <c r="I2580" t="s">
        <v>16</v>
      </c>
      <c r="J2580">
        <v>84</v>
      </c>
      <c r="K2580">
        <v>12</v>
      </c>
      <c r="L2580">
        <v>0</v>
      </c>
      <c r="M2580">
        <v>16</v>
      </c>
      <c r="N2580">
        <v>0</v>
      </c>
      <c r="O2580">
        <v>0</v>
      </c>
    </row>
    <row r="2581" spans="1:15" x14ac:dyDescent="0.2">
      <c r="A2581">
        <v>2015</v>
      </c>
      <c r="B2581" s="6">
        <f ca="1">_xlfn.MAXIFS('Track WIP'!M:M,'Track WIP'!K:K,'Results WIP'!A2581,'Track WIP'!L:L,'Results WIP'!C2581)</f>
        <v>42246</v>
      </c>
      <c r="C2581">
        <f t="shared" si="40"/>
        <v>16</v>
      </c>
      <c r="D2581" t="str">
        <f ca="1">VLOOKUP($B2581,'Track WIP'!$M:$O,2,FALSE)</f>
        <v>GoPro Grand Prix of Sonoma</v>
      </c>
      <c r="E2581" t="str">
        <f ca="1">VLOOKUP($B2581,'Track WIP'!$M:$O,3,FALSE)</f>
        <v>Sonoma</v>
      </c>
      <c r="F2581">
        <v>23</v>
      </c>
      <c r="G2581" t="s">
        <v>374</v>
      </c>
      <c r="H2581">
        <v>19</v>
      </c>
      <c r="I2581" t="s">
        <v>16</v>
      </c>
      <c r="J2581">
        <v>82</v>
      </c>
      <c r="K2581">
        <v>23</v>
      </c>
      <c r="L2581">
        <v>0</v>
      </c>
      <c r="M2581">
        <v>14</v>
      </c>
      <c r="N2581">
        <v>0</v>
      </c>
      <c r="O2581">
        <v>0</v>
      </c>
    </row>
    <row r="2582" spans="1:15" x14ac:dyDescent="0.2">
      <c r="A2582">
        <v>2015</v>
      </c>
      <c r="B2582" s="6">
        <f ca="1">_xlfn.MAXIFS('Track WIP'!M:M,'Track WIP'!K:K,'Results WIP'!A2582,'Track WIP'!L:L,'Results WIP'!C2582)</f>
        <v>42246</v>
      </c>
      <c r="C2582">
        <f t="shared" si="40"/>
        <v>16</v>
      </c>
      <c r="D2582" t="str">
        <f ca="1">VLOOKUP($B2582,'Track WIP'!$M:$O,2,FALSE)</f>
        <v>GoPro Grand Prix of Sonoma</v>
      </c>
      <c r="E2582" t="str">
        <f ca="1">VLOOKUP($B2582,'Track WIP'!$M:$O,3,FALSE)</f>
        <v>Sonoma</v>
      </c>
      <c r="F2582">
        <v>24</v>
      </c>
      <c r="G2582" t="s">
        <v>378</v>
      </c>
      <c r="H2582">
        <v>20</v>
      </c>
      <c r="I2582" t="s">
        <v>111</v>
      </c>
      <c r="J2582">
        <v>80</v>
      </c>
      <c r="K2582">
        <v>13</v>
      </c>
      <c r="L2582">
        <v>0</v>
      </c>
      <c r="M2582">
        <v>12</v>
      </c>
      <c r="N2582">
        <v>0</v>
      </c>
      <c r="O2582">
        <v>0</v>
      </c>
    </row>
    <row r="2583" spans="1:15" x14ac:dyDescent="0.2">
      <c r="A2583">
        <v>2015</v>
      </c>
      <c r="B2583" s="6">
        <f ca="1">_xlfn.MAXIFS('Track WIP'!M:M,'Track WIP'!K:K,'Results WIP'!A2583,'Track WIP'!L:L,'Results WIP'!C2583)</f>
        <v>42246</v>
      </c>
      <c r="C2583">
        <f t="shared" si="40"/>
        <v>16</v>
      </c>
      <c r="D2583" t="str">
        <f ca="1">VLOOKUP($B2583,'Track WIP'!$M:$O,2,FALSE)</f>
        <v>GoPro Grand Prix of Sonoma</v>
      </c>
      <c r="E2583" t="str">
        <f ca="1">VLOOKUP($B2583,'Track WIP'!$M:$O,3,FALSE)</f>
        <v>Sonoma</v>
      </c>
      <c r="F2583">
        <v>25</v>
      </c>
      <c r="G2583" t="s">
        <v>85</v>
      </c>
      <c r="H2583">
        <v>7</v>
      </c>
      <c r="I2583" t="s">
        <v>16</v>
      </c>
      <c r="J2583">
        <v>63</v>
      </c>
      <c r="K2583">
        <v>22</v>
      </c>
      <c r="L2583">
        <v>0</v>
      </c>
      <c r="M2583">
        <v>10</v>
      </c>
      <c r="N2583">
        <v>0</v>
      </c>
      <c r="O2583">
        <v>0</v>
      </c>
    </row>
    <row r="2584" spans="1:15" x14ac:dyDescent="0.2">
      <c r="A2584">
        <v>2016</v>
      </c>
      <c r="B2584" s="6">
        <f ca="1">_xlfn.MAXIFS('Track WIP'!M:M,'Track WIP'!K:K,'Results WIP'!A2584,'Track WIP'!L:L,'Results WIP'!C2584)</f>
        <v>42442</v>
      </c>
      <c r="C2584">
        <f t="shared" si="40"/>
        <v>1</v>
      </c>
      <c r="D2584" t="str">
        <f ca="1">VLOOKUP($B2584,'Track WIP'!$M:$O,2,FALSE)</f>
        <v>FIRESTONE GRAND PRIX OF ST. PETERSBURG</v>
      </c>
      <c r="E2584" t="str">
        <f ca="1">VLOOKUP($B2584,'Track WIP'!$M:$O,3,FALSE)</f>
        <v>Streets Of St. Petersburg</v>
      </c>
      <c r="F2584">
        <v>1</v>
      </c>
      <c r="G2584" t="s">
        <v>234</v>
      </c>
      <c r="H2584">
        <v>2</v>
      </c>
      <c r="I2584" t="s">
        <v>111</v>
      </c>
      <c r="J2584">
        <v>110</v>
      </c>
      <c r="K2584">
        <v>3</v>
      </c>
      <c r="L2584">
        <v>44</v>
      </c>
      <c r="M2584">
        <v>51</v>
      </c>
      <c r="N2584">
        <v>1</v>
      </c>
      <c r="O2584">
        <v>0</v>
      </c>
    </row>
    <row r="2585" spans="1:15" x14ac:dyDescent="0.2">
      <c r="A2585">
        <v>2016</v>
      </c>
      <c r="B2585" s="6">
        <f ca="1">_xlfn.MAXIFS('Track WIP'!M:M,'Track WIP'!K:K,'Results WIP'!A2585,'Track WIP'!L:L,'Results WIP'!C2585)</f>
        <v>42442</v>
      </c>
      <c r="C2585">
        <f t="shared" si="40"/>
        <v>1</v>
      </c>
      <c r="D2585" t="str">
        <f ca="1">VLOOKUP($B2585,'Track WIP'!$M:$O,2,FALSE)</f>
        <v>FIRESTONE GRAND PRIX OF ST. PETERSBURG</v>
      </c>
      <c r="E2585" t="str">
        <f ca="1">VLOOKUP($B2585,'Track WIP'!$M:$O,3,FALSE)</f>
        <v>Streets Of St. Petersburg</v>
      </c>
      <c r="F2585">
        <v>2</v>
      </c>
      <c r="G2585" t="s">
        <v>88</v>
      </c>
      <c r="H2585">
        <v>22</v>
      </c>
      <c r="I2585" t="s">
        <v>111</v>
      </c>
      <c r="J2585">
        <v>110</v>
      </c>
      <c r="K2585">
        <v>1</v>
      </c>
      <c r="L2585">
        <v>48</v>
      </c>
      <c r="M2585">
        <v>43</v>
      </c>
      <c r="N2585">
        <v>3</v>
      </c>
      <c r="O2585">
        <v>0</v>
      </c>
    </row>
    <row r="2586" spans="1:15" x14ac:dyDescent="0.2">
      <c r="A2586">
        <v>2016</v>
      </c>
      <c r="B2586" s="6">
        <f ca="1">_xlfn.MAXIFS('Track WIP'!M:M,'Track WIP'!K:K,'Results WIP'!A2586,'Track WIP'!L:L,'Results WIP'!C2586)</f>
        <v>42442</v>
      </c>
      <c r="C2586">
        <f t="shared" si="40"/>
        <v>1</v>
      </c>
      <c r="D2586" t="str">
        <f ca="1">VLOOKUP($B2586,'Track WIP'!$M:$O,2,FALSE)</f>
        <v>FIRESTONE GRAND PRIX OF ST. PETERSBURG</v>
      </c>
      <c r="E2586" t="str">
        <f ca="1">VLOOKUP($B2586,'Track WIP'!$M:$O,3,FALSE)</f>
        <v>Streets Of St. Petersburg</v>
      </c>
      <c r="F2586">
        <v>3</v>
      </c>
      <c r="G2586" t="s">
        <v>17</v>
      </c>
      <c r="H2586">
        <v>28</v>
      </c>
      <c r="I2586" t="s">
        <v>16</v>
      </c>
      <c r="J2586">
        <v>110</v>
      </c>
      <c r="K2586">
        <v>5</v>
      </c>
      <c r="L2586">
        <v>3</v>
      </c>
      <c r="M2586">
        <v>36</v>
      </c>
      <c r="N2586">
        <v>1</v>
      </c>
      <c r="O2586">
        <v>0</v>
      </c>
    </row>
    <row r="2587" spans="1:15" x14ac:dyDescent="0.2">
      <c r="A2587">
        <v>2016</v>
      </c>
      <c r="B2587" s="6">
        <f ca="1">_xlfn.MAXIFS('Track WIP'!M:M,'Track WIP'!K:K,'Results WIP'!A2587,'Track WIP'!L:L,'Results WIP'!C2587)</f>
        <v>42442</v>
      </c>
      <c r="C2587">
        <f t="shared" si="40"/>
        <v>1</v>
      </c>
      <c r="D2587" t="str">
        <f ca="1">VLOOKUP($B2587,'Track WIP'!$M:$O,2,FALSE)</f>
        <v>FIRESTONE GRAND PRIX OF ST. PETERSBURG</v>
      </c>
      <c r="E2587" t="str">
        <f ca="1">VLOOKUP($B2587,'Track WIP'!$M:$O,3,FALSE)</f>
        <v>Streets Of St. Petersburg</v>
      </c>
      <c r="F2587">
        <v>4</v>
      </c>
      <c r="G2587" t="s">
        <v>24</v>
      </c>
      <c r="H2587">
        <v>3</v>
      </c>
      <c r="I2587" t="s">
        <v>111</v>
      </c>
      <c r="J2587">
        <v>110</v>
      </c>
      <c r="K2587">
        <v>2</v>
      </c>
      <c r="L2587">
        <v>0</v>
      </c>
      <c r="M2587">
        <v>32</v>
      </c>
      <c r="N2587">
        <v>0</v>
      </c>
      <c r="O2587">
        <v>0</v>
      </c>
    </row>
    <row r="2588" spans="1:15" x14ac:dyDescent="0.2">
      <c r="A2588">
        <v>2016</v>
      </c>
      <c r="B2588" s="6">
        <f ca="1">_xlfn.MAXIFS('Track WIP'!M:M,'Track WIP'!K:K,'Results WIP'!A2588,'Track WIP'!L:L,'Results WIP'!C2588)</f>
        <v>42442</v>
      </c>
      <c r="C2588">
        <f t="shared" si="40"/>
        <v>1</v>
      </c>
      <c r="D2588" t="str">
        <f ca="1">VLOOKUP($B2588,'Track WIP'!$M:$O,2,FALSE)</f>
        <v>FIRESTONE GRAND PRIX OF ST. PETERSBURG</v>
      </c>
      <c r="E2588" t="str">
        <f ca="1">VLOOKUP($B2588,'Track WIP'!$M:$O,3,FALSE)</f>
        <v>Streets Of St. Petersburg</v>
      </c>
      <c r="F2588">
        <v>5</v>
      </c>
      <c r="G2588" t="s">
        <v>292</v>
      </c>
      <c r="H2588">
        <v>7</v>
      </c>
      <c r="I2588" t="s">
        <v>16</v>
      </c>
      <c r="J2588">
        <v>110</v>
      </c>
      <c r="K2588">
        <v>17</v>
      </c>
      <c r="L2588">
        <v>0</v>
      </c>
      <c r="M2588">
        <v>30</v>
      </c>
      <c r="N2588">
        <v>0</v>
      </c>
      <c r="O2588">
        <v>0</v>
      </c>
    </row>
    <row r="2589" spans="1:15" x14ac:dyDescent="0.2">
      <c r="A2589">
        <v>2016</v>
      </c>
      <c r="B2589" s="6">
        <f ca="1">_xlfn.MAXIFS('Track WIP'!M:M,'Track WIP'!K:K,'Results WIP'!A2589,'Track WIP'!L:L,'Results WIP'!C2589)</f>
        <v>42442</v>
      </c>
      <c r="C2589">
        <f t="shared" si="40"/>
        <v>1</v>
      </c>
      <c r="D2589" t="str">
        <f ca="1">VLOOKUP($B2589,'Track WIP'!$M:$O,2,FALSE)</f>
        <v>FIRESTONE GRAND PRIX OF ST. PETERSBURG</v>
      </c>
      <c r="E2589" t="str">
        <f ca="1">VLOOKUP($B2589,'Track WIP'!$M:$O,3,FALSE)</f>
        <v>Streets Of St. Petersburg</v>
      </c>
      <c r="F2589">
        <v>6</v>
      </c>
      <c r="G2589" t="s">
        <v>37</v>
      </c>
      <c r="H2589">
        <v>14</v>
      </c>
      <c r="I2589" t="s">
        <v>16</v>
      </c>
      <c r="J2589">
        <v>110</v>
      </c>
      <c r="K2589">
        <v>10</v>
      </c>
      <c r="L2589">
        <v>0</v>
      </c>
      <c r="M2589">
        <v>28</v>
      </c>
      <c r="N2589">
        <v>0</v>
      </c>
      <c r="O2589">
        <v>0</v>
      </c>
    </row>
    <row r="2590" spans="1:15" x14ac:dyDescent="0.2">
      <c r="A2590">
        <v>2016</v>
      </c>
      <c r="B2590" s="6">
        <f ca="1">_xlfn.MAXIFS('Track WIP'!M:M,'Track WIP'!K:K,'Results WIP'!A2590,'Track WIP'!L:L,'Results WIP'!C2590)</f>
        <v>42442</v>
      </c>
      <c r="C2590">
        <f t="shared" si="40"/>
        <v>1</v>
      </c>
      <c r="D2590" t="str">
        <f ca="1">VLOOKUP($B2590,'Track WIP'!$M:$O,2,FALSE)</f>
        <v>FIRESTONE GRAND PRIX OF ST. PETERSBURG</v>
      </c>
      <c r="E2590" t="str">
        <f ca="1">VLOOKUP($B2590,'Track WIP'!$M:$O,3,FALSE)</f>
        <v>Streets Of St. Petersburg</v>
      </c>
      <c r="F2590">
        <v>7</v>
      </c>
      <c r="G2590" t="s">
        <v>21</v>
      </c>
      <c r="H2590">
        <v>9</v>
      </c>
      <c r="I2590" t="s">
        <v>111</v>
      </c>
      <c r="J2590">
        <v>110</v>
      </c>
      <c r="K2590">
        <v>4</v>
      </c>
      <c r="L2590">
        <v>0</v>
      </c>
      <c r="M2590">
        <v>26</v>
      </c>
      <c r="N2590">
        <v>0</v>
      </c>
      <c r="O2590">
        <v>0</v>
      </c>
    </row>
    <row r="2591" spans="1:15" x14ac:dyDescent="0.2">
      <c r="A2591">
        <v>2016</v>
      </c>
      <c r="B2591" s="6">
        <f ca="1">_xlfn.MAXIFS('Track WIP'!M:M,'Track WIP'!K:K,'Results WIP'!A2591,'Track WIP'!L:L,'Results WIP'!C2591)</f>
        <v>42442</v>
      </c>
      <c r="C2591">
        <f t="shared" si="40"/>
        <v>1</v>
      </c>
      <c r="D2591" t="str">
        <f ca="1">VLOOKUP($B2591,'Track WIP'!$M:$O,2,FALSE)</f>
        <v>FIRESTONE GRAND PRIX OF ST. PETERSBURG</v>
      </c>
      <c r="E2591" t="str">
        <f ca="1">VLOOKUP($B2591,'Track WIP'!$M:$O,3,FALSE)</f>
        <v>Streets Of St. Petersburg</v>
      </c>
      <c r="F2591">
        <v>8</v>
      </c>
      <c r="G2591" t="s">
        <v>254</v>
      </c>
      <c r="H2591">
        <v>26</v>
      </c>
      <c r="I2591" t="s">
        <v>16</v>
      </c>
      <c r="J2591">
        <v>110</v>
      </c>
      <c r="K2591">
        <v>12</v>
      </c>
      <c r="L2591">
        <v>0</v>
      </c>
      <c r="M2591">
        <v>24</v>
      </c>
      <c r="N2591">
        <v>0</v>
      </c>
      <c r="O2591">
        <v>0</v>
      </c>
    </row>
    <row r="2592" spans="1:15" x14ac:dyDescent="0.2">
      <c r="A2592">
        <v>2016</v>
      </c>
      <c r="B2592" s="6">
        <f ca="1">_xlfn.MAXIFS('Track WIP'!M:M,'Track WIP'!K:K,'Results WIP'!A2592,'Track WIP'!L:L,'Results WIP'!C2592)</f>
        <v>42442</v>
      </c>
      <c r="C2592">
        <f t="shared" si="40"/>
        <v>1</v>
      </c>
      <c r="D2592" t="str">
        <f ca="1">VLOOKUP($B2592,'Track WIP'!$M:$O,2,FALSE)</f>
        <v>FIRESTONE GRAND PRIX OF ST. PETERSBURG</v>
      </c>
      <c r="E2592" t="str">
        <f ca="1">VLOOKUP($B2592,'Track WIP'!$M:$O,3,FALSE)</f>
        <v>Streets Of St. Petersburg</v>
      </c>
      <c r="F2592">
        <v>9</v>
      </c>
      <c r="G2592" t="s">
        <v>25</v>
      </c>
      <c r="H2592">
        <v>10</v>
      </c>
      <c r="I2592" t="s">
        <v>111</v>
      </c>
      <c r="J2592">
        <v>110</v>
      </c>
      <c r="K2592">
        <v>19</v>
      </c>
      <c r="L2592">
        <v>0</v>
      </c>
      <c r="M2592">
        <v>22</v>
      </c>
      <c r="N2592">
        <v>0</v>
      </c>
      <c r="O2592">
        <v>0</v>
      </c>
    </row>
    <row r="2593" spans="1:15" x14ac:dyDescent="0.2">
      <c r="A2593">
        <v>2016</v>
      </c>
      <c r="B2593" s="6">
        <f ca="1">_xlfn.MAXIFS('Track WIP'!M:M,'Track WIP'!K:K,'Results WIP'!A2593,'Track WIP'!L:L,'Results WIP'!C2593)</f>
        <v>42442</v>
      </c>
      <c r="C2593">
        <f t="shared" si="40"/>
        <v>1</v>
      </c>
      <c r="D2593" t="str">
        <f ca="1">VLOOKUP($B2593,'Track WIP'!$M:$O,2,FALSE)</f>
        <v>FIRESTONE GRAND PRIX OF ST. PETERSBURG</v>
      </c>
      <c r="E2593" t="str">
        <f ca="1">VLOOKUP($B2593,'Track WIP'!$M:$O,3,FALSE)</f>
        <v>Streets Of St. Petersburg</v>
      </c>
      <c r="F2593">
        <v>10</v>
      </c>
      <c r="G2593" t="s">
        <v>86</v>
      </c>
      <c r="H2593">
        <v>83</v>
      </c>
      <c r="I2593" t="s">
        <v>111</v>
      </c>
      <c r="J2593">
        <v>109</v>
      </c>
      <c r="K2593">
        <v>13</v>
      </c>
      <c r="L2593">
        <v>0</v>
      </c>
      <c r="M2593">
        <v>20</v>
      </c>
      <c r="N2593">
        <v>0</v>
      </c>
      <c r="O2593">
        <v>0</v>
      </c>
    </row>
    <row r="2594" spans="1:15" x14ac:dyDescent="0.2">
      <c r="A2594">
        <v>2016</v>
      </c>
      <c r="B2594" s="6">
        <f ca="1">_xlfn.MAXIFS('Track WIP'!M:M,'Track WIP'!K:K,'Results WIP'!A2594,'Track WIP'!L:L,'Results WIP'!C2594)</f>
        <v>42442</v>
      </c>
      <c r="C2594">
        <f t="shared" si="40"/>
        <v>1</v>
      </c>
      <c r="D2594" t="str">
        <f ca="1">VLOOKUP($B2594,'Track WIP'!$M:$O,2,FALSE)</f>
        <v>FIRESTONE GRAND PRIX OF ST. PETERSBURG</v>
      </c>
      <c r="E2594" t="str">
        <f ca="1">VLOOKUP($B2594,'Track WIP'!$M:$O,3,FALSE)</f>
        <v>Streets Of St. Petersburg</v>
      </c>
      <c r="F2594">
        <v>11</v>
      </c>
      <c r="G2594" t="s">
        <v>381</v>
      </c>
      <c r="H2594">
        <v>41</v>
      </c>
      <c r="I2594" t="s">
        <v>16</v>
      </c>
      <c r="J2594">
        <v>109</v>
      </c>
      <c r="K2594">
        <v>9</v>
      </c>
      <c r="L2594">
        <v>0</v>
      </c>
      <c r="M2594">
        <v>19</v>
      </c>
      <c r="N2594">
        <v>0</v>
      </c>
      <c r="O2594">
        <v>0</v>
      </c>
    </row>
    <row r="2595" spans="1:15" x14ac:dyDescent="0.2">
      <c r="A2595">
        <v>2016</v>
      </c>
      <c r="B2595" s="6">
        <f ca="1">_xlfn.MAXIFS('Track WIP'!M:M,'Track WIP'!K:K,'Results WIP'!A2595,'Track WIP'!L:L,'Results WIP'!C2595)</f>
        <v>42442</v>
      </c>
      <c r="C2595">
        <f t="shared" si="40"/>
        <v>1</v>
      </c>
      <c r="D2595" t="str">
        <f ca="1">VLOOKUP($B2595,'Track WIP'!$M:$O,2,FALSE)</f>
        <v>FIRESTONE GRAND PRIX OF ST. PETERSBURG</v>
      </c>
      <c r="E2595" t="str">
        <f ca="1">VLOOKUP($B2595,'Track WIP'!$M:$O,3,FALSE)</f>
        <v>Streets Of St. Petersburg</v>
      </c>
      <c r="F2595">
        <v>12</v>
      </c>
      <c r="G2595" t="s">
        <v>277</v>
      </c>
      <c r="H2595">
        <v>98</v>
      </c>
      <c r="I2595" t="s">
        <v>16</v>
      </c>
      <c r="J2595">
        <v>109</v>
      </c>
      <c r="K2595">
        <v>18</v>
      </c>
      <c r="L2595">
        <v>0</v>
      </c>
      <c r="M2595">
        <v>18</v>
      </c>
      <c r="N2595">
        <v>0</v>
      </c>
      <c r="O2595">
        <v>0</v>
      </c>
    </row>
    <row r="2596" spans="1:15" x14ac:dyDescent="0.2">
      <c r="A2596">
        <v>2016</v>
      </c>
      <c r="B2596" s="6">
        <f ca="1">_xlfn.MAXIFS('Track WIP'!M:M,'Track WIP'!K:K,'Results WIP'!A2596,'Track WIP'!L:L,'Results WIP'!C2596)</f>
        <v>42442</v>
      </c>
      <c r="C2596">
        <f t="shared" si="40"/>
        <v>1</v>
      </c>
      <c r="D2596" t="str">
        <f ca="1">VLOOKUP($B2596,'Track WIP'!$M:$O,2,FALSE)</f>
        <v>FIRESTONE GRAND PRIX OF ST. PETERSBURG</v>
      </c>
      <c r="E2596" t="str">
        <f ca="1">VLOOKUP($B2596,'Track WIP'!$M:$O,3,FALSE)</f>
        <v>Streets Of St. Petersburg</v>
      </c>
      <c r="F2596">
        <v>13</v>
      </c>
      <c r="G2596" t="s">
        <v>359</v>
      </c>
      <c r="H2596">
        <v>18</v>
      </c>
      <c r="I2596" t="s">
        <v>16</v>
      </c>
      <c r="J2596">
        <v>109</v>
      </c>
      <c r="K2596">
        <v>20</v>
      </c>
      <c r="L2596">
        <v>15</v>
      </c>
      <c r="M2596">
        <v>18</v>
      </c>
      <c r="N2596">
        <v>1</v>
      </c>
      <c r="O2596">
        <v>0</v>
      </c>
    </row>
    <row r="2597" spans="1:15" x14ac:dyDescent="0.2">
      <c r="A2597">
        <v>2016</v>
      </c>
      <c r="B2597" s="6">
        <f ca="1">_xlfn.MAXIFS('Track WIP'!M:M,'Track WIP'!K:K,'Results WIP'!A2597,'Track WIP'!L:L,'Results WIP'!C2597)</f>
        <v>42442</v>
      </c>
      <c r="C2597">
        <f t="shared" si="40"/>
        <v>1</v>
      </c>
      <c r="D2597" t="str">
        <f ca="1">VLOOKUP($B2597,'Track WIP'!$M:$O,2,FALSE)</f>
        <v>FIRESTONE GRAND PRIX OF ST. PETERSBURG</v>
      </c>
      <c r="E2597" t="str">
        <f ca="1">VLOOKUP($B2597,'Track WIP'!$M:$O,3,FALSE)</f>
        <v>Streets Of St. Petersburg</v>
      </c>
      <c r="F2597">
        <v>14</v>
      </c>
      <c r="G2597" t="s">
        <v>389</v>
      </c>
      <c r="H2597">
        <v>16</v>
      </c>
      <c r="I2597" t="s">
        <v>16</v>
      </c>
      <c r="J2597">
        <v>109</v>
      </c>
      <c r="K2597">
        <v>21</v>
      </c>
      <c r="L2597">
        <v>0</v>
      </c>
      <c r="M2597">
        <v>16</v>
      </c>
      <c r="N2597">
        <v>0</v>
      </c>
      <c r="O2597">
        <v>0</v>
      </c>
    </row>
    <row r="2598" spans="1:15" x14ac:dyDescent="0.2">
      <c r="A2598">
        <v>2016</v>
      </c>
      <c r="B2598" s="6">
        <f ca="1">_xlfn.MAXIFS('Track WIP'!M:M,'Track WIP'!K:K,'Results WIP'!A2598,'Track WIP'!L:L,'Results WIP'!C2598)</f>
        <v>42442</v>
      </c>
      <c r="C2598">
        <f t="shared" si="40"/>
        <v>1</v>
      </c>
      <c r="D2598" t="str">
        <f ca="1">VLOOKUP($B2598,'Track WIP'!$M:$O,2,FALSE)</f>
        <v>FIRESTONE GRAND PRIX OF ST. PETERSBURG</v>
      </c>
      <c r="E2598" t="str">
        <f ca="1">VLOOKUP($B2598,'Track WIP'!$M:$O,3,FALSE)</f>
        <v>Streets Of St. Petersburg</v>
      </c>
      <c r="F2598">
        <v>15</v>
      </c>
      <c r="G2598" t="s">
        <v>38</v>
      </c>
      <c r="H2598">
        <v>27</v>
      </c>
      <c r="I2598" t="s">
        <v>16</v>
      </c>
      <c r="J2598">
        <v>109</v>
      </c>
      <c r="K2598">
        <v>14</v>
      </c>
      <c r="L2598">
        <v>0</v>
      </c>
      <c r="M2598">
        <v>15</v>
      </c>
      <c r="N2598">
        <v>0</v>
      </c>
      <c r="O2598">
        <v>0</v>
      </c>
    </row>
    <row r="2599" spans="1:15" x14ac:dyDescent="0.2">
      <c r="A2599">
        <v>2016</v>
      </c>
      <c r="B2599" s="6">
        <f ca="1">_xlfn.MAXIFS('Track WIP'!M:M,'Track WIP'!K:K,'Results WIP'!A2599,'Track WIP'!L:L,'Results WIP'!C2599)</f>
        <v>42442</v>
      </c>
      <c r="C2599">
        <f t="shared" si="40"/>
        <v>1</v>
      </c>
      <c r="D2599" t="str">
        <f ca="1">VLOOKUP($B2599,'Track WIP'!$M:$O,2,FALSE)</f>
        <v>FIRESTONE GRAND PRIX OF ST. PETERSBURG</v>
      </c>
      <c r="E2599" t="str">
        <f ca="1">VLOOKUP($B2599,'Track WIP'!$M:$O,3,FALSE)</f>
        <v>Streets Of St. Petersburg</v>
      </c>
      <c r="F2599">
        <v>16</v>
      </c>
      <c r="G2599" t="s">
        <v>41</v>
      </c>
      <c r="H2599">
        <v>15</v>
      </c>
      <c r="I2599" t="s">
        <v>16</v>
      </c>
      <c r="J2599">
        <v>109</v>
      </c>
      <c r="K2599">
        <v>6</v>
      </c>
      <c r="L2599">
        <v>0</v>
      </c>
      <c r="M2599">
        <v>14</v>
      </c>
      <c r="N2599">
        <v>0</v>
      </c>
      <c r="O2599">
        <v>0</v>
      </c>
    </row>
    <row r="2600" spans="1:15" x14ac:dyDescent="0.2">
      <c r="A2600">
        <v>2016</v>
      </c>
      <c r="B2600" s="6">
        <f ca="1">_xlfn.MAXIFS('Track WIP'!M:M,'Track WIP'!K:K,'Results WIP'!A2600,'Track WIP'!L:L,'Results WIP'!C2600)</f>
        <v>42442</v>
      </c>
      <c r="C2600">
        <f t="shared" si="40"/>
        <v>1</v>
      </c>
      <c r="D2600" t="str">
        <f ca="1">VLOOKUP($B2600,'Track WIP'!$M:$O,2,FALSE)</f>
        <v>FIRESTONE GRAND PRIX OF ST. PETERSBURG</v>
      </c>
      <c r="E2600" t="str">
        <f ca="1">VLOOKUP($B2600,'Track WIP'!$M:$O,3,FALSE)</f>
        <v>Streets Of St. Petersburg</v>
      </c>
      <c r="F2600">
        <v>17</v>
      </c>
      <c r="G2600" t="s">
        <v>390</v>
      </c>
      <c r="H2600">
        <v>8</v>
      </c>
      <c r="I2600" t="s">
        <v>111</v>
      </c>
      <c r="J2600">
        <v>109</v>
      </c>
      <c r="K2600">
        <v>16</v>
      </c>
      <c r="L2600">
        <v>0</v>
      </c>
      <c r="M2600">
        <v>13</v>
      </c>
      <c r="N2600">
        <v>0</v>
      </c>
      <c r="O2600">
        <v>0</v>
      </c>
    </row>
    <row r="2601" spans="1:15" x14ac:dyDescent="0.2">
      <c r="A2601">
        <v>2016</v>
      </c>
      <c r="B2601" s="6">
        <f ca="1">_xlfn.MAXIFS('Track WIP'!M:M,'Track WIP'!K:K,'Results WIP'!A2601,'Track WIP'!L:L,'Results WIP'!C2601)</f>
        <v>42442</v>
      </c>
      <c r="C2601">
        <f t="shared" si="40"/>
        <v>1</v>
      </c>
      <c r="D2601" t="str">
        <f ca="1">VLOOKUP($B2601,'Track WIP'!$M:$O,2,FALSE)</f>
        <v>FIRESTONE GRAND PRIX OF ST. PETERSBURG</v>
      </c>
      <c r="E2601" t="str">
        <f ca="1">VLOOKUP($B2601,'Track WIP'!$M:$O,3,FALSE)</f>
        <v>Streets Of St. Petersburg</v>
      </c>
      <c r="F2601">
        <v>18</v>
      </c>
      <c r="G2601" t="s">
        <v>84</v>
      </c>
      <c r="H2601">
        <v>12</v>
      </c>
      <c r="I2601" t="s">
        <v>111</v>
      </c>
      <c r="J2601">
        <v>109</v>
      </c>
      <c r="K2601">
        <v>22</v>
      </c>
      <c r="L2601">
        <v>0</v>
      </c>
      <c r="M2601">
        <v>12</v>
      </c>
      <c r="N2601">
        <v>0</v>
      </c>
      <c r="O2601">
        <v>0</v>
      </c>
    </row>
    <row r="2602" spans="1:15" x14ac:dyDescent="0.2">
      <c r="A2602">
        <v>2016</v>
      </c>
      <c r="B2602" s="6">
        <f ca="1">_xlfn.MAXIFS('Track WIP'!M:M,'Track WIP'!K:K,'Results WIP'!A2602,'Track WIP'!L:L,'Results WIP'!C2602)</f>
        <v>42442</v>
      </c>
      <c r="C2602">
        <f t="shared" si="40"/>
        <v>1</v>
      </c>
      <c r="D2602" t="str">
        <f ca="1">VLOOKUP($B2602,'Track WIP'!$M:$O,2,FALSE)</f>
        <v>FIRESTONE GRAND PRIX OF ST. PETERSBURG</v>
      </c>
      <c r="E2602" t="str">
        <f ca="1">VLOOKUP($B2602,'Track WIP'!$M:$O,3,FALSE)</f>
        <v>Streets Of St. Petersburg</v>
      </c>
      <c r="F2602">
        <v>19</v>
      </c>
      <c r="G2602" t="s">
        <v>89</v>
      </c>
      <c r="H2602">
        <v>5</v>
      </c>
      <c r="I2602" t="s">
        <v>16</v>
      </c>
      <c r="J2602">
        <v>109</v>
      </c>
      <c r="K2602">
        <v>8</v>
      </c>
      <c r="L2602">
        <v>0</v>
      </c>
      <c r="M2602">
        <v>11</v>
      </c>
      <c r="N2602">
        <v>0</v>
      </c>
      <c r="O2602">
        <v>0</v>
      </c>
    </row>
    <row r="2603" spans="1:15" x14ac:dyDescent="0.2">
      <c r="A2603">
        <v>2016</v>
      </c>
      <c r="B2603" s="6">
        <f ca="1">_xlfn.MAXIFS('Track WIP'!M:M,'Track WIP'!K:K,'Results WIP'!A2603,'Track WIP'!L:L,'Results WIP'!C2603)</f>
        <v>42442</v>
      </c>
      <c r="C2603">
        <f t="shared" si="40"/>
        <v>1</v>
      </c>
      <c r="D2603" t="str">
        <f ca="1">VLOOKUP($B2603,'Track WIP'!$M:$O,2,FALSE)</f>
        <v>FIRESTONE GRAND PRIX OF ST. PETERSBURG</v>
      </c>
      <c r="E2603" t="str">
        <f ca="1">VLOOKUP($B2603,'Track WIP'!$M:$O,3,FALSE)</f>
        <v>Streets Of St. Petersburg</v>
      </c>
      <c r="F2603">
        <v>20</v>
      </c>
      <c r="G2603" t="s">
        <v>378</v>
      </c>
      <c r="H2603">
        <v>19</v>
      </c>
      <c r="I2603" t="s">
        <v>16</v>
      </c>
      <c r="J2603">
        <v>108</v>
      </c>
      <c r="K2603">
        <v>15</v>
      </c>
      <c r="L2603">
        <v>0</v>
      </c>
      <c r="M2603">
        <v>10</v>
      </c>
      <c r="N2603">
        <v>0</v>
      </c>
      <c r="O2603">
        <v>0</v>
      </c>
    </row>
    <row r="2604" spans="1:15" x14ac:dyDescent="0.2">
      <c r="A2604">
        <v>2016</v>
      </c>
      <c r="B2604" s="6">
        <f ca="1">_xlfn.MAXIFS('Track WIP'!M:M,'Track WIP'!K:K,'Results WIP'!A2604,'Track WIP'!L:L,'Results WIP'!C2604)</f>
        <v>42442</v>
      </c>
      <c r="C2604">
        <f t="shared" si="40"/>
        <v>1</v>
      </c>
      <c r="D2604" t="str">
        <f ca="1">VLOOKUP($B2604,'Track WIP'!$M:$O,2,FALSE)</f>
        <v>FIRESTONE GRAND PRIX OF ST. PETERSBURG</v>
      </c>
      <c r="E2604" t="str">
        <f ca="1">VLOOKUP($B2604,'Track WIP'!$M:$O,3,FALSE)</f>
        <v>Streets Of St. Petersburg</v>
      </c>
      <c r="F2604">
        <v>21</v>
      </c>
      <c r="G2604" t="s">
        <v>87</v>
      </c>
      <c r="H2604">
        <v>11</v>
      </c>
      <c r="I2604" t="s">
        <v>111</v>
      </c>
      <c r="J2604">
        <v>87</v>
      </c>
      <c r="K2604">
        <v>7</v>
      </c>
      <c r="L2604">
        <v>0</v>
      </c>
      <c r="M2604">
        <v>9</v>
      </c>
      <c r="N2604">
        <v>0</v>
      </c>
      <c r="O2604">
        <v>0</v>
      </c>
    </row>
    <row r="2605" spans="1:15" x14ac:dyDescent="0.2">
      <c r="A2605">
        <v>2016</v>
      </c>
      <c r="B2605" s="6">
        <f ca="1">_xlfn.MAXIFS('Track WIP'!M:M,'Track WIP'!K:K,'Results WIP'!A2605,'Track WIP'!L:L,'Results WIP'!C2605)</f>
        <v>42442</v>
      </c>
      <c r="C2605">
        <f t="shared" si="40"/>
        <v>1</v>
      </c>
      <c r="D2605" t="str">
        <f ca="1">VLOOKUP($B2605,'Track WIP'!$M:$O,2,FALSE)</f>
        <v>FIRESTONE GRAND PRIX OF ST. PETERSBURG</v>
      </c>
      <c r="E2605" t="str">
        <f ca="1">VLOOKUP($B2605,'Track WIP'!$M:$O,3,FALSE)</f>
        <v>Streets Of St. Petersburg</v>
      </c>
      <c r="F2605">
        <v>22</v>
      </c>
      <c r="G2605" t="s">
        <v>112</v>
      </c>
      <c r="H2605">
        <v>21</v>
      </c>
      <c r="I2605" t="s">
        <v>111</v>
      </c>
      <c r="J2605">
        <v>47</v>
      </c>
      <c r="K2605">
        <v>11</v>
      </c>
      <c r="L2605">
        <v>0</v>
      </c>
      <c r="M2605">
        <v>8</v>
      </c>
      <c r="N2605">
        <v>0</v>
      </c>
      <c r="O2605">
        <v>0</v>
      </c>
    </row>
    <row r="2606" spans="1:15" x14ac:dyDescent="0.2">
      <c r="A2606">
        <v>2016</v>
      </c>
      <c r="B2606" s="6">
        <f ca="1">_xlfn.MAXIFS('Track WIP'!M:M,'Track WIP'!K:K,'Results WIP'!A2606,'Track WIP'!L:L,'Results WIP'!C2606)</f>
        <v>42462</v>
      </c>
      <c r="C2606">
        <f t="shared" si="40"/>
        <v>2</v>
      </c>
      <c r="D2606" t="str">
        <f ca="1">VLOOKUP($B2606,'Track WIP'!$M:$O,2,FALSE)</f>
        <v>PHOENIX GRAND PRIX</v>
      </c>
      <c r="E2606" t="str">
        <f ca="1">VLOOKUP($B2606,'Track WIP'!$M:$O,3,FALSE)</f>
        <v>Phoenix International Raceway</v>
      </c>
      <c r="F2606">
        <v>1</v>
      </c>
      <c r="G2606" t="s">
        <v>21</v>
      </c>
      <c r="H2606">
        <v>9</v>
      </c>
      <c r="I2606" t="s">
        <v>111</v>
      </c>
      <c r="J2606">
        <v>250</v>
      </c>
      <c r="K2606">
        <v>6</v>
      </c>
      <c r="L2606">
        <v>155</v>
      </c>
      <c r="M2606">
        <v>53</v>
      </c>
      <c r="N2606">
        <v>3</v>
      </c>
      <c r="O2606">
        <v>0</v>
      </c>
    </row>
    <row r="2607" spans="1:15" x14ac:dyDescent="0.2">
      <c r="A2607">
        <v>2016</v>
      </c>
      <c r="B2607" s="6">
        <f ca="1">_xlfn.MAXIFS('Track WIP'!M:M,'Track WIP'!K:K,'Results WIP'!A2607,'Track WIP'!L:L,'Results WIP'!C2607)</f>
        <v>42462</v>
      </c>
      <c r="C2607">
        <f t="shared" si="40"/>
        <v>2</v>
      </c>
      <c r="D2607" t="str">
        <f ca="1">VLOOKUP($B2607,'Track WIP'!$M:$O,2,FALSE)</f>
        <v>PHOENIX GRAND PRIX</v>
      </c>
      <c r="E2607" t="str">
        <f ca="1">VLOOKUP($B2607,'Track WIP'!$M:$O,3,FALSE)</f>
        <v>Phoenix International Raceway</v>
      </c>
      <c r="F2607">
        <v>2</v>
      </c>
      <c r="G2607" t="s">
        <v>88</v>
      </c>
      <c r="H2607">
        <v>22</v>
      </c>
      <c r="I2607" t="s">
        <v>111</v>
      </c>
      <c r="J2607">
        <v>250</v>
      </c>
      <c r="K2607">
        <v>10</v>
      </c>
      <c r="L2607">
        <v>0</v>
      </c>
      <c r="M2607">
        <v>40</v>
      </c>
      <c r="N2607">
        <v>0</v>
      </c>
      <c r="O2607">
        <v>0</v>
      </c>
    </row>
    <row r="2608" spans="1:15" x14ac:dyDescent="0.2">
      <c r="A2608">
        <v>2016</v>
      </c>
      <c r="B2608" s="6">
        <f ca="1">_xlfn.MAXIFS('Track WIP'!M:M,'Track WIP'!K:K,'Results WIP'!A2608,'Track WIP'!L:L,'Results WIP'!C2608)</f>
        <v>42462</v>
      </c>
      <c r="C2608">
        <f t="shared" si="40"/>
        <v>2</v>
      </c>
      <c r="D2608" t="str">
        <f ca="1">VLOOKUP($B2608,'Track WIP'!$M:$O,2,FALSE)</f>
        <v>PHOENIX GRAND PRIX</v>
      </c>
      <c r="E2608" t="str">
        <f ca="1">VLOOKUP($B2608,'Track WIP'!$M:$O,3,FALSE)</f>
        <v>Phoenix International Raceway</v>
      </c>
      <c r="F2608">
        <v>3</v>
      </c>
      <c r="G2608" t="s">
        <v>15</v>
      </c>
      <c r="H2608">
        <v>12</v>
      </c>
      <c r="I2608" t="s">
        <v>111</v>
      </c>
      <c r="J2608">
        <v>250</v>
      </c>
      <c r="K2608">
        <v>9</v>
      </c>
      <c r="L2608">
        <v>0</v>
      </c>
      <c r="M2608">
        <v>36</v>
      </c>
      <c r="N2608">
        <v>1</v>
      </c>
      <c r="O2608">
        <v>0</v>
      </c>
    </row>
    <row r="2609" spans="1:15" x14ac:dyDescent="0.2">
      <c r="A2609">
        <v>2016</v>
      </c>
      <c r="B2609" s="6">
        <f ca="1">_xlfn.MAXIFS('Track WIP'!M:M,'Track WIP'!K:K,'Results WIP'!A2609,'Track WIP'!L:L,'Results WIP'!C2609)</f>
        <v>42462</v>
      </c>
      <c r="C2609">
        <f t="shared" si="40"/>
        <v>2</v>
      </c>
      <c r="D2609" t="str">
        <f ca="1">VLOOKUP($B2609,'Track WIP'!$M:$O,2,FALSE)</f>
        <v>PHOENIX GRAND PRIX</v>
      </c>
      <c r="E2609" t="str">
        <f ca="1">VLOOKUP($B2609,'Track WIP'!$M:$O,3,FALSE)</f>
        <v>Phoenix International Raceway</v>
      </c>
      <c r="F2609">
        <v>4</v>
      </c>
      <c r="G2609" t="s">
        <v>25</v>
      </c>
      <c r="H2609">
        <v>10</v>
      </c>
      <c r="I2609" t="s">
        <v>111</v>
      </c>
      <c r="J2609">
        <v>250</v>
      </c>
      <c r="K2609">
        <v>2</v>
      </c>
      <c r="L2609">
        <v>0</v>
      </c>
      <c r="M2609">
        <v>32</v>
      </c>
      <c r="N2609">
        <v>0</v>
      </c>
      <c r="O2609">
        <v>0</v>
      </c>
    </row>
    <row r="2610" spans="1:15" x14ac:dyDescent="0.2">
      <c r="A2610">
        <v>2016</v>
      </c>
      <c r="B2610" s="6">
        <f ca="1">_xlfn.MAXIFS('Track WIP'!M:M,'Track WIP'!K:K,'Results WIP'!A2610,'Track WIP'!L:L,'Results WIP'!C2610)</f>
        <v>42462</v>
      </c>
      <c r="C2610">
        <f t="shared" si="40"/>
        <v>2</v>
      </c>
      <c r="D2610" t="str">
        <f ca="1">VLOOKUP($B2610,'Track WIP'!$M:$O,2,FALSE)</f>
        <v>PHOENIX GRAND PRIX</v>
      </c>
      <c r="E2610" t="str">
        <f ca="1">VLOOKUP($B2610,'Track WIP'!$M:$O,3,FALSE)</f>
        <v>Phoenix International Raceway</v>
      </c>
      <c r="F2610">
        <v>5</v>
      </c>
      <c r="G2610" t="s">
        <v>41</v>
      </c>
      <c r="H2610">
        <v>15</v>
      </c>
      <c r="I2610" t="s">
        <v>16</v>
      </c>
      <c r="J2610">
        <v>250</v>
      </c>
      <c r="K2610">
        <v>19</v>
      </c>
      <c r="L2610">
        <v>0</v>
      </c>
      <c r="M2610">
        <v>30</v>
      </c>
      <c r="N2610">
        <v>0</v>
      </c>
      <c r="O2610">
        <v>0</v>
      </c>
    </row>
    <row r="2611" spans="1:15" x14ac:dyDescent="0.2">
      <c r="A2611">
        <v>2016</v>
      </c>
      <c r="B2611" s="6">
        <f ca="1">_xlfn.MAXIFS('Track WIP'!M:M,'Track WIP'!K:K,'Results WIP'!A2611,'Track WIP'!L:L,'Results WIP'!C2611)</f>
        <v>42462</v>
      </c>
      <c r="C2611">
        <f t="shared" si="40"/>
        <v>2</v>
      </c>
      <c r="D2611" t="str">
        <f ca="1">VLOOKUP($B2611,'Track WIP'!$M:$O,2,FALSE)</f>
        <v>PHOENIX GRAND PRIX</v>
      </c>
      <c r="E2611" t="str">
        <f ca="1">VLOOKUP($B2611,'Track WIP'!$M:$O,3,FALSE)</f>
        <v>Phoenix International Raceway</v>
      </c>
      <c r="F2611">
        <v>6</v>
      </c>
      <c r="G2611" t="s">
        <v>112</v>
      </c>
      <c r="H2611">
        <v>21</v>
      </c>
      <c r="I2611" t="s">
        <v>111</v>
      </c>
      <c r="J2611">
        <v>250</v>
      </c>
      <c r="K2611">
        <v>7</v>
      </c>
      <c r="L2611">
        <v>0</v>
      </c>
      <c r="M2611">
        <v>28</v>
      </c>
      <c r="N2611">
        <v>0</v>
      </c>
      <c r="O2611">
        <v>0</v>
      </c>
    </row>
    <row r="2612" spans="1:15" x14ac:dyDescent="0.2">
      <c r="A2612">
        <v>2016</v>
      </c>
      <c r="B2612" s="6">
        <f ca="1">_xlfn.MAXIFS('Track WIP'!M:M,'Track WIP'!K:K,'Results WIP'!A2612,'Track WIP'!L:L,'Results WIP'!C2612)</f>
        <v>42462</v>
      </c>
      <c r="C2612">
        <f t="shared" si="40"/>
        <v>2</v>
      </c>
      <c r="D2612" t="str">
        <f ca="1">VLOOKUP($B2612,'Track WIP'!$M:$O,2,FALSE)</f>
        <v>PHOENIX GRAND PRIX</v>
      </c>
      <c r="E2612" t="str">
        <f ca="1">VLOOKUP($B2612,'Track WIP'!$M:$O,3,FALSE)</f>
        <v>Phoenix International Raceway</v>
      </c>
      <c r="F2612">
        <v>7</v>
      </c>
      <c r="G2612" t="s">
        <v>390</v>
      </c>
      <c r="H2612">
        <v>8</v>
      </c>
      <c r="I2612" t="s">
        <v>111</v>
      </c>
      <c r="J2612">
        <v>250</v>
      </c>
      <c r="K2612">
        <v>8</v>
      </c>
      <c r="L2612">
        <v>0</v>
      </c>
      <c r="M2612">
        <v>26</v>
      </c>
      <c r="N2612">
        <v>0</v>
      </c>
      <c r="O2612">
        <v>0</v>
      </c>
    </row>
    <row r="2613" spans="1:15" x14ac:dyDescent="0.2">
      <c r="A2613">
        <v>2016</v>
      </c>
      <c r="B2613" s="6">
        <f ca="1">_xlfn.MAXIFS('Track WIP'!M:M,'Track WIP'!K:K,'Results WIP'!A2613,'Track WIP'!L:L,'Results WIP'!C2613)</f>
        <v>42462</v>
      </c>
      <c r="C2613">
        <f t="shared" si="40"/>
        <v>2</v>
      </c>
      <c r="D2613" t="str">
        <f ca="1">VLOOKUP($B2613,'Track WIP'!$M:$O,2,FALSE)</f>
        <v>PHOENIX GRAND PRIX</v>
      </c>
      <c r="E2613" t="str">
        <f ca="1">VLOOKUP($B2613,'Track WIP'!$M:$O,3,FALSE)</f>
        <v>Phoenix International Raceway</v>
      </c>
      <c r="F2613">
        <v>8</v>
      </c>
      <c r="G2613" t="s">
        <v>87</v>
      </c>
      <c r="H2613">
        <v>11</v>
      </c>
      <c r="I2613" t="s">
        <v>111</v>
      </c>
      <c r="J2613">
        <v>250</v>
      </c>
      <c r="K2613">
        <v>15</v>
      </c>
      <c r="L2613">
        <v>0</v>
      </c>
      <c r="M2613">
        <v>24</v>
      </c>
      <c r="N2613">
        <v>0</v>
      </c>
      <c r="O2613">
        <v>0</v>
      </c>
    </row>
    <row r="2614" spans="1:15" x14ac:dyDescent="0.2">
      <c r="A2614">
        <v>2016</v>
      </c>
      <c r="B2614" s="6">
        <f ca="1">_xlfn.MAXIFS('Track WIP'!M:M,'Track WIP'!K:K,'Results WIP'!A2614,'Track WIP'!L:L,'Results WIP'!C2614)</f>
        <v>42462</v>
      </c>
      <c r="C2614">
        <f t="shared" si="40"/>
        <v>2</v>
      </c>
      <c r="D2614" t="str">
        <f ca="1">VLOOKUP($B2614,'Track WIP'!$M:$O,2,FALSE)</f>
        <v>PHOENIX GRAND PRIX</v>
      </c>
      <c r="E2614" t="str">
        <f ca="1">VLOOKUP($B2614,'Track WIP'!$M:$O,3,FALSE)</f>
        <v>Phoenix International Raceway</v>
      </c>
      <c r="F2614">
        <v>9</v>
      </c>
      <c r="G2614" t="s">
        <v>234</v>
      </c>
      <c r="H2614">
        <v>2</v>
      </c>
      <c r="I2614" t="s">
        <v>111</v>
      </c>
      <c r="J2614">
        <v>250</v>
      </c>
      <c r="K2614">
        <v>3</v>
      </c>
      <c r="L2614">
        <v>56</v>
      </c>
      <c r="M2614">
        <v>23</v>
      </c>
      <c r="N2614">
        <v>1</v>
      </c>
      <c r="O2614">
        <v>0</v>
      </c>
    </row>
    <row r="2615" spans="1:15" x14ac:dyDescent="0.2">
      <c r="A2615">
        <v>2016</v>
      </c>
      <c r="B2615" s="6">
        <f ca="1">_xlfn.MAXIFS('Track WIP'!M:M,'Track WIP'!K:K,'Results WIP'!A2615,'Track WIP'!L:L,'Results WIP'!C2615)</f>
        <v>42462</v>
      </c>
      <c r="C2615">
        <f t="shared" si="40"/>
        <v>2</v>
      </c>
      <c r="D2615" t="str">
        <f ca="1">VLOOKUP($B2615,'Track WIP'!$M:$O,2,FALSE)</f>
        <v>PHOENIX GRAND PRIX</v>
      </c>
      <c r="E2615" t="str">
        <f ca="1">VLOOKUP($B2615,'Track WIP'!$M:$O,3,FALSE)</f>
        <v>Phoenix International Raceway</v>
      </c>
      <c r="F2615">
        <v>10</v>
      </c>
      <c r="G2615" t="s">
        <v>17</v>
      </c>
      <c r="H2615">
        <v>28</v>
      </c>
      <c r="I2615" t="s">
        <v>16</v>
      </c>
      <c r="J2615">
        <v>250</v>
      </c>
      <c r="K2615">
        <v>12</v>
      </c>
      <c r="L2615">
        <v>0</v>
      </c>
      <c r="M2615">
        <v>20</v>
      </c>
      <c r="N2615">
        <v>0</v>
      </c>
      <c r="O2615">
        <v>0</v>
      </c>
    </row>
    <row r="2616" spans="1:15" x14ac:dyDescent="0.2">
      <c r="A2616">
        <v>2016</v>
      </c>
      <c r="B2616" s="6">
        <f ca="1">_xlfn.MAXIFS('Track WIP'!M:M,'Track WIP'!K:K,'Results WIP'!A2616,'Track WIP'!L:L,'Results WIP'!C2616)</f>
        <v>42462</v>
      </c>
      <c r="C2616">
        <f t="shared" si="40"/>
        <v>2</v>
      </c>
      <c r="D2616" t="str">
        <f ca="1">VLOOKUP($B2616,'Track WIP'!$M:$O,2,FALSE)</f>
        <v>PHOENIX GRAND PRIX</v>
      </c>
      <c r="E2616" t="str">
        <f ca="1">VLOOKUP($B2616,'Track WIP'!$M:$O,3,FALSE)</f>
        <v>Phoenix International Raceway</v>
      </c>
      <c r="F2616">
        <v>11</v>
      </c>
      <c r="G2616" t="s">
        <v>24</v>
      </c>
      <c r="H2616">
        <v>3</v>
      </c>
      <c r="I2616" t="s">
        <v>111</v>
      </c>
      <c r="J2616">
        <v>250</v>
      </c>
      <c r="K2616">
        <v>1</v>
      </c>
      <c r="L2616">
        <v>39</v>
      </c>
      <c r="M2616">
        <v>21</v>
      </c>
      <c r="N2616">
        <v>2</v>
      </c>
      <c r="O2616">
        <v>0</v>
      </c>
    </row>
    <row r="2617" spans="1:15" x14ac:dyDescent="0.2">
      <c r="A2617">
        <v>2016</v>
      </c>
      <c r="B2617" s="6">
        <f ca="1">_xlfn.MAXIFS('Track WIP'!M:M,'Track WIP'!K:K,'Results WIP'!A2617,'Track WIP'!L:L,'Results WIP'!C2617)</f>
        <v>42462</v>
      </c>
      <c r="C2617">
        <f t="shared" si="40"/>
        <v>2</v>
      </c>
      <c r="D2617" t="str">
        <f ca="1">VLOOKUP($B2617,'Track WIP'!$M:$O,2,FALSE)</f>
        <v>PHOENIX GRAND PRIX</v>
      </c>
      <c r="E2617" t="str">
        <f ca="1">VLOOKUP($B2617,'Track WIP'!$M:$O,3,FALSE)</f>
        <v>Phoenix International Raceway</v>
      </c>
      <c r="F2617">
        <v>12</v>
      </c>
      <c r="G2617" t="s">
        <v>86</v>
      </c>
      <c r="H2617">
        <v>83</v>
      </c>
      <c r="I2617" t="s">
        <v>111</v>
      </c>
      <c r="J2617">
        <v>250</v>
      </c>
      <c r="K2617">
        <v>4</v>
      </c>
      <c r="L2617">
        <v>0</v>
      </c>
      <c r="M2617">
        <v>18</v>
      </c>
      <c r="N2617">
        <v>0</v>
      </c>
      <c r="O2617">
        <v>0</v>
      </c>
    </row>
    <row r="2618" spans="1:15" x14ac:dyDescent="0.2">
      <c r="A2618">
        <v>2016</v>
      </c>
      <c r="B2618" s="6">
        <f ca="1">_xlfn.MAXIFS('Track WIP'!M:M,'Track WIP'!K:K,'Results WIP'!A2618,'Track WIP'!L:L,'Results WIP'!C2618)</f>
        <v>42462</v>
      </c>
      <c r="C2618">
        <f t="shared" si="40"/>
        <v>2</v>
      </c>
      <c r="D2618" t="str">
        <f ca="1">VLOOKUP($B2618,'Track WIP'!$M:$O,2,FALSE)</f>
        <v>PHOENIX GRAND PRIX</v>
      </c>
      <c r="E2618" t="str">
        <f ca="1">VLOOKUP($B2618,'Track WIP'!$M:$O,3,FALSE)</f>
        <v>Phoenix International Raceway</v>
      </c>
      <c r="F2618">
        <v>13</v>
      </c>
      <c r="G2618" t="s">
        <v>38</v>
      </c>
      <c r="H2618">
        <v>27</v>
      </c>
      <c r="I2618" t="s">
        <v>16</v>
      </c>
      <c r="J2618">
        <v>250</v>
      </c>
      <c r="K2618">
        <v>11</v>
      </c>
      <c r="L2618">
        <v>0</v>
      </c>
      <c r="M2618">
        <v>17</v>
      </c>
      <c r="N2618">
        <v>0</v>
      </c>
      <c r="O2618">
        <v>0</v>
      </c>
    </row>
    <row r="2619" spans="1:15" x14ac:dyDescent="0.2">
      <c r="A2619">
        <v>2016</v>
      </c>
      <c r="B2619" s="6">
        <f ca="1">_xlfn.MAXIFS('Track WIP'!M:M,'Track WIP'!K:K,'Results WIP'!A2619,'Track WIP'!L:L,'Results WIP'!C2619)</f>
        <v>42462</v>
      </c>
      <c r="C2619">
        <f t="shared" si="40"/>
        <v>2</v>
      </c>
      <c r="D2619" t="str">
        <f ca="1">VLOOKUP($B2619,'Track WIP'!$M:$O,2,FALSE)</f>
        <v>PHOENIX GRAND PRIX</v>
      </c>
      <c r="E2619" t="str">
        <f ca="1">VLOOKUP($B2619,'Track WIP'!$M:$O,3,FALSE)</f>
        <v>Phoenix International Raceway</v>
      </c>
      <c r="F2619">
        <v>14</v>
      </c>
      <c r="G2619" t="s">
        <v>277</v>
      </c>
      <c r="H2619">
        <v>98</v>
      </c>
      <c r="I2619" t="s">
        <v>16</v>
      </c>
      <c r="J2619">
        <v>250</v>
      </c>
      <c r="K2619">
        <v>14</v>
      </c>
      <c r="L2619">
        <v>0</v>
      </c>
      <c r="M2619">
        <v>16</v>
      </c>
      <c r="N2619">
        <v>0</v>
      </c>
      <c r="O2619">
        <v>0</v>
      </c>
    </row>
    <row r="2620" spans="1:15" x14ac:dyDescent="0.2">
      <c r="A2620">
        <v>2016</v>
      </c>
      <c r="B2620" s="6">
        <f ca="1">_xlfn.MAXIFS('Track WIP'!M:M,'Track WIP'!K:K,'Results WIP'!A2620,'Track WIP'!L:L,'Results WIP'!C2620)</f>
        <v>42462</v>
      </c>
      <c r="C2620">
        <f t="shared" si="40"/>
        <v>2</v>
      </c>
      <c r="D2620" t="str">
        <f ca="1">VLOOKUP($B2620,'Track WIP'!$M:$O,2,FALSE)</f>
        <v>PHOENIX GRAND PRIX</v>
      </c>
      <c r="E2620" t="str">
        <f ca="1">VLOOKUP($B2620,'Track WIP'!$M:$O,3,FALSE)</f>
        <v>Phoenix International Raceway</v>
      </c>
      <c r="F2620">
        <v>15</v>
      </c>
      <c r="G2620" t="s">
        <v>37</v>
      </c>
      <c r="H2620">
        <v>14</v>
      </c>
      <c r="I2620" t="s">
        <v>16</v>
      </c>
      <c r="J2620">
        <v>249</v>
      </c>
      <c r="K2620">
        <v>20</v>
      </c>
      <c r="L2620">
        <v>0</v>
      </c>
      <c r="M2620">
        <v>15</v>
      </c>
      <c r="N2620">
        <v>0</v>
      </c>
      <c r="O2620">
        <v>0</v>
      </c>
    </row>
    <row r="2621" spans="1:15" x14ac:dyDescent="0.2">
      <c r="A2621">
        <v>2016</v>
      </c>
      <c r="B2621" s="6">
        <f ca="1">_xlfn.MAXIFS('Track WIP'!M:M,'Track WIP'!K:K,'Results WIP'!A2621,'Track WIP'!L:L,'Results WIP'!C2621)</f>
        <v>42462</v>
      </c>
      <c r="C2621">
        <f t="shared" si="40"/>
        <v>2</v>
      </c>
      <c r="D2621" t="str">
        <f ca="1">VLOOKUP($B2621,'Track WIP'!$M:$O,2,FALSE)</f>
        <v>PHOENIX GRAND PRIX</v>
      </c>
      <c r="E2621" t="str">
        <f ca="1">VLOOKUP($B2621,'Track WIP'!$M:$O,3,FALSE)</f>
        <v>Phoenix International Raceway</v>
      </c>
      <c r="F2621">
        <v>16</v>
      </c>
      <c r="G2621" t="s">
        <v>359</v>
      </c>
      <c r="H2621">
        <v>18</v>
      </c>
      <c r="I2621" t="s">
        <v>16</v>
      </c>
      <c r="J2621">
        <v>249</v>
      </c>
      <c r="K2621">
        <v>18</v>
      </c>
      <c r="L2621">
        <v>0</v>
      </c>
      <c r="M2621">
        <v>14</v>
      </c>
      <c r="N2621">
        <v>0</v>
      </c>
      <c r="O2621">
        <v>0</v>
      </c>
    </row>
    <row r="2622" spans="1:15" x14ac:dyDescent="0.2">
      <c r="A2622">
        <v>2016</v>
      </c>
      <c r="B2622" s="6">
        <f ca="1">_xlfn.MAXIFS('Track WIP'!M:M,'Track WIP'!K:K,'Results WIP'!A2622,'Track WIP'!L:L,'Results WIP'!C2622)</f>
        <v>42462</v>
      </c>
      <c r="C2622">
        <f t="shared" si="40"/>
        <v>2</v>
      </c>
      <c r="D2622" t="str">
        <f ca="1">VLOOKUP($B2622,'Track WIP'!$M:$O,2,FALSE)</f>
        <v>PHOENIX GRAND PRIX</v>
      </c>
      <c r="E2622" t="str">
        <f ca="1">VLOOKUP($B2622,'Track WIP'!$M:$O,3,FALSE)</f>
        <v>Phoenix International Raceway</v>
      </c>
      <c r="F2622">
        <v>17</v>
      </c>
      <c r="G2622" t="s">
        <v>292</v>
      </c>
      <c r="H2622">
        <v>7</v>
      </c>
      <c r="I2622" t="s">
        <v>16</v>
      </c>
      <c r="J2622">
        <v>248</v>
      </c>
      <c r="K2622">
        <v>13</v>
      </c>
      <c r="L2622">
        <v>0</v>
      </c>
      <c r="M2622">
        <v>13</v>
      </c>
      <c r="N2622">
        <v>0</v>
      </c>
      <c r="O2622">
        <v>0</v>
      </c>
    </row>
    <row r="2623" spans="1:15" x14ac:dyDescent="0.2">
      <c r="A2623">
        <v>2016</v>
      </c>
      <c r="B2623" s="6">
        <f ca="1">_xlfn.MAXIFS('Track WIP'!M:M,'Track WIP'!K:K,'Results WIP'!A2623,'Track WIP'!L:L,'Results WIP'!C2623)</f>
        <v>42462</v>
      </c>
      <c r="C2623">
        <f t="shared" si="40"/>
        <v>2</v>
      </c>
      <c r="D2623" t="str">
        <f ca="1">VLOOKUP($B2623,'Track WIP'!$M:$O,2,FALSE)</f>
        <v>PHOENIX GRAND PRIX</v>
      </c>
      <c r="E2623" t="str">
        <f ca="1">VLOOKUP($B2623,'Track WIP'!$M:$O,3,FALSE)</f>
        <v>Phoenix International Raceway</v>
      </c>
      <c r="F2623">
        <v>18</v>
      </c>
      <c r="G2623" t="s">
        <v>89</v>
      </c>
      <c r="H2623">
        <v>5</v>
      </c>
      <c r="I2623" t="s">
        <v>16</v>
      </c>
      <c r="J2623">
        <v>248</v>
      </c>
      <c r="K2623">
        <v>22</v>
      </c>
      <c r="L2623">
        <v>0</v>
      </c>
      <c r="M2623">
        <v>12</v>
      </c>
      <c r="N2623">
        <v>0</v>
      </c>
      <c r="O2623">
        <v>0</v>
      </c>
    </row>
    <row r="2624" spans="1:15" x14ac:dyDescent="0.2">
      <c r="A2624">
        <v>2016</v>
      </c>
      <c r="B2624" s="6">
        <f ca="1">_xlfn.MAXIFS('Track WIP'!M:M,'Track WIP'!K:K,'Results WIP'!A2624,'Track WIP'!L:L,'Results WIP'!C2624)</f>
        <v>42462</v>
      </c>
      <c r="C2624">
        <f t="shared" si="40"/>
        <v>2</v>
      </c>
      <c r="D2624" t="str">
        <f ca="1">VLOOKUP($B2624,'Track WIP'!$M:$O,2,FALSE)</f>
        <v>PHOENIX GRAND PRIX</v>
      </c>
      <c r="E2624" t="str">
        <f ca="1">VLOOKUP($B2624,'Track WIP'!$M:$O,3,FALSE)</f>
        <v>Phoenix International Raceway</v>
      </c>
      <c r="F2624">
        <v>19</v>
      </c>
      <c r="G2624" t="s">
        <v>381</v>
      </c>
      <c r="H2624">
        <v>41</v>
      </c>
      <c r="I2624" t="s">
        <v>16</v>
      </c>
      <c r="J2624">
        <v>246</v>
      </c>
      <c r="K2624">
        <v>17</v>
      </c>
      <c r="L2624">
        <v>0</v>
      </c>
      <c r="M2624">
        <v>11</v>
      </c>
      <c r="N2624">
        <v>0</v>
      </c>
      <c r="O2624">
        <v>0</v>
      </c>
    </row>
    <row r="2625" spans="1:15" x14ac:dyDescent="0.2">
      <c r="A2625">
        <v>2016</v>
      </c>
      <c r="B2625" s="6">
        <f ca="1">_xlfn.MAXIFS('Track WIP'!M:M,'Track WIP'!K:K,'Results WIP'!A2625,'Track WIP'!L:L,'Results WIP'!C2625)</f>
        <v>42462</v>
      </c>
      <c r="C2625">
        <f t="shared" si="40"/>
        <v>2</v>
      </c>
      <c r="D2625" t="str">
        <f ca="1">VLOOKUP($B2625,'Track WIP'!$M:$O,2,FALSE)</f>
        <v>PHOENIX GRAND PRIX</v>
      </c>
      <c r="E2625" t="str">
        <f ca="1">VLOOKUP($B2625,'Track WIP'!$M:$O,3,FALSE)</f>
        <v>Phoenix International Raceway</v>
      </c>
      <c r="F2625">
        <v>20</v>
      </c>
      <c r="G2625" t="s">
        <v>378</v>
      </c>
      <c r="H2625">
        <v>19</v>
      </c>
      <c r="I2625" t="s">
        <v>16</v>
      </c>
      <c r="J2625">
        <v>243</v>
      </c>
      <c r="K2625">
        <v>16</v>
      </c>
      <c r="L2625">
        <v>0</v>
      </c>
      <c r="M2625">
        <v>10</v>
      </c>
      <c r="N2625">
        <v>0</v>
      </c>
      <c r="O2625">
        <v>0</v>
      </c>
    </row>
    <row r="2626" spans="1:15" x14ac:dyDescent="0.2">
      <c r="A2626">
        <v>2016</v>
      </c>
      <c r="B2626" s="6">
        <f ca="1">_xlfn.MAXIFS('Track WIP'!M:M,'Track WIP'!K:K,'Results WIP'!A2626,'Track WIP'!L:L,'Results WIP'!C2626)</f>
        <v>42462</v>
      </c>
      <c r="C2626">
        <f t="shared" si="40"/>
        <v>2</v>
      </c>
      <c r="D2626" t="str">
        <f ca="1">VLOOKUP($B2626,'Track WIP'!$M:$O,2,FALSE)</f>
        <v>PHOENIX GRAND PRIX</v>
      </c>
      <c r="E2626" t="str">
        <f ca="1">VLOOKUP($B2626,'Track WIP'!$M:$O,3,FALSE)</f>
        <v>Phoenix International Raceway</v>
      </c>
      <c r="F2626">
        <v>21</v>
      </c>
      <c r="G2626" t="s">
        <v>55</v>
      </c>
      <c r="H2626">
        <v>20</v>
      </c>
      <c r="I2626" t="s">
        <v>111</v>
      </c>
      <c r="J2626">
        <v>195</v>
      </c>
      <c r="K2626">
        <v>5</v>
      </c>
      <c r="L2626">
        <v>0</v>
      </c>
      <c r="M2626">
        <v>9</v>
      </c>
      <c r="N2626">
        <v>0</v>
      </c>
      <c r="O2626">
        <v>0</v>
      </c>
    </row>
    <row r="2627" spans="1:15" x14ac:dyDescent="0.2">
      <c r="A2627">
        <v>2016</v>
      </c>
      <c r="B2627" s="6">
        <f ca="1">_xlfn.MAXIFS('Track WIP'!M:M,'Track WIP'!K:K,'Results WIP'!A2627,'Track WIP'!L:L,'Results WIP'!C2627)</f>
        <v>42462</v>
      </c>
      <c r="C2627">
        <f t="shared" si="40"/>
        <v>2</v>
      </c>
      <c r="D2627" t="str">
        <f ca="1">VLOOKUP($B2627,'Track WIP'!$M:$O,2,FALSE)</f>
        <v>PHOENIX GRAND PRIX</v>
      </c>
      <c r="E2627" t="str">
        <f ca="1">VLOOKUP($B2627,'Track WIP'!$M:$O,3,FALSE)</f>
        <v>Phoenix International Raceway</v>
      </c>
      <c r="F2627">
        <v>22</v>
      </c>
      <c r="G2627" t="s">
        <v>254</v>
      </c>
      <c r="H2627">
        <v>26</v>
      </c>
      <c r="I2627" t="s">
        <v>16</v>
      </c>
      <c r="J2627">
        <v>116</v>
      </c>
      <c r="K2627">
        <v>21</v>
      </c>
      <c r="L2627">
        <v>0</v>
      </c>
      <c r="M2627">
        <v>8</v>
      </c>
      <c r="N2627">
        <v>0</v>
      </c>
      <c r="O2627">
        <v>0</v>
      </c>
    </row>
    <row r="2628" spans="1:15" x14ac:dyDescent="0.2">
      <c r="A2628">
        <v>2016</v>
      </c>
      <c r="B2628" s="6">
        <f ca="1">_xlfn.MAXIFS('Track WIP'!M:M,'Track WIP'!K:K,'Results WIP'!A2628,'Track WIP'!L:L,'Results WIP'!C2628)</f>
        <v>42477</v>
      </c>
      <c r="C2628">
        <f t="shared" ref="C2628:C2691" si="41">_xlfn.IFS(A2628&gt;A2627,1,F2628=1,C2627+1,F2628&gt;1,C2627)</f>
        <v>3</v>
      </c>
      <c r="D2628" t="str">
        <f ca="1">VLOOKUP($B2628,'Track WIP'!$M:$O,2,FALSE)</f>
        <v>GRAND PRIX OF LONG BEACH</v>
      </c>
      <c r="E2628" t="str">
        <f ca="1">VLOOKUP($B2628,'Track WIP'!$M:$O,3,FALSE)</f>
        <v>Streets Of Long Beach</v>
      </c>
      <c r="F2628">
        <v>1</v>
      </c>
      <c r="G2628" t="s">
        <v>88</v>
      </c>
      <c r="H2628">
        <v>22</v>
      </c>
      <c r="I2628" t="s">
        <v>111</v>
      </c>
      <c r="J2628">
        <v>80</v>
      </c>
      <c r="K2628">
        <v>3</v>
      </c>
      <c r="L2628">
        <v>28</v>
      </c>
      <c r="M2628">
        <v>51</v>
      </c>
      <c r="N2628">
        <v>1</v>
      </c>
      <c r="O2628">
        <v>0</v>
      </c>
    </row>
    <row r="2629" spans="1:15" x14ac:dyDescent="0.2">
      <c r="A2629">
        <v>2016</v>
      </c>
      <c r="B2629" s="6">
        <f ca="1">_xlfn.MAXIFS('Track WIP'!M:M,'Track WIP'!K:K,'Results WIP'!A2629,'Track WIP'!L:L,'Results WIP'!C2629)</f>
        <v>42477</v>
      </c>
      <c r="C2629">
        <f t="shared" si="41"/>
        <v>3</v>
      </c>
      <c r="D2629" t="str">
        <f ca="1">VLOOKUP($B2629,'Track WIP'!$M:$O,2,FALSE)</f>
        <v>GRAND PRIX OF LONG BEACH</v>
      </c>
      <c r="E2629" t="str">
        <f ca="1">VLOOKUP($B2629,'Track WIP'!$M:$O,3,FALSE)</f>
        <v>Streets Of Long Beach</v>
      </c>
      <c r="F2629">
        <v>2</v>
      </c>
      <c r="G2629" t="s">
        <v>21</v>
      </c>
      <c r="H2629">
        <v>9</v>
      </c>
      <c r="I2629" t="s">
        <v>111</v>
      </c>
      <c r="J2629">
        <v>80</v>
      </c>
      <c r="K2629">
        <v>2</v>
      </c>
      <c r="L2629">
        <v>2</v>
      </c>
      <c r="M2629">
        <v>41</v>
      </c>
      <c r="N2629">
        <v>1</v>
      </c>
      <c r="O2629">
        <v>0</v>
      </c>
    </row>
    <row r="2630" spans="1:15" x14ac:dyDescent="0.2">
      <c r="A2630">
        <v>2016</v>
      </c>
      <c r="B2630" s="6">
        <f ca="1">_xlfn.MAXIFS('Track WIP'!M:M,'Track WIP'!K:K,'Results WIP'!A2630,'Track WIP'!L:L,'Results WIP'!C2630)</f>
        <v>42477</v>
      </c>
      <c r="C2630">
        <f t="shared" si="41"/>
        <v>3</v>
      </c>
      <c r="D2630" t="str">
        <f ca="1">VLOOKUP($B2630,'Track WIP'!$M:$O,2,FALSE)</f>
        <v>GRAND PRIX OF LONG BEACH</v>
      </c>
      <c r="E2630" t="str">
        <f ca="1">VLOOKUP($B2630,'Track WIP'!$M:$O,3,FALSE)</f>
        <v>Streets Of Long Beach</v>
      </c>
      <c r="F2630">
        <v>3</v>
      </c>
      <c r="G2630" t="s">
        <v>24</v>
      </c>
      <c r="H2630">
        <v>3</v>
      </c>
      <c r="I2630" t="s">
        <v>111</v>
      </c>
      <c r="J2630">
        <v>80</v>
      </c>
      <c r="K2630">
        <v>1</v>
      </c>
      <c r="L2630">
        <v>47</v>
      </c>
      <c r="M2630">
        <v>39</v>
      </c>
      <c r="N2630">
        <v>4</v>
      </c>
      <c r="O2630">
        <v>0</v>
      </c>
    </row>
    <row r="2631" spans="1:15" x14ac:dyDescent="0.2">
      <c r="A2631">
        <v>2016</v>
      </c>
      <c r="B2631" s="6">
        <f ca="1">_xlfn.MAXIFS('Track WIP'!M:M,'Track WIP'!K:K,'Results WIP'!A2631,'Track WIP'!L:L,'Results WIP'!C2631)</f>
        <v>42477</v>
      </c>
      <c r="C2631">
        <f t="shared" si="41"/>
        <v>3</v>
      </c>
      <c r="D2631" t="str">
        <f ca="1">VLOOKUP($B2631,'Track WIP'!$M:$O,2,FALSE)</f>
        <v>GRAND PRIX OF LONG BEACH</v>
      </c>
      <c r="E2631" t="str">
        <f ca="1">VLOOKUP($B2631,'Track WIP'!$M:$O,3,FALSE)</f>
        <v>Streets Of Long Beach</v>
      </c>
      <c r="F2631">
        <v>4</v>
      </c>
      <c r="G2631" t="s">
        <v>234</v>
      </c>
      <c r="H2631">
        <v>2</v>
      </c>
      <c r="I2631" t="s">
        <v>111</v>
      </c>
      <c r="J2631">
        <v>80</v>
      </c>
      <c r="K2631">
        <v>5</v>
      </c>
      <c r="L2631">
        <v>0</v>
      </c>
      <c r="M2631">
        <v>32</v>
      </c>
      <c r="N2631">
        <v>0</v>
      </c>
      <c r="O2631">
        <v>0</v>
      </c>
    </row>
    <row r="2632" spans="1:15" x14ac:dyDescent="0.2">
      <c r="A2632">
        <v>2016</v>
      </c>
      <c r="B2632" s="6">
        <f ca="1">_xlfn.MAXIFS('Track WIP'!M:M,'Track WIP'!K:K,'Results WIP'!A2632,'Track WIP'!L:L,'Results WIP'!C2632)</f>
        <v>42477</v>
      </c>
      <c r="C2632">
        <f t="shared" si="41"/>
        <v>3</v>
      </c>
      <c r="D2632" t="str">
        <f ca="1">VLOOKUP($B2632,'Track WIP'!$M:$O,2,FALSE)</f>
        <v>GRAND PRIX OF LONG BEACH</v>
      </c>
      <c r="E2632" t="str">
        <f ca="1">VLOOKUP($B2632,'Track WIP'!$M:$O,3,FALSE)</f>
        <v>Streets Of Long Beach</v>
      </c>
      <c r="F2632">
        <v>5</v>
      </c>
      <c r="G2632" t="s">
        <v>37</v>
      </c>
      <c r="H2632">
        <v>14</v>
      </c>
      <c r="I2632" t="s">
        <v>16</v>
      </c>
      <c r="J2632">
        <v>80</v>
      </c>
      <c r="K2632">
        <v>8</v>
      </c>
      <c r="L2632">
        <v>0</v>
      </c>
      <c r="M2632">
        <v>30</v>
      </c>
      <c r="N2632">
        <v>0</v>
      </c>
      <c r="O2632">
        <v>0</v>
      </c>
    </row>
    <row r="2633" spans="1:15" x14ac:dyDescent="0.2">
      <c r="A2633">
        <v>2016</v>
      </c>
      <c r="B2633" s="6">
        <f ca="1">_xlfn.MAXIFS('Track WIP'!M:M,'Track WIP'!K:K,'Results WIP'!A2633,'Track WIP'!L:L,'Results WIP'!C2633)</f>
        <v>42477</v>
      </c>
      <c r="C2633">
        <f t="shared" si="41"/>
        <v>3</v>
      </c>
      <c r="D2633" t="str">
        <f ca="1">VLOOKUP($B2633,'Track WIP'!$M:$O,2,FALSE)</f>
        <v>GRAND PRIX OF LONG BEACH</v>
      </c>
      <c r="E2633" t="str">
        <f ca="1">VLOOKUP($B2633,'Track WIP'!$M:$O,3,FALSE)</f>
        <v>Streets Of Long Beach</v>
      </c>
      <c r="F2633">
        <v>6</v>
      </c>
      <c r="G2633" t="s">
        <v>25</v>
      </c>
      <c r="H2633">
        <v>10</v>
      </c>
      <c r="I2633" t="s">
        <v>111</v>
      </c>
      <c r="J2633">
        <v>80</v>
      </c>
      <c r="K2633">
        <v>4</v>
      </c>
      <c r="L2633">
        <v>0</v>
      </c>
      <c r="M2633">
        <v>28</v>
      </c>
      <c r="N2633">
        <v>0</v>
      </c>
      <c r="O2633">
        <v>0</v>
      </c>
    </row>
    <row r="2634" spans="1:15" x14ac:dyDescent="0.2">
      <c r="A2634">
        <v>2016</v>
      </c>
      <c r="B2634" s="6">
        <f ca="1">_xlfn.MAXIFS('Track WIP'!M:M,'Track WIP'!K:K,'Results WIP'!A2634,'Track WIP'!L:L,'Results WIP'!C2634)</f>
        <v>42477</v>
      </c>
      <c r="C2634">
        <f t="shared" si="41"/>
        <v>3</v>
      </c>
      <c r="D2634" t="str">
        <f ca="1">VLOOKUP($B2634,'Track WIP'!$M:$O,2,FALSE)</f>
        <v>GRAND PRIX OF LONG BEACH</v>
      </c>
      <c r="E2634" t="str">
        <f ca="1">VLOOKUP($B2634,'Track WIP'!$M:$O,3,FALSE)</f>
        <v>Streets Of Long Beach</v>
      </c>
      <c r="F2634">
        <v>7</v>
      </c>
      <c r="G2634" t="s">
        <v>15</v>
      </c>
      <c r="H2634">
        <v>12</v>
      </c>
      <c r="I2634" t="s">
        <v>111</v>
      </c>
      <c r="J2634">
        <v>80</v>
      </c>
      <c r="K2634">
        <v>6</v>
      </c>
      <c r="L2634">
        <v>0</v>
      </c>
      <c r="M2634">
        <v>26</v>
      </c>
      <c r="N2634">
        <v>0</v>
      </c>
      <c r="O2634">
        <v>0</v>
      </c>
    </row>
    <row r="2635" spans="1:15" x14ac:dyDescent="0.2">
      <c r="A2635">
        <v>2016</v>
      </c>
      <c r="B2635" s="6">
        <f ca="1">_xlfn.MAXIFS('Track WIP'!M:M,'Track WIP'!K:K,'Results WIP'!A2635,'Track WIP'!L:L,'Results WIP'!C2635)</f>
        <v>42477</v>
      </c>
      <c r="C2635">
        <f t="shared" si="41"/>
        <v>3</v>
      </c>
      <c r="D2635" t="str">
        <f ca="1">VLOOKUP($B2635,'Track WIP'!$M:$O,2,FALSE)</f>
        <v>GRAND PRIX OF LONG BEACH</v>
      </c>
      <c r="E2635" t="str">
        <f ca="1">VLOOKUP($B2635,'Track WIP'!$M:$O,3,FALSE)</f>
        <v>Streets Of Long Beach</v>
      </c>
      <c r="F2635">
        <v>8</v>
      </c>
      <c r="G2635" t="s">
        <v>89</v>
      </c>
      <c r="H2635">
        <v>5</v>
      </c>
      <c r="I2635" t="s">
        <v>16</v>
      </c>
      <c r="J2635">
        <v>80</v>
      </c>
      <c r="K2635">
        <v>7</v>
      </c>
      <c r="L2635">
        <v>0</v>
      </c>
      <c r="M2635">
        <v>24</v>
      </c>
      <c r="N2635">
        <v>0</v>
      </c>
      <c r="O2635">
        <v>0</v>
      </c>
    </row>
    <row r="2636" spans="1:15" x14ac:dyDescent="0.2">
      <c r="A2636">
        <v>2016</v>
      </c>
      <c r="B2636" s="6">
        <f ca="1">_xlfn.MAXIFS('Track WIP'!M:M,'Track WIP'!K:K,'Results WIP'!A2636,'Track WIP'!L:L,'Results WIP'!C2636)</f>
        <v>42477</v>
      </c>
      <c r="C2636">
        <f t="shared" si="41"/>
        <v>3</v>
      </c>
      <c r="D2636" t="str">
        <f ca="1">VLOOKUP($B2636,'Track WIP'!$M:$O,2,FALSE)</f>
        <v>GRAND PRIX OF LONG BEACH</v>
      </c>
      <c r="E2636" t="str">
        <f ca="1">VLOOKUP($B2636,'Track WIP'!$M:$O,3,FALSE)</f>
        <v>Streets Of Long Beach</v>
      </c>
      <c r="F2636">
        <v>9</v>
      </c>
      <c r="G2636" t="s">
        <v>87</v>
      </c>
      <c r="H2636">
        <v>11</v>
      </c>
      <c r="I2636" t="s">
        <v>111</v>
      </c>
      <c r="J2636">
        <v>80</v>
      </c>
      <c r="K2636">
        <v>14</v>
      </c>
      <c r="L2636">
        <v>0</v>
      </c>
      <c r="M2636">
        <v>22</v>
      </c>
      <c r="N2636">
        <v>0</v>
      </c>
      <c r="O2636">
        <v>0</v>
      </c>
    </row>
    <row r="2637" spans="1:15" x14ac:dyDescent="0.2">
      <c r="A2637">
        <v>2016</v>
      </c>
      <c r="B2637" s="6">
        <f ca="1">_xlfn.MAXIFS('Track WIP'!M:M,'Track WIP'!K:K,'Results WIP'!A2637,'Track WIP'!L:L,'Results WIP'!C2637)</f>
        <v>42477</v>
      </c>
      <c r="C2637">
        <f t="shared" si="41"/>
        <v>3</v>
      </c>
      <c r="D2637" t="str">
        <f ca="1">VLOOKUP($B2637,'Track WIP'!$M:$O,2,FALSE)</f>
        <v>GRAND PRIX OF LONG BEACH</v>
      </c>
      <c r="E2637" t="str">
        <f ca="1">VLOOKUP($B2637,'Track WIP'!$M:$O,3,FALSE)</f>
        <v>Streets Of Long Beach</v>
      </c>
      <c r="F2637">
        <v>10</v>
      </c>
      <c r="G2637" t="s">
        <v>112</v>
      </c>
      <c r="H2637">
        <v>21</v>
      </c>
      <c r="I2637" t="s">
        <v>111</v>
      </c>
      <c r="J2637">
        <v>80</v>
      </c>
      <c r="K2637">
        <v>9</v>
      </c>
      <c r="L2637">
        <v>0</v>
      </c>
      <c r="M2637">
        <v>20</v>
      </c>
      <c r="N2637">
        <v>0</v>
      </c>
      <c r="O2637">
        <v>0</v>
      </c>
    </row>
    <row r="2638" spans="1:15" x14ac:dyDescent="0.2">
      <c r="A2638">
        <v>2016</v>
      </c>
      <c r="B2638" s="6">
        <f ca="1">_xlfn.MAXIFS('Track WIP'!M:M,'Track WIP'!K:K,'Results WIP'!A2638,'Track WIP'!L:L,'Results WIP'!C2638)</f>
        <v>42477</v>
      </c>
      <c r="C2638">
        <f t="shared" si="41"/>
        <v>3</v>
      </c>
      <c r="D2638" t="str">
        <f ca="1">VLOOKUP($B2638,'Track WIP'!$M:$O,2,FALSE)</f>
        <v>GRAND PRIX OF LONG BEACH</v>
      </c>
      <c r="E2638" t="str">
        <f ca="1">VLOOKUP($B2638,'Track WIP'!$M:$O,3,FALSE)</f>
        <v>Streets Of Long Beach</v>
      </c>
      <c r="F2638">
        <v>11</v>
      </c>
      <c r="G2638" t="s">
        <v>86</v>
      </c>
      <c r="H2638">
        <v>83</v>
      </c>
      <c r="I2638" t="s">
        <v>111</v>
      </c>
      <c r="J2638">
        <v>80</v>
      </c>
      <c r="K2638">
        <v>15</v>
      </c>
      <c r="L2638">
        <v>3</v>
      </c>
      <c r="M2638">
        <v>20</v>
      </c>
      <c r="N2638">
        <v>1</v>
      </c>
      <c r="O2638">
        <v>0</v>
      </c>
    </row>
    <row r="2639" spans="1:15" x14ac:dyDescent="0.2">
      <c r="A2639">
        <v>2016</v>
      </c>
      <c r="B2639" s="6">
        <f ca="1">_xlfn.MAXIFS('Track WIP'!M:M,'Track WIP'!K:K,'Results WIP'!A2639,'Track WIP'!L:L,'Results WIP'!C2639)</f>
        <v>42477</v>
      </c>
      <c r="C2639">
        <f t="shared" si="41"/>
        <v>3</v>
      </c>
      <c r="D2639" t="str">
        <f ca="1">VLOOKUP($B2639,'Track WIP'!$M:$O,2,FALSE)</f>
        <v>GRAND PRIX OF LONG BEACH</v>
      </c>
      <c r="E2639" t="str">
        <f ca="1">VLOOKUP($B2639,'Track WIP'!$M:$O,3,FALSE)</f>
        <v>Streets Of Long Beach</v>
      </c>
      <c r="F2639">
        <v>12</v>
      </c>
      <c r="G2639" t="s">
        <v>254</v>
      </c>
      <c r="H2639">
        <v>26</v>
      </c>
      <c r="I2639" t="s">
        <v>16</v>
      </c>
      <c r="J2639">
        <v>80</v>
      </c>
      <c r="K2639">
        <v>10</v>
      </c>
      <c r="L2639">
        <v>0</v>
      </c>
      <c r="M2639">
        <v>18</v>
      </c>
      <c r="N2639">
        <v>0</v>
      </c>
      <c r="O2639">
        <v>0</v>
      </c>
    </row>
    <row r="2640" spans="1:15" x14ac:dyDescent="0.2">
      <c r="A2640">
        <v>2016</v>
      </c>
      <c r="B2640" s="6">
        <f ca="1">_xlfn.MAXIFS('Track WIP'!M:M,'Track WIP'!K:K,'Results WIP'!A2640,'Track WIP'!L:L,'Results WIP'!C2640)</f>
        <v>42477</v>
      </c>
      <c r="C2640">
        <f t="shared" si="41"/>
        <v>3</v>
      </c>
      <c r="D2640" t="str">
        <f ca="1">VLOOKUP($B2640,'Track WIP'!$M:$O,2,FALSE)</f>
        <v>GRAND PRIX OF LONG BEACH</v>
      </c>
      <c r="E2640" t="str">
        <f ca="1">VLOOKUP($B2640,'Track WIP'!$M:$O,3,FALSE)</f>
        <v>Streets Of Long Beach</v>
      </c>
      <c r="F2640">
        <v>13</v>
      </c>
      <c r="G2640" t="s">
        <v>359</v>
      </c>
      <c r="H2640">
        <v>18</v>
      </c>
      <c r="I2640" t="s">
        <v>16</v>
      </c>
      <c r="J2640">
        <v>80</v>
      </c>
      <c r="K2640">
        <v>13</v>
      </c>
      <c r="L2640">
        <v>0</v>
      </c>
      <c r="M2640">
        <v>17</v>
      </c>
      <c r="N2640">
        <v>0</v>
      </c>
      <c r="O2640">
        <v>0</v>
      </c>
    </row>
    <row r="2641" spans="1:15" x14ac:dyDescent="0.2">
      <c r="A2641">
        <v>2016</v>
      </c>
      <c r="B2641" s="6">
        <f ca="1">_xlfn.MAXIFS('Track WIP'!M:M,'Track WIP'!K:K,'Results WIP'!A2641,'Track WIP'!L:L,'Results WIP'!C2641)</f>
        <v>42477</v>
      </c>
      <c r="C2641">
        <f t="shared" si="41"/>
        <v>3</v>
      </c>
      <c r="D2641" t="str">
        <f ca="1">VLOOKUP($B2641,'Track WIP'!$M:$O,2,FALSE)</f>
        <v>GRAND PRIX OF LONG BEACH</v>
      </c>
      <c r="E2641" t="str">
        <f ca="1">VLOOKUP($B2641,'Track WIP'!$M:$O,3,FALSE)</f>
        <v>Streets Of Long Beach</v>
      </c>
      <c r="F2641">
        <v>14</v>
      </c>
      <c r="G2641" t="s">
        <v>390</v>
      </c>
      <c r="H2641">
        <v>8</v>
      </c>
      <c r="I2641" t="s">
        <v>111</v>
      </c>
      <c r="J2641">
        <v>80</v>
      </c>
      <c r="K2641">
        <v>19</v>
      </c>
      <c r="L2641">
        <v>0</v>
      </c>
      <c r="M2641">
        <v>16</v>
      </c>
      <c r="N2641">
        <v>0</v>
      </c>
      <c r="O2641">
        <v>0</v>
      </c>
    </row>
    <row r="2642" spans="1:15" x14ac:dyDescent="0.2">
      <c r="A2642">
        <v>2016</v>
      </c>
      <c r="B2642" s="6">
        <f ca="1">_xlfn.MAXIFS('Track WIP'!M:M,'Track WIP'!K:K,'Results WIP'!A2642,'Track WIP'!L:L,'Results WIP'!C2642)</f>
        <v>42477</v>
      </c>
      <c r="C2642">
        <f t="shared" si="41"/>
        <v>3</v>
      </c>
      <c r="D2642" t="str">
        <f ca="1">VLOOKUP($B2642,'Track WIP'!$M:$O,2,FALSE)</f>
        <v>GRAND PRIX OF LONG BEACH</v>
      </c>
      <c r="E2642" t="str">
        <f ca="1">VLOOKUP($B2642,'Track WIP'!$M:$O,3,FALSE)</f>
        <v>Streets Of Long Beach</v>
      </c>
      <c r="F2642">
        <v>15</v>
      </c>
      <c r="G2642" t="s">
        <v>41</v>
      </c>
      <c r="H2642">
        <v>15</v>
      </c>
      <c r="I2642" t="s">
        <v>16</v>
      </c>
      <c r="J2642">
        <v>80</v>
      </c>
      <c r="K2642">
        <v>17</v>
      </c>
      <c r="L2642">
        <v>0</v>
      </c>
      <c r="M2642">
        <v>15</v>
      </c>
      <c r="N2642">
        <v>0</v>
      </c>
      <c r="O2642">
        <v>0</v>
      </c>
    </row>
    <row r="2643" spans="1:15" x14ac:dyDescent="0.2">
      <c r="A2643">
        <v>2016</v>
      </c>
      <c r="B2643" s="6">
        <f ca="1">_xlfn.MAXIFS('Track WIP'!M:M,'Track WIP'!K:K,'Results WIP'!A2643,'Track WIP'!L:L,'Results WIP'!C2643)</f>
        <v>42477</v>
      </c>
      <c r="C2643">
        <f t="shared" si="41"/>
        <v>3</v>
      </c>
      <c r="D2643" t="str">
        <f ca="1">VLOOKUP($B2643,'Track WIP'!$M:$O,2,FALSE)</f>
        <v>GRAND PRIX OF LONG BEACH</v>
      </c>
      <c r="E2643" t="str">
        <f ca="1">VLOOKUP($B2643,'Track WIP'!$M:$O,3,FALSE)</f>
        <v>Streets Of Long Beach</v>
      </c>
      <c r="F2643">
        <v>16</v>
      </c>
      <c r="G2643" t="s">
        <v>292</v>
      </c>
      <c r="H2643">
        <v>7</v>
      </c>
      <c r="I2643" t="s">
        <v>16</v>
      </c>
      <c r="J2643">
        <v>80</v>
      </c>
      <c r="K2643">
        <v>18</v>
      </c>
      <c r="L2643">
        <v>0</v>
      </c>
      <c r="M2643">
        <v>14</v>
      </c>
      <c r="N2643">
        <v>0</v>
      </c>
      <c r="O2643">
        <v>0</v>
      </c>
    </row>
    <row r="2644" spans="1:15" x14ac:dyDescent="0.2">
      <c r="A2644">
        <v>2016</v>
      </c>
      <c r="B2644" s="6">
        <f ca="1">_xlfn.MAXIFS('Track WIP'!M:M,'Track WIP'!K:K,'Results WIP'!A2644,'Track WIP'!L:L,'Results WIP'!C2644)</f>
        <v>42477</v>
      </c>
      <c r="C2644">
        <f t="shared" si="41"/>
        <v>3</v>
      </c>
      <c r="D2644" t="str">
        <f ca="1">VLOOKUP($B2644,'Track WIP'!$M:$O,2,FALSE)</f>
        <v>GRAND PRIX OF LONG BEACH</v>
      </c>
      <c r="E2644" t="str">
        <f ca="1">VLOOKUP($B2644,'Track WIP'!$M:$O,3,FALSE)</f>
        <v>Streets Of Long Beach</v>
      </c>
      <c r="F2644">
        <v>17</v>
      </c>
      <c r="G2644" t="s">
        <v>378</v>
      </c>
      <c r="H2644">
        <v>19</v>
      </c>
      <c r="I2644" t="s">
        <v>16</v>
      </c>
      <c r="J2644">
        <v>80</v>
      </c>
      <c r="K2644">
        <v>12</v>
      </c>
      <c r="L2644">
        <v>0</v>
      </c>
      <c r="M2644">
        <v>13</v>
      </c>
      <c r="N2644">
        <v>0</v>
      </c>
      <c r="O2644">
        <v>0</v>
      </c>
    </row>
    <row r="2645" spans="1:15" x14ac:dyDescent="0.2">
      <c r="A2645">
        <v>2016</v>
      </c>
      <c r="B2645" s="6">
        <f ca="1">_xlfn.MAXIFS('Track WIP'!M:M,'Track WIP'!K:K,'Results WIP'!A2645,'Track WIP'!L:L,'Results WIP'!C2645)</f>
        <v>42477</v>
      </c>
      <c r="C2645">
        <f t="shared" si="41"/>
        <v>3</v>
      </c>
      <c r="D2645" t="str">
        <f ca="1">VLOOKUP($B2645,'Track WIP'!$M:$O,2,FALSE)</f>
        <v>GRAND PRIX OF LONG BEACH</v>
      </c>
      <c r="E2645" t="str">
        <f ca="1">VLOOKUP($B2645,'Track WIP'!$M:$O,3,FALSE)</f>
        <v>Streets Of Long Beach</v>
      </c>
      <c r="F2645">
        <v>18</v>
      </c>
      <c r="G2645" t="s">
        <v>17</v>
      </c>
      <c r="H2645">
        <v>28</v>
      </c>
      <c r="I2645" t="s">
        <v>16</v>
      </c>
      <c r="J2645">
        <v>80</v>
      </c>
      <c r="K2645">
        <v>11</v>
      </c>
      <c r="L2645">
        <v>0</v>
      </c>
      <c r="M2645">
        <v>12</v>
      </c>
      <c r="N2645">
        <v>0</v>
      </c>
      <c r="O2645">
        <v>0</v>
      </c>
    </row>
    <row r="2646" spans="1:15" x14ac:dyDescent="0.2">
      <c r="A2646">
        <v>2016</v>
      </c>
      <c r="B2646" s="6">
        <f ca="1">_xlfn.MAXIFS('Track WIP'!M:M,'Track WIP'!K:K,'Results WIP'!A2646,'Track WIP'!L:L,'Results WIP'!C2646)</f>
        <v>42477</v>
      </c>
      <c r="C2646">
        <f t="shared" si="41"/>
        <v>3</v>
      </c>
      <c r="D2646" t="str">
        <f ca="1">VLOOKUP($B2646,'Track WIP'!$M:$O,2,FALSE)</f>
        <v>GRAND PRIX OF LONG BEACH</v>
      </c>
      <c r="E2646" t="str">
        <f ca="1">VLOOKUP($B2646,'Track WIP'!$M:$O,3,FALSE)</f>
        <v>Streets Of Long Beach</v>
      </c>
      <c r="F2646">
        <v>19</v>
      </c>
      <c r="G2646" t="s">
        <v>38</v>
      </c>
      <c r="H2646">
        <v>27</v>
      </c>
      <c r="I2646" t="s">
        <v>16</v>
      </c>
      <c r="J2646">
        <v>79</v>
      </c>
      <c r="K2646">
        <v>21</v>
      </c>
      <c r="L2646">
        <v>0</v>
      </c>
      <c r="M2646">
        <v>11</v>
      </c>
      <c r="N2646">
        <v>0</v>
      </c>
      <c r="O2646">
        <v>0</v>
      </c>
    </row>
    <row r="2647" spans="1:15" x14ac:dyDescent="0.2">
      <c r="A2647">
        <v>2016</v>
      </c>
      <c r="B2647" s="6">
        <f ca="1">_xlfn.MAXIFS('Track WIP'!M:M,'Track WIP'!K:K,'Results WIP'!A2647,'Track WIP'!L:L,'Results WIP'!C2647)</f>
        <v>42477</v>
      </c>
      <c r="C2647">
        <f t="shared" si="41"/>
        <v>3</v>
      </c>
      <c r="D2647" t="str">
        <f ca="1">VLOOKUP($B2647,'Track WIP'!$M:$O,2,FALSE)</f>
        <v>GRAND PRIX OF LONG BEACH</v>
      </c>
      <c r="E2647" t="str">
        <f ca="1">VLOOKUP($B2647,'Track WIP'!$M:$O,3,FALSE)</f>
        <v>Streets Of Long Beach</v>
      </c>
      <c r="F2647">
        <v>20</v>
      </c>
      <c r="G2647" t="s">
        <v>277</v>
      </c>
      <c r="H2647">
        <v>98</v>
      </c>
      <c r="I2647" t="s">
        <v>16</v>
      </c>
      <c r="J2647">
        <v>79</v>
      </c>
      <c r="K2647">
        <v>16</v>
      </c>
      <c r="L2647">
        <v>0</v>
      </c>
      <c r="M2647">
        <v>10</v>
      </c>
      <c r="N2647">
        <v>0</v>
      </c>
      <c r="O2647">
        <v>0</v>
      </c>
    </row>
    <row r="2648" spans="1:15" x14ac:dyDescent="0.2">
      <c r="A2648">
        <v>2016</v>
      </c>
      <c r="B2648" s="6">
        <f ca="1">_xlfn.MAXIFS('Track WIP'!M:M,'Track WIP'!K:K,'Results WIP'!A2648,'Track WIP'!L:L,'Results WIP'!C2648)</f>
        <v>42477</v>
      </c>
      <c r="C2648">
        <f t="shared" si="41"/>
        <v>3</v>
      </c>
      <c r="D2648" t="str">
        <f ca="1">VLOOKUP($B2648,'Track WIP'!$M:$O,2,FALSE)</f>
        <v>GRAND PRIX OF LONG BEACH</v>
      </c>
      <c r="E2648" t="str">
        <f ca="1">VLOOKUP($B2648,'Track WIP'!$M:$O,3,FALSE)</f>
        <v>Streets Of Long Beach</v>
      </c>
      <c r="F2648">
        <v>21</v>
      </c>
      <c r="G2648" t="s">
        <v>381</v>
      </c>
      <c r="H2648">
        <v>41</v>
      </c>
      <c r="I2648" t="s">
        <v>16</v>
      </c>
      <c r="J2648">
        <v>77</v>
      </c>
      <c r="K2648">
        <v>20</v>
      </c>
      <c r="L2648">
        <v>0</v>
      </c>
      <c r="M2648">
        <v>9</v>
      </c>
      <c r="N2648">
        <v>0</v>
      </c>
      <c r="O2648">
        <v>0</v>
      </c>
    </row>
    <row r="2649" spans="1:15" x14ac:dyDescent="0.2">
      <c r="A2649">
        <v>2016</v>
      </c>
      <c r="B2649" s="6">
        <f ca="1">_xlfn.MAXIFS('Track WIP'!M:M,'Track WIP'!K:K,'Results WIP'!A2649,'Track WIP'!L:L,'Results WIP'!C2649)</f>
        <v>42484</v>
      </c>
      <c r="C2649">
        <f t="shared" si="41"/>
        <v>4</v>
      </c>
      <c r="D2649" t="str">
        <f ca="1">VLOOKUP($B2649,'Track WIP'!$M:$O,2,FALSE)</f>
        <v>GRAND PRIX OF ALABAMA</v>
      </c>
      <c r="E2649" t="str">
        <f ca="1">VLOOKUP($B2649,'Track WIP'!$M:$O,3,FALSE)</f>
        <v>Barber Motorsports Park</v>
      </c>
      <c r="F2649">
        <v>1</v>
      </c>
      <c r="G2649" t="s">
        <v>88</v>
      </c>
      <c r="H2649">
        <v>22</v>
      </c>
      <c r="I2649" t="s">
        <v>111</v>
      </c>
      <c r="J2649">
        <v>90</v>
      </c>
      <c r="K2649">
        <v>1</v>
      </c>
      <c r="L2649">
        <v>84</v>
      </c>
      <c r="M2649">
        <v>54</v>
      </c>
      <c r="N2649">
        <v>4</v>
      </c>
      <c r="O2649">
        <v>0</v>
      </c>
    </row>
    <row r="2650" spans="1:15" x14ac:dyDescent="0.2">
      <c r="A2650">
        <v>2016</v>
      </c>
      <c r="B2650" s="6">
        <f ca="1">_xlfn.MAXIFS('Track WIP'!M:M,'Track WIP'!K:K,'Results WIP'!A2650,'Track WIP'!L:L,'Results WIP'!C2650)</f>
        <v>42484</v>
      </c>
      <c r="C2650">
        <f t="shared" si="41"/>
        <v>4</v>
      </c>
      <c r="D2650" t="str">
        <f ca="1">VLOOKUP($B2650,'Track WIP'!$M:$O,2,FALSE)</f>
        <v>GRAND PRIX OF ALABAMA</v>
      </c>
      <c r="E2650" t="str">
        <f ca="1">VLOOKUP($B2650,'Track WIP'!$M:$O,3,FALSE)</f>
        <v>Barber Motorsports Park</v>
      </c>
      <c r="F2650">
        <v>2</v>
      </c>
      <c r="G2650" t="s">
        <v>41</v>
      </c>
      <c r="H2650">
        <v>15</v>
      </c>
      <c r="I2650" t="s">
        <v>16</v>
      </c>
      <c r="J2650">
        <v>90</v>
      </c>
      <c r="K2650">
        <v>6</v>
      </c>
      <c r="L2650">
        <v>6</v>
      </c>
      <c r="M2650">
        <v>41</v>
      </c>
      <c r="N2650">
        <v>1</v>
      </c>
      <c r="O2650">
        <v>0</v>
      </c>
    </row>
    <row r="2651" spans="1:15" x14ac:dyDescent="0.2">
      <c r="A2651">
        <v>2016</v>
      </c>
      <c r="B2651" s="6">
        <f ca="1">_xlfn.MAXIFS('Track WIP'!M:M,'Track WIP'!K:K,'Results WIP'!A2651,'Track WIP'!L:L,'Results WIP'!C2651)</f>
        <v>42484</v>
      </c>
      <c r="C2651">
        <f t="shared" si="41"/>
        <v>4</v>
      </c>
      <c r="D2651" t="str">
        <f ca="1">VLOOKUP($B2651,'Track WIP'!$M:$O,2,FALSE)</f>
        <v>GRAND PRIX OF ALABAMA</v>
      </c>
      <c r="E2651" t="str">
        <f ca="1">VLOOKUP($B2651,'Track WIP'!$M:$O,3,FALSE)</f>
        <v>Barber Motorsports Park</v>
      </c>
      <c r="F2651">
        <v>3</v>
      </c>
      <c r="G2651" t="s">
        <v>112</v>
      </c>
      <c r="H2651">
        <v>21</v>
      </c>
      <c r="I2651" t="s">
        <v>111</v>
      </c>
      <c r="J2651">
        <v>90</v>
      </c>
      <c r="K2651">
        <v>3</v>
      </c>
      <c r="L2651">
        <v>0</v>
      </c>
      <c r="M2651">
        <v>35</v>
      </c>
      <c r="N2651">
        <v>0</v>
      </c>
      <c r="O2651">
        <v>0</v>
      </c>
    </row>
    <row r="2652" spans="1:15" x14ac:dyDescent="0.2">
      <c r="A2652">
        <v>2016</v>
      </c>
      <c r="B2652" s="6">
        <f ca="1">_xlfn.MAXIFS('Track WIP'!M:M,'Track WIP'!K:K,'Results WIP'!A2652,'Track WIP'!L:L,'Results WIP'!C2652)</f>
        <v>42484</v>
      </c>
      <c r="C2652">
        <f t="shared" si="41"/>
        <v>4</v>
      </c>
      <c r="D2652" t="str">
        <f ca="1">VLOOKUP($B2652,'Track WIP'!$M:$O,2,FALSE)</f>
        <v>GRAND PRIX OF ALABAMA</v>
      </c>
      <c r="E2652" t="str">
        <f ca="1">VLOOKUP($B2652,'Track WIP'!$M:$O,3,FALSE)</f>
        <v>Barber Motorsports Park</v>
      </c>
      <c r="F2652">
        <v>4</v>
      </c>
      <c r="G2652" t="s">
        <v>15</v>
      </c>
      <c r="H2652">
        <v>12</v>
      </c>
      <c r="I2652" t="s">
        <v>111</v>
      </c>
      <c r="J2652">
        <v>90</v>
      </c>
      <c r="K2652">
        <v>2</v>
      </c>
      <c r="L2652">
        <v>0</v>
      </c>
      <c r="M2652">
        <v>32</v>
      </c>
      <c r="N2652">
        <v>0</v>
      </c>
      <c r="O2652">
        <v>0</v>
      </c>
    </row>
    <row r="2653" spans="1:15" x14ac:dyDescent="0.2">
      <c r="A2653">
        <v>2016</v>
      </c>
      <c r="B2653" s="6">
        <f ca="1">_xlfn.MAXIFS('Track WIP'!M:M,'Track WIP'!K:K,'Results WIP'!A2653,'Track WIP'!L:L,'Results WIP'!C2653)</f>
        <v>42484</v>
      </c>
      <c r="C2653">
        <f t="shared" si="41"/>
        <v>4</v>
      </c>
      <c r="D2653" t="str">
        <f ca="1">VLOOKUP($B2653,'Track WIP'!$M:$O,2,FALSE)</f>
        <v>GRAND PRIX OF ALABAMA</v>
      </c>
      <c r="E2653" t="str">
        <f ca="1">VLOOKUP($B2653,'Track WIP'!$M:$O,3,FALSE)</f>
        <v>Barber Motorsports Park</v>
      </c>
      <c r="F2653">
        <v>5</v>
      </c>
      <c r="G2653" t="s">
        <v>234</v>
      </c>
      <c r="H2653">
        <v>2</v>
      </c>
      <c r="I2653" t="s">
        <v>111</v>
      </c>
      <c r="J2653">
        <v>90</v>
      </c>
      <c r="K2653">
        <v>21</v>
      </c>
      <c r="L2653">
        <v>0</v>
      </c>
      <c r="M2653">
        <v>30</v>
      </c>
      <c r="N2653">
        <v>0</v>
      </c>
      <c r="O2653">
        <v>0</v>
      </c>
    </row>
    <row r="2654" spans="1:15" x14ac:dyDescent="0.2">
      <c r="A2654">
        <v>2016</v>
      </c>
      <c r="B2654" s="6">
        <f ca="1">_xlfn.MAXIFS('Track WIP'!M:M,'Track WIP'!K:K,'Results WIP'!A2654,'Track WIP'!L:L,'Results WIP'!C2654)</f>
        <v>42484</v>
      </c>
      <c r="C2654">
        <f t="shared" si="41"/>
        <v>4</v>
      </c>
      <c r="D2654" t="str">
        <f ca="1">VLOOKUP($B2654,'Track WIP'!$M:$O,2,FALSE)</f>
        <v>GRAND PRIX OF ALABAMA</v>
      </c>
      <c r="E2654" t="str">
        <f ca="1">VLOOKUP($B2654,'Track WIP'!$M:$O,3,FALSE)</f>
        <v>Barber Motorsports Park</v>
      </c>
      <c r="F2654">
        <v>6</v>
      </c>
      <c r="G2654" t="s">
        <v>89</v>
      </c>
      <c r="H2654">
        <v>5</v>
      </c>
      <c r="I2654" t="s">
        <v>16</v>
      </c>
      <c r="J2654">
        <v>90</v>
      </c>
      <c r="K2654">
        <v>8</v>
      </c>
      <c r="L2654">
        <v>0</v>
      </c>
      <c r="M2654">
        <v>28</v>
      </c>
      <c r="N2654">
        <v>0</v>
      </c>
      <c r="O2654">
        <v>0</v>
      </c>
    </row>
    <row r="2655" spans="1:15" x14ac:dyDescent="0.2">
      <c r="A2655">
        <v>2016</v>
      </c>
      <c r="B2655" s="6">
        <f ca="1">_xlfn.MAXIFS('Track WIP'!M:M,'Track WIP'!K:K,'Results WIP'!A2655,'Track WIP'!L:L,'Results WIP'!C2655)</f>
        <v>42484</v>
      </c>
      <c r="C2655">
        <f t="shared" si="41"/>
        <v>4</v>
      </c>
      <c r="D2655" t="str">
        <f ca="1">VLOOKUP($B2655,'Track WIP'!$M:$O,2,FALSE)</f>
        <v>GRAND PRIX OF ALABAMA</v>
      </c>
      <c r="E2655" t="str">
        <f ca="1">VLOOKUP($B2655,'Track WIP'!$M:$O,3,FALSE)</f>
        <v>Barber Motorsports Park</v>
      </c>
      <c r="F2655">
        <v>7</v>
      </c>
      <c r="G2655" t="s">
        <v>24</v>
      </c>
      <c r="H2655">
        <v>3</v>
      </c>
      <c r="I2655" t="s">
        <v>111</v>
      </c>
      <c r="J2655">
        <v>90</v>
      </c>
      <c r="K2655">
        <v>7</v>
      </c>
      <c r="L2655">
        <v>0</v>
      </c>
      <c r="M2655">
        <v>26</v>
      </c>
      <c r="N2655">
        <v>0</v>
      </c>
      <c r="O2655">
        <v>0</v>
      </c>
    </row>
    <row r="2656" spans="1:15" x14ac:dyDescent="0.2">
      <c r="A2656">
        <v>2016</v>
      </c>
      <c r="B2656" s="6">
        <f ca="1">_xlfn.MAXIFS('Track WIP'!M:M,'Track WIP'!K:K,'Results WIP'!A2656,'Track WIP'!L:L,'Results WIP'!C2656)</f>
        <v>42484</v>
      </c>
      <c r="C2656">
        <f t="shared" si="41"/>
        <v>4</v>
      </c>
      <c r="D2656" t="str">
        <f ca="1">VLOOKUP($B2656,'Track WIP'!$M:$O,2,FALSE)</f>
        <v>GRAND PRIX OF ALABAMA</v>
      </c>
      <c r="E2656" t="str">
        <f ca="1">VLOOKUP($B2656,'Track WIP'!$M:$O,3,FALSE)</f>
        <v>Barber Motorsports Park</v>
      </c>
      <c r="F2656">
        <v>8</v>
      </c>
      <c r="G2656" t="s">
        <v>25</v>
      </c>
      <c r="H2656">
        <v>10</v>
      </c>
      <c r="I2656" t="s">
        <v>111</v>
      </c>
      <c r="J2656">
        <v>90</v>
      </c>
      <c r="K2656">
        <v>9</v>
      </c>
      <c r="L2656">
        <v>0</v>
      </c>
      <c r="M2656">
        <v>24</v>
      </c>
      <c r="N2656">
        <v>0</v>
      </c>
      <c r="O2656">
        <v>0</v>
      </c>
    </row>
    <row r="2657" spans="1:15" x14ac:dyDescent="0.2">
      <c r="A2657">
        <v>2016</v>
      </c>
      <c r="B2657" s="6">
        <f ca="1">_xlfn.MAXIFS('Track WIP'!M:M,'Track WIP'!K:K,'Results WIP'!A2657,'Track WIP'!L:L,'Results WIP'!C2657)</f>
        <v>42484</v>
      </c>
      <c r="C2657">
        <f t="shared" si="41"/>
        <v>4</v>
      </c>
      <c r="D2657" t="str">
        <f ca="1">VLOOKUP($B2657,'Track WIP'!$M:$O,2,FALSE)</f>
        <v>GRAND PRIX OF ALABAMA</v>
      </c>
      <c r="E2657" t="str">
        <f ca="1">VLOOKUP($B2657,'Track WIP'!$M:$O,3,FALSE)</f>
        <v>Barber Motorsports Park</v>
      </c>
      <c r="F2657">
        <v>9</v>
      </c>
      <c r="G2657" t="s">
        <v>86</v>
      </c>
      <c r="H2657">
        <v>83</v>
      </c>
      <c r="I2657" t="s">
        <v>111</v>
      </c>
      <c r="J2657">
        <v>90</v>
      </c>
      <c r="K2657">
        <v>10</v>
      </c>
      <c r="L2657">
        <v>0</v>
      </c>
      <c r="M2657">
        <v>22</v>
      </c>
      <c r="N2657">
        <v>0</v>
      </c>
      <c r="O2657">
        <v>0</v>
      </c>
    </row>
    <row r="2658" spans="1:15" x14ac:dyDescent="0.2">
      <c r="A2658">
        <v>2016</v>
      </c>
      <c r="B2658" s="6">
        <f ca="1">_xlfn.MAXIFS('Track WIP'!M:M,'Track WIP'!K:K,'Results WIP'!A2658,'Track WIP'!L:L,'Results WIP'!C2658)</f>
        <v>42484</v>
      </c>
      <c r="C2658">
        <f t="shared" si="41"/>
        <v>4</v>
      </c>
      <c r="D2658" t="str">
        <f ca="1">VLOOKUP($B2658,'Track WIP'!$M:$O,2,FALSE)</f>
        <v>GRAND PRIX OF ALABAMA</v>
      </c>
      <c r="E2658" t="str">
        <f ca="1">VLOOKUP($B2658,'Track WIP'!$M:$O,3,FALSE)</f>
        <v>Barber Motorsports Park</v>
      </c>
      <c r="F2658">
        <v>10</v>
      </c>
      <c r="G2658" t="s">
        <v>21</v>
      </c>
      <c r="H2658">
        <v>9</v>
      </c>
      <c r="I2658" t="s">
        <v>111</v>
      </c>
      <c r="J2658">
        <v>90</v>
      </c>
      <c r="K2658">
        <v>4</v>
      </c>
      <c r="L2658">
        <v>0</v>
      </c>
      <c r="M2658">
        <v>20</v>
      </c>
      <c r="N2658">
        <v>0</v>
      </c>
      <c r="O2658">
        <v>0</v>
      </c>
    </row>
    <row r="2659" spans="1:15" x14ac:dyDescent="0.2">
      <c r="A2659">
        <v>2016</v>
      </c>
      <c r="B2659" s="6">
        <f ca="1">_xlfn.MAXIFS('Track WIP'!M:M,'Track WIP'!K:K,'Results WIP'!A2659,'Track WIP'!L:L,'Results WIP'!C2659)</f>
        <v>42484</v>
      </c>
      <c r="C2659">
        <f t="shared" si="41"/>
        <v>4</v>
      </c>
      <c r="D2659" t="str">
        <f ca="1">VLOOKUP($B2659,'Track WIP'!$M:$O,2,FALSE)</f>
        <v>GRAND PRIX OF ALABAMA</v>
      </c>
      <c r="E2659" t="str">
        <f ca="1">VLOOKUP($B2659,'Track WIP'!$M:$O,3,FALSE)</f>
        <v>Barber Motorsports Park</v>
      </c>
      <c r="F2659">
        <v>11</v>
      </c>
      <c r="G2659" t="s">
        <v>17</v>
      </c>
      <c r="H2659">
        <v>28</v>
      </c>
      <c r="I2659" t="s">
        <v>16</v>
      </c>
      <c r="J2659">
        <v>90</v>
      </c>
      <c r="K2659">
        <v>18</v>
      </c>
      <c r="L2659">
        <v>0</v>
      </c>
      <c r="M2659">
        <v>19</v>
      </c>
      <c r="N2659">
        <v>0</v>
      </c>
      <c r="O2659">
        <v>0</v>
      </c>
    </row>
    <row r="2660" spans="1:15" x14ac:dyDescent="0.2">
      <c r="A2660">
        <v>2016</v>
      </c>
      <c r="B2660" s="6">
        <f ca="1">_xlfn.MAXIFS('Track WIP'!M:M,'Track WIP'!K:K,'Results WIP'!A2660,'Track WIP'!L:L,'Results WIP'!C2660)</f>
        <v>42484</v>
      </c>
      <c r="C2660">
        <f t="shared" si="41"/>
        <v>4</v>
      </c>
      <c r="D2660" t="str">
        <f ca="1">VLOOKUP($B2660,'Track WIP'!$M:$O,2,FALSE)</f>
        <v>GRAND PRIX OF ALABAMA</v>
      </c>
      <c r="E2660" t="str">
        <f ca="1">VLOOKUP($B2660,'Track WIP'!$M:$O,3,FALSE)</f>
        <v>Barber Motorsports Park</v>
      </c>
      <c r="F2660">
        <v>12</v>
      </c>
      <c r="G2660" t="s">
        <v>38</v>
      </c>
      <c r="H2660">
        <v>27</v>
      </c>
      <c r="I2660" t="s">
        <v>16</v>
      </c>
      <c r="J2660">
        <v>90</v>
      </c>
      <c r="K2660">
        <v>19</v>
      </c>
      <c r="L2660">
        <v>0</v>
      </c>
      <c r="M2660">
        <v>18</v>
      </c>
      <c r="N2660">
        <v>0</v>
      </c>
      <c r="O2660">
        <v>0</v>
      </c>
    </row>
    <row r="2661" spans="1:15" x14ac:dyDescent="0.2">
      <c r="A2661">
        <v>2016</v>
      </c>
      <c r="B2661" s="6">
        <f ca="1">_xlfn.MAXIFS('Track WIP'!M:M,'Track WIP'!K:K,'Results WIP'!A2661,'Track WIP'!L:L,'Results WIP'!C2661)</f>
        <v>42484</v>
      </c>
      <c r="C2661">
        <f t="shared" si="41"/>
        <v>4</v>
      </c>
      <c r="D2661" t="str">
        <f ca="1">VLOOKUP($B2661,'Track WIP'!$M:$O,2,FALSE)</f>
        <v>GRAND PRIX OF ALABAMA</v>
      </c>
      <c r="E2661" t="str">
        <f ca="1">VLOOKUP($B2661,'Track WIP'!$M:$O,3,FALSE)</f>
        <v>Barber Motorsports Park</v>
      </c>
      <c r="F2661">
        <v>13</v>
      </c>
      <c r="G2661" t="s">
        <v>37</v>
      </c>
      <c r="H2661">
        <v>14</v>
      </c>
      <c r="I2661" t="s">
        <v>16</v>
      </c>
      <c r="J2661">
        <v>90</v>
      </c>
      <c r="K2661">
        <v>16</v>
      </c>
      <c r="L2661">
        <v>0</v>
      </c>
      <c r="M2661">
        <v>17</v>
      </c>
      <c r="N2661">
        <v>0</v>
      </c>
      <c r="O2661">
        <v>0</v>
      </c>
    </row>
    <row r="2662" spans="1:15" x14ac:dyDescent="0.2">
      <c r="A2662">
        <v>2016</v>
      </c>
      <c r="B2662" s="6">
        <f ca="1">_xlfn.MAXIFS('Track WIP'!M:M,'Track WIP'!K:K,'Results WIP'!A2662,'Track WIP'!L:L,'Results WIP'!C2662)</f>
        <v>42484</v>
      </c>
      <c r="C2662">
        <f t="shared" si="41"/>
        <v>4</v>
      </c>
      <c r="D2662" t="str">
        <f ca="1">VLOOKUP($B2662,'Track WIP'!$M:$O,2,FALSE)</f>
        <v>GRAND PRIX OF ALABAMA</v>
      </c>
      <c r="E2662" t="str">
        <f ca="1">VLOOKUP($B2662,'Track WIP'!$M:$O,3,FALSE)</f>
        <v>Barber Motorsports Park</v>
      </c>
      <c r="F2662">
        <v>14</v>
      </c>
      <c r="G2662" t="s">
        <v>254</v>
      </c>
      <c r="H2662">
        <v>26</v>
      </c>
      <c r="I2662" t="s">
        <v>16</v>
      </c>
      <c r="J2662">
        <v>90</v>
      </c>
      <c r="K2662">
        <v>15</v>
      </c>
      <c r="L2662">
        <v>0</v>
      </c>
      <c r="M2662">
        <v>16</v>
      </c>
      <c r="N2662">
        <v>0</v>
      </c>
      <c r="O2662">
        <v>0</v>
      </c>
    </row>
    <row r="2663" spans="1:15" x14ac:dyDescent="0.2">
      <c r="A2663">
        <v>2016</v>
      </c>
      <c r="B2663" s="6">
        <f ca="1">_xlfn.MAXIFS('Track WIP'!M:M,'Track WIP'!K:K,'Results WIP'!A2663,'Track WIP'!L:L,'Results WIP'!C2663)</f>
        <v>42484</v>
      </c>
      <c r="C2663">
        <f t="shared" si="41"/>
        <v>4</v>
      </c>
      <c r="D2663" t="str">
        <f ca="1">VLOOKUP($B2663,'Track WIP'!$M:$O,2,FALSE)</f>
        <v>GRAND PRIX OF ALABAMA</v>
      </c>
      <c r="E2663" t="str">
        <f ca="1">VLOOKUP($B2663,'Track WIP'!$M:$O,3,FALSE)</f>
        <v>Barber Motorsports Park</v>
      </c>
      <c r="F2663">
        <v>15</v>
      </c>
      <c r="G2663" t="s">
        <v>277</v>
      </c>
      <c r="H2663">
        <v>98</v>
      </c>
      <c r="I2663" t="s">
        <v>16</v>
      </c>
      <c r="J2663">
        <v>90</v>
      </c>
      <c r="K2663">
        <v>20</v>
      </c>
      <c r="L2663">
        <v>0</v>
      </c>
      <c r="M2663">
        <v>15</v>
      </c>
      <c r="N2663">
        <v>0</v>
      </c>
      <c r="O2663">
        <v>0</v>
      </c>
    </row>
    <row r="2664" spans="1:15" x14ac:dyDescent="0.2">
      <c r="A2664">
        <v>2016</v>
      </c>
      <c r="B2664" s="6">
        <f ca="1">_xlfn.MAXIFS('Track WIP'!M:M,'Track WIP'!K:K,'Results WIP'!A2664,'Track WIP'!L:L,'Results WIP'!C2664)</f>
        <v>42484</v>
      </c>
      <c r="C2664">
        <f t="shared" si="41"/>
        <v>4</v>
      </c>
      <c r="D2664" t="str">
        <f ca="1">VLOOKUP($B2664,'Track WIP'!$M:$O,2,FALSE)</f>
        <v>GRAND PRIX OF ALABAMA</v>
      </c>
      <c r="E2664" t="str">
        <f ca="1">VLOOKUP($B2664,'Track WIP'!$M:$O,3,FALSE)</f>
        <v>Barber Motorsports Park</v>
      </c>
      <c r="F2664">
        <v>16</v>
      </c>
      <c r="G2664" t="s">
        <v>87</v>
      </c>
      <c r="H2664">
        <v>11</v>
      </c>
      <c r="I2664" t="s">
        <v>111</v>
      </c>
      <c r="J2664">
        <v>89</v>
      </c>
      <c r="K2664">
        <v>5</v>
      </c>
      <c r="L2664">
        <v>0</v>
      </c>
      <c r="M2664">
        <v>14</v>
      </c>
      <c r="N2664">
        <v>0</v>
      </c>
      <c r="O2664">
        <v>0</v>
      </c>
    </row>
    <row r="2665" spans="1:15" x14ac:dyDescent="0.2">
      <c r="A2665">
        <v>2016</v>
      </c>
      <c r="B2665" s="6">
        <f ca="1">_xlfn.MAXIFS('Track WIP'!M:M,'Track WIP'!K:K,'Results WIP'!A2665,'Track WIP'!L:L,'Results WIP'!C2665)</f>
        <v>42484</v>
      </c>
      <c r="C2665">
        <f t="shared" si="41"/>
        <v>4</v>
      </c>
      <c r="D2665" t="str">
        <f ca="1">VLOOKUP($B2665,'Track WIP'!$M:$O,2,FALSE)</f>
        <v>GRAND PRIX OF ALABAMA</v>
      </c>
      <c r="E2665" t="str">
        <f ca="1">VLOOKUP($B2665,'Track WIP'!$M:$O,3,FALSE)</f>
        <v>Barber Motorsports Park</v>
      </c>
      <c r="F2665">
        <v>17</v>
      </c>
      <c r="G2665" t="s">
        <v>292</v>
      </c>
      <c r="H2665">
        <v>7</v>
      </c>
      <c r="I2665" t="s">
        <v>16</v>
      </c>
      <c r="J2665">
        <v>89</v>
      </c>
      <c r="K2665">
        <v>13</v>
      </c>
      <c r="L2665">
        <v>0</v>
      </c>
      <c r="M2665">
        <v>13</v>
      </c>
      <c r="N2665">
        <v>0</v>
      </c>
      <c r="O2665">
        <v>0</v>
      </c>
    </row>
    <row r="2666" spans="1:15" x14ac:dyDescent="0.2">
      <c r="A2666">
        <v>2016</v>
      </c>
      <c r="B2666" s="6">
        <f ca="1">_xlfn.MAXIFS('Track WIP'!M:M,'Track WIP'!K:K,'Results WIP'!A2666,'Track WIP'!L:L,'Results WIP'!C2666)</f>
        <v>42484</v>
      </c>
      <c r="C2666">
        <f t="shared" si="41"/>
        <v>4</v>
      </c>
      <c r="D2666" t="str">
        <f ca="1">VLOOKUP($B2666,'Track WIP'!$M:$O,2,FALSE)</f>
        <v>GRAND PRIX OF ALABAMA</v>
      </c>
      <c r="E2666" t="str">
        <f ca="1">VLOOKUP($B2666,'Track WIP'!$M:$O,3,FALSE)</f>
        <v>Barber Motorsports Park</v>
      </c>
      <c r="F2666">
        <v>18</v>
      </c>
      <c r="G2666" t="s">
        <v>378</v>
      </c>
      <c r="H2666">
        <v>19</v>
      </c>
      <c r="I2666" t="s">
        <v>16</v>
      </c>
      <c r="J2666">
        <v>89</v>
      </c>
      <c r="K2666">
        <v>12</v>
      </c>
      <c r="L2666">
        <v>0</v>
      </c>
      <c r="M2666">
        <v>12</v>
      </c>
      <c r="N2666">
        <v>0</v>
      </c>
      <c r="O2666">
        <v>0</v>
      </c>
    </row>
    <row r="2667" spans="1:15" x14ac:dyDescent="0.2">
      <c r="A2667">
        <v>2016</v>
      </c>
      <c r="B2667" s="6">
        <f ca="1">_xlfn.MAXIFS('Track WIP'!M:M,'Track WIP'!K:K,'Results WIP'!A2667,'Track WIP'!L:L,'Results WIP'!C2667)</f>
        <v>42484</v>
      </c>
      <c r="C2667">
        <f t="shared" si="41"/>
        <v>4</v>
      </c>
      <c r="D2667" t="str">
        <f ca="1">VLOOKUP($B2667,'Track WIP'!$M:$O,2,FALSE)</f>
        <v>GRAND PRIX OF ALABAMA</v>
      </c>
      <c r="E2667" t="str">
        <f ca="1">VLOOKUP($B2667,'Track WIP'!$M:$O,3,FALSE)</f>
        <v>Barber Motorsports Park</v>
      </c>
      <c r="F2667">
        <v>19</v>
      </c>
      <c r="G2667" t="s">
        <v>381</v>
      </c>
      <c r="H2667">
        <v>41</v>
      </c>
      <c r="I2667" t="s">
        <v>16</v>
      </c>
      <c r="J2667">
        <v>89</v>
      </c>
      <c r="K2667">
        <v>14</v>
      </c>
      <c r="L2667">
        <v>0</v>
      </c>
      <c r="M2667">
        <v>11</v>
      </c>
      <c r="N2667">
        <v>0</v>
      </c>
      <c r="O2667">
        <v>0</v>
      </c>
    </row>
    <row r="2668" spans="1:15" x14ac:dyDescent="0.2">
      <c r="A2668">
        <v>2016</v>
      </c>
      <c r="B2668" s="6">
        <f ca="1">_xlfn.MAXIFS('Track WIP'!M:M,'Track WIP'!K:K,'Results WIP'!A2668,'Track WIP'!L:L,'Results WIP'!C2668)</f>
        <v>42484</v>
      </c>
      <c r="C2668">
        <f t="shared" si="41"/>
        <v>4</v>
      </c>
      <c r="D2668" t="str">
        <f ca="1">VLOOKUP($B2668,'Track WIP'!$M:$O,2,FALSE)</f>
        <v>GRAND PRIX OF ALABAMA</v>
      </c>
      <c r="E2668" t="str">
        <f ca="1">VLOOKUP($B2668,'Track WIP'!$M:$O,3,FALSE)</f>
        <v>Barber Motorsports Park</v>
      </c>
      <c r="F2668">
        <v>20</v>
      </c>
      <c r="G2668" t="s">
        <v>359</v>
      </c>
      <c r="H2668">
        <v>18</v>
      </c>
      <c r="I2668" t="s">
        <v>16</v>
      </c>
      <c r="J2668">
        <v>89</v>
      </c>
      <c r="K2668">
        <v>17</v>
      </c>
      <c r="L2668">
        <v>0</v>
      </c>
      <c r="M2668">
        <v>10</v>
      </c>
      <c r="N2668">
        <v>0</v>
      </c>
      <c r="O2668">
        <v>0</v>
      </c>
    </row>
    <row r="2669" spans="1:15" x14ac:dyDescent="0.2">
      <c r="A2669">
        <v>2016</v>
      </c>
      <c r="B2669" s="6">
        <f ca="1">_xlfn.MAXIFS('Track WIP'!M:M,'Track WIP'!K:K,'Results WIP'!A2669,'Track WIP'!L:L,'Results WIP'!C2669)</f>
        <v>42484</v>
      </c>
      <c r="C2669">
        <f t="shared" si="41"/>
        <v>4</v>
      </c>
      <c r="D2669" t="str">
        <f ca="1">VLOOKUP($B2669,'Track WIP'!$M:$O,2,FALSE)</f>
        <v>GRAND PRIX OF ALABAMA</v>
      </c>
      <c r="E2669" t="str">
        <f ca="1">VLOOKUP($B2669,'Track WIP'!$M:$O,3,FALSE)</f>
        <v>Barber Motorsports Park</v>
      </c>
      <c r="F2669">
        <v>21</v>
      </c>
      <c r="G2669" t="s">
        <v>390</v>
      </c>
      <c r="H2669">
        <v>8</v>
      </c>
      <c r="I2669" t="s">
        <v>111</v>
      </c>
      <c r="J2669">
        <v>89</v>
      </c>
      <c r="K2669">
        <v>11</v>
      </c>
      <c r="L2669">
        <v>0</v>
      </c>
      <c r="M2669">
        <v>9</v>
      </c>
      <c r="N2669">
        <v>0</v>
      </c>
      <c r="O2669">
        <v>0</v>
      </c>
    </row>
    <row r="2670" spans="1:15" x14ac:dyDescent="0.2">
      <c r="A2670">
        <v>2016</v>
      </c>
      <c r="B2670" s="6">
        <f ca="1">_xlfn.MAXIFS('Track WIP'!M:M,'Track WIP'!K:K,'Results WIP'!A2670,'Track WIP'!L:L,'Results WIP'!C2670)</f>
        <v>42504</v>
      </c>
      <c r="C2670">
        <f t="shared" si="41"/>
        <v>5</v>
      </c>
      <c r="D2670" t="str">
        <f ca="1">VLOOKUP($B2670,'Track WIP'!$M:$O,2,FALSE)</f>
        <v>GRAND PRIX OF INDIANAPOLIS</v>
      </c>
      <c r="E2670" t="str">
        <f ca="1">VLOOKUP($B2670,'Track WIP'!$M:$O,3,FALSE)</f>
        <v>Indianapolis Motor Speedway Road Course</v>
      </c>
      <c r="F2670">
        <v>1</v>
      </c>
      <c r="G2670" t="s">
        <v>88</v>
      </c>
      <c r="H2670">
        <v>22</v>
      </c>
      <c r="I2670" t="s">
        <v>111</v>
      </c>
      <c r="J2670">
        <v>82</v>
      </c>
      <c r="K2670">
        <v>1</v>
      </c>
      <c r="L2670">
        <v>57</v>
      </c>
      <c r="M2670">
        <v>54</v>
      </c>
      <c r="N2670">
        <v>4</v>
      </c>
      <c r="O2670">
        <v>0</v>
      </c>
    </row>
    <row r="2671" spans="1:15" x14ac:dyDescent="0.2">
      <c r="A2671">
        <v>2016</v>
      </c>
      <c r="B2671" s="6">
        <f ca="1">_xlfn.MAXIFS('Track WIP'!M:M,'Track WIP'!K:K,'Results WIP'!A2671,'Track WIP'!L:L,'Results WIP'!C2671)</f>
        <v>42504</v>
      </c>
      <c r="C2671">
        <f t="shared" si="41"/>
        <v>5</v>
      </c>
      <c r="D2671" t="str">
        <f ca="1">VLOOKUP($B2671,'Track WIP'!$M:$O,2,FALSE)</f>
        <v>GRAND PRIX OF INDIANAPOLIS</v>
      </c>
      <c r="E2671" t="str">
        <f ca="1">VLOOKUP($B2671,'Track WIP'!$M:$O,3,FALSE)</f>
        <v>Indianapolis Motor Speedway Road Course</v>
      </c>
      <c r="F2671">
        <v>2</v>
      </c>
      <c r="G2671" t="s">
        <v>24</v>
      </c>
      <c r="H2671">
        <v>3</v>
      </c>
      <c r="I2671" t="s">
        <v>111</v>
      </c>
      <c r="J2671">
        <v>82</v>
      </c>
      <c r="K2671">
        <v>13</v>
      </c>
      <c r="L2671">
        <v>7</v>
      </c>
      <c r="M2671">
        <v>41</v>
      </c>
      <c r="N2671">
        <v>1</v>
      </c>
      <c r="O2671">
        <v>0</v>
      </c>
    </row>
    <row r="2672" spans="1:15" x14ac:dyDescent="0.2">
      <c r="A2672">
        <v>2016</v>
      </c>
      <c r="B2672" s="6">
        <f ca="1">_xlfn.MAXIFS('Track WIP'!M:M,'Track WIP'!K:K,'Results WIP'!A2672,'Track WIP'!L:L,'Results WIP'!C2672)</f>
        <v>42504</v>
      </c>
      <c r="C2672">
        <f t="shared" si="41"/>
        <v>5</v>
      </c>
      <c r="D2672" t="str">
        <f ca="1">VLOOKUP($B2672,'Track WIP'!$M:$O,2,FALSE)</f>
        <v>GRAND PRIX OF INDIANAPOLIS</v>
      </c>
      <c r="E2672" t="str">
        <f ca="1">VLOOKUP($B2672,'Track WIP'!$M:$O,3,FALSE)</f>
        <v>Indianapolis Motor Speedway Road Course</v>
      </c>
      <c r="F2672">
        <v>3</v>
      </c>
      <c r="G2672" t="s">
        <v>89</v>
      </c>
      <c r="H2672">
        <v>5</v>
      </c>
      <c r="I2672" t="s">
        <v>16</v>
      </c>
      <c r="J2672">
        <v>82</v>
      </c>
      <c r="K2672">
        <v>3</v>
      </c>
      <c r="L2672">
        <v>0</v>
      </c>
      <c r="M2672">
        <v>35</v>
      </c>
      <c r="N2672">
        <v>0</v>
      </c>
      <c r="O2672">
        <v>0</v>
      </c>
    </row>
    <row r="2673" spans="1:15" x14ac:dyDescent="0.2">
      <c r="A2673">
        <v>2016</v>
      </c>
      <c r="B2673" s="6">
        <f ca="1">_xlfn.MAXIFS('Track WIP'!M:M,'Track WIP'!K:K,'Results WIP'!A2673,'Track WIP'!L:L,'Results WIP'!C2673)</f>
        <v>42504</v>
      </c>
      <c r="C2673">
        <f t="shared" si="41"/>
        <v>5</v>
      </c>
      <c r="D2673" t="str">
        <f ca="1">VLOOKUP($B2673,'Track WIP'!$M:$O,2,FALSE)</f>
        <v>GRAND PRIX OF INDIANAPOLIS</v>
      </c>
      <c r="E2673" t="str">
        <f ca="1">VLOOKUP($B2673,'Track WIP'!$M:$O,3,FALSE)</f>
        <v>Indianapolis Motor Speedway Road Course</v>
      </c>
      <c r="F2673">
        <v>4</v>
      </c>
      <c r="G2673" t="s">
        <v>41</v>
      </c>
      <c r="H2673">
        <v>15</v>
      </c>
      <c r="I2673" t="s">
        <v>16</v>
      </c>
      <c r="J2673">
        <v>82</v>
      </c>
      <c r="K2673">
        <v>24</v>
      </c>
      <c r="L2673">
        <v>2</v>
      </c>
      <c r="M2673">
        <v>33</v>
      </c>
      <c r="N2673">
        <v>1</v>
      </c>
      <c r="O2673">
        <v>0</v>
      </c>
    </row>
    <row r="2674" spans="1:15" x14ac:dyDescent="0.2">
      <c r="A2674">
        <v>2016</v>
      </c>
      <c r="B2674" s="6">
        <f ca="1">_xlfn.MAXIFS('Track WIP'!M:M,'Track WIP'!K:K,'Results WIP'!A2674,'Track WIP'!L:L,'Results WIP'!C2674)</f>
        <v>42504</v>
      </c>
      <c r="C2674">
        <f t="shared" si="41"/>
        <v>5</v>
      </c>
      <c r="D2674" t="str">
        <f ca="1">VLOOKUP($B2674,'Track WIP'!$M:$O,2,FALSE)</f>
        <v>GRAND PRIX OF INDIANAPOLIS</v>
      </c>
      <c r="E2674" t="str">
        <f ca="1">VLOOKUP($B2674,'Track WIP'!$M:$O,3,FALSE)</f>
        <v>Indianapolis Motor Speedway Road Course</v>
      </c>
      <c r="F2674">
        <v>5</v>
      </c>
      <c r="G2674" t="s">
        <v>86</v>
      </c>
      <c r="H2674">
        <v>83</v>
      </c>
      <c r="I2674" t="s">
        <v>111</v>
      </c>
      <c r="J2674">
        <v>82</v>
      </c>
      <c r="K2674">
        <v>2</v>
      </c>
      <c r="L2674">
        <v>2</v>
      </c>
      <c r="M2674">
        <v>31</v>
      </c>
      <c r="N2674">
        <v>1</v>
      </c>
      <c r="O2674">
        <v>0</v>
      </c>
    </row>
    <row r="2675" spans="1:15" x14ac:dyDescent="0.2">
      <c r="A2675">
        <v>2016</v>
      </c>
      <c r="B2675" s="6">
        <f ca="1">_xlfn.MAXIFS('Track WIP'!M:M,'Track WIP'!K:K,'Results WIP'!A2675,'Track WIP'!L:L,'Results WIP'!C2675)</f>
        <v>42504</v>
      </c>
      <c r="C2675">
        <f t="shared" si="41"/>
        <v>5</v>
      </c>
      <c r="D2675" t="str">
        <f ca="1">VLOOKUP($B2675,'Track WIP'!$M:$O,2,FALSE)</f>
        <v>GRAND PRIX OF INDIANAPOLIS</v>
      </c>
      <c r="E2675" t="str">
        <f ca="1">VLOOKUP($B2675,'Track WIP'!$M:$O,3,FALSE)</f>
        <v>Indianapolis Motor Speedway Road Course</v>
      </c>
      <c r="F2675">
        <v>6</v>
      </c>
      <c r="G2675" t="s">
        <v>359</v>
      </c>
      <c r="H2675">
        <v>18</v>
      </c>
      <c r="I2675" t="s">
        <v>16</v>
      </c>
      <c r="J2675">
        <v>82</v>
      </c>
      <c r="K2675">
        <v>22</v>
      </c>
      <c r="L2675">
        <v>14</v>
      </c>
      <c r="M2675">
        <v>29</v>
      </c>
      <c r="N2675">
        <v>1</v>
      </c>
      <c r="O2675">
        <v>0</v>
      </c>
    </row>
    <row r="2676" spans="1:15" x14ac:dyDescent="0.2">
      <c r="A2676">
        <v>2016</v>
      </c>
      <c r="B2676" s="6">
        <f ca="1">_xlfn.MAXIFS('Track WIP'!M:M,'Track WIP'!K:K,'Results WIP'!A2676,'Track WIP'!L:L,'Results WIP'!C2676)</f>
        <v>42504</v>
      </c>
      <c r="C2676">
        <f t="shared" si="41"/>
        <v>5</v>
      </c>
      <c r="D2676" t="str">
        <f ca="1">VLOOKUP($B2676,'Track WIP'!$M:$O,2,FALSE)</f>
        <v>GRAND PRIX OF INDIANAPOLIS</v>
      </c>
      <c r="E2676" t="str">
        <f ca="1">VLOOKUP($B2676,'Track WIP'!$M:$O,3,FALSE)</f>
        <v>Indianapolis Motor Speedway Road Course</v>
      </c>
      <c r="F2676">
        <v>7</v>
      </c>
      <c r="G2676" t="s">
        <v>21</v>
      </c>
      <c r="H2676">
        <v>9</v>
      </c>
      <c r="I2676" t="s">
        <v>111</v>
      </c>
      <c r="J2676">
        <v>82</v>
      </c>
      <c r="K2676">
        <v>7</v>
      </c>
      <c r="L2676">
        <v>0</v>
      </c>
      <c r="M2676">
        <v>26</v>
      </c>
      <c r="N2676">
        <v>0</v>
      </c>
      <c r="O2676">
        <v>0</v>
      </c>
    </row>
    <row r="2677" spans="1:15" x14ac:dyDescent="0.2">
      <c r="A2677">
        <v>2016</v>
      </c>
      <c r="B2677" s="6">
        <f ca="1">_xlfn.MAXIFS('Track WIP'!M:M,'Track WIP'!K:K,'Results WIP'!A2677,'Track WIP'!L:L,'Results WIP'!C2677)</f>
        <v>42504</v>
      </c>
      <c r="C2677">
        <f t="shared" si="41"/>
        <v>5</v>
      </c>
      <c r="D2677" t="str">
        <f ca="1">VLOOKUP($B2677,'Track WIP'!$M:$O,2,FALSE)</f>
        <v>GRAND PRIX OF INDIANAPOLIS</v>
      </c>
      <c r="E2677" t="str">
        <f ca="1">VLOOKUP($B2677,'Track WIP'!$M:$O,3,FALSE)</f>
        <v>Indianapolis Motor Speedway Road Course</v>
      </c>
      <c r="F2677">
        <v>8</v>
      </c>
      <c r="G2677" t="s">
        <v>234</v>
      </c>
      <c r="H2677">
        <v>2</v>
      </c>
      <c r="I2677" t="s">
        <v>111</v>
      </c>
      <c r="J2677">
        <v>82</v>
      </c>
      <c r="K2677">
        <v>6</v>
      </c>
      <c r="L2677">
        <v>0</v>
      </c>
      <c r="M2677">
        <v>24</v>
      </c>
      <c r="N2677">
        <v>0</v>
      </c>
      <c r="O2677">
        <v>0</v>
      </c>
    </row>
    <row r="2678" spans="1:15" x14ac:dyDescent="0.2">
      <c r="A2678">
        <v>2016</v>
      </c>
      <c r="B2678" s="6">
        <f ca="1">_xlfn.MAXIFS('Track WIP'!M:M,'Track WIP'!K:K,'Results WIP'!A2678,'Track WIP'!L:L,'Results WIP'!C2678)</f>
        <v>42504</v>
      </c>
      <c r="C2678">
        <f t="shared" si="41"/>
        <v>5</v>
      </c>
      <c r="D2678" t="str">
        <f ca="1">VLOOKUP($B2678,'Track WIP'!$M:$O,2,FALSE)</f>
        <v>GRAND PRIX OF INDIANAPOLIS</v>
      </c>
      <c r="E2678" t="str">
        <f ca="1">VLOOKUP($B2678,'Track WIP'!$M:$O,3,FALSE)</f>
        <v>Indianapolis Motor Speedway Road Course</v>
      </c>
      <c r="F2678">
        <v>9</v>
      </c>
      <c r="G2678" t="s">
        <v>17</v>
      </c>
      <c r="H2678">
        <v>28</v>
      </c>
      <c r="I2678" t="s">
        <v>16</v>
      </c>
      <c r="J2678">
        <v>82</v>
      </c>
      <c r="K2678">
        <v>15</v>
      </c>
      <c r="L2678">
        <v>0</v>
      </c>
      <c r="M2678">
        <v>22</v>
      </c>
      <c r="N2678">
        <v>0</v>
      </c>
      <c r="O2678">
        <v>0</v>
      </c>
    </row>
    <row r="2679" spans="1:15" x14ac:dyDescent="0.2">
      <c r="A2679">
        <v>2016</v>
      </c>
      <c r="B2679" s="6">
        <f ca="1">_xlfn.MAXIFS('Track WIP'!M:M,'Track WIP'!K:K,'Results WIP'!A2679,'Track WIP'!L:L,'Results WIP'!C2679)</f>
        <v>42504</v>
      </c>
      <c r="C2679">
        <f t="shared" si="41"/>
        <v>5</v>
      </c>
      <c r="D2679" t="str">
        <f ca="1">VLOOKUP($B2679,'Track WIP'!$M:$O,2,FALSE)</f>
        <v>GRAND PRIX OF INDIANAPOLIS</v>
      </c>
      <c r="E2679" t="str">
        <f ca="1">VLOOKUP($B2679,'Track WIP'!$M:$O,3,FALSE)</f>
        <v>Indianapolis Motor Speedway Road Course</v>
      </c>
      <c r="F2679">
        <v>10</v>
      </c>
      <c r="G2679" t="s">
        <v>277</v>
      </c>
      <c r="H2679">
        <v>98</v>
      </c>
      <c r="I2679" t="s">
        <v>16</v>
      </c>
      <c r="J2679">
        <v>82</v>
      </c>
      <c r="K2679">
        <v>12</v>
      </c>
      <c r="L2679">
        <v>0</v>
      </c>
      <c r="M2679">
        <v>20</v>
      </c>
      <c r="N2679">
        <v>0</v>
      </c>
      <c r="O2679">
        <v>0</v>
      </c>
    </row>
    <row r="2680" spans="1:15" x14ac:dyDescent="0.2">
      <c r="A2680">
        <v>2016</v>
      </c>
      <c r="B2680" s="6">
        <f ca="1">_xlfn.MAXIFS('Track WIP'!M:M,'Track WIP'!K:K,'Results WIP'!A2680,'Track WIP'!L:L,'Results WIP'!C2680)</f>
        <v>42504</v>
      </c>
      <c r="C2680">
        <f t="shared" si="41"/>
        <v>5</v>
      </c>
      <c r="D2680" t="str">
        <f ca="1">VLOOKUP($B2680,'Track WIP'!$M:$O,2,FALSE)</f>
        <v>GRAND PRIX OF INDIANAPOLIS</v>
      </c>
      <c r="E2680" t="str">
        <f ca="1">VLOOKUP($B2680,'Track WIP'!$M:$O,3,FALSE)</f>
        <v>Indianapolis Motor Speedway Road Course</v>
      </c>
      <c r="F2680">
        <v>11</v>
      </c>
      <c r="G2680" t="s">
        <v>389</v>
      </c>
      <c r="H2680">
        <v>16</v>
      </c>
      <c r="I2680" t="s">
        <v>16</v>
      </c>
      <c r="J2680">
        <v>82</v>
      </c>
      <c r="K2680">
        <v>18</v>
      </c>
      <c r="L2680">
        <v>0</v>
      </c>
      <c r="M2680">
        <v>19</v>
      </c>
      <c r="N2680">
        <v>0</v>
      </c>
      <c r="O2680">
        <v>0</v>
      </c>
    </row>
    <row r="2681" spans="1:15" x14ac:dyDescent="0.2">
      <c r="A2681">
        <v>2016</v>
      </c>
      <c r="B2681" s="6">
        <f ca="1">_xlfn.MAXIFS('Track WIP'!M:M,'Track WIP'!K:K,'Results WIP'!A2681,'Track WIP'!L:L,'Results WIP'!C2681)</f>
        <v>42504</v>
      </c>
      <c r="C2681">
        <f t="shared" si="41"/>
        <v>5</v>
      </c>
      <c r="D2681" t="str">
        <f ca="1">VLOOKUP($B2681,'Track WIP'!$M:$O,2,FALSE)</f>
        <v>GRAND PRIX OF INDIANAPOLIS</v>
      </c>
      <c r="E2681" t="str">
        <f ca="1">VLOOKUP($B2681,'Track WIP'!$M:$O,3,FALSE)</f>
        <v>Indianapolis Motor Speedway Road Course</v>
      </c>
      <c r="F2681">
        <v>12</v>
      </c>
      <c r="G2681" t="s">
        <v>254</v>
      </c>
      <c r="H2681">
        <v>26</v>
      </c>
      <c r="I2681" t="s">
        <v>16</v>
      </c>
      <c r="J2681">
        <v>82</v>
      </c>
      <c r="K2681">
        <v>17</v>
      </c>
      <c r="L2681">
        <v>0</v>
      </c>
      <c r="M2681">
        <v>18</v>
      </c>
      <c r="N2681">
        <v>0</v>
      </c>
      <c r="O2681">
        <v>0</v>
      </c>
    </row>
    <row r="2682" spans="1:15" x14ac:dyDescent="0.2">
      <c r="A2682">
        <v>2016</v>
      </c>
      <c r="B2682" s="6">
        <f ca="1">_xlfn.MAXIFS('Track WIP'!M:M,'Track WIP'!K:K,'Results WIP'!A2682,'Track WIP'!L:L,'Results WIP'!C2682)</f>
        <v>42504</v>
      </c>
      <c r="C2682">
        <f t="shared" si="41"/>
        <v>5</v>
      </c>
      <c r="D2682" t="str">
        <f ca="1">VLOOKUP($B2682,'Track WIP'!$M:$O,2,FALSE)</f>
        <v>GRAND PRIX OF INDIANAPOLIS</v>
      </c>
      <c r="E2682" t="str">
        <f ca="1">VLOOKUP($B2682,'Track WIP'!$M:$O,3,FALSE)</f>
        <v>Indianapolis Motor Speedway Road Course</v>
      </c>
      <c r="F2682">
        <v>13</v>
      </c>
      <c r="G2682" t="s">
        <v>292</v>
      </c>
      <c r="H2682">
        <v>7</v>
      </c>
      <c r="I2682" t="s">
        <v>16</v>
      </c>
      <c r="J2682">
        <v>82</v>
      </c>
      <c r="K2682">
        <v>9</v>
      </c>
      <c r="L2682">
        <v>0</v>
      </c>
      <c r="M2682">
        <v>17</v>
      </c>
      <c r="N2682">
        <v>0</v>
      </c>
      <c r="O2682">
        <v>0</v>
      </c>
    </row>
    <row r="2683" spans="1:15" x14ac:dyDescent="0.2">
      <c r="A2683">
        <v>2016</v>
      </c>
      <c r="B2683" s="6">
        <f ca="1">_xlfn.MAXIFS('Track WIP'!M:M,'Track WIP'!K:K,'Results WIP'!A2683,'Track WIP'!L:L,'Results WIP'!C2683)</f>
        <v>42504</v>
      </c>
      <c r="C2683">
        <f t="shared" si="41"/>
        <v>5</v>
      </c>
      <c r="D2683" t="str">
        <f ca="1">VLOOKUP($B2683,'Track WIP'!$M:$O,2,FALSE)</f>
        <v>GRAND PRIX OF INDIANAPOLIS</v>
      </c>
      <c r="E2683" t="str">
        <f ca="1">VLOOKUP($B2683,'Track WIP'!$M:$O,3,FALSE)</f>
        <v>Indianapolis Motor Speedway Road Course</v>
      </c>
      <c r="F2683">
        <v>14</v>
      </c>
      <c r="G2683" t="s">
        <v>390</v>
      </c>
      <c r="H2683">
        <v>8</v>
      </c>
      <c r="I2683" t="s">
        <v>111</v>
      </c>
      <c r="J2683">
        <v>82</v>
      </c>
      <c r="K2683">
        <v>11</v>
      </c>
      <c r="L2683">
        <v>0</v>
      </c>
      <c r="M2683">
        <v>16</v>
      </c>
      <c r="N2683">
        <v>0</v>
      </c>
      <c r="O2683">
        <v>0</v>
      </c>
    </row>
    <row r="2684" spans="1:15" x14ac:dyDescent="0.2">
      <c r="A2684">
        <v>2016</v>
      </c>
      <c r="B2684" s="6">
        <f ca="1">_xlfn.MAXIFS('Track WIP'!M:M,'Track WIP'!K:K,'Results WIP'!A2684,'Track WIP'!L:L,'Results WIP'!C2684)</f>
        <v>42504</v>
      </c>
      <c r="C2684">
        <f t="shared" si="41"/>
        <v>5</v>
      </c>
      <c r="D2684" t="str">
        <f ca="1">VLOOKUP($B2684,'Track WIP'!$M:$O,2,FALSE)</f>
        <v>GRAND PRIX OF INDIANAPOLIS</v>
      </c>
      <c r="E2684" t="str">
        <f ca="1">VLOOKUP($B2684,'Track WIP'!$M:$O,3,FALSE)</f>
        <v>Indianapolis Motor Speedway Road Course</v>
      </c>
      <c r="F2684">
        <v>15</v>
      </c>
      <c r="G2684" t="s">
        <v>38</v>
      </c>
      <c r="H2684">
        <v>27</v>
      </c>
      <c r="I2684" t="s">
        <v>16</v>
      </c>
      <c r="J2684">
        <v>82</v>
      </c>
      <c r="K2684">
        <v>19</v>
      </c>
      <c r="L2684">
        <v>0</v>
      </c>
      <c r="M2684">
        <v>15</v>
      </c>
      <c r="N2684">
        <v>0</v>
      </c>
      <c r="O2684">
        <v>0</v>
      </c>
    </row>
    <row r="2685" spans="1:15" x14ac:dyDescent="0.2">
      <c r="A2685">
        <v>2016</v>
      </c>
      <c r="B2685" s="6">
        <f ca="1">_xlfn.MAXIFS('Track WIP'!M:M,'Track WIP'!K:K,'Results WIP'!A2685,'Track WIP'!L:L,'Results WIP'!C2685)</f>
        <v>42504</v>
      </c>
      <c r="C2685">
        <f t="shared" si="41"/>
        <v>5</v>
      </c>
      <c r="D2685" t="str">
        <f ca="1">VLOOKUP($B2685,'Track WIP'!$M:$O,2,FALSE)</f>
        <v>GRAND PRIX OF INDIANAPOLIS</v>
      </c>
      <c r="E2685" t="str">
        <f ca="1">VLOOKUP($B2685,'Track WIP'!$M:$O,3,FALSE)</f>
        <v>Indianapolis Motor Speedway Road Course</v>
      </c>
      <c r="F2685">
        <v>16</v>
      </c>
      <c r="G2685" t="s">
        <v>391</v>
      </c>
      <c r="H2685">
        <v>61</v>
      </c>
      <c r="I2685" t="s">
        <v>111</v>
      </c>
      <c r="J2685">
        <v>82</v>
      </c>
      <c r="K2685">
        <v>14</v>
      </c>
      <c r="L2685">
        <v>0</v>
      </c>
      <c r="M2685">
        <v>14</v>
      </c>
      <c r="N2685">
        <v>0</v>
      </c>
      <c r="O2685">
        <v>0</v>
      </c>
    </row>
    <row r="2686" spans="1:15" x14ac:dyDescent="0.2">
      <c r="A2686">
        <v>2016</v>
      </c>
      <c r="B2686" s="6">
        <f ca="1">_xlfn.MAXIFS('Track WIP'!M:M,'Track WIP'!K:K,'Results WIP'!A2686,'Track WIP'!L:L,'Results WIP'!C2686)</f>
        <v>42504</v>
      </c>
      <c r="C2686">
        <f t="shared" si="41"/>
        <v>5</v>
      </c>
      <c r="D2686" t="str">
        <f ca="1">VLOOKUP($B2686,'Track WIP'!$M:$O,2,FALSE)</f>
        <v>GRAND PRIX OF INDIANAPOLIS</v>
      </c>
      <c r="E2686" t="str">
        <f ca="1">VLOOKUP($B2686,'Track WIP'!$M:$O,3,FALSE)</f>
        <v>Indianapolis Motor Speedway Road Course</v>
      </c>
      <c r="F2686">
        <v>17</v>
      </c>
      <c r="G2686" t="s">
        <v>386</v>
      </c>
      <c r="H2686">
        <v>19</v>
      </c>
      <c r="I2686" t="s">
        <v>16</v>
      </c>
      <c r="J2686">
        <v>82</v>
      </c>
      <c r="K2686">
        <v>23</v>
      </c>
      <c r="L2686">
        <v>0</v>
      </c>
      <c r="M2686">
        <v>13</v>
      </c>
      <c r="N2686">
        <v>0</v>
      </c>
      <c r="O2686">
        <v>0</v>
      </c>
    </row>
    <row r="2687" spans="1:15" x14ac:dyDescent="0.2">
      <c r="A2687">
        <v>2016</v>
      </c>
      <c r="B2687" s="6">
        <f ca="1">_xlfn.MAXIFS('Track WIP'!M:M,'Track WIP'!K:K,'Results WIP'!A2687,'Track WIP'!L:L,'Results WIP'!C2687)</f>
        <v>42504</v>
      </c>
      <c r="C2687">
        <f t="shared" si="41"/>
        <v>5</v>
      </c>
      <c r="D2687" t="str">
        <f ca="1">VLOOKUP($B2687,'Track WIP'!$M:$O,2,FALSE)</f>
        <v>GRAND PRIX OF INDIANAPOLIS</v>
      </c>
      <c r="E2687" t="str">
        <f ca="1">VLOOKUP($B2687,'Track WIP'!$M:$O,3,FALSE)</f>
        <v>Indianapolis Motor Speedway Road Course</v>
      </c>
      <c r="F2687">
        <v>18</v>
      </c>
      <c r="G2687" t="s">
        <v>37</v>
      </c>
      <c r="H2687">
        <v>14</v>
      </c>
      <c r="I2687" t="s">
        <v>16</v>
      </c>
      <c r="J2687">
        <v>82</v>
      </c>
      <c r="K2687">
        <v>20</v>
      </c>
      <c r="L2687">
        <v>0</v>
      </c>
      <c r="M2687">
        <v>12</v>
      </c>
      <c r="N2687">
        <v>0</v>
      </c>
      <c r="O2687">
        <v>0</v>
      </c>
    </row>
    <row r="2688" spans="1:15" x14ac:dyDescent="0.2">
      <c r="A2688">
        <v>2016</v>
      </c>
      <c r="B2688" s="6">
        <f ca="1">_xlfn.MAXIFS('Track WIP'!M:M,'Track WIP'!K:K,'Results WIP'!A2688,'Track WIP'!L:L,'Results WIP'!C2688)</f>
        <v>42504</v>
      </c>
      <c r="C2688">
        <f t="shared" si="41"/>
        <v>5</v>
      </c>
      <c r="D2688" t="str">
        <f ca="1">VLOOKUP($B2688,'Track WIP'!$M:$O,2,FALSE)</f>
        <v>GRAND PRIX OF INDIANAPOLIS</v>
      </c>
      <c r="E2688" t="str">
        <f ca="1">VLOOKUP($B2688,'Track WIP'!$M:$O,3,FALSE)</f>
        <v>Indianapolis Motor Speedway Road Course</v>
      </c>
      <c r="F2688">
        <v>19</v>
      </c>
      <c r="G2688" t="s">
        <v>15</v>
      </c>
      <c r="H2688">
        <v>12</v>
      </c>
      <c r="I2688" t="s">
        <v>111</v>
      </c>
      <c r="J2688">
        <v>82</v>
      </c>
      <c r="K2688">
        <v>10</v>
      </c>
      <c r="L2688">
        <v>0</v>
      </c>
      <c r="M2688">
        <v>11</v>
      </c>
      <c r="N2688">
        <v>0</v>
      </c>
      <c r="O2688">
        <v>0</v>
      </c>
    </row>
    <row r="2689" spans="1:15" x14ac:dyDescent="0.2">
      <c r="A2689">
        <v>2016</v>
      </c>
      <c r="B2689" s="6">
        <f ca="1">_xlfn.MAXIFS('Track WIP'!M:M,'Track WIP'!K:K,'Results WIP'!A2689,'Track WIP'!L:L,'Results WIP'!C2689)</f>
        <v>42504</v>
      </c>
      <c r="C2689">
        <f t="shared" si="41"/>
        <v>5</v>
      </c>
      <c r="D2689" t="str">
        <f ca="1">VLOOKUP($B2689,'Track WIP'!$M:$O,2,FALSE)</f>
        <v>GRAND PRIX OF INDIANAPOLIS</v>
      </c>
      <c r="E2689" t="str">
        <f ca="1">VLOOKUP($B2689,'Track WIP'!$M:$O,3,FALSE)</f>
        <v>Indianapolis Motor Speedway Road Course</v>
      </c>
      <c r="F2689">
        <v>20</v>
      </c>
      <c r="G2689" t="s">
        <v>381</v>
      </c>
      <c r="H2689">
        <v>41</v>
      </c>
      <c r="I2689" t="s">
        <v>16</v>
      </c>
      <c r="J2689">
        <v>82</v>
      </c>
      <c r="K2689">
        <v>4</v>
      </c>
      <c r="L2689">
        <v>0</v>
      </c>
      <c r="M2689">
        <v>10</v>
      </c>
      <c r="N2689">
        <v>0</v>
      </c>
      <c r="O2689">
        <v>0</v>
      </c>
    </row>
    <row r="2690" spans="1:15" x14ac:dyDescent="0.2">
      <c r="A2690">
        <v>2016</v>
      </c>
      <c r="B2690" s="6">
        <f ca="1">_xlfn.MAXIFS('Track WIP'!M:M,'Track WIP'!K:K,'Results WIP'!A2690,'Track WIP'!L:L,'Results WIP'!C2690)</f>
        <v>42504</v>
      </c>
      <c r="C2690">
        <f t="shared" si="41"/>
        <v>5</v>
      </c>
      <c r="D2690" t="str">
        <f ca="1">VLOOKUP($B2690,'Track WIP'!$M:$O,2,FALSE)</f>
        <v>GRAND PRIX OF INDIANAPOLIS</v>
      </c>
      <c r="E2690" t="str">
        <f ca="1">VLOOKUP($B2690,'Track WIP'!$M:$O,3,FALSE)</f>
        <v>Indianapolis Motor Speedway Road Course</v>
      </c>
      <c r="F2690">
        <v>21</v>
      </c>
      <c r="G2690" t="s">
        <v>112</v>
      </c>
      <c r="H2690">
        <v>21</v>
      </c>
      <c r="I2690" t="s">
        <v>111</v>
      </c>
      <c r="J2690">
        <v>82</v>
      </c>
      <c r="K2690">
        <v>25</v>
      </c>
      <c r="L2690">
        <v>0</v>
      </c>
      <c r="M2690">
        <v>9</v>
      </c>
      <c r="N2690">
        <v>0</v>
      </c>
      <c r="O2690">
        <v>0</v>
      </c>
    </row>
    <row r="2691" spans="1:15" x14ac:dyDescent="0.2">
      <c r="A2691">
        <v>2016</v>
      </c>
      <c r="B2691" s="6">
        <f ca="1">_xlfn.MAXIFS('Track WIP'!M:M,'Track WIP'!K:K,'Results WIP'!A2691,'Track WIP'!L:L,'Results WIP'!C2691)</f>
        <v>42504</v>
      </c>
      <c r="C2691">
        <f t="shared" si="41"/>
        <v>5</v>
      </c>
      <c r="D2691" t="str">
        <f ca="1">VLOOKUP($B2691,'Track WIP'!$M:$O,2,FALSE)</f>
        <v>GRAND PRIX OF INDIANAPOLIS</v>
      </c>
      <c r="E2691" t="str">
        <f ca="1">VLOOKUP($B2691,'Track WIP'!$M:$O,3,FALSE)</f>
        <v>Indianapolis Motor Speedway Road Course</v>
      </c>
      <c r="F2691">
        <v>22</v>
      </c>
      <c r="G2691" t="s">
        <v>70</v>
      </c>
      <c r="H2691">
        <v>6</v>
      </c>
      <c r="I2691" t="s">
        <v>111</v>
      </c>
      <c r="J2691">
        <v>81</v>
      </c>
      <c r="K2691">
        <v>16</v>
      </c>
      <c r="L2691">
        <v>0</v>
      </c>
      <c r="M2691">
        <v>8</v>
      </c>
      <c r="N2691">
        <v>0</v>
      </c>
      <c r="O2691">
        <v>0</v>
      </c>
    </row>
    <row r="2692" spans="1:15" x14ac:dyDescent="0.2">
      <c r="A2692">
        <v>2016</v>
      </c>
      <c r="B2692" s="6">
        <f ca="1">_xlfn.MAXIFS('Track WIP'!M:M,'Track WIP'!K:K,'Results WIP'!A2692,'Track WIP'!L:L,'Results WIP'!C2692)</f>
        <v>42504</v>
      </c>
      <c r="C2692">
        <f t="shared" ref="C2692:C2755" si="42">_xlfn.IFS(A2692&gt;A2691,1,F2692=1,C2691+1,F2692&gt;1,C2691)</f>
        <v>5</v>
      </c>
      <c r="D2692" t="str">
        <f ca="1">VLOOKUP($B2692,'Track WIP'!$M:$O,2,FALSE)</f>
        <v>GRAND PRIX OF INDIANAPOLIS</v>
      </c>
      <c r="E2692" t="str">
        <f ca="1">VLOOKUP($B2692,'Track WIP'!$M:$O,3,FALSE)</f>
        <v>Indianapolis Motor Speedway Road Course</v>
      </c>
      <c r="F2692">
        <v>23</v>
      </c>
      <c r="G2692" t="s">
        <v>34</v>
      </c>
      <c r="H2692">
        <v>35</v>
      </c>
      <c r="I2692" t="s">
        <v>16</v>
      </c>
      <c r="J2692">
        <v>81</v>
      </c>
      <c r="K2692">
        <v>21</v>
      </c>
      <c r="L2692">
        <v>0</v>
      </c>
      <c r="M2692">
        <v>7</v>
      </c>
      <c r="N2692">
        <v>0</v>
      </c>
      <c r="O2692">
        <v>0</v>
      </c>
    </row>
    <row r="2693" spans="1:15" x14ac:dyDescent="0.2">
      <c r="A2693">
        <v>2016</v>
      </c>
      <c r="B2693" s="6">
        <f ca="1">_xlfn.MAXIFS('Track WIP'!M:M,'Track WIP'!K:K,'Results WIP'!A2693,'Track WIP'!L:L,'Results WIP'!C2693)</f>
        <v>42504</v>
      </c>
      <c r="C2693">
        <f t="shared" si="42"/>
        <v>5</v>
      </c>
      <c r="D2693" t="str">
        <f ca="1">VLOOKUP($B2693,'Track WIP'!$M:$O,2,FALSE)</f>
        <v>GRAND PRIX OF INDIANAPOLIS</v>
      </c>
      <c r="E2693" t="str">
        <f ca="1">VLOOKUP($B2693,'Track WIP'!$M:$O,3,FALSE)</f>
        <v>Indianapolis Motor Speedway Road Course</v>
      </c>
      <c r="F2693">
        <v>24</v>
      </c>
      <c r="G2693" t="s">
        <v>87</v>
      </c>
      <c r="H2693">
        <v>11</v>
      </c>
      <c r="I2693" t="s">
        <v>111</v>
      </c>
      <c r="J2693">
        <v>20</v>
      </c>
      <c r="K2693">
        <v>8</v>
      </c>
      <c r="L2693">
        <v>0</v>
      </c>
      <c r="M2693">
        <v>6</v>
      </c>
      <c r="N2693">
        <v>0</v>
      </c>
      <c r="O2693">
        <v>0</v>
      </c>
    </row>
    <row r="2694" spans="1:15" x14ac:dyDescent="0.2">
      <c r="A2694">
        <v>2016</v>
      </c>
      <c r="B2694" s="6">
        <f ca="1">_xlfn.MAXIFS('Track WIP'!M:M,'Track WIP'!K:K,'Results WIP'!A2694,'Track WIP'!L:L,'Results WIP'!C2694)</f>
        <v>42504</v>
      </c>
      <c r="C2694">
        <f t="shared" si="42"/>
        <v>5</v>
      </c>
      <c r="D2694" t="str">
        <f ca="1">VLOOKUP($B2694,'Track WIP'!$M:$O,2,FALSE)</f>
        <v>GRAND PRIX OF INDIANAPOLIS</v>
      </c>
      <c r="E2694" t="str">
        <f ca="1">VLOOKUP($B2694,'Track WIP'!$M:$O,3,FALSE)</f>
        <v>Indianapolis Motor Speedway Road Course</v>
      </c>
      <c r="F2694">
        <v>25</v>
      </c>
      <c r="G2694" t="s">
        <v>25</v>
      </c>
      <c r="H2694">
        <v>10</v>
      </c>
      <c r="I2694" t="s">
        <v>111</v>
      </c>
      <c r="J2694">
        <v>0</v>
      </c>
      <c r="K2694">
        <v>5</v>
      </c>
      <c r="L2694">
        <v>0</v>
      </c>
      <c r="M2694">
        <v>5</v>
      </c>
      <c r="N2694">
        <v>0</v>
      </c>
      <c r="O2694">
        <v>0</v>
      </c>
    </row>
    <row r="2695" spans="1:15" x14ac:dyDescent="0.2">
      <c r="A2695">
        <v>2016</v>
      </c>
      <c r="B2695" s="6">
        <f ca="1">_xlfn.MAXIFS('Track WIP'!M:M,'Track WIP'!K:K,'Results WIP'!A2695,'Track WIP'!L:L,'Results WIP'!C2695)</f>
        <v>42519</v>
      </c>
      <c r="C2695">
        <f t="shared" si="42"/>
        <v>6</v>
      </c>
      <c r="D2695" t="str">
        <f ca="1">VLOOKUP($B2695,'Track WIP'!$M:$O,2,FALSE)</f>
        <v>INDIANAPOLIS 500</v>
      </c>
      <c r="E2695" t="str">
        <f ca="1">VLOOKUP($B2695,'Track WIP'!$M:$O,3,FALSE)</f>
        <v>Indianapolis Motor Speedway</v>
      </c>
      <c r="F2695">
        <v>1</v>
      </c>
      <c r="G2695" t="s">
        <v>277</v>
      </c>
      <c r="H2695">
        <v>98</v>
      </c>
      <c r="I2695" t="s">
        <v>16</v>
      </c>
      <c r="J2695">
        <v>200</v>
      </c>
      <c r="K2695">
        <v>11</v>
      </c>
      <c r="L2695">
        <v>14</v>
      </c>
      <c r="M2695">
        <v>124</v>
      </c>
      <c r="N2695">
        <v>0</v>
      </c>
      <c r="O2695">
        <v>0</v>
      </c>
    </row>
    <row r="2696" spans="1:15" x14ac:dyDescent="0.2">
      <c r="A2696">
        <v>2016</v>
      </c>
      <c r="B2696" s="6">
        <f ca="1">_xlfn.MAXIFS('Track WIP'!M:M,'Track WIP'!K:K,'Results WIP'!A2696,'Track WIP'!L:L,'Results WIP'!C2696)</f>
        <v>42519</v>
      </c>
      <c r="C2696">
        <f t="shared" si="42"/>
        <v>6</v>
      </c>
      <c r="D2696" t="str">
        <f ca="1">VLOOKUP($B2696,'Track WIP'!$M:$O,2,FALSE)</f>
        <v>INDIANAPOLIS 500</v>
      </c>
      <c r="E2696" t="str">
        <f ca="1">VLOOKUP($B2696,'Track WIP'!$M:$O,3,FALSE)</f>
        <v>Indianapolis Motor Speedway</v>
      </c>
      <c r="F2696">
        <v>2</v>
      </c>
      <c r="G2696" t="s">
        <v>254</v>
      </c>
      <c r="H2696">
        <v>26</v>
      </c>
      <c r="I2696" t="s">
        <v>16</v>
      </c>
      <c r="J2696">
        <v>200</v>
      </c>
      <c r="K2696">
        <v>5</v>
      </c>
      <c r="L2696">
        <v>10</v>
      </c>
      <c r="M2696">
        <v>115</v>
      </c>
      <c r="N2696">
        <v>0</v>
      </c>
      <c r="O2696">
        <v>0</v>
      </c>
    </row>
    <row r="2697" spans="1:15" x14ac:dyDescent="0.2">
      <c r="A2697">
        <v>2016</v>
      </c>
      <c r="B2697" s="6">
        <f ca="1">_xlfn.MAXIFS('Track WIP'!M:M,'Track WIP'!K:K,'Results WIP'!A2697,'Track WIP'!L:L,'Results WIP'!C2697)</f>
        <v>42519</v>
      </c>
      <c r="C2697">
        <f t="shared" si="42"/>
        <v>6</v>
      </c>
      <c r="D2697" t="str">
        <f ca="1">VLOOKUP($B2697,'Track WIP'!$M:$O,2,FALSE)</f>
        <v>INDIANAPOLIS 500</v>
      </c>
      <c r="E2697" t="str">
        <f ca="1">VLOOKUP($B2697,'Track WIP'!$M:$O,3,FALSE)</f>
        <v>Indianapolis Motor Speedway</v>
      </c>
      <c r="F2697">
        <v>3</v>
      </c>
      <c r="G2697" t="s">
        <v>112</v>
      </c>
      <c r="H2697">
        <v>21</v>
      </c>
      <c r="I2697" t="s">
        <v>111</v>
      </c>
      <c r="J2697">
        <v>200</v>
      </c>
      <c r="K2697">
        <v>2</v>
      </c>
      <c r="L2697">
        <v>14</v>
      </c>
      <c r="M2697">
        <v>111</v>
      </c>
      <c r="N2697">
        <v>0</v>
      </c>
      <c r="O2697">
        <v>0</v>
      </c>
    </row>
    <row r="2698" spans="1:15" x14ac:dyDescent="0.2">
      <c r="A2698">
        <v>2016</v>
      </c>
      <c r="B2698" s="6">
        <f ca="1">_xlfn.MAXIFS('Track WIP'!M:M,'Track WIP'!K:K,'Results WIP'!A2698,'Track WIP'!L:L,'Results WIP'!C2698)</f>
        <v>42519</v>
      </c>
      <c r="C2698">
        <f t="shared" si="42"/>
        <v>6</v>
      </c>
      <c r="D2698" t="str">
        <f ca="1">VLOOKUP($B2698,'Track WIP'!$M:$O,2,FALSE)</f>
        <v>INDIANAPOLIS 500</v>
      </c>
      <c r="E2698" t="str">
        <f ca="1">VLOOKUP($B2698,'Track WIP'!$M:$O,3,FALSE)</f>
        <v>Indianapolis Motor Speedway</v>
      </c>
      <c r="F2698">
        <v>4</v>
      </c>
      <c r="G2698" t="s">
        <v>25</v>
      </c>
      <c r="H2698">
        <v>10</v>
      </c>
      <c r="I2698" t="s">
        <v>111</v>
      </c>
      <c r="J2698">
        <v>200</v>
      </c>
      <c r="K2698">
        <v>18</v>
      </c>
      <c r="L2698">
        <v>19</v>
      </c>
      <c r="M2698">
        <v>81</v>
      </c>
      <c r="N2698">
        <v>0</v>
      </c>
      <c r="O2698">
        <v>0</v>
      </c>
    </row>
    <row r="2699" spans="1:15" x14ac:dyDescent="0.2">
      <c r="A2699">
        <v>2016</v>
      </c>
      <c r="B2699" s="6">
        <f ca="1">_xlfn.MAXIFS('Track WIP'!M:M,'Track WIP'!K:K,'Results WIP'!A2699,'Track WIP'!L:L,'Results WIP'!C2699)</f>
        <v>42519</v>
      </c>
      <c r="C2699">
        <f t="shared" si="42"/>
        <v>6</v>
      </c>
      <c r="D2699" t="str">
        <f ca="1">VLOOKUP($B2699,'Track WIP'!$M:$O,2,FALSE)</f>
        <v>INDIANAPOLIS 500</v>
      </c>
      <c r="E2699" t="str">
        <f ca="1">VLOOKUP($B2699,'Track WIP'!$M:$O,3,FALSE)</f>
        <v>Indianapolis Motor Speedway</v>
      </c>
      <c r="F2699">
        <v>5</v>
      </c>
      <c r="G2699" t="s">
        <v>86</v>
      </c>
      <c r="H2699">
        <v>42</v>
      </c>
      <c r="I2699" t="s">
        <v>111</v>
      </c>
      <c r="J2699">
        <v>200</v>
      </c>
      <c r="K2699">
        <v>16</v>
      </c>
      <c r="L2699">
        <v>0</v>
      </c>
      <c r="M2699">
        <v>78</v>
      </c>
      <c r="N2699">
        <v>0</v>
      </c>
      <c r="O2699">
        <v>0</v>
      </c>
    </row>
    <row r="2700" spans="1:15" x14ac:dyDescent="0.2">
      <c r="A2700">
        <v>2016</v>
      </c>
      <c r="B2700" s="6">
        <f ca="1">_xlfn.MAXIFS('Track WIP'!M:M,'Track WIP'!K:K,'Results WIP'!A2700,'Track WIP'!L:L,'Results WIP'!C2700)</f>
        <v>42519</v>
      </c>
      <c r="C2700">
        <f t="shared" si="42"/>
        <v>6</v>
      </c>
      <c r="D2700" t="str">
        <f ca="1">VLOOKUP($B2700,'Track WIP'!$M:$O,2,FALSE)</f>
        <v>INDIANAPOLIS 500</v>
      </c>
      <c r="E2700" t="str">
        <f ca="1">VLOOKUP($B2700,'Track WIP'!$M:$O,3,FALSE)</f>
        <v>Indianapolis Motor Speedway</v>
      </c>
      <c r="F2700">
        <v>6</v>
      </c>
      <c r="G2700" t="s">
        <v>70</v>
      </c>
      <c r="H2700">
        <v>6</v>
      </c>
      <c r="I2700" t="s">
        <v>111</v>
      </c>
      <c r="J2700">
        <v>200</v>
      </c>
      <c r="K2700">
        <v>15</v>
      </c>
      <c r="L2700">
        <v>4</v>
      </c>
      <c r="M2700">
        <v>76</v>
      </c>
      <c r="N2700">
        <v>0</v>
      </c>
      <c r="O2700">
        <v>0</v>
      </c>
    </row>
    <row r="2701" spans="1:15" x14ac:dyDescent="0.2">
      <c r="A2701">
        <v>2016</v>
      </c>
      <c r="B2701" s="6">
        <f ca="1">_xlfn.MAXIFS('Track WIP'!M:M,'Track WIP'!K:K,'Results WIP'!A2701,'Track WIP'!L:L,'Results WIP'!C2701)</f>
        <v>42519</v>
      </c>
      <c r="C2701">
        <f t="shared" si="42"/>
        <v>6</v>
      </c>
      <c r="D2701" t="str">
        <f ca="1">VLOOKUP($B2701,'Track WIP'!$M:$O,2,FALSE)</f>
        <v>INDIANAPOLIS 500</v>
      </c>
      <c r="E2701" t="str">
        <f ca="1">VLOOKUP($B2701,'Track WIP'!$M:$O,3,FALSE)</f>
        <v>Indianapolis Motor Speedway</v>
      </c>
      <c r="F2701">
        <v>7</v>
      </c>
      <c r="G2701" t="s">
        <v>89</v>
      </c>
      <c r="H2701">
        <v>5</v>
      </c>
      <c r="I2701" t="s">
        <v>16</v>
      </c>
      <c r="J2701">
        <v>200</v>
      </c>
      <c r="K2701">
        <v>1</v>
      </c>
      <c r="L2701">
        <v>27</v>
      </c>
      <c r="M2701">
        <v>95</v>
      </c>
      <c r="N2701">
        <v>0</v>
      </c>
      <c r="O2701">
        <v>0</v>
      </c>
    </row>
    <row r="2702" spans="1:15" x14ac:dyDescent="0.2">
      <c r="A2702">
        <v>2016</v>
      </c>
      <c r="B2702" s="6">
        <f ca="1">_xlfn.MAXIFS('Track WIP'!M:M,'Track WIP'!K:K,'Results WIP'!A2702,'Track WIP'!L:L,'Results WIP'!C2702)</f>
        <v>42519</v>
      </c>
      <c r="C2702">
        <f t="shared" si="42"/>
        <v>6</v>
      </c>
      <c r="D2702" t="str">
        <f ca="1">VLOOKUP($B2702,'Track WIP'!$M:$O,2,FALSE)</f>
        <v>INDIANAPOLIS 500</v>
      </c>
      <c r="E2702" t="str">
        <f ca="1">VLOOKUP($B2702,'Track WIP'!$M:$O,3,FALSE)</f>
        <v>Indianapolis Motor Speedway</v>
      </c>
      <c r="F2702">
        <v>8</v>
      </c>
      <c r="G2702" t="s">
        <v>21</v>
      </c>
      <c r="H2702">
        <v>9</v>
      </c>
      <c r="I2702" t="s">
        <v>111</v>
      </c>
      <c r="J2702">
        <v>200</v>
      </c>
      <c r="K2702">
        <v>13</v>
      </c>
      <c r="L2702">
        <v>0</v>
      </c>
      <c r="M2702">
        <v>69</v>
      </c>
      <c r="N2702">
        <v>0</v>
      </c>
      <c r="O2702">
        <v>0</v>
      </c>
    </row>
    <row r="2703" spans="1:15" x14ac:dyDescent="0.2">
      <c r="A2703">
        <v>2016</v>
      </c>
      <c r="B2703" s="6">
        <f ca="1">_xlfn.MAXIFS('Track WIP'!M:M,'Track WIP'!K:K,'Results WIP'!A2703,'Track WIP'!L:L,'Results WIP'!C2703)</f>
        <v>42519</v>
      </c>
      <c r="C2703">
        <f t="shared" si="42"/>
        <v>6</v>
      </c>
      <c r="D2703" t="str">
        <f ca="1">VLOOKUP($B2703,'Track WIP'!$M:$O,2,FALSE)</f>
        <v>INDIANAPOLIS 500</v>
      </c>
      <c r="E2703" t="str">
        <f ca="1">VLOOKUP($B2703,'Track WIP'!$M:$O,3,FALSE)</f>
        <v>Indianapolis Motor Speedway</v>
      </c>
      <c r="F2703">
        <v>9</v>
      </c>
      <c r="G2703" t="s">
        <v>87</v>
      </c>
      <c r="H2703">
        <v>11</v>
      </c>
      <c r="I2703" t="s">
        <v>111</v>
      </c>
      <c r="J2703">
        <v>200</v>
      </c>
      <c r="K2703">
        <v>19</v>
      </c>
      <c r="L2703">
        <v>0</v>
      </c>
      <c r="M2703">
        <v>59</v>
      </c>
      <c r="N2703">
        <v>0</v>
      </c>
      <c r="O2703">
        <v>0</v>
      </c>
    </row>
    <row r="2704" spans="1:15" x14ac:dyDescent="0.2">
      <c r="A2704">
        <v>2016</v>
      </c>
      <c r="B2704" s="6">
        <f ca="1">_xlfn.MAXIFS('Track WIP'!M:M,'Track WIP'!K:K,'Results WIP'!A2704,'Track WIP'!L:L,'Results WIP'!C2704)</f>
        <v>42519</v>
      </c>
      <c r="C2704">
        <f t="shared" si="42"/>
        <v>6</v>
      </c>
      <c r="D2704" t="str">
        <f ca="1">VLOOKUP($B2704,'Track WIP'!$M:$O,2,FALSE)</f>
        <v>INDIANAPOLIS 500</v>
      </c>
      <c r="E2704" t="str">
        <f ca="1">VLOOKUP($B2704,'Track WIP'!$M:$O,3,FALSE)</f>
        <v>Indianapolis Motor Speedway</v>
      </c>
      <c r="F2704">
        <v>10</v>
      </c>
      <c r="G2704" t="s">
        <v>15</v>
      </c>
      <c r="H2704">
        <v>12</v>
      </c>
      <c r="I2704" t="s">
        <v>111</v>
      </c>
      <c r="J2704">
        <v>200</v>
      </c>
      <c r="K2704">
        <v>6</v>
      </c>
      <c r="L2704">
        <v>8</v>
      </c>
      <c r="M2704">
        <v>73</v>
      </c>
      <c r="N2704">
        <v>0</v>
      </c>
      <c r="O2704">
        <v>0</v>
      </c>
    </row>
    <row r="2705" spans="1:15" x14ac:dyDescent="0.2">
      <c r="A2705">
        <v>2016</v>
      </c>
      <c r="B2705" s="6">
        <f ca="1">_xlfn.MAXIFS('Track WIP'!M:M,'Track WIP'!K:K,'Results WIP'!A2705,'Track WIP'!L:L,'Results WIP'!C2705)</f>
        <v>42519</v>
      </c>
      <c r="C2705">
        <f t="shared" si="42"/>
        <v>6</v>
      </c>
      <c r="D2705" t="str">
        <f ca="1">VLOOKUP($B2705,'Track WIP'!$M:$O,2,FALSE)</f>
        <v>INDIANAPOLIS 500</v>
      </c>
      <c r="E2705" t="str">
        <f ca="1">VLOOKUP($B2705,'Track WIP'!$M:$O,3,FALSE)</f>
        <v>Indianapolis Motor Speedway</v>
      </c>
      <c r="F2705">
        <v>11</v>
      </c>
      <c r="G2705" t="s">
        <v>24</v>
      </c>
      <c r="H2705">
        <v>3</v>
      </c>
      <c r="I2705" t="s">
        <v>111</v>
      </c>
      <c r="J2705">
        <v>200</v>
      </c>
      <c r="K2705">
        <v>9</v>
      </c>
      <c r="L2705">
        <v>24</v>
      </c>
      <c r="M2705">
        <v>65</v>
      </c>
      <c r="N2705">
        <v>0</v>
      </c>
      <c r="O2705">
        <v>0</v>
      </c>
    </row>
    <row r="2706" spans="1:15" x14ac:dyDescent="0.2">
      <c r="A2706">
        <v>2016</v>
      </c>
      <c r="B2706" s="6">
        <f ca="1">_xlfn.MAXIFS('Track WIP'!M:M,'Track WIP'!K:K,'Results WIP'!A2706,'Track WIP'!L:L,'Results WIP'!C2706)</f>
        <v>42519</v>
      </c>
      <c r="C2706">
        <f t="shared" si="42"/>
        <v>6</v>
      </c>
      <c r="D2706" t="str">
        <f ca="1">VLOOKUP($B2706,'Track WIP'!$M:$O,2,FALSE)</f>
        <v>INDIANAPOLIS 500</v>
      </c>
      <c r="E2706" t="str">
        <f ca="1">VLOOKUP($B2706,'Track WIP'!$M:$O,3,FALSE)</f>
        <v>Indianapolis Motor Speedway</v>
      </c>
      <c r="F2706">
        <v>12</v>
      </c>
      <c r="G2706" t="s">
        <v>84</v>
      </c>
      <c r="H2706">
        <v>77</v>
      </c>
      <c r="I2706" t="s">
        <v>16</v>
      </c>
      <c r="J2706">
        <v>200</v>
      </c>
      <c r="K2706">
        <v>10</v>
      </c>
      <c r="L2706">
        <v>0</v>
      </c>
      <c r="M2706">
        <v>60</v>
      </c>
      <c r="N2706">
        <v>0</v>
      </c>
      <c r="O2706">
        <v>0</v>
      </c>
    </row>
    <row r="2707" spans="1:15" x14ac:dyDescent="0.2">
      <c r="A2707">
        <v>2016</v>
      </c>
      <c r="B2707" s="6">
        <f ca="1">_xlfn.MAXIFS('Track WIP'!M:M,'Track WIP'!K:K,'Results WIP'!A2707,'Track WIP'!L:L,'Results WIP'!C2707)</f>
        <v>42519</v>
      </c>
      <c r="C2707">
        <f t="shared" si="42"/>
        <v>6</v>
      </c>
      <c r="D2707" t="str">
        <f ca="1">VLOOKUP($B2707,'Track WIP'!$M:$O,2,FALSE)</f>
        <v>INDIANAPOLIS 500</v>
      </c>
      <c r="E2707" t="str">
        <f ca="1">VLOOKUP($B2707,'Track WIP'!$M:$O,3,FALSE)</f>
        <v>Indianapolis Motor Speedway</v>
      </c>
      <c r="F2707">
        <v>13</v>
      </c>
      <c r="G2707" t="s">
        <v>38</v>
      </c>
      <c r="H2707">
        <v>27</v>
      </c>
      <c r="I2707" t="s">
        <v>16</v>
      </c>
      <c r="J2707">
        <v>200</v>
      </c>
      <c r="K2707">
        <v>14</v>
      </c>
      <c r="L2707">
        <v>0</v>
      </c>
      <c r="M2707">
        <v>54</v>
      </c>
      <c r="N2707">
        <v>0</v>
      </c>
      <c r="O2707">
        <v>0</v>
      </c>
    </row>
    <row r="2708" spans="1:15" x14ac:dyDescent="0.2">
      <c r="A2708">
        <v>2016</v>
      </c>
      <c r="B2708" s="6">
        <f ca="1">_xlfn.MAXIFS('Track WIP'!M:M,'Track WIP'!K:K,'Results WIP'!A2708,'Track WIP'!L:L,'Results WIP'!C2708)</f>
        <v>42519</v>
      </c>
      <c r="C2708">
        <f t="shared" si="42"/>
        <v>6</v>
      </c>
      <c r="D2708" t="str">
        <f ca="1">VLOOKUP($B2708,'Track WIP'!$M:$O,2,FALSE)</f>
        <v>INDIANAPOLIS 500</v>
      </c>
      <c r="E2708" t="str">
        <f ca="1">VLOOKUP($B2708,'Track WIP'!$M:$O,3,FALSE)</f>
        <v>Indianapolis Motor Speedway</v>
      </c>
      <c r="F2708">
        <v>14</v>
      </c>
      <c r="G2708" t="s">
        <v>41</v>
      </c>
      <c r="H2708">
        <v>15</v>
      </c>
      <c r="I2708" t="s">
        <v>16</v>
      </c>
      <c r="J2708">
        <v>200</v>
      </c>
      <c r="K2708">
        <v>26</v>
      </c>
      <c r="L2708">
        <v>0</v>
      </c>
      <c r="M2708">
        <v>40</v>
      </c>
      <c r="N2708">
        <v>0</v>
      </c>
      <c r="O2708">
        <v>0</v>
      </c>
    </row>
    <row r="2709" spans="1:15" x14ac:dyDescent="0.2">
      <c r="A2709">
        <v>2016</v>
      </c>
      <c r="B2709" s="6">
        <f ca="1">_xlfn.MAXIFS('Track WIP'!M:M,'Track WIP'!K:K,'Results WIP'!A2709,'Track WIP'!L:L,'Results WIP'!C2709)</f>
        <v>42519</v>
      </c>
      <c r="C2709">
        <f t="shared" si="42"/>
        <v>6</v>
      </c>
      <c r="D2709" t="str">
        <f ca="1">VLOOKUP($B2709,'Track WIP'!$M:$O,2,FALSE)</f>
        <v>INDIANAPOLIS 500</v>
      </c>
      <c r="E2709" t="str">
        <f ca="1">VLOOKUP($B2709,'Track WIP'!$M:$O,3,FALSE)</f>
        <v>Indianapolis Motor Speedway</v>
      </c>
      <c r="F2709">
        <v>15</v>
      </c>
      <c r="G2709" t="s">
        <v>390</v>
      </c>
      <c r="H2709">
        <v>8</v>
      </c>
      <c r="I2709" t="s">
        <v>111</v>
      </c>
      <c r="J2709">
        <v>200</v>
      </c>
      <c r="K2709">
        <v>22</v>
      </c>
      <c r="L2709">
        <v>0</v>
      </c>
      <c r="M2709">
        <v>42</v>
      </c>
      <c r="N2709">
        <v>0</v>
      </c>
      <c r="O2709">
        <v>0</v>
      </c>
    </row>
    <row r="2710" spans="1:15" x14ac:dyDescent="0.2">
      <c r="A2710">
        <v>2016</v>
      </c>
      <c r="B2710" s="6">
        <f ca="1">_xlfn.MAXIFS('Track WIP'!M:M,'Track WIP'!K:K,'Results WIP'!A2710,'Track WIP'!L:L,'Results WIP'!C2710)</f>
        <v>42519</v>
      </c>
      <c r="C2710">
        <f t="shared" si="42"/>
        <v>6</v>
      </c>
      <c r="D2710" t="str">
        <f ca="1">VLOOKUP($B2710,'Track WIP'!$M:$O,2,FALSE)</f>
        <v>INDIANAPOLIS 500</v>
      </c>
      <c r="E2710" t="str">
        <f ca="1">VLOOKUP($B2710,'Track WIP'!$M:$O,3,FALSE)</f>
        <v>Indianapolis Motor Speedway</v>
      </c>
      <c r="F2710">
        <v>16</v>
      </c>
      <c r="G2710" t="s">
        <v>381</v>
      </c>
      <c r="H2710">
        <v>41</v>
      </c>
      <c r="I2710" t="s">
        <v>16</v>
      </c>
      <c r="J2710">
        <v>200</v>
      </c>
      <c r="K2710">
        <v>31</v>
      </c>
      <c r="L2710">
        <v>0</v>
      </c>
      <c r="M2710">
        <v>31</v>
      </c>
      <c r="N2710">
        <v>0</v>
      </c>
      <c r="O2710">
        <v>0</v>
      </c>
    </row>
    <row r="2711" spans="1:15" x14ac:dyDescent="0.2">
      <c r="A2711">
        <v>2016</v>
      </c>
      <c r="B2711" s="6">
        <f ca="1">_xlfn.MAXIFS('Track WIP'!M:M,'Track WIP'!K:K,'Results WIP'!A2711,'Track WIP'!L:L,'Results WIP'!C2711)</f>
        <v>42519</v>
      </c>
      <c r="C2711">
        <f t="shared" si="42"/>
        <v>6</v>
      </c>
      <c r="D2711" t="str">
        <f ca="1">VLOOKUP($B2711,'Track WIP'!$M:$O,2,FALSE)</f>
        <v>INDIANAPOLIS 500</v>
      </c>
      <c r="E2711" t="str">
        <f ca="1">VLOOKUP($B2711,'Track WIP'!$M:$O,3,FALSE)</f>
        <v>Indianapolis Motor Speedway</v>
      </c>
      <c r="F2711">
        <v>17</v>
      </c>
      <c r="G2711" t="s">
        <v>34</v>
      </c>
      <c r="H2711">
        <v>35</v>
      </c>
      <c r="I2711" t="s">
        <v>16</v>
      </c>
      <c r="J2711">
        <v>200</v>
      </c>
      <c r="K2711">
        <v>33</v>
      </c>
      <c r="L2711">
        <v>11</v>
      </c>
      <c r="M2711">
        <v>28</v>
      </c>
      <c r="N2711">
        <v>0</v>
      </c>
      <c r="O2711">
        <v>0</v>
      </c>
    </row>
    <row r="2712" spans="1:15" x14ac:dyDescent="0.2">
      <c r="A2712">
        <v>2016</v>
      </c>
      <c r="B2712" s="6">
        <f ca="1">_xlfn.MAXIFS('Track WIP'!M:M,'Track WIP'!K:K,'Results WIP'!A2712,'Track WIP'!L:L,'Results WIP'!C2712)</f>
        <v>42519</v>
      </c>
      <c r="C2712">
        <f t="shared" si="42"/>
        <v>6</v>
      </c>
      <c r="D2712" t="str">
        <f ca="1">VLOOKUP($B2712,'Track WIP'!$M:$O,2,FALSE)</f>
        <v>INDIANAPOLIS 500</v>
      </c>
      <c r="E2712" t="str">
        <f ca="1">VLOOKUP($B2712,'Track WIP'!$M:$O,3,FALSE)</f>
        <v>Indianapolis Motor Speedway</v>
      </c>
      <c r="F2712">
        <v>18</v>
      </c>
      <c r="G2712" t="s">
        <v>93</v>
      </c>
      <c r="H2712">
        <v>63</v>
      </c>
      <c r="I2712" t="s">
        <v>16</v>
      </c>
      <c r="J2712">
        <v>199</v>
      </c>
      <c r="K2712">
        <v>25</v>
      </c>
      <c r="L2712">
        <v>0</v>
      </c>
      <c r="M2712">
        <v>33</v>
      </c>
      <c r="N2712">
        <v>0</v>
      </c>
      <c r="O2712">
        <v>0</v>
      </c>
    </row>
    <row r="2713" spans="1:15" x14ac:dyDescent="0.2">
      <c r="A2713">
        <v>2016</v>
      </c>
      <c r="B2713" s="6">
        <f ca="1">_xlfn.MAXIFS('Track WIP'!M:M,'Track WIP'!K:K,'Results WIP'!A2713,'Track WIP'!L:L,'Results WIP'!C2713)</f>
        <v>42519</v>
      </c>
      <c r="C2713">
        <f t="shared" si="42"/>
        <v>6</v>
      </c>
      <c r="D2713" t="str">
        <f ca="1">VLOOKUP($B2713,'Track WIP'!$M:$O,2,FALSE)</f>
        <v>INDIANAPOLIS 500</v>
      </c>
      <c r="E2713" t="str">
        <f ca="1">VLOOKUP($B2713,'Track WIP'!$M:$O,3,FALSE)</f>
        <v>Indianapolis Motor Speedway</v>
      </c>
      <c r="F2713">
        <v>19</v>
      </c>
      <c r="G2713" t="s">
        <v>88</v>
      </c>
      <c r="H2713">
        <v>22</v>
      </c>
      <c r="I2713" t="s">
        <v>111</v>
      </c>
      <c r="J2713">
        <v>199</v>
      </c>
      <c r="K2713">
        <v>8</v>
      </c>
      <c r="L2713">
        <v>0</v>
      </c>
      <c r="M2713">
        <v>50</v>
      </c>
      <c r="N2713">
        <v>0</v>
      </c>
      <c r="O2713">
        <v>0</v>
      </c>
    </row>
    <row r="2714" spans="1:15" x14ac:dyDescent="0.2">
      <c r="A2714">
        <v>2016</v>
      </c>
      <c r="B2714" s="6">
        <f ca="1">_xlfn.MAXIFS('Track WIP'!M:M,'Track WIP'!K:K,'Results WIP'!A2714,'Track WIP'!L:L,'Results WIP'!C2714)</f>
        <v>42519</v>
      </c>
      <c r="C2714">
        <f t="shared" si="42"/>
        <v>6</v>
      </c>
      <c r="D2714" t="str">
        <f ca="1">VLOOKUP($B2714,'Track WIP'!$M:$O,2,FALSE)</f>
        <v>INDIANAPOLIS 500</v>
      </c>
      <c r="E2714" t="str">
        <f ca="1">VLOOKUP($B2714,'Track WIP'!$M:$O,3,FALSE)</f>
        <v>Indianapolis Motor Speedway</v>
      </c>
      <c r="F2714">
        <v>20</v>
      </c>
      <c r="G2714" t="s">
        <v>386</v>
      </c>
      <c r="H2714">
        <v>19</v>
      </c>
      <c r="I2714" t="s">
        <v>16</v>
      </c>
      <c r="J2714">
        <v>199</v>
      </c>
      <c r="K2714">
        <v>21</v>
      </c>
      <c r="L2714">
        <v>0</v>
      </c>
      <c r="M2714">
        <v>33</v>
      </c>
      <c r="N2714">
        <v>0</v>
      </c>
      <c r="O2714">
        <v>0</v>
      </c>
    </row>
    <row r="2715" spans="1:15" x14ac:dyDescent="0.2">
      <c r="A2715">
        <v>2016</v>
      </c>
      <c r="B2715" s="6">
        <f ca="1">_xlfn.MAXIFS('Track WIP'!M:M,'Track WIP'!K:K,'Results WIP'!A2715,'Track WIP'!L:L,'Results WIP'!C2715)</f>
        <v>42519</v>
      </c>
      <c r="C2715">
        <f t="shared" si="42"/>
        <v>6</v>
      </c>
      <c r="D2715" t="str">
        <f ca="1">VLOOKUP($B2715,'Track WIP'!$M:$O,2,FALSE)</f>
        <v>INDIANAPOLIS 500</v>
      </c>
      <c r="E2715" t="str">
        <f ca="1">VLOOKUP($B2715,'Track WIP'!$M:$O,3,FALSE)</f>
        <v>Indianapolis Motor Speedway</v>
      </c>
      <c r="F2715">
        <v>21</v>
      </c>
      <c r="G2715" t="s">
        <v>54</v>
      </c>
      <c r="H2715">
        <v>29</v>
      </c>
      <c r="I2715" t="s">
        <v>16</v>
      </c>
      <c r="J2715">
        <v>199</v>
      </c>
      <c r="K2715">
        <v>4</v>
      </c>
      <c r="L2715">
        <v>12</v>
      </c>
      <c r="M2715">
        <v>55</v>
      </c>
      <c r="N2715">
        <v>0</v>
      </c>
      <c r="O2715">
        <v>0</v>
      </c>
    </row>
    <row r="2716" spans="1:15" x14ac:dyDescent="0.2">
      <c r="A2716">
        <v>2016</v>
      </c>
      <c r="B2716" s="6">
        <f ca="1">_xlfn.MAXIFS('Track WIP'!M:M,'Track WIP'!K:K,'Results WIP'!A2716,'Track WIP'!L:L,'Results WIP'!C2716)</f>
        <v>42519</v>
      </c>
      <c r="C2716">
        <f t="shared" si="42"/>
        <v>6</v>
      </c>
      <c r="D2716" t="str">
        <f ca="1">VLOOKUP($B2716,'Track WIP'!$M:$O,2,FALSE)</f>
        <v>INDIANAPOLIS 500</v>
      </c>
      <c r="E2716" t="str">
        <f ca="1">VLOOKUP($B2716,'Track WIP'!$M:$O,3,FALSE)</f>
        <v>Indianapolis Motor Speedway</v>
      </c>
      <c r="F2716">
        <v>22</v>
      </c>
      <c r="G2716" t="s">
        <v>391</v>
      </c>
      <c r="H2716">
        <v>61</v>
      </c>
      <c r="I2716" t="s">
        <v>111</v>
      </c>
      <c r="J2716">
        <v>199</v>
      </c>
      <c r="K2716">
        <v>27</v>
      </c>
      <c r="L2716">
        <v>0</v>
      </c>
      <c r="M2716">
        <v>23</v>
      </c>
      <c r="N2716">
        <v>0</v>
      </c>
      <c r="O2716">
        <v>0</v>
      </c>
    </row>
    <row r="2717" spans="1:15" x14ac:dyDescent="0.2">
      <c r="A2717">
        <v>2016</v>
      </c>
      <c r="B2717" s="6">
        <f ca="1">_xlfn.MAXIFS('Track WIP'!M:M,'Track WIP'!K:K,'Results WIP'!A2717,'Track WIP'!L:L,'Results WIP'!C2717)</f>
        <v>42519</v>
      </c>
      <c r="C2717">
        <f t="shared" si="42"/>
        <v>6</v>
      </c>
      <c r="D2717" t="str">
        <f ca="1">VLOOKUP($B2717,'Track WIP'!$M:$O,2,FALSE)</f>
        <v>INDIANAPOLIS 500</v>
      </c>
      <c r="E2717" t="str">
        <f ca="1">VLOOKUP($B2717,'Track WIP'!$M:$O,3,FALSE)</f>
        <v>Indianapolis Motor Speedway</v>
      </c>
      <c r="F2717">
        <v>23</v>
      </c>
      <c r="G2717" t="s">
        <v>117</v>
      </c>
      <c r="H2717">
        <v>88</v>
      </c>
      <c r="I2717" t="s">
        <v>16</v>
      </c>
      <c r="J2717">
        <v>198</v>
      </c>
      <c r="K2717">
        <v>28</v>
      </c>
      <c r="L2717">
        <v>3</v>
      </c>
      <c r="M2717">
        <v>21</v>
      </c>
      <c r="N2717">
        <v>0</v>
      </c>
      <c r="O2717">
        <v>0</v>
      </c>
    </row>
    <row r="2718" spans="1:15" x14ac:dyDescent="0.2">
      <c r="A2718">
        <v>2016</v>
      </c>
      <c r="B2718" s="6">
        <f ca="1">_xlfn.MAXIFS('Track WIP'!M:M,'Track WIP'!K:K,'Results WIP'!A2718,'Track WIP'!L:L,'Results WIP'!C2718)</f>
        <v>42519</v>
      </c>
      <c r="C2718">
        <f t="shared" si="42"/>
        <v>6</v>
      </c>
      <c r="D2718" t="str">
        <f ca="1">VLOOKUP($B2718,'Track WIP'!$M:$O,2,FALSE)</f>
        <v>INDIANAPOLIS 500</v>
      </c>
      <c r="E2718" t="str">
        <f ca="1">VLOOKUP($B2718,'Track WIP'!$M:$O,3,FALSE)</f>
        <v>Indianapolis Motor Speedway</v>
      </c>
      <c r="F2718">
        <v>24</v>
      </c>
      <c r="G2718" t="s">
        <v>17</v>
      </c>
      <c r="H2718">
        <v>28</v>
      </c>
      <c r="I2718" t="s">
        <v>16</v>
      </c>
      <c r="J2718">
        <v>198</v>
      </c>
      <c r="K2718">
        <v>3</v>
      </c>
      <c r="L2718">
        <v>52</v>
      </c>
      <c r="M2718">
        <v>53</v>
      </c>
      <c r="N2718">
        <v>0</v>
      </c>
      <c r="O2718">
        <v>0</v>
      </c>
    </row>
    <row r="2719" spans="1:15" x14ac:dyDescent="0.2">
      <c r="A2719">
        <v>2016</v>
      </c>
      <c r="B2719" s="6">
        <f ca="1">_xlfn.MAXIFS('Track WIP'!M:M,'Track WIP'!K:K,'Results WIP'!A2719,'Track WIP'!L:L,'Results WIP'!C2719)</f>
        <v>42519</v>
      </c>
      <c r="C2719">
        <f t="shared" si="42"/>
        <v>6</v>
      </c>
      <c r="D2719" t="str">
        <f ca="1">VLOOKUP($B2719,'Track WIP'!$M:$O,2,FALSE)</f>
        <v>INDIANAPOLIS 500</v>
      </c>
      <c r="E2719" t="str">
        <f ca="1">VLOOKUP($B2719,'Track WIP'!$M:$O,3,FALSE)</f>
        <v>Indianapolis Motor Speedway</v>
      </c>
      <c r="F2719">
        <v>25</v>
      </c>
      <c r="G2719" t="s">
        <v>389</v>
      </c>
      <c r="H2719">
        <v>16</v>
      </c>
      <c r="I2719" t="s">
        <v>16</v>
      </c>
      <c r="J2719">
        <v>195</v>
      </c>
      <c r="K2719">
        <v>29</v>
      </c>
      <c r="L2719">
        <v>0</v>
      </c>
      <c r="M2719">
        <v>15</v>
      </c>
      <c r="N2719">
        <v>0</v>
      </c>
      <c r="O2719">
        <v>0</v>
      </c>
    </row>
    <row r="2720" spans="1:15" x14ac:dyDescent="0.2">
      <c r="A2720">
        <v>2016</v>
      </c>
      <c r="B2720" s="6">
        <f ca="1">_xlfn.MAXIFS('Track WIP'!M:M,'Track WIP'!K:K,'Results WIP'!A2720,'Track WIP'!L:L,'Results WIP'!C2720)</f>
        <v>42519</v>
      </c>
      <c r="C2720">
        <f t="shared" si="42"/>
        <v>6</v>
      </c>
      <c r="D2720" t="str">
        <f ca="1">VLOOKUP($B2720,'Track WIP'!$M:$O,2,FALSE)</f>
        <v>INDIANAPOLIS 500</v>
      </c>
      <c r="E2720" t="str">
        <f ca="1">VLOOKUP($B2720,'Track WIP'!$M:$O,3,FALSE)</f>
        <v>Indianapolis Motor Speedway</v>
      </c>
      <c r="F2720">
        <v>26</v>
      </c>
      <c r="G2720" t="s">
        <v>37</v>
      </c>
      <c r="H2720">
        <v>14</v>
      </c>
      <c r="I2720" t="s">
        <v>16</v>
      </c>
      <c r="J2720">
        <v>163</v>
      </c>
      <c r="K2720">
        <v>12</v>
      </c>
      <c r="L2720">
        <v>0</v>
      </c>
      <c r="M2720">
        <v>32</v>
      </c>
      <c r="N2720">
        <v>0</v>
      </c>
      <c r="O2720">
        <v>0</v>
      </c>
    </row>
    <row r="2721" spans="1:15" x14ac:dyDescent="0.2">
      <c r="A2721">
        <v>2016</v>
      </c>
      <c r="B2721" s="6">
        <f ca="1">_xlfn.MAXIFS('Track WIP'!M:M,'Track WIP'!K:K,'Results WIP'!A2721,'Track WIP'!L:L,'Results WIP'!C2721)</f>
        <v>42519</v>
      </c>
      <c r="C2721">
        <f t="shared" si="42"/>
        <v>6</v>
      </c>
      <c r="D2721" t="str">
        <f ca="1">VLOOKUP($B2721,'Track WIP'!$M:$O,2,FALSE)</f>
        <v>INDIANAPOLIS 500</v>
      </c>
      <c r="E2721" t="str">
        <f ca="1">VLOOKUP($B2721,'Track WIP'!$M:$O,3,FALSE)</f>
        <v>Indianapolis Motor Speedway</v>
      </c>
      <c r="F2721">
        <v>27</v>
      </c>
      <c r="G2721" t="s">
        <v>292</v>
      </c>
      <c r="H2721">
        <v>7</v>
      </c>
      <c r="I2721" t="s">
        <v>16</v>
      </c>
      <c r="J2721">
        <v>126</v>
      </c>
      <c r="K2721">
        <v>7</v>
      </c>
      <c r="L2721">
        <v>0</v>
      </c>
      <c r="M2721">
        <v>40</v>
      </c>
      <c r="N2721">
        <v>0</v>
      </c>
      <c r="O2721">
        <v>0</v>
      </c>
    </row>
    <row r="2722" spans="1:15" x14ac:dyDescent="0.2">
      <c r="A2722">
        <v>2016</v>
      </c>
      <c r="B2722" s="6">
        <f ca="1">_xlfn.MAXIFS('Track WIP'!M:M,'Track WIP'!K:K,'Results WIP'!A2722,'Track WIP'!L:L,'Results WIP'!C2722)</f>
        <v>42519</v>
      </c>
      <c r="C2722">
        <f t="shared" si="42"/>
        <v>6</v>
      </c>
      <c r="D2722" t="str">
        <f ca="1">VLOOKUP($B2722,'Track WIP'!$M:$O,2,FALSE)</f>
        <v>INDIANAPOLIS 500</v>
      </c>
      <c r="E2722" t="str">
        <f ca="1">VLOOKUP($B2722,'Track WIP'!$M:$O,3,FALSE)</f>
        <v>Indianapolis Motor Speedway</v>
      </c>
      <c r="F2722">
        <v>28</v>
      </c>
      <c r="G2722" t="s">
        <v>380</v>
      </c>
      <c r="H2722">
        <v>25</v>
      </c>
      <c r="I2722" t="s">
        <v>111</v>
      </c>
      <c r="J2722">
        <v>119</v>
      </c>
      <c r="K2722">
        <v>30</v>
      </c>
      <c r="L2722">
        <v>0</v>
      </c>
      <c r="M2722">
        <v>14</v>
      </c>
      <c r="N2722">
        <v>0</v>
      </c>
      <c r="O2722">
        <v>0</v>
      </c>
    </row>
    <row r="2723" spans="1:15" x14ac:dyDescent="0.2">
      <c r="A2723">
        <v>2016</v>
      </c>
      <c r="B2723" s="6">
        <f ca="1">_xlfn.MAXIFS('Track WIP'!M:M,'Track WIP'!K:K,'Results WIP'!A2723,'Track WIP'!L:L,'Results WIP'!C2723)</f>
        <v>42519</v>
      </c>
      <c r="C2723">
        <f t="shared" si="42"/>
        <v>6</v>
      </c>
      <c r="D2723" t="str">
        <f ca="1">VLOOKUP($B2723,'Track WIP'!$M:$O,2,FALSE)</f>
        <v>INDIANAPOLIS 500</v>
      </c>
      <c r="E2723" t="str">
        <f ca="1">VLOOKUP($B2723,'Track WIP'!$M:$O,3,FALSE)</f>
        <v>Indianapolis Motor Speedway</v>
      </c>
      <c r="F2723">
        <v>29</v>
      </c>
      <c r="G2723" t="s">
        <v>359</v>
      </c>
      <c r="H2723">
        <v>18</v>
      </c>
      <c r="I2723" t="s">
        <v>16</v>
      </c>
      <c r="J2723">
        <v>115</v>
      </c>
      <c r="K2723">
        <v>24</v>
      </c>
      <c r="L2723">
        <v>0</v>
      </c>
      <c r="M2723">
        <v>20</v>
      </c>
      <c r="N2723">
        <v>0</v>
      </c>
      <c r="O2723">
        <v>0</v>
      </c>
    </row>
    <row r="2724" spans="1:15" x14ac:dyDescent="0.2">
      <c r="A2724">
        <v>2016</v>
      </c>
      <c r="B2724" s="6">
        <f ca="1">_xlfn.MAXIFS('Track WIP'!M:M,'Track WIP'!K:K,'Results WIP'!A2724,'Track WIP'!L:L,'Results WIP'!C2724)</f>
        <v>42519</v>
      </c>
      <c r="C2724">
        <f t="shared" si="42"/>
        <v>6</v>
      </c>
      <c r="D2724" t="str">
        <f ca="1">VLOOKUP($B2724,'Track WIP'!$M:$O,2,FALSE)</f>
        <v>INDIANAPOLIS 500</v>
      </c>
      <c r="E2724" t="str">
        <f ca="1">VLOOKUP($B2724,'Track WIP'!$M:$O,3,FALSE)</f>
        <v>Indianapolis Motor Speedway</v>
      </c>
      <c r="F2724">
        <v>30</v>
      </c>
      <c r="G2724" t="s">
        <v>376</v>
      </c>
      <c r="H2724">
        <v>4</v>
      </c>
      <c r="I2724" t="s">
        <v>111</v>
      </c>
      <c r="J2724">
        <v>100</v>
      </c>
      <c r="K2724">
        <v>32</v>
      </c>
      <c r="L2724">
        <v>0</v>
      </c>
      <c r="M2724">
        <v>12</v>
      </c>
      <c r="N2724">
        <v>0</v>
      </c>
      <c r="O2724">
        <v>0</v>
      </c>
    </row>
    <row r="2725" spans="1:15" x14ac:dyDescent="0.2">
      <c r="A2725">
        <v>2016</v>
      </c>
      <c r="B2725" s="6">
        <f ca="1">_xlfn.MAXIFS('Track WIP'!M:M,'Track WIP'!K:K,'Results WIP'!A2725,'Track WIP'!L:L,'Results WIP'!C2725)</f>
        <v>42519</v>
      </c>
      <c r="C2725">
        <f t="shared" si="42"/>
        <v>6</v>
      </c>
      <c r="D2725" t="str">
        <f ca="1">VLOOKUP($B2725,'Track WIP'!$M:$O,2,FALSE)</f>
        <v>INDIANAPOLIS 500</v>
      </c>
      <c r="E2725" t="str">
        <f ca="1">VLOOKUP($B2725,'Track WIP'!$M:$O,3,FALSE)</f>
        <v>Indianapolis Motor Speedway</v>
      </c>
      <c r="F2725">
        <v>31</v>
      </c>
      <c r="G2725" t="s">
        <v>55</v>
      </c>
      <c r="H2725">
        <v>20</v>
      </c>
      <c r="I2725" t="s">
        <v>111</v>
      </c>
      <c r="J2725">
        <v>98</v>
      </c>
      <c r="K2725">
        <v>20</v>
      </c>
      <c r="L2725">
        <v>0</v>
      </c>
      <c r="M2725">
        <v>24</v>
      </c>
      <c r="N2725">
        <v>0</v>
      </c>
      <c r="O2725">
        <v>0</v>
      </c>
    </row>
    <row r="2726" spans="1:15" x14ac:dyDescent="0.2">
      <c r="A2726">
        <v>2016</v>
      </c>
      <c r="B2726" s="6">
        <f ca="1">_xlfn.MAXIFS('Track WIP'!M:M,'Track WIP'!K:K,'Results WIP'!A2726,'Track WIP'!L:L,'Results WIP'!C2726)</f>
        <v>42519</v>
      </c>
      <c r="C2726">
        <f t="shared" si="42"/>
        <v>6</v>
      </c>
      <c r="D2726" t="str">
        <f ca="1">VLOOKUP($B2726,'Track WIP'!$M:$O,2,FALSE)</f>
        <v>INDIANAPOLIS 500</v>
      </c>
      <c r="E2726" t="str">
        <f ca="1">VLOOKUP($B2726,'Track WIP'!$M:$O,3,FALSE)</f>
        <v>Indianapolis Motor Speedway</v>
      </c>
      <c r="F2726">
        <v>32</v>
      </c>
      <c r="G2726" t="s">
        <v>384</v>
      </c>
      <c r="H2726">
        <v>24</v>
      </c>
      <c r="I2726" t="s">
        <v>111</v>
      </c>
      <c r="J2726">
        <v>93</v>
      </c>
      <c r="K2726">
        <v>23</v>
      </c>
      <c r="L2726">
        <v>2</v>
      </c>
      <c r="M2726">
        <v>22</v>
      </c>
      <c r="N2726">
        <v>0</v>
      </c>
      <c r="O2726">
        <v>0</v>
      </c>
    </row>
    <row r="2727" spans="1:15" x14ac:dyDescent="0.2">
      <c r="A2727">
        <v>2016</v>
      </c>
      <c r="B2727" s="6">
        <f ca="1">_xlfn.MAXIFS('Track WIP'!M:M,'Track WIP'!K:K,'Results WIP'!A2727,'Track WIP'!L:L,'Results WIP'!C2727)</f>
        <v>42519</v>
      </c>
      <c r="C2727">
        <f t="shared" si="42"/>
        <v>6</v>
      </c>
      <c r="D2727" t="str">
        <f ca="1">VLOOKUP($B2727,'Track WIP'!$M:$O,2,FALSE)</f>
        <v>INDIANAPOLIS 500</v>
      </c>
      <c r="E2727" t="str">
        <f ca="1">VLOOKUP($B2727,'Track WIP'!$M:$O,3,FALSE)</f>
        <v>Indianapolis Motor Speedway</v>
      </c>
      <c r="F2727">
        <v>33</v>
      </c>
      <c r="G2727" t="s">
        <v>234</v>
      </c>
      <c r="H2727">
        <v>2</v>
      </c>
      <c r="I2727" t="s">
        <v>111</v>
      </c>
      <c r="J2727">
        <v>63</v>
      </c>
      <c r="K2727">
        <v>17</v>
      </c>
      <c r="L2727">
        <v>0</v>
      </c>
      <c r="M2727">
        <v>27</v>
      </c>
      <c r="N2727">
        <v>0</v>
      </c>
      <c r="O2727">
        <v>0</v>
      </c>
    </row>
    <row r="2728" spans="1:15" x14ac:dyDescent="0.2">
      <c r="A2728">
        <v>2016</v>
      </c>
      <c r="B2728" s="6">
        <f ca="1">_xlfn.MAXIFS('Track WIP'!M:M,'Track WIP'!K:K,'Results WIP'!A2728,'Track WIP'!L:L,'Results WIP'!C2728)</f>
        <v>42525</v>
      </c>
      <c r="C2728">
        <f t="shared" si="42"/>
        <v>7</v>
      </c>
      <c r="D2728" t="str">
        <f ca="1">VLOOKUP($B2728,'Track WIP'!$M:$O,2,FALSE)</f>
        <v>CHEVROLET DUAL IN DETROIT - RACE 1</v>
      </c>
      <c r="E2728" t="str">
        <f ca="1">VLOOKUP($B2728,'Track WIP'!$M:$O,3,FALSE)</f>
        <v>Raceway At Belle Isle Park</v>
      </c>
      <c r="F2728">
        <v>1</v>
      </c>
      <c r="G2728" t="s">
        <v>87</v>
      </c>
      <c r="H2728">
        <v>11</v>
      </c>
      <c r="I2728" t="s">
        <v>111</v>
      </c>
      <c r="J2728">
        <v>70</v>
      </c>
      <c r="K2728">
        <v>13</v>
      </c>
      <c r="L2728">
        <v>12</v>
      </c>
      <c r="M2728">
        <v>51</v>
      </c>
      <c r="N2728">
        <v>1</v>
      </c>
      <c r="O2728">
        <v>0</v>
      </c>
    </row>
    <row r="2729" spans="1:15" x14ac:dyDescent="0.2">
      <c r="A2729">
        <v>2016</v>
      </c>
      <c r="B2729" s="6">
        <f ca="1">_xlfn.MAXIFS('Track WIP'!M:M,'Track WIP'!K:K,'Results WIP'!A2729,'Track WIP'!L:L,'Results WIP'!C2729)</f>
        <v>42525</v>
      </c>
      <c r="C2729">
        <f t="shared" si="42"/>
        <v>7</v>
      </c>
      <c r="D2729" t="str">
        <f ca="1">VLOOKUP($B2729,'Track WIP'!$M:$O,2,FALSE)</f>
        <v>CHEVROLET DUAL IN DETROIT - RACE 1</v>
      </c>
      <c r="E2729" t="str">
        <f ca="1">VLOOKUP($B2729,'Track WIP'!$M:$O,3,FALSE)</f>
        <v>Raceway At Belle Isle Park</v>
      </c>
      <c r="F2729">
        <v>2</v>
      </c>
      <c r="G2729" t="s">
        <v>359</v>
      </c>
      <c r="H2729">
        <v>18</v>
      </c>
      <c r="I2729" t="s">
        <v>16</v>
      </c>
      <c r="J2729">
        <v>70</v>
      </c>
      <c r="K2729">
        <v>16</v>
      </c>
      <c r="L2729">
        <v>4</v>
      </c>
      <c r="M2729">
        <v>41</v>
      </c>
      <c r="N2729">
        <v>1</v>
      </c>
      <c r="O2729">
        <v>0</v>
      </c>
    </row>
    <row r="2730" spans="1:15" x14ac:dyDescent="0.2">
      <c r="A2730">
        <v>2016</v>
      </c>
      <c r="B2730" s="6">
        <f ca="1">_xlfn.MAXIFS('Track WIP'!M:M,'Track WIP'!K:K,'Results WIP'!A2730,'Track WIP'!L:L,'Results WIP'!C2730)</f>
        <v>42525</v>
      </c>
      <c r="C2730">
        <f t="shared" si="42"/>
        <v>7</v>
      </c>
      <c r="D2730" t="str">
        <f ca="1">VLOOKUP($B2730,'Track WIP'!$M:$O,2,FALSE)</f>
        <v>CHEVROLET DUAL IN DETROIT - RACE 1</v>
      </c>
      <c r="E2730" t="str">
        <f ca="1">VLOOKUP($B2730,'Track WIP'!$M:$O,3,FALSE)</f>
        <v>Raceway At Belle Isle Park</v>
      </c>
      <c r="F2730">
        <v>3</v>
      </c>
      <c r="G2730" t="s">
        <v>234</v>
      </c>
      <c r="H2730">
        <v>2</v>
      </c>
      <c r="I2730" t="s">
        <v>111</v>
      </c>
      <c r="J2730">
        <v>70</v>
      </c>
      <c r="K2730">
        <v>3</v>
      </c>
      <c r="L2730">
        <v>13</v>
      </c>
      <c r="M2730">
        <v>36</v>
      </c>
      <c r="N2730">
        <v>1</v>
      </c>
      <c r="O2730">
        <v>0</v>
      </c>
    </row>
    <row r="2731" spans="1:15" x14ac:dyDescent="0.2">
      <c r="A2731">
        <v>2016</v>
      </c>
      <c r="B2731" s="6">
        <f ca="1">_xlfn.MAXIFS('Track WIP'!M:M,'Track WIP'!K:K,'Results WIP'!A2731,'Track WIP'!L:L,'Results WIP'!C2731)</f>
        <v>42525</v>
      </c>
      <c r="C2731">
        <f t="shared" si="42"/>
        <v>7</v>
      </c>
      <c r="D2731" t="str">
        <f ca="1">VLOOKUP($B2731,'Track WIP'!$M:$O,2,FALSE)</f>
        <v>CHEVROLET DUAL IN DETROIT - RACE 1</v>
      </c>
      <c r="E2731" t="str">
        <f ca="1">VLOOKUP($B2731,'Track WIP'!$M:$O,3,FALSE)</f>
        <v>Raceway At Belle Isle Park</v>
      </c>
      <c r="F2731">
        <v>4</v>
      </c>
      <c r="G2731" t="s">
        <v>41</v>
      </c>
      <c r="H2731">
        <v>15</v>
      </c>
      <c r="I2731" t="s">
        <v>16</v>
      </c>
      <c r="J2731">
        <v>70</v>
      </c>
      <c r="K2731">
        <v>10</v>
      </c>
      <c r="L2731">
        <v>0</v>
      </c>
      <c r="M2731">
        <v>32</v>
      </c>
      <c r="N2731">
        <v>0</v>
      </c>
      <c r="O2731">
        <v>0</v>
      </c>
    </row>
    <row r="2732" spans="1:15" x14ac:dyDescent="0.2">
      <c r="A2732">
        <v>2016</v>
      </c>
      <c r="B2732" s="6">
        <f ca="1">_xlfn.MAXIFS('Track WIP'!M:M,'Track WIP'!K:K,'Results WIP'!A2732,'Track WIP'!L:L,'Results WIP'!C2732)</f>
        <v>42525</v>
      </c>
      <c r="C2732">
        <f t="shared" si="42"/>
        <v>7</v>
      </c>
      <c r="D2732" t="str">
        <f ca="1">VLOOKUP($B2732,'Track WIP'!$M:$O,2,FALSE)</f>
        <v>CHEVROLET DUAL IN DETROIT - RACE 1</v>
      </c>
      <c r="E2732" t="str">
        <f ca="1">VLOOKUP($B2732,'Track WIP'!$M:$O,3,FALSE)</f>
        <v>Raceway At Belle Isle Park</v>
      </c>
      <c r="F2732">
        <v>5</v>
      </c>
      <c r="G2732" t="s">
        <v>24</v>
      </c>
      <c r="H2732">
        <v>3</v>
      </c>
      <c r="I2732" t="s">
        <v>111</v>
      </c>
      <c r="J2732">
        <v>70</v>
      </c>
      <c r="K2732">
        <v>2</v>
      </c>
      <c r="L2732">
        <v>0</v>
      </c>
      <c r="M2732">
        <v>30</v>
      </c>
      <c r="N2732">
        <v>0</v>
      </c>
      <c r="O2732">
        <v>0</v>
      </c>
    </row>
    <row r="2733" spans="1:15" x14ac:dyDescent="0.2">
      <c r="A2733">
        <v>2016</v>
      </c>
      <c r="B2733" s="6">
        <f ca="1">_xlfn.MAXIFS('Track WIP'!M:M,'Track WIP'!K:K,'Results WIP'!A2733,'Track WIP'!L:L,'Results WIP'!C2733)</f>
        <v>42525</v>
      </c>
      <c r="C2733">
        <f t="shared" si="42"/>
        <v>7</v>
      </c>
      <c r="D2733" t="str">
        <f ca="1">VLOOKUP($B2733,'Track WIP'!$M:$O,2,FALSE)</f>
        <v>CHEVROLET DUAL IN DETROIT - RACE 1</v>
      </c>
      <c r="E2733" t="str">
        <f ca="1">VLOOKUP($B2733,'Track WIP'!$M:$O,3,FALSE)</f>
        <v>Raceway At Belle Isle Park</v>
      </c>
      <c r="F2733">
        <v>6</v>
      </c>
      <c r="G2733" t="s">
        <v>254</v>
      </c>
      <c r="H2733">
        <v>26</v>
      </c>
      <c r="I2733" t="s">
        <v>16</v>
      </c>
      <c r="J2733">
        <v>70</v>
      </c>
      <c r="K2733">
        <v>5</v>
      </c>
      <c r="L2733">
        <v>0</v>
      </c>
      <c r="M2733">
        <v>28</v>
      </c>
      <c r="N2733">
        <v>0</v>
      </c>
      <c r="O2733">
        <v>0</v>
      </c>
    </row>
    <row r="2734" spans="1:15" x14ac:dyDescent="0.2">
      <c r="A2734">
        <v>2016</v>
      </c>
      <c r="B2734" s="6">
        <f ca="1">_xlfn.MAXIFS('Track WIP'!M:M,'Track WIP'!K:K,'Results WIP'!A2734,'Track WIP'!L:L,'Results WIP'!C2734)</f>
        <v>42525</v>
      </c>
      <c r="C2734">
        <f t="shared" si="42"/>
        <v>7</v>
      </c>
      <c r="D2734" t="str">
        <f ca="1">VLOOKUP($B2734,'Track WIP'!$M:$O,2,FALSE)</f>
        <v>CHEVROLET DUAL IN DETROIT - RACE 1</v>
      </c>
      <c r="E2734" t="str">
        <f ca="1">VLOOKUP($B2734,'Track WIP'!$M:$O,3,FALSE)</f>
        <v>Raceway At Belle Isle Park</v>
      </c>
      <c r="F2734">
        <v>7</v>
      </c>
      <c r="G2734" t="s">
        <v>17</v>
      </c>
      <c r="H2734">
        <v>28</v>
      </c>
      <c r="I2734" t="s">
        <v>16</v>
      </c>
      <c r="J2734">
        <v>70</v>
      </c>
      <c r="K2734">
        <v>15</v>
      </c>
      <c r="L2734">
        <v>0</v>
      </c>
      <c r="M2734">
        <v>26</v>
      </c>
      <c r="N2734">
        <v>0</v>
      </c>
      <c r="O2734">
        <v>0</v>
      </c>
    </row>
    <row r="2735" spans="1:15" x14ac:dyDescent="0.2">
      <c r="A2735">
        <v>2016</v>
      </c>
      <c r="B2735" s="6">
        <f ca="1">_xlfn.MAXIFS('Track WIP'!M:M,'Track WIP'!K:K,'Results WIP'!A2735,'Track WIP'!L:L,'Results WIP'!C2735)</f>
        <v>42525</v>
      </c>
      <c r="C2735">
        <f t="shared" si="42"/>
        <v>7</v>
      </c>
      <c r="D2735" t="str">
        <f ca="1">VLOOKUP($B2735,'Track WIP'!$M:$O,2,FALSE)</f>
        <v>CHEVROLET DUAL IN DETROIT - RACE 1</v>
      </c>
      <c r="E2735" t="str">
        <f ca="1">VLOOKUP($B2735,'Track WIP'!$M:$O,3,FALSE)</f>
        <v>Raceway At Belle Isle Park</v>
      </c>
      <c r="F2735">
        <v>8</v>
      </c>
      <c r="G2735" t="s">
        <v>86</v>
      </c>
      <c r="H2735">
        <v>83</v>
      </c>
      <c r="I2735" t="s">
        <v>111</v>
      </c>
      <c r="J2735">
        <v>70</v>
      </c>
      <c r="K2735">
        <v>8</v>
      </c>
      <c r="L2735">
        <v>0</v>
      </c>
      <c r="M2735">
        <v>24</v>
      </c>
      <c r="N2735">
        <v>0</v>
      </c>
      <c r="O2735">
        <v>0</v>
      </c>
    </row>
    <row r="2736" spans="1:15" x14ac:dyDescent="0.2">
      <c r="A2736">
        <v>2016</v>
      </c>
      <c r="B2736" s="6">
        <f ca="1">_xlfn.MAXIFS('Track WIP'!M:M,'Track WIP'!K:K,'Results WIP'!A2736,'Track WIP'!L:L,'Results WIP'!C2736)</f>
        <v>42525</v>
      </c>
      <c r="C2736">
        <f t="shared" si="42"/>
        <v>7</v>
      </c>
      <c r="D2736" t="str">
        <f ca="1">VLOOKUP($B2736,'Track WIP'!$M:$O,2,FALSE)</f>
        <v>CHEVROLET DUAL IN DETROIT - RACE 1</v>
      </c>
      <c r="E2736" t="str">
        <f ca="1">VLOOKUP($B2736,'Track WIP'!$M:$O,3,FALSE)</f>
        <v>Raceway At Belle Isle Park</v>
      </c>
      <c r="F2736">
        <v>9</v>
      </c>
      <c r="G2736" t="s">
        <v>25</v>
      </c>
      <c r="H2736">
        <v>10</v>
      </c>
      <c r="I2736" t="s">
        <v>111</v>
      </c>
      <c r="J2736">
        <v>70</v>
      </c>
      <c r="K2736">
        <v>7</v>
      </c>
      <c r="L2736">
        <v>0</v>
      </c>
      <c r="M2736">
        <v>22</v>
      </c>
      <c r="N2736">
        <v>0</v>
      </c>
      <c r="O2736">
        <v>0</v>
      </c>
    </row>
    <row r="2737" spans="1:15" x14ac:dyDescent="0.2">
      <c r="A2737">
        <v>2016</v>
      </c>
      <c r="B2737" s="6">
        <f ca="1">_xlfn.MAXIFS('Track WIP'!M:M,'Track WIP'!K:K,'Results WIP'!A2737,'Track WIP'!L:L,'Results WIP'!C2737)</f>
        <v>42525</v>
      </c>
      <c r="C2737">
        <f t="shared" si="42"/>
        <v>7</v>
      </c>
      <c r="D2737" t="str">
        <f ca="1">VLOOKUP($B2737,'Track WIP'!$M:$O,2,FALSE)</f>
        <v>CHEVROLET DUAL IN DETROIT - RACE 1</v>
      </c>
      <c r="E2737" t="str">
        <f ca="1">VLOOKUP($B2737,'Track WIP'!$M:$O,3,FALSE)</f>
        <v>Raceway At Belle Isle Park</v>
      </c>
      <c r="F2737">
        <v>10</v>
      </c>
      <c r="G2737" t="s">
        <v>277</v>
      </c>
      <c r="H2737">
        <v>98</v>
      </c>
      <c r="I2737" t="s">
        <v>16</v>
      </c>
      <c r="J2737">
        <v>70</v>
      </c>
      <c r="K2737">
        <v>17</v>
      </c>
      <c r="L2737">
        <v>0</v>
      </c>
      <c r="M2737">
        <v>20</v>
      </c>
      <c r="N2737">
        <v>0</v>
      </c>
      <c r="O2737">
        <v>0</v>
      </c>
    </row>
    <row r="2738" spans="1:15" x14ac:dyDescent="0.2">
      <c r="A2738">
        <v>2016</v>
      </c>
      <c r="B2738" s="6">
        <f ca="1">_xlfn.MAXIFS('Track WIP'!M:M,'Track WIP'!K:K,'Results WIP'!A2738,'Track WIP'!L:L,'Results WIP'!C2738)</f>
        <v>42525</v>
      </c>
      <c r="C2738">
        <f t="shared" si="42"/>
        <v>7</v>
      </c>
      <c r="D2738" t="str">
        <f ca="1">VLOOKUP($B2738,'Track WIP'!$M:$O,2,FALSE)</f>
        <v>CHEVROLET DUAL IN DETROIT - RACE 1</v>
      </c>
      <c r="E2738" t="str">
        <f ca="1">VLOOKUP($B2738,'Track WIP'!$M:$O,3,FALSE)</f>
        <v>Raceway At Belle Isle Park</v>
      </c>
      <c r="F2738">
        <v>11</v>
      </c>
      <c r="G2738" t="s">
        <v>37</v>
      </c>
      <c r="H2738">
        <v>14</v>
      </c>
      <c r="I2738" t="s">
        <v>16</v>
      </c>
      <c r="J2738">
        <v>70</v>
      </c>
      <c r="K2738">
        <v>11</v>
      </c>
      <c r="L2738">
        <v>0</v>
      </c>
      <c r="M2738">
        <v>19</v>
      </c>
      <c r="N2738">
        <v>0</v>
      </c>
      <c r="O2738">
        <v>0</v>
      </c>
    </row>
    <row r="2739" spans="1:15" x14ac:dyDescent="0.2">
      <c r="A2739">
        <v>2016</v>
      </c>
      <c r="B2739" s="6">
        <f ca="1">_xlfn.MAXIFS('Track WIP'!M:M,'Track WIP'!K:K,'Results WIP'!A2739,'Track WIP'!L:L,'Results WIP'!C2739)</f>
        <v>42525</v>
      </c>
      <c r="C2739">
        <f t="shared" si="42"/>
        <v>7</v>
      </c>
      <c r="D2739" t="str">
        <f ca="1">VLOOKUP($B2739,'Track WIP'!$M:$O,2,FALSE)</f>
        <v>CHEVROLET DUAL IN DETROIT - RACE 1</v>
      </c>
      <c r="E2739" t="str">
        <f ca="1">VLOOKUP($B2739,'Track WIP'!$M:$O,3,FALSE)</f>
        <v>Raceway At Belle Isle Park</v>
      </c>
      <c r="F2739">
        <v>12</v>
      </c>
      <c r="G2739" t="s">
        <v>386</v>
      </c>
      <c r="H2739">
        <v>19</v>
      </c>
      <c r="I2739" t="s">
        <v>16</v>
      </c>
      <c r="J2739">
        <v>70</v>
      </c>
      <c r="K2739">
        <v>20</v>
      </c>
      <c r="L2739">
        <v>0</v>
      </c>
      <c r="M2739">
        <v>18</v>
      </c>
      <c r="N2739">
        <v>0</v>
      </c>
      <c r="O2739">
        <v>0</v>
      </c>
    </row>
    <row r="2740" spans="1:15" x14ac:dyDescent="0.2">
      <c r="A2740">
        <v>2016</v>
      </c>
      <c r="B2740" s="6">
        <f ca="1">_xlfn.MAXIFS('Track WIP'!M:M,'Track WIP'!K:K,'Results WIP'!A2740,'Track WIP'!L:L,'Results WIP'!C2740)</f>
        <v>42525</v>
      </c>
      <c r="C2740">
        <f t="shared" si="42"/>
        <v>7</v>
      </c>
      <c r="D2740" t="str">
        <f ca="1">VLOOKUP($B2740,'Track WIP'!$M:$O,2,FALSE)</f>
        <v>CHEVROLET DUAL IN DETROIT - RACE 1</v>
      </c>
      <c r="E2740" t="str">
        <f ca="1">VLOOKUP($B2740,'Track WIP'!$M:$O,3,FALSE)</f>
        <v>Raceway At Belle Isle Park</v>
      </c>
      <c r="F2740">
        <v>13</v>
      </c>
      <c r="G2740" t="s">
        <v>88</v>
      </c>
      <c r="H2740">
        <v>22</v>
      </c>
      <c r="I2740" t="s">
        <v>111</v>
      </c>
      <c r="J2740">
        <v>70</v>
      </c>
      <c r="K2740">
        <v>1</v>
      </c>
      <c r="L2740">
        <v>35</v>
      </c>
      <c r="M2740">
        <v>21</v>
      </c>
      <c r="N2740">
        <v>4</v>
      </c>
      <c r="O2740">
        <v>0</v>
      </c>
    </row>
    <row r="2741" spans="1:15" x14ac:dyDescent="0.2">
      <c r="A2741">
        <v>2016</v>
      </c>
      <c r="B2741" s="6">
        <f ca="1">_xlfn.MAXIFS('Track WIP'!M:M,'Track WIP'!K:K,'Results WIP'!A2741,'Track WIP'!L:L,'Results WIP'!C2741)</f>
        <v>42525</v>
      </c>
      <c r="C2741">
        <f t="shared" si="42"/>
        <v>7</v>
      </c>
      <c r="D2741" t="str">
        <f ca="1">VLOOKUP($B2741,'Track WIP'!$M:$O,2,FALSE)</f>
        <v>CHEVROLET DUAL IN DETROIT - RACE 1</v>
      </c>
      <c r="E2741" t="str">
        <f ca="1">VLOOKUP($B2741,'Track WIP'!$M:$O,3,FALSE)</f>
        <v>Raceway At Belle Isle Park</v>
      </c>
      <c r="F2741">
        <v>14</v>
      </c>
      <c r="G2741" t="s">
        <v>112</v>
      </c>
      <c r="H2741">
        <v>21</v>
      </c>
      <c r="I2741" t="s">
        <v>111</v>
      </c>
      <c r="J2741">
        <v>70</v>
      </c>
      <c r="K2741">
        <v>14</v>
      </c>
      <c r="L2741">
        <v>0</v>
      </c>
      <c r="M2741">
        <v>16</v>
      </c>
      <c r="N2741">
        <v>0</v>
      </c>
      <c r="O2741">
        <v>0</v>
      </c>
    </row>
    <row r="2742" spans="1:15" x14ac:dyDescent="0.2">
      <c r="A2742">
        <v>2016</v>
      </c>
      <c r="B2742" s="6">
        <f ca="1">_xlfn.MAXIFS('Track WIP'!M:M,'Track WIP'!K:K,'Results WIP'!A2742,'Track WIP'!L:L,'Results WIP'!C2742)</f>
        <v>42525</v>
      </c>
      <c r="C2742">
        <f t="shared" si="42"/>
        <v>7</v>
      </c>
      <c r="D2742" t="str">
        <f ca="1">VLOOKUP($B2742,'Track WIP'!$M:$O,2,FALSE)</f>
        <v>CHEVROLET DUAL IN DETROIT - RACE 1</v>
      </c>
      <c r="E2742" t="str">
        <f ca="1">VLOOKUP($B2742,'Track WIP'!$M:$O,3,FALSE)</f>
        <v>Raceway At Belle Isle Park</v>
      </c>
      <c r="F2742">
        <v>15</v>
      </c>
      <c r="G2742" t="s">
        <v>292</v>
      </c>
      <c r="H2742">
        <v>7</v>
      </c>
      <c r="I2742" t="s">
        <v>16</v>
      </c>
      <c r="J2742">
        <v>70</v>
      </c>
      <c r="K2742">
        <v>12</v>
      </c>
      <c r="L2742">
        <v>0</v>
      </c>
      <c r="M2742">
        <v>15</v>
      </c>
      <c r="N2742">
        <v>0</v>
      </c>
      <c r="O2742">
        <v>0</v>
      </c>
    </row>
    <row r="2743" spans="1:15" x14ac:dyDescent="0.2">
      <c r="A2743">
        <v>2016</v>
      </c>
      <c r="B2743" s="6">
        <f ca="1">_xlfn.MAXIFS('Track WIP'!M:M,'Track WIP'!K:K,'Results WIP'!A2743,'Track WIP'!L:L,'Results WIP'!C2743)</f>
        <v>42525</v>
      </c>
      <c r="C2743">
        <f t="shared" si="42"/>
        <v>7</v>
      </c>
      <c r="D2743" t="str">
        <f ca="1">VLOOKUP($B2743,'Track WIP'!$M:$O,2,FALSE)</f>
        <v>CHEVROLET DUAL IN DETROIT - RACE 1</v>
      </c>
      <c r="E2743" t="str">
        <f ca="1">VLOOKUP($B2743,'Track WIP'!$M:$O,3,FALSE)</f>
        <v>Raceway At Belle Isle Park</v>
      </c>
      <c r="F2743">
        <v>16</v>
      </c>
      <c r="G2743" t="s">
        <v>38</v>
      </c>
      <c r="H2743">
        <v>27</v>
      </c>
      <c r="I2743" t="s">
        <v>16</v>
      </c>
      <c r="J2743">
        <v>69</v>
      </c>
      <c r="K2743">
        <v>19</v>
      </c>
      <c r="L2743">
        <v>0</v>
      </c>
      <c r="M2743">
        <v>14</v>
      </c>
      <c r="N2743">
        <v>0</v>
      </c>
      <c r="O2743">
        <v>0</v>
      </c>
    </row>
    <row r="2744" spans="1:15" x14ac:dyDescent="0.2">
      <c r="A2744">
        <v>2016</v>
      </c>
      <c r="B2744" s="6">
        <f ca="1">_xlfn.MAXIFS('Track WIP'!M:M,'Track WIP'!K:K,'Results WIP'!A2744,'Track WIP'!L:L,'Results WIP'!C2744)</f>
        <v>42525</v>
      </c>
      <c r="C2744">
        <f t="shared" si="42"/>
        <v>7</v>
      </c>
      <c r="D2744" t="str">
        <f ca="1">VLOOKUP($B2744,'Track WIP'!$M:$O,2,FALSE)</f>
        <v>CHEVROLET DUAL IN DETROIT - RACE 1</v>
      </c>
      <c r="E2744" t="str">
        <f ca="1">VLOOKUP($B2744,'Track WIP'!$M:$O,3,FALSE)</f>
        <v>Raceway At Belle Isle Park</v>
      </c>
      <c r="F2744">
        <v>17</v>
      </c>
      <c r="G2744" t="s">
        <v>389</v>
      </c>
      <c r="H2744">
        <v>20</v>
      </c>
      <c r="I2744" t="s">
        <v>111</v>
      </c>
      <c r="J2744">
        <v>69</v>
      </c>
      <c r="K2744">
        <v>21</v>
      </c>
      <c r="L2744">
        <v>0</v>
      </c>
      <c r="M2744">
        <v>13</v>
      </c>
      <c r="N2744">
        <v>0</v>
      </c>
      <c r="O2744">
        <v>0</v>
      </c>
    </row>
    <row r="2745" spans="1:15" x14ac:dyDescent="0.2">
      <c r="A2745">
        <v>2016</v>
      </c>
      <c r="B2745" s="6">
        <f ca="1">_xlfn.MAXIFS('Track WIP'!M:M,'Track WIP'!K:K,'Results WIP'!A2745,'Track WIP'!L:L,'Results WIP'!C2745)</f>
        <v>42525</v>
      </c>
      <c r="C2745">
        <f t="shared" si="42"/>
        <v>7</v>
      </c>
      <c r="D2745" t="str">
        <f ca="1">VLOOKUP($B2745,'Track WIP'!$M:$O,2,FALSE)</f>
        <v>CHEVROLET DUAL IN DETROIT - RACE 1</v>
      </c>
      <c r="E2745" t="str">
        <f ca="1">VLOOKUP($B2745,'Track WIP'!$M:$O,3,FALSE)</f>
        <v>Raceway At Belle Isle Park</v>
      </c>
      <c r="F2745">
        <v>18</v>
      </c>
      <c r="G2745" t="s">
        <v>89</v>
      </c>
      <c r="H2745">
        <v>5</v>
      </c>
      <c r="I2745" t="s">
        <v>16</v>
      </c>
      <c r="J2745">
        <v>65</v>
      </c>
      <c r="K2745">
        <v>4</v>
      </c>
      <c r="L2745">
        <v>0</v>
      </c>
      <c r="M2745">
        <v>12</v>
      </c>
      <c r="N2745">
        <v>0</v>
      </c>
      <c r="O2745">
        <v>0</v>
      </c>
    </row>
    <row r="2746" spans="1:15" x14ac:dyDescent="0.2">
      <c r="A2746">
        <v>2016</v>
      </c>
      <c r="B2746" s="6">
        <f ca="1">_xlfn.MAXIFS('Track WIP'!M:M,'Track WIP'!K:K,'Results WIP'!A2746,'Track WIP'!L:L,'Results WIP'!C2746)</f>
        <v>42525</v>
      </c>
      <c r="C2746">
        <f t="shared" si="42"/>
        <v>7</v>
      </c>
      <c r="D2746" t="str">
        <f ca="1">VLOOKUP($B2746,'Track WIP'!$M:$O,2,FALSE)</f>
        <v>CHEVROLET DUAL IN DETROIT - RACE 1</v>
      </c>
      <c r="E2746" t="str">
        <f ca="1">VLOOKUP($B2746,'Track WIP'!$M:$O,3,FALSE)</f>
        <v>Raceway At Belle Isle Park</v>
      </c>
      <c r="F2746">
        <v>19</v>
      </c>
      <c r="G2746" t="s">
        <v>21</v>
      </c>
      <c r="H2746">
        <v>9</v>
      </c>
      <c r="I2746" t="s">
        <v>111</v>
      </c>
      <c r="J2746">
        <v>56</v>
      </c>
      <c r="K2746">
        <v>6</v>
      </c>
      <c r="L2746">
        <v>1</v>
      </c>
      <c r="M2746">
        <v>12</v>
      </c>
      <c r="N2746">
        <v>1</v>
      </c>
      <c r="O2746">
        <v>0</v>
      </c>
    </row>
    <row r="2747" spans="1:15" x14ac:dyDescent="0.2">
      <c r="A2747">
        <v>2016</v>
      </c>
      <c r="B2747" s="6">
        <f ca="1">_xlfn.MAXIFS('Track WIP'!M:M,'Track WIP'!K:K,'Results WIP'!A2747,'Track WIP'!L:L,'Results WIP'!C2747)</f>
        <v>42525</v>
      </c>
      <c r="C2747">
        <f t="shared" si="42"/>
        <v>7</v>
      </c>
      <c r="D2747" t="str">
        <f ca="1">VLOOKUP($B2747,'Track WIP'!$M:$O,2,FALSE)</f>
        <v>CHEVROLET DUAL IN DETROIT - RACE 1</v>
      </c>
      <c r="E2747" t="str">
        <f ca="1">VLOOKUP($B2747,'Track WIP'!$M:$O,3,FALSE)</f>
        <v>Raceway At Belle Isle Park</v>
      </c>
      <c r="F2747">
        <v>20</v>
      </c>
      <c r="G2747" t="s">
        <v>15</v>
      </c>
      <c r="H2747">
        <v>12</v>
      </c>
      <c r="I2747" t="s">
        <v>111</v>
      </c>
      <c r="J2747">
        <v>44</v>
      </c>
      <c r="K2747">
        <v>9</v>
      </c>
      <c r="L2747">
        <v>5</v>
      </c>
      <c r="M2747">
        <v>11</v>
      </c>
      <c r="N2747">
        <v>1</v>
      </c>
      <c r="O2747">
        <v>0</v>
      </c>
    </row>
    <row r="2748" spans="1:15" x14ac:dyDescent="0.2">
      <c r="A2748">
        <v>2016</v>
      </c>
      <c r="B2748" s="6">
        <f ca="1">_xlfn.MAXIFS('Track WIP'!M:M,'Track WIP'!K:K,'Results WIP'!A2748,'Track WIP'!L:L,'Results WIP'!C2748)</f>
        <v>42525</v>
      </c>
      <c r="C2748">
        <f t="shared" si="42"/>
        <v>7</v>
      </c>
      <c r="D2748" t="str">
        <f ca="1">VLOOKUP($B2748,'Track WIP'!$M:$O,2,FALSE)</f>
        <v>CHEVROLET DUAL IN DETROIT - RACE 1</v>
      </c>
      <c r="E2748" t="str">
        <f ca="1">VLOOKUP($B2748,'Track WIP'!$M:$O,3,FALSE)</f>
        <v>Raceway At Belle Isle Park</v>
      </c>
      <c r="F2748">
        <v>21</v>
      </c>
      <c r="G2748" t="s">
        <v>390</v>
      </c>
      <c r="H2748">
        <v>8</v>
      </c>
      <c r="I2748" t="s">
        <v>111</v>
      </c>
      <c r="J2748">
        <v>8</v>
      </c>
      <c r="K2748">
        <v>18</v>
      </c>
      <c r="L2748">
        <v>0</v>
      </c>
      <c r="M2748">
        <v>9</v>
      </c>
      <c r="N2748">
        <v>0</v>
      </c>
      <c r="O2748">
        <v>0</v>
      </c>
    </row>
    <row r="2749" spans="1:15" x14ac:dyDescent="0.2">
      <c r="A2749">
        <v>2016</v>
      </c>
      <c r="B2749" s="6">
        <f ca="1">_xlfn.MAXIFS('Track WIP'!M:M,'Track WIP'!K:K,'Results WIP'!A2749,'Track WIP'!L:L,'Results WIP'!C2749)</f>
        <v>42525</v>
      </c>
      <c r="C2749">
        <f t="shared" si="42"/>
        <v>7</v>
      </c>
      <c r="D2749" t="str">
        <f ca="1">VLOOKUP($B2749,'Track WIP'!$M:$O,2,FALSE)</f>
        <v>CHEVROLET DUAL IN DETROIT - RACE 1</v>
      </c>
      <c r="E2749" t="str">
        <f ca="1">VLOOKUP($B2749,'Track WIP'!$M:$O,3,FALSE)</f>
        <v>Raceway At Belle Isle Park</v>
      </c>
      <c r="F2749">
        <v>22</v>
      </c>
      <c r="G2749" t="s">
        <v>381</v>
      </c>
      <c r="H2749">
        <v>41</v>
      </c>
      <c r="I2749" t="s">
        <v>16</v>
      </c>
      <c r="J2749">
        <v>0</v>
      </c>
      <c r="K2749">
        <v>22</v>
      </c>
      <c r="L2749">
        <v>0</v>
      </c>
      <c r="M2749">
        <v>8</v>
      </c>
      <c r="N2749">
        <v>0</v>
      </c>
      <c r="O2749">
        <v>0</v>
      </c>
    </row>
    <row r="2750" spans="1:15" x14ac:dyDescent="0.2">
      <c r="A2750">
        <v>2016</v>
      </c>
      <c r="B2750" s="6">
        <f ca="1">_xlfn.MAXIFS('Track WIP'!M:M,'Track WIP'!K:K,'Results WIP'!A2750,'Track WIP'!L:L,'Results WIP'!C2750)</f>
        <v>42526</v>
      </c>
      <c r="C2750">
        <f t="shared" si="42"/>
        <v>8</v>
      </c>
      <c r="D2750" t="str">
        <f ca="1">VLOOKUP($B2750,'Track WIP'!$M:$O,2,FALSE)</f>
        <v>CHEVROLET DUAL IN DETROIT - RACE 2</v>
      </c>
      <c r="E2750" t="str">
        <f ca="1">VLOOKUP($B2750,'Track WIP'!$M:$O,3,FALSE)</f>
        <v>Raceway At Belle Isle Park</v>
      </c>
      <c r="F2750">
        <v>1</v>
      </c>
      <c r="G2750" t="s">
        <v>15</v>
      </c>
      <c r="H2750">
        <v>12</v>
      </c>
      <c r="I2750" t="s">
        <v>111</v>
      </c>
      <c r="J2750">
        <v>70</v>
      </c>
      <c r="K2750">
        <v>8</v>
      </c>
      <c r="L2750">
        <v>10</v>
      </c>
      <c r="M2750">
        <v>51</v>
      </c>
      <c r="N2750">
        <v>1</v>
      </c>
      <c r="O2750">
        <v>0</v>
      </c>
    </row>
    <row r="2751" spans="1:15" x14ac:dyDescent="0.2">
      <c r="A2751">
        <v>2016</v>
      </c>
      <c r="B2751" s="6">
        <f ca="1">_xlfn.MAXIFS('Track WIP'!M:M,'Track WIP'!K:K,'Results WIP'!A2751,'Track WIP'!L:L,'Results WIP'!C2751)</f>
        <v>42526</v>
      </c>
      <c r="C2751">
        <f t="shared" si="42"/>
        <v>8</v>
      </c>
      <c r="D2751" t="str">
        <f ca="1">VLOOKUP($B2751,'Track WIP'!$M:$O,2,FALSE)</f>
        <v>CHEVROLET DUAL IN DETROIT - RACE 2</v>
      </c>
      <c r="E2751" t="str">
        <f ca="1">VLOOKUP($B2751,'Track WIP'!$M:$O,3,FALSE)</f>
        <v>Raceway At Belle Isle Park</v>
      </c>
      <c r="F2751">
        <v>2</v>
      </c>
      <c r="G2751" t="s">
        <v>88</v>
      </c>
      <c r="H2751">
        <v>22</v>
      </c>
      <c r="I2751" t="s">
        <v>111</v>
      </c>
      <c r="J2751">
        <v>70</v>
      </c>
      <c r="K2751">
        <v>1</v>
      </c>
      <c r="L2751">
        <v>40</v>
      </c>
      <c r="M2751">
        <v>44</v>
      </c>
      <c r="N2751">
        <v>4</v>
      </c>
      <c r="O2751">
        <v>0</v>
      </c>
    </row>
    <row r="2752" spans="1:15" x14ac:dyDescent="0.2">
      <c r="A2752">
        <v>2016</v>
      </c>
      <c r="B2752" s="6">
        <f ca="1">_xlfn.MAXIFS('Track WIP'!M:M,'Track WIP'!K:K,'Results WIP'!A2752,'Track WIP'!L:L,'Results WIP'!C2752)</f>
        <v>42526</v>
      </c>
      <c r="C2752">
        <f t="shared" si="42"/>
        <v>8</v>
      </c>
      <c r="D2752" t="str">
        <f ca="1">VLOOKUP($B2752,'Track WIP'!$M:$O,2,FALSE)</f>
        <v>CHEVROLET DUAL IN DETROIT - RACE 2</v>
      </c>
      <c r="E2752" t="str">
        <f ca="1">VLOOKUP($B2752,'Track WIP'!$M:$O,3,FALSE)</f>
        <v>Raceway At Belle Isle Park</v>
      </c>
      <c r="F2752">
        <v>3</v>
      </c>
      <c r="G2752" t="s">
        <v>17</v>
      </c>
      <c r="H2752">
        <v>28</v>
      </c>
      <c r="I2752" t="s">
        <v>16</v>
      </c>
      <c r="J2752">
        <v>70</v>
      </c>
      <c r="K2752">
        <v>2</v>
      </c>
      <c r="L2752">
        <v>0</v>
      </c>
      <c r="M2752">
        <v>36</v>
      </c>
      <c r="N2752">
        <v>1</v>
      </c>
      <c r="O2752">
        <v>0</v>
      </c>
    </row>
    <row r="2753" spans="1:15" x14ac:dyDescent="0.2">
      <c r="A2753">
        <v>2016</v>
      </c>
      <c r="B2753" s="6">
        <f ca="1">_xlfn.MAXIFS('Track WIP'!M:M,'Track WIP'!K:K,'Results WIP'!A2753,'Track WIP'!L:L,'Results WIP'!C2753)</f>
        <v>42526</v>
      </c>
      <c r="C2753">
        <f t="shared" si="42"/>
        <v>8</v>
      </c>
      <c r="D2753" t="str">
        <f ca="1">VLOOKUP($B2753,'Track WIP'!$M:$O,2,FALSE)</f>
        <v>CHEVROLET DUAL IN DETROIT - RACE 2</v>
      </c>
      <c r="E2753" t="str">
        <f ca="1">VLOOKUP($B2753,'Track WIP'!$M:$O,3,FALSE)</f>
        <v>Raceway At Belle Isle Park</v>
      </c>
      <c r="F2753">
        <v>4</v>
      </c>
      <c r="G2753" t="s">
        <v>112</v>
      </c>
      <c r="H2753">
        <v>21</v>
      </c>
      <c r="I2753" t="s">
        <v>111</v>
      </c>
      <c r="J2753">
        <v>70</v>
      </c>
      <c r="K2753">
        <v>17</v>
      </c>
      <c r="L2753">
        <v>0</v>
      </c>
      <c r="M2753">
        <v>32</v>
      </c>
      <c r="N2753">
        <v>0</v>
      </c>
      <c r="O2753">
        <v>0</v>
      </c>
    </row>
    <row r="2754" spans="1:15" x14ac:dyDescent="0.2">
      <c r="A2754">
        <v>2016</v>
      </c>
      <c r="B2754" s="6">
        <f ca="1">_xlfn.MAXIFS('Track WIP'!M:M,'Track WIP'!K:K,'Results WIP'!A2754,'Track WIP'!L:L,'Results WIP'!C2754)</f>
        <v>42526</v>
      </c>
      <c r="C2754">
        <f t="shared" si="42"/>
        <v>8</v>
      </c>
      <c r="D2754" t="str">
        <f ca="1">VLOOKUP($B2754,'Track WIP'!$M:$O,2,FALSE)</f>
        <v>CHEVROLET DUAL IN DETROIT - RACE 2</v>
      </c>
      <c r="E2754" t="str">
        <f ca="1">VLOOKUP($B2754,'Track WIP'!$M:$O,3,FALSE)</f>
        <v>Raceway At Belle Isle Park</v>
      </c>
      <c r="F2754">
        <v>5</v>
      </c>
      <c r="G2754" t="s">
        <v>21</v>
      </c>
      <c r="H2754">
        <v>9</v>
      </c>
      <c r="I2754" t="s">
        <v>111</v>
      </c>
      <c r="J2754">
        <v>70</v>
      </c>
      <c r="K2754">
        <v>4</v>
      </c>
      <c r="L2754">
        <v>0</v>
      </c>
      <c r="M2754">
        <v>30</v>
      </c>
      <c r="N2754">
        <v>0</v>
      </c>
      <c r="O2754">
        <v>0</v>
      </c>
    </row>
    <row r="2755" spans="1:15" x14ac:dyDescent="0.2">
      <c r="A2755">
        <v>2016</v>
      </c>
      <c r="B2755" s="6">
        <f ca="1">_xlfn.MAXIFS('Track WIP'!M:M,'Track WIP'!K:K,'Results WIP'!A2755,'Track WIP'!L:L,'Results WIP'!C2755)</f>
        <v>42526</v>
      </c>
      <c r="C2755">
        <f t="shared" si="42"/>
        <v>8</v>
      </c>
      <c r="D2755" t="str">
        <f ca="1">VLOOKUP($B2755,'Track WIP'!$M:$O,2,FALSE)</f>
        <v>CHEVROLET DUAL IN DETROIT - RACE 2</v>
      </c>
      <c r="E2755" t="str">
        <f ca="1">VLOOKUP($B2755,'Track WIP'!$M:$O,3,FALSE)</f>
        <v>Raceway At Belle Isle Park</v>
      </c>
      <c r="F2755">
        <v>6</v>
      </c>
      <c r="G2755" t="s">
        <v>359</v>
      </c>
      <c r="H2755">
        <v>18</v>
      </c>
      <c r="I2755" t="s">
        <v>16</v>
      </c>
      <c r="J2755">
        <v>70</v>
      </c>
      <c r="K2755">
        <v>21</v>
      </c>
      <c r="L2755">
        <v>0</v>
      </c>
      <c r="M2755">
        <v>28</v>
      </c>
      <c r="N2755">
        <v>0</v>
      </c>
      <c r="O2755">
        <v>0</v>
      </c>
    </row>
    <row r="2756" spans="1:15" x14ac:dyDescent="0.2">
      <c r="A2756">
        <v>2016</v>
      </c>
      <c r="B2756" s="6">
        <f ca="1">_xlfn.MAXIFS('Track WIP'!M:M,'Track WIP'!K:K,'Results WIP'!A2756,'Track WIP'!L:L,'Results WIP'!C2756)</f>
        <v>42526</v>
      </c>
      <c r="C2756">
        <f t="shared" ref="C2756:C2819" si="43">_xlfn.IFS(A2756&gt;A2755,1,F2756=1,C2755+1,F2756&gt;1,C2755)</f>
        <v>8</v>
      </c>
      <c r="D2756" t="str">
        <f ca="1">VLOOKUP($B2756,'Track WIP'!$M:$O,2,FALSE)</f>
        <v>CHEVROLET DUAL IN DETROIT - RACE 2</v>
      </c>
      <c r="E2756" t="str">
        <f ca="1">VLOOKUP($B2756,'Track WIP'!$M:$O,3,FALSE)</f>
        <v>Raceway At Belle Isle Park</v>
      </c>
      <c r="F2756">
        <v>7</v>
      </c>
      <c r="G2756" t="s">
        <v>25</v>
      </c>
      <c r="H2756">
        <v>10</v>
      </c>
      <c r="I2756" t="s">
        <v>111</v>
      </c>
      <c r="J2756">
        <v>70</v>
      </c>
      <c r="K2756">
        <v>6</v>
      </c>
      <c r="L2756">
        <v>0</v>
      </c>
      <c r="M2756">
        <v>26</v>
      </c>
      <c r="N2756">
        <v>0</v>
      </c>
      <c r="O2756">
        <v>0</v>
      </c>
    </row>
    <row r="2757" spans="1:15" x14ac:dyDescent="0.2">
      <c r="A2757">
        <v>2016</v>
      </c>
      <c r="B2757" s="6">
        <f ca="1">_xlfn.MAXIFS('Track WIP'!M:M,'Track WIP'!K:K,'Results WIP'!A2757,'Track WIP'!L:L,'Results WIP'!C2757)</f>
        <v>42526</v>
      </c>
      <c r="C2757">
        <f t="shared" si="43"/>
        <v>8</v>
      </c>
      <c r="D2757" t="str">
        <f ca="1">VLOOKUP($B2757,'Track WIP'!$M:$O,2,FALSE)</f>
        <v>CHEVROLET DUAL IN DETROIT - RACE 2</v>
      </c>
      <c r="E2757" t="str">
        <f ca="1">VLOOKUP($B2757,'Track WIP'!$M:$O,3,FALSE)</f>
        <v>Raceway At Belle Isle Park</v>
      </c>
      <c r="F2757">
        <v>8</v>
      </c>
      <c r="G2757" t="s">
        <v>87</v>
      </c>
      <c r="H2757">
        <v>11</v>
      </c>
      <c r="I2757" t="s">
        <v>111</v>
      </c>
      <c r="J2757">
        <v>70</v>
      </c>
      <c r="K2757">
        <v>12</v>
      </c>
      <c r="L2757">
        <v>8</v>
      </c>
      <c r="M2757">
        <v>25</v>
      </c>
      <c r="N2757">
        <v>1</v>
      </c>
      <c r="O2757">
        <v>0</v>
      </c>
    </row>
    <row r="2758" spans="1:15" x14ac:dyDescent="0.2">
      <c r="A2758">
        <v>2016</v>
      </c>
      <c r="B2758" s="6">
        <f ca="1">_xlfn.MAXIFS('Track WIP'!M:M,'Track WIP'!K:K,'Results WIP'!A2758,'Track WIP'!L:L,'Results WIP'!C2758)</f>
        <v>42526</v>
      </c>
      <c r="C2758">
        <f t="shared" si="43"/>
        <v>8</v>
      </c>
      <c r="D2758" t="str">
        <f ca="1">VLOOKUP($B2758,'Track WIP'!$M:$O,2,FALSE)</f>
        <v>CHEVROLET DUAL IN DETROIT - RACE 2</v>
      </c>
      <c r="E2758" t="str">
        <f ca="1">VLOOKUP($B2758,'Track WIP'!$M:$O,3,FALSE)</f>
        <v>Raceway At Belle Isle Park</v>
      </c>
      <c r="F2758">
        <v>9</v>
      </c>
      <c r="G2758" t="s">
        <v>38</v>
      </c>
      <c r="H2758">
        <v>27</v>
      </c>
      <c r="I2758" t="s">
        <v>16</v>
      </c>
      <c r="J2758">
        <v>70</v>
      </c>
      <c r="K2758">
        <v>22</v>
      </c>
      <c r="L2758">
        <v>0</v>
      </c>
      <c r="M2758">
        <v>22</v>
      </c>
      <c r="N2758">
        <v>0</v>
      </c>
      <c r="O2758">
        <v>0</v>
      </c>
    </row>
    <row r="2759" spans="1:15" x14ac:dyDescent="0.2">
      <c r="A2759">
        <v>2016</v>
      </c>
      <c r="B2759" s="6">
        <f ca="1">_xlfn.MAXIFS('Track WIP'!M:M,'Track WIP'!K:K,'Results WIP'!A2759,'Track WIP'!L:L,'Results WIP'!C2759)</f>
        <v>42526</v>
      </c>
      <c r="C2759">
        <f t="shared" si="43"/>
        <v>8</v>
      </c>
      <c r="D2759" t="str">
        <f ca="1">VLOOKUP($B2759,'Track WIP'!$M:$O,2,FALSE)</f>
        <v>CHEVROLET DUAL IN DETROIT - RACE 2</v>
      </c>
      <c r="E2759" t="str">
        <f ca="1">VLOOKUP($B2759,'Track WIP'!$M:$O,3,FALSE)</f>
        <v>Raceway At Belle Isle Park</v>
      </c>
      <c r="F2759">
        <v>10</v>
      </c>
      <c r="G2759" t="s">
        <v>37</v>
      </c>
      <c r="H2759">
        <v>14</v>
      </c>
      <c r="I2759" t="s">
        <v>16</v>
      </c>
      <c r="J2759">
        <v>70</v>
      </c>
      <c r="K2759">
        <v>16</v>
      </c>
      <c r="L2759">
        <v>0</v>
      </c>
      <c r="M2759">
        <v>20</v>
      </c>
      <c r="N2759">
        <v>0</v>
      </c>
      <c r="O2759">
        <v>0</v>
      </c>
    </row>
    <row r="2760" spans="1:15" x14ac:dyDescent="0.2">
      <c r="A2760">
        <v>2016</v>
      </c>
      <c r="B2760" s="6">
        <f ca="1">_xlfn.MAXIFS('Track WIP'!M:M,'Track WIP'!K:K,'Results WIP'!A2760,'Track WIP'!L:L,'Results WIP'!C2760)</f>
        <v>42526</v>
      </c>
      <c r="C2760">
        <f t="shared" si="43"/>
        <v>8</v>
      </c>
      <c r="D2760" t="str">
        <f ca="1">VLOOKUP($B2760,'Track WIP'!$M:$O,2,FALSE)</f>
        <v>CHEVROLET DUAL IN DETROIT - RACE 2</v>
      </c>
      <c r="E2760" t="str">
        <f ca="1">VLOOKUP($B2760,'Track WIP'!$M:$O,3,FALSE)</f>
        <v>Raceway At Belle Isle Park</v>
      </c>
      <c r="F2760">
        <v>11</v>
      </c>
      <c r="G2760" t="s">
        <v>41</v>
      </c>
      <c r="H2760">
        <v>15</v>
      </c>
      <c r="I2760" t="s">
        <v>16</v>
      </c>
      <c r="J2760">
        <v>70</v>
      </c>
      <c r="K2760">
        <v>7</v>
      </c>
      <c r="L2760">
        <v>1</v>
      </c>
      <c r="M2760">
        <v>20</v>
      </c>
      <c r="N2760">
        <v>1</v>
      </c>
      <c r="O2760">
        <v>0</v>
      </c>
    </row>
    <row r="2761" spans="1:15" x14ac:dyDescent="0.2">
      <c r="A2761">
        <v>2016</v>
      </c>
      <c r="B2761" s="6">
        <f ca="1">_xlfn.MAXIFS('Track WIP'!M:M,'Track WIP'!K:K,'Results WIP'!A2761,'Track WIP'!L:L,'Results WIP'!C2761)</f>
        <v>42526</v>
      </c>
      <c r="C2761">
        <f t="shared" si="43"/>
        <v>8</v>
      </c>
      <c r="D2761" t="str">
        <f ca="1">VLOOKUP($B2761,'Track WIP'!$M:$O,2,FALSE)</f>
        <v>CHEVROLET DUAL IN DETROIT - RACE 2</v>
      </c>
      <c r="E2761" t="str">
        <f ca="1">VLOOKUP($B2761,'Track WIP'!$M:$O,3,FALSE)</f>
        <v>Raceway At Belle Isle Park</v>
      </c>
      <c r="F2761">
        <v>12</v>
      </c>
      <c r="G2761" t="s">
        <v>277</v>
      </c>
      <c r="H2761">
        <v>98</v>
      </c>
      <c r="I2761" t="s">
        <v>16</v>
      </c>
      <c r="J2761">
        <v>70</v>
      </c>
      <c r="K2761">
        <v>18</v>
      </c>
      <c r="L2761">
        <v>1</v>
      </c>
      <c r="M2761">
        <v>19</v>
      </c>
      <c r="N2761">
        <v>1</v>
      </c>
      <c r="O2761">
        <v>0</v>
      </c>
    </row>
    <row r="2762" spans="1:15" x14ac:dyDescent="0.2">
      <c r="A2762">
        <v>2016</v>
      </c>
      <c r="B2762" s="6">
        <f ca="1">_xlfn.MAXIFS('Track WIP'!M:M,'Track WIP'!K:K,'Results WIP'!A2762,'Track WIP'!L:L,'Results WIP'!C2762)</f>
        <v>42526</v>
      </c>
      <c r="C2762">
        <f t="shared" si="43"/>
        <v>8</v>
      </c>
      <c r="D2762" t="str">
        <f ca="1">VLOOKUP($B2762,'Track WIP'!$M:$O,2,FALSE)</f>
        <v>CHEVROLET DUAL IN DETROIT - RACE 2</v>
      </c>
      <c r="E2762" t="str">
        <f ca="1">VLOOKUP($B2762,'Track WIP'!$M:$O,3,FALSE)</f>
        <v>Raceway At Belle Isle Park</v>
      </c>
      <c r="F2762">
        <v>13</v>
      </c>
      <c r="G2762" t="s">
        <v>386</v>
      </c>
      <c r="H2762">
        <v>19</v>
      </c>
      <c r="I2762" t="s">
        <v>16</v>
      </c>
      <c r="J2762">
        <v>70</v>
      </c>
      <c r="K2762">
        <v>15</v>
      </c>
      <c r="L2762">
        <v>0</v>
      </c>
      <c r="M2762">
        <v>17</v>
      </c>
      <c r="N2762">
        <v>0</v>
      </c>
      <c r="O2762">
        <v>0</v>
      </c>
    </row>
    <row r="2763" spans="1:15" x14ac:dyDescent="0.2">
      <c r="A2763">
        <v>2016</v>
      </c>
      <c r="B2763" s="6">
        <f ca="1">_xlfn.MAXIFS('Track WIP'!M:M,'Track WIP'!K:K,'Results WIP'!A2763,'Track WIP'!L:L,'Results WIP'!C2763)</f>
        <v>42526</v>
      </c>
      <c r="C2763">
        <f t="shared" si="43"/>
        <v>8</v>
      </c>
      <c r="D2763" t="str">
        <f ca="1">VLOOKUP($B2763,'Track WIP'!$M:$O,2,FALSE)</f>
        <v>CHEVROLET DUAL IN DETROIT - RACE 2</v>
      </c>
      <c r="E2763" t="str">
        <f ca="1">VLOOKUP($B2763,'Track WIP'!$M:$O,3,FALSE)</f>
        <v>Raceway At Belle Isle Park</v>
      </c>
      <c r="F2763">
        <v>14</v>
      </c>
      <c r="G2763" t="s">
        <v>24</v>
      </c>
      <c r="H2763">
        <v>3</v>
      </c>
      <c r="I2763" t="s">
        <v>111</v>
      </c>
      <c r="J2763">
        <v>70</v>
      </c>
      <c r="K2763">
        <v>3</v>
      </c>
      <c r="L2763">
        <v>10</v>
      </c>
      <c r="M2763">
        <v>17</v>
      </c>
      <c r="N2763">
        <v>1</v>
      </c>
      <c r="O2763">
        <v>0</v>
      </c>
    </row>
    <row r="2764" spans="1:15" x14ac:dyDescent="0.2">
      <c r="A2764">
        <v>2016</v>
      </c>
      <c r="B2764" s="6">
        <f ca="1">_xlfn.MAXIFS('Track WIP'!M:M,'Track WIP'!K:K,'Results WIP'!A2764,'Track WIP'!L:L,'Results WIP'!C2764)</f>
        <v>42526</v>
      </c>
      <c r="C2764">
        <f t="shared" si="43"/>
        <v>8</v>
      </c>
      <c r="D2764" t="str">
        <f ca="1">VLOOKUP($B2764,'Track WIP'!$M:$O,2,FALSE)</f>
        <v>CHEVROLET DUAL IN DETROIT - RACE 2</v>
      </c>
      <c r="E2764" t="str">
        <f ca="1">VLOOKUP($B2764,'Track WIP'!$M:$O,3,FALSE)</f>
        <v>Raceway At Belle Isle Park</v>
      </c>
      <c r="F2764">
        <v>15</v>
      </c>
      <c r="G2764" t="s">
        <v>254</v>
      </c>
      <c r="H2764">
        <v>26</v>
      </c>
      <c r="I2764" t="s">
        <v>16</v>
      </c>
      <c r="J2764">
        <v>70</v>
      </c>
      <c r="K2764">
        <v>13</v>
      </c>
      <c r="L2764">
        <v>0</v>
      </c>
      <c r="M2764">
        <v>15</v>
      </c>
      <c r="N2764">
        <v>0</v>
      </c>
      <c r="O2764">
        <v>0</v>
      </c>
    </row>
    <row r="2765" spans="1:15" x14ac:dyDescent="0.2">
      <c r="A2765">
        <v>2016</v>
      </c>
      <c r="B2765" s="6">
        <f ca="1">_xlfn.MAXIFS('Track WIP'!M:M,'Track WIP'!K:K,'Results WIP'!A2765,'Track WIP'!L:L,'Results WIP'!C2765)</f>
        <v>42526</v>
      </c>
      <c r="C2765">
        <f t="shared" si="43"/>
        <v>8</v>
      </c>
      <c r="D2765" t="str">
        <f ca="1">VLOOKUP($B2765,'Track WIP'!$M:$O,2,FALSE)</f>
        <v>CHEVROLET DUAL IN DETROIT - RACE 2</v>
      </c>
      <c r="E2765" t="str">
        <f ca="1">VLOOKUP($B2765,'Track WIP'!$M:$O,3,FALSE)</f>
        <v>Raceway At Belle Isle Park</v>
      </c>
      <c r="F2765">
        <v>16</v>
      </c>
      <c r="G2765" t="s">
        <v>86</v>
      </c>
      <c r="H2765">
        <v>83</v>
      </c>
      <c r="I2765" t="s">
        <v>111</v>
      </c>
      <c r="J2765">
        <v>70</v>
      </c>
      <c r="K2765">
        <v>11</v>
      </c>
      <c r="L2765">
        <v>0</v>
      </c>
      <c r="M2765">
        <v>14</v>
      </c>
      <c r="N2765">
        <v>0</v>
      </c>
      <c r="O2765">
        <v>0</v>
      </c>
    </row>
    <row r="2766" spans="1:15" x14ac:dyDescent="0.2">
      <c r="A2766">
        <v>2016</v>
      </c>
      <c r="B2766" s="6">
        <f ca="1">_xlfn.MAXIFS('Track WIP'!M:M,'Track WIP'!K:K,'Results WIP'!A2766,'Track WIP'!L:L,'Results WIP'!C2766)</f>
        <v>42526</v>
      </c>
      <c r="C2766">
        <f t="shared" si="43"/>
        <v>8</v>
      </c>
      <c r="D2766" t="str">
        <f ca="1">VLOOKUP($B2766,'Track WIP'!$M:$O,2,FALSE)</f>
        <v>CHEVROLET DUAL IN DETROIT - RACE 2</v>
      </c>
      <c r="E2766" t="str">
        <f ca="1">VLOOKUP($B2766,'Track WIP'!$M:$O,3,FALSE)</f>
        <v>Raceway At Belle Isle Park</v>
      </c>
      <c r="F2766">
        <v>17</v>
      </c>
      <c r="G2766" t="s">
        <v>292</v>
      </c>
      <c r="H2766">
        <v>7</v>
      </c>
      <c r="I2766" t="s">
        <v>16</v>
      </c>
      <c r="J2766">
        <v>70</v>
      </c>
      <c r="K2766">
        <v>5</v>
      </c>
      <c r="L2766">
        <v>0</v>
      </c>
      <c r="M2766">
        <v>13</v>
      </c>
      <c r="N2766">
        <v>0</v>
      </c>
      <c r="O2766">
        <v>0</v>
      </c>
    </row>
    <row r="2767" spans="1:15" x14ac:dyDescent="0.2">
      <c r="A2767">
        <v>2016</v>
      </c>
      <c r="B2767" s="6">
        <f ca="1">_xlfn.MAXIFS('Track WIP'!M:M,'Track WIP'!K:K,'Results WIP'!A2767,'Track WIP'!L:L,'Results WIP'!C2767)</f>
        <v>42526</v>
      </c>
      <c r="C2767">
        <f t="shared" si="43"/>
        <v>8</v>
      </c>
      <c r="D2767" t="str">
        <f ca="1">VLOOKUP($B2767,'Track WIP'!$M:$O,2,FALSE)</f>
        <v>CHEVROLET DUAL IN DETROIT - RACE 2</v>
      </c>
      <c r="E2767" t="str">
        <f ca="1">VLOOKUP($B2767,'Track WIP'!$M:$O,3,FALSE)</f>
        <v>Raceway At Belle Isle Park</v>
      </c>
      <c r="F2767">
        <v>18</v>
      </c>
      <c r="G2767" t="s">
        <v>389</v>
      </c>
      <c r="H2767">
        <v>20</v>
      </c>
      <c r="I2767" t="s">
        <v>111</v>
      </c>
      <c r="J2767">
        <v>67</v>
      </c>
      <c r="K2767">
        <v>20</v>
      </c>
      <c r="L2767">
        <v>0</v>
      </c>
      <c r="M2767">
        <v>12</v>
      </c>
      <c r="N2767">
        <v>0</v>
      </c>
      <c r="O2767">
        <v>0</v>
      </c>
    </row>
    <row r="2768" spans="1:15" x14ac:dyDescent="0.2">
      <c r="A2768">
        <v>2016</v>
      </c>
      <c r="B2768" s="6">
        <f ca="1">_xlfn.MAXIFS('Track WIP'!M:M,'Track WIP'!K:K,'Results WIP'!A2768,'Track WIP'!L:L,'Results WIP'!C2768)</f>
        <v>42526</v>
      </c>
      <c r="C2768">
        <f t="shared" si="43"/>
        <v>8</v>
      </c>
      <c r="D2768" t="str">
        <f ca="1">VLOOKUP($B2768,'Track WIP'!$M:$O,2,FALSE)</f>
        <v>CHEVROLET DUAL IN DETROIT - RACE 2</v>
      </c>
      <c r="E2768" t="str">
        <f ca="1">VLOOKUP($B2768,'Track WIP'!$M:$O,3,FALSE)</f>
        <v>Raceway At Belle Isle Park</v>
      </c>
      <c r="F2768">
        <v>19</v>
      </c>
      <c r="G2768" t="s">
        <v>381</v>
      </c>
      <c r="H2768">
        <v>41</v>
      </c>
      <c r="I2768" t="s">
        <v>16</v>
      </c>
      <c r="J2768">
        <v>48</v>
      </c>
      <c r="K2768">
        <v>9</v>
      </c>
      <c r="L2768">
        <v>0</v>
      </c>
      <c r="M2768">
        <v>11</v>
      </c>
      <c r="N2768">
        <v>0</v>
      </c>
      <c r="O2768">
        <v>0</v>
      </c>
    </row>
    <row r="2769" spans="1:15" x14ac:dyDescent="0.2">
      <c r="A2769">
        <v>2016</v>
      </c>
      <c r="B2769" s="6">
        <f ca="1">_xlfn.MAXIFS('Track WIP'!M:M,'Track WIP'!K:K,'Results WIP'!A2769,'Track WIP'!L:L,'Results WIP'!C2769)</f>
        <v>42526</v>
      </c>
      <c r="C2769">
        <f t="shared" si="43"/>
        <v>8</v>
      </c>
      <c r="D2769" t="str">
        <f ca="1">VLOOKUP($B2769,'Track WIP'!$M:$O,2,FALSE)</f>
        <v>CHEVROLET DUAL IN DETROIT - RACE 2</v>
      </c>
      <c r="E2769" t="str">
        <f ca="1">VLOOKUP($B2769,'Track WIP'!$M:$O,3,FALSE)</f>
        <v>Raceway At Belle Isle Park</v>
      </c>
      <c r="F2769">
        <v>20</v>
      </c>
      <c r="G2769" t="s">
        <v>234</v>
      </c>
      <c r="H2769">
        <v>2</v>
      </c>
      <c r="I2769" t="s">
        <v>111</v>
      </c>
      <c r="J2769">
        <v>33</v>
      </c>
      <c r="K2769">
        <v>10</v>
      </c>
      <c r="L2769">
        <v>0</v>
      </c>
      <c r="M2769">
        <v>10</v>
      </c>
      <c r="N2769">
        <v>0</v>
      </c>
      <c r="O2769">
        <v>0</v>
      </c>
    </row>
    <row r="2770" spans="1:15" x14ac:dyDescent="0.2">
      <c r="A2770">
        <v>2016</v>
      </c>
      <c r="B2770" s="6">
        <f ca="1">_xlfn.MAXIFS('Track WIP'!M:M,'Track WIP'!K:K,'Results WIP'!A2770,'Track WIP'!L:L,'Results WIP'!C2770)</f>
        <v>42526</v>
      </c>
      <c r="C2770">
        <f t="shared" si="43"/>
        <v>8</v>
      </c>
      <c r="D2770" t="str">
        <f ca="1">VLOOKUP($B2770,'Track WIP'!$M:$O,2,FALSE)</f>
        <v>CHEVROLET DUAL IN DETROIT - RACE 2</v>
      </c>
      <c r="E2770" t="str">
        <f ca="1">VLOOKUP($B2770,'Track WIP'!$M:$O,3,FALSE)</f>
        <v>Raceway At Belle Isle Park</v>
      </c>
      <c r="F2770">
        <v>21</v>
      </c>
      <c r="G2770" t="s">
        <v>89</v>
      </c>
      <c r="H2770">
        <v>5</v>
      </c>
      <c r="I2770" t="s">
        <v>16</v>
      </c>
      <c r="J2770">
        <v>0</v>
      </c>
      <c r="K2770">
        <v>14</v>
      </c>
      <c r="L2770">
        <v>0</v>
      </c>
      <c r="M2770">
        <v>9</v>
      </c>
      <c r="N2770">
        <v>0</v>
      </c>
      <c r="O2770">
        <v>0</v>
      </c>
    </row>
    <row r="2771" spans="1:15" x14ac:dyDescent="0.2">
      <c r="A2771">
        <v>2016</v>
      </c>
      <c r="B2771" s="6">
        <f ca="1">_xlfn.MAXIFS('Track WIP'!M:M,'Track WIP'!K:K,'Results WIP'!A2771,'Track WIP'!L:L,'Results WIP'!C2771)</f>
        <v>42526</v>
      </c>
      <c r="C2771">
        <f t="shared" si="43"/>
        <v>8</v>
      </c>
      <c r="D2771" t="str">
        <f ca="1">VLOOKUP($B2771,'Track WIP'!$M:$O,2,FALSE)</f>
        <v>CHEVROLET DUAL IN DETROIT - RACE 2</v>
      </c>
      <c r="E2771" t="str">
        <f ca="1">VLOOKUP($B2771,'Track WIP'!$M:$O,3,FALSE)</f>
        <v>Raceway At Belle Isle Park</v>
      </c>
      <c r="F2771">
        <v>22</v>
      </c>
      <c r="G2771" t="s">
        <v>390</v>
      </c>
      <c r="H2771">
        <v>8</v>
      </c>
      <c r="I2771" t="s">
        <v>111</v>
      </c>
      <c r="J2771">
        <v>0</v>
      </c>
      <c r="K2771">
        <v>19</v>
      </c>
      <c r="L2771">
        <v>0</v>
      </c>
      <c r="M2771">
        <v>8</v>
      </c>
      <c r="N2771">
        <v>0</v>
      </c>
      <c r="O2771">
        <v>0</v>
      </c>
    </row>
    <row r="2772" spans="1:15" x14ac:dyDescent="0.2">
      <c r="A2772">
        <v>2016</v>
      </c>
      <c r="B2772" s="6">
        <f ca="1">_xlfn.MAXIFS('Track WIP'!M:M,'Track WIP'!K:K,'Results WIP'!A2772,'Track WIP'!L:L,'Results WIP'!C2772)</f>
        <v>42532</v>
      </c>
      <c r="C2772">
        <f t="shared" si="43"/>
        <v>9</v>
      </c>
      <c r="D2772" t="str">
        <f ca="1">VLOOKUP($B2772,'Track WIP'!$M:$O,2,FALSE)</f>
        <v>FIRESTONE 600</v>
      </c>
      <c r="E2772" t="str">
        <f ca="1">VLOOKUP($B2772,'Track WIP'!$M:$O,3,FALSE)</f>
        <v>Texas Motor Speedway</v>
      </c>
      <c r="F2772">
        <v>1</v>
      </c>
      <c r="G2772" t="s">
        <v>41</v>
      </c>
      <c r="H2772">
        <v>15</v>
      </c>
      <c r="I2772" t="s">
        <v>16</v>
      </c>
      <c r="J2772">
        <v>248</v>
      </c>
      <c r="K2772">
        <v>13</v>
      </c>
      <c r="L2772">
        <v>1</v>
      </c>
      <c r="M2772">
        <v>51</v>
      </c>
      <c r="N2772">
        <v>1</v>
      </c>
      <c r="O2772">
        <v>0</v>
      </c>
    </row>
    <row r="2773" spans="1:15" x14ac:dyDescent="0.2">
      <c r="A2773">
        <v>2016</v>
      </c>
      <c r="B2773" s="6">
        <f ca="1">_xlfn.MAXIFS('Track WIP'!M:M,'Track WIP'!K:K,'Results WIP'!A2773,'Track WIP'!L:L,'Results WIP'!C2773)</f>
        <v>42532</v>
      </c>
      <c r="C2773">
        <f t="shared" si="43"/>
        <v>9</v>
      </c>
      <c r="D2773" t="str">
        <f ca="1">VLOOKUP($B2773,'Track WIP'!$M:$O,2,FALSE)</f>
        <v>FIRESTONE 600</v>
      </c>
      <c r="E2773" t="str">
        <f ca="1">VLOOKUP($B2773,'Track WIP'!$M:$O,3,FALSE)</f>
        <v>Texas Motor Speedway</v>
      </c>
      <c r="F2773">
        <v>2</v>
      </c>
      <c r="G2773" t="s">
        <v>89</v>
      </c>
      <c r="H2773">
        <v>5</v>
      </c>
      <c r="I2773" t="s">
        <v>16</v>
      </c>
      <c r="J2773">
        <v>248</v>
      </c>
      <c r="K2773">
        <v>10</v>
      </c>
      <c r="L2773">
        <v>188</v>
      </c>
      <c r="M2773">
        <v>43</v>
      </c>
      <c r="N2773">
        <v>3</v>
      </c>
      <c r="O2773">
        <v>25</v>
      </c>
    </row>
    <row r="2774" spans="1:15" x14ac:dyDescent="0.2">
      <c r="A2774">
        <v>2016</v>
      </c>
      <c r="B2774" s="6">
        <f ca="1">_xlfn.MAXIFS('Track WIP'!M:M,'Track WIP'!K:K,'Results WIP'!A2774,'Track WIP'!L:L,'Results WIP'!C2774)</f>
        <v>42532</v>
      </c>
      <c r="C2774">
        <f t="shared" si="43"/>
        <v>9</v>
      </c>
      <c r="D2774" t="str">
        <f ca="1">VLOOKUP($B2774,'Track WIP'!$M:$O,2,FALSE)</f>
        <v>FIRESTONE 600</v>
      </c>
      <c r="E2774" t="str">
        <f ca="1">VLOOKUP($B2774,'Track WIP'!$M:$O,3,FALSE)</f>
        <v>Texas Motor Speedway</v>
      </c>
      <c r="F2774">
        <v>3</v>
      </c>
      <c r="G2774" t="s">
        <v>25</v>
      </c>
      <c r="H2774">
        <v>10</v>
      </c>
      <c r="I2774" t="s">
        <v>111</v>
      </c>
      <c r="J2774">
        <v>248</v>
      </c>
      <c r="K2774">
        <v>8</v>
      </c>
      <c r="L2774">
        <v>1</v>
      </c>
      <c r="M2774">
        <v>36</v>
      </c>
      <c r="N2774">
        <v>1</v>
      </c>
      <c r="O2774">
        <v>0</v>
      </c>
    </row>
    <row r="2775" spans="1:15" x14ac:dyDescent="0.2">
      <c r="A2775">
        <v>2016</v>
      </c>
      <c r="B2775" s="6">
        <f ca="1">_xlfn.MAXIFS('Track WIP'!M:M,'Track WIP'!K:K,'Results WIP'!A2775,'Track WIP'!L:L,'Results WIP'!C2775)</f>
        <v>42532</v>
      </c>
      <c r="C2775">
        <f t="shared" si="43"/>
        <v>9</v>
      </c>
      <c r="D2775" t="str">
        <f ca="1">VLOOKUP($B2775,'Track WIP'!$M:$O,2,FALSE)</f>
        <v>FIRESTONE 600</v>
      </c>
      <c r="E2775" t="str">
        <f ca="1">VLOOKUP($B2775,'Track WIP'!$M:$O,3,FALSE)</f>
        <v>Texas Motor Speedway</v>
      </c>
      <c r="F2775">
        <v>4</v>
      </c>
      <c r="G2775" t="s">
        <v>88</v>
      </c>
      <c r="H2775">
        <v>22</v>
      </c>
      <c r="I2775" t="s">
        <v>111</v>
      </c>
      <c r="J2775">
        <v>248</v>
      </c>
      <c r="K2775">
        <v>6</v>
      </c>
      <c r="L2775">
        <v>0</v>
      </c>
      <c r="M2775">
        <v>32</v>
      </c>
      <c r="N2775">
        <v>0</v>
      </c>
      <c r="O2775">
        <v>0</v>
      </c>
    </row>
    <row r="2776" spans="1:15" x14ac:dyDescent="0.2">
      <c r="A2776">
        <v>2016</v>
      </c>
      <c r="B2776" s="6">
        <f ca="1">_xlfn.MAXIFS('Track WIP'!M:M,'Track WIP'!K:K,'Results WIP'!A2776,'Track WIP'!L:L,'Results WIP'!C2776)</f>
        <v>42532</v>
      </c>
      <c r="C2776">
        <f t="shared" si="43"/>
        <v>9</v>
      </c>
      <c r="D2776" t="str">
        <f ca="1">VLOOKUP($B2776,'Track WIP'!$M:$O,2,FALSE)</f>
        <v>FIRESTONE 600</v>
      </c>
      <c r="E2776" t="str">
        <f ca="1">VLOOKUP($B2776,'Track WIP'!$M:$O,3,FALSE)</f>
        <v>Texas Motor Speedway</v>
      </c>
      <c r="F2776">
        <v>5</v>
      </c>
      <c r="G2776" t="s">
        <v>24</v>
      </c>
      <c r="H2776">
        <v>3</v>
      </c>
      <c r="I2776" t="s">
        <v>111</v>
      </c>
      <c r="J2776">
        <v>248</v>
      </c>
      <c r="K2776">
        <v>3</v>
      </c>
      <c r="L2776">
        <v>7</v>
      </c>
      <c r="M2776">
        <v>31</v>
      </c>
      <c r="N2776">
        <v>1</v>
      </c>
      <c r="O2776">
        <v>0</v>
      </c>
    </row>
    <row r="2777" spans="1:15" x14ac:dyDescent="0.2">
      <c r="A2777">
        <v>2016</v>
      </c>
      <c r="B2777" s="6">
        <f ca="1">_xlfn.MAXIFS('Track WIP'!M:M,'Track WIP'!K:K,'Results WIP'!A2777,'Track WIP'!L:L,'Results WIP'!C2777)</f>
        <v>42532</v>
      </c>
      <c r="C2777">
        <f t="shared" si="43"/>
        <v>9</v>
      </c>
      <c r="D2777" t="str">
        <f ca="1">VLOOKUP($B2777,'Track WIP'!$M:$O,2,FALSE)</f>
        <v>FIRESTONE 600</v>
      </c>
      <c r="E2777" t="str">
        <f ca="1">VLOOKUP($B2777,'Track WIP'!$M:$O,3,FALSE)</f>
        <v>Texas Motor Speedway</v>
      </c>
      <c r="F2777">
        <v>6</v>
      </c>
      <c r="G2777" t="s">
        <v>86</v>
      </c>
      <c r="H2777">
        <v>83</v>
      </c>
      <c r="I2777" t="s">
        <v>111</v>
      </c>
      <c r="J2777">
        <v>247</v>
      </c>
      <c r="K2777">
        <v>15</v>
      </c>
      <c r="L2777">
        <v>0</v>
      </c>
      <c r="M2777">
        <v>28</v>
      </c>
      <c r="N2777">
        <v>0</v>
      </c>
      <c r="O2777">
        <v>0</v>
      </c>
    </row>
    <row r="2778" spans="1:15" x14ac:dyDescent="0.2">
      <c r="A2778">
        <v>2016</v>
      </c>
      <c r="B2778" s="6">
        <f ca="1">_xlfn.MAXIFS('Track WIP'!M:M,'Track WIP'!K:K,'Results WIP'!A2778,'Track WIP'!L:L,'Results WIP'!C2778)</f>
        <v>42532</v>
      </c>
      <c r="C2778">
        <f t="shared" si="43"/>
        <v>9</v>
      </c>
      <c r="D2778" t="str">
        <f ca="1">VLOOKUP($B2778,'Track WIP'!$M:$O,2,FALSE)</f>
        <v>FIRESTONE 600</v>
      </c>
      <c r="E2778" t="str">
        <f ca="1">VLOOKUP($B2778,'Track WIP'!$M:$O,3,FALSE)</f>
        <v>Texas Motor Speedway</v>
      </c>
      <c r="F2778">
        <v>7</v>
      </c>
      <c r="G2778" t="s">
        <v>254</v>
      </c>
      <c r="H2778">
        <v>26</v>
      </c>
      <c r="I2778" t="s">
        <v>16</v>
      </c>
      <c r="J2778">
        <v>247</v>
      </c>
      <c r="K2778">
        <v>1</v>
      </c>
      <c r="L2778">
        <v>37</v>
      </c>
      <c r="M2778">
        <v>28</v>
      </c>
      <c r="N2778">
        <v>2</v>
      </c>
      <c r="O2778">
        <v>0</v>
      </c>
    </row>
    <row r="2779" spans="1:15" x14ac:dyDescent="0.2">
      <c r="A2779">
        <v>2016</v>
      </c>
      <c r="B2779" s="6">
        <f ca="1">_xlfn.MAXIFS('Track WIP'!M:M,'Track WIP'!K:K,'Results WIP'!A2779,'Track WIP'!L:L,'Results WIP'!C2779)</f>
        <v>42532</v>
      </c>
      <c r="C2779">
        <f t="shared" si="43"/>
        <v>9</v>
      </c>
      <c r="D2779" t="str">
        <f ca="1">VLOOKUP($B2779,'Track WIP'!$M:$O,2,FALSE)</f>
        <v>FIRESTONE 600</v>
      </c>
      <c r="E2779" t="str">
        <f ca="1">VLOOKUP($B2779,'Track WIP'!$M:$O,3,FALSE)</f>
        <v>Texas Motor Speedway</v>
      </c>
      <c r="F2779">
        <v>8</v>
      </c>
      <c r="G2779" t="s">
        <v>15</v>
      </c>
      <c r="H2779">
        <v>12</v>
      </c>
      <c r="I2779" t="s">
        <v>111</v>
      </c>
      <c r="J2779">
        <v>247</v>
      </c>
      <c r="K2779">
        <v>7</v>
      </c>
      <c r="L2779">
        <v>0</v>
      </c>
      <c r="M2779">
        <v>24</v>
      </c>
      <c r="N2779">
        <v>0</v>
      </c>
      <c r="O2779">
        <v>0</v>
      </c>
    </row>
    <row r="2780" spans="1:15" x14ac:dyDescent="0.2">
      <c r="A2780">
        <v>2016</v>
      </c>
      <c r="B2780" s="6">
        <f ca="1">_xlfn.MAXIFS('Track WIP'!M:M,'Track WIP'!K:K,'Results WIP'!A2780,'Track WIP'!L:L,'Results WIP'!C2780)</f>
        <v>42532</v>
      </c>
      <c r="C2780">
        <f t="shared" si="43"/>
        <v>9</v>
      </c>
      <c r="D2780" t="str">
        <f ca="1">VLOOKUP($B2780,'Track WIP'!$M:$O,2,FALSE)</f>
        <v>FIRESTONE 600</v>
      </c>
      <c r="E2780" t="str">
        <f ca="1">VLOOKUP($B2780,'Track WIP'!$M:$O,3,FALSE)</f>
        <v>Texas Motor Speedway</v>
      </c>
      <c r="F2780">
        <v>9</v>
      </c>
      <c r="G2780" t="s">
        <v>234</v>
      </c>
      <c r="H2780">
        <v>2</v>
      </c>
      <c r="I2780" t="s">
        <v>111</v>
      </c>
      <c r="J2780">
        <v>246</v>
      </c>
      <c r="K2780">
        <v>17</v>
      </c>
      <c r="L2780">
        <v>0</v>
      </c>
      <c r="M2780">
        <v>22</v>
      </c>
      <c r="N2780">
        <v>0</v>
      </c>
      <c r="O2780">
        <v>0</v>
      </c>
    </row>
    <row r="2781" spans="1:15" x14ac:dyDescent="0.2">
      <c r="A2781">
        <v>2016</v>
      </c>
      <c r="B2781" s="6">
        <f ca="1">_xlfn.MAXIFS('Track WIP'!M:M,'Track WIP'!K:K,'Results WIP'!A2781,'Track WIP'!L:L,'Results WIP'!C2781)</f>
        <v>42532</v>
      </c>
      <c r="C2781">
        <f t="shared" si="43"/>
        <v>9</v>
      </c>
      <c r="D2781" t="str">
        <f ca="1">VLOOKUP($B2781,'Track WIP'!$M:$O,2,FALSE)</f>
        <v>FIRESTONE 600</v>
      </c>
      <c r="E2781" t="str">
        <f ca="1">VLOOKUP($B2781,'Track WIP'!$M:$O,3,FALSE)</f>
        <v>Texas Motor Speedway</v>
      </c>
      <c r="F2781">
        <v>10</v>
      </c>
      <c r="G2781" t="s">
        <v>87</v>
      </c>
      <c r="H2781">
        <v>11</v>
      </c>
      <c r="I2781" t="s">
        <v>111</v>
      </c>
      <c r="J2781">
        <v>246</v>
      </c>
      <c r="K2781">
        <v>18</v>
      </c>
      <c r="L2781">
        <v>0</v>
      </c>
      <c r="M2781">
        <v>20</v>
      </c>
      <c r="N2781">
        <v>0</v>
      </c>
      <c r="O2781">
        <v>0</v>
      </c>
    </row>
    <row r="2782" spans="1:15" x14ac:dyDescent="0.2">
      <c r="A2782">
        <v>2016</v>
      </c>
      <c r="B2782" s="6">
        <f ca="1">_xlfn.MAXIFS('Track WIP'!M:M,'Track WIP'!K:K,'Results WIP'!A2782,'Track WIP'!L:L,'Results WIP'!C2782)</f>
        <v>42532</v>
      </c>
      <c r="C2782">
        <f t="shared" si="43"/>
        <v>9</v>
      </c>
      <c r="D2782" t="str">
        <f ca="1">VLOOKUP($B2782,'Track WIP'!$M:$O,2,FALSE)</f>
        <v>FIRESTONE 600</v>
      </c>
      <c r="E2782" t="str">
        <f ca="1">VLOOKUP($B2782,'Track WIP'!$M:$O,3,FALSE)</f>
        <v>Texas Motor Speedway</v>
      </c>
      <c r="F2782">
        <v>11</v>
      </c>
      <c r="G2782" t="s">
        <v>277</v>
      </c>
      <c r="H2782">
        <v>98</v>
      </c>
      <c r="I2782" t="s">
        <v>16</v>
      </c>
      <c r="J2782">
        <v>246</v>
      </c>
      <c r="K2782">
        <v>9</v>
      </c>
      <c r="L2782">
        <v>0</v>
      </c>
      <c r="M2782">
        <v>19</v>
      </c>
      <c r="N2782">
        <v>0</v>
      </c>
      <c r="O2782">
        <v>0</v>
      </c>
    </row>
    <row r="2783" spans="1:15" x14ac:dyDescent="0.2">
      <c r="A2783">
        <v>2016</v>
      </c>
      <c r="B2783" s="6">
        <f ca="1">_xlfn.MAXIFS('Track WIP'!M:M,'Track WIP'!K:K,'Results WIP'!A2783,'Track WIP'!L:L,'Results WIP'!C2783)</f>
        <v>42532</v>
      </c>
      <c r="C2783">
        <f t="shared" si="43"/>
        <v>9</v>
      </c>
      <c r="D2783" t="str">
        <f ca="1">VLOOKUP($B2783,'Track WIP'!$M:$O,2,FALSE)</f>
        <v>FIRESTONE 600</v>
      </c>
      <c r="E2783" t="str">
        <f ca="1">VLOOKUP($B2783,'Track WIP'!$M:$O,3,FALSE)</f>
        <v>Texas Motor Speedway</v>
      </c>
      <c r="F2783">
        <v>12</v>
      </c>
      <c r="G2783" t="s">
        <v>38</v>
      </c>
      <c r="H2783">
        <v>27</v>
      </c>
      <c r="I2783" t="s">
        <v>16</v>
      </c>
      <c r="J2783">
        <v>245</v>
      </c>
      <c r="K2783">
        <v>12</v>
      </c>
      <c r="L2783">
        <v>0</v>
      </c>
      <c r="M2783">
        <v>18</v>
      </c>
      <c r="N2783">
        <v>0</v>
      </c>
      <c r="O2783">
        <v>0</v>
      </c>
    </row>
    <row r="2784" spans="1:15" x14ac:dyDescent="0.2">
      <c r="A2784">
        <v>2016</v>
      </c>
      <c r="B2784" s="6">
        <f ca="1">_xlfn.MAXIFS('Track WIP'!M:M,'Track WIP'!K:K,'Results WIP'!A2784,'Track WIP'!L:L,'Results WIP'!C2784)</f>
        <v>42532</v>
      </c>
      <c r="C2784">
        <f t="shared" si="43"/>
        <v>9</v>
      </c>
      <c r="D2784" t="str">
        <f ca="1">VLOOKUP($B2784,'Track WIP'!$M:$O,2,FALSE)</f>
        <v>FIRESTONE 600</v>
      </c>
      <c r="E2784" t="str">
        <f ca="1">VLOOKUP($B2784,'Track WIP'!$M:$O,3,FALSE)</f>
        <v>Texas Motor Speedway</v>
      </c>
      <c r="F2784">
        <v>13</v>
      </c>
      <c r="G2784" t="s">
        <v>17</v>
      </c>
      <c r="H2784">
        <v>28</v>
      </c>
      <c r="I2784" t="s">
        <v>16</v>
      </c>
      <c r="J2784">
        <v>245</v>
      </c>
      <c r="K2784">
        <v>11</v>
      </c>
      <c r="L2784">
        <v>11</v>
      </c>
      <c r="M2784">
        <v>18</v>
      </c>
      <c r="N2784">
        <v>1</v>
      </c>
      <c r="O2784">
        <v>0</v>
      </c>
    </row>
    <row r="2785" spans="1:15" x14ac:dyDescent="0.2">
      <c r="A2785">
        <v>2016</v>
      </c>
      <c r="B2785" s="6">
        <f ca="1">_xlfn.MAXIFS('Track WIP'!M:M,'Track WIP'!K:K,'Results WIP'!A2785,'Track WIP'!L:L,'Results WIP'!C2785)</f>
        <v>42532</v>
      </c>
      <c r="C2785">
        <f t="shared" si="43"/>
        <v>9</v>
      </c>
      <c r="D2785" t="str">
        <f ca="1">VLOOKUP($B2785,'Track WIP'!$M:$O,2,FALSE)</f>
        <v>FIRESTONE 600</v>
      </c>
      <c r="E2785" t="str">
        <f ca="1">VLOOKUP($B2785,'Track WIP'!$M:$O,3,FALSE)</f>
        <v>Texas Motor Speedway</v>
      </c>
      <c r="F2785">
        <v>14</v>
      </c>
      <c r="G2785" t="s">
        <v>386</v>
      </c>
      <c r="H2785">
        <v>19</v>
      </c>
      <c r="I2785" t="s">
        <v>16</v>
      </c>
      <c r="J2785">
        <v>245</v>
      </c>
      <c r="K2785">
        <v>22</v>
      </c>
      <c r="L2785">
        <v>0</v>
      </c>
      <c r="M2785">
        <v>16</v>
      </c>
      <c r="N2785">
        <v>0</v>
      </c>
      <c r="O2785">
        <v>0</v>
      </c>
    </row>
    <row r="2786" spans="1:15" x14ac:dyDescent="0.2">
      <c r="A2786">
        <v>2016</v>
      </c>
      <c r="B2786" s="6">
        <f ca="1">_xlfn.MAXIFS('Track WIP'!M:M,'Track WIP'!K:K,'Results WIP'!A2786,'Track WIP'!L:L,'Results WIP'!C2786)</f>
        <v>42532</v>
      </c>
      <c r="C2786">
        <f t="shared" si="43"/>
        <v>9</v>
      </c>
      <c r="D2786" t="str">
        <f ca="1">VLOOKUP($B2786,'Track WIP'!$M:$O,2,FALSE)</f>
        <v>FIRESTONE 600</v>
      </c>
      <c r="E2786" t="str">
        <f ca="1">VLOOKUP($B2786,'Track WIP'!$M:$O,3,FALSE)</f>
        <v>Texas Motor Speedway</v>
      </c>
      <c r="F2786">
        <v>15</v>
      </c>
      <c r="G2786" t="s">
        <v>390</v>
      </c>
      <c r="H2786">
        <v>8</v>
      </c>
      <c r="I2786" t="s">
        <v>111</v>
      </c>
      <c r="J2786">
        <v>243</v>
      </c>
      <c r="K2786">
        <v>19</v>
      </c>
      <c r="L2786">
        <v>0</v>
      </c>
      <c r="M2786">
        <v>15</v>
      </c>
      <c r="N2786">
        <v>0</v>
      </c>
      <c r="O2786">
        <v>0</v>
      </c>
    </row>
    <row r="2787" spans="1:15" x14ac:dyDescent="0.2">
      <c r="A2787">
        <v>2016</v>
      </c>
      <c r="B2787" s="6">
        <f ca="1">_xlfn.MAXIFS('Track WIP'!M:M,'Track WIP'!K:K,'Results WIP'!A2787,'Track WIP'!L:L,'Results WIP'!C2787)</f>
        <v>42532</v>
      </c>
      <c r="C2787">
        <f t="shared" si="43"/>
        <v>9</v>
      </c>
      <c r="D2787" t="str">
        <f ca="1">VLOOKUP($B2787,'Track WIP'!$M:$O,2,FALSE)</f>
        <v>FIRESTONE 600</v>
      </c>
      <c r="E2787" t="str">
        <f ca="1">VLOOKUP($B2787,'Track WIP'!$M:$O,3,FALSE)</f>
        <v>Texas Motor Speedway</v>
      </c>
      <c r="F2787">
        <v>16</v>
      </c>
      <c r="G2787" t="s">
        <v>292</v>
      </c>
      <c r="H2787">
        <v>7</v>
      </c>
      <c r="I2787" t="s">
        <v>16</v>
      </c>
      <c r="J2787">
        <v>231</v>
      </c>
      <c r="K2787">
        <v>16</v>
      </c>
      <c r="L2787">
        <v>0</v>
      </c>
      <c r="M2787">
        <v>14</v>
      </c>
      <c r="N2787">
        <v>0</v>
      </c>
      <c r="O2787">
        <v>0</v>
      </c>
    </row>
    <row r="2788" spans="1:15" x14ac:dyDescent="0.2">
      <c r="A2788">
        <v>2016</v>
      </c>
      <c r="B2788" s="6">
        <f ca="1">_xlfn.MAXIFS('Track WIP'!M:M,'Track WIP'!K:K,'Results WIP'!A2788,'Track WIP'!L:L,'Results WIP'!C2788)</f>
        <v>42532</v>
      </c>
      <c r="C2788">
        <f t="shared" si="43"/>
        <v>9</v>
      </c>
      <c r="D2788" t="str">
        <f ca="1">VLOOKUP($B2788,'Track WIP'!$M:$O,2,FALSE)</f>
        <v>FIRESTONE 600</v>
      </c>
      <c r="E2788" t="str">
        <f ca="1">VLOOKUP($B2788,'Track WIP'!$M:$O,3,FALSE)</f>
        <v>Texas Motor Speedway</v>
      </c>
      <c r="F2788">
        <v>17</v>
      </c>
      <c r="G2788" t="s">
        <v>381</v>
      </c>
      <c r="H2788">
        <v>41</v>
      </c>
      <c r="I2788" t="s">
        <v>16</v>
      </c>
      <c r="J2788">
        <v>227</v>
      </c>
      <c r="K2788">
        <v>20</v>
      </c>
      <c r="L2788">
        <v>0</v>
      </c>
      <c r="M2788">
        <v>13</v>
      </c>
      <c r="N2788">
        <v>0</v>
      </c>
      <c r="O2788">
        <v>0</v>
      </c>
    </row>
    <row r="2789" spans="1:15" x14ac:dyDescent="0.2">
      <c r="A2789">
        <v>2016</v>
      </c>
      <c r="B2789" s="6">
        <f ca="1">_xlfn.MAXIFS('Track WIP'!M:M,'Track WIP'!K:K,'Results WIP'!A2789,'Track WIP'!L:L,'Results WIP'!C2789)</f>
        <v>42532</v>
      </c>
      <c r="C2789">
        <f t="shared" si="43"/>
        <v>9</v>
      </c>
      <c r="D2789" t="str">
        <f ca="1">VLOOKUP($B2789,'Track WIP'!$M:$O,2,FALSE)</f>
        <v>FIRESTONE 600</v>
      </c>
      <c r="E2789" t="str">
        <f ca="1">VLOOKUP($B2789,'Track WIP'!$M:$O,3,FALSE)</f>
        <v>Texas Motor Speedway</v>
      </c>
      <c r="F2789">
        <v>18</v>
      </c>
      <c r="G2789" t="s">
        <v>55</v>
      </c>
      <c r="H2789">
        <v>20</v>
      </c>
      <c r="I2789" t="s">
        <v>111</v>
      </c>
      <c r="J2789">
        <v>223</v>
      </c>
      <c r="K2789">
        <v>14</v>
      </c>
      <c r="L2789">
        <v>1</v>
      </c>
      <c r="M2789">
        <v>13</v>
      </c>
      <c r="N2789">
        <v>1</v>
      </c>
      <c r="O2789">
        <v>0</v>
      </c>
    </row>
    <row r="2790" spans="1:15" x14ac:dyDescent="0.2">
      <c r="A2790">
        <v>2016</v>
      </c>
      <c r="B2790" s="6">
        <f ca="1">_xlfn.MAXIFS('Track WIP'!M:M,'Track WIP'!K:K,'Results WIP'!A2790,'Track WIP'!L:L,'Results WIP'!C2790)</f>
        <v>42532</v>
      </c>
      <c r="C2790">
        <f t="shared" si="43"/>
        <v>9</v>
      </c>
      <c r="D2790" t="str">
        <f ca="1">VLOOKUP($B2790,'Track WIP'!$M:$O,2,FALSE)</f>
        <v>FIRESTONE 600</v>
      </c>
      <c r="E2790" t="str">
        <f ca="1">VLOOKUP($B2790,'Track WIP'!$M:$O,3,FALSE)</f>
        <v>Texas Motor Speedway</v>
      </c>
      <c r="F2790">
        <v>19</v>
      </c>
      <c r="G2790" t="s">
        <v>21</v>
      </c>
      <c r="H2790">
        <v>9</v>
      </c>
      <c r="I2790" t="s">
        <v>111</v>
      </c>
      <c r="J2790">
        <v>211</v>
      </c>
      <c r="K2790">
        <v>2</v>
      </c>
      <c r="L2790">
        <v>0</v>
      </c>
      <c r="M2790">
        <v>11</v>
      </c>
      <c r="N2790">
        <v>0</v>
      </c>
      <c r="O2790">
        <v>0</v>
      </c>
    </row>
    <row r="2791" spans="1:15" x14ac:dyDescent="0.2">
      <c r="A2791">
        <v>2016</v>
      </c>
      <c r="B2791" s="6">
        <f ca="1">_xlfn.MAXIFS('Track WIP'!M:M,'Track WIP'!K:K,'Results WIP'!A2791,'Track WIP'!L:L,'Results WIP'!C2791)</f>
        <v>42532</v>
      </c>
      <c r="C2791">
        <f t="shared" si="43"/>
        <v>9</v>
      </c>
      <c r="D2791" t="str">
        <f ca="1">VLOOKUP($B2791,'Track WIP'!$M:$O,2,FALSE)</f>
        <v>FIRESTONE 600</v>
      </c>
      <c r="E2791" t="str">
        <f ca="1">VLOOKUP($B2791,'Track WIP'!$M:$O,3,FALSE)</f>
        <v>Texas Motor Speedway</v>
      </c>
      <c r="F2791">
        <v>20</v>
      </c>
      <c r="G2791" t="s">
        <v>37</v>
      </c>
      <c r="H2791">
        <v>14</v>
      </c>
      <c r="I2791" t="s">
        <v>16</v>
      </c>
      <c r="J2791">
        <v>160</v>
      </c>
      <c r="K2791">
        <v>4</v>
      </c>
      <c r="L2791">
        <v>0</v>
      </c>
      <c r="M2791">
        <v>10</v>
      </c>
      <c r="N2791">
        <v>0</v>
      </c>
      <c r="O2791">
        <v>0</v>
      </c>
    </row>
    <row r="2792" spans="1:15" x14ac:dyDescent="0.2">
      <c r="A2792">
        <v>2016</v>
      </c>
      <c r="B2792" s="6">
        <f ca="1">_xlfn.MAXIFS('Track WIP'!M:M,'Track WIP'!K:K,'Results WIP'!A2792,'Track WIP'!L:L,'Results WIP'!C2792)</f>
        <v>42532</v>
      </c>
      <c r="C2792">
        <f t="shared" si="43"/>
        <v>9</v>
      </c>
      <c r="D2792" t="str">
        <f ca="1">VLOOKUP($B2792,'Track WIP'!$M:$O,2,FALSE)</f>
        <v>FIRESTONE 600</v>
      </c>
      <c r="E2792" t="str">
        <f ca="1">VLOOKUP($B2792,'Track WIP'!$M:$O,3,FALSE)</f>
        <v>Texas Motor Speedway</v>
      </c>
      <c r="F2792">
        <v>21</v>
      </c>
      <c r="G2792" t="s">
        <v>359</v>
      </c>
      <c r="H2792">
        <v>18</v>
      </c>
      <c r="I2792" t="s">
        <v>16</v>
      </c>
      <c r="J2792">
        <v>42</v>
      </c>
      <c r="K2792">
        <v>21</v>
      </c>
      <c r="L2792">
        <v>0</v>
      </c>
      <c r="M2792">
        <v>9</v>
      </c>
      <c r="N2792">
        <v>0</v>
      </c>
      <c r="O2792">
        <v>0</v>
      </c>
    </row>
    <row r="2793" spans="1:15" x14ac:dyDescent="0.2">
      <c r="A2793">
        <v>2016</v>
      </c>
      <c r="B2793" s="6">
        <f ca="1">_xlfn.MAXIFS('Track WIP'!M:M,'Track WIP'!K:K,'Results WIP'!A2793,'Track WIP'!L:L,'Results WIP'!C2793)</f>
        <v>42532</v>
      </c>
      <c r="C2793">
        <f t="shared" si="43"/>
        <v>9</v>
      </c>
      <c r="D2793" t="str">
        <f ca="1">VLOOKUP($B2793,'Track WIP'!$M:$O,2,FALSE)</f>
        <v>FIRESTONE 600</v>
      </c>
      <c r="E2793" t="str">
        <f ca="1">VLOOKUP($B2793,'Track WIP'!$M:$O,3,FALSE)</f>
        <v>Texas Motor Speedway</v>
      </c>
      <c r="F2793">
        <v>22</v>
      </c>
      <c r="G2793" t="s">
        <v>112</v>
      </c>
      <c r="H2793">
        <v>21</v>
      </c>
      <c r="I2793" t="s">
        <v>111</v>
      </c>
      <c r="J2793">
        <v>41</v>
      </c>
      <c r="K2793">
        <v>5</v>
      </c>
      <c r="L2793">
        <v>2</v>
      </c>
      <c r="M2793">
        <v>9</v>
      </c>
      <c r="N2793">
        <v>1</v>
      </c>
      <c r="O2793">
        <v>0</v>
      </c>
    </row>
    <row r="2794" spans="1:15" x14ac:dyDescent="0.2">
      <c r="A2794">
        <v>2016</v>
      </c>
      <c r="B2794" s="6">
        <f ca="1">_xlfn.MAXIFS('Track WIP'!M:M,'Track WIP'!K:K,'Results WIP'!A2794,'Track WIP'!L:L,'Results WIP'!C2794)</f>
        <v>42547</v>
      </c>
      <c r="C2794">
        <f t="shared" si="43"/>
        <v>10</v>
      </c>
      <c r="D2794" t="str">
        <f ca="1">VLOOKUP($B2794,'Track WIP'!$M:$O,2,FALSE)</f>
        <v>KOHLER GRAND PRIX</v>
      </c>
      <c r="E2794" t="str">
        <f ca="1">VLOOKUP($B2794,'Track WIP'!$M:$O,3,FALSE)</f>
        <v>Road America</v>
      </c>
      <c r="F2794">
        <v>1</v>
      </c>
      <c r="G2794" t="s">
        <v>15</v>
      </c>
      <c r="H2794">
        <v>12</v>
      </c>
      <c r="I2794" t="s">
        <v>111</v>
      </c>
      <c r="J2794">
        <v>50</v>
      </c>
      <c r="K2794">
        <v>1</v>
      </c>
      <c r="L2794">
        <v>46</v>
      </c>
      <c r="M2794">
        <v>54</v>
      </c>
      <c r="N2794">
        <v>4</v>
      </c>
      <c r="O2794">
        <v>0</v>
      </c>
    </row>
    <row r="2795" spans="1:15" x14ac:dyDescent="0.2">
      <c r="A2795">
        <v>2016</v>
      </c>
      <c r="B2795" s="6">
        <f ca="1">_xlfn.MAXIFS('Track WIP'!M:M,'Track WIP'!K:K,'Results WIP'!A2795,'Track WIP'!L:L,'Results WIP'!C2795)</f>
        <v>42547</v>
      </c>
      <c r="C2795">
        <f t="shared" si="43"/>
        <v>10</v>
      </c>
      <c r="D2795" t="str">
        <f ca="1">VLOOKUP($B2795,'Track WIP'!$M:$O,2,FALSE)</f>
        <v>KOHLER GRAND PRIX</v>
      </c>
      <c r="E2795" t="str">
        <f ca="1">VLOOKUP($B2795,'Track WIP'!$M:$O,3,FALSE)</f>
        <v>Road America</v>
      </c>
      <c r="F2795">
        <v>2</v>
      </c>
      <c r="G2795" t="s">
        <v>25</v>
      </c>
      <c r="H2795">
        <v>10</v>
      </c>
      <c r="I2795" t="s">
        <v>111</v>
      </c>
      <c r="J2795">
        <v>50</v>
      </c>
      <c r="K2795">
        <v>3</v>
      </c>
      <c r="L2795">
        <v>0</v>
      </c>
      <c r="M2795">
        <v>40</v>
      </c>
      <c r="N2795">
        <v>0</v>
      </c>
      <c r="O2795">
        <v>0</v>
      </c>
    </row>
    <row r="2796" spans="1:15" x14ac:dyDescent="0.2">
      <c r="A2796">
        <v>2016</v>
      </c>
      <c r="B2796" s="6">
        <f ca="1">_xlfn.MAXIFS('Track WIP'!M:M,'Track WIP'!K:K,'Results WIP'!A2796,'Track WIP'!L:L,'Results WIP'!C2796)</f>
        <v>42547</v>
      </c>
      <c r="C2796">
        <f t="shared" si="43"/>
        <v>10</v>
      </c>
      <c r="D2796" t="str">
        <f ca="1">VLOOKUP($B2796,'Track WIP'!$M:$O,2,FALSE)</f>
        <v>KOHLER GRAND PRIX</v>
      </c>
      <c r="E2796" t="str">
        <f ca="1">VLOOKUP($B2796,'Track WIP'!$M:$O,3,FALSE)</f>
        <v>Road America</v>
      </c>
      <c r="F2796">
        <v>3</v>
      </c>
      <c r="G2796" t="s">
        <v>41</v>
      </c>
      <c r="H2796">
        <v>15</v>
      </c>
      <c r="I2796" t="s">
        <v>16</v>
      </c>
      <c r="J2796">
        <v>50</v>
      </c>
      <c r="K2796">
        <v>6</v>
      </c>
      <c r="L2796">
        <v>2</v>
      </c>
      <c r="M2796">
        <v>36</v>
      </c>
      <c r="N2796">
        <v>1</v>
      </c>
      <c r="O2796">
        <v>0</v>
      </c>
    </row>
    <row r="2797" spans="1:15" x14ac:dyDescent="0.2">
      <c r="A2797">
        <v>2016</v>
      </c>
      <c r="B2797" s="6">
        <f ca="1">_xlfn.MAXIFS('Track WIP'!M:M,'Track WIP'!K:K,'Results WIP'!A2797,'Track WIP'!L:L,'Results WIP'!C2797)</f>
        <v>42547</v>
      </c>
      <c r="C2797">
        <f t="shared" si="43"/>
        <v>10</v>
      </c>
      <c r="D2797" t="str">
        <f ca="1">VLOOKUP($B2797,'Track WIP'!$M:$O,2,FALSE)</f>
        <v>KOHLER GRAND PRIX</v>
      </c>
      <c r="E2797" t="str">
        <f ca="1">VLOOKUP($B2797,'Track WIP'!$M:$O,3,FALSE)</f>
        <v>Road America</v>
      </c>
      <c r="F2797">
        <v>4</v>
      </c>
      <c r="G2797" t="s">
        <v>17</v>
      </c>
      <c r="H2797">
        <v>28</v>
      </c>
      <c r="I2797" t="s">
        <v>16</v>
      </c>
      <c r="J2797">
        <v>50</v>
      </c>
      <c r="K2797">
        <v>8</v>
      </c>
      <c r="L2797">
        <v>0</v>
      </c>
      <c r="M2797">
        <v>32</v>
      </c>
      <c r="N2797">
        <v>0</v>
      </c>
      <c r="O2797">
        <v>0</v>
      </c>
    </row>
    <row r="2798" spans="1:15" x14ac:dyDescent="0.2">
      <c r="A2798">
        <v>2016</v>
      </c>
      <c r="B2798" s="6">
        <f ca="1">_xlfn.MAXIFS('Track WIP'!M:M,'Track WIP'!K:K,'Results WIP'!A2798,'Track WIP'!L:L,'Results WIP'!C2798)</f>
        <v>42547</v>
      </c>
      <c r="C2798">
        <f t="shared" si="43"/>
        <v>10</v>
      </c>
      <c r="D2798" t="str">
        <f ca="1">VLOOKUP($B2798,'Track WIP'!$M:$O,2,FALSE)</f>
        <v>KOHLER GRAND PRIX</v>
      </c>
      <c r="E2798" t="str">
        <f ca="1">VLOOKUP($B2798,'Track WIP'!$M:$O,3,FALSE)</f>
        <v>Road America</v>
      </c>
      <c r="F2798">
        <v>5</v>
      </c>
      <c r="G2798" t="s">
        <v>24</v>
      </c>
      <c r="H2798">
        <v>3</v>
      </c>
      <c r="I2798" t="s">
        <v>111</v>
      </c>
      <c r="J2798">
        <v>50</v>
      </c>
      <c r="K2798">
        <v>5</v>
      </c>
      <c r="L2798">
        <v>0</v>
      </c>
      <c r="M2798">
        <v>30</v>
      </c>
      <c r="N2798">
        <v>0</v>
      </c>
      <c r="O2798">
        <v>0</v>
      </c>
    </row>
    <row r="2799" spans="1:15" x14ac:dyDescent="0.2">
      <c r="A2799">
        <v>2016</v>
      </c>
      <c r="B2799" s="6">
        <f ca="1">_xlfn.MAXIFS('Track WIP'!M:M,'Track WIP'!K:K,'Results WIP'!A2799,'Track WIP'!L:L,'Results WIP'!C2799)</f>
        <v>42547</v>
      </c>
      <c r="C2799">
        <f t="shared" si="43"/>
        <v>10</v>
      </c>
      <c r="D2799" t="str">
        <f ca="1">VLOOKUP($B2799,'Track WIP'!$M:$O,2,FALSE)</f>
        <v>KOHLER GRAND PRIX</v>
      </c>
      <c r="E2799" t="str">
        <f ca="1">VLOOKUP($B2799,'Track WIP'!$M:$O,3,FALSE)</f>
        <v>Road America</v>
      </c>
      <c r="F2799">
        <v>6</v>
      </c>
      <c r="G2799" t="s">
        <v>86</v>
      </c>
      <c r="H2799">
        <v>83</v>
      </c>
      <c r="I2799" t="s">
        <v>111</v>
      </c>
      <c r="J2799">
        <v>50</v>
      </c>
      <c r="K2799">
        <v>11</v>
      </c>
      <c r="L2799">
        <v>0</v>
      </c>
      <c r="M2799">
        <v>28</v>
      </c>
      <c r="N2799">
        <v>0</v>
      </c>
      <c r="O2799">
        <v>0</v>
      </c>
    </row>
    <row r="2800" spans="1:15" x14ac:dyDescent="0.2">
      <c r="A2800">
        <v>2016</v>
      </c>
      <c r="B2800" s="6">
        <f ca="1">_xlfn.MAXIFS('Track WIP'!M:M,'Track WIP'!K:K,'Results WIP'!A2800,'Track WIP'!L:L,'Results WIP'!C2800)</f>
        <v>42547</v>
      </c>
      <c r="C2800">
        <f t="shared" si="43"/>
        <v>10</v>
      </c>
      <c r="D2800" t="str">
        <f ca="1">VLOOKUP($B2800,'Track WIP'!$M:$O,2,FALSE)</f>
        <v>KOHLER GRAND PRIX</v>
      </c>
      <c r="E2800" t="str">
        <f ca="1">VLOOKUP($B2800,'Track WIP'!$M:$O,3,FALSE)</f>
        <v>Road America</v>
      </c>
      <c r="F2800">
        <v>7</v>
      </c>
      <c r="G2800" t="s">
        <v>234</v>
      </c>
      <c r="H2800">
        <v>2</v>
      </c>
      <c r="I2800" t="s">
        <v>111</v>
      </c>
      <c r="J2800">
        <v>50</v>
      </c>
      <c r="K2800">
        <v>14</v>
      </c>
      <c r="L2800">
        <v>0</v>
      </c>
      <c r="M2800">
        <v>26</v>
      </c>
      <c r="N2800">
        <v>0</v>
      </c>
      <c r="O2800">
        <v>0</v>
      </c>
    </row>
    <row r="2801" spans="1:15" x14ac:dyDescent="0.2">
      <c r="A2801">
        <v>2016</v>
      </c>
      <c r="B2801" s="6">
        <f ca="1">_xlfn.MAXIFS('Track WIP'!M:M,'Track WIP'!K:K,'Results WIP'!A2801,'Track WIP'!L:L,'Results WIP'!C2801)</f>
        <v>42547</v>
      </c>
      <c r="C2801">
        <f t="shared" si="43"/>
        <v>10</v>
      </c>
      <c r="D2801" t="str">
        <f ca="1">VLOOKUP($B2801,'Track WIP'!$M:$O,2,FALSE)</f>
        <v>KOHLER GRAND PRIX</v>
      </c>
      <c r="E2801" t="str">
        <f ca="1">VLOOKUP($B2801,'Track WIP'!$M:$O,3,FALSE)</f>
        <v>Road America</v>
      </c>
      <c r="F2801">
        <v>8</v>
      </c>
      <c r="G2801" t="s">
        <v>112</v>
      </c>
      <c r="H2801">
        <v>21</v>
      </c>
      <c r="I2801" t="s">
        <v>111</v>
      </c>
      <c r="J2801">
        <v>50</v>
      </c>
      <c r="K2801">
        <v>20</v>
      </c>
      <c r="L2801">
        <v>0</v>
      </c>
      <c r="M2801">
        <v>24</v>
      </c>
      <c r="N2801">
        <v>0</v>
      </c>
      <c r="O2801">
        <v>0</v>
      </c>
    </row>
    <row r="2802" spans="1:15" x14ac:dyDescent="0.2">
      <c r="A2802">
        <v>2016</v>
      </c>
      <c r="B2802" s="6">
        <f ca="1">_xlfn.MAXIFS('Track WIP'!M:M,'Track WIP'!K:K,'Results WIP'!A2802,'Track WIP'!L:L,'Results WIP'!C2802)</f>
        <v>42547</v>
      </c>
      <c r="C2802">
        <f t="shared" si="43"/>
        <v>10</v>
      </c>
      <c r="D2802" t="str">
        <f ca="1">VLOOKUP($B2802,'Track WIP'!$M:$O,2,FALSE)</f>
        <v>KOHLER GRAND PRIX</v>
      </c>
      <c r="E2802" t="str">
        <f ca="1">VLOOKUP($B2802,'Track WIP'!$M:$O,3,FALSE)</f>
        <v>Road America</v>
      </c>
      <c r="F2802">
        <v>9</v>
      </c>
      <c r="G2802" t="s">
        <v>389</v>
      </c>
      <c r="H2802">
        <v>20</v>
      </c>
      <c r="I2802" t="s">
        <v>111</v>
      </c>
      <c r="J2802">
        <v>50</v>
      </c>
      <c r="K2802">
        <v>17</v>
      </c>
      <c r="L2802">
        <v>0</v>
      </c>
      <c r="M2802">
        <v>22</v>
      </c>
      <c r="N2802">
        <v>0</v>
      </c>
      <c r="O2802">
        <v>0</v>
      </c>
    </row>
    <row r="2803" spans="1:15" x14ac:dyDescent="0.2">
      <c r="A2803">
        <v>2016</v>
      </c>
      <c r="B2803" s="6">
        <f ca="1">_xlfn.MAXIFS('Track WIP'!M:M,'Track WIP'!K:K,'Results WIP'!A2803,'Track WIP'!L:L,'Results WIP'!C2803)</f>
        <v>42547</v>
      </c>
      <c r="C2803">
        <f t="shared" si="43"/>
        <v>10</v>
      </c>
      <c r="D2803" t="str">
        <f ca="1">VLOOKUP($B2803,'Track WIP'!$M:$O,2,FALSE)</f>
        <v>KOHLER GRAND PRIX</v>
      </c>
      <c r="E2803" t="str">
        <f ca="1">VLOOKUP($B2803,'Track WIP'!$M:$O,3,FALSE)</f>
        <v>Road America</v>
      </c>
      <c r="F2803">
        <v>10</v>
      </c>
      <c r="G2803" t="s">
        <v>254</v>
      </c>
      <c r="H2803">
        <v>26</v>
      </c>
      <c r="I2803" t="s">
        <v>16</v>
      </c>
      <c r="J2803">
        <v>50</v>
      </c>
      <c r="K2803">
        <v>10</v>
      </c>
      <c r="L2803">
        <v>0</v>
      </c>
      <c r="M2803">
        <v>20</v>
      </c>
      <c r="N2803">
        <v>0</v>
      </c>
      <c r="O2803">
        <v>0</v>
      </c>
    </row>
    <row r="2804" spans="1:15" x14ac:dyDescent="0.2">
      <c r="A2804">
        <v>2016</v>
      </c>
      <c r="B2804" s="6">
        <f ca="1">_xlfn.MAXIFS('Track WIP'!M:M,'Track WIP'!K:K,'Results WIP'!A2804,'Track WIP'!L:L,'Results WIP'!C2804)</f>
        <v>42547</v>
      </c>
      <c r="C2804">
        <f t="shared" si="43"/>
        <v>10</v>
      </c>
      <c r="D2804" t="str">
        <f ca="1">VLOOKUP($B2804,'Track WIP'!$M:$O,2,FALSE)</f>
        <v>KOHLER GRAND PRIX</v>
      </c>
      <c r="E2804" t="str">
        <f ca="1">VLOOKUP($B2804,'Track WIP'!$M:$O,3,FALSE)</f>
        <v>Road America</v>
      </c>
      <c r="F2804">
        <v>11</v>
      </c>
      <c r="G2804" t="s">
        <v>381</v>
      </c>
      <c r="H2804">
        <v>41</v>
      </c>
      <c r="I2804" t="s">
        <v>16</v>
      </c>
      <c r="J2804">
        <v>50</v>
      </c>
      <c r="K2804">
        <v>18</v>
      </c>
      <c r="L2804">
        <v>0</v>
      </c>
      <c r="M2804">
        <v>19</v>
      </c>
      <c r="N2804">
        <v>0</v>
      </c>
      <c r="O2804">
        <v>0</v>
      </c>
    </row>
    <row r="2805" spans="1:15" x14ac:dyDescent="0.2">
      <c r="A2805">
        <v>2016</v>
      </c>
      <c r="B2805" s="6">
        <f ca="1">_xlfn.MAXIFS('Track WIP'!M:M,'Track WIP'!K:K,'Results WIP'!A2805,'Track WIP'!L:L,'Results WIP'!C2805)</f>
        <v>42547</v>
      </c>
      <c r="C2805">
        <f t="shared" si="43"/>
        <v>10</v>
      </c>
      <c r="D2805" t="str">
        <f ca="1">VLOOKUP($B2805,'Track WIP'!$M:$O,2,FALSE)</f>
        <v>KOHLER GRAND PRIX</v>
      </c>
      <c r="E2805" t="str">
        <f ca="1">VLOOKUP($B2805,'Track WIP'!$M:$O,3,FALSE)</f>
        <v>Road America</v>
      </c>
      <c r="F2805">
        <v>12</v>
      </c>
      <c r="G2805" t="s">
        <v>38</v>
      </c>
      <c r="H2805">
        <v>27</v>
      </c>
      <c r="I2805" t="s">
        <v>16</v>
      </c>
      <c r="J2805">
        <v>50</v>
      </c>
      <c r="K2805">
        <v>21</v>
      </c>
      <c r="L2805">
        <v>0</v>
      </c>
      <c r="M2805">
        <v>18</v>
      </c>
      <c r="N2805">
        <v>0</v>
      </c>
      <c r="O2805">
        <v>0</v>
      </c>
    </row>
    <row r="2806" spans="1:15" x14ac:dyDescent="0.2">
      <c r="A2806">
        <v>2016</v>
      </c>
      <c r="B2806" s="6">
        <f ca="1">_xlfn.MAXIFS('Track WIP'!M:M,'Track WIP'!K:K,'Results WIP'!A2806,'Track WIP'!L:L,'Results WIP'!C2806)</f>
        <v>42547</v>
      </c>
      <c r="C2806">
        <f t="shared" si="43"/>
        <v>10</v>
      </c>
      <c r="D2806" t="str">
        <f ca="1">VLOOKUP($B2806,'Track WIP'!$M:$O,2,FALSE)</f>
        <v>KOHLER GRAND PRIX</v>
      </c>
      <c r="E2806" t="str">
        <f ca="1">VLOOKUP($B2806,'Track WIP'!$M:$O,3,FALSE)</f>
        <v>Road America</v>
      </c>
      <c r="F2806">
        <v>13</v>
      </c>
      <c r="G2806" t="s">
        <v>88</v>
      </c>
      <c r="H2806">
        <v>22</v>
      </c>
      <c r="I2806" t="s">
        <v>111</v>
      </c>
      <c r="J2806">
        <v>50</v>
      </c>
      <c r="K2806">
        <v>4</v>
      </c>
      <c r="L2806">
        <v>2</v>
      </c>
      <c r="M2806">
        <v>18</v>
      </c>
      <c r="N2806">
        <v>1</v>
      </c>
      <c r="O2806">
        <v>0</v>
      </c>
    </row>
    <row r="2807" spans="1:15" x14ac:dyDescent="0.2">
      <c r="A2807">
        <v>2016</v>
      </c>
      <c r="B2807" s="6">
        <f ca="1">_xlfn.MAXIFS('Track WIP'!M:M,'Track WIP'!K:K,'Results WIP'!A2807,'Track WIP'!L:L,'Results WIP'!C2807)</f>
        <v>42547</v>
      </c>
      <c r="C2807">
        <f t="shared" si="43"/>
        <v>10</v>
      </c>
      <c r="D2807" t="str">
        <f ca="1">VLOOKUP($B2807,'Track WIP'!$M:$O,2,FALSE)</f>
        <v>KOHLER GRAND PRIX</v>
      </c>
      <c r="E2807" t="str">
        <f ca="1">VLOOKUP($B2807,'Track WIP'!$M:$O,3,FALSE)</f>
        <v>Road America</v>
      </c>
      <c r="F2807">
        <v>14</v>
      </c>
      <c r="G2807" t="s">
        <v>89</v>
      </c>
      <c r="H2807">
        <v>5</v>
      </c>
      <c r="I2807" t="s">
        <v>16</v>
      </c>
      <c r="J2807">
        <v>50</v>
      </c>
      <c r="K2807">
        <v>22</v>
      </c>
      <c r="L2807">
        <v>0</v>
      </c>
      <c r="M2807">
        <v>16</v>
      </c>
      <c r="N2807">
        <v>0</v>
      </c>
      <c r="O2807">
        <v>0</v>
      </c>
    </row>
    <row r="2808" spans="1:15" x14ac:dyDescent="0.2">
      <c r="A2808">
        <v>2016</v>
      </c>
      <c r="B2808" s="6">
        <f ca="1">_xlfn.MAXIFS('Track WIP'!M:M,'Track WIP'!K:K,'Results WIP'!A2808,'Track WIP'!L:L,'Results WIP'!C2808)</f>
        <v>42547</v>
      </c>
      <c r="C2808">
        <f t="shared" si="43"/>
        <v>10</v>
      </c>
      <c r="D2808" t="str">
        <f ca="1">VLOOKUP($B2808,'Track WIP'!$M:$O,2,FALSE)</f>
        <v>KOHLER GRAND PRIX</v>
      </c>
      <c r="E2808" t="str">
        <f ca="1">VLOOKUP($B2808,'Track WIP'!$M:$O,3,FALSE)</f>
        <v>Road America</v>
      </c>
      <c r="F2808">
        <v>15</v>
      </c>
      <c r="G2808" t="s">
        <v>277</v>
      </c>
      <c r="H2808">
        <v>98</v>
      </c>
      <c r="I2808" t="s">
        <v>16</v>
      </c>
      <c r="J2808">
        <v>50</v>
      </c>
      <c r="K2808">
        <v>16</v>
      </c>
      <c r="L2808">
        <v>0</v>
      </c>
      <c r="M2808">
        <v>15</v>
      </c>
      <c r="N2808">
        <v>0</v>
      </c>
      <c r="O2808">
        <v>0</v>
      </c>
    </row>
    <row r="2809" spans="1:15" x14ac:dyDescent="0.2">
      <c r="A2809">
        <v>2016</v>
      </c>
      <c r="B2809" s="6">
        <f ca="1">_xlfn.MAXIFS('Track WIP'!M:M,'Track WIP'!K:K,'Results WIP'!A2809,'Track WIP'!L:L,'Results WIP'!C2809)</f>
        <v>42547</v>
      </c>
      <c r="C2809">
        <f t="shared" si="43"/>
        <v>10</v>
      </c>
      <c r="D2809" t="str">
        <f ca="1">VLOOKUP($B2809,'Track WIP'!$M:$O,2,FALSE)</f>
        <v>KOHLER GRAND PRIX</v>
      </c>
      <c r="E2809" t="str">
        <f ca="1">VLOOKUP($B2809,'Track WIP'!$M:$O,3,FALSE)</f>
        <v>Road America</v>
      </c>
      <c r="F2809">
        <v>16</v>
      </c>
      <c r="G2809" t="s">
        <v>292</v>
      </c>
      <c r="H2809">
        <v>7</v>
      </c>
      <c r="I2809" t="s">
        <v>16</v>
      </c>
      <c r="J2809">
        <v>50</v>
      </c>
      <c r="K2809">
        <v>13</v>
      </c>
      <c r="L2809">
        <v>0</v>
      </c>
      <c r="M2809">
        <v>14</v>
      </c>
      <c r="N2809">
        <v>0</v>
      </c>
      <c r="O2809">
        <v>0</v>
      </c>
    </row>
    <row r="2810" spans="1:15" x14ac:dyDescent="0.2">
      <c r="A2810">
        <v>2016</v>
      </c>
      <c r="B2810" s="6">
        <f ca="1">_xlfn.MAXIFS('Track WIP'!M:M,'Track WIP'!K:K,'Results WIP'!A2810,'Track WIP'!L:L,'Results WIP'!C2810)</f>
        <v>42547</v>
      </c>
      <c r="C2810">
        <f t="shared" si="43"/>
        <v>10</v>
      </c>
      <c r="D2810" t="str">
        <f ca="1">VLOOKUP($B2810,'Track WIP'!$M:$O,2,FALSE)</f>
        <v>KOHLER GRAND PRIX</v>
      </c>
      <c r="E2810" t="str">
        <f ca="1">VLOOKUP($B2810,'Track WIP'!$M:$O,3,FALSE)</f>
        <v>Road America</v>
      </c>
      <c r="F2810">
        <v>17</v>
      </c>
      <c r="G2810" t="s">
        <v>37</v>
      </c>
      <c r="H2810">
        <v>14</v>
      </c>
      <c r="I2810" t="s">
        <v>16</v>
      </c>
      <c r="J2810">
        <v>50</v>
      </c>
      <c r="K2810">
        <v>15</v>
      </c>
      <c r="L2810">
        <v>0</v>
      </c>
      <c r="M2810">
        <v>13</v>
      </c>
      <c r="N2810">
        <v>0</v>
      </c>
      <c r="O2810">
        <v>0</v>
      </c>
    </row>
    <row r="2811" spans="1:15" x14ac:dyDescent="0.2">
      <c r="A2811">
        <v>2016</v>
      </c>
      <c r="B2811" s="6">
        <f ca="1">_xlfn.MAXIFS('Track WIP'!M:M,'Track WIP'!K:K,'Results WIP'!A2811,'Track WIP'!L:L,'Results WIP'!C2811)</f>
        <v>42547</v>
      </c>
      <c r="C2811">
        <f t="shared" si="43"/>
        <v>10</v>
      </c>
      <c r="D2811" t="str">
        <f ca="1">VLOOKUP($B2811,'Track WIP'!$M:$O,2,FALSE)</f>
        <v>KOHLER GRAND PRIX</v>
      </c>
      <c r="E2811" t="str">
        <f ca="1">VLOOKUP($B2811,'Track WIP'!$M:$O,3,FALSE)</f>
        <v>Road America</v>
      </c>
      <c r="F2811">
        <v>18</v>
      </c>
      <c r="G2811" t="s">
        <v>87</v>
      </c>
      <c r="H2811">
        <v>11</v>
      </c>
      <c r="I2811" t="s">
        <v>111</v>
      </c>
      <c r="J2811">
        <v>49</v>
      </c>
      <c r="K2811">
        <v>12</v>
      </c>
      <c r="L2811">
        <v>0</v>
      </c>
      <c r="M2811">
        <v>12</v>
      </c>
      <c r="N2811">
        <v>0</v>
      </c>
      <c r="O2811">
        <v>0</v>
      </c>
    </row>
    <row r="2812" spans="1:15" x14ac:dyDescent="0.2">
      <c r="A2812">
        <v>2016</v>
      </c>
      <c r="B2812" s="6">
        <f ca="1">_xlfn.MAXIFS('Track WIP'!M:M,'Track WIP'!K:K,'Results WIP'!A2812,'Track WIP'!L:L,'Results WIP'!C2812)</f>
        <v>42547</v>
      </c>
      <c r="C2812">
        <f t="shared" si="43"/>
        <v>10</v>
      </c>
      <c r="D2812" t="str">
        <f ca="1">VLOOKUP($B2812,'Track WIP'!$M:$O,2,FALSE)</f>
        <v>KOHLER GRAND PRIX</v>
      </c>
      <c r="E2812" t="str">
        <f ca="1">VLOOKUP($B2812,'Track WIP'!$M:$O,3,FALSE)</f>
        <v>Road America</v>
      </c>
      <c r="F2812">
        <v>19</v>
      </c>
      <c r="G2812" t="s">
        <v>386</v>
      </c>
      <c r="H2812">
        <v>19</v>
      </c>
      <c r="I2812" t="s">
        <v>16</v>
      </c>
      <c r="J2812">
        <v>49</v>
      </c>
      <c r="K2812">
        <v>19</v>
      </c>
      <c r="L2812">
        <v>0</v>
      </c>
      <c r="M2812">
        <v>11</v>
      </c>
      <c r="N2812">
        <v>0</v>
      </c>
      <c r="O2812">
        <v>0</v>
      </c>
    </row>
    <row r="2813" spans="1:15" x14ac:dyDescent="0.2">
      <c r="A2813">
        <v>2016</v>
      </c>
      <c r="B2813" s="6">
        <f ca="1">_xlfn.MAXIFS('Track WIP'!M:M,'Track WIP'!K:K,'Results WIP'!A2813,'Track WIP'!L:L,'Results WIP'!C2813)</f>
        <v>42547</v>
      </c>
      <c r="C2813">
        <f t="shared" si="43"/>
        <v>10</v>
      </c>
      <c r="D2813" t="str">
        <f ca="1">VLOOKUP($B2813,'Track WIP'!$M:$O,2,FALSE)</f>
        <v>KOHLER GRAND PRIX</v>
      </c>
      <c r="E2813" t="str">
        <f ca="1">VLOOKUP($B2813,'Track WIP'!$M:$O,3,FALSE)</f>
        <v>Road America</v>
      </c>
      <c r="F2813">
        <v>20</v>
      </c>
      <c r="G2813" t="s">
        <v>390</v>
      </c>
      <c r="H2813">
        <v>8</v>
      </c>
      <c r="I2813" t="s">
        <v>111</v>
      </c>
      <c r="J2813">
        <v>48</v>
      </c>
      <c r="K2813">
        <v>7</v>
      </c>
      <c r="L2813">
        <v>0</v>
      </c>
      <c r="M2813">
        <v>10</v>
      </c>
      <c r="N2813">
        <v>0</v>
      </c>
      <c r="O2813">
        <v>0</v>
      </c>
    </row>
    <row r="2814" spans="1:15" x14ac:dyDescent="0.2">
      <c r="A2814">
        <v>2016</v>
      </c>
      <c r="B2814" s="6">
        <f ca="1">_xlfn.MAXIFS('Track WIP'!M:M,'Track WIP'!K:K,'Results WIP'!A2814,'Track WIP'!L:L,'Results WIP'!C2814)</f>
        <v>42547</v>
      </c>
      <c r="C2814">
        <f t="shared" si="43"/>
        <v>10</v>
      </c>
      <c r="D2814" t="str">
        <f ca="1">VLOOKUP($B2814,'Track WIP'!$M:$O,2,FALSE)</f>
        <v>KOHLER GRAND PRIX</v>
      </c>
      <c r="E2814" t="str">
        <f ca="1">VLOOKUP($B2814,'Track WIP'!$M:$O,3,FALSE)</f>
        <v>Road America</v>
      </c>
      <c r="F2814">
        <v>21</v>
      </c>
      <c r="G2814" t="s">
        <v>359</v>
      </c>
      <c r="H2814">
        <v>18</v>
      </c>
      <c r="I2814" t="s">
        <v>16</v>
      </c>
      <c r="J2814">
        <v>39</v>
      </c>
      <c r="K2814">
        <v>9</v>
      </c>
      <c r="L2814">
        <v>0</v>
      </c>
      <c r="M2814">
        <v>9</v>
      </c>
      <c r="N2814">
        <v>0</v>
      </c>
      <c r="O2814">
        <v>0</v>
      </c>
    </row>
    <row r="2815" spans="1:15" x14ac:dyDescent="0.2">
      <c r="A2815">
        <v>2016</v>
      </c>
      <c r="B2815" s="6">
        <f ca="1">_xlfn.MAXIFS('Track WIP'!M:M,'Track WIP'!K:K,'Results WIP'!A2815,'Track WIP'!L:L,'Results WIP'!C2815)</f>
        <v>42547</v>
      </c>
      <c r="C2815">
        <f t="shared" si="43"/>
        <v>10</v>
      </c>
      <c r="D2815" t="str">
        <f ca="1">VLOOKUP($B2815,'Track WIP'!$M:$O,2,FALSE)</f>
        <v>KOHLER GRAND PRIX</v>
      </c>
      <c r="E2815" t="str">
        <f ca="1">VLOOKUP($B2815,'Track WIP'!$M:$O,3,FALSE)</f>
        <v>Road America</v>
      </c>
      <c r="F2815">
        <v>22</v>
      </c>
      <c r="G2815" t="s">
        <v>21</v>
      </c>
      <c r="H2815">
        <v>9</v>
      </c>
      <c r="I2815" t="s">
        <v>111</v>
      </c>
      <c r="J2815">
        <v>6</v>
      </c>
      <c r="K2815">
        <v>2</v>
      </c>
      <c r="L2815">
        <v>0</v>
      </c>
      <c r="M2815">
        <v>8</v>
      </c>
      <c r="N2815">
        <v>0</v>
      </c>
      <c r="O2815">
        <v>0</v>
      </c>
    </row>
    <row r="2816" spans="1:15" x14ac:dyDescent="0.2">
      <c r="A2816">
        <v>2016</v>
      </c>
      <c r="B2816" s="6">
        <f ca="1">_xlfn.MAXIFS('Track WIP'!M:M,'Track WIP'!K:K,'Results WIP'!A2816,'Track WIP'!L:L,'Results WIP'!C2816)</f>
        <v>42561</v>
      </c>
      <c r="C2816">
        <f t="shared" si="43"/>
        <v>11</v>
      </c>
      <c r="D2816" t="str">
        <f ca="1">VLOOKUP($B2816,'Track WIP'!$M:$O,2,FALSE)</f>
        <v>IOWA CORN 300</v>
      </c>
      <c r="E2816" t="str">
        <f ca="1">VLOOKUP($B2816,'Track WIP'!$M:$O,3,FALSE)</f>
        <v>Iowa Speedway</v>
      </c>
      <c r="F2816">
        <v>1</v>
      </c>
      <c r="G2816" t="s">
        <v>112</v>
      </c>
      <c r="H2816">
        <v>21</v>
      </c>
      <c r="I2816" t="s">
        <v>111</v>
      </c>
      <c r="J2816">
        <v>300</v>
      </c>
      <c r="K2816">
        <v>2</v>
      </c>
      <c r="L2816">
        <v>282</v>
      </c>
      <c r="M2816">
        <v>53</v>
      </c>
      <c r="N2816">
        <v>3</v>
      </c>
      <c r="O2816">
        <v>0</v>
      </c>
    </row>
    <row r="2817" spans="1:15" x14ac:dyDescent="0.2">
      <c r="A2817">
        <v>2016</v>
      </c>
      <c r="B2817" s="6">
        <f ca="1">_xlfn.MAXIFS('Track WIP'!M:M,'Track WIP'!K:K,'Results WIP'!A2817,'Track WIP'!L:L,'Results WIP'!C2817)</f>
        <v>42561</v>
      </c>
      <c r="C2817">
        <f t="shared" si="43"/>
        <v>11</v>
      </c>
      <c r="D2817" t="str">
        <f ca="1">VLOOKUP($B2817,'Track WIP'!$M:$O,2,FALSE)</f>
        <v>IOWA CORN 300</v>
      </c>
      <c r="E2817" t="str">
        <f ca="1">VLOOKUP($B2817,'Track WIP'!$M:$O,3,FALSE)</f>
        <v>Iowa Speedway</v>
      </c>
      <c r="F2817">
        <v>2</v>
      </c>
      <c r="G2817" t="s">
        <v>15</v>
      </c>
      <c r="H2817">
        <v>12</v>
      </c>
      <c r="I2817" t="s">
        <v>111</v>
      </c>
      <c r="J2817">
        <v>300</v>
      </c>
      <c r="K2817">
        <v>8</v>
      </c>
      <c r="L2817">
        <v>0</v>
      </c>
      <c r="M2817">
        <v>40</v>
      </c>
      <c r="N2817">
        <v>0</v>
      </c>
      <c r="O2817">
        <v>0</v>
      </c>
    </row>
    <row r="2818" spans="1:15" x14ac:dyDescent="0.2">
      <c r="A2818">
        <v>2016</v>
      </c>
      <c r="B2818" s="6">
        <f ca="1">_xlfn.MAXIFS('Track WIP'!M:M,'Track WIP'!K:K,'Results WIP'!A2818,'Track WIP'!L:L,'Results WIP'!C2818)</f>
        <v>42561</v>
      </c>
      <c r="C2818">
        <f t="shared" si="43"/>
        <v>11</v>
      </c>
      <c r="D2818" t="str">
        <f ca="1">VLOOKUP($B2818,'Track WIP'!$M:$O,2,FALSE)</f>
        <v>IOWA CORN 300</v>
      </c>
      <c r="E2818" t="str">
        <f ca="1">VLOOKUP($B2818,'Track WIP'!$M:$O,3,FALSE)</f>
        <v>Iowa Speedway</v>
      </c>
      <c r="F2818">
        <v>3</v>
      </c>
      <c r="G2818" t="s">
        <v>21</v>
      </c>
      <c r="H2818">
        <v>9</v>
      </c>
      <c r="I2818" t="s">
        <v>111</v>
      </c>
      <c r="J2818">
        <v>300</v>
      </c>
      <c r="K2818">
        <v>10</v>
      </c>
      <c r="L2818">
        <v>1</v>
      </c>
      <c r="M2818">
        <v>36</v>
      </c>
      <c r="N2818">
        <v>1</v>
      </c>
      <c r="O2818">
        <v>0</v>
      </c>
    </row>
    <row r="2819" spans="1:15" x14ac:dyDescent="0.2">
      <c r="A2819">
        <v>2016</v>
      </c>
      <c r="B2819" s="6">
        <f ca="1">_xlfn.MAXIFS('Track WIP'!M:M,'Track WIP'!K:K,'Results WIP'!A2819,'Track WIP'!L:L,'Results WIP'!C2819)</f>
        <v>42561</v>
      </c>
      <c r="C2819">
        <f t="shared" si="43"/>
        <v>11</v>
      </c>
      <c r="D2819" t="str">
        <f ca="1">VLOOKUP($B2819,'Track WIP'!$M:$O,2,FALSE)</f>
        <v>IOWA CORN 300</v>
      </c>
      <c r="E2819" t="str">
        <f ca="1">VLOOKUP($B2819,'Track WIP'!$M:$O,3,FALSE)</f>
        <v>Iowa Speedway</v>
      </c>
      <c r="F2819">
        <v>4</v>
      </c>
      <c r="G2819" t="s">
        <v>88</v>
      </c>
      <c r="H2819">
        <v>22</v>
      </c>
      <c r="I2819" t="s">
        <v>111</v>
      </c>
      <c r="J2819">
        <v>300</v>
      </c>
      <c r="K2819">
        <v>1</v>
      </c>
      <c r="L2819">
        <v>11</v>
      </c>
      <c r="M2819">
        <v>34</v>
      </c>
      <c r="N2819">
        <v>2</v>
      </c>
      <c r="O2819">
        <v>0</v>
      </c>
    </row>
    <row r="2820" spans="1:15" x14ac:dyDescent="0.2">
      <c r="A2820">
        <v>2016</v>
      </c>
      <c r="B2820" s="6">
        <f ca="1">_xlfn.MAXIFS('Track WIP'!M:M,'Track WIP'!K:K,'Results WIP'!A2820,'Track WIP'!L:L,'Results WIP'!C2820)</f>
        <v>42561</v>
      </c>
      <c r="C2820">
        <f t="shared" ref="C2820:C2883" si="44">_xlfn.IFS(A2820&gt;A2819,1,F2820=1,C2819+1,F2820&gt;1,C2819)</f>
        <v>11</v>
      </c>
      <c r="D2820" t="str">
        <f ca="1">VLOOKUP($B2820,'Track WIP'!$M:$O,2,FALSE)</f>
        <v>IOWA CORN 300</v>
      </c>
      <c r="E2820" t="str">
        <f ca="1">VLOOKUP($B2820,'Track WIP'!$M:$O,3,FALSE)</f>
        <v>Iowa Speedway</v>
      </c>
      <c r="F2820">
        <v>5</v>
      </c>
      <c r="G2820" t="s">
        <v>292</v>
      </c>
      <c r="H2820">
        <v>7</v>
      </c>
      <c r="I2820" t="s">
        <v>16</v>
      </c>
      <c r="J2820">
        <v>300</v>
      </c>
      <c r="K2820">
        <v>9</v>
      </c>
      <c r="L2820">
        <v>0</v>
      </c>
      <c r="M2820">
        <v>30</v>
      </c>
      <c r="N2820">
        <v>0</v>
      </c>
      <c r="O2820">
        <v>0</v>
      </c>
    </row>
    <row r="2821" spans="1:15" x14ac:dyDescent="0.2">
      <c r="A2821">
        <v>2016</v>
      </c>
      <c r="B2821" s="6">
        <f ca="1">_xlfn.MAXIFS('Track WIP'!M:M,'Track WIP'!K:K,'Results WIP'!A2821,'Track WIP'!L:L,'Results WIP'!C2821)</f>
        <v>42561</v>
      </c>
      <c r="C2821">
        <f t="shared" si="44"/>
        <v>11</v>
      </c>
      <c r="D2821" t="str">
        <f ca="1">VLOOKUP($B2821,'Track WIP'!$M:$O,2,FALSE)</f>
        <v>IOWA CORN 300</v>
      </c>
      <c r="E2821" t="str">
        <f ca="1">VLOOKUP($B2821,'Track WIP'!$M:$O,3,FALSE)</f>
        <v>Iowa Speedway</v>
      </c>
      <c r="F2821">
        <v>6</v>
      </c>
      <c r="G2821" t="s">
        <v>277</v>
      </c>
      <c r="H2821">
        <v>98</v>
      </c>
      <c r="I2821" t="s">
        <v>16</v>
      </c>
      <c r="J2821">
        <v>299</v>
      </c>
      <c r="K2821">
        <v>17</v>
      </c>
      <c r="L2821">
        <v>4</v>
      </c>
      <c r="M2821">
        <v>29</v>
      </c>
      <c r="N2821">
        <v>1</v>
      </c>
      <c r="O2821">
        <v>0</v>
      </c>
    </row>
    <row r="2822" spans="1:15" x14ac:dyDescent="0.2">
      <c r="A2822">
        <v>2016</v>
      </c>
      <c r="B2822" s="6">
        <f ca="1">_xlfn.MAXIFS('Track WIP'!M:M,'Track WIP'!K:K,'Results WIP'!A2822,'Track WIP'!L:L,'Results WIP'!C2822)</f>
        <v>42561</v>
      </c>
      <c r="C2822">
        <f t="shared" si="44"/>
        <v>11</v>
      </c>
      <c r="D2822" t="str">
        <f ca="1">VLOOKUP($B2822,'Track WIP'!$M:$O,2,FALSE)</f>
        <v>IOWA CORN 300</v>
      </c>
      <c r="E2822" t="str">
        <f ca="1">VLOOKUP($B2822,'Track WIP'!$M:$O,3,FALSE)</f>
        <v>Iowa Speedway</v>
      </c>
      <c r="F2822">
        <v>7</v>
      </c>
      <c r="G2822" t="s">
        <v>25</v>
      </c>
      <c r="H2822">
        <v>10</v>
      </c>
      <c r="I2822" t="s">
        <v>111</v>
      </c>
      <c r="J2822">
        <v>299</v>
      </c>
      <c r="K2822">
        <v>6</v>
      </c>
      <c r="L2822">
        <v>0</v>
      </c>
      <c r="M2822">
        <v>26</v>
      </c>
      <c r="N2822">
        <v>0</v>
      </c>
      <c r="O2822">
        <v>0</v>
      </c>
    </row>
    <row r="2823" spans="1:15" x14ac:dyDescent="0.2">
      <c r="A2823">
        <v>2016</v>
      </c>
      <c r="B2823" s="6">
        <f ca="1">_xlfn.MAXIFS('Track WIP'!M:M,'Track WIP'!K:K,'Results WIP'!A2823,'Track WIP'!L:L,'Results WIP'!C2823)</f>
        <v>42561</v>
      </c>
      <c r="C2823">
        <f t="shared" si="44"/>
        <v>11</v>
      </c>
      <c r="D2823" t="str">
        <f ca="1">VLOOKUP($B2823,'Track WIP'!$M:$O,2,FALSE)</f>
        <v>IOWA CORN 300</v>
      </c>
      <c r="E2823" t="str">
        <f ca="1">VLOOKUP($B2823,'Track WIP'!$M:$O,3,FALSE)</f>
        <v>Iowa Speedway</v>
      </c>
      <c r="F2823">
        <v>8</v>
      </c>
      <c r="G2823" t="s">
        <v>87</v>
      </c>
      <c r="H2823">
        <v>11</v>
      </c>
      <c r="I2823" t="s">
        <v>111</v>
      </c>
      <c r="J2823">
        <v>299</v>
      </c>
      <c r="K2823">
        <v>16</v>
      </c>
      <c r="L2823">
        <v>0</v>
      </c>
      <c r="M2823">
        <v>24</v>
      </c>
      <c r="N2823">
        <v>0</v>
      </c>
      <c r="O2823">
        <v>0</v>
      </c>
    </row>
    <row r="2824" spans="1:15" x14ac:dyDescent="0.2">
      <c r="A2824">
        <v>2016</v>
      </c>
      <c r="B2824" s="6">
        <f ca="1">_xlfn.MAXIFS('Track WIP'!M:M,'Track WIP'!K:K,'Results WIP'!A2824,'Track WIP'!L:L,'Results WIP'!C2824)</f>
        <v>42561</v>
      </c>
      <c r="C2824">
        <f t="shared" si="44"/>
        <v>11</v>
      </c>
      <c r="D2824" t="str">
        <f ca="1">VLOOKUP($B2824,'Track WIP'!$M:$O,2,FALSE)</f>
        <v>IOWA CORN 300</v>
      </c>
      <c r="E2824" t="str">
        <f ca="1">VLOOKUP($B2824,'Track WIP'!$M:$O,3,FALSE)</f>
        <v>Iowa Speedway</v>
      </c>
      <c r="F2824">
        <v>9</v>
      </c>
      <c r="G2824" t="s">
        <v>89</v>
      </c>
      <c r="H2824">
        <v>5</v>
      </c>
      <c r="I2824" t="s">
        <v>16</v>
      </c>
      <c r="J2824">
        <v>299</v>
      </c>
      <c r="K2824">
        <v>22</v>
      </c>
      <c r="L2824">
        <v>0</v>
      </c>
      <c r="M2824">
        <v>22</v>
      </c>
      <c r="N2824">
        <v>0</v>
      </c>
      <c r="O2824">
        <v>0</v>
      </c>
    </row>
    <row r="2825" spans="1:15" x14ac:dyDescent="0.2">
      <c r="A2825">
        <v>2016</v>
      </c>
      <c r="B2825" s="6">
        <f ca="1">_xlfn.MAXIFS('Track WIP'!M:M,'Track WIP'!K:K,'Results WIP'!A2825,'Track WIP'!L:L,'Results WIP'!C2825)</f>
        <v>42561</v>
      </c>
      <c r="C2825">
        <f t="shared" si="44"/>
        <v>11</v>
      </c>
      <c r="D2825" t="str">
        <f ca="1">VLOOKUP($B2825,'Track WIP'!$M:$O,2,FALSE)</f>
        <v>IOWA CORN 300</v>
      </c>
      <c r="E2825" t="str">
        <f ca="1">VLOOKUP($B2825,'Track WIP'!$M:$O,3,FALSE)</f>
        <v>Iowa Speedway</v>
      </c>
      <c r="F2825">
        <v>10</v>
      </c>
      <c r="G2825" t="s">
        <v>86</v>
      </c>
      <c r="H2825">
        <v>83</v>
      </c>
      <c r="I2825" t="s">
        <v>111</v>
      </c>
      <c r="J2825">
        <v>299</v>
      </c>
      <c r="K2825">
        <v>5</v>
      </c>
      <c r="L2825">
        <v>0</v>
      </c>
      <c r="M2825">
        <v>20</v>
      </c>
      <c r="N2825">
        <v>0</v>
      </c>
      <c r="O2825">
        <v>0</v>
      </c>
    </row>
    <row r="2826" spans="1:15" x14ac:dyDescent="0.2">
      <c r="A2826">
        <v>2016</v>
      </c>
      <c r="B2826" s="6">
        <f ca="1">_xlfn.MAXIFS('Track WIP'!M:M,'Track WIP'!K:K,'Results WIP'!A2826,'Track WIP'!L:L,'Results WIP'!C2826)</f>
        <v>42561</v>
      </c>
      <c r="C2826">
        <f t="shared" si="44"/>
        <v>11</v>
      </c>
      <c r="D2826" t="str">
        <f ca="1">VLOOKUP($B2826,'Track WIP'!$M:$O,2,FALSE)</f>
        <v>IOWA CORN 300</v>
      </c>
      <c r="E2826" t="str">
        <f ca="1">VLOOKUP($B2826,'Track WIP'!$M:$O,3,FALSE)</f>
        <v>Iowa Speedway</v>
      </c>
      <c r="F2826">
        <v>11</v>
      </c>
      <c r="G2826" t="s">
        <v>37</v>
      </c>
      <c r="H2826">
        <v>14</v>
      </c>
      <c r="I2826" t="s">
        <v>16</v>
      </c>
      <c r="J2826">
        <v>298</v>
      </c>
      <c r="K2826">
        <v>13</v>
      </c>
      <c r="L2826">
        <v>0</v>
      </c>
      <c r="M2826">
        <v>19</v>
      </c>
      <c r="N2826">
        <v>0</v>
      </c>
      <c r="O2826">
        <v>0</v>
      </c>
    </row>
    <row r="2827" spans="1:15" x14ac:dyDescent="0.2">
      <c r="A2827">
        <v>2016</v>
      </c>
      <c r="B2827" s="6">
        <f ca="1">_xlfn.MAXIFS('Track WIP'!M:M,'Track WIP'!K:K,'Results WIP'!A2827,'Track WIP'!L:L,'Results WIP'!C2827)</f>
        <v>42561</v>
      </c>
      <c r="C2827">
        <f t="shared" si="44"/>
        <v>11</v>
      </c>
      <c r="D2827" t="str">
        <f ca="1">VLOOKUP($B2827,'Track WIP'!$M:$O,2,FALSE)</f>
        <v>IOWA CORN 300</v>
      </c>
      <c r="E2827" t="str">
        <f ca="1">VLOOKUP($B2827,'Track WIP'!$M:$O,3,FALSE)</f>
        <v>Iowa Speedway</v>
      </c>
      <c r="F2827">
        <v>12</v>
      </c>
      <c r="G2827" t="s">
        <v>254</v>
      </c>
      <c r="H2827">
        <v>26</v>
      </c>
      <c r="I2827" t="s">
        <v>16</v>
      </c>
      <c r="J2827">
        <v>298</v>
      </c>
      <c r="K2827">
        <v>15</v>
      </c>
      <c r="L2827">
        <v>0</v>
      </c>
      <c r="M2827">
        <v>18</v>
      </c>
      <c r="N2827">
        <v>0</v>
      </c>
      <c r="O2827">
        <v>0</v>
      </c>
    </row>
    <row r="2828" spans="1:15" x14ac:dyDescent="0.2">
      <c r="A2828">
        <v>2016</v>
      </c>
      <c r="B2828" s="6">
        <f ca="1">_xlfn.MAXIFS('Track WIP'!M:M,'Track WIP'!K:K,'Results WIP'!A2828,'Track WIP'!L:L,'Results WIP'!C2828)</f>
        <v>42561</v>
      </c>
      <c r="C2828">
        <f t="shared" si="44"/>
        <v>11</v>
      </c>
      <c r="D2828" t="str">
        <f ca="1">VLOOKUP($B2828,'Track WIP'!$M:$O,2,FALSE)</f>
        <v>IOWA CORN 300</v>
      </c>
      <c r="E2828" t="str">
        <f ca="1">VLOOKUP($B2828,'Track WIP'!$M:$O,3,FALSE)</f>
        <v>Iowa Speedway</v>
      </c>
      <c r="F2828">
        <v>13</v>
      </c>
      <c r="G2828" t="s">
        <v>24</v>
      </c>
      <c r="H2828">
        <v>3</v>
      </c>
      <c r="I2828" t="s">
        <v>111</v>
      </c>
      <c r="J2828">
        <v>298</v>
      </c>
      <c r="K2828">
        <v>3</v>
      </c>
      <c r="L2828">
        <v>0</v>
      </c>
      <c r="M2828">
        <v>17</v>
      </c>
      <c r="N2828">
        <v>0</v>
      </c>
      <c r="O2828">
        <v>0</v>
      </c>
    </row>
    <row r="2829" spans="1:15" x14ac:dyDescent="0.2">
      <c r="A2829">
        <v>2016</v>
      </c>
      <c r="B2829" s="6">
        <f ca="1">_xlfn.MAXIFS('Track WIP'!M:M,'Track WIP'!K:K,'Results WIP'!A2829,'Track WIP'!L:L,'Results WIP'!C2829)</f>
        <v>42561</v>
      </c>
      <c r="C2829">
        <f t="shared" si="44"/>
        <v>11</v>
      </c>
      <c r="D2829" t="str">
        <f ca="1">VLOOKUP($B2829,'Track WIP'!$M:$O,2,FALSE)</f>
        <v>IOWA CORN 300</v>
      </c>
      <c r="E2829" t="str">
        <f ca="1">VLOOKUP($B2829,'Track WIP'!$M:$O,3,FALSE)</f>
        <v>Iowa Speedway</v>
      </c>
      <c r="F2829">
        <v>14</v>
      </c>
      <c r="G2829" t="s">
        <v>38</v>
      </c>
      <c r="H2829">
        <v>27</v>
      </c>
      <c r="I2829" t="s">
        <v>16</v>
      </c>
      <c r="J2829">
        <v>298</v>
      </c>
      <c r="K2829">
        <v>19</v>
      </c>
      <c r="L2829">
        <v>0</v>
      </c>
      <c r="M2829">
        <v>16</v>
      </c>
      <c r="N2829">
        <v>0</v>
      </c>
      <c r="O2829">
        <v>0</v>
      </c>
    </row>
    <row r="2830" spans="1:15" x14ac:dyDescent="0.2">
      <c r="A2830">
        <v>2016</v>
      </c>
      <c r="B2830" s="6">
        <f ca="1">_xlfn.MAXIFS('Track WIP'!M:M,'Track WIP'!K:K,'Results WIP'!A2830,'Track WIP'!L:L,'Results WIP'!C2830)</f>
        <v>42561</v>
      </c>
      <c r="C2830">
        <f t="shared" si="44"/>
        <v>11</v>
      </c>
      <c r="D2830" t="str">
        <f ca="1">VLOOKUP($B2830,'Track WIP'!$M:$O,2,FALSE)</f>
        <v>IOWA CORN 300</v>
      </c>
      <c r="E2830" t="str">
        <f ca="1">VLOOKUP($B2830,'Track WIP'!$M:$O,3,FALSE)</f>
        <v>Iowa Speedway</v>
      </c>
      <c r="F2830">
        <v>15</v>
      </c>
      <c r="G2830" t="s">
        <v>381</v>
      </c>
      <c r="H2830">
        <v>41</v>
      </c>
      <c r="I2830" t="s">
        <v>16</v>
      </c>
      <c r="J2830">
        <v>298</v>
      </c>
      <c r="K2830">
        <v>14</v>
      </c>
      <c r="L2830">
        <v>0</v>
      </c>
      <c r="M2830">
        <v>15</v>
      </c>
      <c r="N2830">
        <v>0</v>
      </c>
      <c r="O2830">
        <v>0</v>
      </c>
    </row>
    <row r="2831" spans="1:15" x14ac:dyDescent="0.2">
      <c r="A2831">
        <v>2016</v>
      </c>
      <c r="B2831" s="6">
        <f ca="1">_xlfn.MAXIFS('Track WIP'!M:M,'Track WIP'!K:K,'Results WIP'!A2831,'Track WIP'!L:L,'Results WIP'!C2831)</f>
        <v>42561</v>
      </c>
      <c r="C2831">
        <f t="shared" si="44"/>
        <v>11</v>
      </c>
      <c r="D2831" t="str">
        <f ca="1">VLOOKUP($B2831,'Track WIP'!$M:$O,2,FALSE)</f>
        <v>IOWA CORN 300</v>
      </c>
      <c r="E2831" t="str">
        <f ca="1">VLOOKUP($B2831,'Track WIP'!$M:$O,3,FALSE)</f>
        <v>Iowa Speedway</v>
      </c>
      <c r="F2831">
        <v>16</v>
      </c>
      <c r="G2831" t="s">
        <v>41</v>
      </c>
      <c r="H2831">
        <v>15</v>
      </c>
      <c r="I2831" t="s">
        <v>16</v>
      </c>
      <c r="J2831">
        <v>297</v>
      </c>
      <c r="K2831">
        <v>12</v>
      </c>
      <c r="L2831">
        <v>0</v>
      </c>
      <c r="M2831">
        <v>14</v>
      </c>
      <c r="N2831">
        <v>0</v>
      </c>
      <c r="O2831">
        <v>0</v>
      </c>
    </row>
    <row r="2832" spans="1:15" x14ac:dyDescent="0.2">
      <c r="A2832">
        <v>2016</v>
      </c>
      <c r="B2832" s="6">
        <f ca="1">_xlfn.MAXIFS('Track WIP'!M:M,'Track WIP'!K:K,'Results WIP'!A2832,'Track WIP'!L:L,'Results WIP'!C2832)</f>
        <v>42561</v>
      </c>
      <c r="C2832">
        <f t="shared" si="44"/>
        <v>11</v>
      </c>
      <c r="D2832" t="str">
        <f ca="1">VLOOKUP($B2832,'Track WIP'!$M:$O,2,FALSE)</f>
        <v>IOWA CORN 300</v>
      </c>
      <c r="E2832" t="str">
        <f ca="1">VLOOKUP($B2832,'Track WIP'!$M:$O,3,FALSE)</f>
        <v>Iowa Speedway</v>
      </c>
      <c r="F2832">
        <v>17</v>
      </c>
      <c r="G2832" t="s">
        <v>386</v>
      </c>
      <c r="H2832">
        <v>19</v>
      </c>
      <c r="I2832" t="s">
        <v>16</v>
      </c>
      <c r="J2832">
        <v>293</v>
      </c>
      <c r="K2832">
        <v>18</v>
      </c>
      <c r="L2832">
        <v>0</v>
      </c>
      <c r="M2832">
        <v>13</v>
      </c>
      <c r="N2832">
        <v>0</v>
      </c>
      <c r="O2832">
        <v>0</v>
      </c>
    </row>
    <row r="2833" spans="1:15" x14ac:dyDescent="0.2">
      <c r="A2833">
        <v>2016</v>
      </c>
      <c r="B2833" s="6">
        <f ca="1">_xlfn.MAXIFS('Track WIP'!M:M,'Track WIP'!K:K,'Results WIP'!A2833,'Track WIP'!L:L,'Results WIP'!C2833)</f>
        <v>42561</v>
      </c>
      <c r="C2833">
        <f t="shared" si="44"/>
        <v>11</v>
      </c>
      <c r="D2833" t="str">
        <f ca="1">VLOOKUP($B2833,'Track WIP'!$M:$O,2,FALSE)</f>
        <v>IOWA CORN 300</v>
      </c>
      <c r="E2833" t="str">
        <f ca="1">VLOOKUP($B2833,'Track WIP'!$M:$O,3,FALSE)</f>
        <v>Iowa Speedway</v>
      </c>
      <c r="F2833">
        <v>18</v>
      </c>
      <c r="G2833" t="s">
        <v>55</v>
      </c>
      <c r="H2833">
        <v>20</v>
      </c>
      <c r="I2833" t="s">
        <v>111</v>
      </c>
      <c r="J2833">
        <v>284</v>
      </c>
      <c r="K2833">
        <v>7</v>
      </c>
      <c r="L2833">
        <v>0</v>
      </c>
      <c r="M2833">
        <v>12</v>
      </c>
      <c r="N2833">
        <v>0</v>
      </c>
      <c r="O2833">
        <v>0</v>
      </c>
    </row>
    <row r="2834" spans="1:15" x14ac:dyDescent="0.2">
      <c r="A2834">
        <v>2016</v>
      </c>
      <c r="B2834" s="6">
        <f ca="1">_xlfn.MAXIFS('Track WIP'!M:M,'Track WIP'!K:K,'Results WIP'!A2834,'Track WIP'!L:L,'Results WIP'!C2834)</f>
        <v>42561</v>
      </c>
      <c r="C2834">
        <f t="shared" si="44"/>
        <v>11</v>
      </c>
      <c r="D2834" t="str">
        <f ca="1">VLOOKUP($B2834,'Track WIP'!$M:$O,2,FALSE)</f>
        <v>IOWA CORN 300</v>
      </c>
      <c r="E2834" t="str">
        <f ca="1">VLOOKUP($B2834,'Track WIP'!$M:$O,3,FALSE)</f>
        <v>Iowa Speedway</v>
      </c>
      <c r="F2834">
        <v>19</v>
      </c>
      <c r="G2834" t="s">
        <v>390</v>
      </c>
      <c r="H2834">
        <v>8</v>
      </c>
      <c r="I2834" t="s">
        <v>111</v>
      </c>
      <c r="J2834">
        <v>274</v>
      </c>
      <c r="K2834">
        <v>4</v>
      </c>
      <c r="L2834">
        <v>2</v>
      </c>
      <c r="M2834">
        <v>12</v>
      </c>
      <c r="N2834">
        <v>1</v>
      </c>
      <c r="O2834">
        <v>0</v>
      </c>
    </row>
    <row r="2835" spans="1:15" x14ac:dyDescent="0.2">
      <c r="A2835">
        <v>2016</v>
      </c>
      <c r="B2835" s="6">
        <f ca="1">_xlfn.MAXIFS('Track WIP'!M:M,'Track WIP'!K:K,'Results WIP'!A2835,'Track WIP'!L:L,'Results WIP'!C2835)</f>
        <v>42561</v>
      </c>
      <c r="C2835">
        <f t="shared" si="44"/>
        <v>11</v>
      </c>
      <c r="D2835" t="str">
        <f ca="1">VLOOKUP($B2835,'Track WIP'!$M:$O,2,FALSE)</f>
        <v>IOWA CORN 300</v>
      </c>
      <c r="E2835" t="str">
        <f ca="1">VLOOKUP($B2835,'Track WIP'!$M:$O,3,FALSE)</f>
        <v>Iowa Speedway</v>
      </c>
      <c r="F2835">
        <v>20</v>
      </c>
      <c r="G2835" t="s">
        <v>234</v>
      </c>
      <c r="H2835">
        <v>2</v>
      </c>
      <c r="I2835" t="s">
        <v>111</v>
      </c>
      <c r="J2835">
        <v>179</v>
      </c>
      <c r="K2835">
        <v>11</v>
      </c>
      <c r="L2835">
        <v>0</v>
      </c>
      <c r="M2835">
        <v>10</v>
      </c>
      <c r="N2835">
        <v>0</v>
      </c>
      <c r="O2835">
        <v>0</v>
      </c>
    </row>
    <row r="2836" spans="1:15" x14ac:dyDescent="0.2">
      <c r="A2836">
        <v>2016</v>
      </c>
      <c r="B2836" s="6">
        <f ca="1">_xlfn.MAXIFS('Track WIP'!M:M,'Track WIP'!K:K,'Results WIP'!A2836,'Track WIP'!L:L,'Results WIP'!C2836)</f>
        <v>42561</v>
      </c>
      <c r="C2836">
        <f t="shared" si="44"/>
        <v>11</v>
      </c>
      <c r="D2836" t="str">
        <f ca="1">VLOOKUP($B2836,'Track WIP'!$M:$O,2,FALSE)</f>
        <v>IOWA CORN 300</v>
      </c>
      <c r="E2836" t="str">
        <f ca="1">VLOOKUP($B2836,'Track WIP'!$M:$O,3,FALSE)</f>
        <v>Iowa Speedway</v>
      </c>
      <c r="F2836">
        <v>21</v>
      </c>
      <c r="G2836" t="s">
        <v>359</v>
      </c>
      <c r="H2836">
        <v>18</v>
      </c>
      <c r="I2836" t="s">
        <v>16</v>
      </c>
      <c r="J2836">
        <v>141</v>
      </c>
      <c r="K2836">
        <v>21</v>
      </c>
      <c r="L2836">
        <v>0</v>
      </c>
      <c r="M2836">
        <v>9</v>
      </c>
      <c r="N2836">
        <v>0</v>
      </c>
      <c r="O2836">
        <v>0</v>
      </c>
    </row>
    <row r="2837" spans="1:15" x14ac:dyDescent="0.2">
      <c r="A2837">
        <v>2016</v>
      </c>
      <c r="B2837" s="6">
        <f ca="1">_xlfn.MAXIFS('Track WIP'!M:M,'Track WIP'!K:K,'Results WIP'!A2837,'Track WIP'!L:L,'Results WIP'!C2837)</f>
        <v>42561</v>
      </c>
      <c r="C2837">
        <f t="shared" si="44"/>
        <v>11</v>
      </c>
      <c r="D2837" t="str">
        <f ca="1">VLOOKUP($B2837,'Track WIP'!$M:$O,2,FALSE)</f>
        <v>IOWA CORN 300</v>
      </c>
      <c r="E2837" t="str">
        <f ca="1">VLOOKUP($B2837,'Track WIP'!$M:$O,3,FALSE)</f>
        <v>Iowa Speedway</v>
      </c>
      <c r="F2837">
        <v>22</v>
      </c>
      <c r="G2837" t="s">
        <v>17</v>
      </c>
      <c r="H2837">
        <v>28</v>
      </c>
      <c r="I2837" t="s">
        <v>16</v>
      </c>
      <c r="J2837">
        <v>105</v>
      </c>
      <c r="K2837">
        <v>20</v>
      </c>
      <c r="L2837">
        <v>0</v>
      </c>
      <c r="M2837">
        <v>8</v>
      </c>
      <c r="N2837">
        <v>0</v>
      </c>
      <c r="O2837">
        <v>0</v>
      </c>
    </row>
    <row r="2838" spans="1:15" x14ac:dyDescent="0.2">
      <c r="A2838">
        <v>2016</v>
      </c>
      <c r="B2838" s="6">
        <f ca="1">_xlfn.MAXIFS('Track WIP'!M:M,'Track WIP'!K:K,'Results WIP'!A2838,'Track WIP'!L:L,'Results WIP'!C2838)</f>
        <v>42568</v>
      </c>
      <c r="C2838">
        <f t="shared" si="44"/>
        <v>12</v>
      </c>
      <c r="D2838" t="str">
        <f ca="1">VLOOKUP($B2838,'Track WIP'!$M:$O,2,FALSE)</f>
        <v>HONDA INDY TORONTO</v>
      </c>
      <c r="E2838" t="str">
        <f ca="1">VLOOKUP($B2838,'Track WIP'!$M:$O,3,FALSE)</f>
        <v>Streets Of Toronto</v>
      </c>
      <c r="F2838">
        <v>1</v>
      </c>
      <c r="G2838" t="s">
        <v>15</v>
      </c>
      <c r="H2838">
        <v>12</v>
      </c>
      <c r="I2838" t="s">
        <v>111</v>
      </c>
      <c r="J2838">
        <v>85</v>
      </c>
      <c r="K2838">
        <v>4</v>
      </c>
      <c r="L2838">
        <v>10</v>
      </c>
      <c r="M2838">
        <v>51</v>
      </c>
      <c r="N2838">
        <v>1</v>
      </c>
      <c r="O2838">
        <v>0</v>
      </c>
    </row>
    <row r="2839" spans="1:15" x14ac:dyDescent="0.2">
      <c r="A2839">
        <v>2016</v>
      </c>
      <c r="B2839" s="6">
        <f ca="1">_xlfn.MAXIFS('Track WIP'!M:M,'Track WIP'!K:K,'Results WIP'!A2839,'Track WIP'!L:L,'Results WIP'!C2839)</f>
        <v>42568</v>
      </c>
      <c r="C2839">
        <f t="shared" si="44"/>
        <v>12</v>
      </c>
      <c r="D2839" t="str">
        <f ca="1">VLOOKUP($B2839,'Track WIP'!$M:$O,2,FALSE)</f>
        <v>HONDA INDY TORONTO</v>
      </c>
      <c r="E2839" t="str">
        <f ca="1">VLOOKUP($B2839,'Track WIP'!$M:$O,3,FALSE)</f>
        <v>Streets Of Toronto</v>
      </c>
      <c r="F2839">
        <v>2</v>
      </c>
      <c r="G2839" t="s">
        <v>24</v>
      </c>
      <c r="H2839">
        <v>3</v>
      </c>
      <c r="I2839" t="s">
        <v>111</v>
      </c>
      <c r="J2839">
        <v>85</v>
      </c>
      <c r="K2839">
        <v>2</v>
      </c>
      <c r="L2839">
        <v>0</v>
      </c>
      <c r="M2839">
        <v>40</v>
      </c>
      <c r="N2839">
        <v>0</v>
      </c>
      <c r="O2839">
        <v>0</v>
      </c>
    </row>
    <row r="2840" spans="1:15" x14ac:dyDescent="0.2">
      <c r="A2840">
        <v>2016</v>
      </c>
      <c r="B2840" s="6">
        <f ca="1">_xlfn.MAXIFS('Track WIP'!M:M,'Track WIP'!K:K,'Results WIP'!A2840,'Track WIP'!L:L,'Results WIP'!C2840)</f>
        <v>42568</v>
      </c>
      <c r="C2840">
        <f t="shared" si="44"/>
        <v>12</v>
      </c>
      <c r="D2840" t="str">
        <f ca="1">VLOOKUP($B2840,'Track WIP'!$M:$O,2,FALSE)</f>
        <v>HONDA INDY TORONTO</v>
      </c>
      <c r="E2840" t="str">
        <f ca="1">VLOOKUP($B2840,'Track WIP'!$M:$O,3,FALSE)</f>
        <v>Streets Of Toronto</v>
      </c>
      <c r="F2840">
        <v>3</v>
      </c>
      <c r="G2840" t="s">
        <v>89</v>
      </c>
      <c r="H2840">
        <v>5</v>
      </c>
      <c r="I2840" t="s">
        <v>16</v>
      </c>
      <c r="J2840">
        <v>85</v>
      </c>
      <c r="K2840">
        <v>6</v>
      </c>
      <c r="L2840">
        <v>0</v>
      </c>
      <c r="M2840">
        <v>35</v>
      </c>
      <c r="N2840">
        <v>0</v>
      </c>
      <c r="O2840">
        <v>0</v>
      </c>
    </row>
    <row r="2841" spans="1:15" x14ac:dyDescent="0.2">
      <c r="A2841">
        <v>2016</v>
      </c>
      <c r="B2841" s="6">
        <f ca="1">_xlfn.MAXIFS('Track WIP'!M:M,'Track WIP'!K:K,'Results WIP'!A2841,'Track WIP'!L:L,'Results WIP'!C2841)</f>
        <v>42568</v>
      </c>
      <c r="C2841">
        <f t="shared" si="44"/>
        <v>12</v>
      </c>
      <c r="D2841" t="str">
        <f ca="1">VLOOKUP($B2841,'Track WIP'!$M:$O,2,FALSE)</f>
        <v>HONDA INDY TORONTO</v>
      </c>
      <c r="E2841" t="str">
        <f ca="1">VLOOKUP($B2841,'Track WIP'!$M:$O,3,FALSE)</f>
        <v>Streets Of Toronto</v>
      </c>
      <c r="F2841">
        <v>4</v>
      </c>
      <c r="G2841" t="s">
        <v>25</v>
      </c>
      <c r="H2841">
        <v>10</v>
      </c>
      <c r="I2841" t="s">
        <v>111</v>
      </c>
      <c r="J2841">
        <v>85</v>
      </c>
      <c r="K2841">
        <v>12</v>
      </c>
      <c r="L2841">
        <v>16</v>
      </c>
      <c r="M2841">
        <v>33</v>
      </c>
      <c r="N2841">
        <v>1</v>
      </c>
      <c r="O2841">
        <v>0</v>
      </c>
    </row>
    <row r="2842" spans="1:15" x14ac:dyDescent="0.2">
      <c r="A2842">
        <v>2016</v>
      </c>
      <c r="B2842" s="6">
        <f ca="1">_xlfn.MAXIFS('Track WIP'!M:M,'Track WIP'!K:K,'Results WIP'!A2842,'Track WIP'!L:L,'Results WIP'!C2842)</f>
        <v>42568</v>
      </c>
      <c r="C2842">
        <f t="shared" si="44"/>
        <v>12</v>
      </c>
      <c r="D2842" t="str">
        <f ca="1">VLOOKUP($B2842,'Track WIP'!$M:$O,2,FALSE)</f>
        <v>HONDA INDY TORONTO</v>
      </c>
      <c r="E2842" t="str">
        <f ca="1">VLOOKUP($B2842,'Track WIP'!$M:$O,3,FALSE)</f>
        <v>Streets Of Toronto</v>
      </c>
      <c r="F2842">
        <v>5</v>
      </c>
      <c r="G2842" t="s">
        <v>37</v>
      </c>
      <c r="H2842">
        <v>14</v>
      </c>
      <c r="I2842" t="s">
        <v>16</v>
      </c>
      <c r="J2842">
        <v>85</v>
      </c>
      <c r="K2842">
        <v>20</v>
      </c>
      <c r="L2842">
        <v>0</v>
      </c>
      <c r="M2842">
        <v>30</v>
      </c>
      <c r="N2842">
        <v>0</v>
      </c>
      <c r="O2842">
        <v>0</v>
      </c>
    </row>
    <row r="2843" spans="1:15" x14ac:dyDescent="0.2">
      <c r="A2843">
        <v>2016</v>
      </c>
      <c r="B2843" s="6">
        <f ca="1">_xlfn.MAXIFS('Track WIP'!M:M,'Track WIP'!K:K,'Results WIP'!A2843,'Track WIP'!L:L,'Results WIP'!C2843)</f>
        <v>42568</v>
      </c>
      <c r="C2843">
        <f t="shared" si="44"/>
        <v>12</v>
      </c>
      <c r="D2843" t="str">
        <f ca="1">VLOOKUP($B2843,'Track WIP'!$M:$O,2,FALSE)</f>
        <v>HONDA INDY TORONTO</v>
      </c>
      <c r="E2843" t="str">
        <f ca="1">VLOOKUP($B2843,'Track WIP'!$M:$O,3,FALSE)</f>
        <v>Streets Of Toronto</v>
      </c>
      <c r="F2843">
        <v>6</v>
      </c>
      <c r="G2843" t="s">
        <v>292</v>
      </c>
      <c r="H2843">
        <v>7</v>
      </c>
      <c r="I2843" t="s">
        <v>16</v>
      </c>
      <c r="J2843">
        <v>85</v>
      </c>
      <c r="K2843">
        <v>10</v>
      </c>
      <c r="L2843">
        <v>0</v>
      </c>
      <c r="M2843">
        <v>28</v>
      </c>
      <c r="N2843">
        <v>0</v>
      </c>
      <c r="O2843">
        <v>0</v>
      </c>
    </row>
    <row r="2844" spans="1:15" x14ac:dyDescent="0.2">
      <c r="A2844">
        <v>2016</v>
      </c>
      <c r="B2844" s="6">
        <f ca="1">_xlfn.MAXIFS('Track WIP'!M:M,'Track WIP'!K:K,'Results WIP'!A2844,'Track WIP'!L:L,'Results WIP'!C2844)</f>
        <v>42568</v>
      </c>
      <c r="C2844">
        <f t="shared" si="44"/>
        <v>12</v>
      </c>
      <c r="D2844" t="str">
        <f ca="1">VLOOKUP($B2844,'Track WIP'!$M:$O,2,FALSE)</f>
        <v>HONDA INDY TORONTO</v>
      </c>
      <c r="E2844" t="str">
        <f ca="1">VLOOKUP($B2844,'Track WIP'!$M:$O,3,FALSE)</f>
        <v>Streets Of Toronto</v>
      </c>
      <c r="F2844">
        <v>7</v>
      </c>
      <c r="G2844" t="s">
        <v>87</v>
      </c>
      <c r="H2844">
        <v>11</v>
      </c>
      <c r="I2844" t="s">
        <v>111</v>
      </c>
      <c r="J2844">
        <v>85</v>
      </c>
      <c r="K2844">
        <v>5</v>
      </c>
      <c r="L2844">
        <v>1</v>
      </c>
      <c r="M2844">
        <v>27</v>
      </c>
      <c r="N2844">
        <v>1</v>
      </c>
      <c r="O2844">
        <v>0</v>
      </c>
    </row>
    <row r="2845" spans="1:15" x14ac:dyDescent="0.2">
      <c r="A2845">
        <v>2016</v>
      </c>
      <c r="B2845" s="6">
        <f ca="1">_xlfn.MAXIFS('Track WIP'!M:M,'Track WIP'!K:K,'Results WIP'!A2845,'Track WIP'!L:L,'Results WIP'!C2845)</f>
        <v>42568</v>
      </c>
      <c r="C2845">
        <f t="shared" si="44"/>
        <v>12</v>
      </c>
      <c r="D2845" t="str">
        <f ca="1">VLOOKUP($B2845,'Track WIP'!$M:$O,2,FALSE)</f>
        <v>HONDA INDY TORONTO</v>
      </c>
      <c r="E2845" t="str">
        <f ca="1">VLOOKUP($B2845,'Track WIP'!$M:$O,3,FALSE)</f>
        <v>Streets Of Toronto</v>
      </c>
      <c r="F2845">
        <v>8</v>
      </c>
      <c r="G2845" t="s">
        <v>21</v>
      </c>
      <c r="H2845">
        <v>9</v>
      </c>
      <c r="I2845" t="s">
        <v>111</v>
      </c>
      <c r="J2845">
        <v>85</v>
      </c>
      <c r="K2845">
        <v>1</v>
      </c>
      <c r="L2845">
        <v>56</v>
      </c>
      <c r="M2845">
        <v>28</v>
      </c>
      <c r="N2845">
        <v>4</v>
      </c>
      <c r="O2845">
        <v>0</v>
      </c>
    </row>
    <row r="2846" spans="1:15" x14ac:dyDescent="0.2">
      <c r="A2846">
        <v>2016</v>
      </c>
      <c r="B2846" s="6">
        <f ca="1">_xlfn.MAXIFS('Track WIP'!M:M,'Track WIP'!K:K,'Results WIP'!A2846,'Track WIP'!L:L,'Results WIP'!C2846)</f>
        <v>42568</v>
      </c>
      <c r="C2846">
        <f t="shared" si="44"/>
        <v>12</v>
      </c>
      <c r="D2846" t="str">
        <f ca="1">VLOOKUP($B2846,'Track WIP'!$M:$O,2,FALSE)</f>
        <v>HONDA INDY TORONTO</v>
      </c>
      <c r="E2846" t="str">
        <f ca="1">VLOOKUP($B2846,'Track WIP'!$M:$O,3,FALSE)</f>
        <v>Streets Of Toronto</v>
      </c>
      <c r="F2846">
        <v>9</v>
      </c>
      <c r="G2846" t="s">
        <v>88</v>
      </c>
      <c r="H2846">
        <v>22</v>
      </c>
      <c r="I2846" t="s">
        <v>111</v>
      </c>
      <c r="J2846">
        <v>85</v>
      </c>
      <c r="K2846">
        <v>3</v>
      </c>
      <c r="L2846">
        <v>1</v>
      </c>
      <c r="M2846">
        <v>23</v>
      </c>
      <c r="N2846">
        <v>1</v>
      </c>
      <c r="O2846">
        <v>0</v>
      </c>
    </row>
    <row r="2847" spans="1:15" x14ac:dyDescent="0.2">
      <c r="A2847">
        <v>2016</v>
      </c>
      <c r="B2847" s="6">
        <f ca="1">_xlfn.MAXIFS('Track WIP'!M:M,'Track WIP'!K:K,'Results WIP'!A2847,'Track WIP'!L:L,'Results WIP'!C2847)</f>
        <v>42568</v>
      </c>
      <c r="C2847">
        <f t="shared" si="44"/>
        <v>12</v>
      </c>
      <c r="D2847" t="str">
        <f ca="1">VLOOKUP($B2847,'Track WIP'!$M:$O,2,FALSE)</f>
        <v>HONDA INDY TORONTO</v>
      </c>
      <c r="E2847" t="str">
        <f ca="1">VLOOKUP($B2847,'Track WIP'!$M:$O,3,FALSE)</f>
        <v>Streets Of Toronto</v>
      </c>
      <c r="F2847">
        <v>10</v>
      </c>
      <c r="G2847" t="s">
        <v>38</v>
      </c>
      <c r="H2847">
        <v>27</v>
      </c>
      <c r="I2847" t="s">
        <v>16</v>
      </c>
      <c r="J2847">
        <v>85</v>
      </c>
      <c r="K2847">
        <v>22</v>
      </c>
      <c r="L2847">
        <v>0</v>
      </c>
      <c r="M2847">
        <v>20</v>
      </c>
      <c r="N2847">
        <v>0</v>
      </c>
      <c r="O2847">
        <v>0</v>
      </c>
    </row>
    <row r="2848" spans="1:15" x14ac:dyDescent="0.2">
      <c r="A2848">
        <v>2016</v>
      </c>
      <c r="B2848" s="6">
        <f ca="1">_xlfn.MAXIFS('Track WIP'!M:M,'Track WIP'!K:K,'Results WIP'!A2848,'Track WIP'!L:L,'Results WIP'!C2848)</f>
        <v>42568</v>
      </c>
      <c r="C2848">
        <f t="shared" si="44"/>
        <v>12</v>
      </c>
      <c r="D2848" t="str">
        <f ca="1">VLOOKUP($B2848,'Track WIP'!$M:$O,2,FALSE)</f>
        <v>HONDA INDY TORONTO</v>
      </c>
      <c r="E2848" t="str">
        <f ca="1">VLOOKUP($B2848,'Track WIP'!$M:$O,3,FALSE)</f>
        <v>Streets Of Toronto</v>
      </c>
      <c r="F2848">
        <v>11</v>
      </c>
      <c r="G2848" t="s">
        <v>86</v>
      </c>
      <c r="H2848">
        <v>83</v>
      </c>
      <c r="I2848" t="s">
        <v>111</v>
      </c>
      <c r="J2848">
        <v>85</v>
      </c>
      <c r="K2848">
        <v>17</v>
      </c>
      <c r="L2848">
        <v>0</v>
      </c>
      <c r="M2848">
        <v>19</v>
      </c>
      <c r="N2848">
        <v>0</v>
      </c>
      <c r="O2848">
        <v>0</v>
      </c>
    </row>
    <row r="2849" spans="1:15" x14ac:dyDescent="0.2">
      <c r="A2849">
        <v>2016</v>
      </c>
      <c r="B2849" s="6">
        <f ca="1">_xlfn.MAXIFS('Track WIP'!M:M,'Track WIP'!K:K,'Results WIP'!A2849,'Track WIP'!L:L,'Results WIP'!C2849)</f>
        <v>42568</v>
      </c>
      <c r="C2849">
        <f t="shared" si="44"/>
        <v>12</v>
      </c>
      <c r="D2849" t="str">
        <f ca="1">VLOOKUP($B2849,'Track WIP'!$M:$O,2,FALSE)</f>
        <v>HONDA INDY TORONTO</v>
      </c>
      <c r="E2849" t="str">
        <f ca="1">VLOOKUP($B2849,'Track WIP'!$M:$O,3,FALSE)</f>
        <v>Streets Of Toronto</v>
      </c>
      <c r="F2849">
        <v>12</v>
      </c>
      <c r="G2849" t="s">
        <v>17</v>
      </c>
      <c r="H2849">
        <v>28</v>
      </c>
      <c r="I2849" t="s">
        <v>16</v>
      </c>
      <c r="J2849">
        <v>85</v>
      </c>
      <c r="K2849">
        <v>18</v>
      </c>
      <c r="L2849">
        <v>0</v>
      </c>
      <c r="M2849">
        <v>18</v>
      </c>
      <c r="N2849">
        <v>0</v>
      </c>
      <c r="O2849">
        <v>0</v>
      </c>
    </row>
    <row r="2850" spans="1:15" x14ac:dyDescent="0.2">
      <c r="A2850">
        <v>2016</v>
      </c>
      <c r="B2850" s="6">
        <f ca="1">_xlfn.MAXIFS('Track WIP'!M:M,'Track WIP'!K:K,'Results WIP'!A2850,'Track WIP'!L:L,'Results WIP'!C2850)</f>
        <v>42568</v>
      </c>
      <c r="C2850">
        <f t="shared" si="44"/>
        <v>12</v>
      </c>
      <c r="D2850" t="str">
        <f ca="1">VLOOKUP($B2850,'Track WIP'!$M:$O,2,FALSE)</f>
        <v>HONDA INDY TORONTO</v>
      </c>
      <c r="E2850" t="str">
        <f ca="1">VLOOKUP($B2850,'Track WIP'!$M:$O,3,FALSE)</f>
        <v>Streets Of Toronto</v>
      </c>
      <c r="F2850">
        <v>13</v>
      </c>
      <c r="G2850" t="s">
        <v>41</v>
      </c>
      <c r="H2850">
        <v>15</v>
      </c>
      <c r="I2850" t="s">
        <v>16</v>
      </c>
      <c r="J2850">
        <v>85</v>
      </c>
      <c r="K2850">
        <v>16</v>
      </c>
      <c r="L2850">
        <v>0</v>
      </c>
      <c r="M2850">
        <v>17</v>
      </c>
      <c r="N2850">
        <v>0</v>
      </c>
      <c r="O2850">
        <v>0</v>
      </c>
    </row>
    <row r="2851" spans="1:15" x14ac:dyDescent="0.2">
      <c r="A2851">
        <v>2016</v>
      </c>
      <c r="B2851" s="6">
        <f ca="1">_xlfn.MAXIFS('Track WIP'!M:M,'Track WIP'!K:K,'Results WIP'!A2851,'Track WIP'!L:L,'Results WIP'!C2851)</f>
        <v>42568</v>
      </c>
      <c r="C2851">
        <f t="shared" si="44"/>
        <v>12</v>
      </c>
      <c r="D2851" t="str">
        <f ca="1">VLOOKUP($B2851,'Track WIP'!$M:$O,2,FALSE)</f>
        <v>HONDA INDY TORONTO</v>
      </c>
      <c r="E2851" t="str">
        <f ca="1">VLOOKUP($B2851,'Track WIP'!$M:$O,3,FALSE)</f>
        <v>Streets Of Toronto</v>
      </c>
      <c r="F2851">
        <v>14</v>
      </c>
      <c r="G2851" t="s">
        <v>378</v>
      </c>
      <c r="H2851">
        <v>19</v>
      </c>
      <c r="I2851" t="s">
        <v>16</v>
      </c>
      <c r="J2851">
        <v>85</v>
      </c>
      <c r="K2851">
        <v>11</v>
      </c>
      <c r="L2851">
        <v>0</v>
      </c>
      <c r="M2851">
        <v>16</v>
      </c>
      <c r="N2851">
        <v>0</v>
      </c>
      <c r="O2851">
        <v>0</v>
      </c>
    </row>
    <row r="2852" spans="1:15" x14ac:dyDescent="0.2">
      <c r="A2852">
        <v>2016</v>
      </c>
      <c r="B2852" s="6">
        <f ca="1">_xlfn.MAXIFS('Track WIP'!M:M,'Track WIP'!K:K,'Results WIP'!A2852,'Track WIP'!L:L,'Results WIP'!C2852)</f>
        <v>42568</v>
      </c>
      <c r="C2852">
        <f t="shared" si="44"/>
        <v>12</v>
      </c>
      <c r="D2852" t="str">
        <f ca="1">VLOOKUP($B2852,'Track WIP'!$M:$O,2,FALSE)</f>
        <v>HONDA INDY TORONTO</v>
      </c>
      <c r="E2852" t="str">
        <f ca="1">VLOOKUP($B2852,'Track WIP'!$M:$O,3,FALSE)</f>
        <v>Streets Of Toronto</v>
      </c>
      <c r="F2852">
        <v>15</v>
      </c>
      <c r="G2852" t="s">
        <v>359</v>
      </c>
      <c r="H2852">
        <v>18</v>
      </c>
      <c r="I2852" t="s">
        <v>16</v>
      </c>
      <c r="J2852">
        <v>85</v>
      </c>
      <c r="K2852">
        <v>7</v>
      </c>
      <c r="L2852">
        <v>1</v>
      </c>
      <c r="M2852">
        <v>16</v>
      </c>
      <c r="N2852">
        <v>1</v>
      </c>
      <c r="O2852">
        <v>0</v>
      </c>
    </row>
    <row r="2853" spans="1:15" x14ac:dyDescent="0.2">
      <c r="A2853">
        <v>2016</v>
      </c>
      <c r="B2853" s="6">
        <f ca="1">_xlfn.MAXIFS('Track WIP'!M:M,'Track WIP'!K:K,'Results WIP'!A2853,'Track WIP'!L:L,'Results WIP'!C2853)</f>
        <v>42568</v>
      </c>
      <c r="C2853">
        <f t="shared" si="44"/>
        <v>12</v>
      </c>
      <c r="D2853" t="str">
        <f ca="1">VLOOKUP($B2853,'Track WIP'!$M:$O,2,FALSE)</f>
        <v>HONDA INDY TORONTO</v>
      </c>
      <c r="E2853" t="str">
        <f ca="1">VLOOKUP($B2853,'Track WIP'!$M:$O,3,FALSE)</f>
        <v>Streets Of Toronto</v>
      </c>
      <c r="F2853">
        <v>16</v>
      </c>
      <c r="G2853" t="s">
        <v>277</v>
      </c>
      <c r="H2853">
        <v>98</v>
      </c>
      <c r="I2853" t="s">
        <v>16</v>
      </c>
      <c r="J2853">
        <v>85</v>
      </c>
      <c r="K2853">
        <v>19</v>
      </c>
      <c r="L2853">
        <v>0</v>
      </c>
      <c r="M2853">
        <v>14</v>
      </c>
      <c r="N2853">
        <v>0</v>
      </c>
      <c r="O2853">
        <v>0</v>
      </c>
    </row>
    <row r="2854" spans="1:15" x14ac:dyDescent="0.2">
      <c r="A2854">
        <v>2016</v>
      </c>
      <c r="B2854" s="6">
        <f ca="1">_xlfn.MAXIFS('Track WIP'!M:M,'Track WIP'!K:K,'Results WIP'!A2854,'Track WIP'!L:L,'Results WIP'!C2854)</f>
        <v>42568</v>
      </c>
      <c r="C2854">
        <f t="shared" si="44"/>
        <v>12</v>
      </c>
      <c r="D2854" t="str">
        <f ca="1">VLOOKUP($B2854,'Track WIP'!$M:$O,2,FALSE)</f>
        <v>HONDA INDY TORONTO</v>
      </c>
      <c r="E2854" t="str">
        <f ca="1">VLOOKUP($B2854,'Track WIP'!$M:$O,3,FALSE)</f>
        <v>Streets Of Toronto</v>
      </c>
      <c r="F2854">
        <v>17</v>
      </c>
      <c r="G2854" t="s">
        <v>254</v>
      </c>
      <c r="H2854">
        <v>26</v>
      </c>
      <c r="I2854" t="s">
        <v>16</v>
      </c>
      <c r="J2854">
        <v>85</v>
      </c>
      <c r="K2854">
        <v>15</v>
      </c>
      <c r="L2854">
        <v>0</v>
      </c>
      <c r="M2854">
        <v>13</v>
      </c>
      <c r="N2854">
        <v>0</v>
      </c>
      <c r="O2854">
        <v>0</v>
      </c>
    </row>
    <row r="2855" spans="1:15" x14ac:dyDescent="0.2">
      <c r="A2855">
        <v>2016</v>
      </c>
      <c r="B2855" s="6">
        <f ca="1">_xlfn.MAXIFS('Track WIP'!M:M,'Track WIP'!K:K,'Results WIP'!A2855,'Track WIP'!L:L,'Results WIP'!C2855)</f>
        <v>42568</v>
      </c>
      <c r="C2855">
        <f t="shared" si="44"/>
        <v>12</v>
      </c>
      <c r="D2855" t="str">
        <f ca="1">VLOOKUP($B2855,'Track WIP'!$M:$O,2,FALSE)</f>
        <v>HONDA INDY TORONTO</v>
      </c>
      <c r="E2855" t="str">
        <f ca="1">VLOOKUP($B2855,'Track WIP'!$M:$O,3,FALSE)</f>
        <v>Streets Of Toronto</v>
      </c>
      <c r="F2855">
        <v>18</v>
      </c>
      <c r="G2855" t="s">
        <v>390</v>
      </c>
      <c r="H2855">
        <v>8</v>
      </c>
      <c r="I2855" t="s">
        <v>111</v>
      </c>
      <c r="J2855">
        <v>85</v>
      </c>
      <c r="K2855">
        <v>14</v>
      </c>
      <c r="L2855">
        <v>0</v>
      </c>
      <c r="M2855">
        <v>12</v>
      </c>
      <c r="N2855">
        <v>0</v>
      </c>
      <c r="O2855">
        <v>0</v>
      </c>
    </row>
    <row r="2856" spans="1:15" x14ac:dyDescent="0.2">
      <c r="A2856">
        <v>2016</v>
      </c>
      <c r="B2856" s="6">
        <f ca="1">_xlfn.MAXIFS('Track WIP'!M:M,'Track WIP'!K:K,'Results WIP'!A2856,'Track WIP'!L:L,'Results WIP'!C2856)</f>
        <v>42568</v>
      </c>
      <c r="C2856">
        <f t="shared" si="44"/>
        <v>12</v>
      </c>
      <c r="D2856" t="str">
        <f ca="1">VLOOKUP($B2856,'Track WIP'!$M:$O,2,FALSE)</f>
        <v>HONDA INDY TORONTO</v>
      </c>
      <c r="E2856" t="str">
        <f ca="1">VLOOKUP($B2856,'Track WIP'!$M:$O,3,FALSE)</f>
        <v>Streets Of Toronto</v>
      </c>
      <c r="F2856">
        <v>19</v>
      </c>
      <c r="G2856" t="s">
        <v>389</v>
      </c>
      <c r="H2856">
        <v>20</v>
      </c>
      <c r="I2856" t="s">
        <v>111</v>
      </c>
      <c r="J2856">
        <v>85</v>
      </c>
      <c r="K2856">
        <v>21</v>
      </c>
      <c r="L2856">
        <v>0</v>
      </c>
      <c r="M2856">
        <v>11</v>
      </c>
      <c r="N2856">
        <v>0</v>
      </c>
      <c r="O2856">
        <v>0</v>
      </c>
    </row>
    <row r="2857" spans="1:15" x14ac:dyDescent="0.2">
      <c r="A2857">
        <v>2016</v>
      </c>
      <c r="B2857" s="6">
        <f ca="1">_xlfn.MAXIFS('Track WIP'!M:M,'Track WIP'!K:K,'Results WIP'!A2857,'Track WIP'!L:L,'Results WIP'!C2857)</f>
        <v>42568</v>
      </c>
      <c r="C2857">
        <f t="shared" si="44"/>
        <v>12</v>
      </c>
      <c r="D2857" t="str">
        <f ca="1">VLOOKUP($B2857,'Track WIP'!$M:$O,2,FALSE)</f>
        <v>HONDA INDY TORONTO</v>
      </c>
      <c r="E2857" t="str">
        <f ca="1">VLOOKUP($B2857,'Track WIP'!$M:$O,3,FALSE)</f>
        <v>Streets Of Toronto</v>
      </c>
      <c r="F2857">
        <v>20</v>
      </c>
      <c r="G2857" t="s">
        <v>234</v>
      </c>
      <c r="H2857">
        <v>2</v>
      </c>
      <c r="I2857" t="s">
        <v>111</v>
      </c>
      <c r="J2857">
        <v>84</v>
      </c>
      <c r="K2857">
        <v>9</v>
      </c>
      <c r="L2857">
        <v>0</v>
      </c>
      <c r="M2857">
        <v>10</v>
      </c>
      <c r="N2857">
        <v>0</v>
      </c>
      <c r="O2857">
        <v>0</v>
      </c>
    </row>
    <row r="2858" spans="1:15" x14ac:dyDescent="0.2">
      <c r="A2858">
        <v>2016</v>
      </c>
      <c r="B2858" s="6">
        <f ca="1">_xlfn.MAXIFS('Track WIP'!M:M,'Track WIP'!K:K,'Results WIP'!A2858,'Track WIP'!L:L,'Results WIP'!C2858)</f>
        <v>42568</v>
      </c>
      <c r="C2858">
        <f t="shared" si="44"/>
        <v>12</v>
      </c>
      <c r="D2858" t="str">
        <f ca="1">VLOOKUP($B2858,'Track WIP'!$M:$O,2,FALSE)</f>
        <v>HONDA INDY TORONTO</v>
      </c>
      <c r="E2858" t="str">
        <f ca="1">VLOOKUP($B2858,'Track WIP'!$M:$O,3,FALSE)</f>
        <v>Streets Of Toronto</v>
      </c>
      <c r="F2858">
        <v>21</v>
      </c>
      <c r="G2858" t="s">
        <v>381</v>
      </c>
      <c r="H2858">
        <v>41</v>
      </c>
      <c r="I2858" t="s">
        <v>16</v>
      </c>
      <c r="J2858">
        <v>80</v>
      </c>
      <c r="K2858">
        <v>13</v>
      </c>
      <c r="L2858">
        <v>0</v>
      </c>
      <c r="M2858">
        <v>9</v>
      </c>
      <c r="N2858">
        <v>0</v>
      </c>
      <c r="O2858">
        <v>0</v>
      </c>
    </row>
    <row r="2859" spans="1:15" x14ac:dyDescent="0.2">
      <c r="A2859">
        <v>2016</v>
      </c>
      <c r="B2859" s="6">
        <f ca="1">_xlfn.MAXIFS('Track WIP'!M:M,'Track WIP'!K:K,'Results WIP'!A2859,'Track WIP'!L:L,'Results WIP'!C2859)</f>
        <v>42568</v>
      </c>
      <c r="C2859">
        <f t="shared" si="44"/>
        <v>12</v>
      </c>
      <c r="D2859" t="str">
        <f ca="1">VLOOKUP($B2859,'Track WIP'!$M:$O,2,FALSE)</f>
        <v>HONDA INDY TORONTO</v>
      </c>
      <c r="E2859" t="str">
        <f ca="1">VLOOKUP($B2859,'Track WIP'!$M:$O,3,FALSE)</f>
        <v>Streets Of Toronto</v>
      </c>
      <c r="F2859">
        <v>22</v>
      </c>
      <c r="G2859" t="s">
        <v>112</v>
      </c>
      <c r="H2859">
        <v>21</v>
      </c>
      <c r="I2859" t="s">
        <v>111</v>
      </c>
      <c r="J2859">
        <v>57</v>
      </c>
      <c r="K2859">
        <v>8</v>
      </c>
      <c r="L2859">
        <v>0</v>
      </c>
      <c r="M2859">
        <v>8</v>
      </c>
      <c r="N2859">
        <v>0</v>
      </c>
      <c r="O2859">
        <v>0</v>
      </c>
    </row>
    <row r="2860" spans="1:15" x14ac:dyDescent="0.2">
      <c r="A2860">
        <v>2016</v>
      </c>
      <c r="B2860" s="6">
        <f ca="1">_xlfn.MAXIFS('Track WIP'!M:M,'Track WIP'!K:K,'Results WIP'!A2860,'Track WIP'!L:L,'Results WIP'!C2860)</f>
        <v>42582</v>
      </c>
      <c r="C2860">
        <f t="shared" si="44"/>
        <v>13</v>
      </c>
      <c r="D2860" t="str">
        <f ca="1">VLOOKUP($B2860,'Track WIP'!$M:$O,2,FALSE)</f>
        <v>HONDA INDY 200 AT MID-OHIO</v>
      </c>
      <c r="E2860" t="str">
        <f ca="1">VLOOKUP($B2860,'Track WIP'!$M:$O,3,FALSE)</f>
        <v>Mid-Ohio Sports Car Course</v>
      </c>
      <c r="F2860">
        <v>1</v>
      </c>
      <c r="G2860" t="s">
        <v>88</v>
      </c>
      <c r="H2860">
        <v>22</v>
      </c>
      <c r="I2860" t="s">
        <v>111</v>
      </c>
      <c r="J2860">
        <v>90</v>
      </c>
      <c r="K2860">
        <v>1</v>
      </c>
      <c r="L2860">
        <v>23</v>
      </c>
      <c r="M2860">
        <v>52</v>
      </c>
      <c r="N2860">
        <v>2</v>
      </c>
      <c r="O2860">
        <v>0</v>
      </c>
    </row>
    <row r="2861" spans="1:15" x14ac:dyDescent="0.2">
      <c r="A2861">
        <v>2016</v>
      </c>
      <c r="B2861" s="6">
        <f ca="1">_xlfn.MAXIFS('Track WIP'!M:M,'Track WIP'!K:K,'Results WIP'!A2861,'Track WIP'!L:L,'Results WIP'!C2861)</f>
        <v>42582</v>
      </c>
      <c r="C2861">
        <f t="shared" si="44"/>
        <v>13</v>
      </c>
      <c r="D2861" t="str">
        <f ca="1">VLOOKUP($B2861,'Track WIP'!$M:$O,2,FALSE)</f>
        <v>HONDA INDY 200 AT MID-OHIO</v>
      </c>
      <c r="E2861" t="str">
        <f ca="1">VLOOKUP($B2861,'Track WIP'!$M:$O,3,FALSE)</f>
        <v>Mid-Ohio Sports Car Course</v>
      </c>
      <c r="F2861">
        <v>2</v>
      </c>
      <c r="G2861" t="s">
        <v>15</v>
      </c>
      <c r="H2861">
        <v>12</v>
      </c>
      <c r="I2861" t="s">
        <v>111</v>
      </c>
      <c r="J2861">
        <v>90</v>
      </c>
      <c r="K2861">
        <v>2</v>
      </c>
      <c r="L2861">
        <v>3</v>
      </c>
      <c r="M2861">
        <v>41</v>
      </c>
      <c r="N2861">
        <v>1</v>
      </c>
      <c r="O2861">
        <v>0</v>
      </c>
    </row>
    <row r="2862" spans="1:15" x14ac:dyDescent="0.2">
      <c r="A2862">
        <v>2016</v>
      </c>
      <c r="B2862" s="6">
        <f ca="1">_xlfn.MAXIFS('Track WIP'!M:M,'Track WIP'!K:K,'Results WIP'!A2862,'Track WIP'!L:L,'Results WIP'!C2862)</f>
        <v>42582</v>
      </c>
      <c r="C2862">
        <f t="shared" si="44"/>
        <v>13</v>
      </c>
      <c r="D2862" t="str">
        <f ca="1">VLOOKUP($B2862,'Track WIP'!$M:$O,2,FALSE)</f>
        <v>HONDA INDY 200 AT MID-OHIO</v>
      </c>
      <c r="E2862" t="str">
        <f ca="1">VLOOKUP($B2862,'Track WIP'!$M:$O,3,FALSE)</f>
        <v>Mid-Ohio Sports Car Course</v>
      </c>
      <c r="F2862">
        <v>3</v>
      </c>
      <c r="G2862" t="s">
        <v>254</v>
      </c>
      <c r="H2862">
        <v>26</v>
      </c>
      <c r="I2862" t="s">
        <v>16</v>
      </c>
      <c r="J2862">
        <v>90</v>
      </c>
      <c r="K2862">
        <v>15</v>
      </c>
      <c r="L2862">
        <v>0</v>
      </c>
      <c r="M2862">
        <v>35</v>
      </c>
      <c r="N2862">
        <v>0</v>
      </c>
      <c r="O2862">
        <v>0</v>
      </c>
    </row>
    <row r="2863" spans="1:15" x14ac:dyDescent="0.2">
      <c r="A2863">
        <v>2016</v>
      </c>
      <c r="B2863" s="6">
        <f ca="1">_xlfn.MAXIFS('Track WIP'!M:M,'Track WIP'!K:K,'Results WIP'!A2863,'Track WIP'!L:L,'Results WIP'!C2863)</f>
        <v>42582</v>
      </c>
      <c r="C2863">
        <f t="shared" si="44"/>
        <v>13</v>
      </c>
      <c r="D2863" t="str">
        <f ca="1">VLOOKUP($B2863,'Track WIP'!$M:$O,2,FALSE)</f>
        <v>HONDA INDY 200 AT MID-OHIO</v>
      </c>
      <c r="E2863" t="str">
        <f ca="1">VLOOKUP($B2863,'Track WIP'!$M:$O,3,FALSE)</f>
        <v>Mid-Ohio Sports Car Course</v>
      </c>
      <c r="F2863">
        <v>4</v>
      </c>
      <c r="G2863" t="s">
        <v>41</v>
      </c>
      <c r="H2863">
        <v>15</v>
      </c>
      <c r="I2863" t="s">
        <v>16</v>
      </c>
      <c r="J2863">
        <v>90</v>
      </c>
      <c r="K2863">
        <v>6</v>
      </c>
      <c r="L2863">
        <v>0</v>
      </c>
      <c r="M2863">
        <v>32</v>
      </c>
      <c r="N2863">
        <v>0</v>
      </c>
      <c r="O2863">
        <v>0</v>
      </c>
    </row>
    <row r="2864" spans="1:15" x14ac:dyDescent="0.2">
      <c r="A2864">
        <v>2016</v>
      </c>
      <c r="B2864" s="6">
        <f ca="1">_xlfn.MAXIFS('Track WIP'!M:M,'Track WIP'!K:K,'Results WIP'!A2864,'Track WIP'!L:L,'Results WIP'!C2864)</f>
        <v>42582</v>
      </c>
      <c r="C2864">
        <f t="shared" si="44"/>
        <v>13</v>
      </c>
      <c r="D2864" t="str">
        <f ca="1">VLOOKUP($B2864,'Track WIP'!$M:$O,2,FALSE)</f>
        <v>HONDA INDY 200 AT MID-OHIO</v>
      </c>
      <c r="E2864" t="str">
        <f ca="1">VLOOKUP($B2864,'Track WIP'!$M:$O,3,FALSE)</f>
        <v>Mid-Ohio Sports Car Course</v>
      </c>
      <c r="F2864">
        <v>5</v>
      </c>
      <c r="G2864" t="s">
        <v>89</v>
      </c>
      <c r="H2864">
        <v>5</v>
      </c>
      <c r="I2864" t="s">
        <v>16</v>
      </c>
      <c r="J2864">
        <v>90</v>
      </c>
      <c r="K2864">
        <v>9</v>
      </c>
      <c r="L2864">
        <v>0</v>
      </c>
      <c r="M2864">
        <v>30</v>
      </c>
      <c r="N2864">
        <v>0</v>
      </c>
      <c r="O2864">
        <v>0</v>
      </c>
    </row>
    <row r="2865" spans="1:15" x14ac:dyDescent="0.2">
      <c r="A2865">
        <v>2016</v>
      </c>
      <c r="B2865" s="6">
        <f ca="1">_xlfn.MAXIFS('Track WIP'!M:M,'Track WIP'!K:K,'Results WIP'!A2865,'Track WIP'!L:L,'Results WIP'!C2865)</f>
        <v>42582</v>
      </c>
      <c r="C2865">
        <f t="shared" si="44"/>
        <v>13</v>
      </c>
      <c r="D2865" t="str">
        <f ca="1">VLOOKUP($B2865,'Track WIP'!$M:$O,2,FALSE)</f>
        <v>HONDA INDY 200 AT MID-OHIO</v>
      </c>
      <c r="E2865" t="str">
        <f ca="1">VLOOKUP($B2865,'Track WIP'!$M:$O,3,FALSE)</f>
        <v>Mid-Ohio Sports Car Course</v>
      </c>
      <c r="F2865">
        <v>6</v>
      </c>
      <c r="G2865" t="s">
        <v>359</v>
      </c>
      <c r="H2865">
        <v>18</v>
      </c>
      <c r="I2865" t="s">
        <v>16</v>
      </c>
      <c r="J2865">
        <v>90</v>
      </c>
      <c r="K2865">
        <v>22</v>
      </c>
      <c r="L2865">
        <v>22</v>
      </c>
      <c r="M2865">
        <v>29</v>
      </c>
      <c r="N2865">
        <v>1</v>
      </c>
      <c r="O2865">
        <v>0</v>
      </c>
    </row>
    <row r="2866" spans="1:15" x14ac:dyDescent="0.2">
      <c r="A2866">
        <v>2016</v>
      </c>
      <c r="B2866" s="6">
        <f ca="1">_xlfn.MAXIFS('Track WIP'!M:M,'Track WIP'!K:K,'Results WIP'!A2866,'Track WIP'!L:L,'Results WIP'!C2866)</f>
        <v>42582</v>
      </c>
      <c r="C2866">
        <f t="shared" si="44"/>
        <v>13</v>
      </c>
      <c r="D2866" t="str">
        <f ca="1">VLOOKUP($B2866,'Track WIP'!$M:$O,2,FALSE)</f>
        <v>HONDA INDY 200 AT MID-OHIO</v>
      </c>
      <c r="E2866" t="str">
        <f ca="1">VLOOKUP($B2866,'Track WIP'!$M:$O,3,FALSE)</f>
        <v>Mid-Ohio Sports Car Course</v>
      </c>
      <c r="F2866">
        <v>7</v>
      </c>
      <c r="G2866" t="s">
        <v>389</v>
      </c>
      <c r="H2866">
        <v>20</v>
      </c>
      <c r="I2866" t="s">
        <v>111</v>
      </c>
      <c r="J2866">
        <v>90</v>
      </c>
      <c r="K2866">
        <v>19</v>
      </c>
      <c r="L2866">
        <v>0</v>
      </c>
      <c r="M2866">
        <v>26</v>
      </c>
      <c r="N2866">
        <v>0</v>
      </c>
      <c r="O2866">
        <v>0</v>
      </c>
    </row>
    <row r="2867" spans="1:15" x14ac:dyDescent="0.2">
      <c r="A2867">
        <v>2016</v>
      </c>
      <c r="B2867" s="6">
        <f ca="1">_xlfn.MAXIFS('Track WIP'!M:M,'Track WIP'!K:K,'Results WIP'!A2867,'Track WIP'!L:L,'Results WIP'!C2867)</f>
        <v>42582</v>
      </c>
      <c r="C2867">
        <f t="shared" si="44"/>
        <v>13</v>
      </c>
      <c r="D2867" t="str">
        <f ca="1">VLOOKUP($B2867,'Track WIP'!$M:$O,2,FALSE)</f>
        <v>HONDA INDY 200 AT MID-OHIO</v>
      </c>
      <c r="E2867" t="str">
        <f ca="1">VLOOKUP($B2867,'Track WIP'!$M:$O,3,FALSE)</f>
        <v>Mid-Ohio Sports Car Course</v>
      </c>
      <c r="F2867">
        <v>8</v>
      </c>
      <c r="G2867" t="s">
        <v>86</v>
      </c>
      <c r="H2867">
        <v>83</v>
      </c>
      <c r="I2867" t="s">
        <v>111</v>
      </c>
      <c r="J2867">
        <v>90</v>
      </c>
      <c r="K2867">
        <v>5</v>
      </c>
      <c r="L2867">
        <v>0</v>
      </c>
      <c r="M2867">
        <v>24</v>
      </c>
      <c r="N2867">
        <v>0</v>
      </c>
      <c r="O2867">
        <v>0</v>
      </c>
    </row>
    <row r="2868" spans="1:15" x14ac:dyDescent="0.2">
      <c r="A2868">
        <v>2016</v>
      </c>
      <c r="B2868" s="6">
        <f ca="1">_xlfn.MAXIFS('Track WIP'!M:M,'Track WIP'!K:K,'Results WIP'!A2868,'Track WIP'!L:L,'Results WIP'!C2868)</f>
        <v>42582</v>
      </c>
      <c r="C2868">
        <f t="shared" si="44"/>
        <v>13</v>
      </c>
      <c r="D2868" t="str">
        <f ca="1">VLOOKUP($B2868,'Track WIP'!$M:$O,2,FALSE)</f>
        <v>HONDA INDY 200 AT MID-OHIO</v>
      </c>
      <c r="E2868" t="str">
        <f ca="1">VLOOKUP($B2868,'Track WIP'!$M:$O,3,FALSE)</f>
        <v>Mid-Ohio Sports Car Course</v>
      </c>
      <c r="F2868">
        <v>9</v>
      </c>
      <c r="G2868" t="s">
        <v>37</v>
      </c>
      <c r="H2868">
        <v>14</v>
      </c>
      <c r="I2868" t="s">
        <v>16</v>
      </c>
      <c r="J2868">
        <v>90</v>
      </c>
      <c r="K2868">
        <v>20</v>
      </c>
      <c r="L2868">
        <v>0</v>
      </c>
      <c r="M2868">
        <v>22</v>
      </c>
      <c r="N2868">
        <v>0</v>
      </c>
      <c r="O2868">
        <v>0</v>
      </c>
    </row>
    <row r="2869" spans="1:15" x14ac:dyDescent="0.2">
      <c r="A2869">
        <v>2016</v>
      </c>
      <c r="B2869" s="6">
        <f ca="1">_xlfn.MAXIFS('Track WIP'!M:M,'Track WIP'!K:K,'Results WIP'!A2869,'Track WIP'!L:L,'Results WIP'!C2869)</f>
        <v>42582</v>
      </c>
      <c r="C2869">
        <f t="shared" si="44"/>
        <v>13</v>
      </c>
      <c r="D2869" t="str">
        <f ca="1">VLOOKUP($B2869,'Track WIP'!$M:$O,2,FALSE)</f>
        <v>HONDA INDY 200 AT MID-OHIO</v>
      </c>
      <c r="E2869" t="str">
        <f ca="1">VLOOKUP($B2869,'Track WIP'!$M:$O,3,FALSE)</f>
        <v>Mid-Ohio Sports Car Course</v>
      </c>
      <c r="F2869">
        <v>10</v>
      </c>
      <c r="G2869" t="s">
        <v>112</v>
      </c>
      <c r="H2869">
        <v>21</v>
      </c>
      <c r="I2869" t="s">
        <v>111</v>
      </c>
      <c r="J2869">
        <v>90</v>
      </c>
      <c r="K2869">
        <v>3</v>
      </c>
      <c r="L2869">
        <v>0</v>
      </c>
      <c r="M2869">
        <v>20</v>
      </c>
      <c r="N2869">
        <v>0</v>
      </c>
      <c r="O2869">
        <v>0</v>
      </c>
    </row>
    <row r="2870" spans="1:15" x14ac:dyDescent="0.2">
      <c r="A2870">
        <v>2016</v>
      </c>
      <c r="B2870" s="6">
        <f ca="1">_xlfn.MAXIFS('Track WIP'!M:M,'Track WIP'!K:K,'Results WIP'!A2870,'Track WIP'!L:L,'Results WIP'!C2870)</f>
        <v>42582</v>
      </c>
      <c r="C2870">
        <f t="shared" si="44"/>
        <v>13</v>
      </c>
      <c r="D2870" t="str">
        <f ca="1">VLOOKUP($B2870,'Track WIP'!$M:$O,2,FALSE)</f>
        <v>HONDA INDY 200 AT MID-OHIO</v>
      </c>
      <c r="E2870" t="str">
        <f ca="1">VLOOKUP($B2870,'Track WIP'!$M:$O,3,FALSE)</f>
        <v>Mid-Ohio Sports Car Course</v>
      </c>
      <c r="F2870">
        <v>11</v>
      </c>
      <c r="G2870" t="s">
        <v>234</v>
      </c>
      <c r="H2870">
        <v>2</v>
      </c>
      <c r="I2870" t="s">
        <v>111</v>
      </c>
      <c r="J2870">
        <v>90</v>
      </c>
      <c r="K2870">
        <v>8</v>
      </c>
      <c r="L2870">
        <v>9</v>
      </c>
      <c r="M2870">
        <v>20</v>
      </c>
      <c r="N2870">
        <v>1</v>
      </c>
      <c r="O2870">
        <v>0</v>
      </c>
    </row>
    <row r="2871" spans="1:15" x14ac:dyDescent="0.2">
      <c r="A2871">
        <v>2016</v>
      </c>
      <c r="B2871" s="6">
        <f ca="1">_xlfn.MAXIFS('Track WIP'!M:M,'Track WIP'!K:K,'Results WIP'!A2871,'Track WIP'!L:L,'Results WIP'!C2871)</f>
        <v>42582</v>
      </c>
      <c r="C2871">
        <f t="shared" si="44"/>
        <v>13</v>
      </c>
      <c r="D2871" t="str">
        <f ca="1">VLOOKUP($B2871,'Track WIP'!$M:$O,2,FALSE)</f>
        <v>HONDA INDY 200 AT MID-OHIO</v>
      </c>
      <c r="E2871" t="str">
        <f ca="1">VLOOKUP($B2871,'Track WIP'!$M:$O,3,FALSE)</f>
        <v>Mid-Ohio Sports Car Course</v>
      </c>
      <c r="F2871">
        <v>12</v>
      </c>
      <c r="G2871" t="s">
        <v>25</v>
      </c>
      <c r="H2871">
        <v>10</v>
      </c>
      <c r="I2871" t="s">
        <v>111</v>
      </c>
      <c r="J2871">
        <v>90</v>
      </c>
      <c r="K2871">
        <v>14</v>
      </c>
      <c r="L2871">
        <v>0</v>
      </c>
      <c r="M2871">
        <v>18</v>
      </c>
      <c r="N2871">
        <v>0</v>
      </c>
      <c r="O2871">
        <v>0</v>
      </c>
    </row>
    <row r="2872" spans="1:15" x14ac:dyDescent="0.2">
      <c r="A2872">
        <v>2016</v>
      </c>
      <c r="B2872" s="6">
        <f ca="1">_xlfn.MAXIFS('Track WIP'!M:M,'Track WIP'!K:K,'Results WIP'!A2872,'Track WIP'!L:L,'Results WIP'!C2872)</f>
        <v>42582</v>
      </c>
      <c r="C2872">
        <f t="shared" si="44"/>
        <v>13</v>
      </c>
      <c r="D2872" t="str">
        <f ca="1">VLOOKUP($B2872,'Track WIP'!$M:$O,2,FALSE)</f>
        <v>HONDA INDY 200 AT MID-OHIO</v>
      </c>
      <c r="E2872" t="str">
        <f ca="1">VLOOKUP($B2872,'Track WIP'!$M:$O,3,FALSE)</f>
        <v>Mid-Ohio Sports Car Course</v>
      </c>
      <c r="F2872">
        <v>13</v>
      </c>
      <c r="G2872" t="s">
        <v>38</v>
      </c>
      <c r="H2872">
        <v>27</v>
      </c>
      <c r="I2872" t="s">
        <v>16</v>
      </c>
      <c r="J2872">
        <v>90</v>
      </c>
      <c r="K2872">
        <v>21</v>
      </c>
      <c r="L2872">
        <v>0</v>
      </c>
      <c r="M2872">
        <v>17</v>
      </c>
      <c r="N2872">
        <v>0</v>
      </c>
      <c r="O2872">
        <v>0</v>
      </c>
    </row>
    <row r="2873" spans="1:15" x14ac:dyDescent="0.2">
      <c r="A2873">
        <v>2016</v>
      </c>
      <c r="B2873" s="6">
        <f ca="1">_xlfn.MAXIFS('Track WIP'!M:M,'Track WIP'!K:K,'Results WIP'!A2873,'Track WIP'!L:L,'Results WIP'!C2873)</f>
        <v>42582</v>
      </c>
      <c r="C2873">
        <f t="shared" si="44"/>
        <v>13</v>
      </c>
      <c r="D2873" t="str">
        <f ca="1">VLOOKUP($B2873,'Track WIP'!$M:$O,2,FALSE)</f>
        <v>HONDA INDY 200 AT MID-OHIO</v>
      </c>
      <c r="E2873" t="str">
        <f ca="1">VLOOKUP($B2873,'Track WIP'!$M:$O,3,FALSE)</f>
        <v>Mid-Ohio Sports Car Course</v>
      </c>
      <c r="F2873">
        <v>14</v>
      </c>
      <c r="G2873" t="s">
        <v>277</v>
      </c>
      <c r="H2873">
        <v>98</v>
      </c>
      <c r="I2873" t="s">
        <v>16</v>
      </c>
      <c r="J2873">
        <v>90</v>
      </c>
      <c r="K2873">
        <v>12</v>
      </c>
      <c r="L2873">
        <v>0</v>
      </c>
      <c r="M2873">
        <v>16</v>
      </c>
      <c r="N2873">
        <v>0</v>
      </c>
      <c r="O2873">
        <v>0</v>
      </c>
    </row>
    <row r="2874" spans="1:15" x14ac:dyDescent="0.2">
      <c r="A2874">
        <v>2016</v>
      </c>
      <c r="B2874" s="6">
        <f ca="1">_xlfn.MAXIFS('Track WIP'!M:M,'Track WIP'!K:K,'Results WIP'!A2874,'Track WIP'!L:L,'Results WIP'!C2874)</f>
        <v>42582</v>
      </c>
      <c r="C2874">
        <f t="shared" si="44"/>
        <v>13</v>
      </c>
      <c r="D2874" t="str">
        <f ca="1">VLOOKUP($B2874,'Track WIP'!$M:$O,2,FALSE)</f>
        <v>HONDA INDY 200 AT MID-OHIO</v>
      </c>
      <c r="E2874" t="str">
        <f ca="1">VLOOKUP($B2874,'Track WIP'!$M:$O,3,FALSE)</f>
        <v>Mid-Ohio Sports Car Course</v>
      </c>
      <c r="F2874">
        <v>15</v>
      </c>
      <c r="G2874" t="s">
        <v>24</v>
      </c>
      <c r="H2874">
        <v>3</v>
      </c>
      <c r="I2874" t="s">
        <v>111</v>
      </c>
      <c r="J2874">
        <v>90</v>
      </c>
      <c r="K2874">
        <v>7</v>
      </c>
      <c r="L2874">
        <v>0</v>
      </c>
      <c r="M2874">
        <v>15</v>
      </c>
      <c r="N2874">
        <v>0</v>
      </c>
      <c r="O2874">
        <v>0</v>
      </c>
    </row>
    <row r="2875" spans="1:15" x14ac:dyDescent="0.2">
      <c r="A2875">
        <v>2016</v>
      </c>
      <c r="B2875" s="6">
        <f ca="1">_xlfn.MAXIFS('Track WIP'!M:M,'Track WIP'!K:K,'Results WIP'!A2875,'Track WIP'!L:L,'Results WIP'!C2875)</f>
        <v>42582</v>
      </c>
      <c r="C2875">
        <f t="shared" si="44"/>
        <v>13</v>
      </c>
      <c r="D2875" t="str">
        <f ca="1">VLOOKUP($B2875,'Track WIP'!$M:$O,2,FALSE)</f>
        <v>HONDA INDY 200 AT MID-OHIO</v>
      </c>
      <c r="E2875" t="str">
        <f ca="1">VLOOKUP($B2875,'Track WIP'!$M:$O,3,FALSE)</f>
        <v>Mid-Ohio Sports Car Course</v>
      </c>
      <c r="F2875">
        <v>16</v>
      </c>
      <c r="G2875" t="s">
        <v>390</v>
      </c>
      <c r="H2875">
        <v>8</v>
      </c>
      <c r="I2875" t="s">
        <v>111</v>
      </c>
      <c r="J2875">
        <v>90</v>
      </c>
      <c r="K2875">
        <v>13</v>
      </c>
      <c r="L2875">
        <v>0</v>
      </c>
      <c r="M2875">
        <v>14</v>
      </c>
      <c r="N2875">
        <v>0</v>
      </c>
      <c r="O2875">
        <v>0</v>
      </c>
    </row>
    <row r="2876" spans="1:15" x14ac:dyDescent="0.2">
      <c r="A2876">
        <v>2016</v>
      </c>
      <c r="B2876" s="6">
        <f ca="1">_xlfn.MAXIFS('Track WIP'!M:M,'Track WIP'!K:K,'Results WIP'!A2876,'Track WIP'!L:L,'Results WIP'!C2876)</f>
        <v>42582</v>
      </c>
      <c r="C2876">
        <f t="shared" si="44"/>
        <v>13</v>
      </c>
      <c r="D2876" t="str">
        <f ca="1">VLOOKUP($B2876,'Track WIP'!$M:$O,2,FALSE)</f>
        <v>HONDA INDY 200 AT MID-OHIO</v>
      </c>
      <c r="E2876" t="str">
        <f ca="1">VLOOKUP($B2876,'Track WIP'!$M:$O,3,FALSE)</f>
        <v>Mid-Ohio Sports Car Course</v>
      </c>
      <c r="F2876">
        <v>17</v>
      </c>
      <c r="G2876" t="s">
        <v>292</v>
      </c>
      <c r="H2876">
        <v>7</v>
      </c>
      <c r="I2876" t="s">
        <v>16</v>
      </c>
      <c r="J2876">
        <v>90</v>
      </c>
      <c r="K2876">
        <v>10</v>
      </c>
      <c r="L2876">
        <v>33</v>
      </c>
      <c r="M2876">
        <v>16</v>
      </c>
      <c r="N2876">
        <v>3</v>
      </c>
      <c r="O2876">
        <v>0</v>
      </c>
    </row>
    <row r="2877" spans="1:15" x14ac:dyDescent="0.2">
      <c r="A2877">
        <v>2016</v>
      </c>
      <c r="B2877" s="6">
        <f ca="1">_xlfn.MAXIFS('Track WIP'!M:M,'Track WIP'!K:K,'Results WIP'!A2877,'Track WIP'!L:L,'Results WIP'!C2877)</f>
        <v>42582</v>
      </c>
      <c r="C2877">
        <f t="shared" si="44"/>
        <v>13</v>
      </c>
      <c r="D2877" t="str">
        <f ca="1">VLOOKUP($B2877,'Track WIP'!$M:$O,2,FALSE)</f>
        <v>HONDA INDY 200 AT MID-OHIO</v>
      </c>
      <c r="E2877" t="str">
        <f ca="1">VLOOKUP($B2877,'Track WIP'!$M:$O,3,FALSE)</f>
        <v>Mid-Ohio Sports Car Course</v>
      </c>
      <c r="F2877">
        <v>18</v>
      </c>
      <c r="G2877" t="s">
        <v>17</v>
      </c>
      <c r="H2877">
        <v>28</v>
      </c>
      <c r="I2877" t="s">
        <v>16</v>
      </c>
      <c r="J2877">
        <v>90</v>
      </c>
      <c r="K2877">
        <v>4</v>
      </c>
      <c r="L2877">
        <v>0</v>
      </c>
      <c r="M2877">
        <v>12</v>
      </c>
      <c r="N2877">
        <v>0</v>
      </c>
      <c r="O2877">
        <v>0</v>
      </c>
    </row>
    <row r="2878" spans="1:15" x14ac:dyDescent="0.2">
      <c r="A2878">
        <v>2016</v>
      </c>
      <c r="B2878" s="6">
        <f ca="1">_xlfn.MAXIFS('Track WIP'!M:M,'Track WIP'!K:K,'Results WIP'!A2878,'Track WIP'!L:L,'Results WIP'!C2878)</f>
        <v>42582</v>
      </c>
      <c r="C2878">
        <f t="shared" si="44"/>
        <v>13</v>
      </c>
      <c r="D2878" t="str">
        <f ca="1">VLOOKUP($B2878,'Track WIP'!$M:$O,2,FALSE)</f>
        <v>HONDA INDY 200 AT MID-OHIO</v>
      </c>
      <c r="E2878" t="str">
        <f ca="1">VLOOKUP($B2878,'Track WIP'!$M:$O,3,FALSE)</f>
        <v>Mid-Ohio Sports Car Course</v>
      </c>
      <c r="F2878">
        <v>19</v>
      </c>
      <c r="G2878" t="s">
        <v>392</v>
      </c>
      <c r="H2878">
        <v>19</v>
      </c>
      <c r="I2878" t="s">
        <v>16</v>
      </c>
      <c r="J2878">
        <v>89</v>
      </c>
      <c r="K2878">
        <v>18</v>
      </c>
      <c r="L2878">
        <v>0</v>
      </c>
      <c r="M2878">
        <v>11</v>
      </c>
      <c r="N2878">
        <v>0</v>
      </c>
      <c r="O2878">
        <v>0</v>
      </c>
    </row>
    <row r="2879" spans="1:15" x14ac:dyDescent="0.2">
      <c r="A2879">
        <v>2016</v>
      </c>
      <c r="B2879" s="6">
        <f ca="1">_xlfn.MAXIFS('Track WIP'!M:M,'Track WIP'!K:K,'Results WIP'!A2879,'Track WIP'!L:L,'Results WIP'!C2879)</f>
        <v>42582</v>
      </c>
      <c r="C2879">
        <f t="shared" si="44"/>
        <v>13</v>
      </c>
      <c r="D2879" t="str">
        <f ca="1">VLOOKUP($B2879,'Track WIP'!$M:$O,2,FALSE)</f>
        <v>HONDA INDY 200 AT MID-OHIO</v>
      </c>
      <c r="E2879" t="str">
        <f ca="1">VLOOKUP($B2879,'Track WIP'!$M:$O,3,FALSE)</f>
        <v>Mid-Ohio Sports Car Course</v>
      </c>
      <c r="F2879">
        <v>20</v>
      </c>
      <c r="G2879" t="s">
        <v>87</v>
      </c>
      <c r="H2879">
        <v>11</v>
      </c>
      <c r="I2879" t="s">
        <v>111</v>
      </c>
      <c r="J2879">
        <v>86</v>
      </c>
      <c r="K2879">
        <v>16</v>
      </c>
      <c r="L2879">
        <v>0</v>
      </c>
      <c r="M2879">
        <v>10</v>
      </c>
      <c r="N2879">
        <v>0</v>
      </c>
      <c r="O2879">
        <v>0</v>
      </c>
    </row>
    <row r="2880" spans="1:15" x14ac:dyDescent="0.2">
      <c r="A2880">
        <v>2016</v>
      </c>
      <c r="B2880" s="6">
        <f ca="1">_xlfn.MAXIFS('Track WIP'!M:M,'Track WIP'!K:K,'Results WIP'!A2880,'Track WIP'!L:L,'Results WIP'!C2880)</f>
        <v>42582</v>
      </c>
      <c r="C2880">
        <f t="shared" si="44"/>
        <v>13</v>
      </c>
      <c r="D2880" t="str">
        <f ca="1">VLOOKUP($B2880,'Track WIP'!$M:$O,2,FALSE)</f>
        <v>HONDA INDY 200 AT MID-OHIO</v>
      </c>
      <c r="E2880" t="str">
        <f ca="1">VLOOKUP($B2880,'Track WIP'!$M:$O,3,FALSE)</f>
        <v>Mid-Ohio Sports Car Course</v>
      </c>
      <c r="F2880">
        <v>21</v>
      </c>
      <c r="G2880" t="s">
        <v>381</v>
      </c>
      <c r="H2880">
        <v>41</v>
      </c>
      <c r="I2880" t="s">
        <v>16</v>
      </c>
      <c r="J2880">
        <v>60</v>
      </c>
      <c r="K2880">
        <v>17</v>
      </c>
      <c r="L2880">
        <v>0</v>
      </c>
      <c r="M2880">
        <v>9</v>
      </c>
      <c r="N2880">
        <v>0</v>
      </c>
      <c r="O2880">
        <v>0</v>
      </c>
    </row>
    <row r="2881" spans="1:15" x14ac:dyDescent="0.2">
      <c r="A2881">
        <v>2016</v>
      </c>
      <c r="B2881" s="6">
        <f ca="1">_xlfn.MAXIFS('Track WIP'!M:M,'Track WIP'!K:K,'Results WIP'!A2881,'Track WIP'!L:L,'Results WIP'!C2881)</f>
        <v>42582</v>
      </c>
      <c r="C2881">
        <f t="shared" si="44"/>
        <v>13</v>
      </c>
      <c r="D2881" t="str">
        <f ca="1">VLOOKUP($B2881,'Track WIP'!$M:$O,2,FALSE)</f>
        <v>HONDA INDY 200 AT MID-OHIO</v>
      </c>
      <c r="E2881" t="str">
        <f ca="1">VLOOKUP($B2881,'Track WIP'!$M:$O,3,FALSE)</f>
        <v>Mid-Ohio Sports Car Course</v>
      </c>
      <c r="F2881">
        <v>22</v>
      </c>
      <c r="G2881" t="s">
        <v>21</v>
      </c>
      <c r="H2881">
        <v>9</v>
      </c>
      <c r="I2881" t="s">
        <v>111</v>
      </c>
      <c r="J2881">
        <v>27</v>
      </c>
      <c r="K2881">
        <v>11</v>
      </c>
      <c r="L2881">
        <v>0</v>
      </c>
      <c r="M2881">
        <v>8</v>
      </c>
      <c r="N2881">
        <v>0</v>
      </c>
      <c r="O2881">
        <v>0</v>
      </c>
    </row>
    <row r="2882" spans="1:15" x14ac:dyDescent="0.2">
      <c r="A2882">
        <v>2016</v>
      </c>
      <c r="B2882" s="6">
        <f ca="1">_xlfn.MAXIFS('Track WIP'!M:M,'Track WIP'!K:K,'Results WIP'!A2882,'Track WIP'!L:L,'Results WIP'!C2882)</f>
        <v>42603</v>
      </c>
      <c r="C2882">
        <f t="shared" si="44"/>
        <v>14</v>
      </c>
      <c r="D2882" t="str">
        <f ca="1">VLOOKUP($B2882,'Track WIP'!$M:$O,2,FALSE)</f>
        <v>ABC SUPPLY 500</v>
      </c>
      <c r="E2882" t="str">
        <f ca="1">VLOOKUP($B2882,'Track WIP'!$M:$O,3,FALSE)</f>
        <v>Pocono Raceway</v>
      </c>
      <c r="F2882">
        <v>1</v>
      </c>
      <c r="G2882" t="s">
        <v>15</v>
      </c>
      <c r="H2882">
        <v>12</v>
      </c>
      <c r="I2882" t="s">
        <v>111</v>
      </c>
      <c r="J2882">
        <v>200</v>
      </c>
      <c r="K2882">
        <v>8</v>
      </c>
      <c r="L2882">
        <v>55</v>
      </c>
      <c r="M2882">
        <v>51</v>
      </c>
      <c r="N2882">
        <v>1</v>
      </c>
      <c r="O2882">
        <v>0</v>
      </c>
    </row>
    <row r="2883" spans="1:15" x14ac:dyDescent="0.2">
      <c r="A2883">
        <v>2016</v>
      </c>
      <c r="B2883" s="6">
        <f ca="1">_xlfn.MAXIFS('Track WIP'!M:M,'Track WIP'!K:K,'Results WIP'!A2883,'Track WIP'!L:L,'Results WIP'!C2883)</f>
        <v>42603</v>
      </c>
      <c r="C2883">
        <f t="shared" si="44"/>
        <v>14</v>
      </c>
      <c r="D2883" t="str">
        <f ca="1">VLOOKUP($B2883,'Track WIP'!$M:$O,2,FALSE)</f>
        <v>ABC SUPPLY 500</v>
      </c>
      <c r="E2883" t="str">
        <f ca="1">VLOOKUP($B2883,'Track WIP'!$M:$O,3,FALSE)</f>
        <v>Pocono Raceway</v>
      </c>
      <c r="F2883">
        <v>2</v>
      </c>
      <c r="G2883" t="s">
        <v>292</v>
      </c>
      <c r="H2883">
        <v>7</v>
      </c>
      <c r="I2883" t="s">
        <v>16</v>
      </c>
      <c r="J2883">
        <v>200</v>
      </c>
      <c r="K2883">
        <v>1</v>
      </c>
      <c r="L2883">
        <v>87</v>
      </c>
      <c r="M2883">
        <v>44</v>
      </c>
      <c r="N2883">
        <v>4</v>
      </c>
      <c r="O2883">
        <v>0</v>
      </c>
    </row>
    <row r="2884" spans="1:15" x14ac:dyDescent="0.2">
      <c r="A2884">
        <v>2016</v>
      </c>
      <c r="B2884" s="6">
        <f ca="1">_xlfn.MAXIFS('Track WIP'!M:M,'Track WIP'!K:K,'Results WIP'!A2884,'Track WIP'!L:L,'Results WIP'!C2884)</f>
        <v>42603</v>
      </c>
      <c r="C2884">
        <f t="shared" ref="C2884:C2947" si="45">_xlfn.IFS(A2884&gt;A2883,1,F2884=1,C2883+1,F2884&gt;1,C2883)</f>
        <v>14</v>
      </c>
      <c r="D2884" t="str">
        <f ca="1">VLOOKUP($B2884,'Track WIP'!$M:$O,2,FALSE)</f>
        <v>ABC SUPPLY 500</v>
      </c>
      <c r="E2884" t="str">
        <f ca="1">VLOOKUP($B2884,'Track WIP'!$M:$O,3,FALSE)</f>
        <v>Pocono Raceway</v>
      </c>
      <c r="F2884">
        <v>3</v>
      </c>
      <c r="G2884" t="s">
        <v>17</v>
      </c>
      <c r="H2884">
        <v>28</v>
      </c>
      <c r="I2884" t="s">
        <v>16</v>
      </c>
      <c r="J2884">
        <v>200</v>
      </c>
      <c r="K2884">
        <v>22</v>
      </c>
      <c r="L2884">
        <v>31</v>
      </c>
      <c r="M2884">
        <v>36</v>
      </c>
      <c r="N2884">
        <v>1</v>
      </c>
      <c r="O2884">
        <v>0</v>
      </c>
    </row>
    <row r="2885" spans="1:15" x14ac:dyDescent="0.2">
      <c r="A2885">
        <v>2016</v>
      </c>
      <c r="B2885" s="6">
        <f ca="1">_xlfn.MAXIFS('Track WIP'!M:M,'Track WIP'!K:K,'Results WIP'!A2885,'Track WIP'!L:L,'Results WIP'!C2885)</f>
        <v>42603</v>
      </c>
      <c r="C2885">
        <f t="shared" si="45"/>
        <v>14</v>
      </c>
      <c r="D2885" t="str">
        <f ca="1">VLOOKUP($B2885,'Track WIP'!$M:$O,2,FALSE)</f>
        <v>ABC SUPPLY 500</v>
      </c>
      <c r="E2885" t="str">
        <f ca="1">VLOOKUP($B2885,'Track WIP'!$M:$O,3,FALSE)</f>
        <v>Pocono Raceway</v>
      </c>
      <c r="F2885">
        <v>4</v>
      </c>
      <c r="G2885" t="s">
        <v>112</v>
      </c>
      <c r="H2885">
        <v>21</v>
      </c>
      <c r="I2885" t="s">
        <v>111</v>
      </c>
      <c r="J2885">
        <v>200</v>
      </c>
      <c r="K2885">
        <v>2</v>
      </c>
      <c r="L2885">
        <v>15</v>
      </c>
      <c r="M2885">
        <v>33</v>
      </c>
      <c r="N2885">
        <v>1</v>
      </c>
      <c r="O2885">
        <v>0</v>
      </c>
    </row>
    <row r="2886" spans="1:15" x14ac:dyDescent="0.2">
      <c r="A2886">
        <v>2016</v>
      </c>
      <c r="B2886" s="6">
        <f ca="1">_xlfn.MAXIFS('Track WIP'!M:M,'Track WIP'!K:K,'Results WIP'!A2886,'Track WIP'!L:L,'Results WIP'!C2886)</f>
        <v>42603</v>
      </c>
      <c r="C2886">
        <f t="shared" si="45"/>
        <v>14</v>
      </c>
      <c r="D2886" t="str">
        <f ca="1">VLOOKUP($B2886,'Track WIP'!$M:$O,2,FALSE)</f>
        <v>ABC SUPPLY 500</v>
      </c>
      <c r="E2886" t="str">
        <f ca="1">VLOOKUP($B2886,'Track WIP'!$M:$O,3,FALSE)</f>
        <v>Pocono Raceway</v>
      </c>
      <c r="F2886">
        <v>5</v>
      </c>
      <c r="G2886" t="s">
        <v>87</v>
      </c>
      <c r="H2886">
        <v>11</v>
      </c>
      <c r="I2886" t="s">
        <v>111</v>
      </c>
      <c r="J2886">
        <v>200</v>
      </c>
      <c r="K2886">
        <v>18</v>
      </c>
      <c r="L2886">
        <v>3</v>
      </c>
      <c r="M2886">
        <v>31</v>
      </c>
      <c r="N2886">
        <v>1</v>
      </c>
      <c r="O2886">
        <v>0</v>
      </c>
    </row>
    <row r="2887" spans="1:15" x14ac:dyDescent="0.2">
      <c r="A2887">
        <v>2016</v>
      </c>
      <c r="B2887" s="6">
        <f ca="1">_xlfn.MAXIFS('Track WIP'!M:M,'Track WIP'!K:K,'Results WIP'!A2887,'Track WIP'!L:L,'Results WIP'!C2887)</f>
        <v>42603</v>
      </c>
      <c r="C2887">
        <f t="shared" si="45"/>
        <v>14</v>
      </c>
      <c r="D2887" t="str">
        <f ca="1">VLOOKUP($B2887,'Track WIP'!$M:$O,2,FALSE)</f>
        <v>ABC SUPPLY 500</v>
      </c>
      <c r="E2887" t="str">
        <f ca="1">VLOOKUP($B2887,'Track WIP'!$M:$O,3,FALSE)</f>
        <v>Pocono Raceway</v>
      </c>
      <c r="F2887">
        <v>6</v>
      </c>
      <c r="G2887" t="s">
        <v>21</v>
      </c>
      <c r="H2887">
        <v>9</v>
      </c>
      <c r="I2887" t="s">
        <v>111</v>
      </c>
      <c r="J2887">
        <v>200</v>
      </c>
      <c r="K2887">
        <v>19</v>
      </c>
      <c r="L2887">
        <v>3</v>
      </c>
      <c r="M2887">
        <v>29</v>
      </c>
      <c r="N2887">
        <v>1</v>
      </c>
      <c r="O2887">
        <v>0</v>
      </c>
    </row>
    <row r="2888" spans="1:15" x14ac:dyDescent="0.2">
      <c r="A2888">
        <v>2016</v>
      </c>
      <c r="B2888" s="6">
        <f ca="1">_xlfn.MAXIFS('Track WIP'!M:M,'Track WIP'!K:K,'Results WIP'!A2888,'Track WIP'!L:L,'Results WIP'!C2888)</f>
        <v>42603</v>
      </c>
      <c r="C2888">
        <f t="shared" si="45"/>
        <v>14</v>
      </c>
      <c r="D2888" t="str">
        <f ca="1">VLOOKUP($B2888,'Track WIP'!$M:$O,2,FALSE)</f>
        <v>ABC SUPPLY 500</v>
      </c>
      <c r="E2888" t="str">
        <f ca="1">VLOOKUP($B2888,'Track WIP'!$M:$O,3,FALSE)</f>
        <v>Pocono Raceway</v>
      </c>
      <c r="F2888">
        <v>7</v>
      </c>
      <c r="G2888" t="s">
        <v>254</v>
      </c>
      <c r="H2888">
        <v>26</v>
      </c>
      <c r="I2888" t="s">
        <v>16</v>
      </c>
      <c r="J2888">
        <v>200</v>
      </c>
      <c r="K2888">
        <v>5</v>
      </c>
      <c r="L2888">
        <v>0</v>
      </c>
      <c r="M2888">
        <v>26</v>
      </c>
      <c r="N2888">
        <v>0</v>
      </c>
      <c r="O2888">
        <v>0</v>
      </c>
    </row>
    <row r="2889" spans="1:15" x14ac:dyDescent="0.2">
      <c r="A2889">
        <v>2016</v>
      </c>
      <c r="B2889" s="6">
        <f ca="1">_xlfn.MAXIFS('Track WIP'!M:M,'Track WIP'!K:K,'Results WIP'!A2889,'Track WIP'!L:L,'Results WIP'!C2889)</f>
        <v>42603</v>
      </c>
      <c r="C2889">
        <f t="shared" si="45"/>
        <v>14</v>
      </c>
      <c r="D2889" t="str">
        <f ca="1">VLOOKUP($B2889,'Track WIP'!$M:$O,2,FALSE)</f>
        <v>ABC SUPPLY 500</v>
      </c>
      <c r="E2889" t="str">
        <f ca="1">VLOOKUP($B2889,'Track WIP'!$M:$O,3,FALSE)</f>
        <v>Pocono Raceway</v>
      </c>
      <c r="F2889">
        <v>8</v>
      </c>
      <c r="G2889" t="s">
        <v>234</v>
      </c>
      <c r="H2889">
        <v>2</v>
      </c>
      <c r="I2889" t="s">
        <v>111</v>
      </c>
      <c r="J2889">
        <v>200</v>
      </c>
      <c r="K2889">
        <v>15</v>
      </c>
      <c r="L2889">
        <v>0</v>
      </c>
      <c r="M2889">
        <v>24</v>
      </c>
      <c r="N2889">
        <v>0</v>
      </c>
      <c r="O2889">
        <v>0</v>
      </c>
    </row>
    <row r="2890" spans="1:15" x14ac:dyDescent="0.2">
      <c r="A2890">
        <v>2016</v>
      </c>
      <c r="B2890" s="6">
        <f ca="1">_xlfn.MAXIFS('Track WIP'!M:M,'Track WIP'!K:K,'Results WIP'!A2890,'Track WIP'!L:L,'Results WIP'!C2890)</f>
        <v>42603</v>
      </c>
      <c r="C2890">
        <f t="shared" si="45"/>
        <v>14</v>
      </c>
      <c r="D2890" t="str">
        <f ca="1">VLOOKUP($B2890,'Track WIP'!$M:$O,2,FALSE)</f>
        <v>ABC SUPPLY 500</v>
      </c>
      <c r="E2890" t="str">
        <f ca="1">VLOOKUP($B2890,'Track WIP'!$M:$O,3,FALSE)</f>
        <v>Pocono Raceway</v>
      </c>
      <c r="F2890">
        <v>9</v>
      </c>
      <c r="G2890" t="s">
        <v>25</v>
      </c>
      <c r="H2890">
        <v>10</v>
      </c>
      <c r="I2890" t="s">
        <v>111</v>
      </c>
      <c r="J2890">
        <v>200</v>
      </c>
      <c r="K2890">
        <v>9</v>
      </c>
      <c r="L2890">
        <v>1</v>
      </c>
      <c r="M2890">
        <v>23</v>
      </c>
      <c r="N2890">
        <v>1</v>
      </c>
      <c r="O2890">
        <v>0</v>
      </c>
    </row>
    <row r="2891" spans="1:15" x14ac:dyDescent="0.2">
      <c r="A2891">
        <v>2016</v>
      </c>
      <c r="B2891" s="6">
        <f ca="1">_xlfn.MAXIFS('Track WIP'!M:M,'Track WIP'!K:K,'Results WIP'!A2891,'Track WIP'!L:L,'Results WIP'!C2891)</f>
        <v>42603</v>
      </c>
      <c r="C2891">
        <f t="shared" si="45"/>
        <v>14</v>
      </c>
      <c r="D2891" t="str">
        <f ca="1">VLOOKUP($B2891,'Track WIP'!$M:$O,2,FALSE)</f>
        <v>ABC SUPPLY 500</v>
      </c>
      <c r="E2891" t="str">
        <f ca="1">VLOOKUP($B2891,'Track WIP'!$M:$O,3,FALSE)</f>
        <v>Pocono Raceway</v>
      </c>
      <c r="F2891">
        <v>10</v>
      </c>
      <c r="G2891" t="s">
        <v>89</v>
      </c>
      <c r="H2891">
        <v>5</v>
      </c>
      <c r="I2891" t="s">
        <v>16</v>
      </c>
      <c r="J2891">
        <v>200</v>
      </c>
      <c r="K2891">
        <v>6</v>
      </c>
      <c r="L2891">
        <v>0</v>
      </c>
      <c r="M2891">
        <v>20</v>
      </c>
      <c r="N2891">
        <v>0</v>
      </c>
      <c r="O2891">
        <v>0</v>
      </c>
    </row>
    <row r="2892" spans="1:15" x14ac:dyDescent="0.2">
      <c r="A2892">
        <v>2016</v>
      </c>
      <c r="B2892" s="6">
        <f ca="1">_xlfn.MAXIFS('Track WIP'!M:M,'Track WIP'!K:K,'Results WIP'!A2892,'Track WIP'!L:L,'Results WIP'!C2892)</f>
        <v>42603</v>
      </c>
      <c r="C2892">
        <f t="shared" si="45"/>
        <v>14</v>
      </c>
      <c r="D2892" t="str">
        <f ca="1">VLOOKUP($B2892,'Track WIP'!$M:$O,2,FALSE)</f>
        <v>ABC SUPPLY 500</v>
      </c>
      <c r="E2892" t="str">
        <f ca="1">VLOOKUP($B2892,'Track WIP'!$M:$O,3,FALSE)</f>
        <v>Pocono Raceway</v>
      </c>
      <c r="F2892">
        <v>11</v>
      </c>
      <c r="G2892" t="s">
        <v>41</v>
      </c>
      <c r="H2892">
        <v>15</v>
      </c>
      <c r="I2892" t="s">
        <v>16</v>
      </c>
      <c r="J2892">
        <v>200</v>
      </c>
      <c r="K2892">
        <v>11</v>
      </c>
      <c r="L2892">
        <v>0</v>
      </c>
      <c r="M2892">
        <v>19</v>
      </c>
      <c r="N2892">
        <v>0</v>
      </c>
      <c r="O2892">
        <v>0</v>
      </c>
    </row>
    <row r="2893" spans="1:15" x14ac:dyDescent="0.2">
      <c r="A2893">
        <v>2016</v>
      </c>
      <c r="B2893" s="6">
        <f ca="1">_xlfn.MAXIFS('Track WIP'!M:M,'Track WIP'!K:K,'Results WIP'!A2893,'Track WIP'!L:L,'Results WIP'!C2893)</f>
        <v>42603</v>
      </c>
      <c r="C2893">
        <f t="shared" si="45"/>
        <v>14</v>
      </c>
      <c r="D2893" t="str">
        <f ca="1">VLOOKUP($B2893,'Track WIP'!$M:$O,2,FALSE)</f>
        <v>ABC SUPPLY 500</v>
      </c>
      <c r="E2893" t="str">
        <f ca="1">VLOOKUP($B2893,'Track WIP'!$M:$O,3,FALSE)</f>
        <v>Pocono Raceway</v>
      </c>
      <c r="F2893">
        <v>12</v>
      </c>
      <c r="G2893" t="s">
        <v>38</v>
      </c>
      <c r="H2893">
        <v>27</v>
      </c>
      <c r="I2893" t="s">
        <v>16</v>
      </c>
      <c r="J2893">
        <v>200</v>
      </c>
      <c r="K2893">
        <v>13</v>
      </c>
      <c r="L2893">
        <v>0</v>
      </c>
      <c r="M2893">
        <v>18</v>
      </c>
      <c r="N2893">
        <v>0</v>
      </c>
      <c r="O2893">
        <v>0</v>
      </c>
    </row>
    <row r="2894" spans="1:15" x14ac:dyDescent="0.2">
      <c r="A2894">
        <v>2016</v>
      </c>
      <c r="B2894" s="6">
        <f ca="1">_xlfn.MAXIFS('Track WIP'!M:M,'Track WIP'!K:K,'Results WIP'!A2894,'Track WIP'!L:L,'Results WIP'!C2894)</f>
        <v>42603</v>
      </c>
      <c r="C2894">
        <f t="shared" si="45"/>
        <v>14</v>
      </c>
      <c r="D2894" t="str">
        <f ca="1">VLOOKUP($B2894,'Track WIP'!$M:$O,2,FALSE)</f>
        <v>ABC SUPPLY 500</v>
      </c>
      <c r="E2894" t="str">
        <f ca="1">VLOOKUP($B2894,'Track WIP'!$M:$O,3,FALSE)</f>
        <v>Pocono Raceway</v>
      </c>
      <c r="F2894">
        <v>13</v>
      </c>
      <c r="G2894" t="s">
        <v>390</v>
      </c>
      <c r="H2894">
        <v>8</v>
      </c>
      <c r="I2894" t="s">
        <v>111</v>
      </c>
      <c r="J2894">
        <v>200</v>
      </c>
      <c r="K2894">
        <v>17</v>
      </c>
      <c r="L2894">
        <v>0</v>
      </c>
      <c r="M2894">
        <v>17</v>
      </c>
      <c r="N2894">
        <v>0</v>
      </c>
      <c r="O2894">
        <v>0</v>
      </c>
    </row>
    <row r="2895" spans="1:15" x14ac:dyDescent="0.2">
      <c r="A2895">
        <v>2016</v>
      </c>
      <c r="B2895" s="6">
        <f ca="1">_xlfn.MAXIFS('Track WIP'!M:M,'Track WIP'!K:K,'Results WIP'!A2895,'Track WIP'!L:L,'Results WIP'!C2895)</f>
        <v>42603</v>
      </c>
      <c r="C2895">
        <f t="shared" si="45"/>
        <v>14</v>
      </c>
      <c r="D2895" t="str">
        <f ca="1">VLOOKUP($B2895,'Track WIP'!$M:$O,2,FALSE)</f>
        <v>ABC SUPPLY 500</v>
      </c>
      <c r="E2895" t="str">
        <f ca="1">VLOOKUP($B2895,'Track WIP'!$M:$O,3,FALSE)</f>
        <v>Pocono Raceway</v>
      </c>
      <c r="F2895">
        <v>14</v>
      </c>
      <c r="G2895" t="s">
        <v>381</v>
      </c>
      <c r="H2895">
        <v>41</v>
      </c>
      <c r="I2895" t="s">
        <v>16</v>
      </c>
      <c r="J2895">
        <v>200</v>
      </c>
      <c r="K2895">
        <v>12</v>
      </c>
      <c r="L2895">
        <v>0</v>
      </c>
      <c r="M2895">
        <v>16</v>
      </c>
      <c r="N2895">
        <v>0</v>
      </c>
      <c r="O2895">
        <v>0</v>
      </c>
    </row>
    <row r="2896" spans="1:15" x14ac:dyDescent="0.2">
      <c r="A2896">
        <v>2016</v>
      </c>
      <c r="B2896" s="6">
        <f ca="1">_xlfn.MAXIFS('Track WIP'!M:M,'Track WIP'!K:K,'Results WIP'!A2896,'Track WIP'!L:L,'Results WIP'!C2896)</f>
        <v>42603</v>
      </c>
      <c r="C2896">
        <f t="shared" si="45"/>
        <v>14</v>
      </c>
      <c r="D2896" t="str">
        <f ca="1">VLOOKUP($B2896,'Track WIP'!$M:$O,2,FALSE)</f>
        <v>ABC SUPPLY 500</v>
      </c>
      <c r="E2896" t="str">
        <f ca="1">VLOOKUP($B2896,'Track WIP'!$M:$O,3,FALSE)</f>
        <v>Pocono Raceway</v>
      </c>
      <c r="F2896">
        <v>15</v>
      </c>
      <c r="G2896" t="s">
        <v>86</v>
      </c>
      <c r="H2896">
        <v>83</v>
      </c>
      <c r="I2896" t="s">
        <v>111</v>
      </c>
      <c r="J2896">
        <v>199</v>
      </c>
      <c r="K2896">
        <v>16</v>
      </c>
      <c r="L2896">
        <v>0</v>
      </c>
      <c r="M2896">
        <v>15</v>
      </c>
      <c r="N2896">
        <v>0</v>
      </c>
      <c r="O2896">
        <v>0</v>
      </c>
    </row>
    <row r="2897" spans="1:15" x14ac:dyDescent="0.2">
      <c r="A2897">
        <v>2016</v>
      </c>
      <c r="B2897" s="6">
        <f ca="1">_xlfn.MAXIFS('Track WIP'!M:M,'Track WIP'!K:K,'Results WIP'!A2897,'Track WIP'!L:L,'Results WIP'!C2897)</f>
        <v>42603</v>
      </c>
      <c r="C2897">
        <f t="shared" si="45"/>
        <v>14</v>
      </c>
      <c r="D2897" t="str">
        <f ca="1">VLOOKUP($B2897,'Track WIP'!$M:$O,2,FALSE)</f>
        <v>ABC SUPPLY 500</v>
      </c>
      <c r="E2897" t="str">
        <f ca="1">VLOOKUP($B2897,'Track WIP'!$M:$O,3,FALSE)</f>
        <v>Pocono Raceway</v>
      </c>
      <c r="F2897">
        <v>16</v>
      </c>
      <c r="G2897" t="s">
        <v>359</v>
      </c>
      <c r="H2897">
        <v>88</v>
      </c>
      <c r="I2897" t="s">
        <v>16</v>
      </c>
      <c r="J2897">
        <v>198</v>
      </c>
      <c r="K2897">
        <v>20</v>
      </c>
      <c r="L2897">
        <v>0</v>
      </c>
      <c r="M2897">
        <v>14</v>
      </c>
      <c r="N2897">
        <v>0</v>
      </c>
      <c r="O2897">
        <v>0</v>
      </c>
    </row>
    <row r="2898" spans="1:15" x14ac:dyDescent="0.2">
      <c r="A2898">
        <v>2016</v>
      </c>
      <c r="B2898" s="6">
        <f ca="1">_xlfn.MAXIFS('Track WIP'!M:M,'Track WIP'!K:K,'Results WIP'!A2898,'Track WIP'!L:L,'Results WIP'!C2898)</f>
        <v>42603</v>
      </c>
      <c r="C2898">
        <f t="shared" si="45"/>
        <v>14</v>
      </c>
      <c r="D2898" t="str">
        <f ca="1">VLOOKUP($B2898,'Track WIP'!$M:$O,2,FALSE)</f>
        <v>ABC SUPPLY 500</v>
      </c>
      <c r="E2898" t="str">
        <f ca="1">VLOOKUP($B2898,'Track WIP'!$M:$O,3,FALSE)</f>
        <v>Pocono Raceway</v>
      </c>
      <c r="F2898">
        <v>17</v>
      </c>
      <c r="G2898" t="s">
        <v>93</v>
      </c>
      <c r="H2898">
        <v>19</v>
      </c>
      <c r="I2898" t="s">
        <v>16</v>
      </c>
      <c r="J2898">
        <v>197</v>
      </c>
      <c r="K2898">
        <v>21</v>
      </c>
      <c r="L2898">
        <v>0</v>
      </c>
      <c r="M2898">
        <v>13</v>
      </c>
      <c r="N2898">
        <v>0</v>
      </c>
      <c r="O2898">
        <v>0</v>
      </c>
    </row>
    <row r="2899" spans="1:15" x14ac:dyDescent="0.2">
      <c r="A2899">
        <v>2016</v>
      </c>
      <c r="B2899" s="6">
        <f ca="1">_xlfn.MAXIFS('Track WIP'!M:M,'Track WIP'!K:K,'Results WIP'!A2899,'Track WIP'!L:L,'Results WIP'!C2899)</f>
        <v>42603</v>
      </c>
      <c r="C2899">
        <f t="shared" si="45"/>
        <v>14</v>
      </c>
      <c r="D2899" t="str">
        <f ca="1">VLOOKUP($B2899,'Track WIP'!$M:$O,2,FALSE)</f>
        <v>ABC SUPPLY 500</v>
      </c>
      <c r="E2899" t="str">
        <f ca="1">VLOOKUP($B2899,'Track WIP'!$M:$O,3,FALSE)</f>
        <v>Pocono Raceway</v>
      </c>
      <c r="F2899">
        <v>18</v>
      </c>
      <c r="G2899" t="s">
        <v>88</v>
      </c>
      <c r="H2899">
        <v>22</v>
      </c>
      <c r="I2899" t="s">
        <v>111</v>
      </c>
      <c r="J2899">
        <v>157</v>
      </c>
      <c r="K2899">
        <v>14</v>
      </c>
      <c r="L2899">
        <v>1</v>
      </c>
      <c r="M2899">
        <v>13</v>
      </c>
      <c r="N2899">
        <v>1</v>
      </c>
      <c r="O2899">
        <v>0</v>
      </c>
    </row>
    <row r="2900" spans="1:15" x14ac:dyDescent="0.2">
      <c r="A2900">
        <v>2016</v>
      </c>
      <c r="B2900" s="6">
        <f ca="1">_xlfn.MAXIFS('Track WIP'!M:M,'Track WIP'!K:K,'Results WIP'!A2900,'Track WIP'!L:L,'Results WIP'!C2900)</f>
        <v>42603</v>
      </c>
      <c r="C2900">
        <f t="shared" si="45"/>
        <v>14</v>
      </c>
      <c r="D2900" t="str">
        <f ca="1">VLOOKUP($B2900,'Track WIP'!$M:$O,2,FALSE)</f>
        <v>ABC SUPPLY 500</v>
      </c>
      <c r="E2900" t="str">
        <f ca="1">VLOOKUP($B2900,'Track WIP'!$M:$O,3,FALSE)</f>
        <v>Pocono Raceway</v>
      </c>
      <c r="F2900">
        <v>19</v>
      </c>
      <c r="G2900" t="s">
        <v>24</v>
      </c>
      <c r="H2900">
        <v>3</v>
      </c>
      <c r="I2900" t="s">
        <v>111</v>
      </c>
      <c r="J2900">
        <v>63</v>
      </c>
      <c r="K2900">
        <v>4</v>
      </c>
      <c r="L2900">
        <v>0</v>
      </c>
      <c r="M2900">
        <v>11</v>
      </c>
      <c r="N2900">
        <v>0</v>
      </c>
      <c r="O2900">
        <v>0</v>
      </c>
    </row>
    <row r="2901" spans="1:15" x14ac:dyDescent="0.2">
      <c r="A2901">
        <v>2016</v>
      </c>
      <c r="B2901" s="6">
        <f ca="1">_xlfn.MAXIFS('Track WIP'!M:M,'Track WIP'!K:K,'Results WIP'!A2901,'Track WIP'!L:L,'Results WIP'!C2901)</f>
        <v>42603</v>
      </c>
      <c r="C2901">
        <f t="shared" si="45"/>
        <v>14</v>
      </c>
      <c r="D2901" t="str">
        <f ca="1">VLOOKUP($B2901,'Track WIP'!$M:$O,2,FALSE)</f>
        <v>ABC SUPPLY 500</v>
      </c>
      <c r="E2901" t="str">
        <f ca="1">VLOOKUP($B2901,'Track WIP'!$M:$O,3,FALSE)</f>
        <v>Pocono Raceway</v>
      </c>
      <c r="F2901">
        <v>20</v>
      </c>
      <c r="G2901" t="s">
        <v>277</v>
      </c>
      <c r="H2901">
        <v>98</v>
      </c>
      <c r="I2901" t="s">
        <v>16</v>
      </c>
      <c r="J2901">
        <v>63</v>
      </c>
      <c r="K2901">
        <v>7</v>
      </c>
      <c r="L2901">
        <v>4</v>
      </c>
      <c r="M2901">
        <v>11</v>
      </c>
      <c r="N2901">
        <v>1</v>
      </c>
      <c r="O2901">
        <v>0</v>
      </c>
    </row>
    <row r="2902" spans="1:15" x14ac:dyDescent="0.2">
      <c r="A2902">
        <v>2016</v>
      </c>
      <c r="B2902" s="6">
        <f ca="1">_xlfn.MAXIFS('Track WIP'!M:M,'Track WIP'!K:K,'Results WIP'!A2902,'Track WIP'!L:L,'Results WIP'!C2902)</f>
        <v>42603</v>
      </c>
      <c r="C2902">
        <f t="shared" si="45"/>
        <v>14</v>
      </c>
      <c r="D2902" t="str">
        <f ca="1">VLOOKUP($B2902,'Track WIP'!$M:$O,2,FALSE)</f>
        <v>ABC SUPPLY 500</v>
      </c>
      <c r="E2902" t="str">
        <f ca="1">VLOOKUP($B2902,'Track WIP'!$M:$O,3,FALSE)</f>
        <v>Pocono Raceway</v>
      </c>
      <c r="F2902">
        <v>21</v>
      </c>
      <c r="G2902" t="s">
        <v>55</v>
      </c>
      <c r="H2902">
        <v>20</v>
      </c>
      <c r="I2902" t="s">
        <v>111</v>
      </c>
      <c r="J2902">
        <v>57</v>
      </c>
      <c r="K2902">
        <v>10</v>
      </c>
      <c r="L2902">
        <v>0</v>
      </c>
      <c r="M2902">
        <v>9</v>
      </c>
      <c r="N2902">
        <v>0</v>
      </c>
      <c r="O2902">
        <v>0</v>
      </c>
    </row>
    <row r="2903" spans="1:15" x14ac:dyDescent="0.2">
      <c r="A2903">
        <v>2016</v>
      </c>
      <c r="B2903" s="6">
        <f ca="1">_xlfn.MAXIFS('Track WIP'!M:M,'Track WIP'!K:K,'Results WIP'!A2903,'Track WIP'!L:L,'Results WIP'!C2903)</f>
        <v>42603</v>
      </c>
      <c r="C2903">
        <f t="shared" si="45"/>
        <v>14</v>
      </c>
      <c r="D2903" t="str">
        <f ca="1">VLOOKUP($B2903,'Track WIP'!$M:$O,2,FALSE)</f>
        <v>ABC SUPPLY 500</v>
      </c>
      <c r="E2903" t="str">
        <f ca="1">VLOOKUP($B2903,'Track WIP'!$M:$O,3,FALSE)</f>
        <v>Pocono Raceway</v>
      </c>
      <c r="F2903">
        <v>22</v>
      </c>
      <c r="G2903" t="s">
        <v>37</v>
      </c>
      <c r="H2903">
        <v>14</v>
      </c>
      <c r="I2903" t="s">
        <v>16</v>
      </c>
      <c r="J2903">
        <v>1</v>
      </c>
      <c r="K2903">
        <v>3</v>
      </c>
      <c r="L2903">
        <v>0</v>
      </c>
      <c r="M2903">
        <v>8</v>
      </c>
      <c r="N2903">
        <v>0</v>
      </c>
      <c r="O2903">
        <v>0</v>
      </c>
    </row>
    <row r="2904" spans="1:15" x14ac:dyDescent="0.2">
      <c r="A2904">
        <v>2016</v>
      </c>
      <c r="B2904" s="6">
        <f ca="1">_xlfn.MAXIFS('Track WIP'!M:M,'Track WIP'!K:K,'Results WIP'!A2904,'Track WIP'!L:L,'Results WIP'!C2904)</f>
        <v>42617</v>
      </c>
      <c r="C2904">
        <f t="shared" si="45"/>
        <v>15</v>
      </c>
      <c r="D2904" t="str">
        <f ca="1">VLOOKUP($B2904,'Track WIP'!$M:$O,2,FALSE)</f>
        <v>INDYCAR GRAND PRIX AT THE GLEN</v>
      </c>
      <c r="E2904" t="str">
        <f ca="1">VLOOKUP($B2904,'Track WIP'!$M:$O,3,FALSE)</f>
        <v>Watkins Glen International</v>
      </c>
      <c r="F2904">
        <v>1</v>
      </c>
      <c r="G2904" t="s">
        <v>21</v>
      </c>
      <c r="H2904">
        <v>9</v>
      </c>
      <c r="I2904" t="s">
        <v>111</v>
      </c>
      <c r="J2904">
        <v>60</v>
      </c>
      <c r="K2904">
        <v>1</v>
      </c>
      <c r="L2904">
        <v>50</v>
      </c>
      <c r="M2904">
        <v>54</v>
      </c>
      <c r="N2904">
        <v>4</v>
      </c>
      <c r="O2904">
        <v>0</v>
      </c>
    </row>
    <row r="2905" spans="1:15" x14ac:dyDescent="0.2">
      <c r="A2905">
        <v>2016</v>
      </c>
      <c r="B2905" s="6">
        <f ca="1">_xlfn.MAXIFS('Track WIP'!M:M,'Track WIP'!K:K,'Results WIP'!A2905,'Track WIP'!L:L,'Results WIP'!C2905)</f>
        <v>42617</v>
      </c>
      <c r="C2905">
        <f t="shared" si="45"/>
        <v>15</v>
      </c>
      <c r="D2905" t="str">
        <f ca="1">VLOOKUP($B2905,'Track WIP'!$M:$O,2,FALSE)</f>
        <v>INDYCAR GRAND PRIX AT THE GLEN</v>
      </c>
      <c r="E2905" t="str">
        <f ca="1">VLOOKUP($B2905,'Track WIP'!$M:$O,3,FALSE)</f>
        <v>Watkins Glen International</v>
      </c>
      <c r="F2905">
        <v>2</v>
      </c>
      <c r="G2905" t="s">
        <v>112</v>
      </c>
      <c r="H2905">
        <v>21</v>
      </c>
      <c r="I2905" t="s">
        <v>111</v>
      </c>
      <c r="J2905">
        <v>60</v>
      </c>
      <c r="K2905">
        <v>12</v>
      </c>
      <c r="L2905">
        <v>0</v>
      </c>
      <c r="M2905">
        <v>40</v>
      </c>
      <c r="N2905">
        <v>0</v>
      </c>
      <c r="O2905">
        <v>0</v>
      </c>
    </row>
    <row r="2906" spans="1:15" x14ac:dyDescent="0.2">
      <c r="A2906">
        <v>2016</v>
      </c>
      <c r="B2906" s="6">
        <f ca="1">_xlfn.MAXIFS('Track WIP'!M:M,'Track WIP'!K:K,'Results WIP'!A2906,'Track WIP'!L:L,'Results WIP'!C2906)</f>
        <v>42617</v>
      </c>
      <c r="C2906">
        <f t="shared" si="45"/>
        <v>15</v>
      </c>
      <c r="D2906" t="str">
        <f ca="1">VLOOKUP($B2906,'Track WIP'!$M:$O,2,FALSE)</f>
        <v>INDYCAR GRAND PRIX AT THE GLEN</v>
      </c>
      <c r="E2906" t="str">
        <f ca="1">VLOOKUP($B2906,'Track WIP'!$M:$O,3,FALSE)</f>
        <v>Watkins Glen International</v>
      </c>
      <c r="F2906">
        <v>3</v>
      </c>
      <c r="G2906" t="s">
        <v>24</v>
      </c>
      <c r="H2906">
        <v>3</v>
      </c>
      <c r="I2906" t="s">
        <v>111</v>
      </c>
      <c r="J2906">
        <v>60</v>
      </c>
      <c r="K2906">
        <v>4</v>
      </c>
      <c r="L2906">
        <v>2</v>
      </c>
      <c r="M2906">
        <v>36</v>
      </c>
      <c r="N2906">
        <v>1</v>
      </c>
      <c r="O2906">
        <v>0</v>
      </c>
    </row>
    <row r="2907" spans="1:15" x14ac:dyDescent="0.2">
      <c r="A2907">
        <v>2016</v>
      </c>
      <c r="B2907" s="6">
        <f ca="1">_xlfn.MAXIFS('Track WIP'!M:M,'Track WIP'!K:K,'Results WIP'!A2907,'Track WIP'!L:L,'Results WIP'!C2907)</f>
        <v>42617</v>
      </c>
      <c r="C2907">
        <f t="shared" si="45"/>
        <v>15</v>
      </c>
      <c r="D2907" t="str">
        <f ca="1">VLOOKUP($B2907,'Track WIP'!$M:$O,2,FALSE)</f>
        <v>INDYCAR GRAND PRIX AT THE GLEN</v>
      </c>
      <c r="E2907" t="str">
        <f ca="1">VLOOKUP($B2907,'Track WIP'!$M:$O,3,FALSE)</f>
        <v>Watkins Glen International</v>
      </c>
      <c r="F2907">
        <v>4</v>
      </c>
      <c r="G2907" t="s">
        <v>359</v>
      </c>
      <c r="H2907">
        <v>18</v>
      </c>
      <c r="I2907" t="s">
        <v>16</v>
      </c>
      <c r="J2907">
        <v>60</v>
      </c>
      <c r="K2907">
        <v>17</v>
      </c>
      <c r="L2907">
        <v>0</v>
      </c>
      <c r="M2907">
        <v>32</v>
      </c>
      <c r="N2907">
        <v>0</v>
      </c>
      <c r="O2907">
        <v>0</v>
      </c>
    </row>
    <row r="2908" spans="1:15" x14ac:dyDescent="0.2">
      <c r="A2908">
        <v>2016</v>
      </c>
      <c r="B2908" s="6">
        <f ca="1">_xlfn.MAXIFS('Track WIP'!M:M,'Track WIP'!K:K,'Results WIP'!A2908,'Track WIP'!L:L,'Results WIP'!C2908)</f>
        <v>42617</v>
      </c>
      <c r="C2908">
        <f t="shared" si="45"/>
        <v>15</v>
      </c>
      <c r="D2908" t="str">
        <f ca="1">VLOOKUP($B2908,'Track WIP'!$M:$O,2,FALSE)</f>
        <v>INDYCAR GRAND PRIX AT THE GLEN</v>
      </c>
      <c r="E2908" t="str">
        <f ca="1">VLOOKUP($B2908,'Track WIP'!$M:$O,3,FALSE)</f>
        <v>Watkins Glen International</v>
      </c>
      <c r="F2908">
        <v>5</v>
      </c>
      <c r="G2908" t="s">
        <v>87</v>
      </c>
      <c r="H2908">
        <v>11</v>
      </c>
      <c r="I2908" t="s">
        <v>111</v>
      </c>
      <c r="J2908">
        <v>60</v>
      </c>
      <c r="K2908">
        <v>3</v>
      </c>
      <c r="L2908">
        <v>0</v>
      </c>
      <c r="M2908">
        <v>30</v>
      </c>
      <c r="N2908">
        <v>0</v>
      </c>
      <c r="O2908">
        <v>0</v>
      </c>
    </row>
    <row r="2909" spans="1:15" x14ac:dyDescent="0.2">
      <c r="A2909">
        <v>2016</v>
      </c>
      <c r="B2909" s="6">
        <f ca="1">_xlfn.MAXIFS('Track WIP'!M:M,'Track WIP'!K:K,'Results WIP'!A2909,'Track WIP'!L:L,'Results WIP'!C2909)</f>
        <v>42617</v>
      </c>
      <c r="C2909">
        <f t="shared" si="45"/>
        <v>15</v>
      </c>
      <c r="D2909" t="str">
        <f ca="1">VLOOKUP($B2909,'Track WIP'!$M:$O,2,FALSE)</f>
        <v>INDYCAR GRAND PRIX AT THE GLEN</v>
      </c>
      <c r="E2909" t="str">
        <f ca="1">VLOOKUP($B2909,'Track WIP'!$M:$O,3,FALSE)</f>
        <v>Watkins Glen International</v>
      </c>
      <c r="F2909">
        <v>6</v>
      </c>
      <c r="G2909" t="s">
        <v>86</v>
      </c>
      <c r="H2909">
        <v>83</v>
      </c>
      <c r="I2909" t="s">
        <v>111</v>
      </c>
      <c r="J2909">
        <v>60</v>
      </c>
      <c r="K2909">
        <v>14</v>
      </c>
      <c r="L2909">
        <v>0</v>
      </c>
      <c r="M2909">
        <v>28</v>
      </c>
      <c r="N2909">
        <v>0</v>
      </c>
      <c r="O2909">
        <v>0</v>
      </c>
    </row>
    <row r="2910" spans="1:15" x14ac:dyDescent="0.2">
      <c r="A2910">
        <v>2016</v>
      </c>
      <c r="B2910" s="6">
        <f ca="1">_xlfn.MAXIFS('Track WIP'!M:M,'Track WIP'!K:K,'Results WIP'!A2910,'Track WIP'!L:L,'Results WIP'!C2910)</f>
        <v>42617</v>
      </c>
      <c r="C2910">
        <f t="shared" si="45"/>
        <v>15</v>
      </c>
      <c r="D2910" t="str">
        <f ca="1">VLOOKUP($B2910,'Track WIP'!$M:$O,2,FALSE)</f>
        <v>INDYCAR GRAND PRIX AT THE GLEN</v>
      </c>
      <c r="E2910" t="str">
        <f ca="1">VLOOKUP($B2910,'Track WIP'!$M:$O,3,FALSE)</f>
        <v>Watkins Glen International</v>
      </c>
      <c r="F2910">
        <v>7</v>
      </c>
      <c r="G2910" t="s">
        <v>88</v>
      </c>
      <c r="H2910">
        <v>22</v>
      </c>
      <c r="I2910" t="s">
        <v>111</v>
      </c>
      <c r="J2910">
        <v>60</v>
      </c>
      <c r="K2910">
        <v>7</v>
      </c>
      <c r="L2910">
        <v>0</v>
      </c>
      <c r="M2910">
        <v>26</v>
      </c>
      <c r="N2910">
        <v>0</v>
      </c>
      <c r="O2910">
        <v>0</v>
      </c>
    </row>
    <row r="2911" spans="1:15" x14ac:dyDescent="0.2">
      <c r="A2911">
        <v>2016</v>
      </c>
      <c r="B2911" s="6">
        <f ca="1">_xlfn.MAXIFS('Track WIP'!M:M,'Track WIP'!K:K,'Results WIP'!A2911,'Track WIP'!L:L,'Results WIP'!C2911)</f>
        <v>42617</v>
      </c>
      <c r="C2911">
        <f t="shared" si="45"/>
        <v>15</v>
      </c>
      <c r="D2911" t="str">
        <f ca="1">VLOOKUP($B2911,'Track WIP'!$M:$O,2,FALSE)</f>
        <v>INDYCAR GRAND PRIX AT THE GLEN</v>
      </c>
      <c r="E2911" t="str">
        <f ca="1">VLOOKUP($B2911,'Track WIP'!$M:$O,3,FALSE)</f>
        <v>Watkins Glen International</v>
      </c>
      <c r="F2911">
        <v>8</v>
      </c>
      <c r="G2911" t="s">
        <v>277</v>
      </c>
      <c r="H2911">
        <v>98</v>
      </c>
      <c r="I2911" t="s">
        <v>16</v>
      </c>
      <c r="J2911">
        <v>60</v>
      </c>
      <c r="K2911">
        <v>15</v>
      </c>
      <c r="L2911">
        <v>0</v>
      </c>
      <c r="M2911">
        <v>24</v>
      </c>
      <c r="N2911">
        <v>0</v>
      </c>
      <c r="O2911">
        <v>0</v>
      </c>
    </row>
    <row r="2912" spans="1:15" x14ac:dyDescent="0.2">
      <c r="A2912">
        <v>2016</v>
      </c>
      <c r="B2912" s="6">
        <f ca="1">_xlfn.MAXIFS('Track WIP'!M:M,'Track WIP'!K:K,'Results WIP'!A2912,'Track WIP'!L:L,'Results WIP'!C2912)</f>
        <v>42617</v>
      </c>
      <c r="C2912">
        <f t="shared" si="45"/>
        <v>15</v>
      </c>
      <c r="D2912" t="str">
        <f ca="1">VLOOKUP($B2912,'Track WIP'!$M:$O,2,FALSE)</f>
        <v>INDYCAR GRAND PRIX AT THE GLEN</v>
      </c>
      <c r="E2912" t="str">
        <f ca="1">VLOOKUP($B2912,'Track WIP'!$M:$O,3,FALSE)</f>
        <v>Watkins Glen International</v>
      </c>
      <c r="F2912">
        <v>9</v>
      </c>
      <c r="G2912" t="s">
        <v>392</v>
      </c>
      <c r="H2912">
        <v>19</v>
      </c>
      <c r="I2912" t="s">
        <v>16</v>
      </c>
      <c r="J2912">
        <v>60</v>
      </c>
      <c r="K2912">
        <v>11</v>
      </c>
      <c r="L2912">
        <v>0</v>
      </c>
      <c r="M2912">
        <v>22</v>
      </c>
      <c r="N2912">
        <v>0</v>
      </c>
      <c r="O2912">
        <v>0</v>
      </c>
    </row>
    <row r="2913" spans="1:15" x14ac:dyDescent="0.2">
      <c r="A2913">
        <v>2016</v>
      </c>
      <c r="B2913" s="6">
        <f ca="1">_xlfn.MAXIFS('Track WIP'!M:M,'Track WIP'!K:K,'Results WIP'!A2913,'Track WIP'!L:L,'Results WIP'!C2913)</f>
        <v>42617</v>
      </c>
      <c r="C2913">
        <f t="shared" si="45"/>
        <v>15</v>
      </c>
      <c r="D2913" t="str">
        <f ca="1">VLOOKUP($B2913,'Track WIP'!$M:$O,2,FALSE)</f>
        <v>INDYCAR GRAND PRIX AT THE GLEN</v>
      </c>
      <c r="E2913" t="str">
        <f ca="1">VLOOKUP($B2913,'Track WIP'!$M:$O,3,FALSE)</f>
        <v>Watkins Glen International</v>
      </c>
      <c r="F2913">
        <v>10</v>
      </c>
      <c r="G2913" t="s">
        <v>390</v>
      </c>
      <c r="H2913">
        <v>8</v>
      </c>
      <c r="I2913" t="s">
        <v>111</v>
      </c>
      <c r="J2913">
        <v>60</v>
      </c>
      <c r="K2913">
        <v>6</v>
      </c>
      <c r="L2913">
        <v>0</v>
      </c>
      <c r="M2913">
        <v>20</v>
      </c>
      <c r="N2913">
        <v>0</v>
      </c>
      <c r="O2913">
        <v>0</v>
      </c>
    </row>
    <row r="2914" spans="1:15" x14ac:dyDescent="0.2">
      <c r="A2914">
        <v>2016</v>
      </c>
      <c r="B2914" s="6">
        <f ca="1">_xlfn.MAXIFS('Track WIP'!M:M,'Track WIP'!K:K,'Results WIP'!A2914,'Track WIP'!L:L,'Results WIP'!C2914)</f>
        <v>42617</v>
      </c>
      <c r="C2914">
        <f t="shared" si="45"/>
        <v>15</v>
      </c>
      <c r="D2914" t="str">
        <f ca="1">VLOOKUP($B2914,'Track WIP'!$M:$O,2,FALSE)</f>
        <v>INDYCAR GRAND PRIX AT THE GLEN</v>
      </c>
      <c r="E2914" t="str">
        <f ca="1">VLOOKUP($B2914,'Track WIP'!$M:$O,3,FALSE)</f>
        <v>Watkins Glen International</v>
      </c>
      <c r="F2914">
        <v>11</v>
      </c>
      <c r="G2914" t="s">
        <v>254</v>
      </c>
      <c r="H2914">
        <v>26</v>
      </c>
      <c r="I2914" t="s">
        <v>16</v>
      </c>
      <c r="J2914">
        <v>60</v>
      </c>
      <c r="K2914">
        <v>16</v>
      </c>
      <c r="L2914">
        <v>3</v>
      </c>
      <c r="M2914">
        <v>20</v>
      </c>
      <c r="N2914">
        <v>1</v>
      </c>
      <c r="O2914">
        <v>0</v>
      </c>
    </row>
    <row r="2915" spans="1:15" x14ac:dyDescent="0.2">
      <c r="A2915">
        <v>2016</v>
      </c>
      <c r="B2915" s="6">
        <f ca="1">_xlfn.MAXIFS('Track WIP'!M:M,'Track WIP'!K:K,'Results WIP'!A2915,'Track WIP'!L:L,'Results WIP'!C2915)</f>
        <v>42617</v>
      </c>
      <c r="C2915">
        <f t="shared" si="45"/>
        <v>15</v>
      </c>
      <c r="D2915" t="str">
        <f ca="1">VLOOKUP($B2915,'Track WIP'!$M:$O,2,FALSE)</f>
        <v>INDYCAR GRAND PRIX AT THE GLEN</v>
      </c>
      <c r="E2915" t="str">
        <f ca="1">VLOOKUP($B2915,'Track WIP'!$M:$O,3,FALSE)</f>
        <v>Watkins Glen International</v>
      </c>
      <c r="F2915">
        <v>12</v>
      </c>
      <c r="G2915" t="s">
        <v>38</v>
      </c>
      <c r="H2915">
        <v>27</v>
      </c>
      <c r="I2915" t="s">
        <v>16</v>
      </c>
      <c r="J2915">
        <v>60</v>
      </c>
      <c r="K2915">
        <v>18</v>
      </c>
      <c r="L2915">
        <v>0</v>
      </c>
      <c r="M2915">
        <v>18</v>
      </c>
      <c r="N2915">
        <v>0</v>
      </c>
      <c r="O2915">
        <v>0</v>
      </c>
    </row>
    <row r="2916" spans="1:15" x14ac:dyDescent="0.2">
      <c r="A2916">
        <v>2016</v>
      </c>
      <c r="B2916" s="6">
        <f ca="1">_xlfn.MAXIFS('Track WIP'!M:M,'Track WIP'!K:K,'Results WIP'!A2916,'Track WIP'!L:L,'Results WIP'!C2916)</f>
        <v>42617</v>
      </c>
      <c r="C2916">
        <f t="shared" si="45"/>
        <v>15</v>
      </c>
      <c r="D2916" t="str">
        <f ca="1">VLOOKUP($B2916,'Track WIP'!$M:$O,2,FALSE)</f>
        <v>INDYCAR GRAND PRIX AT THE GLEN</v>
      </c>
      <c r="E2916" t="str">
        <f ca="1">VLOOKUP($B2916,'Track WIP'!$M:$O,3,FALSE)</f>
        <v>Watkins Glen International</v>
      </c>
      <c r="F2916">
        <v>13</v>
      </c>
      <c r="G2916" t="s">
        <v>234</v>
      </c>
      <c r="H2916">
        <v>2</v>
      </c>
      <c r="I2916" t="s">
        <v>111</v>
      </c>
      <c r="J2916">
        <v>60</v>
      </c>
      <c r="K2916">
        <v>8</v>
      </c>
      <c r="L2916">
        <v>1</v>
      </c>
      <c r="M2916">
        <v>18</v>
      </c>
      <c r="N2916">
        <v>1</v>
      </c>
      <c r="O2916">
        <v>0</v>
      </c>
    </row>
    <row r="2917" spans="1:15" x14ac:dyDescent="0.2">
      <c r="A2917">
        <v>2016</v>
      </c>
      <c r="B2917" s="6">
        <f ca="1">_xlfn.MAXIFS('Track WIP'!M:M,'Track WIP'!K:K,'Results WIP'!A2917,'Track WIP'!L:L,'Results WIP'!C2917)</f>
        <v>42617</v>
      </c>
      <c r="C2917">
        <f t="shared" si="45"/>
        <v>15</v>
      </c>
      <c r="D2917" t="str">
        <f ca="1">VLOOKUP($B2917,'Track WIP'!$M:$O,2,FALSE)</f>
        <v>INDYCAR GRAND PRIX AT THE GLEN</v>
      </c>
      <c r="E2917" t="str">
        <f ca="1">VLOOKUP($B2917,'Track WIP'!$M:$O,3,FALSE)</f>
        <v>Watkins Glen International</v>
      </c>
      <c r="F2917">
        <v>14</v>
      </c>
      <c r="G2917" t="s">
        <v>17</v>
      </c>
      <c r="H2917">
        <v>28</v>
      </c>
      <c r="I2917" t="s">
        <v>16</v>
      </c>
      <c r="J2917">
        <v>60</v>
      </c>
      <c r="K2917">
        <v>19</v>
      </c>
      <c r="L2917">
        <v>0</v>
      </c>
      <c r="M2917">
        <v>16</v>
      </c>
      <c r="N2917">
        <v>0</v>
      </c>
      <c r="O2917">
        <v>0</v>
      </c>
    </row>
    <row r="2918" spans="1:15" x14ac:dyDescent="0.2">
      <c r="A2918">
        <v>2016</v>
      </c>
      <c r="B2918" s="6">
        <f ca="1">_xlfn.MAXIFS('Track WIP'!M:M,'Track WIP'!K:K,'Results WIP'!A2918,'Track WIP'!L:L,'Results WIP'!C2918)</f>
        <v>42617</v>
      </c>
      <c r="C2918">
        <f t="shared" si="45"/>
        <v>15</v>
      </c>
      <c r="D2918" t="str">
        <f ca="1">VLOOKUP($B2918,'Track WIP'!$M:$O,2,FALSE)</f>
        <v>INDYCAR GRAND PRIX AT THE GLEN</v>
      </c>
      <c r="E2918" t="str">
        <f ca="1">VLOOKUP($B2918,'Track WIP'!$M:$O,3,FALSE)</f>
        <v>Watkins Glen International</v>
      </c>
      <c r="F2918">
        <v>15</v>
      </c>
      <c r="G2918" t="s">
        <v>389</v>
      </c>
      <c r="H2918">
        <v>20</v>
      </c>
      <c r="I2918" t="s">
        <v>111</v>
      </c>
      <c r="J2918">
        <v>60</v>
      </c>
      <c r="K2918">
        <v>21</v>
      </c>
      <c r="L2918">
        <v>0</v>
      </c>
      <c r="M2918">
        <v>15</v>
      </c>
      <c r="N2918">
        <v>0</v>
      </c>
      <c r="O2918">
        <v>0</v>
      </c>
    </row>
    <row r="2919" spans="1:15" x14ac:dyDescent="0.2">
      <c r="A2919">
        <v>2016</v>
      </c>
      <c r="B2919" s="6">
        <f ca="1">_xlfn.MAXIFS('Track WIP'!M:M,'Track WIP'!K:K,'Results WIP'!A2919,'Track WIP'!L:L,'Results WIP'!C2919)</f>
        <v>42617</v>
      </c>
      <c r="C2919">
        <f t="shared" si="45"/>
        <v>15</v>
      </c>
      <c r="D2919" t="str">
        <f ca="1">VLOOKUP($B2919,'Track WIP'!$M:$O,2,FALSE)</f>
        <v>INDYCAR GRAND PRIX AT THE GLEN</v>
      </c>
      <c r="E2919" t="str">
        <f ca="1">VLOOKUP($B2919,'Track WIP'!$M:$O,3,FALSE)</f>
        <v>Watkins Glen International</v>
      </c>
      <c r="F2919">
        <v>16</v>
      </c>
      <c r="G2919" t="s">
        <v>381</v>
      </c>
      <c r="H2919">
        <v>41</v>
      </c>
      <c r="I2919" t="s">
        <v>16</v>
      </c>
      <c r="J2919">
        <v>60</v>
      </c>
      <c r="K2919">
        <v>9</v>
      </c>
      <c r="L2919">
        <v>0</v>
      </c>
      <c r="M2919">
        <v>14</v>
      </c>
      <c r="N2919">
        <v>0</v>
      </c>
      <c r="O2919">
        <v>0</v>
      </c>
    </row>
    <row r="2920" spans="1:15" x14ac:dyDescent="0.2">
      <c r="A2920">
        <v>2016</v>
      </c>
      <c r="B2920" s="6">
        <f ca="1">_xlfn.MAXIFS('Track WIP'!M:M,'Track WIP'!K:K,'Results WIP'!A2920,'Track WIP'!L:L,'Results WIP'!C2920)</f>
        <v>42617</v>
      </c>
      <c r="C2920">
        <f t="shared" si="45"/>
        <v>15</v>
      </c>
      <c r="D2920" t="str">
        <f ca="1">VLOOKUP($B2920,'Track WIP'!$M:$O,2,FALSE)</f>
        <v>INDYCAR GRAND PRIX AT THE GLEN</v>
      </c>
      <c r="E2920" t="str">
        <f ca="1">VLOOKUP($B2920,'Track WIP'!$M:$O,3,FALSE)</f>
        <v>Watkins Glen International</v>
      </c>
      <c r="F2920">
        <v>17</v>
      </c>
      <c r="G2920" t="s">
        <v>37</v>
      </c>
      <c r="H2920">
        <v>14</v>
      </c>
      <c r="I2920" t="s">
        <v>16</v>
      </c>
      <c r="J2920">
        <v>60</v>
      </c>
      <c r="K2920">
        <v>22</v>
      </c>
      <c r="L2920">
        <v>0</v>
      </c>
      <c r="M2920">
        <v>13</v>
      </c>
      <c r="N2920">
        <v>0</v>
      </c>
      <c r="O2920">
        <v>0</v>
      </c>
    </row>
    <row r="2921" spans="1:15" x14ac:dyDescent="0.2">
      <c r="A2921">
        <v>2016</v>
      </c>
      <c r="B2921" s="6">
        <f ca="1">_xlfn.MAXIFS('Track WIP'!M:M,'Track WIP'!K:K,'Results WIP'!A2921,'Track WIP'!L:L,'Results WIP'!C2921)</f>
        <v>42617</v>
      </c>
      <c r="C2921">
        <f t="shared" si="45"/>
        <v>15</v>
      </c>
      <c r="D2921" t="str">
        <f ca="1">VLOOKUP($B2921,'Track WIP'!$M:$O,2,FALSE)</f>
        <v>INDYCAR GRAND PRIX AT THE GLEN</v>
      </c>
      <c r="E2921" t="str">
        <f ca="1">VLOOKUP($B2921,'Track WIP'!$M:$O,3,FALSE)</f>
        <v>Watkins Glen International</v>
      </c>
      <c r="F2921">
        <v>18</v>
      </c>
      <c r="G2921" t="s">
        <v>89</v>
      </c>
      <c r="H2921">
        <v>5</v>
      </c>
      <c r="I2921" t="s">
        <v>16</v>
      </c>
      <c r="J2921">
        <v>59</v>
      </c>
      <c r="K2921">
        <v>13</v>
      </c>
      <c r="L2921">
        <v>2</v>
      </c>
      <c r="M2921">
        <v>13</v>
      </c>
      <c r="N2921">
        <v>1</v>
      </c>
      <c r="O2921">
        <v>0</v>
      </c>
    </row>
    <row r="2922" spans="1:15" x14ac:dyDescent="0.2">
      <c r="A2922">
        <v>2016</v>
      </c>
      <c r="B2922" s="6">
        <f ca="1">_xlfn.MAXIFS('Track WIP'!M:M,'Track WIP'!K:K,'Results WIP'!A2922,'Track WIP'!L:L,'Results WIP'!C2922)</f>
        <v>42617</v>
      </c>
      <c r="C2922">
        <f t="shared" si="45"/>
        <v>15</v>
      </c>
      <c r="D2922" t="str">
        <f ca="1">VLOOKUP($B2922,'Track WIP'!$M:$O,2,FALSE)</f>
        <v>INDYCAR GRAND PRIX AT THE GLEN</v>
      </c>
      <c r="E2922" t="str">
        <f ca="1">VLOOKUP($B2922,'Track WIP'!$M:$O,3,FALSE)</f>
        <v>Watkins Glen International</v>
      </c>
      <c r="F2922">
        <v>19</v>
      </c>
      <c r="G2922" t="s">
        <v>25</v>
      </c>
      <c r="H2922">
        <v>10</v>
      </c>
      <c r="I2922" t="s">
        <v>111</v>
      </c>
      <c r="J2922">
        <v>59</v>
      </c>
      <c r="K2922">
        <v>5</v>
      </c>
      <c r="L2922">
        <v>0</v>
      </c>
      <c r="M2922">
        <v>11</v>
      </c>
      <c r="N2922">
        <v>0</v>
      </c>
      <c r="O2922">
        <v>0</v>
      </c>
    </row>
    <row r="2923" spans="1:15" x14ac:dyDescent="0.2">
      <c r="A2923">
        <v>2016</v>
      </c>
      <c r="B2923" s="6">
        <f ca="1">_xlfn.MAXIFS('Track WIP'!M:M,'Track WIP'!K:K,'Results WIP'!A2923,'Track WIP'!L:L,'Results WIP'!C2923)</f>
        <v>42617</v>
      </c>
      <c r="C2923">
        <f t="shared" si="45"/>
        <v>15</v>
      </c>
      <c r="D2923" t="str">
        <f ca="1">VLOOKUP($B2923,'Track WIP'!$M:$O,2,FALSE)</f>
        <v>INDYCAR GRAND PRIX AT THE GLEN</v>
      </c>
      <c r="E2923" t="str">
        <f ca="1">VLOOKUP($B2923,'Track WIP'!$M:$O,3,FALSE)</f>
        <v>Watkins Glen International</v>
      </c>
      <c r="F2923">
        <v>20</v>
      </c>
      <c r="G2923" t="s">
        <v>15</v>
      </c>
      <c r="H2923">
        <v>12</v>
      </c>
      <c r="I2923" t="s">
        <v>111</v>
      </c>
      <c r="J2923">
        <v>38</v>
      </c>
      <c r="K2923">
        <v>2</v>
      </c>
      <c r="L2923">
        <v>2</v>
      </c>
      <c r="M2923">
        <v>11</v>
      </c>
      <c r="N2923">
        <v>1</v>
      </c>
      <c r="O2923">
        <v>0</v>
      </c>
    </row>
    <row r="2924" spans="1:15" x14ac:dyDescent="0.2">
      <c r="A2924">
        <v>2016</v>
      </c>
      <c r="B2924" s="6">
        <f ca="1">_xlfn.MAXIFS('Track WIP'!M:M,'Track WIP'!K:K,'Results WIP'!A2924,'Track WIP'!L:L,'Results WIP'!C2924)</f>
        <v>42617</v>
      </c>
      <c r="C2924">
        <f t="shared" si="45"/>
        <v>15</v>
      </c>
      <c r="D2924" t="str">
        <f ca="1">VLOOKUP($B2924,'Track WIP'!$M:$O,2,FALSE)</f>
        <v>INDYCAR GRAND PRIX AT THE GLEN</v>
      </c>
      <c r="E2924" t="str">
        <f ca="1">VLOOKUP($B2924,'Track WIP'!$M:$O,3,FALSE)</f>
        <v>Watkins Glen International</v>
      </c>
      <c r="F2924">
        <v>21</v>
      </c>
      <c r="G2924" t="s">
        <v>41</v>
      </c>
      <c r="H2924">
        <v>15</v>
      </c>
      <c r="I2924" t="s">
        <v>16</v>
      </c>
      <c r="J2924">
        <v>19</v>
      </c>
      <c r="K2924">
        <v>20</v>
      </c>
      <c r="L2924">
        <v>0</v>
      </c>
      <c r="M2924">
        <v>9</v>
      </c>
      <c r="N2924">
        <v>0</v>
      </c>
      <c r="O2924">
        <v>0</v>
      </c>
    </row>
    <row r="2925" spans="1:15" x14ac:dyDescent="0.2">
      <c r="A2925">
        <v>2016</v>
      </c>
      <c r="B2925" s="6">
        <f ca="1">_xlfn.MAXIFS('Track WIP'!M:M,'Track WIP'!K:K,'Results WIP'!A2925,'Track WIP'!L:L,'Results WIP'!C2925)</f>
        <v>42617</v>
      </c>
      <c r="C2925">
        <f t="shared" si="45"/>
        <v>15</v>
      </c>
      <c r="D2925" t="str">
        <f ca="1">VLOOKUP($B2925,'Track WIP'!$M:$O,2,FALSE)</f>
        <v>INDYCAR GRAND PRIX AT THE GLEN</v>
      </c>
      <c r="E2925" t="str">
        <f ca="1">VLOOKUP($B2925,'Track WIP'!$M:$O,3,FALSE)</f>
        <v>Watkins Glen International</v>
      </c>
      <c r="F2925">
        <v>22</v>
      </c>
      <c r="G2925" t="s">
        <v>292</v>
      </c>
      <c r="H2925">
        <v>7</v>
      </c>
      <c r="I2925" t="s">
        <v>16</v>
      </c>
      <c r="J2925">
        <v>14</v>
      </c>
      <c r="K2925">
        <v>10</v>
      </c>
      <c r="L2925">
        <v>0</v>
      </c>
      <c r="M2925">
        <v>8</v>
      </c>
      <c r="N2925">
        <v>0</v>
      </c>
      <c r="O2925">
        <v>0</v>
      </c>
    </row>
    <row r="2926" spans="1:15" x14ac:dyDescent="0.2">
      <c r="A2926">
        <v>2016</v>
      </c>
      <c r="B2926" s="6">
        <f ca="1">_xlfn.MAXIFS('Track WIP'!M:M,'Track WIP'!K:K,'Results WIP'!A2926,'Track WIP'!L:L,'Results WIP'!C2926)</f>
        <v>42631</v>
      </c>
      <c r="C2926">
        <f t="shared" si="45"/>
        <v>16</v>
      </c>
      <c r="D2926" t="str">
        <f ca="1">VLOOKUP($B2926,'Track WIP'!$M:$O,2,FALSE)</f>
        <v>GOPRO GRAND PRIX OF SONOMA</v>
      </c>
      <c r="E2926" t="str">
        <f ca="1">VLOOKUP($B2926,'Track WIP'!$M:$O,3,FALSE)</f>
        <v>Sonoma</v>
      </c>
      <c r="F2926">
        <v>1</v>
      </c>
      <c r="G2926" t="s">
        <v>88</v>
      </c>
      <c r="H2926">
        <v>22</v>
      </c>
      <c r="I2926" t="s">
        <v>111</v>
      </c>
      <c r="J2926">
        <v>85</v>
      </c>
      <c r="K2926">
        <v>1</v>
      </c>
      <c r="L2926">
        <v>76</v>
      </c>
      <c r="M2926">
        <v>104</v>
      </c>
      <c r="N2926">
        <v>4</v>
      </c>
      <c r="O2926">
        <v>0</v>
      </c>
    </row>
    <row r="2927" spans="1:15" x14ac:dyDescent="0.2">
      <c r="A2927">
        <v>2016</v>
      </c>
      <c r="B2927" s="6">
        <f ca="1">_xlfn.MAXIFS('Track WIP'!M:M,'Track WIP'!K:K,'Results WIP'!A2927,'Track WIP'!L:L,'Results WIP'!C2927)</f>
        <v>42631</v>
      </c>
      <c r="C2927">
        <f t="shared" si="45"/>
        <v>16</v>
      </c>
      <c r="D2927" t="str">
        <f ca="1">VLOOKUP($B2927,'Track WIP'!$M:$O,2,FALSE)</f>
        <v>GOPRO GRAND PRIX OF SONOMA</v>
      </c>
      <c r="E2927" t="str">
        <f ca="1">VLOOKUP($B2927,'Track WIP'!$M:$O,3,FALSE)</f>
        <v>Sonoma</v>
      </c>
      <c r="F2927">
        <v>2</v>
      </c>
      <c r="G2927" t="s">
        <v>41</v>
      </c>
      <c r="H2927">
        <v>15</v>
      </c>
      <c r="I2927" t="s">
        <v>16</v>
      </c>
      <c r="J2927">
        <v>85</v>
      </c>
      <c r="K2927">
        <v>5</v>
      </c>
      <c r="L2927">
        <v>2</v>
      </c>
      <c r="M2927">
        <v>81</v>
      </c>
      <c r="N2927">
        <v>1</v>
      </c>
      <c r="O2927">
        <v>0</v>
      </c>
    </row>
    <row r="2928" spans="1:15" x14ac:dyDescent="0.2">
      <c r="A2928">
        <v>2016</v>
      </c>
      <c r="B2928" s="6">
        <f ca="1">_xlfn.MAXIFS('Track WIP'!M:M,'Track WIP'!K:K,'Results WIP'!A2928,'Track WIP'!L:L,'Results WIP'!C2928)</f>
        <v>42631</v>
      </c>
      <c r="C2928">
        <f t="shared" si="45"/>
        <v>16</v>
      </c>
      <c r="D2928" t="str">
        <f ca="1">VLOOKUP($B2928,'Track WIP'!$M:$O,2,FALSE)</f>
        <v>GOPRO GRAND PRIX OF SONOMA</v>
      </c>
      <c r="E2928" t="str">
        <f ca="1">VLOOKUP($B2928,'Track WIP'!$M:$O,3,FALSE)</f>
        <v>Sonoma</v>
      </c>
      <c r="F2928">
        <v>3</v>
      </c>
      <c r="G2928" t="s">
        <v>234</v>
      </c>
      <c r="H2928">
        <v>2</v>
      </c>
      <c r="I2928" t="s">
        <v>111</v>
      </c>
      <c r="J2928">
        <v>85</v>
      </c>
      <c r="K2928">
        <v>3</v>
      </c>
      <c r="L2928">
        <v>0</v>
      </c>
      <c r="M2928">
        <v>70</v>
      </c>
      <c r="N2928">
        <v>0</v>
      </c>
      <c r="O2928">
        <v>0</v>
      </c>
    </row>
    <row r="2929" spans="1:15" x14ac:dyDescent="0.2">
      <c r="A2929">
        <v>2016</v>
      </c>
      <c r="B2929" s="6">
        <f ca="1">_xlfn.MAXIFS('Track WIP'!M:M,'Track WIP'!K:K,'Results WIP'!A2929,'Track WIP'!L:L,'Results WIP'!C2929)</f>
        <v>42631</v>
      </c>
      <c r="C2929">
        <f t="shared" si="45"/>
        <v>16</v>
      </c>
      <c r="D2929" t="str">
        <f ca="1">VLOOKUP($B2929,'Track WIP'!$M:$O,2,FALSE)</f>
        <v>GOPRO GRAND PRIX OF SONOMA</v>
      </c>
      <c r="E2929" t="str">
        <f ca="1">VLOOKUP($B2929,'Track WIP'!$M:$O,3,FALSE)</f>
        <v>Sonoma</v>
      </c>
      <c r="F2929">
        <v>4</v>
      </c>
      <c r="G2929" t="s">
        <v>17</v>
      </c>
      <c r="H2929">
        <v>28</v>
      </c>
      <c r="I2929" t="s">
        <v>16</v>
      </c>
      <c r="J2929">
        <v>85</v>
      </c>
      <c r="K2929">
        <v>6</v>
      </c>
      <c r="L2929">
        <v>0</v>
      </c>
      <c r="M2929">
        <v>64</v>
      </c>
      <c r="N2929">
        <v>0</v>
      </c>
      <c r="O2929">
        <v>0</v>
      </c>
    </row>
    <row r="2930" spans="1:15" x14ac:dyDescent="0.2">
      <c r="A2930">
        <v>2016</v>
      </c>
      <c r="B2930" s="6">
        <f ca="1">_xlfn.MAXIFS('Track WIP'!M:M,'Track WIP'!K:K,'Results WIP'!A2930,'Track WIP'!L:L,'Results WIP'!C2930)</f>
        <v>42631</v>
      </c>
      <c r="C2930">
        <f t="shared" si="45"/>
        <v>16</v>
      </c>
      <c r="D2930" t="str">
        <f ca="1">VLOOKUP($B2930,'Track WIP'!$M:$O,2,FALSE)</f>
        <v>GOPRO GRAND PRIX OF SONOMA</v>
      </c>
      <c r="E2930" t="str">
        <f ca="1">VLOOKUP($B2930,'Track WIP'!$M:$O,3,FALSE)</f>
        <v>Sonoma</v>
      </c>
      <c r="F2930">
        <v>5</v>
      </c>
      <c r="G2930" t="s">
        <v>277</v>
      </c>
      <c r="H2930">
        <v>98</v>
      </c>
      <c r="I2930" t="s">
        <v>16</v>
      </c>
      <c r="J2930">
        <v>85</v>
      </c>
      <c r="K2930">
        <v>8</v>
      </c>
      <c r="L2930">
        <v>0</v>
      </c>
      <c r="M2930">
        <v>60</v>
      </c>
      <c r="N2930">
        <v>0</v>
      </c>
      <c r="O2930">
        <v>0</v>
      </c>
    </row>
    <row r="2931" spans="1:15" x14ac:dyDescent="0.2">
      <c r="A2931">
        <v>2016</v>
      </c>
      <c r="B2931" s="6">
        <f ca="1">_xlfn.MAXIFS('Track WIP'!M:M,'Track WIP'!K:K,'Results WIP'!A2931,'Track WIP'!L:L,'Results WIP'!C2931)</f>
        <v>42631</v>
      </c>
      <c r="C2931">
        <f t="shared" si="45"/>
        <v>16</v>
      </c>
      <c r="D2931" t="str">
        <f ca="1">VLOOKUP($B2931,'Track WIP'!$M:$O,2,FALSE)</f>
        <v>GOPRO GRAND PRIX OF SONOMA</v>
      </c>
      <c r="E2931" t="str">
        <f ca="1">VLOOKUP($B2931,'Track WIP'!$M:$O,3,FALSE)</f>
        <v>Sonoma</v>
      </c>
      <c r="F2931">
        <v>6</v>
      </c>
      <c r="G2931" t="s">
        <v>112</v>
      </c>
      <c r="H2931">
        <v>21</v>
      </c>
      <c r="I2931" t="s">
        <v>111</v>
      </c>
      <c r="J2931">
        <v>85</v>
      </c>
      <c r="K2931">
        <v>10</v>
      </c>
      <c r="L2931">
        <v>0</v>
      </c>
      <c r="M2931">
        <v>56</v>
      </c>
      <c r="N2931">
        <v>0</v>
      </c>
      <c r="O2931">
        <v>0</v>
      </c>
    </row>
    <row r="2932" spans="1:15" x14ac:dyDescent="0.2">
      <c r="A2932">
        <v>2016</v>
      </c>
      <c r="B2932" s="6">
        <f ca="1">_xlfn.MAXIFS('Track WIP'!M:M,'Track WIP'!K:K,'Results WIP'!A2932,'Track WIP'!L:L,'Results WIP'!C2932)</f>
        <v>42631</v>
      </c>
      <c r="C2932">
        <f t="shared" si="45"/>
        <v>16</v>
      </c>
      <c r="D2932" t="str">
        <f ca="1">VLOOKUP($B2932,'Track WIP'!$M:$O,2,FALSE)</f>
        <v>GOPRO GRAND PRIX OF SONOMA</v>
      </c>
      <c r="E2932" t="str">
        <f ca="1">VLOOKUP($B2932,'Track WIP'!$M:$O,3,FALSE)</f>
        <v>Sonoma</v>
      </c>
      <c r="F2932">
        <v>7</v>
      </c>
      <c r="G2932" t="s">
        <v>24</v>
      </c>
      <c r="H2932">
        <v>3</v>
      </c>
      <c r="I2932" t="s">
        <v>111</v>
      </c>
      <c r="J2932">
        <v>85</v>
      </c>
      <c r="K2932">
        <v>2</v>
      </c>
      <c r="L2932">
        <v>7</v>
      </c>
      <c r="M2932">
        <v>53</v>
      </c>
      <c r="N2932">
        <v>0</v>
      </c>
      <c r="O2932">
        <v>0</v>
      </c>
    </row>
    <row r="2933" spans="1:15" x14ac:dyDescent="0.2">
      <c r="A2933">
        <v>2016</v>
      </c>
      <c r="B2933" s="6">
        <f ca="1">_xlfn.MAXIFS('Track WIP'!M:M,'Track WIP'!K:K,'Results WIP'!A2933,'Track WIP'!L:L,'Results WIP'!C2933)</f>
        <v>42631</v>
      </c>
      <c r="C2933">
        <f t="shared" si="45"/>
        <v>16</v>
      </c>
      <c r="D2933" t="str">
        <f ca="1">VLOOKUP($B2933,'Track WIP'!$M:$O,2,FALSE)</f>
        <v>GOPRO GRAND PRIX OF SONOMA</v>
      </c>
      <c r="E2933" t="str">
        <f ca="1">VLOOKUP($B2933,'Track WIP'!$M:$O,3,FALSE)</f>
        <v>Sonoma</v>
      </c>
      <c r="F2933">
        <v>8</v>
      </c>
      <c r="G2933" t="s">
        <v>38</v>
      </c>
      <c r="H2933">
        <v>27</v>
      </c>
      <c r="I2933" t="s">
        <v>16</v>
      </c>
      <c r="J2933">
        <v>85</v>
      </c>
      <c r="K2933">
        <v>14</v>
      </c>
      <c r="L2933">
        <v>0</v>
      </c>
      <c r="M2933">
        <v>48</v>
      </c>
      <c r="N2933">
        <v>0</v>
      </c>
      <c r="O2933">
        <v>0</v>
      </c>
    </row>
    <row r="2934" spans="1:15" x14ac:dyDescent="0.2">
      <c r="A2934">
        <v>2016</v>
      </c>
      <c r="B2934" s="6">
        <f ca="1">_xlfn.MAXIFS('Track WIP'!M:M,'Track WIP'!K:K,'Results WIP'!A2934,'Track WIP'!L:L,'Results WIP'!C2934)</f>
        <v>42631</v>
      </c>
      <c r="C2934">
        <f t="shared" si="45"/>
        <v>16</v>
      </c>
      <c r="D2934" t="str">
        <f ca="1">VLOOKUP($B2934,'Track WIP'!$M:$O,2,FALSE)</f>
        <v>GOPRO GRAND PRIX OF SONOMA</v>
      </c>
      <c r="E2934" t="str">
        <f ca="1">VLOOKUP($B2934,'Track WIP'!$M:$O,3,FALSE)</f>
        <v>Sonoma</v>
      </c>
      <c r="F2934">
        <v>9</v>
      </c>
      <c r="G2934" t="s">
        <v>86</v>
      </c>
      <c r="H2934">
        <v>83</v>
      </c>
      <c r="I2934" t="s">
        <v>111</v>
      </c>
      <c r="J2934">
        <v>85</v>
      </c>
      <c r="K2934">
        <v>12</v>
      </c>
      <c r="L2934">
        <v>0</v>
      </c>
      <c r="M2934">
        <v>44</v>
      </c>
      <c r="N2934">
        <v>0</v>
      </c>
      <c r="O2934">
        <v>0</v>
      </c>
    </row>
    <row r="2935" spans="1:15" x14ac:dyDescent="0.2">
      <c r="A2935">
        <v>2016</v>
      </c>
      <c r="B2935" s="6">
        <f ca="1">_xlfn.MAXIFS('Track WIP'!M:M,'Track WIP'!K:K,'Results WIP'!A2935,'Track WIP'!L:L,'Results WIP'!C2935)</f>
        <v>42631</v>
      </c>
      <c r="C2935">
        <f t="shared" si="45"/>
        <v>16</v>
      </c>
      <c r="D2935" t="str">
        <f ca="1">VLOOKUP($B2935,'Track WIP'!$M:$O,2,FALSE)</f>
        <v>GOPRO GRAND PRIX OF SONOMA</v>
      </c>
      <c r="E2935" t="str">
        <f ca="1">VLOOKUP($B2935,'Track WIP'!$M:$O,3,FALSE)</f>
        <v>Sonoma</v>
      </c>
      <c r="F2935">
        <v>10</v>
      </c>
      <c r="G2935" t="s">
        <v>87</v>
      </c>
      <c r="H2935">
        <v>11</v>
      </c>
      <c r="I2935" t="s">
        <v>111</v>
      </c>
      <c r="J2935">
        <v>85</v>
      </c>
      <c r="K2935">
        <v>9</v>
      </c>
      <c r="L2935">
        <v>0</v>
      </c>
      <c r="M2935">
        <v>40</v>
      </c>
      <c r="N2935">
        <v>0</v>
      </c>
      <c r="O2935">
        <v>0</v>
      </c>
    </row>
    <row r="2936" spans="1:15" x14ac:dyDescent="0.2">
      <c r="A2936">
        <v>2016</v>
      </c>
      <c r="B2936" s="6">
        <f ca="1">_xlfn.MAXIFS('Track WIP'!M:M,'Track WIP'!K:K,'Results WIP'!A2936,'Track WIP'!L:L,'Results WIP'!C2936)</f>
        <v>42631</v>
      </c>
      <c r="C2936">
        <f t="shared" si="45"/>
        <v>16</v>
      </c>
      <c r="D2936" t="str">
        <f ca="1">VLOOKUP($B2936,'Track WIP'!$M:$O,2,FALSE)</f>
        <v>GOPRO GRAND PRIX OF SONOMA</v>
      </c>
      <c r="E2936" t="str">
        <f ca="1">VLOOKUP($B2936,'Track WIP'!$M:$O,3,FALSE)</f>
        <v>Sonoma</v>
      </c>
      <c r="F2936">
        <v>11</v>
      </c>
      <c r="G2936" t="s">
        <v>292</v>
      </c>
      <c r="H2936">
        <v>7</v>
      </c>
      <c r="I2936" t="s">
        <v>16</v>
      </c>
      <c r="J2936">
        <v>85</v>
      </c>
      <c r="K2936">
        <v>11</v>
      </c>
      <c r="L2936">
        <v>0</v>
      </c>
      <c r="M2936">
        <v>38</v>
      </c>
      <c r="N2936">
        <v>0</v>
      </c>
      <c r="O2936">
        <v>0</v>
      </c>
    </row>
    <row r="2937" spans="1:15" x14ac:dyDescent="0.2">
      <c r="A2937">
        <v>2016</v>
      </c>
      <c r="B2937" s="6">
        <f ca="1">_xlfn.MAXIFS('Track WIP'!M:M,'Track WIP'!K:K,'Results WIP'!A2937,'Track WIP'!L:L,'Results WIP'!C2937)</f>
        <v>42631</v>
      </c>
      <c r="C2937">
        <f t="shared" si="45"/>
        <v>16</v>
      </c>
      <c r="D2937" t="str">
        <f ca="1">VLOOKUP($B2937,'Track WIP'!$M:$O,2,FALSE)</f>
        <v>GOPRO GRAND PRIX OF SONOMA</v>
      </c>
      <c r="E2937" t="str">
        <f ca="1">VLOOKUP($B2937,'Track WIP'!$M:$O,3,FALSE)</f>
        <v>Sonoma</v>
      </c>
      <c r="F2937">
        <v>12</v>
      </c>
      <c r="G2937" t="s">
        <v>89</v>
      </c>
      <c r="H2937">
        <v>5</v>
      </c>
      <c r="I2937" t="s">
        <v>16</v>
      </c>
      <c r="J2937">
        <v>85</v>
      </c>
      <c r="K2937">
        <v>20</v>
      </c>
      <c r="L2937">
        <v>0</v>
      </c>
      <c r="M2937">
        <v>36</v>
      </c>
      <c r="N2937">
        <v>0</v>
      </c>
      <c r="O2937">
        <v>0</v>
      </c>
    </row>
    <row r="2938" spans="1:15" x14ac:dyDescent="0.2">
      <c r="A2938">
        <v>2016</v>
      </c>
      <c r="B2938" s="6">
        <f ca="1">_xlfn.MAXIFS('Track WIP'!M:M,'Track WIP'!K:K,'Results WIP'!A2938,'Track WIP'!L:L,'Results WIP'!C2938)</f>
        <v>42631</v>
      </c>
      <c r="C2938">
        <f t="shared" si="45"/>
        <v>16</v>
      </c>
      <c r="D2938" t="str">
        <f ca="1">VLOOKUP($B2938,'Track WIP'!$M:$O,2,FALSE)</f>
        <v>GOPRO GRAND PRIX OF SONOMA</v>
      </c>
      <c r="E2938" t="str">
        <f ca="1">VLOOKUP($B2938,'Track WIP'!$M:$O,3,FALSE)</f>
        <v>Sonoma</v>
      </c>
      <c r="F2938">
        <v>13</v>
      </c>
      <c r="G2938" t="s">
        <v>25</v>
      </c>
      <c r="H2938">
        <v>10</v>
      </c>
      <c r="I2938" t="s">
        <v>111</v>
      </c>
      <c r="J2938">
        <v>85</v>
      </c>
      <c r="K2938">
        <v>13</v>
      </c>
      <c r="L2938">
        <v>0</v>
      </c>
      <c r="M2938">
        <v>34</v>
      </c>
      <c r="N2938">
        <v>0</v>
      </c>
      <c r="O2938">
        <v>0</v>
      </c>
    </row>
    <row r="2939" spans="1:15" x14ac:dyDescent="0.2">
      <c r="A2939">
        <v>2016</v>
      </c>
      <c r="B2939" s="6">
        <f ca="1">_xlfn.MAXIFS('Track WIP'!M:M,'Track WIP'!K:K,'Results WIP'!A2939,'Track WIP'!L:L,'Results WIP'!C2939)</f>
        <v>42631</v>
      </c>
      <c r="C2939">
        <f t="shared" si="45"/>
        <v>16</v>
      </c>
      <c r="D2939" t="str">
        <f ca="1">VLOOKUP($B2939,'Track WIP'!$M:$O,2,FALSE)</f>
        <v>GOPRO GRAND PRIX OF SONOMA</v>
      </c>
      <c r="E2939" t="str">
        <f ca="1">VLOOKUP($B2939,'Track WIP'!$M:$O,3,FALSE)</f>
        <v>Sonoma</v>
      </c>
      <c r="F2939">
        <v>14</v>
      </c>
      <c r="G2939" t="s">
        <v>37</v>
      </c>
      <c r="H2939">
        <v>14</v>
      </c>
      <c r="I2939" t="s">
        <v>16</v>
      </c>
      <c r="J2939">
        <v>85</v>
      </c>
      <c r="K2939">
        <v>15</v>
      </c>
      <c r="L2939">
        <v>0</v>
      </c>
      <c r="M2939">
        <v>32</v>
      </c>
      <c r="N2939">
        <v>0</v>
      </c>
      <c r="O2939">
        <v>0</v>
      </c>
    </row>
    <row r="2940" spans="1:15" x14ac:dyDescent="0.2">
      <c r="A2940">
        <v>2016</v>
      </c>
      <c r="B2940" s="6">
        <f ca="1">_xlfn.MAXIFS('Track WIP'!M:M,'Track WIP'!K:K,'Results WIP'!A2940,'Track WIP'!L:L,'Results WIP'!C2940)</f>
        <v>42631</v>
      </c>
      <c r="C2940">
        <f t="shared" si="45"/>
        <v>16</v>
      </c>
      <c r="D2940" t="str">
        <f ca="1">VLOOKUP($B2940,'Track WIP'!$M:$O,2,FALSE)</f>
        <v>GOPRO GRAND PRIX OF SONOMA</v>
      </c>
      <c r="E2940" t="str">
        <f ca="1">VLOOKUP($B2940,'Track WIP'!$M:$O,3,FALSE)</f>
        <v>Sonoma</v>
      </c>
      <c r="F2940">
        <v>15</v>
      </c>
      <c r="G2940" t="s">
        <v>254</v>
      </c>
      <c r="H2940">
        <v>26</v>
      </c>
      <c r="I2940" t="s">
        <v>16</v>
      </c>
      <c r="J2940">
        <v>85</v>
      </c>
      <c r="K2940">
        <v>16</v>
      </c>
      <c r="L2940">
        <v>0</v>
      </c>
      <c r="M2940">
        <v>30</v>
      </c>
      <c r="N2940">
        <v>0</v>
      </c>
      <c r="O2940">
        <v>0</v>
      </c>
    </row>
    <row r="2941" spans="1:15" x14ac:dyDescent="0.2">
      <c r="A2941">
        <v>2016</v>
      </c>
      <c r="B2941" s="6">
        <f ca="1">_xlfn.MAXIFS('Track WIP'!M:M,'Track WIP'!K:K,'Results WIP'!A2941,'Track WIP'!L:L,'Results WIP'!C2941)</f>
        <v>42631</v>
      </c>
      <c r="C2941">
        <f t="shared" si="45"/>
        <v>16</v>
      </c>
      <c r="D2941" t="str">
        <f ca="1">VLOOKUP($B2941,'Track WIP'!$M:$O,2,FALSE)</f>
        <v>GOPRO GRAND PRIX OF SONOMA</v>
      </c>
      <c r="E2941" t="str">
        <f ca="1">VLOOKUP($B2941,'Track WIP'!$M:$O,3,FALSE)</f>
        <v>Sonoma</v>
      </c>
      <c r="F2941">
        <v>16</v>
      </c>
      <c r="G2941" t="s">
        <v>390</v>
      </c>
      <c r="H2941">
        <v>8</v>
      </c>
      <c r="I2941" t="s">
        <v>111</v>
      </c>
      <c r="J2941">
        <v>85</v>
      </c>
      <c r="K2941">
        <v>18</v>
      </c>
      <c r="L2941">
        <v>0</v>
      </c>
      <c r="M2941">
        <v>28</v>
      </c>
      <c r="N2941">
        <v>0</v>
      </c>
      <c r="O2941">
        <v>0</v>
      </c>
    </row>
    <row r="2942" spans="1:15" x14ac:dyDescent="0.2">
      <c r="A2942">
        <v>2016</v>
      </c>
      <c r="B2942" s="6">
        <f ca="1">_xlfn.MAXIFS('Track WIP'!M:M,'Track WIP'!K:K,'Results WIP'!A2942,'Track WIP'!L:L,'Results WIP'!C2942)</f>
        <v>42631</v>
      </c>
      <c r="C2942">
        <f t="shared" si="45"/>
        <v>16</v>
      </c>
      <c r="D2942" t="str">
        <f ca="1">VLOOKUP($B2942,'Track WIP'!$M:$O,2,FALSE)</f>
        <v>GOPRO GRAND PRIX OF SONOMA</v>
      </c>
      <c r="E2942" t="str">
        <f ca="1">VLOOKUP($B2942,'Track WIP'!$M:$O,3,FALSE)</f>
        <v>Sonoma</v>
      </c>
      <c r="F2942">
        <v>17</v>
      </c>
      <c r="G2942" t="s">
        <v>21</v>
      </c>
      <c r="H2942">
        <v>9</v>
      </c>
      <c r="I2942" t="s">
        <v>111</v>
      </c>
      <c r="J2942">
        <v>85</v>
      </c>
      <c r="K2942">
        <v>7</v>
      </c>
      <c r="L2942">
        <v>0</v>
      </c>
      <c r="M2942">
        <v>26</v>
      </c>
      <c r="N2942">
        <v>0</v>
      </c>
      <c r="O2942">
        <v>0</v>
      </c>
    </row>
    <row r="2943" spans="1:15" x14ac:dyDescent="0.2">
      <c r="A2943">
        <v>2016</v>
      </c>
      <c r="B2943" s="6">
        <f ca="1">_xlfn.MAXIFS('Track WIP'!M:M,'Track WIP'!K:K,'Results WIP'!A2943,'Track WIP'!L:L,'Results WIP'!C2943)</f>
        <v>42631</v>
      </c>
      <c r="C2943">
        <f t="shared" si="45"/>
        <v>16</v>
      </c>
      <c r="D2943" t="str">
        <f ca="1">VLOOKUP($B2943,'Track WIP'!$M:$O,2,FALSE)</f>
        <v>GOPRO GRAND PRIX OF SONOMA</v>
      </c>
      <c r="E2943" t="str">
        <f ca="1">VLOOKUP($B2943,'Track WIP'!$M:$O,3,FALSE)</f>
        <v>Sonoma</v>
      </c>
      <c r="F2943">
        <v>18</v>
      </c>
      <c r="G2943" t="s">
        <v>381</v>
      </c>
      <c r="H2943">
        <v>41</v>
      </c>
      <c r="I2943" t="s">
        <v>16</v>
      </c>
      <c r="J2943">
        <v>84</v>
      </c>
      <c r="K2943">
        <v>17</v>
      </c>
      <c r="L2943">
        <v>0</v>
      </c>
      <c r="M2943">
        <v>24</v>
      </c>
      <c r="N2943">
        <v>0</v>
      </c>
      <c r="O2943">
        <v>0</v>
      </c>
    </row>
    <row r="2944" spans="1:15" x14ac:dyDescent="0.2">
      <c r="A2944">
        <v>2016</v>
      </c>
      <c r="B2944" s="6">
        <f ca="1">_xlfn.MAXIFS('Track WIP'!M:M,'Track WIP'!K:K,'Results WIP'!A2944,'Track WIP'!L:L,'Results WIP'!C2944)</f>
        <v>42631</v>
      </c>
      <c r="C2944">
        <f t="shared" si="45"/>
        <v>16</v>
      </c>
      <c r="D2944" t="str">
        <f ca="1">VLOOKUP($B2944,'Track WIP'!$M:$O,2,FALSE)</f>
        <v>GOPRO GRAND PRIX OF SONOMA</v>
      </c>
      <c r="E2944" t="str">
        <f ca="1">VLOOKUP($B2944,'Track WIP'!$M:$O,3,FALSE)</f>
        <v>Sonoma</v>
      </c>
      <c r="F2944">
        <v>19</v>
      </c>
      <c r="G2944" t="s">
        <v>392</v>
      </c>
      <c r="H2944">
        <v>19</v>
      </c>
      <c r="I2944" t="s">
        <v>16</v>
      </c>
      <c r="J2944">
        <v>84</v>
      </c>
      <c r="K2944">
        <v>22</v>
      </c>
      <c r="L2944">
        <v>0</v>
      </c>
      <c r="M2944">
        <v>22</v>
      </c>
      <c r="N2944">
        <v>0</v>
      </c>
      <c r="O2944">
        <v>0</v>
      </c>
    </row>
    <row r="2945" spans="1:15" x14ac:dyDescent="0.2">
      <c r="A2945">
        <v>2016</v>
      </c>
      <c r="B2945" s="6">
        <f ca="1">_xlfn.MAXIFS('Track WIP'!M:M,'Track WIP'!K:K,'Results WIP'!A2945,'Track WIP'!L:L,'Results WIP'!C2945)</f>
        <v>42631</v>
      </c>
      <c r="C2945">
        <f t="shared" si="45"/>
        <v>16</v>
      </c>
      <c r="D2945" t="str">
        <f ca="1">VLOOKUP($B2945,'Track WIP'!$M:$O,2,FALSE)</f>
        <v>GOPRO GRAND PRIX OF SONOMA</v>
      </c>
      <c r="E2945" t="str">
        <f ca="1">VLOOKUP($B2945,'Track WIP'!$M:$O,3,FALSE)</f>
        <v>Sonoma</v>
      </c>
      <c r="F2945">
        <v>20</v>
      </c>
      <c r="G2945" t="s">
        <v>15</v>
      </c>
      <c r="H2945">
        <v>12</v>
      </c>
      <c r="I2945" t="s">
        <v>111</v>
      </c>
      <c r="J2945">
        <v>77</v>
      </c>
      <c r="K2945">
        <v>4</v>
      </c>
      <c r="L2945">
        <v>0</v>
      </c>
      <c r="M2945">
        <v>20</v>
      </c>
      <c r="N2945">
        <v>0</v>
      </c>
      <c r="O2945">
        <v>0</v>
      </c>
    </row>
    <row r="2946" spans="1:15" x14ac:dyDescent="0.2">
      <c r="A2946">
        <v>2016</v>
      </c>
      <c r="B2946" s="6">
        <f ca="1">_xlfn.MAXIFS('Track WIP'!M:M,'Track WIP'!K:K,'Results WIP'!A2946,'Track WIP'!L:L,'Results WIP'!C2946)</f>
        <v>42631</v>
      </c>
      <c r="C2946">
        <f t="shared" si="45"/>
        <v>16</v>
      </c>
      <c r="D2946" t="str">
        <f ca="1">VLOOKUP($B2946,'Track WIP'!$M:$O,2,FALSE)</f>
        <v>GOPRO GRAND PRIX OF SONOMA</v>
      </c>
      <c r="E2946" t="str">
        <f ca="1">VLOOKUP($B2946,'Track WIP'!$M:$O,3,FALSE)</f>
        <v>Sonoma</v>
      </c>
      <c r="F2946">
        <v>21</v>
      </c>
      <c r="G2946" t="s">
        <v>359</v>
      </c>
      <c r="H2946">
        <v>18</v>
      </c>
      <c r="I2946" t="s">
        <v>16</v>
      </c>
      <c r="J2946">
        <v>36</v>
      </c>
      <c r="K2946">
        <v>21</v>
      </c>
      <c r="L2946">
        <v>0</v>
      </c>
      <c r="M2946">
        <v>18</v>
      </c>
      <c r="N2946">
        <v>0</v>
      </c>
      <c r="O2946">
        <v>0</v>
      </c>
    </row>
    <row r="2947" spans="1:15" x14ac:dyDescent="0.2">
      <c r="A2947">
        <v>2016</v>
      </c>
      <c r="B2947" s="6">
        <f ca="1">_xlfn.MAXIFS('Track WIP'!M:M,'Track WIP'!K:K,'Results WIP'!A2947,'Track WIP'!L:L,'Results WIP'!C2947)</f>
        <v>42631</v>
      </c>
      <c r="C2947">
        <f t="shared" si="45"/>
        <v>16</v>
      </c>
      <c r="D2947" t="str">
        <f ca="1">VLOOKUP($B2947,'Track WIP'!$M:$O,2,FALSE)</f>
        <v>GOPRO GRAND PRIX OF SONOMA</v>
      </c>
      <c r="E2947" t="str">
        <f ca="1">VLOOKUP($B2947,'Track WIP'!$M:$O,3,FALSE)</f>
        <v>Sonoma</v>
      </c>
      <c r="F2947">
        <v>22</v>
      </c>
      <c r="G2947" t="s">
        <v>389</v>
      </c>
      <c r="H2947">
        <v>20</v>
      </c>
      <c r="I2947" t="s">
        <v>111</v>
      </c>
      <c r="J2947">
        <v>35</v>
      </c>
      <c r="K2947">
        <v>19</v>
      </c>
      <c r="L2947">
        <v>0</v>
      </c>
      <c r="M2947">
        <v>16</v>
      </c>
      <c r="N2947">
        <v>0</v>
      </c>
      <c r="O2947">
        <v>0</v>
      </c>
    </row>
    <row r="2948" spans="1:15" x14ac:dyDescent="0.2">
      <c r="A2948">
        <v>2017</v>
      </c>
      <c r="B2948" s="6">
        <f ca="1">_xlfn.MAXIFS('Track WIP'!M:M,'Track WIP'!K:K,'Results WIP'!A2948,'Track WIP'!L:L,'Results WIP'!C2948)</f>
        <v>42806</v>
      </c>
      <c r="C2948">
        <f t="shared" ref="C2948:C3011" si="46">_xlfn.IFS(A2948&gt;A2947,1,F2948=1,C2947+1,F2948&gt;1,C2947)</f>
        <v>1</v>
      </c>
      <c r="D2948" t="str">
        <f ca="1">VLOOKUP($B2948,'Track WIP'!$M:$O,2,FALSE)</f>
        <v>FIRESTONE GRAND PRIX OF ST. PETERSBURG</v>
      </c>
      <c r="E2948" t="str">
        <f ca="1">VLOOKUP($B2948,'Track WIP'!$M:$O,3,FALSE)</f>
        <v>Streets Of St. Petersburg</v>
      </c>
      <c r="F2948">
        <v>1</v>
      </c>
      <c r="G2948" t="s">
        <v>87</v>
      </c>
      <c r="H2948">
        <v>18</v>
      </c>
      <c r="I2948" t="s">
        <v>16</v>
      </c>
      <c r="J2948">
        <v>110</v>
      </c>
      <c r="K2948">
        <v>21</v>
      </c>
      <c r="L2948">
        <v>69</v>
      </c>
      <c r="M2948">
        <v>53</v>
      </c>
      <c r="N2948">
        <v>3</v>
      </c>
      <c r="O2948">
        <v>0</v>
      </c>
    </row>
    <row r="2949" spans="1:15" x14ac:dyDescent="0.2">
      <c r="A2949">
        <v>2017</v>
      </c>
      <c r="B2949" s="6">
        <f ca="1">_xlfn.MAXIFS('Track WIP'!M:M,'Track WIP'!K:K,'Results WIP'!A2949,'Track WIP'!L:L,'Results WIP'!C2949)</f>
        <v>42806</v>
      </c>
      <c r="C2949">
        <f t="shared" si="46"/>
        <v>1</v>
      </c>
      <c r="D2949" t="str">
        <f ca="1">VLOOKUP($B2949,'Track WIP'!$M:$O,2,FALSE)</f>
        <v>FIRESTONE GRAND PRIX OF ST. PETERSBURG</v>
      </c>
      <c r="E2949" t="str">
        <f ca="1">VLOOKUP($B2949,'Track WIP'!$M:$O,3,FALSE)</f>
        <v>Streets Of St. Petersburg</v>
      </c>
      <c r="F2949">
        <v>2</v>
      </c>
      <c r="G2949" t="s">
        <v>88</v>
      </c>
      <c r="H2949">
        <v>1</v>
      </c>
      <c r="I2949" t="s">
        <v>111</v>
      </c>
      <c r="J2949">
        <v>110</v>
      </c>
      <c r="K2949">
        <v>14</v>
      </c>
      <c r="L2949">
        <v>13</v>
      </c>
      <c r="M2949">
        <v>41</v>
      </c>
      <c r="N2949">
        <v>1</v>
      </c>
      <c r="O2949">
        <v>0</v>
      </c>
    </row>
    <row r="2950" spans="1:15" x14ac:dyDescent="0.2">
      <c r="A2950">
        <v>2017</v>
      </c>
      <c r="B2950" s="6">
        <f ca="1">_xlfn.MAXIFS('Track WIP'!M:M,'Track WIP'!K:K,'Results WIP'!A2950,'Track WIP'!L:L,'Results WIP'!C2950)</f>
        <v>42806</v>
      </c>
      <c r="C2950">
        <f t="shared" si="46"/>
        <v>1</v>
      </c>
      <c r="D2950" t="str">
        <f ca="1">VLOOKUP($B2950,'Track WIP'!$M:$O,2,FALSE)</f>
        <v>FIRESTONE GRAND PRIX OF ST. PETERSBURG</v>
      </c>
      <c r="E2950" t="str">
        <f ca="1">VLOOKUP($B2950,'Track WIP'!$M:$O,3,FALSE)</f>
        <v>Streets Of St. Petersburg</v>
      </c>
      <c r="F2950">
        <v>3</v>
      </c>
      <c r="G2950" t="s">
        <v>21</v>
      </c>
      <c r="H2950">
        <v>9</v>
      </c>
      <c r="I2950" t="s">
        <v>111</v>
      </c>
      <c r="J2950">
        <v>110</v>
      </c>
      <c r="K2950">
        <v>2</v>
      </c>
      <c r="L2950">
        <v>0</v>
      </c>
      <c r="M2950">
        <v>35</v>
      </c>
      <c r="N2950">
        <v>0</v>
      </c>
      <c r="O2950">
        <v>0</v>
      </c>
    </row>
    <row r="2951" spans="1:15" x14ac:dyDescent="0.2">
      <c r="A2951">
        <v>2017</v>
      </c>
      <c r="B2951" s="6">
        <f ca="1">_xlfn.MAXIFS('Track WIP'!M:M,'Track WIP'!K:K,'Results WIP'!A2951,'Track WIP'!L:L,'Results WIP'!C2951)</f>
        <v>42806</v>
      </c>
      <c r="C2951">
        <f t="shared" si="46"/>
        <v>1</v>
      </c>
      <c r="D2951" t="str">
        <f ca="1">VLOOKUP($B2951,'Track WIP'!$M:$O,2,FALSE)</f>
        <v>FIRESTONE GRAND PRIX OF ST. PETERSBURG</v>
      </c>
      <c r="E2951" t="str">
        <f ca="1">VLOOKUP($B2951,'Track WIP'!$M:$O,3,FALSE)</f>
        <v>Streets Of St. Petersburg</v>
      </c>
      <c r="F2951">
        <v>4</v>
      </c>
      <c r="G2951" t="s">
        <v>17</v>
      </c>
      <c r="H2951">
        <v>28</v>
      </c>
      <c r="I2951" t="s">
        <v>16</v>
      </c>
      <c r="J2951">
        <v>110</v>
      </c>
      <c r="K2951">
        <v>12</v>
      </c>
      <c r="L2951">
        <v>0</v>
      </c>
      <c r="M2951">
        <v>32</v>
      </c>
      <c r="N2951">
        <v>0</v>
      </c>
      <c r="O2951">
        <v>0</v>
      </c>
    </row>
    <row r="2952" spans="1:15" x14ac:dyDescent="0.2">
      <c r="A2952">
        <v>2017</v>
      </c>
      <c r="B2952" s="6">
        <f ca="1">_xlfn.MAXIFS('Track WIP'!M:M,'Track WIP'!K:K,'Results WIP'!A2952,'Track WIP'!L:L,'Results WIP'!C2952)</f>
        <v>42806</v>
      </c>
      <c r="C2952">
        <f t="shared" si="46"/>
        <v>1</v>
      </c>
      <c r="D2952" t="str">
        <f ca="1">VLOOKUP($B2952,'Track WIP'!$M:$O,2,FALSE)</f>
        <v>FIRESTONE GRAND PRIX OF ST. PETERSBURG</v>
      </c>
      <c r="E2952" t="str">
        <f ca="1">VLOOKUP($B2952,'Track WIP'!$M:$O,3,FALSE)</f>
        <v>Streets Of St. Petersburg</v>
      </c>
      <c r="F2952">
        <v>5</v>
      </c>
      <c r="G2952" t="s">
        <v>37</v>
      </c>
      <c r="H2952">
        <v>26</v>
      </c>
      <c r="I2952" t="s">
        <v>16</v>
      </c>
      <c r="J2952">
        <v>110</v>
      </c>
      <c r="K2952">
        <v>5</v>
      </c>
      <c r="L2952">
        <v>2</v>
      </c>
      <c r="M2952">
        <v>31</v>
      </c>
      <c r="N2952">
        <v>1</v>
      </c>
      <c r="O2952">
        <v>0</v>
      </c>
    </row>
    <row r="2953" spans="1:15" x14ac:dyDescent="0.2">
      <c r="A2953">
        <v>2017</v>
      </c>
      <c r="B2953" s="6">
        <f ca="1">_xlfn.MAXIFS('Track WIP'!M:M,'Track WIP'!K:K,'Results WIP'!A2953,'Track WIP'!L:L,'Results WIP'!C2953)</f>
        <v>42806</v>
      </c>
      <c r="C2953">
        <f t="shared" si="46"/>
        <v>1</v>
      </c>
      <c r="D2953" t="str">
        <f ca="1">VLOOKUP($B2953,'Track WIP'!$M:$O,2,FALSE)</f>
        <v>FIRESTONE GRAND PRIX OF ST. PETERSBURG</v>
      </c>
      <c r="E2953" t="str">
        <f ca="1">VLOOKUP($B2953,'Track WIP'!$M:$O,3,FALSE)</f>
        <v>Streets Of St. Petersburg</v>
      </c>
      <c r="F2953">
        <v>6</v>
      </c>
      <c r="G2953" t="s">
        <v>24</v>
      </c>
      <c r="H2953">
        <v>3</v>
      </c>
      <c r="I2953" t="s">
        <v>111</v>
      </c>
      <c r="J2953">
        <v>110</v>
      </c>
      <c r="K2953">
        <v>16</v>
      </c>
      <c r="L2953">
        <v>0</v>
      </c>
      <c r="M2953">
        <v>28</v>
      </c>
      <c r="N2953">
        <v>0</v>
      </c>
      <c r="O2953">
        <v>0</v>
      </c>
    </row>
    <row r="2954" spans="1:15" x14ac:dyDescent="0.2">
      <c r="A2954">
        <v>2017</v>
      </c>
      <c r="B2954" s="6">
        <f ca="1">_xlfn.MAXIFS('Track WIP'!M:M,'Track WIP'!K:K,'Results WIP'!A2954,'Track WIP'!L:L,'Results WIP'!C2954)</f>
        <v>42806</v>
      </c>
      <c r="C2954">
        <f t="shared" si="46"/>
        <v>1</v>
      </c>
      <c r="D2954" t="str">
        <f ca="1">VLOOKUP($B2954,'Track WIP'!$M:$O,2,FALSE)</f>
        <v>FIRESTONE GRAND PRIX OF ST. PETERSBURG</v>
      </c>
      <c r="E2954" t="str">
        <f ca="1">VLOOKUP($B2954,'Track WIP'!$M:$O,3,FALSE)</f>
        <v>Streets Of St. Petersburg</v>
      </c>
      <c r="F2954">
        <v>7</v>
      </c>
      <c r="G2954" t="s">
        <v>38</v>
      </c>
      <c r="H2954">
        <v>27</v>
      </c>
      <c r="I2954" t="s">
        <v>16</v>
      </c>
      <c r="J2954">
        <v>110</v>
      </c>
      <c r="K2954">
        <v>15</v>
      </c>
      <c r="L2954">
        <v>0</v>
      </c>
      <c r="M2954">
        <v>26</v>
      </c>
      <c r="N2954">
        <v>0</v>
      </c>
      <c r="O2954">
        <v>0</v>
      </c>
    </row>
    <row r="2955" spans="1:15" x14ac:dyDescent="0.2">
      <c r="A2955">
        <v>2017</v>
      </c>
      <c r="B2955" s="6">
        <f ca="1">_xlfn.MAXIFS('Track WIP'!M:M,'Track WIP'!K:K,'Results WIP'!A2955,'Track WIP'!L:L,'Results WIP'!C2955)</f>
        <v>42806</v>
      </c>
      <c r="C2955">
        <f t="shared" si="46"/>
        <v>1</v>
      </c>
      <c r="D2955" t="str">
        <f ca="1">VLOOKUP($B2955,'Track WIP'!$M:$O,2,FALSE)</f>
        <v>FIRESTONE GRAND PRIX OF ST. PETERSBURG</v>
      </c>
      <c r="E2955" t="str">
        <f ca="1">VLOOKUP($B2955,'Track WIP'!$M:$O,3,FALSE)</f>
        <v>Streets Of St. Petersburg</v>
      </c>
      <c r="F2955">
        <v>8</v>
      </c>
      <c r="G2955" t="s">
        <v>112</v>
      </c>
      <c r="H2955">
        <v>2</v>
      </c>
      <c r="I2955" t="s">
        <v>111</v>
      </c>
      <c r="J2955">
        <v>110</v>
      </c>
      <c r="K2955">
        <v>4</v>
      </c>
      <c r="L2955">
        <v>0</v>
      </c>
      <c r="M2955">
        <v>24</v>
      </c>
      <c r="N2955">
        <v>0</v>
      </c>
      <c r="O2955">
        <v>0</v>
      </c>
    </row>
    <row r="2956" spans="1:15" x14ac:dyDescent="0.2">
      <c r="A2956">
        <v>2017</v>
      </c>
      <c r="B2956" s="6">
        <f ca="1">_xlfn.MAXIFS('Track WIP'!M:M,'Track WIP'!K:K,'Results WIP'!A2956,'Track WIP'!L:L,'Results WIP'!C2956)</f>
        <v>42806</v>
      </c>
      <c r="C2956">
        <f t="shared" si="46"/>
        <v>1</v>
      </c>
      <c r="D2956" t="str">
        <f ca="1">VLOOKUP($B2956,'Track WIP'!$M:$O,2,FALSE)</f>
        <v>FIRESTONE GRAND PRIX OF ST. PETERSBURG</v>
      </c>
      <c r="E2956" t="str">
        <f ca="1">VLOOKUP($B2956,'Track WIP'!$M:$O,3,FALSE)</f>
        <v>Streets Of St. Petersburg</v>
      </c>
      <c r="F2956">
        <v>9</v>
      </c>
      <c r="G2956" t="s">
        <v>89</v>
      </c>
      <c r="H2956">
        <v>5</v>
      </c>
      <c r="I2956" t="s">
        <v>16</v>
      </c>
      <c r="J2956">
        <v>110</v>
      </c>
      <c r="K2956">
        <v>3</v>
      </c>
      <c r="L2956">
        <v>21</v>
      </c>
      <c r="M2956">
        <v>23</v>
      </c>
      <c r="N2956">
        <v>1</v>
      </c>
      <c r="O2956">
        <v>0</v>
      </c>
    </row>
    <row r="2957" spans="1:15" x14ac:dyDescent="0.2">
      <c r="A2957">
        <v>2017</v>
      </c>
      <c r="B2957" s="6">
        <f ca="1">_xlfn.MAXIFS('Track WIP'!M:M,'Track WIP'!K:K,'Results WIP'!A2957,'Track WIP'!L:L,'Results WIP'!C2957)</f>
        <v>42806</v>
      </c>
      <c r="C2957">
        <f t="shared" si="46"/>
        <v>1</v>
      </c>
      <c r="D2957" t="str">
        <f ca="1">VLOOKUP($B2957,'Track WIP'!$M:$O,2,FALSE)</f>
        <v>FIRESTONE GRAND PRIX OF ST. PETERSBURG</v>
      </c>
      <c r="E2957" t="str">
        <f ca="1">VLOOKUP($B2957,'Track WIP'!$M:$O,3,FALSE)</f>
        <v>Streets Of St. Petersburg</v>
      </c>
      <c r="F2957">
        <v>10</v>
      </c>
      <c r="G2957" t="s">
        <v>393</v>
      </c>
      <c r="H2957">
        <v>19</v>
      </c>
      <c r="I2957" t="s">
        <v>16</v>
      </c>
      <c r="J2957">
        <v>110</v>
      </c>
      <c r="K2957">
        <v>18</v>
      </c>
      <c r="L2957">
        <v>0</v>
      </c>
      <c r="M2957">
        <v>20</v>
      </c>
      <c r="N2957">
        <v>0</v>
      </c>
      <c r="O2957">
        <v>0</v>
      </c>
    </row>
    <row r="2958" spans="1:15" x14ac:dyDescent="0.2">
      <c r="A2958">
        <v>2017</v>
      </c>
      <c r="B2958" s="6">
        <f ca="1">_xlfn.MAXIFS('Track WIP'!M:M,'Track WIP'!K:K,'Results WIP'!A2958,'Track WIP'!L:L,'Results WIP'!C2958)</f>
        <v>42806</v>
      </c>
      <c r="C2958">
        <f t="shared" si="46"/>
        <v>1</v>
      </c>
      <c r="D2958" t="str">
        <f ca="1">VLOOKUP($B2958,'Track WIP'!$M:$O,2,FALSE)</f>
        <v>FIRESTONE GRAND PRIX OF ST. PETERSBURG</v>
      </c>
      <c r="E2958" t="str">
        <f ca="1">VLOOKUP($B2958,'Track WIP'!$M:$O,3,FALSE)</f>
        <v>Streets Of St. Petersburg</v>
      </c>
      <c r="F2958">
        <v>11</v>
      </c>
      <c r="G2958" t="s">
        <v>277</v>
      </c>
      <c r="H2958">
        <v>98</v>
      </c>
      <c r="I2958" t="s">
        <v>16</v>
      </c>
      <c r="J2958">
        <v>109</v>
      </c>
      <c r="K2958">
        <v>8</v>
      </c>
      <c r="L2958">
        <v>0</v>
      </c>
      <c r="M2958">
        <v>19</v>
      </c>
      <c r="N2958">
        <v>0</v>
      </c>
      <c r="O2958">
        <v>0</v>
      </c>
    </row>
    <row r="2959" spans="1:15" x14ac:dyDescent="0.2">
      <c r="A2959">
        <v>2017</v>
      </c>
      <c r="B2959" s="6">
        <f ca="1">_xlfn.MAXIFS('Track WIP'!M:M,'Track WIP'!K:K,'Results WIP'!A2959,'Track WIP'!L:L,'Results WIP'!C2959)</f>
        <v>42806</v>
      </c>
      <c r="C2959">
        <f t="shared" si="46"/>
        <v>1</v>
      </c>
      <c r="D2959" t="str">
        <f ca="1">VLOOKUP($B2959,'Track WIP'!$M:$O,2,FALSE)</f>
        <v>FIRESTONE GRAND PRIX OF ST. PETERSBURG</v>
      </c>
      <c r="E2959" t="str">
        <f ca="1">VLOOKUP($B2959,'Track WIP'!$M:$O,3,FALSE)</f>
        <v>Streets Of St. Petersburg</v>
      </c>
      <c r="F2959">
        <v>12</v>
      </c>
      <c r="G2959" t="s">
        <v>25</v>
      </c>
      <c r="H2959">
        <v>10</v>
      </c>
      <c r="I2959" t="s">
        <v>16</v>
      </c>
      <c r="J2959">
        <v>109</v>
      </c>
      <c r="K2959">
        <v>6</v>
      </c>
      <c r="L2959">
        <v>0</v>
      </c>
      <c r="M2959">
        <v>18</v>
      </c>
      <c r="N2959">
        <v>0</v>
      </c>
      <c r="O2959">
        <v>0</v>
      </c>
    </row>
    <row r="2960" spans="1:15" x14ac:dyDescent="0.2">
      <c r="A2960">
        <v>2017</v>
      </c>
      <c r="B2960" s="6">
        <f ca="1">_xlfn.MAXIFS('Track WIP'!M:M,'Track WIP'!K:K,'Results WIP'!A2960,'Track WIP'!L:L,'Results WIP'!C2960)</f>
        <v>42806</v>
      </c>
      <c r="C2960">
        <f t="shared" si="46"/>
        <v>1</v>
      </c>
      <c r="D2960" t="str">
        <f ca="1">VLOOKUP($B2960,'Track WIP'!$M:$O,2,FALSE)</f>
        <v>FIRESTONE GRAND PRIX OF ST. PETERSBURG</v>
      </c>
      <c r="E2960" t="str">
        <f ca="1">VLOOKUP($B2960,'Track WIP'!$M:$O,3,FALSE)</f>
        <v>Streets Of St. Petersburg</v>
      </c>
      <c r="F2960">
        <v>13</v>
      </c>
      <c r="G2960" t="s">
        <v>70</v>
      </c>
      <c r="H2960">
        <v>21</v>
      </c>
      <c r="I2960" t="s">
        <v>111</v>
      </c>
      <c r="J2960">
        <v>109</v>
      </c>
      <c r="K2960">
        <v>19</v>
      </c>
      <c r="L2960">
        <v>0</v>
      </c>
      <c r="M2960">
        <v>17</v>
      </c>
      <c r="N2960">
        <v>0</v>
      </c>
      <c r="O2960">
        <v>0</v>
      </c>
    </row>
    <row r="2961" spans="1:15" x14ac:dyDescent="0.2">
      <c r="A2961">
        <v>2017</v>
      </c>
      <c r="B2961" s="6">
        <f ca="1">_xlfn.MAXIFS('Track WIP'!M:M,'Track WIP'!K:K,'Results WIP'!A2961,'Track WIP'!L:L,'Results WIP'!C2961)</f>
        <v>42806</v>
      </c>
      <c r="C2961">
        <f t="shared" si="46"/>
        <v>1</v>
      </c>
      <c r="D2961" t="str">
        <f ca="1">VLOOKUP($B2961,'Track WIP'!$M:$O,2,FALSE)</f>
        <v>FIRESTONE GRAND PRIX OF ST. PETERSBURG</v>
      </c>
      <c r="E2961" t="str">
        <f ca="1">VLOOKUP($B2961,'Track WIP'!$M:$O,3,FALSE)</f>
        <v>Streets Of St. Petersburg</v>
      </c>
      <c r="F2961">
        <v>14</v>
      </c>
      <c r="G2961" t="s">
        <v>292</v>
      </c>
      <c r="H2961">
        <v>7</v>
      </c>
      <c r="I2961" t="s">
        <v>16</v>
      </c>
      <c r="J2961">
        <v>109</v>
      </c>
      <c r="K2961">
        <v>17</v>
      </c>
      <c r="L2961">
        <v>0</v>
      </c>
      <c r="M2961">
        <v>16</v>
      </c>
      <c r="N2961">
        <v>0</v>
      </c>
      <c r="O2961">
        <v>0</v>
      </c>
    </row>
    <row r="2962" spans="1:15" x14ac:dyDescent="0.2">
      <c r="A2962">
        <v>2017</v>
      </c>
      <c r="B2962" s="6">
        <f ca="1">_xlfn.MAXIFS('Track WIP'!M:M,'Track WIP'!K:K,'Results WIP'!A2962,'Track WIP'!L:L,'Results WIP'!C2962)</f>
        <v>42806</v>
      </c>
      <c r="C2962">
        <f t="shared" si="46"/>
        <v>1</v>
      </c>
      <c r="D2962" t="str">
        <f ca="1">VLOOKUP($B2962,'Track WIP'!$M:$O,2,FALSE)</f>
        <v>FIRESTONE GRAND PRIX OF ST. PETERSBURG</v>
      </c>
      <c r="E2962" t="str">
        <f ca="1">VLOOKUP($B2962,'Track WIP'!$M:$O,3,FALSE)</f>
        <v>Streets Of St. Petersburg</v>
      </c>
      <c r="F2962">
        <v>15</v>
      </c>
      <c r="G2962" t="s">
        <v>359</v>
      </c>
      <c r="H2962">
        <v>4</v>
      </c>
      <c r="I2962" t="s">
        <v>111</v>
      </c>
      <c r="J2962">
        <v>109</v>
      </c>
      <c r="K2962">
        <v>20</v>
      </c>
      <c r="L2962">
        <v>0</v>
      </c>
      <c r="M2962">
        <v>15</v>
      </c>
      <c r="N2962">
        <v>0</v>
      </c>
      <c r="O2962">
        <v>0</v>
      </c>
    </row>
    <row r="2963" spans="1:15" x14ac:dyDescent="0.2">
      <c r="A2963">
        <v>2017</v>
      </c>
      <c r="B2963" s="6">
        <f ca="1">_xlfn.MAXIFS('Track WIP'!M:M,'Track WIP'!K:K,'Results WIP'!A2963,'Track WIP'!L:L,'Results WIP'!C2963)</f>
        <v>42806</v>
      </c>
      <c r="C2963">
        <f t="shared" si="46"/>
        <v>1</v>
      </c>
      <c r="D2963" t="str">
        <f ca="1">VLOOKUP($B2963,'Track WIP'!$M:$O,2,FALSE)</f>
        <v>FIRESTONE GRAND PRIX OF ST. PETERSBURG</v>
      </c>
      <c r="E2963" t="str">
        <f ca="1">VLOOKUP($B2963,'Track WIP'!$M:$O,3,FALSE)</f>
        <v>Streets Of St. Petersburg</v>
      </c>
      <c r="F2963">
        <v>16</v>
      </c>
      <c r="G2963" t="s">
        <v>390</v>
      </c>
      <c r="H2963">
        <v>8</v>
      </c>
      <c r="I2963" t="s">
        <v>111</v>
      </c>
      <c r="J2963">
        <v>109</v>
      </c>
      <c r="K2963">
        <v>7</v>
      </c>
      <c r="L2963">
        <v>0</v>
      </c>
      <c r="M2963">
        <v>14</v>
      </c>
      <c r="N2963">
        <v>0</v>
      </c>
      <c r="O2963">
        <v>0</v>
      </c>
    </row>
    <row r="2964" spans="1:15" x14ac:dyDescent="0.2">
      <c r="A2964">
        <v>2017</v>
      </c>
      <c r="B2964" s="6">
        <f ca="1">_xlfn.MAXIFS('Track WIP'!M:M,'Track WIP'!K:K,'Results WIP'!A2964,'Track WIP'!L:L,'Results WIP'!C2964)</f>
        <v>42806</v>
      </c>
      <c r="C2964">
        <f t="shared" si="46"/>
        <v>1</v>
      </c>
      <c r="D2964" t="str">
        <f ca="1">VLOOKUP($B2964,'Track WIP'!$M:$O,2,FALSE)</f>
        <v>FIRESTONE GRAND PRIX OF ST. PETERSBURG</v>
      </c>
      <c r="E2964" t="str">
        <f ca="1">VLOOKUP($B2964,'Track WIP'!$M:$O,3,FALSE)</f>
        <v>Streets Of St. Petersburg</v>
      </c>
      <c r="F2964">
        <v>17</v>
      </c>
      <c r="G2964" t="s">
        <v>41</v>
      </c>
      <c r="H2964">
        <v>15</v>
      </c>
      <c r="I2964" t="s">
        <v>16</v>
      </c>
      <c r="J2964">
        <v>108</v>
      </c>
      <c r="K2964">
        <v>10</v>
      </c>
      <c r="L2964">
        <v>0</v>
      </c>
      <c r="M2964">
        <v>13</v>
      </c>
      <c r="N2964">
        <v>0</v>
      </c>
      <c r="O2964">
        <v>0</v>
      </c>
    </row>
    <row r="2965" spans="1:15" x14ac:dyDescent="0.2">
      <c r="A2965">
        <v>2017</v>
      </c>
      <c r="B2965" s="6">
        <f ca="1">_xlfn.MAXIFS('Track WIP'!M:M,'Track WIP'!K:K,'Results WIP'!A2965,'Track WIP'!L:L,'Results WIP'!C2965)</f>
        <v>42806</v>
      </c>
      <c r="C2965">
        <f t="shared" si="46"/>
        <v>1</v>
      </c>
      <c r="D2965" t="str">
        <f ca="1">VLOOKUP($B2965,'Track WIP'!$M:$O,2,FALSE)</f>
        <v>FIRESTONE GRAND PRIX OF ST. PETERSBURG</v>
      </c>
      <c r="E2965" t="str">
        <f ca="1">VLOOKUP($B2965,'Track WIP'!$M:$O,3,FALSE)</f>
        <v>Streets Of St. Petersburg</v>
      </c>
      <c r="F2965">
        <v>18</v>
      </c>
      <c r="G2965" t="s">
        <v>86</v>
      </c>
      <c r="H2965">
        <v>83</v>
      </c>
      <c r="I2965" t="s">
        <v>16</v>
      </c>
      <c r="J2965">
        <v>105</v>
      </c>
      <c r="K2965">
        <v>9</v>
      </c>
      <c r="L2965">
        <v>0</v>
      </c>
      <c r="M2965">
        <v>12</v>
      </c>
      <c r="N2965">
        <v>0</v>
      </c>
      <c r="O2965">
        <v>0</v>
      </c>
    </row>
    <row r="2966" spans="1:15" x14ac:dyDescent="0.2">
      <c r="A2966">
        <v>2017</v>
      </c>
      <c r="B2966" s="6">
        <f ca="1">_xlfn.MAXIFS('Track WIP'!M:M,'Track WIP'!K:K,'Results WIP'!A2966,'Track WIP'!L:L,'Results WIP'!C2966)</f>
        <v>42806</v>
      </c>
      <c r="C2966">
        <f t="shared" si="46"/>
        <v>1</v>
      </c>
      <c r="D2966" t="str">
        <f ca="1">VLOOKUP($B2966,'Track WIP'!$M:$O,2,FALSE)</f>
        <v>FIRESTONE GRAND PRIX OF ST. PETERSBURG</v>
      </c>
      <c r="E2966" t="str">
        <f ca="1">VLOOKUP($B2966,'Track WIP'!$M:$O,3,FALSE)</f>
        <v>Streets Of St. Petersburg</v>
      </c>
      <c r="F2966">
        <v>19</v>
      </c>
      <c r="G2966" t="s">
        <v>15</v>
      </c>
      <c r="H2966">
        <v>12</v>
      </c>
      <c r="I2966" t="s">
        <v>111</v>
      </c>
      <c r="J2966">
        <v>99</v>
      </c>
      <c r="K2966">
        <v>1</v>
      </c>
      <c r="L2966">
        <v>5</v>
      </c>
      <c r="M2966">
        <v>13</v>
      </c>
      <c r="N2966">
        <v>2</v>
      </c>
      <c r="O2966">
        <v>0</v>
      </c>
    </row>
    <row r="2967" spans="1:15" x14ac:dyDescent="0.2">
      <c r="A2967">
        <v>2017</v>
      </c>
      <c r="B2967" s="6">
        <f ca="1">_xlfn.MAXIFS('Track WIP'!M:M,'Track WIP'!K:K,'Results WIP'!A2967,'Track WIP'!L:L,'Results WIP'!C2967)</f>
        <v>42806</v>
      </c>
      <c r="C2967">
        <f t="shared" si="46"/>
        <v>1</v>
      </c>
      <c r="D2967" t="str">
        <f ca="1">VLOOKUP($B2967,'Track WIP'!$M:$O,2,FALSE)</f>
        <v>FIRESTONE GRAND PRIX OF ST. PETERSBURG</v>
      </c>
      <c r="E2967" t="str">
        <f ca="1">VLOOKUP($B2967,'Track WIP'!$M:$O,3,FALSE)</f>
        <v>Streets Of St. Petersburg</v>
      </c>
      <c r="F2967">
        <v>20</v>
      </c>
      <c r="G2967" t="s">
        <v>389</v>
      </c>
      <c r="H2967">
        <v>20</v>
      </c>
      <c r="I2967" t="s">
        <v>111</v>
      </c>
      <c r="J2967">
        <v>71</v>
      </c>
      <c r="K2967">
        <v>13</v>
      </c>
      <c r="L2967">
        <v>0</v>
      </c>
      <c r="M2967">
        <v>10</v>
      </c>
      <c r="N2967">
        <v>0</v>
      </c>
      <c r="O2967">
        <v>0</v>
      </c>
    </row>
    <row r="2968" spans="1:15" x14ac:dyDescent="0.2">
      <c r="A2968">
        <v>2017</v>
      </c>
      <c r="B2968" s="6">
        <f ca="1">_xlfn.MAXIFS('Track WIP'!M:M,'Track WIP'!K:K,'Results WIP'!A2968,'Track WIP'!L:L,'Results WIP'!C2968)</f>
        <v>42806</v>
      </c>
      <c r="C2968">
        <f t="shared" si="46"/>
        <v>1</v>
      </c>
      <c r="D2968" t="str">
        <f ca="1">VLOOKUP($B2968,'Track WIP'!$M:$O,2,FALSE)</f>
        <v>FIRESTONE GRAND PRIX OF ST. PETERSBURG</v>
      </c>
      <c r="E2968" t="str">
        <f ca="1">VLOOKUP($B2968,'Track WIP'!$M:$O,3,FALSE)</f>
        <v>Streets Of St. Petersburg</v>
      </c>
      <c r="F2968">
        <v>21</v>
      </c>
      <c r="G2968" t="s">
        <v>254</v>
      </c>
      <c r="H2968">
        <v>14</v>
      </c>
      <c r="I2968" t="s">
        <v>111</v>
      </c>
      <c r="J2968">
        <v>32</v>
      </c>
      <c r="K2968">
        <v>11</v>
      </c>
      <c r="L2968">
        <v>0</v>
      </c>
      <c r="M2968">
        <v>9</v>
      </c>
      <c r="N2968">
        <v>0</v>
      </c>
      <c r="O2968">
        <v>0</v>
      </c>
    </row>
    <row r="2969" spans="1:15" x14ac:dyDescent="0.2">
      <c r="A2969">
        <v>2017</v>
      </c>
      <c r="B2969" s="6">
        <f ca="1">_xlfn.MAXIFS('Track WIP'!M:M,'Track WIP'!K:K,'Results WIP'!A2969,'Track WIP'!L:L,'Results WIP'!C2969)</f>
        <v>42834</v>
      </c>
      <c r="C2969">
        <f t="shared" si="46"/>
        <v>2</v>
      </c>
      <c r="D2969" t="str">
        <f ca="1">VLOOKUP($B2969,'Track WIP'!$M:$O,2,FALSE)</f>
        <v>GRAND PRIX AT LONG BEACH</v>
      </c>
      <c r="E2969" t="str">
        <f ca="1">VLOOKUP($B2969,'Track WIP'!$M:$O,3,FALSE)</f>
        <v>Streets Of Long Beach</v>
      </c>
      <c r="F2969">
        <v>1</v>
      </c>
      <c r="G2969" t="s">
        <v>89</v>
      </c>
      <c r="H2969">
        <v>5</v>
      </c>
      <c r="I2969" t="s">
        <v>16</v>
      </c>
      <c r="J2969">
        <v>85</v>
      </c>
      <c r="K2969">
        <v>4</v>
      </c>
      <c r="L2969">
        <v>25</v>
      </c>
      <c r="M2969">
        <v>51</v>
      </c>
      <c r="N2969">
        <v>1</v>
      </c>
      <c r="O2969">
        <v>0</v>
      </c>
    </row>
    <row r="2970" spans="1:15" x14ac:dyDescent="0.2">
      <c r="A2970">
        <v>2017</v>
      </c>
      <c r="B2970" s="6">
        <f ca="1">_xlfn.MAXIFS('Track WIP'!M:M,'Track WIP'!K:K,'Results WIP'!A2970,'Track WIP'!L:L,'Results WIP'!C2970)</f>
        <v>42834</v>
      </c>
      <c r="C2970">
        <f t="shared" si="46"/>
        <v>2</v>
      </c>
      <c r="D2970" t="str">
        <f ca="1">VLOOKUP($B2970,'Track WIP'!$M:$O,2,FALSE)</f>
        <v>GRAND PRIX AT LONG BEACH</v>
      </c>
      <c r="E2970" t="str">
        <f ca="1">VLOOKUP($B2970,'Track WIP'!$M:$O,3,FALSE)</f>
        <v>Streets Of Long Beach</v>
      </c>
      <c r="F2970">
        <v>2</v>
      </c>
      <c r="G2970" t="s">
        <v>87</v>
      </c>
      <c r="H2970">
        <v>18</v>
      </c>
      <c r="I2970" t="s">
        <v>16</v>
      </c>
      <c r="J2970">
        <v>85</v>
      </c>
      <c r="K2970">
        <v>12</v>
      </c>
      <c r="L2970">
        <v>0</v>
      </c>
      <c r="M2970">
        <v>40</v>
      </c>
      <c r="N2970">
        <v>0</v>
      </c>
      <c r="O2970">
        <v>0</v>
      </c>
    </row>
    <row r="2971" spans="1:15" x14ac:dyDescent="0.2">
      <c r="A2971">
        <v>2017</v>
      </c>
      <c r="B2971" s="6">
        <f ca="1">_xlfn.MAXIFS('Track WIP'!M:M,'Track WIP'!K:K,'Results WIP'!A2971,'Track WIP'!L:L,'Results WIP'!C2971)</f>
        <v>42834</v>
      </c>
      <c r="C2971">
        <f t="shared" si="46"/>
        <v>2</v>
      </c>
      <c r="D2971" t="str">
        <f ca="1">VLOOKUP($B2971,'Track WIP'!$M:$O,2,FALSE)</f>
        <v>GRAND PRIX AT LONG BEACH</v>
      </c>
      <c r="E2971" t="str">
        <f ca="1">VLOOKUP($B2971,'Track WIP'!$M:$O,3,FALSE)</f>
        <v>Streets Of Long Beach</v>
      </c>
      <c r="F2971">
        <v>3</v>
      </c>
      <c r="G2971" t="s">
        <v>112</v>
      </c>
      <c r="H2971">
        <v>2</v>
      </c>
      <c r="I2971" t="s">
        <v>111</v>
      </c>
      <c r="J2971">
        <v>85</v>
      </c>
      <c r="K2971">
        <v>8</v>
      </c>
      <c r="L2971">
        <v>0</v>
      </c>
      <c r="M2971">
        <v>35</v>
      </c>
      <c r="N2971">
        <v>0</v>
      </c>
      <c r="O2971">
        <v>0</v>
      </c>
    </row>
    <row r="2972" spans="1:15" x14ac:dyDescent="0.2">
      <c r="A2972">
        <v>2017</v>
      </c>
      <c r="B2972" s="6">
        <f ca="1">_xlfn.MAXIFS('Track WIP'!M:M,'Track WIP'!K:K,'Results WIP'!A2972,'Track WIP'!L:L,'Results WIP'!C2972)</f>
        <v>42834</v>
      </c>
      <c r="C2972">
        <f t="shared" si="46"/>
        <v>2</v>
      </c>
      <c r="D2972" t="str">
        <f ca="1">VLOOKUP($B2972,'Track WIP'!$M:$O,2,FALSE)</f>
        <v>GRAND PRIX AT LONG BEACH</v>
      </c>
      <c r="E2972" t="str">
        <f ca="1">VLOOKUP($B2972,'Track WIP'!$M:$O,3,FALSE)</f>
        <v>Streets Of Long Beach</v>
      </c>
      <c r="F2972">
        <v>4</v>
      </c>
      <c r="G2972" t="s">
        <v>21</v>
      </c>
      <c r="H2972">
        <v>9</v>
      </c>
      <c r="I2972" t="s">
        <v>16</v>
      </c>
      <c r="J2972">
        <v>85</v>
      </c>
      <c r="K2972">
        <v>2</v>
      </c>
      <c r="L2972">
        <v>32</v>
      </c>
      <c r="M2972">
        <v>35</v>
      </c>
      <c r="N2972">
        <v>3</v>
      </c>
      <c r="O2972">
        <v>0</v>
      </c>
    </row>
    <row r="2973" spans="1:15" x14ac:dyDescent="0.2">
      <c r="A2973">
        <v>2017</v>
      </c>
      <c r="B2973" s="6">
        <f ca="1">_xlfn.MAXIFS('Track WIP'!M:M,'Track WIP'!K:K,'Results WIP'!A2973,'Track WIP'!L:L,'Results WIP'!C2973)</f>
        <v>42834</v>
      </c>
      <c r="C2973">
        <f t="shared" si="46"/>
        <v>2</v>
      </c>
      <c r="D2973" t="str">
        <f ca="1">VLOOKUP($B2973,'Track WIP'!$M:$O,2,FALSE)</f>
        <v>GRAND PRIX AT LONG BEACH</v>
      </c>
      <c r="E2973" t="str">
        <f ca="1">VLOOKUP($B2973,'Track WIP'!$M:$O,3,FALSE)</f>
        <v>Streets Of Long Beach</v>
      </c>
      <c r="F2973">
        <v>5</v>
      </c>
      <c r="G2973" t="s">
        <v>88</v>
      </c>
      <c r="H2973">
        <v>1</v>
      </c>
      <c r="I2973" t="s">
        <v>111</v>
      </c>
      <c r="J2973">
        <v>85</v>
      </c>
      <c r="K2973">
        <v>21</v>
      </c>
      <c r="L2973">
        <v>0</v>
      </c>
      <c r="M2973">
        <v>30</v>
      </c>
      <c r="N2973">
        <v>0</v>
      </c>
      <c r="O2973">
        <v>0</v>
      </c>
    </row>
    <row r="2974" spans="1:15" x14ac:dyDescent="0.2">
      <c r="A2974">
        <v>2017</v>
      </c>
      <c r="B2974" s="6">
        <f ca="1">_xlfn.MAXIFS('Track WIP'!M:M,'Track WIP'!K:K,'Results WIP'!A2974,'Track WIP'!L:L,'Results WIP'!C2974)</f>
        <v>42834</v>
      </c>
      <c r="C2974">
        <f t="shared" si="46"/>
        <v>2</v>
      </c>
      <c r="D2974" t="str">
        <f ca="1">VLOOKUP($B2974,'Track WIP'!$M:$O,2,FALSE)</f>
        <v>GRAND PRIX AT LONG BEACH</v>
      </c>
      <c r="E2974" t="str">
        <f ca="1">VLOOKUP($B2974,'Track WIP'!$M:$O,3,FALSE)</f>
        <v>Streets Of Long Beach</v>
      </c>
      <c r="F2974">
        <v>6</v>
      </c>
      <c r="G2974" t="s">
        <v>393</v>
      </c>
      <c r="H2974">
        <v>19</v>
      </c>
      <c r="I2974" t="s">
        <v>16</v>
      </c>
      <c r="J2974">
        <v>85</v>
      </c>
      <c r="K2974">
        <v>13</v>
      </c>
      <c r="L2974">
        <v>0</v>
      </c>
      <c r="M2974">
        <v>28</v>
      </c>
      <c r="N2974">
        <v>0</v>
      </c>
      <c r="O2974">
        <v>0</v>
      </c>
    </row>
    <row r="2975" spans="1:15" x14ac:dyDescent="0.2">
      <c r="A2975">
        <v>2017</v>
      </c>
      <c r="B2975" s="6">
        <f ca="1">_xlfn.MAXIFS('Track WIP'!M:M,'Track WIP'!K:K,'Results WIP'!A2975,'Track WIP'!L:L,'Results WIP'!C2975)</f>
        <v>42834</v>
      </c>
      <c r="C2975">
        <f t="shared" si="46"/>
        <v>2</v>
      </c>
      <c r="D2975" t="str">
        <f ca="1">VLOOKUP($B2975,'Track WIP'!$M:$O,2,FALSE)</f>
        <v>GRAND PRIX AT LONG BEACH</v>
      </c>
      <c r="E2975" t="str">
        <f ca="1">VLOOKUP($B2975,'Track WIP'!$M:$O,3,FALSE)</f>
        <v>Streets Of Long Beach</v>
      </c>
      <c r="F2975">
        <v>7</v>
      </c>
      <c r="G2975" t="s">
        <v>254</v>
      </c>
      <c r="H2975">
        <v>14</v>
      </c>
      <c r="I2975" t="s">
        <v>111</v>
      </c>
      <c r="J2975">
        <v>85</v>
      </c>
      <c r="K2975">
        <v>14</v>
      </c>
      <c r="L2975">
        <v>0</v>
      </c>
      <c r="M2975">
        <v>26</v>
      </c>
      <c r="N2975">
        <v>0</v>
      </c>
      <c r="O2975">
        <v>0</v>
      </c>
    </row>
    <row r="2976" spans="1:15" x14ac:dyDescent="0.2">
      <c r="A2976">
        <v>2017</v>
      </c>
      <c r="B2976" s="6">
        <f ca="1">_xlfn.MAXIFS('Track WIP'!M:M,'Track WIP'!K:K,'Results WIP'!A2976,'Track WIP'!L:L,'Results WIP'!C2976)</f>
        <v>42834</v>
      </c>
      <c r="C2976">
        <f t="shared" si="46"/>
        <v>2</v>
      </c>
      <c r="D2976" t="str">
        <f ca="1">VLOOKUP($B2976,'Track WIP'!$M:$O,2,FALSE)</f>
        <v>GRAND PRIX AT LONG BEACH</v>
      </c>
      <c r="E2976" t="str">
        <f ca="1">VLOOKUP($B2976,'Track WIP'!$M:$O,3,FALSE)</f>
        <v>Streets Of Long Beach</v>
      </c>
      <c r="F2976">
        <v>8</v>
      </c>
      <c r="G2976" t="s">
        <v>389</v>
      </c>
      <c r="H2976">
        <v>20</v>
      </c>
      <c r="I2976" t="s">
        <v>111</v>
      </c>
      <c r="J2976">
        <v>85</v>
      </c>
      <c r="K2976">
        <v>19</v>
      </c>
      <c r="L2976">
        <v>0</v>
      </c>
      <c r="M2976">
        <v>24</v>
      </c>
      <c r="N2976">
        <v>0</v>
      </c>
      <c r="O2976">
        <v>0</v>
      </c>
    </row>
    <row r="2977" spans="1:15" x14ac:dyDescent="0.2">
      <c r="A2977">
        <v>2017</v>
      </c>
      <c r="B2977" s="6">
        <f ca="1">_xlfn.MAXIFS('Track WIP'!M:M,'Track WIP'!K:K,'Results WIP'!A2977,'Track WIP'!L:L,'Results WIP'!C2977)</f>
        <v>42834</v>
      </c>
      <c r="C2977">
        <f t="shared" si="46"/>
        <v>2</v>
      </c>
      <c r="D2977" t="str">
        <f ca="1">VLOOKUP($B2977,'Track WIP'!$M:$O,2,FALSE)</f>
        <v>GRAND PRIX AT LONG BEACH</v>
      </c>
      <c r="E2977" t="str">
        <f ca="1">VLOOKUP($B2977,'Track WIP'!$M:$O,3,FALSE)</f>
        <v>Streets Of Long Beach</v>
      </c>
      <c r="F2977">
        <v>9</v>
      </c>
      <c r="G2977" t="s">
        <v>24</v>
      </c>
      <c r="H2977">
        <v>3</v>
      </c>
      <c r="I2977" t="s">
        <v>111</v>
      </c>
      <c r="J2977">
        <v>85</v>
      </c>
      <c r="K2977">
        <v>1</v>
      </c>
      <c r="L2977">
        <v>0</v>
      </c>
      <c r="M2977">
        <v>23</v>
      </c>
      <c r="N2977">
        <v>1</v>
      </c>
      <c r="O2977">
        <v>0</v>
      </c>
    </row>
    <row r="2978" spans="1:15" x14ac:dyDescent="0.2">
      <c r="A2978">
        <v>2017</v>
      </c>
      <c r="B2978" s="6">
        <f ca="1">_xlfn.MAXIFS('Track WIP'!M:M,'Track WIP'!K:K,'Results WIP'!A2978,'Track WIP'!L:L,'Results WIP'!C2978)</f>
        <v>42834</v>
      </c>
      <c r="C2978">
        <f t="shared" si="46"/>
        <v>2</v>
      </c>
      <c r="D2978" t="str">
        <f ca="1">VLOOKUP($B2978,'Track WIP'!$M:$O,2,FALSE)</f>
        <v>GRAND PRIX AT LONG BEACH</v>
      </c>
      <c r="E2978" t="str">
        <f ca="1">VLOOKUP($B2978,'Track WIP'!$M:$O,3,FALSE)</f>
        <v>Streets Of Long Beach</v>
      </c>
      <c r="F2978">
        <v>10</v>
      </c>
      <c r="G2978" t="s">
        <v>41</v>
      </c>
      <c r="H2978">
        <v>15</v>
      </c>
      <c r="I2978" t="s">
        <v>16</v>
      </c>
      <c r="J2978">
        <v>85</v>
      </c>
      <c r="K2978">
        <v>6</v>
      </c>
      <c r="L2978">
        <v>0</v>
      </c>
      <c r="M2978">
        <v>20</v>
      </c>
      <c r="N2978">
        <v>0</v>
      </c>
      <c r="O2978">
        <v>0</v>
      </c>
    </row>
    <row r="2979" spans="1:15" x14ac:dyDescent="0.2">
      <c r="A2979">
        <v>2017</v>
      </c>
      <c r="B2979" s="6">
        <f ca="1">_xlfn.MAXIFS('Track WIP'!M:M,'Track WIP'!K:K,'Results WIP'!A2979,'Track WIP'!L:L,'Results WIP'!C2979)</f>
        <v>42834</v>
      </c>
      <c r="C2979">
        <f t="shared" si="46"/>
        <v>2</v>
      </c>
      <c r="D2979" t="str">
        <f ca="1">VLOOKUP($B2979,'Track WIP'!$M:$O,2,FALSE)</f>
        <v>GRAND PRIX AT LONG BEACH</v>
      </c>
      <c r="E2979" t="str">
        <f ca="1">VLOOKUP($B2979,'Track WIP'!$M:$O,3,FALSE)</f>
        <v>Streets Of Long Beach</v>
      </c>
      <c r="F2979">
        <v>11</v>
      </c>
      <c r="G2979" t="s">
        <v>70</v>
      </c>
      <c r="H2979">
        <v>21</v>
      </c>
      <c r="I2979" t="s">
        <v>111</v>
      </c>
      <c r="J2979">
        <v>84</v>
      </c>
      <c r="K2979">
        <v>15</v>
      </c>
      <c r="L2979">
        <v>0</v>
      </c>
      <c r="M2979">
        <v>19</v>
      </c>
      <c r="N2979">
        <v>0</v>
      </c>
      <c r="O2979">
        <v>0</v>
      </c>
    </row>
    <row r="2980" spans="1:15" x14ac:dyDescent="0.2">
      <c r="A2980">
        <v>2017</v>
      </c>
      <c r="B2980" s="6">
        <f ca="1">_xlfn.MAXIFS('Track WIP'!M:M,'Track WIP'!K:K,'Results WIP'!A2980,'Track WIP'!L:L,'Results WIP'!C2980)</f>
        <v>42834</v>
      </c>
      <c r="C2980">
        <f t="shared" si="46"/>
        <v>2</v>
      </c>
      <c r="D2980" t="str">
        <f ca="1">VLOOKUP($B2980,'Track WIP'!$M:$O,2,FALSE)</f>
        <v>GRAND PRIX AT LONG BEACH</v>
      </c>
      <c r="E2980" t="str">
        <f ca="1">VLOOKUP($B2980,'Track WIP'!$M:$O,3,FALSE)</f>
        <v>Streets Of Long Beach</v>
      </c>
      <c r="F2980">
        <v>12</v>
      </c>
      <c r="G2980" t="s">
        <v>292</v>
      </c>
      <c r="H2980">
        <v>7</v>
      </c>
      <c r="I2980" t="s">
        <v>16</v>
      </c>
      <c r="J2980">
        <v>84</v>
      </c>
      <c r="K2980">
        <v>16</v>
      </c>
      <c r="L2980">
        <v>0</v>
      </c>
      <c r="M2980">
        <v>18</v>
      </c>
      <c r="N2980">
        <v>0</v>
      </c>
      <c r="O2980">
        <v>0</v>
      </c>
    </row>
    <row r="2981" spans="1:15" x14ac:dyDescent="0.2">
      <c r="A2981">
        <v>2017</v>
      </c>
      <c r="B2981" s="6">
        <f ca="1">_xlfn.MAXIFS('Track WIP'!M:M,'Track WIP'!K:K,'Results WIP'!A2981,'Track WIP'!L:L,'Results WIP'!C2981)</f>
        <v>42834</v>
      </c>
      <c r="C2981">
        <f t="shared" si="46"/>
        <v>2</v>
      </c>
      <c r="D2981" t="str">
        <f ca="1">VLOOKUP($B2981,'Track WIP'!$M:$O,2,FALSE)</f>
        <v>GRAND PRIX AT LONG BEACH</v>
      </c>
      <c r="E2981" t="str">
        <f ca="1">VLOOKUP($B2981,'Track WIP'!$M:$O,3,FALSE)</f>
        <v>Streets Of Long Beach</v>
      </c>
      <c r="F2981">
        <v>13</v>
      </c>
      <c r="G2981" t="s">
        <v>15</v>
      </c>
      <c r="H2981">
        <v>12</v>
      </c>
      <c r="I2981" t="s">
        <v>111</v>
      </c>
      <c r="J2981">
        <v>84</v>
      </c>
      <c r="K2981">
        <v>9</v>
      </c>
      <c r="L2981">
        <v>0</v>
      </c>
      <c r="M2981">
        <v>17</v>
      </c>
      <c r="N2981">
        <v>0</v>
      </c>
      <c r="O2981">
        <v>0</v>
      </c>
    </row>
    <row r="2982" spans="1:15" x14ac:dyDescent="0.2">
      <c r="A2982">
        <v>2017</v>
      </c>
      <c r="B2982" s="6">
        <f ca="1">_xlfn.MAXIFS('Track WIP'!M:M,'Track WIP'!K:K,'Results WIP'!A2982,'Track WIP'!L:L,'Results WIP'!C2982)</f>
        <v>42834</v>
      </c>
      <c r="C2982">
        <f t="shared" si="46"/>
        <v>2</v>
      </c>
      <c r="D2982" t="str">
        <f ca="1">VLOOKUP($B2982,'Track WIP'!$M:$O,2,FALSE)</f>
        <v>GRAND PRIX AT LONG BEACH</v>
      </c>
      <c r="E2982" t="str">
        <f ca="1">VLOOKUP($B2982,'Track WIP'!$M:$O,3,FALSE)</f>
        <v>Streets Of Long Beach</v>
      </c>
      <c r="F2982">
        <v>14</v>
      </c>
      <c r="G2982" t="s">
        <v>390</v>
      </c>
      <c r="H2982">
        <v>8</v>
      </c>
      <c r="I2982" t="s">
        <v>16</v>
      </c>
      <c r="J2982">
        <v>84</v>
      </c>
      <c r="K2982">
        <v>20</v>
      </c>
      <c r="L2982">
        <v>0</v>
      </c>
      <c r="M2982">
        <v>16</v>
      </c>
      <c r="N2982">
        <v>0</v>
      </c>
      <c r="O2982">
        <v>0</v>
      </c>
    </row>
    <row r="2983" spans="1:15" x14ac:dyDescent="0.2">
      <c r="A2983">
        <v>2017</v>
      </c>
      <c r="B2983" s="6">
        <f ca="1">_xlfn.MAXIFS('Track WIP'!M:M,'Track WIP'!K:K,'Results WIP'!A2983,'Track WIP'!L:L,'Results WIP'!C2983)</f>
        <v>42834</v>
      </c>
      <c r="C2983">
        <f t="shared" si="46"/>
        <v>2</v>
      </c>
      <c r="D2983" t="str">
        <f ca="1">VLOOKUP($B2983,'Track WIP'!$M:$O,2,FALSE)</f>
        <v>GRAND PRIX AT LONG BEACH</v>
      </c>
      <c r="E2983" t="str">
        <f ca="1">VLOOKUP($B2983,'Track WIP'!$M:$O,3,FALSE)</f>
        <v>Streets Of Long Beach</v>
      </c>
      <c r="F2983">
        <v>15</v>
      </c>
      <c r="G2983" t="s">
        <v>25</v>
      </c>
      <c r="H2983">
        <v>10</v>
      </c>
      <c r="I2983" t="s">
        <v>16</v>
      </c>
      <c r="J2983">
        <v>84</v>
      </c>
      <c r="K2983">
        <v>11</v>
      </c>
      <c r="L2983">
        <v>0</v>
      </c>
      <c r="M2983">
        <v>15</v>
      </c>
      <c r="N2983">
        <v>0</v>
      </c>
      <c r="O2983">
        <v>0</v>
      </c>
    </row>
    <row r="2984" spans="1:15" x14ac:dyDescent="0.2">
      <c r="A2984">
        <v>2017</v>
      </c>
      <c r="B2984" s="6">
        <f ca="1">_xlfn.MAXIFS('Track WIP'!M:M,'Track WIP'!K:K,'Results WIP'!A2984,'Track WIP'!L:L,'Results WIP'!C2984)</f>
        <v>42834</v>
      </c>
      <c r="C2984">
        <f t="shared" si="46"/>
        <v>2</v>
      </c>
      <c r="D2984" t="str">
        <f ca="1">VLOOKUP($B2984,'Track WIP'!$M:$O,2,FALSE)</f>
        <v>GRAND PRIX AT LONG BEACH</v>
      </c>
      <c r="E2984" t="str">
        <f ca="1">VLOOKUP($B2984,'Track WIP'!$M:$O,3,FALSE)</f>
        <v>Streets Of Long Beach</v>
      </c>
      <c r="F2984">
        <v>16</v>
      </c>
      <c r="G2984" t="s">
        <v>359</v>
      </c>
      <c r="H2984">
        <v>4</v>
      </c>
      <c r="I2984" t="s">
        <v>111</v>
      </c>
      <c r="J2984">
        <v>84</v>
      </c>
      <c r="K2984">
        <v>17</v>
      </c>
      <c r="L2984">
        <v>0</v>
      </c>
      <c r="M2984">
        <v>14</v>
      </c>
      <c r="N2984">
        <v>0</v>
      </c>
      <c r="O2984">
        <v>0</v>
      </c>
    </row>
    <row r="2985" spans="1:15" x14ac:dyDescent="0.2">
      <c r="A2985">
        <v>2017</v>
      </c>
      <c r="B2985" s="6">
        <f ca="1">_xlfn.MAXIFS('Track WIP'!M:M,'Track WIP'!K:K,'Results WIP'!A2985,'Track WIP'!L:L,'Results WIP'!C2985)</f>
        <v>42834</v>
      </c>
      <c r="C2985">
        <f t="shared" si="46"/>
        <v>2</v>
      </c>
      <c r="D2985" t="str">
        <f ca="1">VLOOKUP($B2985,'Track WIP'!$M:$O,2,FALSE)</f>
        <v>GRAND PRIX AT LONG BEACH</v>
      </c>
      <c r="E2985" t="str">
        <f ca="1">VLOOKUP($B2985,'Track WIP'!$M:$O,3,FALSE)</f>
        <v>Streets Of Long Beach</v>
      </c>
      <c r="F2985">
        <v>17</v>
      </c>
      <c r="G2985" t="s">
        <v>17</v>
      </c>
      <c r="H2985">
        <v>28</v>
      </c>
      <c r="I2985" t="s">
        <v>16</v>
      </c>
      <c r="J2985">
        <v>79</v>
      </c>
      <c r="K2985">
        <v>3</v>
      </c>
      <c r="L2985">
        <v>28</v>
      </c>
      <c r="M2985">
        <v>14</v>
      </c>
      <c r="N2985">
        <v>1</v>
      </c>
      <c r="O2985">
        <v>0</v>
      </c>
    </row>
    <row r="2986" spans="1:15" x14ac:dyDescent="0.2">
      <c r="A2986">
        <v>2017</v>
      </c>
      <c r="B2986" s="6">
        <f ca="1">_xlfn.MAXIFS('Track WIP'!M:M,'Track WIP'!K:K,'Results WIP'!A2986,'Track WIP'!L:L,'Results WIP'!C2986)</f>
        <v>42834</v>
      </c>
      <c r="C2986">
        <f t="shared" si="46"/>
        <v>2</v>
      </c>
      <c r="D2986" t="str">
        <f ca="1">VLOOKUP($B2986,'Track WIP'!$M:$O,2,FALSE)</f>
        <v>GRAND PRIX AT LONG BEACH</v>
      </c>
      <c r="E2986" t="str">
        <f ca="1">VLOOKUP($B2986,'Track WIP'!$M:$O,3,FALSE)</f>
        <v>Streets Of Long Beach</v>
      </c>
      <c r="F2986">
        <v>18</v>
      </c>
      <c r="G2986" t="s">
        <v>37</v>
      </c>
      <c r="H2986">
        <v>26</v>
      </c>
      <c r="I2986" t="s">
        <v>16</v>
      </c>
      <c r="J2986">
        <v>78</v>
      </c>
      <c r="K2986">
        <v>18</v>
      </c>
      <c r="L2986">
        <v>0</v>
      </c>
      <c r="M2986">
        <v>12</v>
      </c>
      <c r="N2986">
        <v>0</v>
      </c>
      <c r="O2986">
        <v>0</v>
      </c>
    </row>
    <row r="2987" spans="1:15" x14ac:dyDescent="0.2">
      <c r="A2987">
        <v>2017</v>
      </c>
      <c r="B2987" s="6">
        <f ca="1">_xlfn.MAXIFS('Track WIP'!M:M,'Track WIP'!K:K,'Results WIP'!A2987,'Track WIP'!L:L,'Results WIP'!C2987)</f>
        <v>42834</v>
      </c>
      <c r="C2987">
        <f t="shared" si="46"/>
        <v>2</v>
      </c>
      <c r="D2987" t="str">
        <f ca="1">VLOOKUP($B2987,'Track WIP'!$M:$O,2,FALSE)</f>
        <v>GRAND PRIX AT LONG BEACH</v>
      </c>
      <c r="E2987" t="str">
        <f ca="1">VLOOKUP($B2987,'Track WIP'!$M:$O,3,FALSE)</f>
        <v>Streets Of Long Beach</v>
      </c>
      <c r="F2987">
        <v>19</v>
      </c>
      <c r="G2987" t="s">
        <v>277</v>
      </c>
      <c r="H2987">
        <v>98</v>
      </c>
      <c r="I2987" t="s">
        <v>16</v>
      </c>
      <c r="J2987">
        <v>62</v>
      </c>
      <c r="K2987">
        <v>5</v>
      </c>
      <c r="L2987">
        <v>0</v>
      </c>
      <c r="M2987">
        <v>11</v>
      </c>
      <c r="N2987">
        <v>0</v>
      </c>
      <c r="O2987">
        <v>0</v>
      </c>
    </row>
    <row r="2988" spans="1:15" x14ac:dyDescent="0.2">
      <c r="A2988">
        <v>2017</v>
      </c>
      <c r="B2988" s="6">
        <f ca="1">_xlfn.MAXIFS('Track WIP'!M:M,'Track WIP'!K:K,'Results WIP'!A2988,'Track WIP'!L:L,'Results WIP'!C2988)</f>
        <v>42834</v>
      </c>
      <c r="C2988">
        <f t="shared" si="46"/>
        <v>2</v>
      </c>
      <c r="D2988" t="str">
        <f ca="1">VLOOKUP($B2988,'Track WIP'!$M:$O,2,FALSE)</f>
        <v>GRAND PRIX AT LONG BEACH</v>
      </c>
      <c r="E2988" t="str">
        <f ca="1">VLOOKUP($B2988,'Track WIP'!$M:$O,3,FALSE)</f>
        <v>Streets Of Long Beach</v>
      </c>
      <c r="F2988">
        <v>20</v>
      </c>
      <c r="G2988" t="s">
        <v>38</v>
      </c>
      <c r="H2988">
        <v>27</v>
      </c>
      <c r="I2988" t="s">
        <v>16</v>
      </c>
      <c r="J2988">
        <v>14</v>
      </c>
      <c r="K2988">
        <v>10</v>
      </c>
      <c r="L2988">
        <v>0</v>
      </c>
      <c r="M2988">
        <v>10</v>
      </c>
      <c r="N2988">
        <v>0</v>
      </c>
      <c r="O2988">
        <v>0</v>
      </c>
    </row>
    <row r="2989" spans="1:15" x14ac:dyDescent="0.2">
      <c r="A2989">
        <v>2017</v>
      </c>
      <c r="B2989" s="6">
        <f ca="1">_xlfn.MAXIFS('Track WIP'!M:M,'Track WIP'!K:K,'Results WIP'!A2989,'Track WIP'!L:L,'Results WIP'!C2989)</f>
        <v>42834</v>
      </c>
      <c r="C2989">
        <f t="shared" si="46"/>
        <v>2</v>
      </c>
      <c r="D2989" t="str">
        <f ca="1">VLOOKUP($B2989,'Track WIP'!$M:$O,2,FALSE)</f>
        <v>GRAND PRIX AT LONG BEACH</v>
      </c>
      <c r="E2989" t="str">
        <f ca="1">VLOOKUP($B2989,'Track WIP'!$M:$O,3,FALSE)</f>
        <v>Streets Of Long Beach</v>
      </c>
      <c r="F2989">
        <v>21</v>
      </c>
      <c r="G2989" t="s">
        <v>86</v>
      </c>
      <c r="H2989">
        <v>83</v>
      </c>
      <c r="I2989" t="s">
        <v>16</v>
      </c>
      <c r="J2989">
        <v>1</v>
      </c>
      <c r="K2989">
        <v>7</v>
      </c>
      <c r="L2989">
        <v>0</v>
      </c>
      <c r="M2989">
        <v>9</v>
      </c>
      <c r="N2989">
        <v>0</v>
      </c>
      <c r="O2989">
        <v>0</v>
      </c>
    </row>
    <row r="2990" spans="1:15" x14ac:dyDescent="0.2">
      <c r="A2990">
        <v>2017</v>
      </c>
      <c r="B2990" s="6">
        <f ca="1">_xlfn.MAXIFS('Track WIP'!M:M,'Track WIP'!K:K,'Results WIP'!A2990,'Track WIP'!L:L,'Results WIP'!C2990)</f>
        <v>42848</v>
      </c>
      <c r="C2990">
        <f t="shared" si="46"/>
        <v>3</v>
      </c>
      <c r="D2990" t="str">
        <f ca="1">VLOOKUP($B2990,'Track WIP'!$M:$O,2,FALSE)</f>
        <v>GRAND PRIX OF ALABAMA</v>
      </c>
      <c r="E2990" t="str">
        <f ca="1">VLOOKUP($B2990,'Track WIP'!$M:$O,3,FALSE)</f>
        <v>Barber Motorsports Park</v>
      </c>
      <c r="F2990">
        <v>1</v>
      </c>
      <c r="G2990" t="s">
        <v>112</v>
      </c>
      <c r="H2990">
        <v>2</v>
      </c>
      <c r="I2990" t="s">
        <v>111</v>
      </c>
      <c r="J2990">
        <v>90</v>
      </c>
      <c r="K2990">
        <v>7</v>
      </c>
      <c r="L2990">
        <v>14</v>
      </c>
      <c r="M2990">
        <v>51</v>
      </c>
      <c r="N2990">
        <v>1</v>
      </c>
      <c r="O2990">
        <v>0</v>
      </c>
    </row>
    <row r="2991" spans="1:15" x14ac:dyDescent="0.2">
      <c r="A2991">
        <v>2017</v>
      </c>
      <c r="B2991" s="6">
        <f ca="1">_xlfn.MAXIFS('Track WIP'!M:M,'Track WIP'!K:K,'Results WIP'!A2991,'Track WIP'!L:L,'Results WIP'!C2991)</f>
        <v>42848</v>
      </c>
      <c r="C2991">
        <f t="shared" si="46"/>
        <v>3</v>
      </c>
      <c r="D2991" t="str">
        <f ca="1">VLOOKUP($B2991,'Track WIP'!$M:$O,2,FALSE)</f>
        <v>GRAND PRIX OF ALABAMA</v>
      </c>
      <c r="E2991" t="str">
        <f ca="1">VLOOKUP($B2991,'Track WIP'!$M:$O,3,FALSE)</f>
        <v>Barber Motorsports Park</v>
      </c>
      <c r="F2991">
        <v>2</v>
      </c>
      <c r="G2991" t="s">
        <v>21</v>
      </c>
      <c r="H2991">
        <v>9</v>
      </c>
      <c r="I2991" t="s">
        <v>16</v>
      </c>
      <c r="J2991">
        <v>90</v>
      </c>
      <c r="K2991">
        <v>4</v>
      </c>
      <c r="L2991">
        <v>3</v>
      </c>
      <c r="M2991">
        <v>41</v>
      </c>
      <c r="N2991">
        <v>1</v>
      </c>
      <c r="O2991">
        <v>0</v>
      </c>
    </row>
    <row r="2992" spans="1:15" x14ac:dyDescent="0.2">
      <c r="A2992">
        <v>2017</v>
      </c>
      <c r="B2992" s="6">
        <f ca="1">_xlfn.MAXIFS('Track WIP'!M:M,'Track WIP'!K:K,'Results WIP'!A2992,'Track WIP'!L:L,'Results WIP'!C2992)</f>
        <v>42848</v>
      </c>
      <c r="C2992">
        <f t="shared" si="46"/>
        <v>3</v>
      </c>
      <c r="D2992" t="str">
        <f ca="1">VLOOKUP($B2992,'Track WIP'!$M:$O,2,FALSE)</f>
        <v>GRAND PRIX OF ALABAMA</v>
      </c>
      <c r="E2992" t="str">
        <f ca="1">VLOOKUP($B2992,'Track WIP'!$M:$O,3,FALSE)</f>
        <v>Barber Motorsports Park</v>
      </c>
      <c r="F2992">
        <v>3</v>
      </c>
      <c r="G2992" t="s">
        <v>88</v>
      </c>
      <c r="H2992">
        <v>1</v>
      </c>
      <c r="I2992" t="s">
        <v>111</v>
      </c>
      <c r="J2992">
        <v>90</v>
      </c>
      <c r="K2992">
        <v>3</v>
      </c>
      <c r="L2992">
        <v>0</v>
      </c>
      <c r="M2992">
        <v>35</v>
      </c>
      <c r="N2992">
        <v>0</v>
      </c>
      <c r="O2992">
        <v>0</v>
      </c>
    </row>
    <row r="2993" spans="1:15" x14ac:dyDescent="0.2">
      <c r="A2993">
        <v>2017</v>
      </c>
      <c r="B2993" s="6">
        <f ca="1">_xlfn.MAXIFS('Track WIP'!M:M,'Track WIP'!K:K,'Results WIP'!A2993,'Track WIP'!L:L,'Results WIP'!C2993)</f>
        <v>42848</v>
      </c>
      <c r="C2993">
        <f t="shared" si="46"/>
        <v>3</v>
      </c>
      <c r="D2993" t="str">
        <f ca="1">VLOOKUP($B2993,'Track WIP'!$M:$O,2,FALSE)</f>
        <v>GRAND PRIX OF ALABAMA</v>
      </c>
      <c r="E2993" t="str">
        <f ca="1">VLOOKUP($B2993,'Track WIP'!$M:$O,3,FALSE)</f>
        <v>Barber Motorsports Park</v>
      </c>
      <c r="F2993">
        <v>4</v>
      </c>
      <c r="G2993" t="s">
        <v>24</v>
      </c>
      <c r="H2993">
        <v>3</v>
      </c>
      <c r="I2993" t="s">
        <v>111</v>
      </c>
      <c r="J2993">
        <v>90</v>
      </c>
      <c r="K2993">
        <v>2</v>
      </c>
      <c r="L2993">
        <v>2</v>
      </c>
      <c r="M2993">
        <v>33</v>
      </c>
      <c r="N2993">
        <v>1</v>
      </c>
      <c r="O2993">
        <v>0</v>
      </c>
    </row>
    <row r="2994" spans="1:15" x14ac:dyDescent="0.2">
      <c r="A2994">
        <v>2017</v>
      </c>
      <c r="B2994" s="6">
        <f ca="1">_xlfn.MAXIFS('Track WIP'!M:M,'Track WIP'!K:K,'Results WIP'!A2994,'Track WIP'!L:L,'Results WIP'!C2994)</f>
        <v>42848</v>
      </c>
      <c r="C2994">
        <f t="shared" si="46"/>
        <v>3</v>
      </c>
      <c r="D2994" t="str">
        <f ca="1">VLOOKUP($B2994,'Track WIP'!$M:$O,2,FALSE)</f>
        <v>GRAND PRIX OF ALABAMA</v>
      </c>
      <c r="E2994" t="str">
        <f ca="1">VLOOKUP($B2994,'Track WIP'!$M:$O,3,FALSE)</f>
        <v>Barber Motorsports Park</v>
      </c>
      <c r="F2994">
        <v>5</v>
      </c>
      <c r="G2994" t="s">
        <v>277</v>
      </c>
      <c r="H2994">
        <v>98</v>
      </c>
      <c r="I2994" t="s">
        <v>16</v>
      </c>
      <c r="J2994">
        <v>90</v>
      </c>
      <c r="K2994">
        <v>18</v>
      </c>
      <c r="L2994">
        <v>0</v>
      </c>
      <c r="M2994">
        <v>30</v>
      </c>
      <c r="N2994">
        <v>0</v>
      </c>
      <c r="O2994">
        <v>0</v>
      </c>
    </row>
    <row r="2995" spans="1:15" x14ac:dyDescent="0.2">
      <c r="A2995">
        <v>2017</v>
      </c>
      <c r="B2995" s="6">
        <f ca="1">_xlfn.MAXIFS('Track WIP'!M:M,'Track WIP'!K:K,'Results WIP'!A2995,'Track WIP'!L:L,'Results WIP'!C2995)</f>
        <v>42848</v>
      </c>
      <c r="C2995">
        <f t="shared" si="46"/>
        <v>3</v>
      </c>
      <c r="D2995" t="str">
        <f ca="1">VLOOKUP($B2995,'Track WIP'!$M:$O,2,FALSE)</f>
        <v>GRAND PRIX OF ALABAMA</v>
      </c>
      <c r="E2995" t="str">
        <f ca="1">VLOOKUP($B2995,'Track WIP'!$M:$O,3,FALSE)</f>
        <v>Barber Motorsports Park</v>
      </c>
      <c r="F2995">
        <v>6</v>
      </c>
      <c r="G2995" t="s">
        <v>89</v>
      </c>
      <c r="H2995">
        <v>5</v>
      </c>
      <c r="I2995" t="s">
        <v>16</v>
      </c>
      <c r="J2995">
        <v>90</v>
      </c>
      <c r="K2995">
        <v>6</v>
      </c>
      <c r="L2995">
        <v>0</v>
      </c>
      <c r="M2995">
        <v>28</v>
      </c>
      <c r="N2995">
        <v>0</v>
      </c>
      <c r="O2995">
        <v>0</v>
      </c>
    </row>
    <row r="2996" spans="1:15" x14ac:dyDescent="0.2">
      <c r="A2996">
        <v>2017</v>
      </c>
      <c r="B2996" s="6">
        <f ca="1">_xlfn.MAXIFS('Track WIP'!M:M,'Track WIP'!K:K,'Results WIP'!A2996,'Track WIP'!L:L,'Results WIP'!C2996)</f>
        <v>42848</v>
      </c>
      <c r="C2996">
        <f t="shared" si="46"/>
        <v>3</v>
      </c>
      <c r="D2996" t="str">
        <f ca="1">VLOOKUP($B2996,'Track WIP'!$M:$O,2,FALSE)</f>
        <v>GRAND PRIX OF ALABAMA</v>
      </c>
      <c r="E2996" t="str">
        <f ca="1">VLOOKUP($B2996,'Track WIP'!$M:$O,3,FALSE)</f>
        <v>Barber Motorsports Park</v>
      </c>
      <c r="F2996">
        <v>7</v>
      </c>
      <c r="G2996" t="s">
        <v>25</v>
      </c>
      <c r="H2996">
        <v>10</v>
      </c>
      <c r="I2996" t="s">
        <v>16</v>
      </c>
      <c r="J2996">
        <v>90</v>
      </c>
      <c r="K2996">
        <v>10</v>
      </c>
      <c r="L2996">
        <v>0</v>
      </c>
      <c r="M2996">
        <v>26</v>
      </c>
      <c r="N2996">
        <v>0</v>
      </c>
      <c r="O2996">
        <v>0</v>
      </c>
    </row>
    <row r="2997" spans="1:15" x14ac:dyDescent="0.2">
      <c r="A2997">
        <v>2017</v>
      </c>
      <c r="B2997" s="6">
        <f ca="1">_xlfn.MAXIFS('Track WIP'!M:M,'Track WIP'!K:K,'Results WIP'!A2997,'Track WIP'!L:L,'Results WIP'!C2997)</f>
        <v>42848</v>
      </c>
      <c r="C2997">
        <f t="shared" si="46"/>
        <v>3</v>
      </c>
      <c r="D2997" t="str">
        <f ca="1">VLOOKUP($B2997,'Track WIP'!$M:$O,2,FALSE)</f>
        <v>GRAND PRIX OF ALABAMA</v>
      </c>
      <c r="E2997" t="str">
        <f ca="1">VLOOKUP($B2997,'Track WIP'!$M:$O,3,FALSE)</f>
        <v>Barber Motorsports Park</v>
      </c>
      <c r="F2997">
        <v>8</v>
      </c>
      <c r="G2997" t="s">
        <v>87</v>
      </c>
      <c r="H2997">
        <v>18</v>
      </c>
      <c r="I2997" t="s">
        <v>16</v>
      </c>
      <c r="J2997">
        <v>90</v>
      </c>
      <c r="K2997">
        <v>12</v>
      </c>
      <c r="L2997">
        <v>0</v>
      </c>
      <c r="M2997">
        <v>24</v>
      </c>
      <c r="N2997">
        <v>0</v>
      </c>
      <c r="O2997">
        <v>0</v>
      </c>
    </row>
    <row r="2998" spans="1:15" x14ac:dyDescent="0.2">
      <c r="A2998">
        <v>2017</v>
      </c>
      <c r="B2998" s="6">
        <f ca="1">_xlfn.MAXIFS('Track WIP'!M:M,'Track WIP'!K:K,'Results WIP'!A2998,'Track WIP'!L:L,'Results WIP'!C2998)</f>
        <v>42848</v>
      </c>
      <c r="C2998">
        <f t="shared" si="46"/>
        <v>3</v>
      </c>
      <c r="D2998" t="str">
        <f ca="1">VLOOKUP($B2998,'Track WIP'!$M:$O,2,FALSE)</f>
        <v>GRAND PRIX OF ALABAMA</v>
      </c>
      <c r="E2998" t="str">
        <f ca="1">VLOOKUP($B2998,'Track WIP'!$M:$O,3,FALSE)</f>
        <v>Barber Motorsports Park</v>
      </c>
      <c r="F2998">
        <v>9</v>
      </c>
      <c r="G2998" t="s">
        <v>37</v>
      </c>
      <c r="H2998">
        <v>26</v>
      </c>
      <c r="I2998" t="s">
        <v>16</v>
      </c>
      <c r="J2998">
        <v>90</v>
      </c>
      <c r="K2998">
        <v>14</v>
      </c>
      <c r="L2998">
        <v>0</v>
      </c>
      <c r="M2998">
        <v>22</v>
      </c>
      <c r="N2998">
        <v>0</v>
      </c>
      <c r="O2998">
        <v>0</v>
      </c>
    </row>
    <row r="2999" spans="1:15" x14ac:dyDescent="0.2">
      <c r="A2999">
        <v>2017</v>
      </c>
      <c r="B2999" s="6">
        <f ca="1">_xlfn.MAXIFS('Track WIP'!M:M,'Track WIP'!K:K,'Results WIP'!A2999,'Track WIP'!L:L,'Results WIP'!C2999)</f>
        <v>42848</v>
      </c>
      <c r="C2999">
        <f t="shared" si="46"/>
        <v>3</v>
      </c>
      <c r="D2999" t="str">
        <f ca="1">VLOOKUP($B2999,'Track WIP'!$M:$O,2,FALSE)</f>
        <v>GRAND PRIX OF ALABAMA</v>
      </c>
      <c r="E2999" t="str">
        <f ca="1">VLOOKUP($B2999,'Track WIP'!$M:$O,3,FALSE)</f>
        <v>Barber Motorsports Park</v>
      </c>
      <c r="F2999">
        <v>10</v>
      </c>
      <c r="G2999" t="s">
        <v>292</v>
      </c>
      <c r="H2999">
        <v>7</v>
      </c>
      <c r="I2999" t="s">
        <v>16</v>
      </c>
      <c r="J2999">
        <v>90</v>
      </c>
      <c r="K2999">
        <v>8</v>
      </c>
      <c r="L2999">
        <v>0</v>
      </c>
      <c r="M2999">
        <v>20</v>
      </c>
      <c r="N2999">
        <v>0</v>
      </c>
      <c r="O2999">
        <v>0</v>
      </c>
    </row>
    <row r="3000" spans="1:15" x14ac:dyDescent="0.2">
      <c r="A3000">
        <v>2017</v>
      </c>
      <c r="B3000" s="6">
        <f ca="1">_xlfn.MAXIFS('Track WIP'!M:M,'Track WIP'!K:K,'Results WIP'!A3000,'Track WIP'!L:L,'Results WIP'!C3000)</f>
        <v>42848</v>
      </c>
      <c r="C3000">
        <f t="shared" si="46"/>
        <v>3</v>
      </c>
      <c r="D3000" t="str">
        <f ca="1">VLOOKUP($B3000,'Track WIP'!$M:$O,2,FALSE)</f>
        <v>GRAND PRIX OF ALABAMA</v>
      </c>
      <c r="E3000" t="str">
        <f ca="1">VLOOKUP($B3000,'Track WIP'!$M:$O,3,FALSE)</f>
        <v>Barber Motorsports Park</v>
      </c>
      <c r="F3000">
        <v>11</v>
      </c>
      <c r="G3000" t="s">
        <v>17</v>
      </c>
      <c r="H3000">
        <v>28</v>
      </c>
      <c r="I3000" t="s">
        <v>16</v>
      </c>
      <c r="J3000">
        <v>90</v>
      </c>
      <c r="K3000">
        <v>5</v>
      </c>
      <c r="L3000">
        <v>0</v>
      </c>
      <c r="M3000">
        <v>19</v>
      </c>
      <c r="N3000">
        <v>0</v>
      </c>
      <c r="O3000">
        <v>0</v>
      </c>
    </row>
    <row r="3001" spans="1:15" x14ac:dyDescent="0.2">
      <c r="A3001">
        <v>2017</v>
      </c>
      <c r="B3001" s="6">
        <f ca="1">_xlfn.MAXIFS('Track WIP'!M:M,'Track WIP'!K:K,'Results WIP'!A3001,'Track WIP'!L:L,'Results WIP'!C3001)</f>
        <v>42848</v>
      </c>
      <c r="C3001">
        <f t="shared" si="46"/>
        <v>3</v>
      </c>
      <c r="D3001" t="str">
        <f ca="1">VLOOKUP($B3001,'Track WIP'!$M:$O,2,FALSE)</f>
        <v>GRAND PRIX OF ALABAMA</v>
      </c>
      <c r="E3001" t="str">
        <f ca="1">VLOOKUP($B3001,'Track WIP'!$M:$O,3,FALSE)</f>
        <v>Barber Motorsports Park</v>
      </c>
      <c r="F3001">
        <v>12</v>
      </c>
      <c r="G3001" t="s">
        <v>390</v>
      </c>
      <c r="H3001">
        <v>8</v>
      </c>
      <c r="I3001" t="s">
        <v>16</v>
      </c>
      <c r="J3001">
        <v>90</v>
      </c>
      <c r="K3001">
        <v>9</v>
      </c>
      <c r="L3001">
        <v>0</v>
      </c>
      <c r="M3001">
        <v>18</v>
      </c>
      <c r="N3001">
        <v>0</v>
      </c>
      <c r="O3001">
        <v>0</v>
      </c>
    </row>
    <row r="3002" spans="1:15" x14ac:dyDescent="0.2">
      <c r="A3002">
        <v>2017</v>
      </c>
      <c r="B3002" s="6">
        <f ca="1">_xlfn.MAXIFS('Track WIP'!M:M,'Track WIP'!K:K,'Results WIP'!A3002,'Track WIP'!L:L,'Results WIP'!C3002)</f>
        <v>42848</v>
      </c>
      <c r="C3002">
        <f t="shared" si="46"/>
        <v>3</v>
      </c>
      <c r="D3002" t="str">
        <f ca="1">VLOOKUP($B3002,'Track WIP'!$M:$O,2,FALSE)</f>
        <v>GRAND PRIX OF ALABAMA</v>
      </c>
      <c r="E3002" t="str">
        <f ca="1">VLOOKUP($B3002,'Track WIP'!$M:$O,3,FALSE)</f>
        <v>Barber Motorsports Park</v>
      </c>
      <c r="F3002">
        <v>13</v>
      </c>
      <c r="G3002" t="s">
        <v>41</v>
      </c>
      <c r="H3002">
        <v>15</v>
      </c>
      <c r="I3002" t="s">
        <v>16</v>
      </c>
      <c r="J3002">
        <v>90</v>
      </c>
      <c r="K3002">
        <v>21</v>
      </c>
      <c r="L3002">
        <v>0</v>
      </c>
      <c r="M3002">
        <v>17</v>
      </c>
      <c r="N3002">
        <v>0</v>
      </c>
      <c r="O3002">
        <v>0</v>
      </c>
    </row>
    <row r="3003" spans="1:15" x14ac:dyDescent="0.2">
      <c r="A3003">
        <v>2017</v>
      </c>
      <c r="B3003" s="6">
        <f ca="1">_xlfn.MAXIFS('Track WIP'!M:M,'Track WIP'!K:K,'Results WIP'!A3003,'Track WIP'!L:L,'Results WIP'!C3003)</f>
        <v>42848</v>
      </c>
      <c r="C3003">
        <f t="shared" si="46"/>
        <v>3</v>
      </c>
      <c r="D3003" t="str">
        <f ca="1">VLOOKUP($B3003,'Track WIP'!$M:$O,2,FALSE)</f>
        <v>GRAND PRIX OF ALABAMA</v>
      </c>
      <c r="E3003" t="str">
        <f ca="1">VLOOKUP($B3003,'Track WIP'!$M:$O,3,FALSE)</f>
        <v>Barber Motorsports Park</v>
      </c>
      <c r="F3003">
        <v>14</v>
      </c>
      <c r="G3003" t="s">
        <v>15</v>
      </c>
      <c r="H3003">
        <v>12</v>
      </c>
      <c r="I3003" t="s">
        <v>111</v>
      </c>
      <c r="J3003">
        <v>90</v>
      </c>
      <c r="K3003">
        <v>1</v>
      </c>
      <c r="L3003">
        <v>60</v>
      </c>
      <c r="M3003">
        <v>20</v>
      </c>
      <c r="N3003">
        <v>4</v>
      </c>
      <c r="O3003">
        <v>0</v>
      </c>
    </row>
    <row r="3004" spans="1:15" x14ac:dyDescent="0.2">
      <c r="A3004">
        <v>2017</v>
      </c>
      <c r="B3004" s="6">
        <f ca="1">_xlfn.MAXIFS('Track WIP'!M:M,'Track WIP'!K:K,'Results WIP'!A3004,'Track WIP'!L:L,'Results WIP'!C3004)</f>
        <v>42848</v>
      </c>
      <c r="C3004">
        <f t="shared" si="46"/>
        <v>3</v>
      </c>
      <c r="D3004" t="str">
        <f ca="1">VLOOKUP($B3004,'Track WIP'!$M:$O,2,FALSE)</f>
        <v>GRAND PRIX OF ALABAMA</v>
      </c>
      <c r="E3004" t="str">
        <f ca="1">VLOOKUP($B3004,'Track WIP'!$M:$O,3,FALSE)</f>
        <v>Barber Motorsports Park</v>
      </c>
      <c r="F3004">
        <v>15</v>
      </c>
      <c r="G3004" t="s">
        <v>86</v>
      </c>
      <c r="H3004">
        <v>83</v>
      </c>
      <c r="I3004" t="s">
        <v>16</v>
      </c>
      <c r="J3004">
        <v>90</v>
      </c>
      <c r="K3004">
        <v>15</v>
      </c>
      <c r="L3004">
        <v>11</v>
      </c>
      <c r="M3004">
        <v>16</v>
      </c>
      <c r="N3004">
        <v>1</v>
      </c>
      <c r="O3004">
        <v>0</v>
      </c>
    </row>
    <row r="3005" spans="1:15" x14ac:dyDescent="0.2">
      <c r="A3005">
        <v>2017</v>
      </c>
      <c r="B3005" s="6">
        <f ca="1">_xlfn.MAXIFS('Track WIP'!M:M,'Track WIP'!K:K,'Results WIP'!A3005,'Track WIP'!L:L,'Results WIP'!C3005)</f>
        <v>42848</v>
      </c>
      <c r="C3005">
        <f t="shared" si="46"/>
        <v>3</v>
      </c>
      <c r="D3005" t="str">
        <f ca="1">VLOOKUP($B3005,'Track WIP'!$M:$O,2,FALSE)</f>
        <v>GRAND PRIX OF ALABAMA</v>
      </c>
      <c r="E3005" t="str">
        <f ca="1">VLOOKUP($B3005,'Track WIP'!$M:$O,3,FALSE)</f>
        <v>Barber Motorsports Park</v>
      </c>
      <c r="F3005">
        <v>16</v>
      </c>
      <c r="G3005" t="s">
        <v>393</v>
      </c>
      <c r="H3005">
        <v>19</v>
      </c>
      <c r="I3005" t="s">
        <v>16</v>
      </c>
      <c r="J3005">
        <v>90</v>
      </c>
      <c r="K3005">
        <v>11</v>
      </c>
      <c r="L3005">
        <v>0</v>
      </c>
      <c r="M3005">
        <v>14</v>
      </c>
      <c r="N3005">
        <v>0</v>
      </c>
      <c r="O3005">
        <v>0</v>
      </c>
    </row>
    <row r="3006" spans="1:15" x14ac:dyDescent="0.2">
      <c r="A3006">
        <v>2017</v>
      </c>
      <c r="B3006" s="6">
        <f ca="1">_xlfn.MAXIFS('Track WIP'!M:M,'Track WIP'!K:K,'Results WIP'!A3006,'Track WIP'!L:L,'Results WIP'!C3006)</f>
        <v>42848</v>
      </c>
      <c r="C3006">
        <f t="shared" si="46"/>
        <v>3</v>
      </c>
      <c r="D3006" t="str">
        <f ca="1">VLOOKUP($B3006,'Track WIP'!$M:$O,2,FALSE)</f>
        <v>GRAND PRIX OF ALABAMA</v>
      </c>
      <c r="E3006" t="str">
        <f ca="1">VLOOKUP($B3006,'Track WIP'!$M:$O,3,FALSE)</f>
        <v>Barber Motorsports Park</v>
      </c>
      <c r="F3006">
        <v>17</v>
      </c>
      <c r="G3006" t="s">
        <v>254</v>
      </c>
      <c r="H3006">
        <v>14</v>
      </c>
      <c r="I3006" t="s">
        <v>111</v>
      </c>
      <c r="J3006">
        <v>90</v>
      </c>
      <c r="K3006">
        <v>16</v>
      </c>
      <c r="L3006">
        <v>0</v>
      </c>
      <c r="M3006">
        <v>13</v>
      </c>
      <c r="N3006">
        <v>0</v>
      </c>
      <c r="O3006">
        <v>0</v>
      </c>
    </row>
    <row r="3007" spans="1:15" x14ac:dyDescent="0.2">
      <c r="A3007">
        <v>2017</v>
      </c>
      <c r="B3007" s="6">
        <f ca="1">_xlfn.MAXIFS('Track WIP'!M:M,'Track WIP'!K:K,'Results WIP'!A3007,'Track WIP'!L:L,'Results WIP'!C3007)</f>
        <v>42848</v>
      </c>
      <c r="C3007">
        <f t="shared" si="46"/>
        <v>3</v>
      </c>
      <c r="D3007" t="str">
        <f ca="1">VLOOKUP($B3007,'Track WIP'!$M:$O,2,FALSE)</f>
        <v>GRAND PRIX OF ALABAMA</v>
      </c>
      <c r="E3007" t="str">
        <f ca="1">VLOOKUP($B3007,'Track WIP'!$M:$O,3,FALSE)</f>
        <v>Barber Motorsports Park</v>
      </c>
      <c r="F3007">
        <v>18</v>
      </c>
      <c r="G3007" t="s">
        <v>359</v>
      </c>
      <c r="H3007">
        <v>4</v>
      </c>
      <c r="I3007" t="s">
        <v>111</v>
      </c>
      <c r="J3007">
        <v>90</v>
      </c>
      <c r="K3007">
        <v>20</v>
      </c>
      <c r="L3007">
        <v>0</v>
      </c>
      <c r="M3007">
        <v>12</v>
      </c>
      <c r="N3007">
        <v>0</v>
      </c>
      <c r="O3007">
        <v>0</v>
      </c>
    </row>
    <row r="3008" spans="1:15" x14ac:dyDescent="0.2">
      <c r="A3008">
        <v>2017</v>
      </c>
      <c r="B3008" s="6">
        <f ca="1">_xlfn.MAXIFS('Track WIP'!M:M,'Track WIP'!K:K,'Results WIP'!A3008,'Track WIP'!L:L,'Results WIP'!C3008)</f>
        <v>42848</v>
      </c>
      <c r="C3008">
        <f t="shared" si="46"/>
        <v>3</v>
      </c>
      <c r="D3008" t="str">
        <f ca="1">VLOOKUP($B3008,'Track WIP'!$M:$O,2,FALSE)</f>
        <v>GRAND PRIX OF ALABAMA</v>
      </c>
      <c r="E3008" t="str">
        <f ca="1">VLOOKUP($B3008,'Track WIP'!$M:$O,3,FALSE)</f>
        <v>Barber Motorsports Park</v>
      </c>
      <c r="F3008">
        <v>19</v>
      </c>
      <c r="G3008" t="s">
        <v>394</v>
      </c>
      <c r="H3008">
        <v>21</v>
      </c>
      <c r="I3008" t="s">
        <v>111</v>
      </c>
      <c r="J3008">
        <v>90</v>
      </c>
      <c r="K3008">
        <v>19</v>
      </c>
      <c r="L3008">
        <v>0</v>
      </c>
      <c r="M3008">
        <v>11</v>
      </c>
      <c r="N3008">
        <v>0</v>
      </c>
      <c r="O3008">
        <v>0</v>
      </c>
    </row>
    <row r="3009" spans="1:15" x14ac:dyDescent="0.2">
      <c r="A3009">
        <v>2017</v>
      </c>
      <c r="B3009" s="6">
        <f ca="1">_xlfn.MAXIFS('Track WIP'!M:M,'Track WIP'!K:K,'Results WIP'!A3009,'Track WIP'!L:L,'Results WIP'!C3009)</f>
        <v>42848</v>
      </c>
      <c r="C3009">
        <f t="shared" si="46"/>
        <v>3</v>
      </c>
      <c r="D3009" t="str">
        <f ca="1">VLOOKUP($B3009,'Track WIP'!$M:$O,2,FALSE)</f>
        <v>GRAND PRIX OF ALABAMA</v>
      </c>
      <c r="E3009" t="str">
        <f ca="1">VLOOKUP($B3009,'Track WIP'!$M:$O,3,FALSE)</f>
        <v>Barber Motorsports Park</v>
      </c>
      <c r="F3009">
        <v>20</v>
      </c>
      <c r="G3009" t="s">
        <v>389</v>
      </c>
      <c r="H3009">
        <v>20</v>
      </c>
      <c r="I3009" t="s">
        <v>111</v>
      </c>
      <c r="J3009">
        <v>89</v>
      </c>
      <c r="K3009">
        <v>17</v>
      </c>
      <c r="L3009">
        <v>0</v>
      </c>
      <c r="M3009">
        <v>10</v>
      </c>
      <c r="N3009">
        <v>0</v>
      </c>
      <c r="O3009">
        <v>0</v>
      </c>
    </row>
    <row r="3010" spans="1:15" x14ac:dyDescent="0.2">
      <c r="A3010">
        <v>2017</v>
      </c>
      <c r="B3010" s="6">
        <f ca="1">_xlfn.MAXIFS('Track WIP'!M:M,'Track WIP'!K:K,'Results WIP'!A3010,'Track WIP'!L:L,'Results WIP'!C3010)</f>
        <v>42848</v>
      </c>
      <c r="C3010">
        <f t="shared" si="46"/>
        <v>3</v>
      </c>
      <c r="D3010" t="str">
        <f ca="1">VLOOKUP($B3010,'Track WIP'!$M:$O,2,FALSE)</f>
        <v>GRAND PRIX OF ALABAMA</v>
      </c>
      <c r="E3010" t="str">
        <f ca="1">VLOOKUP($B3010,'Track WIP'!$M:$O,3,FALSE)</f>
        <v>Barber Motorsports Park</v>
      </c>
      <c r="F3010">
        <v>21</v>
      </c>
      <c r="G3010" t="s">
        <v>38</v>
      </c>
      <c r="H3010">
        <v>27</v>
      </c>
      <c r="I3010" t="s">
        <v>16</v>
      </c>
      <c r="J3010">
        <v>87</v>
      </c>
      <c r="K3010">
        <v>13</v>
      </c>
      <c r="L3010">
        <v>0</v>
      </c>
      <c r="M3010">
        <v>9</v>
      </c>
      <c r="N3010">
        <v>0</v>
      </c>
      <c r="O3010">
        <v>0</v>
      </c>
    </row>
    <row r="3011" spans="1:15" x14ac:dyDescent="0.2">
      <c r="A3011">
        <v>2017</v>
      </c>
      <c r="B3011" s="6">
        <f ca="1">_xlfn.MAXIFS('Track WIP'!M:M,'Track WIP'!K:K,'Results WIP'!A3011,'Track WIP'!L:L,'Results WIP'!C3011)</f>
        <v>42854</v>
      </c>
      <c r="C3011">
        <f t="shared" si="46"/>
        <v>4</v>
      </c>
      <c r="D3011" t="str">
        <f ca="1">VLOOKUP($B3011,'Track WIP'!$M:$O,2,FALSE)</f>
        <v>PHOENIX GRAND PRIX</v>
      </c>
      <c r="E3011" t="str">
        <f ca="1">VLOOKUP($B3011,'Track WIP'!$M:$O,3,FALSE)</f>
        <v>Phoenix International Raceway</v>
      </c>
      <c r="F3011">
        <v>1</v>
      </c>
      <c r="G3011" t="s">
        <v>88</v>
      </c>
      <c r="H3011">
        <v>1</v>
      </c>
      <c r="I3011" t="s">
        <v>111</v>
      </c>
      <c r="J3011">
        <v>250</v>
      </c>
      <c r="K3011">
        <v>5</v>
      </c>
      <c r="L3011">
        <v>116</v>
      </c>
      <c r="M3011">
        <v>53</v>
      </c>
      <c r="N3011">
        <v>3</v>
      </c>
      <c r="O3011">
        <v>0</v>
      </c>
    </row>
    <row r="3012" spans="1:15" x14ac:dyDescent="0.2">
      <c r="A3012">
        <v>2017</v>
      </c>
      <c r="B3012" s="6">
        <f ca="1">_xlfn.MAXIFS('Track WIP'!M:M,'Track WIP'!K:K,'Results WIP'!A3012,'Track WIP'!L:L,'Results WIP'!C3012)</f>
        <v>42854</v>
      </c>
      <c r="C3012">
        <f t="shared" ref="C3012:C3075" si="47">_xlfn.IFS(A3012&gt;A3011,1,F3012=1,C3011+1,F3012&gt;1,C3011)</f>
        <v>4</v>
      </c>
      <c r="D3012" t="str">
        <f ca="1">VLOOKUP($B3012,'Track WIP'!$M:$O,2,FALSE)</f>
        <v>PHOENIX GRAND PRIX</v>
      </c>
      <c r="E3012" t="str">
        <f ca="1">VLOOKUP($B3012,'Track WIP'!$M:$O,3,FALSE)</f>
        <v>Phoenix International Raceway</v>
      </c>
      <c r="F3012">
        <v>2</v>
      </c>
      <c r="G3012" t="s">
        <v>15</v>
      </c>
      <c r="H3012">
        <v>12</v>
      </c>
      <c r="I3012" t="s">
        <v>111</v>
      </c>
      <c r="J3012">
        <v>250</v>
      </c>
      <c r="K3012">
        <v>2</v>
      </c>
      <c r="L3012">
        <v>59</v>
      </c>
      <c r="M3012">
        <v>41</v>
      </c>
      <c r="N3012">
        <v>1</v>
      </c>
      <c r="O3012">
        <v>0</v>
      </c>
    </row>
    <row r="3013" spans="1:15" x14ac:dyDescent="0.2">
      <c r="A3013">
        <v>2017</v>
      </c>
      <c r="B3013" s="6">
        <f ca="1">_xlfn.MAXIFS('Track WIP'!M:M,'Track WIP'!K:K,'Results WIP'!A3013,'Track WIP'!L:L,'Results WIP'!C3013)</f>
        <v>42854</v>
      </c>
      <c r="C3013">
        <f t="shared" si="47"/>
        <v>4</v>
      </c>
      <c r="D3013" t="str">
        <f ca="1">VLOOKUP($B3013,'Track WIP'!$M:$O,2,FALSE)</f>
        <v>PHOENIX GRAND PRIX</v>
      </c>
      <c r="E3013" t="str">
        <f ca="1">VLOOKUP($B3013,'Track WIP'!$M:$O,3,FALSE)</f>
        <v>Phoenix International Raceway</v>
      </c>
      <c r="F3013">
        <v>3</v>
      </c>
      <c r="G3013" t="s">
        <v>70</v>
      </c>
      <c r="H3013">
        <v>21</v>
      </c>
      <c r="I3013" t="s">
        <v>111</v>
      </c>
      <c r="J3013">
        <v>250</v>
      </c>
      <c r="K3013">
        <v>3</v>
      </c>
      <c r="L3013">
        <v>0</v>
      </c>
      <c r="M3013">
        <v>35</v>
      </c>
      <c r="N3013">
        <v>0</v>
      </c>
      <c r="O3013">
        <v>0</v>
      </c>
    </row>
    <row r="3014" spans="1:15" x14ac:dyDescent="0.2">
      <c r="A3014">
        <v>2017</v>
      </c>
      <c r="B3014" s="6">
        <f ca="1">_xlfn.MAXIFS('Track WIP'!M:M,'Track WIP'!K:K,'Results WIP'!A3014,'Track WIP'!L:L,'Results WIP'!C3014)</f>
        <v>42854</v>
      </c>
      <c r="C3014">
        <f t="shared" si="47"/>
        <v>4</v>
      </c>
      <c r="D3014" t="str">
        <f ca="1">VLOOKUP($B3014,'Track WIP'!$M:$O,2,FALSE)</f>
        <v>PHOENIX GRAND PRIX</v>
      </c>
      <c r="E3014" t="str">
        <f ca="1">VLOOKUP($B3014,'Track WIP'!$M:$O,3,FALSE)</f>
        <v>Phoenix International Raceway</v>
      </c>
      <c r="F3014">
        <v>4</v>
      </c>
      <c r="G3014" t="s">
        <v>24</v>
      </c>
      <c r="H3014">
        <v>3</v>
      </c>
      <c r="I3014" t="s">
        <v>111</v>
      </c>
      <c r="J3014">
        <v>250</v>
      </c>
      <c r="K3014">
        <v>1</v>
      </c>
      <c r="L3014">
        <v>73</v>
      </c>
      <c r="M3014">
        <v>34</v>
      </c>
      <c r="N3014">
        <v>2</v>
      </c>
      <c r="O3014">
        <v>0</v>
      </c>
    </row>
    <row r="3015" spans="1:15" x14ac:dyDescent="0.2">
      <c r="A3015">
        <v>2017</v>
      </c>
      <c r="B3015" s="6">
        <f ca="1">_xlfn.MAXIFS('Track WIP'!M:M,'Track WIP'!K:K,'Results WIP'!A3015,'Track WIP'!L:L,'Results WIP'!C3015)</f>
        <v>42854</v>
      </c>
      <c r="C3015">
        <f t="shared" si="47"/>
        <v>4</v>
      </c>
      <c r="D3015" t="str">
        <f ca="1">VLOOKUP($B3015,'Track WIP'!$M:$O,2,FALSE)</f>
        <v>PHOENIX GRAND PRIX</v>
      </c>
      <c r="E3015" t="str">
        <f ca="1">VLOOKUP($B3015,'Track WIP'!$M:$O,3,FALSE)</f>
        <v>Phoenix International Raceway</v>
      </c>
      <c r="F3015">
        <v>5</v>
      </c>
      <c r="G3015" t="s">
        <v>21</v>
      </c>
      <c r="H3015">
        <v>9</v>
      </c>
      <c r="I3015" t="s">
        <v>16</v>
      </c>
      <c r="J3015">
        <v>249</v>
      </c>
      <c r="K3015">
        <v>8</v>
      </c>
      <c r="L3015">
        <v>0</v>
      </c>
      <c r="M3015">
        <v>30</v>
      </c>
      <c r="N3015">
        <v>0</v>
      </c>
      <c r="O3015">
        <v>0</v>
      </c>
    </row>
    <row r="3016" spans="1:15" x14ac:dyDescent="0.2">
      <c r="A3016">
        <v>2017</v>
      </c>
      <c r="B3016" s="6">
        <f ca="1">_xlfn.MAXIFS('Track WIP'!M:M,'Track WIP'!K:K,'Results WIP'!A3016,'Track WIP'!L:L,'Results WIP'!C3016)</f>
        <v>42854</v>
      </c>
      <c r="C3016">
        <f t="shared" si="47"/>
        <v>4</v>
      </c>
      <c r="D3016" t="str">
        <f ca="1">VLOOKUP($B3016,'Track WIP'!$M:$O,2,FALSE)</f>
        <v>PHOENIX GRAND PRIX</v>
      </c>
      <c r="E3016" t="str">
        <f ca="1">VLOOKUP($B3016,'Track WIP'!$M:$O,3,FALSE)</f>
        <v>Phoenix International Raceway</v>
      </c>
      <c r="F3016">
        <v>6</v>
      </c>
      <c r="G3016" t="s">
        <v>25</v>
      </c>
      <c r="H3016">
        <v>10</v>
      </c>
      <c r="I3016" t="s">
        <v>16</v>
      </c>
      <c r="J3016">
        <v>249</v>
      </c>
      <c r="K3016">
        <v>6</v>
      </c>
      <c r="L3016">
        <v>0</v>
      </c>
      <c r="M3016">
        <v>28</v>
      </c>
      <c r="N3016">
        <v>0</v>
      </c>
      <c r="O3016">
        <v>0</v>
      </c>
    </row>
    <row r="3017" spans="1:15" x14ac:dyDescent="0.2">
      <c r="A3017">
        <v>2017</v>
      </c>
      <c r="B3017" s="6">
        <f ca="1">_xlfn.MAXIFS('Track WIP'!M:M,'Track WIP'!K:K,'Results WIP'!A3017,'Track WIP'!L:L,'Results WIP'!C3017)</f>
        <v>42854</v>
      </c>
      <c r="C3017">
        <f t="shared" si="47"/>
        <v>4</v>
      </c>
      <c r="D3017" t="str">
        <f ca="1">VLOOKUP($B3017,'Track WIP'!$M:$O,2,FALSE)</f>
        <v>PHOENIX GRAND PRIX</v>
      </c>
      <c r="E3017" t="str">
        <f ca="1">VLOOKUP($B3017,'Track WIP'!$M:$O,3,FALSE)</f>
        <v>Phoenix International Raceway</v>
      </c>
      <c r="F3017">
        <v>7</v>
      </c>
      <c r="G3017" t="s">
        <v>55</v>
      </c>
      <c r="H3017">
        <v>20</v>
      </c>
      <c r="I3017" t="s">
        <v>111</v>
      </c>
      <c r="J3017">
        <v>248</v>
      </c>
      <c r="K3017">
        <v>21</v>
      </c>
      <c r="L3017">
        <v>0</v>
      </c>
      <c r="M3017">
        <v>26</v>
      </c>
      <c r="N3017">
        <v>0</v>
      </c>
      <c r="O3017">
        <v>0</v>
      </c>
    </row>
    <row r="3018" spans="1:15" x14ac:dyDescent="0.2">
      <c r="A3018">
        <v>2017</v>
      </c>
      <c r="B3018" s="6">
        <f ca="1">_xlfn.MAXIFS('Track WIP'!M:M,'Track WIP'!K:K,'Results WIP'!A3018,'Track WIP'!L:L,'Results WIP'!C3018)</f>
        <v>42854</v>
      </c>
      <c r="C3018">
        <f t="shared" si="47"/>
        <v>4</v>
      </c>
      <c r="D3018" t="str">
        <f ca="1">VLOOKUP($B3018,'Track WIP'!$M:$O,2,FALSE)</f>
        <v>PHOENIX GRAND PRIX</v>
      </c>
      <c r="E3018" t="str">
        <f ca="1">VLOOKUP($B3018,'Track WIP'!$M:$O,3,FALSE)</f>
        <v>Phoenix International Raceway</v>
      </c>
      <c r="F3018">
        <v>8</v>
      </c>
      <c r="G3018" t="s">
        <v>86</v>
      </c>
      <c r="H3018">
        <v>83</v>
      </c>
      <c r="I3018" t="s">
        <v>16</v>
      </c>
      <c r="J3018">
        <v>248</v>
      </c>
      <c r="K3018">
        <v>14</v>
      </c>
      <c r="L3018">
        <v>0</v>
      </c>
      <c r="M3018">
        <v>24</v>
      </c>
      <c r="N3018">
        <v>0</v>
      </c>
      <c r="O3018">
        <v>0</v>
      </c>
    </row>
    <row r="3019" spans="1:15" x14ac:dyDescent="0.2">
      <c r="A3019">
        <v>2017</v>
      </c>
      <c r="B3019" s="6">
        <f ca="1">_xlfn.MAXIFS('Track WIP'!M:M,'Track WIP'!K:K,'Results WIP'!A3019,'Track WIP'!L:L,'Results WIP'!C3019)</f>
        <v>42854</v>
      </c>
      <c r="C3019">
        <f t="shared" si="47"/>
        <v>4</v>
      </c>
      <c r="D3019" t="str">
        <f ca="1">VLOOKUP($B3019,'Track WIP'!$M:$O,2,FALSE)</f>
        <v>PHOENIX GRAND PRIX</v>
      </c>
      <c r="E3019" t="str">
        <f ca="1">VLOOKUP($B3019,'Track WIP'!$M:$O,3,FALSE)</f>
        <v>Phoenix International Raceway</v>
      </c>
      <c r="F3019">
        <v>9</v>
      </c>
      <c r="G3019" t="s">
        <v>112</v>
      </c>
      <c r="H3019">
        <v>2</v>
      </c>
      <c r="I3019" t="s">
        <v>111</v>
      </c>
      <c r="J3019">
        <v>248</v>
      </c>
      <c r="K3019">
        <v>4</v>
      </c>
      <c r="L3019">
        <v>2</v>
      </c>
      <c r="M3019">
        <v>23</v>
      </c>
      <c r="N3019">
        <v>1</v>
      </c>
      <c r="O3019">
        <v>0</v>
      </c>
    </row>
    <row r="3020" spans="1:15" x14ac:dyDescent="0.2">
      <c r="A3020">
        <v>2017</v>
      </c>
      <c r="B3020" s="6">
        <f ca="1">_xlfn.MAXIFS('Track WIP'!M:M,'Track WIP'!K:K,'Results WIP'!A3020,'Track WIP'!L:L,'Results WIP'!C3020)</f>
        <v>42854</v>
      </c>
      <c r="C3020">
        <f t="shared" si="47"/>
        <v>4</v>
      </c>
      <c r="D3020" t="str">
        <f ca="1">VLOOKUP($B3020,'Track WIP'!$M:$O,2,FALSE)</f>
        <v>PHOENIX GRAND PRIX</v>
      </c>
      <c r="E3020" t="str">
        <f ca="1">VLOOKUP($B3020,'Track WIP'!$M:$O,3,FALSE)</f>
        <v>Phoenix International Raceway</v>
      </c>
      <c r="F3020">
        <v>10</v>
      </c>
      <c r="G3020" t="s">
        <v>254</v>
      </c>
      <c r="H3020">
        <v>14</v>
      </c>
      <c r="I3020" t="s">
        <v>111</v>
      </c>
      <c r="J3020">
        <v>247</v>
      </c>
      <c r="K3020">
        <v>19</v>
      </c>
      <c r="L3020">
        <v>0</v>
      </c>
      <c r="M3020">
        <v>20</v>
      </c>
      <c r="N3020">
        <v>0</v>
      </c>
      <c r="O3020">
        <v>0</v>
      </c>
    </row>
    <row r="3021" spans="1:15" x14ac:dyDescent="0.2">
      <c r="A3021">
        <v>2017</v>
      </c>
      <c r="B3021" s="6">
        <f ca="1">_xlfn.MAXIFS('Track WIP'!M:M,'Track WIP'!K:K,'Results WIP'!A3021,'Track WIP'!L:L,'Results WIP'!C3021)</f>
        <v>42854</v>
      </c>
      <c r="C3021">
        <f t="shared" si="47"/>
        <v>4</v>
      </c>
      <c r="D3021" t="str">
        <f ca="1">VLOOKUP($B3021,'Track WIP'!$M:$O,2,FALSE)</f>
        <v>PHOENIX GRAND PRIX</v>
      </c>
      <c r="E3021" t="str">
        <f ca="1">VLOOKUP($B3021,'Track WIP'!$M:$O,3,FALSE)</f>
        <v>Phoenix International Raceway</v>
      </c>
      <c r="F3021">
        <v>11</v>
      </c>
      <c r="G3021" t="s">
        <v>393</v>
      </c>
      <c r="H3021">
        <v>19</v>
      </c>
      <c r="I3021" t="s">
        <v>16</v>
      </c>
      <c r="J3021">
        <v>247</v>
      </c>
      <c r="K3021">
        <v>16</v>
      </c>
      <c r="L3021">
        <v>0</v>
      </c>
      <c r="M3021">
        <v>19</v>
      </c>
      <c r="N3021">
        <v>0</v>
      </c>
      <c r="O3021">
        <v>0</v>
      </c>
    </row>
    <row r="3022" spans="1:15" x14ac:dyDescent="0.2">
      <c r="A3022">
        <v>2017</v>
      </c>
      <c r="B3022" s="6">
        <f ca="1">_xlfn.MAXIFS('Track WIP'!M:M,'Track WIP'!K:K,'Results WIP'!A3022,'Track WIP'!L:L,'Results WIP'!C3022)</f>
        <v>42854</v>
      </c>
      <c r="C3022">
        <f t="shared" si="47"/>
        <v>4</v>
      </c>
      <c r="D3022" t="str">
        <f ca="1">VLOOKUP($B3022,'Track WIP'!$M:$O,2,FALSE)</f>
        <v>PHOENIX GRAND PRIX</v>
      </c>
      <c r="E3022" t="str">
        <f ca="1">VLOOKUP($B3022,'Track WIP'!$M:$O,3,FALSE)</f>
        <v>Phoenix International Raceway</v>
      </c>
      <c r="F3022">
        <v>12</v>
      </c>
      <c r="G3022" t="s">
        <v>89</v>
      </c>
      <c r="H3022">
        <v>5</v>
      </c>
      <c r="I3022" t="s">
        <v>16</v>
      </c>
      <c r="J3022">
        <v>246</v>
      </c>
      <c r="K3022">
        <v>11</v>
      </c>
      <c r="L3022">
        <v>0</v>
      </c>
      <c r="M3022">
        <v>18</v>
      </c>
      <c r="N3022">
        <v>0</v>
      </c>
      <c r="O3022">
        <v>0</v>
      </c>
    </row>
    <row r="3023" spans="1:15" x14ac:dyDescent="0.2">
      <c r="A3023">
        <v>2017</v>
      </c>
      <c r="B3023" s="6">
        <f ca="1">_xlfn.MAXIFS('Track WIP'!M:M,'Track WIP'!K:K,'Results WIP'!A3023,'Track WIP'!L:L,'Results WIP'!C3023)</f>
        <v>42854</v>
      </c>
      <c r="C3023">
        <f t="shared" si="47"/>
        <v>4</v>
      </c>
      <c r="D3023" t="str">
        <f ca="1">VLOOKUP($B3023,'Track WIP'!$M:$O,2,FALSE)</f>
        <v>PHOENIX GRAND PRIX</v>
      </c>
      <c r="E3023" t="str">
        <f ca="1">VLOOKUP($B3023,'Track WIP'!$M:$O,3,FALSE)</f>
        <v>Phoenix International Raceway</v>
      </c>
      <c r="F3023">
        <v>13</v>
      </c>
      <c r="G3023" t="s">
        <v>17</v>
      </c>
      <c r="H3023">
        <v>28</v>
      </c>
      <c r="I3023" t="s">
        <v>16</v>
      </c>
      <c r="J3023">
        <v>220</v>
      </c>
      <c r="K3023">
        <v>12</v>
      </c>
      <c r="L3023">
        <v>0</v>
      </c>
      <c r="M3023">
        <v>17</v>
      </c>
      <c r="N3023">
        <v>0</v>
      </c>
      <c r="O3023">
        <v>0</v>
      </c>
    </row>
    <row r="3024" spans="1:15" x14ac:dyDescent="0.2">
      <c r="A3024">
        <v>2017</v>
      </c>
      <c r="B3024" s="6">
        <f ca="1">_xlfn.MAXIFS('Track WIP'!M:M,'Track WIP'!K:K,'Results WIP'!A3024,'Track WIP'!L:L,'Results WIP'!C3024)</f>
        <v>42854</v>
      </c>
      <c r="C3024">
        <f t="shared" si="47"/>
        <v>4</v>
      </c>
      <c r="D3024" t="str">
        <f ca="1">VLOOKUP($B3024,'Track WIP'!$M:$O,2,FALSE)</f>
        <v>PHOENIX GRAND PRIX</v>
      </c>
      <c r="E3024" t="str">
        <f ca="1">VLOOKUP($B3024,'Track WIP'!$M:$O,3,FALSE)</f>
        <v>Phoenix International Raceway</v>
      </c>
      <c r="F3024">
        <v>14</v>
      </c>
      <c r="G3024" t="s">
        <v>359</v>
      </c>
      <c r="H3024">
        <v>4</v>
      </c>
      <c r="I3024" t="s">
        <v>111</v>
      </c>
      <c r="J3024">
        <v>180</v>
      </c>
      <c r="K3024">
        <v>20</v>
      </c>
      <c r="L3024">
        <v>0</v>
      </c>
      <c r="M3024">
        <v>16</v>
      </c>
      <c r="N3024">
        <v>0</v>
      </c>
      <c r="O3024">
        <v>0</v>
      </c>
    </row>
    <row r="3025" spans="1:15" x14ac:dyDescent="0.2">
      <c r="A3025">
        <v>2017</v>
      </c>
      <c r="B3025" s="6">
        <f ca="1">_xlfn.MAXIFS('Track WIP'!M:M,'Track WIP'!K:K,'Results WIP'!A3025,'Track WIP'!L:L,'Results WIP'!C3025)</f>
        <v>42854</v>
      </c>
      <c r="C3025">
        <f t="shared" si="47"/>
        <v>4</v>
      </c>
      <c r="D3025" t="str">
        <f ca="1">VLOOKUP($B3025,'Track WIP'!$M:$O,2,FALSE)</f>
        <v>PHOENIX GRAND PRIX</v>
      </c>
      <c r="E3025" t="str">
        <f ca="1">VLOOKUP($B3025,'Track WIP'!$M:$O,3,FALSE)</f>
        <v>Phoenix International Raceway</v>
      </c>
      <c r="F3025">
        <v>15</v>
      </c>
      <c r="G3025" t="s">
        <v>277</v>
      </c>
      <c r="H3025">
        <v>98</v>
      </c>
      <c r="I3025" t="s">
        <v>16</v>
      </c>
      <c r="J3025">
        <v>141</v>
      </c>
      <c r="K3025">
        <v>15</v>
      </c>
      <c r="L3025">
        <v>0</v>
      </c>
      <c r="M3025">
        <v>15</v>
      </c>
      <c r="N3025">
        <v>0</v>
      </c>
      <c r="O3025">
        <v>0</v>
      </c>
    </row>
    <row r="3026" spans="1:15" x14ac:dyDescent="0.2">
      <c r="A3026">
        <v>2017</v>
      </c>
      <c r="B3026" s="6">
        <f ca="1">_xlfn.MAXIFS('Track WIP'!M:M,'Track WIP'!K:K,'Results WIP'!A3026,'Track WIP'!L:L,'Results WIP'!C3026)</f>
        <v>42854</v>
      </c>
      <c r="C3026">
        <f t="shared" si="47"/>
        <v>4</v>
      </c>
      <c r="D3026" t="str">
        <f ca="1">VLOOKUP($B3026,'Track WIP'!$M:$O,2,FALSE)</f>
        <v>PHOENIX GRAND PRIX</v>
      </c>
      <c r="E3026" t="str">
        <f ca="1">VLOOKUP($B3026,'Track WIP'!$M:$O,3,FALSE)</f>
        <v>Phoenix International Raceway</v>
      </c>
      <c r="F3026">
        <v>16</v>
      </c>
      <c r="G3026" t="s">
        <v>37</v>
      </c>
      <c r="H3026">
        <v>26</v>
      </c>
      <c r="I3026" t="s">
        <v>16</v>
      </c>
      <c r="J3026">
        <v>135</v>
      </c>
      <c r="K3026">
        <v>18</v>
      </c>
      <c r="L3026">
        <v>0</v>
      </c>
      <c r="M3026">
        <v>14</v>
      </c>
      <c r="N3026">
        <v>0</v>
      </c>
      <c r="O3026">
        <v>0</v>
      </c>
    </row>
    <row r="3027" spans="1:15" x14ac:dyDescent="0.2">
      <c r="A3027">
        <v>2017</v>
      </c>
      <c r="B3027" s="6">
        <f ca="1">_xlfn.MAXIFS('Track WIP'!M:M,'Track WIP'!K:K,'Results WIP'!A3027,'Track WIP'!L:L,'Results WIP'!C3027)</f>
        <v>42854</v>
      </c>
      <c r="C3027">
        <f t="shared" si="47"/>
        <v>4</v>
      </c>
      <c r="D3027" t="str">
        <f ca="1">VLOOKUP($B3027,'Track WIP'!$M:$O,2,FALSE)</f>
        <v>PHOENIX GRAND PRIX</v>
      </c>
      <c r="E3027" t="str">
        <f ca="1">VLOOKUP($B3027,'Track WIP'!$M:$O,3,FALSE)</f>
        <v>Phoenix International Raceway</v>
      </c>
      <c r="F3027">
        <v>17</v>
      </c>
      <c r="G3027" t="s">
        <v>292</v>
      </c>
      <c r="H3027">
        <v>7</v>
      </c>
      <c r="I3027" t="s">
        <v>16</v>
      </c>
      <c r="J3027">
        <v>0</v>
      </c>
      <c r="K3027">
        <v>7</v>
      </c>
      <c r="L3027">
        <v>0</v>
      </c>
      <c r="M3027">
        <v>13</v>
      </c>
      <c r="N3027">
        <v>0</v>
      </c>
      <c r="O3027">
        <v>0</v>
      </c>
    </row>
    <row r="3028" spans="1:15" x14ac:dyDescent="0.2">
      <c r="A3028">
        <v>2017</v>
      </c>
      <c r="B3028" s="6">
        <f ca="1">_xlfn.MAXIFS('Track WIP'!M:M,'Track WIP'!K:K,'Results WIP'!A3028,'Track WIP'!L:L,'Results WIP'!C3028)</f>
        <v>42854</v>
      </c>
      <c r="C3028">
        <f t="shared" si="47"/>
        <v>4</v>
      </c>
      <c r="D3028" t="str">
        <f ca="1">VLOOKUP($B3028,'Track WIP'!$M:$O,2,FALSE)</f>
        <v>PHOENIX GRAND PRIX</v>
      </c>
      <c r="E3028" t="str">
        <f ca="1">VLOOKUP($B3028,'Track WIP'!$M:$O,3,FALSE)</f>
        <v>Phoenix International Raceway</v>
      </c>
      <c r="F3028">
        <v>18</v>
      </c>
      <c r="G3028" t="s">
        <v>38</v>
      </c>
      <c r="H3028">
        <v>27</v>
      </c>
      <c r="I3028" t="s">
        <v>16</v>
      </c>
      <c r="J3028">
        <v>0</v>
      </c>
      <c r="K3028">
        <v>9</v>
      </c>
      <c r="L3028">
        <v>0</v>
      </c>
      <c r="M3028">
        <v>12</v>
      </c>
      <c r="N3028">
        <v>0</v>
      </c>
      <c r="O3028">
        <v>0</v>
      </c>
    </row>
    <row r="3029" spans="1:15" x14ac:dyDescent="0.2">
      <c r="A3029">
        <v>2017</v>
      </c>
      <c r="B3029" s="6">
        <f ca="1">_xlfn.MAXIFS('Track WIP'!M:M,'Track WIP'!K:K,'Results WIP'!A3029,'Track WIP'!L:L,'Results WIP'!C3029)</f>
        <v>42854</v>
      </c>
      <c r="C3029">
        <f t="shared" si="47"/>
        <v>4</v>
      </c>
      <c r="D3029" t="str">
        <f ca="1">VLOOKUP($B3029,'Track WIP'!$M:$O,2,FALSE)</f>
        <v>PHOENIX GRAND PRIX</v>
      </c>
      <c r="E3029" t="str">
        <f ca="1">VLOOKUP($B3029,'Track WIP'!$M:$O,3,FALSE)</f>
        <v>Phoenix International Raceway</v>
      </c>
      <c r="F3029">
        <v>19</v>
      </c>
      <c r="G3029" t="s">
        <v>87</v>
      </c>
      <c r="H3029">
        <v>18</v>
      </c>
      <c r="I3029" t="s">
        <v>16</v>
      </c>
      <c r="J3029">
        <v>0</v>
      </c>
      <c r="K3029">
        <v>10</v>
      </c>
      <c r="L3029">
        <v>0</v>
      </c>
      <c r="M3029">
        <v>11</v>
      </c>
      <c r="N3029">
        <v>0</v>
      </c>
      <c r="O3029">
        <v>0</v>
      </c>
    </row>
    <row r="3030" spans="1:15" x14ac:dyDescent="0.2">
      <c r="A3030">
        <v>2017</v>
      </c>
      <c r="B3030" s="6">
        <f ca="1">_xlfn.MAXIFS('Track WIP'!M:M,'Track WIP'!K:K,'Results WIP'!A3030,'Track WIP'!L:L,'Results WIP'!C3030)</f>
        <v>42854</v>
      </c>
      <c r="C3030">
        <f t="shared" si="47"/>
        <v>4</v>
      </c>
      <c r="D3030" t="str">
        <f ca="1">VLOOKUP($B3030,'Track WIP'!$M:$O,2,FALSE)</f>
        <v>PHOENIX GRAND PRIX</v>
      </c>
      <c r="E3030" t="str">
        <f ca="1">VLOOKUP($B3030,'Track WIP'!$M:$O,3,FALSE)</f>
        <v>Phoenix International Raceway</v>
      </c>
      <c r="F3030">
        <v>20</v>
      </c>
      <c r="G3030" t="s">
        <v>390</v>
      </c>
      <c r="H3030">
        <v>8</v>
      </c>
      <c r="I3030" t="s">
        <v>16</v>
      </c>
      <c r="J3030">
        <v>0</v>
      </c>
      <c r="K3030">
        <v>13</v>
      </c>
      <c r="L3030">
        <v>0</v>
      </c>
      <c r="M3030">
        <v>10</v>
      </c>
      <c r="N3030">
        <v>0</v>
      </c>
      <c r="O3030">
        <v>0</v>
      </c>
    </row>
    <row r="3031" spans="1:15" x14ac:dyDescent="0.2">
      <c r="A3031">
        <v>2017</v>
      </c>
      <c r="B3031" s="6">
        <f ca="1">_xlfn.MAXIFS('Track WIP'!M:M,'Track WIP'!K:K,'Results WIP'!A3031,'Track WIP'!L:L,'Results WIP'!C3031)</f>
        <v>42854</v>
      </c>
      <c r="C3031">
        <f t="shared" si="47"/>
        <v>4</v>
      </c>
      <c r="D3031" t="str">
        <f ca="1">VLOOKUP($B3031,'Track WIP'!$M:$O,2,FALSE)</f>
        <v>PHOENIX GRAND PRIX</v>
      </c>
      <c r="E3031" t="str">
        <f ca="1">VLOOKUP($B3031,'Track WIP'!$M:$O,3,FALSE)</f>
        <v>Phoenix International Raceway</v>
      </c>
      <c r="F3031">
        <v>21</v>
      </c>
      <c r="G3031" t="s">
        <v>41</v>
      </c>
      <c r="H3031">
        <v>15</v>
      </c>
      <c r="I3031" t="s">
        <v>16</v>
      </c>
      <c r="J3031">
        <v>0</v>
      </c>
      <c r="K3031">
        <v>17</v>
      </c>
      <c r="L3031">
        <v>0</v>
      </c>
      <c r="M3031">
        <v>9</v>
      </c>
      <c r="N3031">
        <v>0</v>
      </c>
      <c r="O3031">
        <v>0</v>
      </c>
    </row>
    <row r="3032" spans="1:15" x14ac:dyDescent="0.2">
      <c r="A3032">
        <v>2017</v>
      </c>
      <c r="B3032" s="6">
        <f ca="1">_xlfn.MAXIFS('Track WIP'!M:M,'Track WIP'!K:K,'Results WIP'!A3032,'Track WIP'!L:L,'Results WIP'!C3032)</f>
        <v>42868</v>
      </c>
      <c r="C3032">
        <f t="shared" si="47"/>
        <v>5</v>
      </c>
      <c r="D3032" t="str">
        <f ca="1">VLOOKUP($B3032,'Track WIP'!$M:$O,2,FALSE)</f>
        <v>GRAND PRIX OF INDIANAPOLIS</v>
      </c>
      <c r="E3032" t="str">
        <f ca="1">VLOOKUP($B3032,'Track WIP'!$M:$O,3,FALSE)</f>
        <v>Indianapolis Motor Speedway</v>
      </c>
      <c r="F3032">
        <v>1</v>
      </c>
      <c r="G3032" t="s">
        <v>15</v>
      </c>
      <c r="H3032">
        <v>12</v>
      </c>
      <c r="I3032" t="s">
        <v>111</v>
      </c>
      <c r="J3032">
        <v>85</v>
      </c>
      <c r="K3032">
        <v>1</v>
      </c>
      <c r="L3032">
        <v>61</v>
      </c>
      <c r="M3032">
        <v>54</v>
      </c>
      <c r="N3032">
        <v>4</v>
      </c>
      <c r="O3032">
        <v>0</v>
      </c>
    </row>
    <row r="3033" spans="1:15" x14ac:dyDescent="0.2">
      <c r="A3033">
        <v>2017</v>
      </c>
      <c r="B3033" s="6">
        <f ca="1">_xlfn.MAXIFS('Track WIP'!M:M,'Track WIP'!K:K,'Results WIP'!A3033,'Track WIP'!L:L,'Results WIP'!C3033)</f>
        <v>42868</v>
      </c>
      <c r="C3033">
        <f t="shared" si="47"/>
        <v>5</v>
      </c>
      <c r="D3033" t="str">
        <f ca="1">VLOOKUP($B3033,'Track WIP'!$M:$O,2,FALSE)</f>
        <v>GRAND PRIX OF INDIANAPOLIS</v>
      </c>
      <c r="E3033" t="str">
        <f ca="1">VLOOKUP($B3033,'Track WIP'!$M:$O,3,FALSE)</f>
        <v>Indianapolis Motor Speedway</v>
      </c>
      <c r="F3033">
        <v>2</v>
      </c>
      <c r="G3033" t="s">
        <v>21</v>
      </c>
      <c r="H3033">
        <v>9</v>
      </c>
      <c r="I3033" t="s">
        <v>16</v>
      </c>
      <c r="J3033">
        <v>85</v>
      </c>
      <c r="K3033">
        <v>4</v>
      </c>
      <c r="L3033">
        <v>0</v>
      </c>
      <c r="M3033">
        <v>40</v>
      </c>
      <c r="N3033">
        <v>0</v>
      </c>
      <c r="O3033">
        <v>0</v>
      </c>
    </row>
    <row r="3034" spans="1:15" x14ac:dyDescent="0.2">
      <c r="A3034">
        <v>2017</v>
      </c>
      <c r="B3034" s="6">
        <f ca="1">_xlfn.MAXIFS('Track WIP'!M:M,'Track WIP'!K:K,'Results WIP'!A3034,'Track WIP'!L:L,'Results WIP'!C3034)</f>
        <v>42868</v>
      </c>
      <c r="C3034">
        <f t="shared" si="47"/>
        <v>5</v>
      </c>
      <c r="D3034" t="str">
        <f ca="1">VLOOKUP($B3034,'Track WIP'!$M:$O,2,FALSE)</f>
        <v>GRAND PRIX OF INDIANAPOLIS</v>
      </c>
      <c r="E3034" t="str">
        <f ca="1">VLOOKUP($B3034,'Track WIP'!$M:$O,3,FALSE)</f>
        <v>Indianapolis Motor Speedway</v>
      </c>
      <c r="F3034">
        <v>3</v>
      </c>
      <c r="G3034" t="s">
        <v>17</v>
      </c>
      <c r="H3034">
        <v>28</v>
      </c>
      <c r="I3034" t="s">
        <v>16</v>
      </c>
      <c r="J3034">
        <v>85</v>
      </c>
      <c r="K3034">
        <v>8</v>
      </c>
      <c r="L3034">
        <v>0</v>
      </c>
      <c r="M3034">
        <v>35</v>
      </c>
      <c r="N3034">
        <v>0</v>
      </c>
      <c r="O3034">
        <v>0</v>
      </c>
    </row>
    <row r="3035" spans="1:15" x14ac:dyDescent="0.2">
      <c r="A3035">
        <v>2017</v>
      </c>
      <c r="B3035" s="6">
        <f ca="1">_xlfn.MAXIFS('Track WIP'!M:M,'Track WIP'!K:K,'Results WIP'!A3035,'Track WIP'!L:L,'Results WIP'!C3035)</f>
        <v>42868</v>
      </c>
      <c r="C3035">
        <f t="shared" si="47"/>
        <v>5</v>
      </c>
      <c r="D3035" t="str">
        <f ca="1">VLOOKUP($B3035,'Track WIP'!$M:$O,2,FALSE)</f>
        <v>GRAND PRIX OF INDIANAPOLIS</v>
      </c>
      <c r="E3035" t="str">
        <f ca="1">VLOOKUP($B3035,'Track WIP'!$M:$O,3,FALSE)</f>
        <v>Indianapolis Motor Speedway</v>
      </c>
      <c r="F3035">
        <v>4</v>
      </c>
      <c r="G3035" t="s">
        <v>88</v>
      </c>
      <c r="H3035">
        <v>1</v>
      </c>
      <c r="I3035" t="s">
        <v>111</v>
      </c>
      <c r="J3035">
        <v>85</v>
      </c>
      <c r="K3035">
        <v>7</v>
      </c>
      <c r="L3035">
        <v>0</v>
      </c>
      <c r="M3035">
        <v>32</v>
      </c>
      <c r="N3035">
        <v>0</v>
      </c>
      <c r="O3035">
        <v>0</v>
      </c>
    </row>
    <row r="3036" spans="1:15" x14ac:dyDescent="0.2">
      <c r="A3036">
        <v>2017</v>
      </c>
      <c r="B3036" s="6">
        <f ca="1">_xlfn.MAXIFS('Track WIP'!M:M,'Track WIP'!K:K,'Results WIP'!A3036,'Track WIP'!L:L,'Results WIP'!C3036)</f>
        <v>42868</v>
      </c>
      <c r="C3036">
        <f t="shared" si="47"/>
        <v>5</v>
      </c>
      <c r="D3036" t="str">
        <f ca="1">VLOOKUP($B3036,'Track WIP'!$M:$O,2,FALSE)</f>
        <v>GRAND PRIX OF INDIANAPOLIS</v>
      </c>
      <c r="E3036" t="str">
        <f ca="1">VLOOKUP($B3036,'Track WIP'!$M:$O,3,FALSE)</f>
        <v>Indianapolis Motor Speedway</v>
      </c>
      <c r="F3036">
        <v>5</v>
      </c>
      <c r="G3036" t="s">
        <v>24</v>
      </c>
      <c r="H3036">
        <v>3</v>
      </c>
      <c r="I3036" t="s">
        <v>111</v>
      </c>
      <c r="J3036">
        <v>85</v>
      </c>
      <c r="K3036">
        <v>2</v>
      </c>
      <c r="L3036">
        <v>24</v>
      </c>
      <c r="M3036">
        <v>31</v>
      </c>
      <c r="N3036">
        <v>1</v>
      </c>
      <c r="O3036">
        <v>0</v>
      </c>
    </row>
    <row r="3037" spans="1:15" x14ac:dyDescent="0.2">
      <c r="A3037">
        <v>2017</v>
      </c>
      <c r="B3037" s="6">
        <f ca="1">_xlfn.MAXIFS('Track WIP'!M:M,'Track WIP'!K:K,'Results WIP'!A3037,'Track WIP'!L:L,'Results WIP'!C3037)</f>
        <v>42868</v>
      </c>
      <c r="C3037">
        <f t="shared" si="47"/>
        <v>5</v>
      </c>
      <c r="D3037" t="str">
        <f ca="1">VLOOKUP($B3037,'Track WIP'!$M:$O,2,FALSE)</f>
        <v>GRAND PRIX OF INDIANAPOLIS</v>
      </c>
      <c r="E3037" t="str">
        <f ca="1">VLOOKUP($B3037,'Track WIP'!$M:$O,3,FALSE)</f>
        <v>Indianapolis Motor Speedway</v>
      </c>
      <c r="F3037">
        <v>6</v>
      </c>
      <c r="G3037" t="s">
        <v>41</v>
      </c>
      <c r="H3037">
        <v>15</v>
      </c>
      <c r="I3037" t="s">
        <v>16</v>
      </c>
      <c r="J3037">
        <v>85</v>
      </c>
      <c r="K3037">
        <v>20</v>
      </c>
      <c r="L3037">
        <v>0</v>
      </c>
      <c r="M3037">
        <v>28</v>
      </c>
      <c r="N3037">
        <v>0</v>
      </c>
      <c r="O3037">
        <v>0</v>
      </c>
    </row>
    <row r="3038" spans="1:15" x14ac:dyDescent="0.2">
      <c r="A3038">
        <v>2017</v>
      </c>
      <c r="B3038" s="6">
        <f ca="1">_xlfn.MAXIFS('Track WIP'!M:M,'Track WIP'!K:K,'Results WIP'!A3038,'Track WIP'!L:L,'Results WIP'!C3038)</f>
        <v>42868</v>
      </c>
      <c r="C3038">
        <f t="shared" si="47"/>
        <v>5</v>
      </c>
      <c r="D3038" t="str">
        <f ca="1">VLOOKUP($B3038,'Track WIP'!$M:$O,2,FALSE)</f>
        <v>GRAND PRIX OF INDIANAPOLIS</v>
      </c>
      <c r="E3038" t="str">
        <f ca="1">VLOOKUP($B3038,'Track WIP'!$M:$O,3,FALSE)</f>
        <v>Indianapolis Motor Speedway</v>
      </c>
      <c r="F3038">
        <v>7</v>
      </c>
      <c r="G3038" t="s">
        <v>390</v>
      </c>
      <c r="H3038">
        <v>8</v>
      </c>
      <c r="I3038" t="s">
        <v>16</v>
      </c>
      <c r="J3038">
        <v>85</v>
      </c>
      <c r="K3038">
        <v>14</v>
      </c>
      <c r="L3038">
        <v>0</v>
      </c>
      <c r="M3038">
        <v>26</v>
      </c>
      <c r="N3038">
        <v>0</v>
      </c>
      <c r="O3038">
        <v>0</v>
      </c>
    </row>
    <row r="3039" spans="1:15" x14ac:dyDescent="0.2">
      <c r="A3039">
        <v>2017</v>
      </c>
      <c r="B3039" s="6">
        <f ca="1">_xlfn.MAXIFS('Track WIP'!M:M,'Track WIP'!K:K,'Results WIP'!A3039,'Track WIP'!L:L,'Results WIP'!C3039)</f>
        <v>42868</v>
      </c>
      <c r="C3039">
        <f t="shared" si="47"/>
        <v>5</v>
      </c>
      <c r="D3039" t="str">
        <f ca="1">VLOOKUP($B3039,'Track WIP'!$M:$O,2,FALSE)</f>
        <v>GRAND PRIX OF INDIANAPOLIS</v>
      </c>
      <c r="E3039" t="str">
        <f ca="1">VLOOKUP($B3039,'Track WIP'!$M:$O,3,FALSE)</f>
        <v>Indianapolis Motor Speedway</v>
      </c>
      <c r="F3039">
        <v>8</v>
      </c>
      <c r="G3039" t="s">
        <v>277</v>
      </c>
      <c r="H3039">
        <v>98</v>
      </c>
      <c r="I3039" t="s">
        <v>16</v>
      </c>
      <c r="J3039">
        <v>85</v>
      </c>
      <c r="K3039">
        <v>9</v>
      </c>
      <c r="L3039">
        <v>0</v>
      </c>
      <c r="M3039">
        <v>24</v>
      </c>
      <c r="N3039">
        <v>0</v>
      </c>
      <c r="O3039">
        <v>0</v>
      </c>
    </row>
    <row r="3040" spans="1:15" x14ac:dyDescent="0.2">
      <c r="A3040">
        <v>2017</v>
      </c>
      <c r="B3040" s="6">
        <f ca="1">_xlfn.MAXIFS('Track WIP'!M:M,'Track WIP'!K:K,'Results WIP'!A3040,'Track WIP'!L:L,'Results WIP'!C3040)</f>
        <v>42868</v>
      </c>
      <c r="C3040">
        <f t="shared" si="47"/>
        <v>5</v>
      </c>
      <c r="D3040" t="str">
        <f ca="1">VLOOKUP($B3040,'Track WIP'!$M:$O,2,FALSE)</f>
        <v>GRAND PRIX OF INDIANAPOLIS</v>
      </c>
      <c r="E3040" t="str">
        <f ca="1">VLOOKUP($B3040,'Track WIP'!$M:$O,3,FALSE)</f>
        <v>Indianapolis Motor Speedway</v>
      </c>
      <c r="F3040">
        <v>9</v>
      </c>
      <c r="G3040" t="s">
        <v>389</v>
      </c>
      <c r="H3040">
        <v>20</v>
      </c>
      <c r="I3040" t="s">
        <v>111</v>
      </c>
      <c r="J3040">
        <v>85</v>
      </c>
      <c r="K3040">
        <v>16</v>
      </c>
      <c r="L3040">
        <v>0</v>
      </c>
      <c r="M3040">
        <v>22</v>
      </c>
      <c r="N3040">
        <v>0</v>
      </c>
      <c r="O3040">
        <v>0</v>
      </c>
    </row>
    <row r="3041" spans="1:15" x14ac:dyDescent="0.2">
      <c r="A3041">
        <v>2017</v>
      </c>
      <c r="B3041" s="6">
        <f ca="1">_xlfn.MAXIFS('Track WIP'!M:M,'Track WIP'!K:K,'Results WIP'!A3041,'Track WIP'!L:L,'Results WIP'!C3041)</f>
        <v>42868</v>
      </c>
      <c r="C3041">
        <f t="shared" si="47"/>
        <v>5</v>
      </c>
      <c r="D3041" t="str">
        <f ca="1">VLOOKUP($B3041,'Track WIP'!$M:$O,2,FALSE)</f>
        <v>GRAND PRIX OF INDIANAPOLIS</v>
      </c>
      <c r="E3041" t="str">
        <f ca="1">VLOOKUP($B3041,'Track WIP'!$M:$O,3,FALSE)</f>
        <v>Indianapolis Motor Speedway</v>
      </c>
      <c r="F3041">
        <v>10</v>
      </c>
      <c r="G3041" t="s">
        <v>234</v>
      </c>
      <c r="H3041">
        <v>22</v>
      </c>
      <c r="I3041" t="s">
        <v>111</v>
      </c>
      <c r="J3041">
        <v>85</v>
      </c>
      <c r="K3041">
        <v>5</v>
      </c>
      <c r="L3041">
        <v>0</v>
      </c>
      <c r="M3041">
        <v>20</v>
      </c>
      <c r="N3041">
        <v>0</v>
      </c>
      <c r="O3041">
        <v>0</v>
      </c>
    </row>
    <row r="3042" spans="1:15" x14ac:dyDescent="0.2">
      <c r="A3042">
        <v>2017</v>
      </c>
      <c r="B3042" s="6">
        <f ca="1">_xlfn.MAXIFS('Track WIP'!M:M,'Track WIP'!K:K,'Results WIP'!A3042,'Track WIP'!L:L,'Results WIP'!C3042)</f>
        <v>42868</v>
      </c>
      <c r="C3042">
        <f t="shared" si="47"/>
        <v>5</v>
      </c>
      <c r="D3042" t="str">
        <f ca="1">VLOOKUP($B3042,'Track WIP'!$M:$O,2,FALSE)</f>
        <v>GRAND PRIX OF INDIANAPOLIS</v>
      </c>
      <c r="E3042" t="str">
        <f ca="1">VLOOKUP($B3042,'Track WIP'!$M:$O,3,FALSE)</f>
        <v>Indianapolis Motor Speedway</v>
      </c>
      <c r="F3042">
        <v>11</v>
      </c>
      <c r="G3042" t="s">
        <v>112</v>
      </c>
      <c r="H3042">
        <v>2</v>
      </c>
      <c r="I3042" t="s">
        <v>111</v>
      </c>
      <c r="J3042">
        <v>85</v>
      </c>
      <c r="K3042">
        <v>3</v>
      </c>
      <c r="L3042">
        <v>0</v>
      </c>
      <c r="M3042">
        <v>19</v>
      </c>
      <c r="N3042">
        <v>0</v>
      </c>
      <c r="O3042">
        <v>0</v>
      </c>
    </row>
    <row r="3043" spans="1:15" x14ac:dyDescent="0.2">
      <c r="A3043">
        <v>2017</v>
      </c>
      <c r="B3043" s="6">
        <f ca="1">_xlfn.MAXIFS('Track WIP'!M:M,'Track WIP'!K:K,'Results WIP'!A3043,'Track WIP'!L:L,'Results WIP'!C3043)</f>
        <v>42868</v>
      </c>
      <c r="C3043">
        <f t="shared" si="47"/>
        <v>5</v>
      </c>
      <c r="D3043" t="str">
        <f ca="1">VLOOKUP($B3043,'Track WIP'!$M:$O,2,FALSE)</f>
        <v>GRAND PRIX OF INDIANAPOLIS</v>
      </c>
      <c r="E3043" t="str">
        <f ca="1">VLOOKUP($B3043,'Track WIP'!$M:$O,3,FALSE)</f>
        <v>Indianapolis Motor Speedway</v>
      </c>
      <c r="F3043">
        <v>12</v>
      </c>
      <c r="G3043" t="s">
        <v>37</v>
      </c>
      <c r="H3043">
        <v>26</v>
      </c>
      <c r="I3043" t="s">
        <v>16</v>
      </c>
      <c r="J3043">
        <v>85</v>
      </c>
      <c r="K3043">
        <v>22</v>
      </c>
      <c r="L3043">
        <v>0</v>
      </c>
      <c r="M3043">
        <v>18</v>
      </c>
      <c r="N3043">
        <v>0</v>
      </c>
      <c r="O3043">
        <v>0</v>
      </c>
    </row>
    <row r="3044" spans="1:15" x14ac:dyDescent="0.2">
      <c r="A3044">
        <v>2017</v>
      </c>
      <c r="B3044" s="6">
        <f ca="1">_xlfn.MAXIFS('Track WIP'!M:M,'Track WIP'!K:K,'Results WIP'!A3044,'Track WIP'!L:L,'Results WIP'!C3044)</f>
        <v>42868</v>
      </c>
      <c r="C3044">
        <f t="shared" si="47"/>
        <v>5</v>
      </c>
      <c r="D3044" t="str">
        <f ca="1">VLOOKUP($B3044,'Track WIP'!$M:$O,2,FALSE)</f>
        <v>GRAND PRIX OF INDIANAPOLIS</v>
      </c>
      <c r="E3044" t="str">
        <f ca="1">VLOOKUP($B3044,'Track WIP'!$M:$O,3,FALSE)</f>
        <v>Indianapolis Motor Speedway</v>
      </c>
      <c r="F3044">
        <v>13</v>
      </c>
      <c r="G3044" t="s">
        <v>89</v>
      </c>
      <c r="H3044">
        <v>5</v>
      </c>
      <c r="I3044" t="s">
        <v>16</v>
      </c>
      <c r="J3044">
        <v>85</v>
      </c>
      <c r="K3044">
        <v>10</v>
      </c>
      <c r="L3044">
        <v>0</v>
      </c>
      <c r="M3044">
        <v>17</v>
      </c>
      <c r="N3044">
        <v>0</v>
      </c>
      <c r="O3044">
        <v>0</v>
      </c>
    </row>
    <row r="3045" spans="1:15" x14ac:dyDescent="0.2">
      <c r="A3045">
        <v>2017</v>
      </c>
      <c r="B3045" s="6">
        <f ca="1">_xlfn.MAXIFS('Track WIP'!M:M,'Track WIP'!K:K,'Results WIP'!A3045,'Track WIP'!L:L,'Results WIP'!C3045)</f>
        <v>42868</v>
      </c>
      <c r="C3045">
        <f t="shared" si="47"/>
        <v>5</v>
      </c>
      <c r="D3045" t="str">
        <f ca="1">VLOOKUP($B3045,'Track WIP'!$M:$O,2,FALSE)</f>
        <v>GRAND PRIX OF INDIANAPOLIS</v>
      </c>
      <c r="E3045" t="str">
        <f ca="1">VLOOKUP($B3045,'Track WIP'!$M:$O,3,FALSE)</f>
        <v>Indianapolis Motor Speedway</v>
      </c>
      <c r="F3045">
        <v>14</v>
      </c>
      <c r="G3045" t="s">
        <v>70</v>
      </c>
      <c r="H3045">
        <v>21</v>
      </c>
      <c r="I3045" t="s">
        <v>111</v>
      </c>
      <c r="J3045">
        <v>84</v>
      </c>
      <c r="K3045">
        <v>21</v>
      </c>
      <c r="L3045">
        <v>0</v>
      </c>
      <c r="M3045">
        <v>16</v>
      </c>
      <c r="N3045">
        <v>0</v>
      </c>
      <c r="O3045">
        <v>0</v>
      </c>
    </row>
    <row r="3046" spans="1:15" x14ac:dyDescent="0.2">
      <c r="A3046">
        <v>2017</v>
      </c>
      <c r="B3046" s="6">
        <f ca="1">_xlfn.MAXIFS('Track WIP'!M:M,'Track WIP'!K:K,'Results WIP'!A3046,'Track WIP'!L:L,'Results WIP'!C3046)</f>
        <v>42868</v>
      </c>
      <c r="C3046">
        <f t="shared" si="47"/>
        <v>5</v>
      </c>
      <c r="D3046" t="str">
        <f ca="1">VLOOKUP($B3046,'Track WIP'!$M:$O,2,FALSE)</f>
        <v>GRAND PRIX OF INDIANAPOLIS</v>
      </c>
      <c r="E3046" t="str">
        <f ca="1">VLOOKUP($B3046,'Track WIP'!$M:$O,3,FALSE)</f>
        <v>Indianapolis Motor Speedway</v>
      </c>
      <c r="F3046">
        <v>15</v>
      </c>
      <c r="G3046" t="s">
        <v>254</v>
      </c>
      <c r="H3046">
        <v>14</v>
      </c>
      <c r="I3046" t="s">
        <v>111</v>
      </c>
      <c r="J3046">
        <v>84</v>
      </c>
      <c r="K3046">
        <v>18</v>
      </c>
      <c r="L3046">
        <v>0</v>
      </c>
      <c r="M3046">
        <v>15</v>
      </c>
      <c r="N3046">
        <v>0</v>
      </c>
      <c r="O3046">
        <v>0</v>
      </c>
    </row>
    <row r="3047" spans="1:15" x14ac:dyDescent="0.2">
      <c r="A3047">
        <v>2017</v>
      </c>
      <c r="B3047" s="6">
        <f ca="1">_xlfn.MAXIFS('Track WIP'!M:M,'Track WIP'!K:K,'Results WIP'!A3047,'Track WIP'!L:L,'Results WIP'!C3047)</f>
        <v>42868</v>
      </c>
      <c r="C3047">
        <f t="shared" si="47"/>
        <v>5</v>
      </c>
      <c r="D3047" t="str">
        <f ca="1">VLOOKUP($B3047,'Track WIP'!$M:$O,2,FALSE)</f>
        <v>GRAND PRIX OF INDIANAPOLIS</v>
      </c>
      <c r="E3047" t="str">
        <f ca="1">VLOOKUP($B3047,'Track WIP'!$M:$O,3,FALSE)</f>
        <v>Indianapolis Motor Speedway</v>
      </c>
      <c r="F3047">
        <v>16</v>
      </c>
      <c r="G3047" t="s">
        <v>38</v>
      </c>
      <c r="H3047">
        <v>27</v>
      </c>
      <c r="I3047" t="s">
        <v>16</v>
      </c>
      <c r="J3047">
        <v>84</v>
      </c>
      <c r="K3047">
        <v>11</v>
      </c>
      <c r="L3047">
        <v>0</v>
      </c>
      <c r="M3047">
        <v>14</v>
      </c>
      <c r="N3047">
        <v>0</v>
      </c>
      <c r="O3047">
        <v>0</v>
      </c>
    </row>
    <row r="3048" spans="1:15" x14ac:dyDescent="0.2">
      <c r="A3048">
        <v>2017</v>
      </c>
      <c r="B3048" s="6">
        <f ca="1">_xlfn.MAXIFS('Track WIP'!M:M,'Track WIP'!K:K,'Results WIP'!A3048,'Track WIP'!L:L,'Results WIP'!C3048)</f>
        <v>42868</v>
      </c>
      <c r="C3048">
        <f t="shared" si="47"/>
        <v>5</v>
      </c>
      <c r="D3048" t="str">
        <f ca="1">VLOOKUP($B3048,'Track WIP'!$M:$O,2,FALSE)</f>
        <v>GRAND PRIX OF INDIANAPOLIS</v>
      </c>
      <c r="E3048" t="str">
        <f ca="1">VLOOKUP($B3048,'Track WIP'!$M:$O,3,FALSE)</f>
        <v>Indianapolis Motor Speedway</v>
      </c>
      <c r="F3048">
        <v>17</v>
      </c>
      <c r="G3048" t="s">
        <v>359</v>
      </c>
      <c r="H3048">
        <v>4</v>
      </c>
      <c r="I3048" t="s">
        <v>111</v>
      </c>
      <c r="J3048">
        <v>84</v>
      </c>
      <c r="K3048">
        <v>15</v>
      </c>
      <c r="L3048">
        <v>0</v>
      </c>
      <c r="M3048">
        <v>13</v>
      </c>
      <c r="N3048">
        <v>0</v>
      </c>
      <c r="O3048">
        <v>0</v>
      </c>
    </row>
    <row r="3049" spans="1:15" x14ac:dyDescent="0.2">
      <c r="A3049">
        <v>2017</v>
      </c>
      <c r="B3049" s="6">
        <f ca="1">_xlfn.MAXIFS('Track WIP'!M:M,'Track WIP'!K:K,'Results WIP'!A3049,'Track WIP'!L:L,'Results WIP'!C3049)</f>
        <v>42868</v>
      </c>
      <c r="C3049">
        <f t="shared" si="47"/>
        <v>5</v>
      </c>
      <c r="D3049" t="str">
        <f ca="1">VLOOKUP($B3049,'Track WIP'!$M:$O,2,FALSE)</f>
        <v>GRAND PRIX OF INDIANAPOLIS</v>
      </c>
      <c r="E3049" t="str">
        <f ca="1">VLOOKUP($B3049,'Track WIP'!$M:$O,3,FALSE)</f>
        <v>Indianapolis Motor Speedway</v>
      </c>
      <c r="F3049">
        <v>18</v>
      </c>
      <c r="G3049" t="s">
        <v>292</v>
      </c>
      <c r="H3049">
        <v>7</v>
      </c>
      <c r="I3049" t="s">
        <v>16</v>
      </c>
      <c r="J3049">
        <v>84</v>
      </c>
      <c r="K3049">
        <v>17</v>
      </c>
      <c r="L3049">
        <v>0</v>
      </c>
      <c r="M3049">
        <v>12</v>
      </c>
      <c r="N3049">
        <v>0</v>
      </c>
      <c r="O3049">
        <v>0</v>
      </c>
    </row>
    <row r="3050" spans="1:15" x14ac:dyDescent="0.2">
      <c r="A3050">
        <v>2017</v>
      </c>
      <c r="B3050" s="6">
        <f ca="1">_xlfn.MAXIFS('Track WIP'!M:M,'Track WIP'!K:K,'Results WIP'!A3050,'Track WIP'!L:L,'Results WIP'!C3050)</f>
        <v>42868</v>
      </c>
      <c r="C3050">
        <f t="shared" si="47"/>
        <v>5</v>
      </c>
      <c r="D3050" t="str">
        <f ca="1">VLOOKUP($B3050,'Track WIP'!$M:$O,2,FALSE)</f>
        <v>GRAND PRIX OF INDIANAPOLIS</v>
      </c>
      <c r="E3050" t="str">
        <f ca="1">VLOOKUP($B3050,'Track WIP'!$M:$O,3,FALSE)</f>
        <v>Indianapolis Motor Speedway</v>
      </c>
      <c r="F3050">
        <v>19</v>
      </c>
      <c r="G3050" t="s">
        <v>393</v>
      </c>
      <c r="H3050">
        <v>19</v>
      </c>
      <c r="I3050" t="s">
        <v>16</v>
      </c>
      <c r="J3050">
        <v>84</v>
      </c>
      <c r="K3050">
        <v>13</v>
      </c>
      <c r="L3050">
        <v>0</v>
      </c>
      <c r="M3050">
        <v>11</v>
      </c>
      <c r="N3050">
        <v>0</v>
      </c>
      <c r="O3050">
        <v>0</v>
      </c>
    </row>
    <row r="3051" spans="1:15" x14ac:dyDescent="0.2">
      <c r="A3051">
        <v>2017</v>
      </c>
      <c r="B3051" s="6">
        <f ca="1">_xlfn.MAXIFS('Track WIP'!M:M,'Track WIP'!K:K,'Results WIP'!A3051,'Track WIP'!L:L,'Results WIP'!C3051)</f>
        <v>42868</v>
      </c>
      <c r="C3051">
        <f t="shared" si="47"/>
        <v>5</v>
      </c>
      <c r="D3051" t="str">
        <f ca="1">VLOOKUP($B3051,'Track WIP'!$M:$O,2,FALSE)</f>
        <v>GRAND PRIX OF INDIANAPOLIS</v>
      </c>
      <c r="E3051" t="str">
        <f ca="1">VLOOKUP($B3051,'Track WIP'!$M:$O,3,FALSE)</f>
        <v>Indianapolis Motor Speedway</v>
      </c>
      <c r="F3051">
        <v>20</v>
      </c>
      <c r="G3051" t="s">
        <v>25</v>
      </c>
      <c r="H3051">
        <v>10</v>
      </c>
      <c r="I3051" t="s">
        <v>16</v>
      </c>
      <c r="J3051">
        <v>83</v>
      </c>
      <c r="K3051">
        <v>12</v>
      </c>
      <c r="L3051">
        <v>0</v>
      </c>
      <c r="M3051">
        <v>10</v>
      </c>
      <c r="N3051">
        <v>0</v>
      </c>
      <c r="O3051">
        <v>0</v>
      </c>
    </row>
    <row r="3052" spans="1:15" x14ac:dyDescent="0.2">
      <c r="A3052">
        <v>2017</v>
      </c>
      <c r="B3052" s="6">
        <f ca="1">_xlfn.MAXIFS('Track WIP'!M:M,'Track WIP'!K:K,'Results WIP'!A3052,'Track WIP'!L:L,'Results WIP'!C3052)</f>
        <v>42868</v>
      </c>
      <c r="C3052">
        <f t="shared" si="47"/>
        <v>5</v>
      </c>
      <c r="D3052" t="str">
        <f ca="1">VLOOKUP($B3052,'Track WIP'!$M:$O,2,FALSE)</f>
        <v>GRAND PRIX OF INDIANAPOLIS</v>
      </c>
      <c r="E3052" t="str">
        <f ca="1">VLOOKUP($B3052,'Track WIP'!$M:$O,3,FALSE)</f>
        <v>Indianapolis Motor Speedway</v>
      </c>
      <c r="F3052">
        <v>21</v>
      </c>
      <c r="G3052" t="s">
        <v>86</v>
      </c>
      <c r="H3052">
        <v>83</v>
      </c>
      <c r="I3052" t="s">
        <v>16</v>
      </c>
      <c r="J3052">
        <v>32</v>
      </c>
      <c r="K3052">
        <v>19</v>
      </c>
      <c r="L3052">
        <v>0</v>
      </c>
      <c r="M3052">
        <v>9</v>
      </c>
      <c r="N3052">
        <v>0</v>
      </c>
      <c r="O3052">
        <v>0</v>
      </c>
    </row>
    <row r="3053" spans="1:15" x14ac:dyDescent="0.2">
      <c r="A3053">
        <v>2017</v>
      </c>
      <c r="B3053" s="6">
        <f ca="1">_xlfn.MAXIFS('Track WIP'!M:M,'Track WIP'!K:K,'Results WIP'!A3053,'Track WIP'!L:L,'Results WIP'!C3053)</f>
        <v>42868</v>
      </c>
      <c r="C3053">
        <f t="shared" si="47"/>
        <v>5</v>
      </c>
      <c r="D3053" t="str">
        <f ca="1">VLOOKUP($B3053,'Track WIP'!$M:$O,2,FALSE)</f>
        <v>GRAND PRIX OF INDIANAPOLIS</v>
      </c>
      <c r="E3053" t="str">
        <f ca="1">VLOOKUP($B3053,'Track WIP'!$M:$O,3,FALSE)</f>
        <v>Indianapolis Motor Speedway</v>
      </c>
      <c r="F3053">
        <v>22</v>
      </c>
      <c r="G3053" t="s">
        <v>87</v>
      </c>
      <c r="H3053">
        <v>18</v>
      </c>
      <c r="I3053" t="s">
        <v>16</v>
      </c>
      <c r="J3053">
        <v>3</v>
      </c>
      <c r="K3053">
        <v>6</v>
      </c>
      <c r="L3053">
        <v>0</v>
      </c>
      <c r="M3053">
        <v>8</v>
      </c>
      <c r="N3053">
        <v>0</v>
      </c>
      <c r="O3053">
        <v>0</v>
      </c>
    </row>
    <row r="3054" spans="1:15" x14ac:dyDescent="0.2">
      <c r="A3054">
        <v>2017</v>
      </c>
      <c r="B3054" s="6">
        <f ca="1">_xlfn.MAXIFS('Track WIP'!M:M,'Track WIP'!K:K,'Results WIP'!A3054,'Track WIP'!L:L,'Results WIP'!C3054)</f>
        <v>42883</v>
      </c>
      <c r="C3054">
        <f t="shared" si="47"/>
        <v>6</v>
      </c>
      <c r="D3054" t="str">
        <f ca="1">VLOOKUP($B3054,'Track WIP'!$M:$O,2,FALSE)</f>
        <v>INDIANAPOLIS 500</v>
      </c>
      <c r="E3054" t="str">
        <f ca="1">VLOOKUP($B3054,'Track WIP'!$M:$O,3,FALSE)</f>
        <v>Indianapolis Motor Speedway</v>
      </c>
      <c r="F3054">
        <v>1</v>
      </c>
      <c r="G3054" t="s">
        <v>37</v>
      </c>
      <c r="H3054">
        <v>26</v>
      </c>
      <c r="I3054" t="s">
        <v>16</v>
      </c>
      <c r="J3054">
        <v>200</v>
      </c>
      <c r="K3054">
        <v>4</v>
      </c>
      <c r="L3054">
        <v>17</v>
      </c>
      <c r="M3054">
        <v>137</v>
      </c>
      <c r="N3054">
        <v>37</v>
      </c>
      <c r="O3054">
        <v>0</v>
      </c>
    </row>
    <row r="3055" spans="1:15" x14ac:dyDescent="0.2">
      <c r="A3055">
        <v>2017</v>
      </c>
      <c r="B3055" s="6">
        <f ca="1">_xlfn.MAXIFS('Track WIP'!M:M,'Track WIP'!K:K,'Results WIP'!A3055,'Track WIP'!L:L,'Results WIP'!C3055)</f>
        <v>42883</v>
      </c>
      <c r="C3055">
        <f t="shared" si="47"/>
        <v>6</v>
      </c>
      <c r="D3055" t="str">
        <f ca="1">VLOOKUP($B3055,'Track WIP'!$M:$O,2,FALSE)</f>
        <v>INDIANAPOLIS 500</v>
      </c>
      <c r="E3055" t="str">
        <f ca="1">VLOOKUP($B3055,'Track WIP'!$M:$O,3,FALSE)</f>
        <v>Indianapolis Motor Speedway</v>
      </c>
      <c r="F3055">
        <v>2</v>
      </c>
      <c r="G3055" t="s">
        <v>24</v>
      </c>
      <c r="H3055">
        <v>3</v>
      </c>
      <c r="I3055" t="s">
        <v>111</v>
      </c>
      <c r="J3055">
        <v>200</v>
      </c>
      <c r="K3055">
        <v>19</v>
      </c>
      <c r="L3055">
        <v>9</v>
      </c>
      <c r="M3055">
        <v>96</v>
      </c>
      <c r="N3055">
        <v>16</v>
      </c>
      <c r="O3055">
        <v>0</v>
      </c>
    </row>
    <row r="3056" spans="1:15" x14ac:dyDescent="0.2">
      <c r="A3056">
        <v>2017</v>
      </c>
      <c r="B3056" s="6">
        <f ca="1">_xlfn.MAXIFS('Track WIP'!M:M,'Track WIP'!K:K,'Results WIP'!A3056,'Track WIP'!L:L,'Results WIP'!C3056)</f>
        <v>42883</v>
      </c>
      <c r="C3056">
        <f t="shared" si="47"/>
        <v>6</v>
      </c>
      <c r="D3056" t="str">
        <f ca="1">VLOOKUP($B3056,'Track WIP'!$M:$O,2,FALSE)</f>
        <v>INDIANAPOLIS 500</v>
      </c>
      <c r="E3056" t="str">
        <f ca="1">VLOOKUP($B3056,'Track WIP'!$M:$O,3,FALSE)</f>
        <v>Indianapolis Motor Speedway</v>
      </c>
      <c r="F3056">
        <v>3</v>
      </c>
      <c r="G3056" t="s">
        <v>393</v>
      </c>
      <c r="H3056">
        <v>19</v>
      </c>
      <c r="I3056" t="s">
        <v>16</v>
      </c>
      <c r="J3056">
        <v>200</v>
      </c>
      <c r="K3056">
        <v>11</v>
      </c>
      <c r="L3056">
        <v>0</v>
      </c>
      <c r="M3056">
        <v>93</v>
      </c>
      <c r="N3056">
        <v>23</v>
      </c>
      <c r="O3056">
        <v>0</v>
      </c>
    </row>
    <row r="3057" spans="1:15" x14ac:dyDescent="0.2">
      <c r="A3057">
        <v>2017</v>
      </c>
      <c r="B3057" s="6">
        <f ca="1">_xlfn.MAXIFS('Track WIP'!M:M,'Track WIP'!K:K,'Results WIP'!A3057,'Track WIP'!L:L,'Results WIP'!C3057)</f>
        <v>42883</v>
      </c>
      <c r="C3057">
        <f t="shared" si="47"/>
        <v>6</v>
      </c>
      <c r="D3057" t="str">
        <f ca="1">VLOOKUP($B3057,'Track WIP'!$M:$O,2,FALSE)</f>
        <v>INDIANAPOLIS 500</v>
      </c>
      <c r="E3057" t="str">
        <f ca="1">VLOOKUP($B3057,'Track WIP'!$M:$O,3,FALSE)</f>
        <v>Indianapolis Motor Speedway</v>
      </c>
      <c r="F3057">
        <v>4</v>
      </c>
      <c r="G3057" t="s">
        <v>390</v>
      </c>
      <c r="H3057">
        <v>8</v>
      </c>
      <c r="I3057" t="s">
        <v>16</v>
      </c>
      <c r="J3057">
        <v>200</v>
      </c>
      <c r="K3057">
        <v>15</v>
      </c>
      <c r="L3057">
        <v>50</v>
      </c>
      <c r="M3057">
        <v>86</v>
      </c>
      <c r="N3057">
        <v>22</v>
      </c>
      <c r="O3057">
        <v>0</v>
      </c>
    </row>
    <row r="3058" spans="1:15" x14ac:dyDescent="0.2">
      <c r="A3058">
        <v>2017</v>
      </c>
      <c r="B3058" s="6">
        <f ca="1">_xlfn.MAXIFS('Track WIP'!M:M,'Track WIP'!K:K,'Results WIP'!A3058,'Track WIP'!L:L,'Results WIP'!C3058)</f>
        <v>42883</v>
      </c>
      <c r="C3058">
        <f t="shared" si="47"/>
        <v>6</v>
      </c>
      <c r="D3058" t="str">
        <f ca="1">VLOOKUP($B3058,'Track WIP'!$M:$O,2,FALSE)</f>
        <v>INDIANAPOLIS 500</v>
      </c>
      <c r="E3058" t="str">
        <f ca="1">VLOOKUP($B3058,'Track WIP'!$M:$O,3,FALSE)</f>
        <v>Indianapolis Motor Speedway</v>
      </c>
      <c r="F3058">
        <v>5</v>
      </c>
      <c r="G3058" t="s">
        <v>25</v>
      </c>
      <c r="H3058">
        <v>10</v>
      </c>
      <c r="I3058" t="s">
        <v>16</v>
      </c>
      <c r="J3058">
        <v>200</v>
      </c>
      <c r="K3058">
        <v>7</v>
      </c>
      <c r="L3058">
        <v>22</v>
      </c>
      <c r="M3058">
        <v>91</v>
      </c>
      <c r="N3058">
        <v>31</v>
      </c>
      <c r="O3058">
        <v>0</v>
      </c>
    </row>
    <row r="3059" spans="1:15" x14ac:dyDescent="0.2">
      <c r="A3059">
        <v>2017</v>
      </c>
      <c r="B3059" s="6">
        <f ca="1">_xlfn.MAXIFS('Track WIP'!M:M,'Track WIP'!K:K,'Results WIP'!A3059,'Track WIP'!L:L,'Results WIP'!C3059)</f>
        <v>42883</v>
      </c>
      <c r="C3059">
        <f t="shared" si="47"/>
        <v>6</v>
      </c>
      <c r="D3059" t="str">
        <f ca="1">VLOOKUP($B3059,'Track WIP'!$M:$O,2,FALSE)</f>
        <v>INDIANAPOLIS 500</v>
      </c>
      <c r="E3059" t="str">
        <f ca="1">VLOOKUP($B3059,'Track WIP'!$M:$O,3,FALSE)</f>
        <v>Indianapolis Motor Speedway</v>
      </c>
      <c r="F3059">
        <v>6</v>
      </c>
      <c r="G3059" t="s">
        <v>234</v>
      </c>
      <c r="H3059">
        <v>22</v>
      </c>
      <c r="I3059" t="s">
        <v>111</v>
      </c>
      <c r="J3059">
        <v>200</v>
      </c>
      <c r="K3059">
        <v>18</v>
      </c>
      <c r="L3059">
        <v>1</v>
      </c>
      <c r="M3059">
        <v>73</v>
      </c>
      <c r="N3059">
        <v>17</v>
      </c>
      <c r="O3059">
        <v>0</v>
      </c>
    </row>
    <row r="3060" spans="1:15" x14ac:dyDescent="0.2">
      <c r="A3060">
        <v>2017</v>
      </c>
      <c r="B3060" s="6">
        <f ca="1">_xlfn.MAXIFS('Track WIP'!M:M,'Track WIP'!K:K,'Results WIP'!A3060,'Track WIP'!L:L,'Results WIP'!C3060)</f>
        <v>42883</v>
      </c>
      <c r="C3060">
        <f t="shared" si="47"/>
        <v>6</v>
      </c>
      <c r="D3060" t="str">
        <f ca="1">VLOOKUP($B3060,'Track WIP'!$M:$O,2,FALSE)</f>
        <v>INDIANAPOLIS 500</v>
      </c>
      <c r="E3060" t="str">
        <f ca="1">VLOOKUP($B3060,'Track WIP'!$M:$O,3,FALSE)</f>
        <v>Indianapolis Motor Speedway</v>
      </c>
      <c r="F3060">
        <v>7</v>
      </c>
      <c r="G3060" t="s">
        <v>277</v>
      </c>
      <c r="H3060">
        <v>98</v>
      </c>
      <c r="I3060" t="s">
        <v>16</v>
      </c>
      <c r="J3060">
        <v>200</v>
      </c>
      <c r="K3060">
        <v>3</v>
      </c>
      <c r="L3060">
        <v>23</v>
      </c>
      <c r="M3060">
        <v>91</v>
      </c>
      <c r="N3060">
        <v>39</v>
      </c>
      <c r="O3060">
        <v>0</v>
      </c>
    </row>
    <row r="3061" spans="1:15" x14ac:dyDescent="0.2">
      <c r="A3061">
        <v>2017</v>
      </c>
      <c r="B3061" s="6">
        <f ca="1">_xlfn.MAXIFS('Track WIP'!M:M,'Track WIP'!K:K,'Results WIP'!A3061,'Track WIP'!L:L,'Results WIP'!C3061)</f>
        <v>42883</v>
      </c>
      <c r="C3061">
        <f t="shared" si="47"/>
        <v>6</v>
      </c>
      <c r="D3061" t="str">
        <f ca="1">VLOOKUP($B3061,'Track WIP'!$M:$O,2,FALSE)</f>
        <v>INDIANAPOLIS 500</v>
      </c>
      <c r="E3061" t="str">
        <f ca="1">VLOOKUP($B3061,'Track WIP'!$M:$O,3,FALSE)</f>
        <v>Indianapolis Motor Speedway</v>
      </c>
      <c r="F3061">
        <v>8</v>
      </c>
      <c r="G3061" t="s">
        <v>38</v>
      </c>
      <c r="H3061">
        <v>27</v>
      </c>
      <c r="I3061" t="s">
        <v>16</v>
      </c>
      <c r="J3061">
        <v>200</v>
      </c>
      <c r="K3061">
        <v>8</v>
      </c>
      <c r="L3061">
        <v>0</v>
      </c>
      <c r="M3061">
        <v>76</v>
      </c>
      <c r="N3061">
        <v>28</v>
      </c>
      <c r="O3061">
        <v>0</v>
      </c>
    </row>
    <row r="3062" spans="1:15" x14ac:dyDescent="0.2">
      <c r="A3062">
        <v>2017</v>
      </c>
      <c r="B3062" s="6">
        <f ca="1">_xlfn.MAXIFS('Track WIP'!M:M,'Track WIP'!K:K,'Results WIP'!A3062,'Track WIP'!L:L,'Results WIP'!C3062)</f>
        <v>42883</v>
      </c>
      <c r="C3062">
        <f t="shared" si="47"/>
        <v>6</v>
      </c>
      <c r="D3062" t="str">
        <f ca="1">VLOOKUP($B3062,'Track WIP'!$M:$O,2,FALSE)</f>
        <v>INDIANAPOLIS 500</v>
      </c>
      <c r="E3062" t="str">
        <f ca="1">VLOOKUP($B3062,'Track WIP'!$M:$O,3,FALSE)</f>
        <v>Indianapolis Motor Speedway</v>
      </c>
      <c r="F3062">
        <v>9</v>
      </c>
      <c r="G3062" t="s">
        <v>386</v>
      </c>
      <c r="H3062">
        <v>88</v>
      </c>
      <c r="I3062" t="s">
        <v>111</v>
      </c>
      <c r="J3062">
        <v>200</v>
      </c>
      <c r="K3062">
        <v>25</v>
      </c>
      <c r="L3062">
        <v>0</v>
      </c>
      <c r="M3062">
        <v>53</v>
      </c>
      <c r="N3062">
        <v>9</v>
      </c>
      <c r="O3062">
        <v>0</v>
      </c>
    </row>
    <row r="3063" spans="1:15" x14ac:dyDescent="0.2">
      <c r="A3063">
        <v>2017</v>
      </c>
      <c r="B3063" s="6">
        <f ca="1">_xlfn.MAXIFS('Track WIP'!M:M,'Track WIP'!K:K,'Results WIP'!A3063,'Track WIP'!L:L,'Results WIP'!C3063)</f>
        <v>42883</v>
      </c>
      <c r="C3063">
        <f t="shared" si="47"/>
        <v>6</v>
      </c>
      <c r="D3063" t="str">
        <f ca="1">VLOOKUP($B3063,'Track WIP'!$M:$O,2,FALSE)</f>
        <v>INDIANAPOLIS 500</v>
      </c>
      <c r="E3063" t="str">
        <f ca="1">VLOOKUP($B3063,'Track WIP'!$M:$O,3,FALSE)</f>
        <v>Indianapolis Motor Speedway</v>
      </c>
      <c r="F3063">
        <v>10</v>
      </c>
      <c r="G3063" t="s">
        <v>254</v>
      </c>
      <c r="H3063">
        <v>14</v>
      </c>
      <c r="I3063" t="s">
        <v>111</v>
      </c>
      <c r="J3063">
        <v>200</v>
      </c>
      <c r="K3063">
        <v>24</v>
      </c>
      <c r="L3063">
        <v>0</v>
      </c>
      <c r="M3063">
        <v>50</v>
      </c>
      <c r="N3063">
        <v>10</v>
      </c>
      <c r="O3063">
        <v>0</v>
      </c>
    </row>
    <row r="3064" spans="1:15" x14ac:dyDescent="0.2">
      <c r="A3064">
        <v>2017</v>
      </c>
      <c r="B3064" s="6">
        <f ca="1">_xlfn.MAXIFS('Track WIP'!M:M,'Track WIP'!K:K,'Results WIP'!A3064,'Track WIP'!L:L,'Results WIP'!C3064)</f>
        <v>42883</v>
      </c>
      <c r="C3064">
        <f t="shared" si="47"/>
        <v>6</v>
      </c>
      <c r="D3064" t="str">
        <f ca="1">VLOOKUP($B3064,'Track WIP'!$M:$O,2,FALSE)</f>
        <v>INDIANAPOLIS 500</v>
      </c>
      <c r="E3064" t="str">
        <f ca="1">VLOOKUP($B3064,'Track WIP'!$M:$O,3,FALSE)</f>
        <v>Indianapolis Motor Speedway</v>
      </c>
      <c r="F3064">
        <v>11</v>
      </c>
      <c r="G3064" t="s">
        <v>55</v>
      </c>
      <c r="H3064">
        <v>20</v>
      </c>
      <c r="I3064" t="s">
        <v>111</v>
      </c>
      <c r="J3064">
        <v>200</v>
      </c>
      <c r="K3064">
        <v>2</v>
      </c>
      <c r="L3064">
        <v>5</v>
      </c>
      <c r="M3064">
        <v>79</v>
      </c>
      <c r="N3064">
        <v>41</v>
      </c>
      <c r="O3064">
        <v>0</v>
      </c>
    </row>
    <row r="3065" spans="1:15" x14ac:dyDescent="0.2">
      <c r="A3065">
        <v>2017</v>
      </c>
      <c r="B3065" s="6">
        <f ca="1">_xlfn.MAXIFS('Track WIP'!M:M,'Track WIP'!K:K,'Results WIP'!A3065,'Track WIP'!L:L,'Results WIP'!C3065)</f>
        <v>42883</v>
      </c>
      <c r="C3065">
        <f t="shared" si="47"/>
        <v>6</v>
      </c>
      <c r="D3065" t="str">
        <f ca="1">VLOOKUP($B3065,'Track WIP'!$M:$O,2,FALSE)</f>
        <v>INDIANAPOLIS 500</v>
      </c>
      <c r="E3065" t="str">
        <f ca="1">VLOOKUP($B3065,'Track WIP'!$M:$O,3,FALSE)</f>
        <v>Indianapolis Motor Speedway</v>
      </c>
      <c r="F3065">
        <v>12</v>
      </c>
      <c r="G3065" t="s">
        <v>41</v>
      </c>
      <c r="H3065">
        <v>15</v>
      </c>
      <c r="I3065" t="s">
        <v>16</v>
      </c>
      <c r="J3065">
        <v>200</v>
      </c>
      <c r="K3065">
        <v>14</v>
      </c>
      <c r="L3065">
        <v>2</v>
      </c>
      <c r="M3065">
        <v>57</v>
      </c>
      <c r="N3065">
        <v>21</v>
      </c>
      <c r="O3065">
        <v>0</v>
      </c>
    </row>
    <row r="3066" spans="1:15" x14ac:dyDescent="0.2">
      <c r="A3066">
        <v>2017</v>
      </c>
      <c r="B3066" s="6">
        <f ca="1">_xlfn.MAXIFS('Track WIP'!M:M,'Track WIP'!K:K,'Results WIP'!A3066,'Track WIP'!L:L,'Results WIP'!C3066)</f>
        <v>42883</v>
      </c>
      <c r="C3066">
        <f t="shared" si="47"/>
        <v>6</v>
      </c>
      <c r="D3066" t="str">
        <f ca="1">VLOOKUP($B3066,'Track WIP'!$M:$O,2,FALSE)</f>
        <v>INDIANAPOLIS 500</v>
      </c>
      <c r="E3066" t="str">
        <f ca="1">VLOOKUP($B3066,'Track WIP'!$M:$O,3,FALSE)</f>
        <v>Indianapolis Motor Speedway</v>
      </c>
      <c r="F3066">
        <v>13</v>
      </c>
      <c r="G3066" t="s">
        <v>292</v>
      </c>
      <c r="H3066">
        <v>7</v>
      </c>
      <c r="I3066" t="s">
        <v>16</v>
      </c>
      <c r="J3066">
        <v>200</v>
      </c>
      <c r="K3066">
        <v>13</v>
      </c>
      <c r="L3066">
        <v>0</v>
      </c>
      <c r="M3066">
        <v>55</v>
      </c>
      <c r="N3066">
        <v>21</v>
      </c>
      <c r="O3066">
        <v>0</v>
      </c>
    </row>
    <row r="3067" spans="1:15" x14ac:dyDescent="0.2">
      <c r="A3067">
        <v>2017</v>
      </c>
      <c r="B3067" s="6">
        <f ca="1">_xlfn.MAXIFS('Track WIP'!M:M,'Track WIP'!K:K,'Results WIP'!A3067,'Track WIP'!L:L,'Results WIP'!C3067)</f>
        <v>42883</v>
      </c>
      <c r="C3067">
        <f t="shared" si="47"/>
        <v>6</v>
      </c>
      <c r="D3067" t="str">
        <f ca="1">VLOOKUP($B3067,'Track WIP'!$M:$O,2,FALSE)</f>
        <v>INDIANAPOLIS 500</v>
      </c>
      <c r="E3067" t="str">
        <f ca="1">VLOOKUP($B3067,'Track WIP'!$M:$O,3,FALSE)</f>
        <v>Indianapolis Motor Speedway</v>
      </c>
      <c r="F3067">
        <v>14</v>
      </c>
      <c r="G3067" t="s">
        <v>88</v>
      </c>
      <c r="H3067">
        <v>1</v>
      </c>
      <c r="I3067" t="s">
        <v>111</v>
      </c>
      <c r="J3067">
        <v>200</v>
      </c>
      <c r="K3067">
        <v>23</v>
      </c>
      <c r="L3067">
        <v>0</v>
      </c>
      <c r="M3067">
        <v>43</v>
      </c>
      <c r="N3067">
        <v>11</v>
      </c>
      <c r="O3067">
        <v>0</v>
      </c>
    </row>
    <row r="3068" spans="1:15" x14ac:dyDescent="0.2">
      <c r="A3068">
        <v>2017</v>
      </c>
      <c r="B3068" s="6">
        <f ca="1">_xlfn.MAXIFS('Track WIP'!M:M,'Track WIP'!K:K,'Results WIP'!A3068,'Track WIP'!L:L,'Results WIP'!C3068)</f>
        <v>42883</v>
      </c>
      <c r="C3068">
        <f t="shared" si="47"/>
        <v>6</v>
      </c>
      <c r="D3068" t="str">
        <f ca="1">VLOOKUP($B3068,'Track WIP'!$M:$O,2,FALSE)</f>
        <v>INDIANAPOLIS 500</v>
      </c>
      <c r="E3068" t="str">
        <f ca="1">VLOOKUP($B3068,'Track WIP'!$M:$O,3,FALSE)</f>
        <v>Indianapolis Motor Speedway</v>
      </c>
      <c r="F3068">
        <v>15</v>
      </c>
      <c r="G3068" t="s">
        <v>56</v>
      </c>
      <c r="H3068">
        <v>17</v>
      </c>
      <c r="I3068" t="s">
        <v>111</v>
      </c>
      <c r="J3068">
        <v>200</v>
      </c>
      <c r="K3068">
        <v>31</v>
      </c>
      <c r="L3068">
        <v>0</v>
      </c>
      <c r="M3068">
        <v>33</v>
      </c>
      <c r="N3068">
        <v>3</v>
      </c>
      <c r="O3068">
        <v>0</v>
      </c>
    </row>
    <row r="3069" spans="1:15" x14ac:dyDescent="0.2">
      <c r="A3069">
        <v>2017</v>
      </c>
      <c r="B3069" s="6">
        <f ca="1">_xlfn.MAXIFS('Track WIP'!M:M,'Track WIP'!K:K,'Results WIP'!A3069,'Track WIP'!L:L,'Results WIP'!C3069)</f>
        <v>42883</v>
      </c>
      <c r="C3069">
        <f t="shared" si="47"/>
        <v>6</v>
      </c>
      <c r="D3069" t="str">
        <f ca="1">VLOOKUP($B3069,'Track WIP'!$M:$O,2,FALSE)</f>
        <v>INDIANAPOLIS 500</v>
      </c>
      <c r="E3069" t="str">
        <f ca="1">VLOOKUP($B3069,'Track WIP'!$M:$O,3,FALSE)</f>
        <v>Indianapolis Motor Speedway</v>
      </c>
      <c r="F3069">
        <v>16</v>
      </c>
      <c r="G3069" t="s">
        <v>70</v>
      </c>
      <c r="H3069">
        <v>21</v>
      </c>
      <c r="I3069" t="s">
        <v>111</v>
      </c>
      <c r="J3069">
        <v>200</v>
      </c>
      <c r="K3069">
        <v>6</v>
      </c>
      <c r="L3069">
        <v>2</v>
      </c>
      <c r="M3069">
        <v>61</v>
      </c>
      <c r="N3069">
        <v>33</v>
      </c>
      <c r="O3069">
        <v>0</v>
      </c>
    </row>
    <row r="3070" spans="1:15" x14ac:dyDescent="0.2">
      <c r="A3070">
        <v>2017</v>
      </c>
      <c r="B3070" s="6">
        <f ca="1">_xlfn.MAXIFS('Track WIP'!M:M,'Track WIP'!K:K,'Results WIP'!A3070,'Track WIP'!L:L,'Results WIP'!C3070)</f>
        <v>42883</v>
      </c>
      <c r="C3070">
        <f t="shared" si="47"/>
        <v>6</v>
      </c>
      <c r="D3070" t="str">
        <f ca="1">VLOOKUP($B3070,'Track WIP'!$M:$O,2,FALSE)</f>
        <v>INDIANAPOLIS 500</v>
      </c>
      <c r="E3070" t="str">
        <f ca="1">VLOOKUP($B3070,'Track WIP'!$M:$O,3,FALSE)</f>
        <v>Indianapolis Motor Speedway</v>
      </c>
      <c r="F3070">
        <v>17</v>
      </c>
      <c r="G3070" t="s">
        <v>93</v>
      </c>
      <c r="H3070">
        <v>63</v>
      </c>
      <c r="I3070" t="s">
        <v>16</v>
      </c>
      <c r="J3070">
        <v>199</v>
      </c>
      <c r="K3070">
        <v>28</v>
      </c>
      <c r="L3070">
        <v>0</v>
      </c>
      <c r="M3070">
        <v>32</v>
      </c>
      <c r="N3070">
        <v>6</v>
      </c>
      <c r="O3070">
        <v>0</v>
      </c>
    </row>
    <row r="3071" spans="1:15" x14ac:dyDescent="0.2">
      <c r="A3071">
        <v>2017</v>
      </c>
      <c r="B3071" s="6">
        <f ca="1">_xlfn.MAXIFS('Track WIP'!M:M,'Track WIP'!K:K,'Results WIP'!A3071,'Track WIP'!L:L,'Results WIP'!C3071)</f>
        <v>42883</v>
      </c>
      <c r="C3071">
        <f t="shared" si="47"/>
        <v>6</v>
      </c>
      <c r="D3071" t="str">
        <f ca="1">VLOOKUP($B3071,'Track WIP'!$M:$O,2,FALSE)</f>
        <v>INDIANAPOLIS 500</v>
      </c>
      <c r="E3071" t="str">
        <f ca="1">VLOOKUP($B3071,'Track WIP'!$M:$O,3,FALSE)</f>
        <v>Indianapolis Motor Speedway</v>
      </c>
      <c r="F3071">
        <v>18</v>
      </c>
      <c r="G3071" t="s">
        <v>389</v>
      </c>
      <c r="H3071">
        <v>11</v>
      </c>
      <c r="I3071" t="s">
        <v>111</v>
      </c>
      <c r="J3071">
        <v>194</v>
      </c>
      <c r="K3071">
        <v>29</v>
      </c>
      <c r="L3071">
        <v>0</v>
      </c>
      <c r="M3071">
        <v>29</v>
      </c>
      <c r="N3071">
        <v>5</v>
      </c>
      <c r="O3071">
        <v>0</v>
      </c>
    </row>
    <row r="3072" spans="1:15" x14ac:dyDescent="0.2">
      <c r="A3072">
        <v>2017</v>
      </c>
      <c r="B3072" s="6">
        <f ca="1">_xlfn.MAXIFS('Track WIP'!M:M,'Track WIP'!K:K,'Results WIP'!A3072,'Track WIP'!L:L,'Results WIP'!C3072)</f>
        <v>42883</v>
      </c>
      <c r="C3072">
        <f t="shared" si="47"/>
        <v>6</v>
      </c>
      <c r="D3072" t="str">
        <f ca="1">VLOOKUP($B3072,'Track WIP'!$M:$O,2,FALSE)</f>
        <v>INDIANAPOLIS 500</v>
      </c>
      <c r="E3072" t="str">
        <f ca="1">VLOOKUP($B3072,'Track WIP'!$M:$O,3,FALSE)</f>
        <v>Indianapolis Motor Speedway</v>
      </c>
      <c r="F3072">
        <v>19</v>
      </c>
      <c r="G3072" t="s">
        <v>112</v>
      </c>
      <c r="H3072">
        <v>2</v>
      </c>
      <c r="I3072" t="s">
        <v>111</v>
      </c>
      <c r="J3072">
        <v>186</v>
      </c>
      <c r="K3072">
        <v>22</v>
      </c>
      <c r="L3072">
        <v>0</v>
      </c>
      <c r="M3072">
        <v>34</v>
      </c>
      <c r="N3072">
        <v>12</v>
      </c>
      <c r="O3072">
        <v>0</v>
      </c>
    </row>
    <row r="3073" spans="1:15" x14ac:dyDescent="0.2">
      <c r="A3073">
        <v>2017</v>
      </c>
      <c r="B3073" s="6">
        <f ca="1">_xlfn.MAXIFS('Track WIP'!M:M,'Track WIP'!K:K,'Results WIP'!A3073,'Track WIP'!L:L,'Results WIP'!C3073)</f>
        <v>42883</v>
      </c>
      <c r="C3073">
        <f t="shared" si="47"/>
        <v>6</v>
      </c>
      <c r="D3073" t="str">
        <f ca="1">VLOOKUP($B3073,'Track WIP'!$M:$O,2,FALSE)</f>
        <v>INDIANAPOLIS 500</v>
      </c>
      <c r="E3073" t="str">
        <f ca="1">VLOOKUP($B3073,'Track WIP'!$M:$O,3,FALSE)</f>
        <v>Indianapolis Motor Speedway</v>
      </c>
      <c r="F3073">
        <v>20</v>
      </c>
      <c r="G3073" t="s">
        <v>377</v>
      </c>
      <c r="H3073">
        <v>18</v>
      </c>
      <c r="I3073" t="s">
        <v>16</v>
      </c>
      <c r="J3073">
        <v>183</v>
      </c>
      <c r="K3073">
        <v>33</v>
      </c>
      <c r="L3073">
        <v>2</v>
      </c>
      <c r="M3073">
        <v>21</v>
      </c>
      <c r="N3073">
        <v>1</v>
      </c>
      <c r="O3073">
        <v>0</v>
      </c>
    </row>
    <row r="3074" spans="1:15" x14ac:dyDescent="0.2">
      <c r="A3074">
        <v>2017</v>
      </c>
      <c r="B3074" s="6">
        <f ca="1">_xlfn.MAXIFS('Track WIP'!M:M,'Track WIP'!K:K,'Results WIP'!A3074,'Track WIP'!L:L,'Results WIP'!C3074)</f>
        <v>42883</v>
      </c>
      <c r="C3074">
        <f t="shared" si="47"/>
        <v>6</v>
      </c>
      <c r="D3074" t="str">
        <f ca="1">VLOOKUP($B3074,'Track WIP'!$M:$O,2,FALSE)</f>
        <v>INDIANAPOLIS 500</v>
      </c>
      <c r="E3074" t="str">
        <f ca="1">VLOOKUP($B3074,'Track WIP'!$M:$O,3,FALSE)</f>
        <v>Indianapolis Motor Speedway</v>
      </c>
      <c r="F3074">
        <v>21</v>
      </c>
      <c r="G3074" t="s">
        <v>84</v>
      </c>
      <c r="H3074">
        <v>16</v>
      </c>
      <c r="I3074" t="s">
        <v>16</v>
      </c>
      <c r="J3074">
        <v>183</v>
      </c>
      <c r="K3074">
        <v>12</v>
      </c>
      <c r="L3074">
        <v>0</v>
      </c>
      <c r="M3074">
        <v>40</v>
      </c>
      <c r="N3074">
        <v>22</v>
      </c>
      <c r="O3074">
        <v>0</v>
      </c>
    </row>
    <row r="3075" spans="1:15" x14ac:dyDescent="0.2">
      <c r="A3075">
        <v>2017</v>
      </c>
      <c r="B3075" s="6">
        <f ca="1">_xlfn.MAXIFS('Track WIP'!M:M,'Track WIP'!K:K,'Results WIP'!A3075,'Track WIP'!L:L,'Results WIP'!C3075)</f>
        <v>42883</v>
      </c>
      <c r="C3075">
        <f t="shared" si="47"/>
        <v>6</v>
      </c>
      <c r="D3075" t="str">
        <f ca="1">VLOOKUP($B3075,'Track WIP'!$M:$O,2,FALSE)</f>
        <v>INDIANAPOLIS 500</v>
      </c>
      <c r="E3075" t="str">
        <f ca="1">VLOOKUP($B3075,'Track WIP'!$M:$O,3,FALSE)</f>
        <v>Indianapolis Motor Speedway</v>
      </c>
      <c r="F3075">
        <v>22</v>
      </c>
      <c r="G3075" t="s">
        <v>89</v>
      </c>
      <c r="H3075">
        <v>5</v>
      </c>
      <c r="I3075" t="s">
        <v>16</v>
      </c>
      <c r="J3075">
        <v>183</v>
      </c>
      <c r="K3075">
        <v>17</v>
      </c>
      <c r="L3075">
        <v>0</v>
      </c>
      <c r="M3075">
        <v>33</v>
      </c>
      <c r="N3075">
        <v>17</v>
      </c>
      <c r="O3075">
        <v>0</v>
      </c>
    </row>
    <row r="3076" spans="1:15" x14ac:dyDescent="0.2">
      <c r="A3076">
        <v>2017</v>
      </c>
      <c r="B3076" s="6">
        <f ca="1">_xlfn.MAXIFS('Track WIP'!M:M,'Track WIP'!K:K,'Results WIP'!A3076,'Track WIP'!L:L,'Results WIP'!C3076)</f>
        <v>42883</v>
      </c>
      <c r="C3076">
        <f t="shared" ref="C3076:C3139" si="48">_xlfn.IFS(A3076&gt;A3075,1,F3076=1,C3075+1,F3076&gt;1,C3075)</f>
        <v>6</v>
      </c>
      <c r="D3076" t="str">
        <f ca="1">VLOOKUP($B3076,'Track WIP'!$M:$O,2,FALSE)</f>
        <v>INDIANAPOLIS 500</v>
      </c>
      <c r="E3076" t="str">
        <f ca="1">VLOOKUP($B3076,'Track WIP'!$M:$O,3,FALSE)</f>
        <v>Indianapolis Motor Speedway</v>
      </c>
      <c r="F3076">
        <v>23</v>
      </c>
      <c r="G3076" t="s">
        <v>15</v>
      </c>
      <c r="H3076">
        <v>12</v>
      </c>
      <c r="I3076" t="s">
        <v>111</v>
      </c>
      <c r="J3076">
        <v>183</v>
      </c>
      <c r="K3076">
        <v>9</v>
      </c>
      <c r="L3076">
        <v>2</v>
      </c>
      <c r="M3076">
        <v>41</v>
      </c>
      <c r="N3076">
        <v>27</v>
      </c>
      <c r="O3076">
        <v>0</v>
      </c>
    </row>
    <row r="3077" spans="1:15" x14ac:dyDescent="0.2">
      <c r="A3077">
        <v>2017</v>
      </c>
      <c r="B3077" s="6">
        <f ca="1">_xlfn.MAXIFS('Track WIP'!M:M,'Track WIP'!K:K,'Results WIP'!A3077,'Track WIP'!L:L,'Results WIP'!C3077)</f>
        <v>42883</v>
      </c>
      <c r="C3077">
        <f t="shared" si="48"/>
        <v>6</v>
      </c>
      <c r="D3077" t="str">
        <f ca="1">VLOOKUP($B3077,'Track WIP'!$M:$O,2,FALSE)</f>
        <v>INDIANAPOLIS 500</v>
      </c>
      <c r="E3077" t="str">
        <f ca="1">VLOOKUP($B3077,'Track WIP'!$M:$O,3,FALSE)</f>
        <v>Indianapolis Motor Speedway</v>
      </c>
      <c r="F3077">
        <v>24</v>
      </c>
      <c r="G3077" t="s">
        <v>395</v>
      </c>
      <c r="H3077">
        <v>29</v>
      </c>
      <c r="I3077" t="s">
        <v>16</v>
      </c>
      <c r="J3077">
        <v>179</v>
      </c>
      <c r="K3077">
        <v>5</v>
      </c>
      <c r="L3077">
        <v>27</v>
      </c>
      <c r="M3077">
        <v>47</v>
      </c>
      <c r="N3077">
        <v>35</v>
      </c>
      <c r="O3077">
        <v>0</v>
      </c>
    </row>
    <row r="3078" spans="1:15" x14ac:dyDescent="0.2">
      <c r="A3078">
        <v>2017</v>
      </c>
      <c r="B3078" s="6">
        <f ca="1">_xlfn.MAXIFS('Track WIP'!M:M,'Track WIP'!K:K,'Results WIP'!A3078,'Track WIP'!L:L,'Results WIP'!C3078)</f>
        <v>42883</v>
      </c>
      <c r="C3078">
        <f t="shared" si="48"/>
        <v>6</v>
      </c>
      <c r="D3078" t="str">
        <f ca="1">VLOOKUP($B3078,'Track WIP'!$M:$O,2,FALSE)</f>
        <v>INDIANAPOLIS 500</v>
      </c>
      <c r="E3078" t="str">
        <f ca="1">VLOOKUP($B3078,'Track WIP'!$M:$O,3,FALSE)</f>
        <v>Indianapolis Motor Speedway</v>
      </c>
      <c r="F3078">
        <v>25</v>
      </c>
      <c r="G3078" t="s">
        <v>86</v>
      </c>
      <c r="H3078">
        <v>83</v>
      </c>
      <c r="I3078" t="s">
        <v>16</v>
      </c>
      <c r="J3078">
        <v>166</v>
      </c>
      <c r="K3078">
        <v>16</v>
      </c>
      <c r="L3078">
        <v>5</v>
      </c>
      <c r="M3078">
        <v>29</v>
      </c>
      <c r="N3078">
        <v>19</v>
      </c>
      <c r="O3078">
        <v>0</v>
      </c>
    </row>
    <row r="3079" spans="1:15" x14ac:dyDescent="0.2">
      <c r="A3079">
        <v>2017</v>
      </c>
      <c r="B3079" s="6">
        <f ca="1">_xlfn.MAXIFS('Track WIP'!M:M,'Track WIP'!K:K,'Results WIP'!A3079,'Track WIP'!L:L,'Results WIP'!C3079)</f>
        <v>42883</v>
      </c>
      <c r="C3079">
        <f t="shared" si="48"/>
        <v>6</v>
      </c>
      <c r="D3079" t="str">
        <f ca="1">VLOOKUP($B3079,'Track WIP'!$M:$O,2,FALSE)</f>
        <v>INDIANAPOLIS 500</v>
      </c>
      <c r="E3079" t="str">
        <f ca="1">VLOOKUP($B3079,'Track WIP'!$M:$O,3,FALSE)</f>
        <v>Indianapolis Motor Speedway</v>
      </c>
      <c r="F3079">
        <v>26</v>
      </c>
      <c r="G3079" t="s">
        <v>394</v>
      </c>
      <c r="H3079">
        <v>40</v>
      </c>
      <c r="I3079" t="s">
        <v>111</v>
      </c>
      <c r="J3079">
        <v>155</v>
      </c>
      <c r="K3079">
        <v>32</v>
      </c>
      <c r="L3079">
        <v>0</v>
      </c>
      <c r="M3079">
        <v>12</v>
      </c>
      <c r="N3079">
        <v>2</v>
      </c>
      <c r="O3079">
        <v>0</v>
      </c>
    </row>
    <row r="3080" spans="1:15" x14ac:dyDescent="0.2">
      <c r="A3080">
        <v>2017</v>
      </c>
      <c r="B3080" s="6">
        <f ca="1">_xlfn.MAXIFS('Track WIP'!M:M,'Track WIP'!K:K,'Results WIP'!A3080,'Track WIP'!L:L,'Results WIP'!C3080)</f>
        <v>42883</v>
      </c>
      <c r="C3080">
        <f t="shared" si="48"/>
        <v>6</v>
      </c>
      <c r="D3080" t="str">
        <f ca="1">VLOOKUP($B3080,'Track WIP'!$M:$O,2,FALSE)</f>
        <v>INDIANAPOLIS 500</v>
      </c>
      <c r="E3080" t="str">
        <f ca="1">VLOOKUP($B3080,'Track WIP'!$M:$O,3,FALSE)</f>
        <v>Indianapolis Motor Speedway</v>
      </c>
      <c r="F3080">
        <v>27</v>
      </c>
      <c r="G3080" t="s">
        <v>17</v>
      </c>
      <c r="H3080">
        <v>28</v>
      </c>
      <c r="I3080" t="s">
        <v>16</v>
      </c>
      <c r="J3080">
        <v>136</v>
      </c>
      <c r="K3080">
        <v>10</v>
      </c>
      <c r="L3080">
        <v>28</v>
      </c>
      <c r="M3080">
        <v>35</v>
      </c>
      <c r="N3080">
        <v>25</v>
      </c>
      <c r="O3080">
        <v>0</v>
      </c>
    </row>
    <row r="3081" spans="1:15" x14ac:dyDescent="0.2">
      <c r="A3081">
        <v>2017</v>
      </c>
      <c r="B3081" s="6">
        <f ca="1">_xlfn.MAXIFS('Track WIP'!M:M,'Track WIP'!K:K,'Results WIP'!A3081,'Track WIP'!L:L,'Results WIP'!C3081)</f>
        <v>42883</v>
      </c>
      <c r="C3081">
        <f t="shared" si="48"/>
        <v>6</v>
      </c>
      <c r="D3081" t="str">
        <f ca="1">VLOOKUP($B3081,'Track WIP'!$M:$O,2,FALSE)</f>
        <v>INDIANAPOLIS 500</v>
      </c>
      <c r="E3081" t="str">
        <f ca="1">VLOOKUP($B3081,'Track WIP'!$M:$O,3,FALSE)</f>
        <v>Indianapolis Motor Speedway</v>
      </c>
      <c r="F3081">
        <v>28</v>
      </c>
      <c r="G3081" t="s">
        <v>384</v>
      </c>
      <c r="H3081">
        <v>24</v>
      </c>
      <c r="I3081" t="s">
        <v>111</v>
      </c>
      <c r="J3081">
        <v>125</v>
      </c>
      <c r="K3081">
        <v>21</v>
      </c>
      <c r="L3081">
        <v>0</v>
      </c>
      <c r="M3081">
        <v>23</v>
      </c>
      <c r="N3081">
        <v>13</v>
      </c>
      <c r="O3081">
        <v>0</v>
      </c>
    </row>
    <row r="3082" spans="1:15" x14ac:dyDescent="0.2">
      <c r="A3082">
        <v>2017</v>
      </c>
      <c r="B3082" s="6">
        <f ca="1">_xlfn.MAXIFS('Track WIP'!M:M,'Track WIP'!K:K,'Results WIP'!A3082,'Track WIP'!L:L,'Results WIP'!C3082)</f>
        <v>42883</v>
      </c>
      <c r="C3082">
        <f t="shared" si="48"/>
        <v>6</v>
      </c>
      <c r="D3082" t="str">
        <f ca="1">VLOOKUP($B3082,'Track WIP'!$M:$O,2,FALSE)</f>
        <v>INDIANAPOLIS 500</v>
      </c>
      <c r="E3082" t="str">
        <f ca="1">VLOOKUP($B3082,'Track WIP'!$M:$O,3,FALSE)</f>
        <v>Indianapolis Motor Speedway</v>
      </c>
      <c r="F3082">
        <v>29</v>
      </c>
      <c r="G3082" t="s">
        <v>376</v>
      </c>
      <c r="H3082">
        <v>44</v>
      </c>
      <c r="I3082" t="s">
        <v>111</v>
      </c>
      <c r="J3082">
        <v>118</v>
      </c>
      <c r="K3082">
        <v>30</v>
      </c>
      <c r="L3082">
        <v>0</v>
      </c>
      <c r="M3082">
        <v>14</v>
      </c>
      <c r="N3082">
        <v>4</v>
      </c>
      <c r="O3082">
        <v>0</v>
      </c>
    </row>
    <row r="3083" spans="1:15" x14ac:dyDescent="0.2">
      <c r="A3083">
        <v>2017</v>
      </c>
      <c r="B3083" s="6">
        <f ca="1">_xlfn.MAXIFS('Track WIP'!M:M,'Track WIP'!K:K,'Results WIP'!A3083,'Track WIP'!L:L,'Results WIP'!C3083)</f>
        <v>42883</v>
      </c>
      <c r="C3083">
        <f t="shared" si="48"/>
        <v>6</v>
      </c>
      <c r="D3083" t="str">
        <f ca="1">VLOOKUP($B3083,'Track WIP'!$M:$O,2,FALSE)</f>
        <v>INDIANAPOLIS 500</v>
      </c>
      <c r="E3083" t="str">
        <f ca="1">VLOOKUP($B3083,'Track WIP'!$M:$O,3,FALSE)</f>
        <v>Indianapolis Motor Speedway</v>
      </c>
      <c r="F3083">
        <v>30</v>
      </c>
      <c r="G3083" t="s">
        <v>359</v>
      </c>
      <c r="H3083">
        <v>4</v>
      </c>
      <c r="I3083" t="s">
        <v>111</v>
      </c>
      <c r="J3083">
        <v>65</v>
      </c>
      <c r="K3083">
        <v>26</v>
      </c>
      <c r="L3083">
        <v>0</v>
      </c>
      <c r="M3083">
        <v>18</v>
      </c>
      <c r="N3083">
        <v>8</v>
      </c>
      <c r="O3083">
        <v>0</v>
      </c>
    </row>
    <row r="3084" spans="1:15" x14ac:dyDescent="0.2">
      <c r="A3084">
        <v>2017</v>
      </c>
      <c r="B3084" s="6">
        <f ca="1">_xlfn.MAXIFS('Track WIP'!M:M,'Track WIP'!K:K,'Results WIP'!A3084,'Track WIP'!L:L,'Results WIP'!C3084)</f>
        <v>42883</v>
      </c>
      <c r="C3084">
        <f t="shared" si="48"/>
        <v>6</v>
      </c>
      <c r="D3084" t="str">
        <f ca="1">VLOOKUP($B3084,'Track WIP'!$M:$O,2,FALSE)</f>
        <v>INDIANAPOLIS 500</v>
      </c>
      <c r="E3084" t="str">
        <f ca="1">VLOOKUP($B3084,'Track WIP'!$M:$O,3,FALSE)</f>
        <v>Indianapolis Motor Speedway</v>
      </c>
      <c r="F3084">
        <v>31</v>
      </c>
      <c r="G3084" t="s">
        <v>396</v>
      </c>
      <c r="H3084">
        <v>50</v>
      </c>
      <c r="I3084" t="s">
        <v>16</v>
      </c>
      <c r="J3084">
        <v>65</v>
      </c>
      <c r="K3084">
        <v>27</v>
      </c>
      <c r="L3084">
        <v>0</v>
      </c>
      <c r="M3084">
        <v>17</v>
      </c>
      <c r="N3084">
        <v>7</v>
      </c>
      <c r="O3084">
        <v>0</v>
      </c>
    </row>
    <row r="3085" spans="1:15" x14ac:dyDescent="0.2">
      <c r="A3085">
        <v>2017</v>
      </c>
      <c r="B3085" s="6">
        <f ca="1">_xlfn.MAXIFS('Track WIP'!M:M,'Track WIP'!K:K,'Results WIP'!A3085,'Track WIP'!L:L,'Results WIP'!C3085)</f>
        <v>42883</v>
      </c>
      <c r="C3085">
        <f t="shared" si="48"/>
        <v>6</v>
      </c>
      <c r="D3085" t="str">
        <f ca="1">VLOOKUP($B3085,'Track WIP'!$M:$O,2,FALSE)</f>
        <v>INDIANAPOLIS 500</v>
      </c>
      <c r="E3085" t="str">
        <f ca="1">VLOOKUP($B3085,'Track WIP'!$M:$O,3,FALSE)</f>
        <v>Indianapolis Motor Speedway</v>
      </c>
      <c r="F3085">
        <v>32</v>
      </c>
      <c r="G3085" t="s">
        <v>21</v>
      </c>
      <c r="H3085">
        <v>9</v>
      </c>
      <c r="I3085" t="s">
        <v>16</v>
      </c>
      <c r="J3085">
        <v>52</v>
      </c>
      <c r="K3085">
        <v>1</v>
      </c>
      <c r="L3085">
        <v>5</v>
      </c>
      <c r="M3085">
        <v>53</v>
      </c>
      <c r="N3085">
        <v>43</v>
      </c>
      <c r="O3085">
        <v>0</v>
      </c>
    </row>
    <row r="3086" spans="1:15" x14ac:dyDescent="0.2">
      <c r="A3086">
        <v>2017</v>
      </c>
      <c r="B3086" s="6">
        <f ca="1">_xlfn.MAXIFS('Track WIP'!M:M,'Track WIP'!K:K,'Results WIP'!A3086,'Track WIP'!L:L,'Results WIP'!C3086)</f>
        <v>42883</v>
      </c>
      <c r="C3086">
        <f t="shared" si="48"/>
        <v>6</v>
      </c>
      <c r="D3086" t="str">
        <f ca="1">VLOOKUP($B3086,'Track WIP'!$M:$O,2,FALSE)</f>
        <v>INDIANAPOLIS 500</v>
      </c>
      <c r="E3086" t="str">
        <f ca="1">VLOOKUP($B3086,'Track WIP'!$M:$O,3,FALSE)</f>
        <v>Indianapolis Motor Speedway</v>
      </c>
      <c r="F3086">
        <v>33</v>
      </c>
      <c r="G3086" t="s">
        <v>50</v>
      </c>
      <c r="H3086">
        <v>77</v>
      </c>
      <c r="I3086" t="s">
        <v>16</v>
      </c>
      <c r="J3086">
        <v>45</v>
      </c>
      <c r="K3086">
        <v>20</v>
      </c>
      <c r="L3086">
        <v>0</v>
      </c>
      <c r="M3086">
        <v>24</v>
      </c>
      <c r="N3086">
        <v>14</v>
      </c>
      <c r="O3086">
        <v>0</v>
      </c>
    </row>
    <row r="3087" spans="1:15" x14ac:dyDescent="0.2">
      <c r="A3087">
        <v>2017</v>
      </c>
      <c r="B3087" s="6">
        <f ca="1">_xlfn.MAXIFS('Track WIP'!M:M,'Track WIP'!K:K,'Results WIP'!A3087,'Track WIP'!L:L,'Results WIP'!C3087)</f>
        <v>42889</v>
      </c>
      <c r="C3087">
        <f t="shared" si="48"/>
        <v>7</v>
      </c>
      <c r="D3087" t="str">
        <f ca="1">VLOOKUP($B3087,'Track WIP'!$M:$O,2,FALSE)</f>
        <v>CHEVROLET DUAL IN DETROIT - RACE 1</v>
      </c>
      <c r="E3087" t="str">
        <f ca="1">VLOOKUP($B3087,'Track WIP'!$M:$O,3,FALSE)</f>
        <v>Detroit Street Circuit</v>
      </c>
      <c r="F3087">
        <v>1</v>
      </c>
      <c r="G3087" t="s">
        <v>41</v>
      </c>
      <c r="H3087">
        <v>15</v>
      </c>
      <c r="I3087" t="s">
        <v>16</v>
      </c>
      <c r="J3087">
        <v>70</v>
      </c>
      <c r="K3087">
        <v>1</v>
      </c>
      <c r="L3087">
        <v>55</v>
      </c>
      <c r="M3087">
        <v>54</v>
      </c>
      <c r="N3087">
        <v>4</v>
      </c>
      <c r="O3087">
        <v>0</v>
      </c>
    </row>
    <row r="3088" spans="1:15" x14ac:dyDescent="0.2">
      <c r="A3088">
        <v>2017</v>
      </c>
      <c r="B3088" s="6">
        <f ca="1">_xlfn.MAXIFS('Track WIP'!M:M,'Track WIP'!K:K,'Results WIP'!A3088,'Track WIP'!L:L,'Results WIP'!C3088)</f>
        <v>42889</v>
      </c>
      <c r="C3088">
        <f t="shared" si="48"/>
        <v>7</v>
      </c>
      <c r="D3088" t="str">
        <f ca="1">VLOOKUP($B3088,'Track WIP'!$M:$O,2,FALSE)</f>
        <v>CHEVROLET DUAL IN DETROIT - RACE 1</v>
      </c>
      <c r="E3088" t="str">
        <f ca="1">VLOOKUP($B3088,'Track WIP'!$M:$O,3,FALSE)</f>
        <v>Detroit Street Circuit</v>
      </c>
      <c r="F3088">
        <v>2</v>
      </c>
      <c r="G3088" t="s">
        <v>21</v>
      </c>
      <c r="H3088">
        <v>9</v>
      </c>
      <c r="I3088" t="s">
        <v>16</v>
      </c>
      <c r="J3088">
        <v>70</v>
      </c>
      <c r="K3088">
        <v>6</v>
      </c>
      <c r="L3088">
        <v>2</v>
      </c>
      <c r="M3088">
        <v>41</v>
      </c>
      <c r="N3088">
        <v>1</v>
      </c>
      <c r="O3088">
        <v>0</v>
      </c>
    </row>
    <row r="3089" spans="1:15" x14ac:dyDescent="0.2">
      <c r="A3089">
        <v>2017</v>
      </c>
      <c r="B3089" s="6">
        <f ca="1">_xlfn.MAXIFS('Track WIP'!M:M,'Track WIP'!K:K,'Results WIP'!A3089,'Track WIP'!L:L,'Results WIP'!C3089)</f>
        <v>42889</v>
      </c>
      <c r="C3089">
        <f t="shared" si="48"/>
        <v>7</v>
      </c>
      <c r="D3089" t="str">
        <f ca="1">VLOOKUP($B3089,'Track WIP'!$M:$O,2,FALSE)</f>
        <v>CHEVROLET DUAL IN DETROIT - RACE 1</v>
      </c>
      <c r="E3089" t="str">
        <f ca="1">VLOOKUP($B3089,'Track WIP'!$M:$O,3,FALSE)</f>
        <v>Detroit Street Circuit</v>
      </c>
      <c r="F3089">
        <v>3</v>
      </c>
      <c r="G3089" t="s">
        <v>89</v>
      </c>
      <c r="H3089">
        <v>5</v>
      </c>
      <c r="I3089" t="s">
        <v>16</v>
      </c>
      <c r="J3089">
        <v>70</v>
      </c>
      <c r="K3089">
        <v>5</v>
      </c>
      <c r="L3089">
        <v>1</v>
      </c>
      <c r="M3089">
        <v>36</v>
      </c>
      <c r="N3089">
        <v>1</v>
      </c>
      <c r="O3089">
        <v>0</v>
      </c>
    </row>
    <row r="3090" spans="1:15" x14ac:dyDescent="0.2">
      <c r="A3090">
        <v>2017</v>
      </c>
      <c r="B3090" s="6">
        <f ca="1">_xlfn.MAXIFS('Track WIP'!M:M,'Track WIP'!K:K,'Results WIP'!A3090,'Track WIP'!L:L,'Results WIP'!C3090)</f>
        <v>42889</v>
      </c>
      <c r="C3090">
        <f t="shared" si="48"/>
        <v>7</v>
      </c>
      <c r="D3090" t="str">
        <f ca="1">VLOOKUP($B3090,'Track WIP'!$M:$O,2,FALSE)</f>
        <v>CHEVROLET DUAL IN DETROIT - RACE 1</v>
      </c>
      <c r="E3090" t="str">
        <f ca="1">VLOOKUP($B3090,'Track WIP'!$M:$O,3,FALSE)</f>
        <v>Detroit Street Circuit</v>
      </c>
      <c r="F3090">
        <v>4</v>
      </c>
      <c r="G3090" t="s">
        <v>112</v>
      </c>
      <c r="H3090">
        <v>2</v>
      </c>
      <c r="I3090" t="s">
        <v>111</v>
      </c>
      <c r="J3090">
        <v>70</v>
      </c>
      <c r="K3090">
        <v>9</v>
      </c>
      <c r="L3090">
        <v>0</v>
      </c>
      <c r="M3090">
        <v>32</v>
      </c>
      <c r="N3090">
        <v>0</v>
      </c>
      <c r="O3090">
        <v>0</v>
      </c>
    </row>
    <row r="3091" spans="1:15" x14ac:dyDescent="0.2">
      <c r="A3091">
        <v>2017</v>
      </c>
      <c r="B3091" s="6">
        <f ca="1">_xlfn.MAXIFS('Track WIP'!M:M,'Track WIP'!K:K,'Results WIP'!A3091,'Track WIP'!L:L,'Results WIP'!C3091)</f>
        <v>42889</v>
      </c>
      <c r="C3091">
        <f t="shared" si="48"/>
        <v>7</v>
      </c>
      <c r="D3091" t="str">
        <f ca="1">VLOOKUP($B3091,'Track WIP'!$M:$O,2,FALSE)</f>
        <v>CHEVROLET DUAL IN DETROIT - RACE 1</v>
      </c>
      <c r="E3091" t="str">
        <f ca="1">VLOOKUP($B3091,'Track WIP'!$M:$O,3,FALSE)</f>
        <v>Detroit Street Circuit</v>
      </c>
      <c r="F3091">
        <v>5</v>
      </c>
      <c r="G3091" t="s">
        <v>277</v>
      </c>
      <c r="H3091">
        <v>98</v>
      </c>
      <c r="I3091" t="s">
        <v>16</v>
      </c>
      <c r="J3091">
        <v>70</v>
      </c>
      <c r="K3091">
        <v>4</v>
      </c>
      <c r="L3091">
        <v>0</v>
      </c>
      <c r="M3091">
        <v>30</v>
      </c>
      <c r="N3091">
        <v>0</v>
      </c>
      <c r="O3091">
        <v>0</v>
      </c>
    </row>
    <row r="3092" spans="1:15" x14ac:dyDescent="0.2">
      <c r="A3092">
        <v>2017</v>
      </c>
      <c r="B3092" s="6">
        <f ca="1">_xlfn.MAXIFS('Track WIP'!M:M,'Track WIP'!K:K,'Results WIP'!A3092,'Track WIP'!L:L,'Results WIP'!C3092)</f>
        <v>42889</v>
      </c>
      <c r="C3092">
        <f t="shared" si="48"/>
        <v>7</v>
      </c>
      <c r="D3092" t="str">
        <f ca="1">VLOOKUP($B3092,'Track WIP'!$M:$O,2,FALSE)</f>
        <v>CHEVROLET DUAL IN DETROIT - RACE 1</v>
      </c>
      <c r="E3092" t="str">
        <f ca="1">VLOOKUP($B3092,'Track WIP'!$M:$O,3,FALSE)</f>
        <v>Detroit Street Circuit</v>
      </c>
      <c r="F3092">
        <v>6</v>
      </c>
      <c r="G3092" t="s">
        <v>292</v>
      </c>
      <c r="H3092">
        <v>7</v>
      </c>
      <c r="I3092" t="s">
        <v>16</v>
      </c>
      <c r="J3092">
        <v>70</v>
      </c>
      <c r="K3092">
        <v>20</v>
      </c>
      <c r="L3092">
        <v>1</v>
      </c>
      <c r="M3092">
        <v>29</v>
      </c>
      <c r="N3092">
        <v>1</v>
      </c>
      <c r="O3092">
        <v>0</v>
      </c>
    </row>
    <row r="3093" spans="1:15" x14ac:dyDescent="0.2">
      <c r="A3093">
        <v>2017</v>
      </c>
      <c r="B3093" s="6">
        <f ca="1">_xlfn.MAXIFS('Track WIP'!M:M,'Track WIP'!K:K,'Results WIP'!A3093,'Track WIP'!L:L,'Results WIP'!C3093)</f>
        <v>42889</v>
      </c>
      <c r="C3093">
        <f t="shared" si="48"/>
        <v>7</v>
      </c>
      <c r="D3093" t="str">
        <f ca="1">VLOOKUP($B3093,'Track WIP'!$M:$O,2,FALSE)</f>
        <v>CHEVROLET DUAL IN DETROIT - RACE 1</v>
      </c>
      <c r="E3093" t="str">
        <f ca="1">VLOOKUP($B3093,'Track WIP'!$M:$O,3,FALSE)</f>
        <v>Detroit Street Circuit</v>
      </c>
      <c r="F3093">
        <v>7</v>
      </c>
      <c r="G3093" t="s">
        <v>24</v>
      </c>
      <c r="H3093">
        <v>3</v>
      </c>
      <c r="I3093" t="s">
        <v>111</v>
      </c>
      <c r="J3093">
        <v>70</v>
      </c>
      <c r="K3093">
        <v>2</v>
      </c>
      <c r="L3093">
        <v>11</v>
      </c>
      <c r="M3093">
        <v>28</v>
      </c>
      <c r="N3093">
        <v>2</v>
      </c>
      <c r="O3093">
        <v>0</v>
      </c>
    </row>
    <row r="3094" spans="1:15" x14ac:dyDescent="0.2">
      <c r="A3094">
        <v>2017</v>
      </c>
      <c r="B3094" s="6">
        <f ca="1">_xlfn.MAXIFS('Track WIP'!M:M,'Track WIP'!K:K,'Results WIP'!A3094,'Track WIP'!L:L,'Results WIP'!C3094)</f>
        <v>42889</v>
      </c>
      <c r="C3094">
        <f t="shared" si="48"/>
        <v>7</v>
      </c>
      <c r="D3094" t="str">
        <f ca="1">VLOOKUP($B3094,'Track WIP'!$M:$O,2,FALSE)</f>
        <v>CHEVROLET DUAL IN DETROIT - RACE 1</v>
      </c>
      <c r="E3094" t="str">
        <f ca="1">VLOOKUP($B3094,'Track WIP'!$M:$O,3,FALSE)</f>
        <v>Detroit Street Circuit</v>
      </c>
      <c r="F3094">
        <v>8</v>
      </c>
      <c r="G3094" t="s">
        <v>37</v>
      </c>
      <c r="H3094">
        <v>26</v>
      </c>
      <c r="I3094" t="s">
        <v>16</v>
      </c>
      <c r="J3094">
        <v>70</v>
      </c>
      <c r="K3094">
        <v>3</v>
      </c>
      <c r="L3094">
        <v>0</v>
      </c>
      <c r="M3094">
        <v>24</v>
      </c>
      <c r="N3094">
        <v>0</v>
      </c>
      <c r="O3094">
        <v>0</v>
      </c>
    </row>
    <row r="3095" spans="1:15" x14ac:dyDescent="0.2">
      <c r="A3095">
        <v>2017</v>
      </c>
      <c r="B3095" s="6">
        <f ca="1">_xlfn.MAXIFS('Track WIP'!M:M,'Track WIP'!K:K,'Results WIP'!A3095,'Track WIP'!L:L,'Results WIP'!C3095)</f>
        <v>42889</v>
      </c>
      <c r="C3095">
        <f t="shared" si="48"/>
        <v>7</v>
      </c>
      <c r="D3095" t="str">
        <f ca="1">VLOOKUP($B3095,'Track WIP'!$M:$O,2,FALSE)</f>
        <v>CHEVROLET DUAL IN DETROIT - RACE 1</v>
      </c>
      <c r="E3095" t="str">
        <f ca="1">VLOOKUP($B3095,'Track WIP'!$M:$O,3,FALSE)</f>
        <v>Detroit Street Circuit</v>
      </c>
      <c r="F3095">
        <v>9</v>
      </c>
      <c r="G3095" t="s">
        <v>393</v>
      </c>
      <c r="H3095">
        <v>19</v>
      </c>
      <c r="I3095" t="s">
        <v>16</v>
      </c>
      <c r="J3095">
        <v>70</v>
      </c>
      <c r="K3095">
        <v>21</v>
      </c>
      <c r="L3095">
        <v>0</v>
      </c>
      <c r="M3095">
        <v>22</v>
      </c>
      <c r="N3095">
        <v>0</v>
      </c>
      <c r="O3095">
        <v>0</v>
      </c>
    </row>
    <row r="3096" spans="1:15" x14ac:dyDescent="0.2">
      <c r="A3096">
        <v>2017</v>
      </c>
      <c r="B3096" s="6">
        <f ca="1">_xlfn.MAXIFS('Track WIP'!M:M,'Track WIP'!K:K,'Results WIP'!A3096,'Track WIP'!L:L,'Results WIP'!C3096)</f>
        <v>42889</v>
      </c>
      <c r="C3096">
        <f t="shared" si="48"/>
        <v>7</v>
      </c>
      <c r="D3096" t="str">
        <f ca="1">VLOOKUP($B3096,'Track WIP'!$M:$O,2,FALSE)</f>
        <v>CHEVROLET DUAL IN DETROIT - RACE 1</v>
      </c>
      <c r="E3096" t="str">
        <f ca="1">VLOOKUP($B3096,'Track WIP'!$M:$O,3,FALSE)</f>
        <v>Detroit Street Circuit</v>
      </c>
      <c r="F3096">
        <v>10</v>
      </c>
      <c r="G3096" t="s">
        <v>389</v>
      </c>
      <c r="H3096">
        <v>20</v>
      </c>
      <c r="I3096" t="s">
        <v>111</v>
      </c>
      <c r="J3096">
        <v>70</v>
      </c>
      <c r="K3096">
        <v>17</v>
      </c>
      <c r="L3096">
        <v>0</v>
      </c>
      <c r="M3096">
        <v>20</v>
      </c>
      <c r="N3096">
        <v>0</v>
      </c>
      <c r="O3096">
        <v>0</v>
      </c>
    </row>
    <row r="3097" spans="1:15" x14ac:dyDescent="0.2">
      <c r="A3097">
        <v>2017</v>
      </c>
      <c r="B3097" s="6">
        <f ca="1">_xlfn.MAXIFS('Track WIP'!M:M,'Track WIP'!K:K,'Results WIP'!A3097,'Track WIP'!L:L,'Results WIP'!C3097)</f>
        <v>42889</v>
      </c>
      <c r="C3097">
        <f t="shared" si="48"/>
        <v>7</v>
      </c>
      <c r="D3097" t="str">
        <f ca="1">VLOOKUP($B3097,'Track WIP'!$M:$O,2,FALSE)</f>
        <v>CHEVROLET DUAL IN DETROIT - RACE 1</v>
      </c>
      <c r="E3097" t="str">
        <f ca="1">VLOOKUP($B3097,'Track WIP'!$M:$O,3,FALSE)</f>
        <v>Detroit Street Circuit</v>
      </c>
      <c r="F3097">
        <v>11</v>
      </c>
      <c r="G3097" t="s">
        <v>390</v>
      </c>
      <c r="H3097">
        <v>8</v>
      </c>
      <c r="I3097" t="s">
        <v>16</v>
      </c>
      <c r="J3097">
        <v>70</v>
      </c>
      <c r="K3097">
        <v>8</v>
      </c>
      <c r="L3097">
        <v>0</v>
      </c>
      <c r="M3097">
        <v>19</v>
      </c>
      <c r="N3097">
        <v>0</v>
      </c>
      <c r="O3097">
        <v>0</v>
      </c>
    </row>
    <row r="3098" spans="1:15" x14ac:dyDescent="0.2">
      <c r="A3098">
        <v>2017</v>
      </c>
      <c r="B3098" s="6">
        <f ca="1">_xlfn.MAXIFS('Track WIP'!M:M,'Track WIP'!K:K,'Results WIP'!A3098,'Track WIP'!L:L,'Results WIP'!C3098)</f>
        <v>42889</v>
      </c>
      <c r="C3098">
        <f t="shared" si="48"/>
        <v>7</v>
      </c>
      <c r="D3098" t="str">
        <f ca="1">VLOOKUP($B3098,'Track WIP'!$M:$O,2,FALSE)</f>
        <v>CHEVROLET DUAL IN DETROIT - RACE 1</v>
      </c>
      <c r="E3098" t="str">
        <f ca="1">VLOOKUP($B3098,'Track WIP'!$M:$O,3,FALSE)</f>
        <v>Detroit Street Circuit</v>
      </c>
      <c r="F3098">
        <v>12</v>
      </c>
      <c r="G3098" t="s">
        <v>38</v>
      </c>
      <c r="H3098">
        <v>27</v>
      </c>
      <c r="I3098" t="s">
        <v>16</v>
      </c>
      <c r="J3098">
        <v>70</v>
      </c>
      <c r="K3098">
        <v>13</v>
      </c>
      <c r="L3098">
        <v>0</v>
      </c>
      <c r="M3098">
        <v>18</v>
      </c>
      <c r="N3098">
        <v>0</v>
      </c>
      <c r="O3098">
        <v>0</v>
      </c>
    </row>
    <row r="3099" spans="1:15" x14ac:dyDescent="0.2">
      <c r="A3099">
        <v>2017</v>
      </c>
      <c r="B3099" s="6">
        <f ca="1">_xlfn.MAXIFS('Track WIP'!M:M,'Track WIP'!K:K,'Results WIP'!A3099,'Track WIP'!L:L,'Results WIP'!C3099)</f>
        <v>42889</v>
      </c>
      <c r="C3099">
        <f t="shared" si="48"/>
        <v>7</v>
      </c>
      <c r="D3099" t="str">
        <f ca="1">VLOOKUP($B3099,'Track WIP'!$M:$O,2,FALSE)</f>
        <v>CHEVROLET DUAL IN DETROIT - RACE 1</v>
      </c>
      <c r="E3099" t="str">
        <f ca="1">VLOOKUP($B3099,'Track WIP'!$M:$O,3,FALSE)</f>
        <v>Detroit Street Circuit</v>
      </c>
      <c r="F3099">
        <v>13</v>
      </c>
      <c r="G3099" t="s">
        <v>17</v>
      </c>
      <c r="H3099">
        <v>28</v>
      </c>
      <c r="I3099" t="s">
        <v>16</v>
      </c>
      <c r="J3099">
        <v>70</v>
      </c>
      <c r="K3099">
        <v>12</v>
      </c>
      <c r="L3099">
        <v>0</v>
      </c>
      <c r="M3099">
        <v>17</v>
      </c>
      <c r="N3099">
        <v>0</v>
      </c>
      <c r="O3099">
        <v>0</v>
      </c>
    </row>
    <row r="3100" spans="1:15" x14ac:dyDescent="0.2">
      <c r="A3100">
        <v>2017</v>
      </c>
      <c r="B3100" s="6">
        <f ca="1">_xlfn.MAXIFS('Track WIP'!M:M,'Track WIP'!K:K,'Results WIP'!A3100,'Track WIP'!L:L,'Results WIP'!C3100)</f>
        <v>42889</v>
      </c>
      <c r="C3100">
        <f t="shared" si="48"/>
        <v>7</v>
      </c>
      <c r="D3100" t="str">
        <f ca="1">VLOOKUP($B3100,'Track WIP'!$M:$O,2,FALSE)</f>
        <v>CHEVROLET DUAL IN DETROIT - RACE 1</v>
      </c>
      <c r="E3100" t="str">
        <f ca="1">VLOOKUP($B3100,'Track WIP'!$M:$O,3,FALSE)</f>
        <v>Detroit Street Circuit</v>
      </c>
      <c r="F3100">
        <v>14</v>
      </c>
      <c r="G3100" t="s">
        <v>254</v>
      </c>
      <c r="H3100">
        <v>14</v>
      </c>
      <c r="I3100" t="s">
        <v>111</v>
      </c>
      <c r="J3100">
        <v>70</v>
      </c>
      <c r="K3100">
        <v>14</v>
      </c>
      <c r="L3100">
        <v>0</v>
      </c>
      <c r="M3100">
        <v>16</v>
      </c>
      <c r="N3100">
        <v>0</v>
      </c>
      <c r="O3100">
        <v>0</v>
      </c>
    </row>
    <row r="3101" spans="1:15" x14ac:dyDescent="0.2">
      <c r="A3101">
        <v>2017</v>
      </c>
      <c r="B3101" s="6">
        <f ca="1">_xlfn.MAXIFS('Track WIP'!M:M,'Track WIP'!K:K,'Results WIP'!A3101,'Track WIP'!L:L,'Results WIP'!C3101)</f>
        <v>42889</v>
      </c>
      <c r="C3101">
        <f t="shared" si="48"/>
        <v>7</v>
      </c>
      <c r="D3101" t="str">
        <f ca="1">VLOOKUP($B3101,'Track WIP'!$M:$O,2,FALSE)</f>
        <v>CHEVROLET DUAL IN DETROIT - RACE 1</v>
      </c>
      <c r="E3101" t="str">
        <f ca="1">VLOOKUP($B3101,'Track WIP'!$M:$O,3,FALSE)</f>
        <v>Detroit Street Circuit</v>
      </c>
      <c r="F3101">
        <v>15</v>
      </c>
      <c r="G3101" t="s">
        <v>25</v>
      </c>
      <c r="H3101">
        <v>10</v>
      </c>
      <c r="I3101" t="s">
        <v>16</v>
      </c>
      <c r="J3101">
        <v>70</v>
      </c>
      <c r="K3101">
        <v>15</v>
      </c>
      <c r="L3101">
        <v>0</v>
      </c>
      <c r="M3101">
        <v>15</v>
      </c>
      <c r="N3101">
        <v>0</v>
      </c>
      <c r="O3101">
        <v>0</v>
      </c>
    </row>
    <row r="3102" spans="1:15" x14ac:dyDescent="0.2">
      <c r="A3102">
        <v>2017</v>
      </c>
      <c r="B3102" s="6">
        <f ca="1">_xlfn.MAXIFS('Track WIP'!M:M,'Track WIP'!K:K,'Results WIP'!A3102,'Track WIP'!L:L,'Results WIP'!C3102)</f>
        <v>42889</v>
      </c>
      <c r="C3102">
        <f t="shared" si="48"/>
        <v>7</v>
      </c>
      <c r="D3102" t="str">
        <f ca="1">VLOOKUP($B3102,'Track WIP'!$M:$O,2,FALSE)</f>
        <v>CHEVROLET DUAL IN DETROIT - RACE 1</v>
      </c>
      <c r="E3102" t="str">
        <f ca="1">VLOOKUP($B3102,'Track WIP'!$M:$O,3,FALSE)</f>
        <v>Detroit Street Circuit</v>
      </c>
      <c r="F3102">
        <v>16</v>
      </c>
      <c r="G3102" t="s">
        <v>88</v>
      </c>
      <c r="H3102">
        <v>1</v>
      </c>
      <c r="I3102" t="s">
        <v>111</v>
      </c>
      <c r="J3102">
        <v>70</v>
      </c>
      <c r="K3102">
        <v>7</v>
      </c>
      <c r="L3102">
        <v>0</v>
      </c>
      <c r="M3102">
        <v>14</v>
      </c>
      <c r="N3102">
        <v>0</v>
      </c>
      <c r="O3102">
        <v>0</v>
      </c>
    </row>
    <row r="3103" spans="1:15" x14ac:dyDescent="0.2">
      <c r="A3103">
        <v>2017</v>
      </c>
      <c r="B3103" s="6">
        <f ca="1">_xlfn.MAXIFS('Track WIP'!M:M,'Track WIP'!K:K,'Results WIP'!A3103,'Track WIP'!L:L,'Results WIP'!C3103)</f>
        <v>42889</v>
      </c>
      <c r="C3103">
        <f t="shared" si="48"/>
        <v>7</v>
      </c>
      <c r="D3103" t="str">
        <f ca="1">VLOOKUP($B3103,'Track WIP'!$M:$O,2,FALSE)</f>
        <v>CHEVROLET DUAL IN DETROIT - RACE 1</v>
      </c>
      <c r="E3103" t="str">
        <f ca="1">VLOOKUP($B3103,'Track WIP'!$M:$O,3,FALSE)</f>
        <v>Detroit Street Circuit</v>
      </c>
      <c r="F3103">
        <v>17</v>
      </c>
      <c r="G3103" t="s">
        <v>70</v>
      </c>
      <c r="H3103">
        <v>21</v>
      </c>
      <c r="I3103" t="s">
        <v>111</v>
      </c>
      <c r="J3103">
        <v>70</v>
      </c>
      <c r="K3103">
        <v>18</v>
      </c>
      <c r="L3103">
        <v>0</v>
      </c>
      <c r="M3103">
        <v>13</v>
      </c>
      <c r="N3103">
        <v>0</v>
      </c>
      <c r="O3103">
        <v>0</v>
      </c>
    </row>
    <row r="3104" spans="1:15" x14ac:dyDescent="0.2">
      <c r="A3104">
        <v>2017</v>
      </c>
      <c r="B3104" s="6">
        <f ca="1">_xlfn.MAXIFS('Track WIP'!M:M,'Track WIP'!K:K,'Results WIP'!A3104,'Track WIP'!L:L,'Results WIP'!C3104)</f>
        <v>42889</v>
      </c>
      <c r="C3104">
        <f t="shared" si="48"/>
        <v>7</v>
      </c>
      <c r="D3104" t="str">
        <f ca="1">VLOOKUP($B3104,'Track WIP'!$M:$O,2,FALSE)</f>
        <v>CHEVROLET DUAL IN DETROIT - RACE 1</v>
      </c>
      <c r="E3104" t="str">
        <f ca="1">VLOOKUP($B3104,'Track WIP'!$M:$O,3,FALSE)</f>
        <v>Detroit Street Circuit</v>
      </c>
      <c r="F3104">
        <v>18</v>
      </c>
      <c r="G3104" t="s">
        <v>15</v>
      </c>
      <c r="H3104">
        <v>12</v>
      </c>
      <c r="I3104" t="s">
        <v>111</v>
      </c>
      <c r="J3104">
        <v>69</v>
      </c>
      <c r="K3104">
        <v>11</v>
      </c>
      <c r="L3104">
        <v>0</v>
      </c>
      <c r="M3104">
        <v>12</v>
      </c>
      <c r="N3104">
        <v>0</v>
      </c>
      <c r="O3104">
        <v>0</v>
      </c>
    </row>
    <row r="3105" spans="1:15" x14ac:dyDescent="0.2">
      <c r="A3105">
        <v>2017</v>
      </c>
      <c r="B3105" s="6">
        <f ca="1">_xlfn.MAXIFS('Track WIP'!M:M,'Track WIP'!K:K,'Results WIP'!A3105,'Track WIP'!L:L,'Results WIP'!C3105)</f>
        <v>42889</v>
      </c>
      <c r="C3105">
        <f t="shared" si="48"/>
        <v>7</v>
      </c>
      <c r="D3105" t="str">
        <f ca="1">VLOOKUP($B3105,'Track WIP'!$M:$O,2,FALSE)</f>
        <v>CHEVROLET DUAL IN DETROIT - RACE 1</v>
      </c>
      <c r="E3105" t="str">
        <f ca="1">VLOOKUP($B3105,'Track WIP'!$M:$O,3,FALSE)</f>
        <v>Detroit Street Circuit</v>
      </c>
      <c r="F3105">
        <v>19</v>
      </c>
      <c r="G3105" t="s">
        <v>397</v>
      </c>
      <c r="H3105">
        <v>18</v>
      </c>
      <c r="I3105" t="s">
        <v>16</v>
      </c>
      <c r="J3105">
        <v>69</v>
      </c>
      <c r="K3105">
        <v>19</v>
      </c>
      <c r="L3105">
        <v>0</v>
      </c>
      <c r="M3105">
        <v>11</v>
      </c>
      <c r="N3105">
        <v>0</v>
      </c>
      <c r="O3105">
        <v>0</v>
      </c>
    </row>
    <row r="3106" spans="1:15" x14ac:dyDescent="0.2">
      <c r="A3106">
        <v>2017</v>
      </c>
      <c r="B3106" s="6">
        <f ca="1">_xlfn.MAXIFS('Track WIP'!M:M,'Track WIP'!K:K,'Results WIP'!A3106,'Track WIP'!L:L,'Results WIP'!C3106)</f>
        <v>42889</v>
      </c>
      <c r="C3106">
        <f t="shared" si="48"/>
        <v>7</v>
      </c>
      <c r="D3106" t="str">
        <f ca="1">VLOOKUP($B3106,'Track WIP'!$M:$O,2,FALSE)</f>
        <v>CHEVROLET DUAL IN DETROIT - RACE 1</v>
      </c>
      <c r="E3106" t="str">
        <f ca="1">VLOOKUP($B3106,'Track WIP'!$M:$O,3,FALSE)</f>
        <v>Detroit Street Circuit</v>
      </c>
      <c r="F3106">
        <v>20</v>
      </c>
      <c r="G3106" t="s">
        <v>84</v>
      </c>
      <c r="H3106">
        <v>16</v>
      </c>
      <c r="I3106" t="s">
        <v>16</v>
      </c>
      <c r="J3106">
        <v>69</v>
      </c>
      <c r="K3106">
        <v>22</v>
      </c>
      <c r="L3106">
        <v>0</v>
      </c>
      <c r="M3106">
        <v>10</v>
      </c>
      <c r="N3106">
        <v>0</v>
      </c>
      <c r="O3106">
        <v>0</v>
      </c>
    </row>
    <row r="3107" spans="1:15" x14ac:dyDescent="0.2">
      <c r="A3107">
        <v>2017</v>
      </c>
      <c r="B3107" s="6">
        <f ca="1">_xlfn.MAXIFS('Track WIP'!M:M,'Track WIP'!K:K,'Results WIP'!A3107,'Track WIP'!L:L,'Results WIP'!C3107)</f>
        <v>42889</v>
      </c>
      <c r="C3107">
        <f t="shared" si="48"/>
        <v>7</v>
      </c>
      <c r="D3107" t="str">
        <f ca="1">VLOOKUP($B3107,'Track WIP'!$M:$O,2,FALSE)</f>
        <v>CHEVROLET DUAL IN DETROIT - RACE 1</v>
      </c>
      <c r="E3107" t="str">
        <f ca="1">VLOOKUP($B3107,'Track WIP'!$M:$O,3,FALSE)</f>
        <v>Detroit Street Circuit</v>
      </c>
      <c r="F3107">
        <v>21</v>
      </c>
      <c r="G3107" t="s">
        <v>86</v>
      </c>
      <c r="H3107">
        <v>83</v>
      </c>
      <c r="I3107" t="s">
        <v>16</v>
      </c>
      <c r="J3107">
        <v>69</v>
      </c>
      <c r="K3107">
        <v>10</v>
      </c>
      <c r="L3107">
        <v>0</v>
      </c>
      <c r="M3107">
        <v>9</v>
      </c>
      <c r="N3107">
        <v>0</v>
      </c>
      <c r="O3107">
        <v>0</v>
      </c>
    </row>
    <row r="3108" spans="1:15" x14ac:dyDescent="0.2">
      <c r="A3108">
        <v>2017</v>
      </c>
      <c r="B3108" s="6">
        <f ca="1">_xlfn.MAXIFS('Track WIP'!M:M,'Track WIP'!K:K,'Results WIP'!A3108,'Track WIP'!L:L,'Results WIP'!C3108)</f>
        <v>42889</v>
      </c>
      <c r="C3108">
        <f t="shared" si="48"/>
        <v>7</v>
      </c>
      <c r="D3108" t="str">
        <f ca="1">VLOOKUP($B3108,'Track WIP'!$M:$O,2,FALSE)</f>
        <v>CHEVROLET DUAL IN DETROIT - RACE 1</v>
      </c>
      <c r="E3108" t="str">
        <f ca="1">VLOOKUP($B3108,'Track WIP'!$M:$O,3,FALSE)</f>
        <v>Detroit Street Circuit</v>
      </c>
      <c r="F3108">
        <v>22</v>
      </c>
      <c r="G3108" t="s">
        <v>359</v>
      </c>
      <c r="H3108">
        <v>4</v>
      </c>
      <c r="I3108" t="s">
        <v>111</v>
      </c>
      <c r="J3108">
        <v>25</v>
      </c>
      <c r="K3108">
        <v>16</v>
      </c>
      <c r="L3108">
        <v>0</v>
      </c>
      <c r="M3108">
        <v>8</v>
      </c>
      <c r="N3108">
        <v>0</v>
      </c>
      <c r="O3108">
        <v>0</v>
      </c>
    </row>
    <row r="3109" spans="1:15" x14ac:dyDescent="0.2">
      <c r="A3109">
        <v>2017</v>
      </c>
      <c r="B3109" s="6">
        <f ca="1">_xlfn.MAXIFS('Track WIP'!M:M,'Track WIP'!K:K,'Results WIP'!A3109,'Track WIP'!L:L,'Results WIP'!C3109)</f>
        <v>42890</v>
      </c>
      <c r="C3109">
        <f t="shared" si="48"/>
        <v>8</v>
      </c>
      <c r="D3109" t="str">
        <f ca="1">VLOOKUP($B3109,'Track WIP'!$M:$O,2,FALSE)</f>
        <v>CHEVROLET DUAL IN DETROIT - RACE 2</v>
      </c>
      <c r="E3109" t="str">
        <f ca="1">VLOOKUP($B3109,'Track WIP'!$M:$O,3,FALSE)</f>
        <v>Detroit Street Circuit</v>
      </c>
      <c r="F3109">
        <v>1</v>
      </c>
      <c r="G3109" t="s">
        <v>41</v>
      </c>
      <c r="H3109">
        <v>15</v>
      </c>
      <c r="I3109" t="s">
        <v>16</v>
      </c>
      <c r="J3109">
        <v>70</v>
      </c>
      <c r="K3109">
        <v>3</v>
      </c>
      <c r="L3109">
        <v>41</v>
      </c>
      <c r="M3109">
        <v>53</v>
      </c>
      <c r="N3109">
        <v>3</v>
      </c>
      <c r="O3109">
        <v>0</v>
      </c>
    </row>
    <row r="3110" spans="1:15" x14ac:dyDescent="0.2">
      <c r="A3110">
        <v>2017</v>
      </c>
      <c r="B3110" s="6">
        <f ca="1">_xlfn.MAXIFS('Track WIP'!M:M,'Track WIP'!K:K,'Results WIP'!A3110,'Track WIP'!L:L,'Results WIP'!C3110)</f>
        <v>42890</v>
      </c>
      <c r="C3110">
        <f t="shared" si="48"/>
        <v>8</v>
      </c>
      <c r="D3110" t="str">
        <f ca="1">VLOOKUP($B3110,'Track WIP'!$M:$O,2,FALSE)</f>
        <v>CHEVROLET DUAL IN DETROIT - RACE 2</v>
      </c>
      <c r="E3110" t="str">
        <f ca="1">VLOOKUP($B3110,'Track WIP'!$M:$O,3,FALSE)</f>
        <v>Detroit Street Circuit</v>
      </c>
      <c r="F3110">
        <v>2</v>
      </c>
      <c r="G3110" t="s">
        <v>112</v>
      </c>
      <c r="H3110">
        <v>2</v>
      </c>
      <c r="I3110" t="s">
        <v>111</v>
      </c>
      <c r="J3110">
        <v>70</v>
      </c>
      <c r="K3110">
        <v>13</v>
      </c>
      <c r="L3110">
        <v>7</v>
      </c>
      <c r="M3110">
        <v>41</v>
      </c>
      <c r="N3110">
        <v>1</v>
      </c>
      <c r="O3110">
        <v>0</v>
      </c>
    </row>
    <row r="3111" spans="1:15" x14ac:dyDescent="0.2">
      <c r="A3111">
        <v>2017</v>
      </c>
      <c r="B3111" s="6">
        <f ca="1">_xlfn.MAXIFS('Track WIP'!M:M,'Track WIP'!K:K,'Results WIP'!A3111,'Track WIP'!L:L,'Results WIP'!C3111)</f>
        <v>42890</v>
      </c>
      <c r="C3111">
        <f t="shared" si="48"/>
        <v>8</v>
      </c>
      <c r="D3111" t="str">
        <f ca="1">VLOOKUP($B3111,'Track WIP'!$M:$O,2,FALSE)</f>
        <v>CHEVROLET DUAL IN DETROIT - RACE 2</v>
      </c>
      <c r="E3111" t="str">
        <f ca="1">VLOOKUP($B3111,'Track WIP'!$M:$O,3,FALSE)</f>
        <v>Detroit Street Circuit</v>
      </c>
      <c r="F3111">
        <v>3</v>
      </c>
      <c r="G3111" t="s">
        <v>15</v>
      </c>
      <c r="H3111">
        <v>12</v>
      </c>
      <c r="I3111" t="s">
        <v>111</v>
      </c>
      <c r="J3111">
        <v>70</v>
      </c>
      <c r="K3111">
        <v>7</v>
      </c>
      <c r="L3111">
        <v>0</v>
      </c>
      <c r="M3111">
        <v>35</v>
      </c>
      <c r="N3111">
        <v>0</v>
      </c>
      <c r="O3111">
        <v>0</v>
      </c>
    </row>
    <row r="3112" spans="1:15" x14ac:dyDescent="0.2">
      <c r="A3112">
        <v>2017</v>
      </c>
      <c r="B3112" s="6">
        <f ca="1">_xlfn.MAXIFS('Track WIP'!M:M,'Track WIP'!K:K,'Results WIP'!A3112,'Track WIP'!L:L,'Results WIP'!C3112)</f>
        <v>42890</v>
      </c>
      <c r="C3112">
        <f t="shared" si="48"/>
        <v>8</v>
      </c>
      <c r="D3112" t="str">
        <f ca="1">VLOOKUP($B3112,'Track WIP'!$M:$O,2,FALSE)</f>
        <v>CHEVROLET DUAL IN DETROIT - RACE 2</v>
      </c>
      <c r="E3112" t="str">
        <f ca="1">VLOOKUP($B3112,'Track WIP'!$M:$O,3,FALSE)</f>
        <v>Detroit Street Circuit</v>
      </c>
      <c r="F3112">
        <v>4</v>
      </c>
      <c r="G3112" t="s">
        <v>37</v>
      </c>
      <c r="H3112">
        <v>26</v>
      </c>
      <c r="I3112" t="s">
        <v>16</v>
      </c>
      <c r="J3112">
        <v>70</v>
      </c>
      <c r="K3112">
        <v>1</v>
      </c>
      <c r="L3112">
        <v>22</v>
      </c>
      <c r="M3112">
        <v>34</v>
      </c>
      <c r="N3112">
        <v>2</v>
      </c>
      <c r="O3112">
        <v>0</v>
      </c>
    </row>
    <row r="3113" spans="1:15" x14ac:dyDescent="0.2">
      <c r="A3113">
        <v>2017</v>
      </c>
      <c r="B3113" s="6">
        <f ca="1">_xlfn.MAXIFS('Track WIP'!M:M,'Track WIP'!K:K,'Results WIP'!A3113,'Track WIP'!L:L,'Results WIP'!C3113)</f>
        <v>42890</v>
      </c>
      <c r="C3113">
        <f t="shared" si="48"/>
        <v>8</v>
      </c>
      <c r="D3113" t="str">
        <f ca="1">VLOOKUP($B3113,'Track WIP'!$M:$O,2,FALSE)</f>
        <v>CHEVROLET DUAL IN DETROIT - RACE 2</v>
      </c>
      <c r="E3113" t="str">
        <f ca="1">VLOOKUP($B3113,'Track WIP'!$M:$O,3,FALSE)</f>
        <v>Detroit Street Circuit</v>
      </c>
      <c r="F3113">
        <v>5</v>
      </c>
      <c r="G3113" t="s">
        <v>88</v>
      </c>
      <c r="H3113">
        <v>1</v>
      </c>
      <c r="I3113" t="s">
        <v>111</v>
      </c>
      <c r="J3113">
        <v>70</v>
      </c>
      <c r="K3113">
        <v>11</v>
      </c>
      <c r="L3113">
        <v>0</v>
      </c>
      <c r="M3113">
        <v>30</v>
      </c>
      <c r="N3113">
        <v>0</v>
      </c>
      <c r="O3113">
        <v>0</v>
      </c>
    </row>
    <row r="3114" spans="1:15" x14ac:dyDescent="0.2">
      <c r="A3114">
        <v>2017</v>
      </c>
      <c r="B3114" s="6">
        <f ca="1">_xlfn.MAXIFS('Track WIP'!M:M,'Track WIP'!K:K,'Results WIP'!A3114,'Track WIP'!L:L,'Results WIP'!C3114)</f>
        <v>42890</v>
      </c>
      <c r="C3114">
        <f t="shared" si="48"/>
        <v>8</v>
      </c>
      <c r="D3114" t="str">
        <f ca="1">VLOOKUP($B3114,'Track WIP'!$M:$O,2,FALSE)</f>
        <v>CHEVROLET DUAL IN DETROIT - RACE 2</v>
      </c>
      <c r="E3114" t="str">
        <f ca="1">VLOOKUP($B3114,'Track WIP'!$M:$O,3,FALSE)</f>
        <v>Detroit Street Circuit</v>
      </c>
      <c r="F3114">
        <v>6</v>
      </c>
      <c r="G3114" t="s">
        <v>21</v>
      </c>
      <c r="H3114">
        <v>9</v>
      </c>
      <c r="I3114" t="s">
        <v>16</v>
      </c>
      <c r="J3114">
        <v>70</v>
      </c>
      <c r="K3114">
        <v>8</v>
      </c>
      <c r="L3114">
        <v>0</v>
      </c>
      <c r="M3114">
        <v>28</v>
      </c>
      <c r="N3114">
        <v>0</v>
      </c>
      <c r="O3114">
        <v>0</v>
      </c>
    </row>
    <row r="3115" spans="1:15" x14ac:dyDescent="0.2">
      <c r="A3115">
        <v>2017</v>
      </c>
      <c r="B3115" s="6">
        <f ca="1">_xlfn.MAXIFS('Track WIP'!M:M,'Track WIP'!K:K,'Results WIP'!A3115,'Track WIP'!L:L,'Results WIP'!C3115)</f>
        <v>42890</v>
      </c>
      <c r="C3115">
        <f t="shared" si="48"/>
        <v>8</v>
      </c>
      <c r="D3115" t="str">
        <f ca="1">VLOOKUP($B3115,'Track WIP'!$M:$O,2,FALSE)</f>
        <v>CHEVROLET DUAL IN DETROIT - RACE 2</v>
      </c>
      <c r="E3115" t="str">
        <f ca="1">VLOOKUP($B3115,'Track WIP'!$M:$O,3,FALSE)</f>
        <v>Detroit Street Circuit</v>
      </c>
      <c r="F3115">
        <v>7</v>
      </c>
      <c r="G3115" t="s">
        <v>277</v>
      </c>
      <c r="H3115">
        <v>98</v>
      </c>
      <c r="I3115" t="s">
        <v>16</v>
      </c>
      <c r="J3115">
        <v>70</v>
      </c>
      <c r="K3115">
        <v>14</v>
      </c>
      <c r="L3115">
        <v>0</v>
      </c>
      <c r="M3115">
        <v>26</v>
      </c>
      <c r="N3115">
        <v>0</v>
      </c>
      <c r="O3115">
        <v>0</v>
      </c>
    </row>
    <row r="3116" spans="1:15" x14ac:dyDescent="0.2">
      <c r="A3116">
        <v>2017</v>
      </c>
      <c r="B3116" s="6">
        <f ca="1">_xlfn.MAXIFS('Track WIP'!M:M,'Track WIP'!K:K,'Results WIP'!A3116,'Track WIP'!L:L,'Results WIP'!C3116)</f>
        <v>42890</v>
      </c>
      <c r="C3116">
        <f t="shared" si="48"/>
        <v>8</v>
      </c>
      <c r="D3116" t="str">
        <f ca="1">VLOOKUP($B3116,'Track WIP'!$M:$O,2,FALSE)</f>
        <v>CHEVROLET DUAL IN DETROIT - RACE 2</v>
      </c>
      <c r="E3116" t="str">
        <f ca="1">VLOOKUP($B3116,'Track WIP'!$M:$O,3,FALSE)</f>
        <v>Detroit Street Circuit</v>
      </c>
      <c r="F3116">
        <v>8</v>
      </c>
      <c r="G3116" t="s">
        <v>86</v>
      </c>
      <c r="H3116">
        <v>83</v>
      </c>
      <c r="I3116" t="s">
        <v>16</v>
      </c>
      <c r="J3116">
        <v>70</v>
      </c>
      <c r="K3116">
        <v>12</v>
      </c>
      <c r="L3116">
        <v>0</v>
      </c>
      <c r="M3116">
        <v>24</v>
      </c>
      <c r="N3116">
        <v>0</v>
      </c>
      <c r="O3116">
        <v>0</v>
      </c>
    </row>
    <row r="3117" spans="1:15" x14ac:dyDescent="0.2">
      <c r="A3117">
        <v>2017</v>
      </c>
      <c r="B3117" s="6">
        <f ca="1">_xlfn.MAXIFS('Track WIP'!M:M,'Track WIP'!K:K,'Results WIP'!A3117,'Track WIP'!L:L,'Results WIP'!C3117)</f>
        <v>42890</v>
      </c>
      <c r="C3117">
        <f t="shared" si="48"/>
        <v>8</v>
      </c>
      <c r="D3117" t="str">
        <f ca="1">VLOOKUP($B3117,'Track WIP'!$M:$O,2,FALSE)</f>
        <v>CHEVROLET DUAL IN DETROIT - RACE 2</v>
      </c>
      <c r="E3117" t="str">
        <f ca="1">VLOOKUP($B3117,'Track WIP'!$M:$O,3,FALSE)</f>
        <v>Detroit Street Circuit</v>
      </c>
      <c r="F3117">
        <v>9</v>
      </c>
      <c r="G3117" t="s">
        <v>24</v>
      </c>
      <c r="H3117">
        <v>3</v>
      </c>
      <c r="I3117" t="s">
        <v>111</v>
      </c>
      <c r="J3117">
        <v>70</v>
      </c>
      <c r="K3117">
        <v>4</v>
      </c>
      <c r="L3117">
        <v>0</v>
      </c>
      <c r="M3117">
        <v>22</v>
      </c>
      <c r="N3117">
        <v>0</v>
      </c>
      <c r="O3117">
        <v>0</v>
      </c>
    </row>
    <row r="3118" spans="1:15" x14ac:dyDescent="0.2">
      <c r="A3118">
        <v>2017</v>
      </c>
      <c r="B3118" s="6">
        <f ca="1">_xlfn.MAXIFS('Track WIP'!M:M,'Track WIP'!K:K,'Results WIP'!A3118,'Track WIP'!L:L,'Results WIP'!C3118)</f>
        <v>42890</v>
      </c>
      <c r="C3118">
        <f t="shared" si="48"/>
        <v>8</v>
      </c>
      <c r="D3118" t="str">
        <f ca="1">VLOOKUP($B3118,'Track WIP'!$M:$O,2,FALSE)</f>
        <v>CHEVROLET DUAL IN DETROIT - RACE 2</v>
      </c>
      <c r="E3118" t="str">
        <f ca="1">VLOOKUP($B3118,'Track WIP'!$M:$O,3,FALSE)</f>
        <v>Detroit Street Circuit</v>
      </c>
      <c r="F3118">
        <v>10</v>
      </c>
      <c r="G3118" t="s">
        <v>25</v>
      </c>
      <c r="H3118">
        <v>10</v>
      </c>
      <c r="I3118" t="s">
        <v>16</v>
      </c>
      <c r="J3118">
        <v>70</v>
      </c>
      <c r="K3118">
        <v>15</v>
      </c>
      <c r="L3118">
        <v>0</v>
      </c>
      <c r="M3118">
        <v>20</v>
      </c>
      <c r="N3118">
        <v>0</v>
      </c>
      <c r="O3118">
        <v>0</v>
      </c>
    </row>
    <row r="3119" spans="1:15" x14ac:dyDescent="0.2">
      <c r="A3119">
        <v>2017</v>
      </c>
      <c r="B3119" s="6">
        <f ca="1">_xlfn.MAXIFS('Track WIP'!M:M,'Track WIP'!K:K,'Results WIP'!A3119,'Track WIP'!L:L,'Results WIP'!C3119)</f>
        <v>42890</v>
      </c>
      <c r="C3119">
        <f t="shared" si="48"/>
        <v>8</v>
      </c>
      <c r="D3119" t="str">
        <f ca="1">VLOOKUP($B3119,'Track WIP'!$M:$O,2,FALSE)</f>
        <v>CHEVROLET DUAL IN DETROIT - RACE 2</v>
      </c>
      <c r="E3119" t="str">
        <f ca="1">VLOOKUP($B3119,'Track WIP'!$M:$O,3,FALSE)</f>
        <v>Detroit Street Circuit</v>
      </c>
      <c r="F3119">
        <v>11</v>
      </c>
      <c r="G3119" t="s">
        <v>254</v>
      </c>
      <c r="H3119">
        <v>14</v>
      </c>
      <c r="I3119" t="s">
        <v>111</v>
      </c>
      <c r="J3119">
        <v>70</v>
      </c>
      <c r="K3119">
        <v>22</v>
      </c>
      <c r="L3119">
        <v>0</v>
      </c>
      <c r="M3119">
        <v>19</v>
      </c>
      <c r="N3119">
        <v>0</v>
      </c>
      <c r="O3119">
        <v>0</v>
      </c>
    </row>
    <row r="3120" spans="1:15" x14ac:dyDescent="0.2">
      <c r="A3120">
        <v>2017</v>
      </c>
      <c r="B3120" s="6">
        <f ca="1">_xlfn.MAXIFS('Track WIP'!M:M,'Track WIP'!K:K,'Results WIP'!A3120,'Track WIP'!L:L,'Results WIP'!C3120)</f>
        <v>42890</v>
      </c>
      <c r="C3120">
        <f t="shared" si="48"/>
        <v>8</v>
      </c>
      <c r="D3120" t="str">
        <f ca="1">VLOOKUP($B3120,'Track WIP'!$M:$O,2,FALSE)</f>
        <v>CHEVROLET DUAL IN DETROIT - RACE 2</v>
      </c>
      <c r="E3120" t="str">
        <f ca="1">VLOOKUP($B3120,'Track WIP'!$M:$O,3,FALSE)</f>
        <v>Detroit Street Circuit</v>
      </c>
      <c r="F3120">
        <v>12</v>
      </c>
      <c r="G3120" t="s">
        <v>359</v>
      </c>
      <c r="H3120">
        <v>4</v>
      </c>
      <c r="I3120" t="s">
        <v>111</v>
      </c>
      <c r="J3120">
        <v>70</v>
      </c>
      <c r="K3120">
        <v>10</v>
      </c>
      <c r="L3120">
        <v>0</v>
      </c>
      <c r="M3120">
        <v>18</v>
      </c>
      <c r="N3120">
        <v>0</v>
      </c>
      <c r="O3120">
        <v>0</v>
      </c>
    </row>
    <row r="3121" spans="1:15" x14ac:dyDescent="0.2">
      <c r="A3121">
        <v>2017</v>
      </c>
      <c r="B3121" s="6">
        <f ca="1">_xlfn.MAXIFS('Track WIP'!M:M,'Track WIP'!K:K,'Results WIP'!A3121,'Track WIP'!L:L,'Results WIP'!C3121)</f>
        <v>42890</v>
      </c>
      <c r="C3121">
        <f t="shared" si="48"/>
        <v>8</v>
      </c>
      <c r="D3121" t="str">
        <f ca="1">VLOOKUP($B3121,'Track WIP'!$M:$O,2,FALSE)</f>
        <v>CHEVROLET DUAL IN DETROIT - RACE 2</v>
      </c>
      <c r="E3121" t="str">
        <f ca="1">VLOOKUP($B3121,'Track WIP'!$M:$O,3,FALSE)</f>
        <v>Detroit Street Circuit</v>
      </c>
      <c r="F3121">
        <v>13</v>
      </c>
      <c r="G3121" t="s">
        <v>38</v>
      </c>
      <c r="H3121">
        <v>27</v>
      </c>
      <c r="I3121" t="s">
        <v>16</v>
      </c>
      <c r="J3121">
        <v>70</v>
      </c>
      <c r="K3121">
        <v>9</v>
      </c>
      <c r="L3121">
        <v>0</v>
      </c>
      <c r="M3121">
        <v>17</v>
      </c>
      <c r="N3121">
        <v>0</v>
      </c>
      <c r="O3121">
        <v>0</v>
      </c>
    </row>
    <row r="3122" spans="1:15" x14ac:dyDescent="0.2">
      <c r="A3122">
        <v>2017</v>
      </c>
      <c r="B3122" s="6">
        <f ca="1">_xlfn.MAXIFS('Track WIP'!M:M,'Track WIP'!K:K,'Results WIP'!A3122,'Track WIP'!L:L,'Results WIP'!C3122)</f>
        <v>42890</v>
      </c>
      <c r="C3122">
        <f t="shared" si="48"/>
        <v>8</v>
      </c>
      <c r="D3122" t="str">
        <f ca="1">VLOOKUP($B3122,'Track WIP'!$M:$O,2,FALSE)</f>
        <v>CHEVROLET DUAL IN DETROIT - RACE 2</v>
      </c>
      <c r="E3122" t="str">
        <f ca="1">VLOOKUP($B3122,'Track WIP'!$M:$O,3,FALSE)</f>
        <v>Detroit Street Circuit</v>
      </c>
      <c r="F3122">
        <v>14</v>
      </c>
      <c r="G3122" t="s">
        <v>397</v>
      </c>
      <c r="H3122">
        <v>18</v>
      </c>
      <c r="I3122" t="s">
        <v>16</v>
      </c>
      <c r="J3122">
        <v>70</v>
      </c>
      <c r="K3122">
        <v>19</v>
      </c>
      <c r="L3122">
        <v>0</v>
      </c>
      <c r="M3122">
        <v>16</v>
      </c>
      <c r="N3122">
        <v>0</v>
      </c>
      <c r="O3122">
        <v>0</v>
      </c>
    </row>
    <row r="3123" spans="1:15" x14ac:dyDescent="0.2">
      <c r="A3123">
        <v>2017</v>
      </c>
      <c r="B3123" s="6">
        <f ca="1">_xlfn.MAXIFS('Track WIP'!M:M,'Track WIP'!K:K,'Results WIP'!A3123,'Track WIP'!L:L,'Results WIP'!C3123)</f>
        <v>42890</v>
      </c>
      <c r="C3123">
        <f t="shared" si="48"/>
        <v>8</v>
      </c>
      <c r="D3123" t="str">
        <f ca="1">VLOOKUP($B3123,'Track WIP'!$M:$O,2,FALSE)</f>
        <v>CHEVROLET DUAL IN DETROIT - RACE 2</v>
      </c>
      <c r="E3123" t="str">
        <f ca="1">VLOOKUP($B3123,'Track WIP'!$M:$O,3,FALSE)</f>
        <v>Detroit Street Circuit</v>
      </c>
      <c r="F3123">
        <v>15</v>
      </c>
      <c r="G3123" t="s">
        <v>390</v>
      </c>
      <c r="H3123">
        <v>8</v>
      </c>
      <c r="I3123" t="s">
        <v>16</v>
      </c>
      <c r="J3123">
        <v>69</v>
      </c>
      <c r="K3123">
        <v>16</v>
      </c>
      <c r="L3123">
        <v>0</v>
      </c>
      <c r="M3123">
        <v>15</v>
      </c>
      <c r="N3123">
        <v>0</v>
      </c>
      <c r="O3123">
        <v>0</v>
      </c>
    </row>
    <row r="3124" spans="1:15" x14ac:dyDescent="0.2">
      <c r="A3124">
        <v>2017</v>
      </c>
      <c r="B3124" s="6">
        <f ca="1">_xlfn.MAXIFS('Track WIP'!M:M,'Track WIP'!K:K,'Results WIP'!A3124,'Track WIP'!L:L,'Results WIP'!C3124)</f>
        <v>42890</v>
      </c>
      <c r="C3124">
        <f t="shared" si="48"/>
        <v>8</v>
      </c>
      <c r="D3124" t="str">
        <f ca="1">VLOOKUP($B3124,'Track WIP'!$M:$O,2,FALSE)</f>
        <v>CHEVROLET DUAL IN DETROIT - RACE 2</v>
      </c>
      <c r="E3124" t="str">
        <f ca="1">VLOOKUP($B3124,'Track WIP'!$M:$O,3,FALSE)</f>
        <v>Detroit Street Circuit</v>
      </c>
      <c r="F3124">
        <v>16</v>
      </c>
      <c r="G3124" t="s">
        <v>292</v>
      </c>
      <c r="H3124">
        <v>7</v>
      </c>
      <c r="I3124" t="s">
        <v>16</v>
      </c>
      <c r="J3124">
        <v>69</v>
      </c>
      <c r="K3124">
        <v>6</v>
      </c>
      <c r="L3124">
        <v>0</v>
      </c>
      <c r="M3124">
        <v>14</v>
      </c>
      <c r="N3124">
        <v>0</v>
      </c>
      <c r="O3124">
        <v>0</v>
      </c>
    </row>
    <row r="3125" spans="1:15" x14ac:dyDescent="0.2">
      <c r="A3125">
        <v>2017</v>
      </c>
      <c r="B3125" s="6">
        <f ca="1">_xlfn.MAXIFS('Track WIP'!M:M,'Track WIP'!K:K,'Results WIP'!A3125,'Track WIP'!L:L,'Results WIP'!C3125)</f>
        <v>42890</v>
      </c>
      <c r="C3125">
        <f t="shared" si="48"/>
        <v>8</v>
      </c>
      <c r="D3125" t="str">
        <f ca="1">VLOOKUP($B3125,'Track WIP'!$M:$O,2,FALSE)</f>
        <v>CHEVROLET DUAL IN DETROIT - RACE 2</v>
      </c>
      <c r="E3125" t="str">
        <f ca="1">VLOOKUP($B3125,'Track WIP'!$M:$O,3,FALSE)</f>
        <v>Detroit Street Circuit</v>
      </c>
      <c r="F3125">
        <v>17</v>
      </c>
      <c r="G3125" t="s">
        <v>17</v>
      </c>
      <c r="H3125">
        <v>28</v>
      </c>
      <c r="I3125" t="s">
        <v>16</v>
      </c>
      <c r="J3125">
        <v>69</v>
      </c>
      <c r="K3125">
        <v>2</v>
      </c>
      <c r="L3125">
        <v>0</v>
      </c>
      <c r="M3125">
        <v>14</v>
      </c>
      <c r="N3125">
        <v>1</v>
      </c>
      <c r="O3125">
        <v>0</v>
      </c>
    </row>
    <row r="3126" spans="1:15" x14ac:dyDescent="0.2">
      <c r="A3126">
        <v>2017</v>
      </c>
      <c r="B3126" s="6">
        <f ca="1">_xlfn.MAXIFS('Track WIP'!M:M,'Track WIP'!K:K,'Results WIP'!A3126,'Track WIP'!L:L,'Results WIP'!C3126)</f>
        <v>42890</v>
      </c>
      <c r="C3126">
        <f t="shared" si="48"/>
        <v>8</v>
      </c>
      <c r="D3126" t="str">
        <f ca="1">VLOOKUP($B3126,'Track WIP'!$M:$O,2,FALSE)</f>
        <v>CHEVROLET DUAL IN DETROIT - RACE 2</v>
      </c>
      <c r="E3126" t="str">
        <f ca="1">VLOOKUP($B3126,'Track WIP'!$M:$O,3,FALSE)</f>
        <v>Detroit Street Circuit</v>
      </c>
      <c r="F3126">
        <v>18</v>
      </c>
      <c r="G3126" t="s">
        <v>70</v>
      </c>
      <c r="H3126">
        <v>21</v>
      </c>
      <c r="I3126" t="s">
        <v>111</v>
      </c>
      <c r="J3126">
        <v>69</v>
      </c>
      <c r="K3126">
        <v>18</v>
      </c>
      <c r="L3126">
        <v>0</v>
      </c>
      <c r="M3126">
        <v>12</v>
      </c>
      <c r="N3126">
        <v>0</v>
      </c>
      <c r="O3126">
        <v>0</v>
      </c>
    </row>
    <row r="3127" spans="1:15" x14ac:dyDescent="0.2">
      <c r="A3127">
        <v>2017</v>
      </c>
      <c r="B3127" s="6">
        <f ca="1">_xlfn.MAXIFS('Track WIP'!M:M,'Track WIP'!K:K,'Results WIP'!A3127,'Track WIP'!L:L,'Results WIP'!C3127)</f>
        <v>42890</v>
      </c>
      <c r="C3127">
        <f t="shared" si="48"/>
        <v>8</v>
      </c>
      <c r="D3127" t="str">
        <f ca="1">VLOOKUP($B3127,'Track WIP'!$M:$O,2,FALSE)</f>
        <v>CHEVROLET DUAL IN DETROIT - RACE 2</v>
      </c>
      <c r="E3127" t="str">
        <f ca="1">VLOOKUP($B3127,'Track WIP'!$M:$O,3,FALSE)</f>
        <v>Detroit Street Circuit</v>
      </c>
      <c r="F3127">
        <v>19</v>
      </c>
      <c r="G3127" t="s">
        <v>84</v>
      </c>
      <c r="H3127">
        <v>16</v>
      </c>
      <c r="I3127" t="s">
        <v>16</v>
      </c>
      <c r="J3127">
        <v>69</v>
      </c>
      <c r="K3127">
        <v>20</v>
      </c>
      <c r="L3127">
        <v>0</v>
      </c>
      <c r="M3127">
        <v>11</v>
      </c>
      <c r="N3127">
        <v>0</v>
      </c>
      <c r="O3127">
        <v>0</v>
      </c>
    </row>
    <row r="3128" spans="1:15" x14ac:dyDescent="0.2">
      <c r="A3128">
        <v>2017</v>
      </c>
      <c r="B3128" s="6">
        <f ca="1">_xlfn.MAXIFS('Track WIP'!M:M,'Track WIP'!K:K,'Results WIP'!A3128,'Track WIP'!L:L,'Results WIP'!C3128)</f>
        <v>42890</v>
      </c>
      <c r="C3128">
        <f t="shared" si="48"/>
        <v>8</v>
      </c>
      <c r="D3128" t="str">
        <f ca="1">VLOOKUP($B3128,'Track WIP'!$M:$O,2,FALSE)</f>
        <v>CHEVROLET DUAL IN DETROIT - RACE 2</v>
      </c>
      <c r="E3128" t="str">
        <f ca="1">VLOOKUP($B3128,'Track WIP'!$M:$O,3,FALSE)</f>
        <v>Detroit Street Circuit</v>
      </c>
      <c r="F3128">
        <v>20</v>
      </c>
      <c r="G3128" t="s">
        <v>89</v>
      </c>
      <c r="H3128">
        <v>5</v>
      </c>
      <c r="I3128" t="s">
        <v>16</v>
      </c>
      <c r="J3128">
        <v>65</v>
      </c>
      <c r="K3128">
        <v>5</v>
      </c>
      <c r="L3128">
        <v>0</v>
      </c>
      <c r="M3128">
        <v>10</v>
      </c>
      <c r="N3128">
        <v>0</v>
      </c>
      <c r="O3128">
        <v>0</v>
      </c>
    </row>
    <row r="3129" spans="1:15" x14ac:dyDescent="0.2">
      <c r="A3129">
        <v>2017</v>
      </c>
      <c r="B3129" s="6">
        <f ca="1">_xlfn.MAXIFS('Track WIP'!M:M,'Track WIP'!K:K,'Results WIP'!A3129,'Track WIP'!L:L,'Results WIP'!C3129)</f>
        <v>42890</v>
      </c>
      <c r="C3129">
        <f t="shared" si="48"/>
        <v>8</v>
      </c>
      <c r="D3129" t="str">
        <f ca="1">VLOOKUP($B3129,'Track WIP'!$M:$O,2,FALSE)</f>
        <v>CHEVROLET DUAL IN DETROIT - RACE 2</v>
      </c>
      <c r="E3129" t="str">
        <f ca="1">VLOOKUP($B3129,'Track WIP'!$M:$O,3,FALSE)</f>
        <v>Detroit Street Circuit</v>
      </c>
      <c r="F3129">
        <v>21</v>
      </c>
      <c r="G3129" t="s">
        <v>389</v>
      </c>
      <c r="H3129">
        <v>20</v>
      </c>
      <c r="I3129" t="s">
        <v>111</v>
      </c>
      <c r="J3129">
        <v>65</v>
      </c>
      <c r="K3129">
        <v>21</v>
      </c>
      <c r="L3129">
        <v>0</v>
      </c>
      <c r="M3129">
        <v>9</v>
      </c>
      <c r="N3129">
        <v>0</v>
      </c>
      <c r="O3129">
        <v>0</v>
      </c>
    </row>
    <row r="3130" spans="1:15" x14ac:dyDescent="0.2">
      <c r="A3130">
        <v>2017</v>
      </c>
      <c r="B3130" s="6">
        <f ca="1">_xlfn.MAXIFS('Track WIP'!M:M,'Track WIP'!K:K,'Results WIP'!A3130,'Track WIP'!L:L,'Results WIP'!C3130)</f>
        <v>42890</v>
      </c>
      <c r="C3130">
        <f t="shared" si="48"/>
        <v>8</v>
      </c>
      <c r="D3130" t="str">
        <f ca="1">VLOOKUP($B3130,'Track WIP'!$M:$O,2,FALSE)</f>
        <v>CHEVROLET DUAL IN DETROIT - RACE 2</v>
      </c>
      <c r="E3130" t="str">
        <f ca="1">VLOOKUP($B3130,'Track WIP'!$M:$O,3,FALSE)</f>
        <v>Detroit Street Circuit</v>
      </c>
      <c r="F3130">
        <v>22</v>
      </c>
      <c r="G3130" t="s">
        <v>393</v>
      </c>
      <c r="H3130">
        <v>19</v>
      </c>
      <c r="I3130" t="s">
        <v>16</v>
      </c>
      <c r="J3130">
        <v>60</v>
      </c>
      <c r="K3130">
        <v>17</v>
      </c>
      <c r="L3130">
        <v>0</v>
      </c>
      <c r="M3130">
        <v>8</v>
      </c>
      <c r="N3130">
        <v>0</v>
      </c>
      <c r="O3130">
        <v>0</v>
      </c>
    </row>
    <row r="3131" spans="1:15" x14ac:dyDescent="0.2">
      <c r="A3131">
        <v>2017</v>
      </c>
      <c r="B3131" s="6">
        <f ca="1">_xlfn.MAXIFS('Track WIP'!M:M,'Track WIP'!K:K,'Results WIP'!A3131,'Track WIP'!L:L,'Results WIP'!C3131)</f>
        <v>42896</v>
      </c>
      <c r="C3131">
        <f t="shared" si="48"/>
        <v>9</v>
      </c>
      <c r="D3131" t="str">
        <f ca="1">VLOOKUP($B3131,'Track WIP'!$M:$O,2,FALSE)</f>
        <v>TEXAS GRAND PRIX</v>
      </c>
      <c r="E3131" t="str">
        <f ca="1">VLOOKUP($B3131,'Track WIP'!$M:$O,3,FALSE)</f>
        <v>Texas Motor Speedway</v>
      </c>
      <c r="F3131">
        <v>1</v>
      </c>
      <c r="G3131" t="s">
        <v>15</v>
      </c>
      <c r="H3131">
        <v>12</v>
      </c>
      <c r="I3131" t="s">
        <v>111</v>
      </c>
      <c r="J3131">
        <v>248</v>
      </c>
      <c r="K3131">
        <v>9</v>
      </c>
      <c r="L3131">
        <v>180</v>
      </c>
      <c r="M3131">
        <v>53</v>
      </c>
      <c r="N3131">
        <v>3</v>
      </c>
      <c r="O3131">
        <v>0</v>
      </c>
    </row>
    <row r="3132" spans="1:15" x14ac:dyDescent="0.2">
      <c r="A3132">
        <v>2017</v>
      </c>
      <c r="B3132" s="6">
        <f ca="1">_xlfn.MAXIFS('Track WIP'!M:M,'Track WIP'!K:K,'Results WIP'!A3132,'Track WIP'!L:L,'Results WIP'!C3132)</f>
        <v>42896</v>
      </c>
      <c r="C3132">
        <f t="shared" si="48"/>
        <v>9</v>
      </c>
      <c r="D3132" t="str">
        <f ca="1">VLOOKUP($B3132,'Track WIP'!$M:$O,2,FALSE)</f>
        <v>TEXAS GRAND PRIX</v>
      </c>
      <c r="E3132" t="str">
        <f ca="1">VLOOKUP($B3132,'Track WIP'!$M:$O,3,FALSE)</f>
        <v>Texas Motor Speedway</v>
      </c>
      <c r="F3132">
        <v>2</v>
      </c>
      <c r="G3132" t="s">
        <v>25</v>
      </c>
      <c r="H3132">
        <v>10</v>
      </c>
      <c r="I3132" t="s">
        <v>16</v>
      </c>
      <c r="J3132">
        <v>248</v>
      </c>
      <c r="K3132">
        <v>4</v>
      </c>
      <c r="L3132">
        <v>1</v>
      </c>
      <c r="M3132">
        <v>41</v>
      </c>
      <c r="N3132">
        <v>1</v>
      </c>
      <c r="O3132">
        <v>0</v>
      </c>
    </row>
    <row r="3133" spans="1:15" x14ac:dyDescent="0.2">
      <c r="A3133">
        <v>2017</v>
      </c>
      <c r="B3133" s="6">
        <f ca="1">_xlfn.MAXIFS('Track WIP'!M:M,'Track WIP'!K:K,'Results WIP'!A3133,'Track WIP'!L:L,'Results WIP'!C3133)</f>
        <v>42896</v>
      </c>
      <c r="C3133">
        <f t="shared" si="48"/>
        <v>9</v>
      </c>
      <c r="D3133" t="str">
        <f ca="1">VLOOKUP($B3133,'Track WIP'!$M:$O,2,FALSE)</f>
        <v>TEXAS GRAND PRIX</v>
      </c>
      <c r="E3133" t="str">
        <f ca="1">VLOOKUP($B3133,'Track WIP'!$M:$O,3,FALSE)</f>
        <v>Texas Motor Speedway</v>
      </c>
      <c r="F3133">
        <v>3</v>
      </c>
      <c r="G3133" t="s">
        <v>88</v>
      </c>
      <c r="H3133">
        <v>1</v>
      </c>
      <c r="I3133" t="s">
        <v>111</v>
      </c>
      <c r="J3133">
        <v>248</v>
      </c>
      <c r="K3133">
        <v>12</v>
      </c>
      <c r="L3133">
        <v>0</v>
      </c>
      <c r="M3133">
        <v>35</v>
      </c>
      <c r="N3133">
        <v>0</v>
      </c>
      <c r="O3133">
        <v>0</v>
      </c>
    </row>
    <row r="3134" spans="1:15" x14ac:dyDescent="0.2">
      <c r="A3134">
        <v>2017</v>
      </c>
      <c r="B3134" s="6">
        <f ca="1">_xlfn.MAXIFS('Track WIP'!M:M,'Track WIP'!K:K,'Results WIP'!A3134,'Track WIP'!L:L,'Results WIP'!C3134)</f>
        <v>42896</v>
      </c>
      <c r="C3134">
        <f t="shared" si="48"/>
        <v>9</v>
      </c>
      <c r="D3134" t="str">
        <f ca="1">VLOOKUP($B3134,'Track WIP'!$M:$O,2,FALSE)</f>
        <v>TEXAS GRAND PRIX</v>
      </c>
      <c r="E3134" t="str">
        <f ca="1">VLOOKUP($B3134,'Track WIP'!$M:$O,3,FALSE)</f>
        <v>Texas Motor Speedway</v>
      </c>
      <c r="F3134">
        <v>4</v>
      </c>
      <c r="G3134" t="s">
        <v>41</v>
      </c>
      <c r="H3134">
        <v>15</v>
      </c>
      <c r="I3134" t="s">
        <v>16</v>
      </c>
      <c r="J3134">
        <v>248</v>
      </c>
      <c r="K3134">
        <v>11</v>
      </c>
      <c r="L3134">
        <v>0</v>
      </c>
      <c r="M3134">
        <v>32</v>
      </c>
      <c r="N3134">
        <v>0</v>
      </c>
      <c r="O3134">
        <v>0</v>
      </c>
    </row>
    <row r="3135" spans="1:15" x14ac:dyDescent="0.2">
      <c r="A3135">
        <v>2017</v>
      </c>
      <c r="B3135" s="6">
        <f ca="1">_xlfn.MAXIFS('Track WIP'!M:M,'Track WIP'!K:K,'Results WIP'!A3135,'Track WIP'!L:L,'Results WIP'!C3135)</f>
        <v>42896</v>
      </c>
      <c r="C3135">
        <f t="shared" si="48"/>
        <v>9</v>
      </c>
      <c r="D3135" t="str">
        <f ca="1">VLOOKUP($B3135,'Track WIP'!$M:$O,2,FALSE)</f>
        <v>TEXAS GRAND PRIX</v>
      </c>
      <c r="E3135" t="str">
        <f ca="1">VLOOKUP($B3135,'Track WIP'!$M:$O,3,FALSE)</f>
        <v>Texas Motor Speedway</v>
      </c>
      <c r="F3135">
        <v>5</v>
      </c>
      <c r="G3135" t="s">
        <v>386</v>
      </c>
      <c r="H3135">
        <v>88</v>
      </c>
      <c r="I3135" t="s">
        <v>111</v>
      </c>
      <c r="J3135">
        <v>248</v>
      </c>
      <c r="K3135">
        <v>20</v>
      </c>
      <c r="L3135">
        <v>0</v>
      </c>
      <c r="M3135">
        <v>30</v>
      </c>
      <c r="N3135">
        <v>0</v>
      </c>
      <c r="O3135">
        <v>0</v>
      </c>
    </row>
    <row r="3136" spans="1:15" x14ac:dyDescent="0.2">
      <c r="A3136">
        <v>2017</v>
      </c>
      <c r="B3136" s="6">
        <f ca="1">_xlfn.MAXIFS('Track WIP'!M:M,'Track WIP'!K:K,'Results WIP'!A3136,'Track WIP'!L:L,'Results WIP'!C3136)</f>
        <v>42896</v>
      </c>
      <c r="C3136">
        <f t="shared" si="48"/>
        <v>9</v>
      </c>
      <c r="D3136" t="str">
        <f ca="1">VLOOKUP($B3136,'Track WIP'!$M:$O,2,FALSE)</f>
        <v>TEXAS GRAND PRIX</v>
      </c>
      <c r="E3136" t="str">
        <f ca="1">VLOOKUP($B3136,'Track WIP'!$M:$O,3,FALSE)</f>
        <v>Texas Motor Speedway</v>
      </c>
      <c r="F3136">
        <v>6</v>
      </c>
      <c r="G3136" t="s">
        <v>38</v>
      </c>
      <c r="H3136">
        <v>27</v>
      </c>
      <c r="I3136" t="s">
        <v>16</v>
      </c>
      <c r="J3136">
        <v>248</v>
      </c>
      <c r="K3136">
        <v>15</v>
      </c>
      <c r="L3136">
        <v>0</v>
      </c>
      <c r="M3136">
        <v>28</v>
      </c>
      <c r="N3136">
        <v>0</v>
      </c>
      <c r="O3136">
        <v>0</v>
      </c>
    </row>
    <row r="3137" spans="1:15" x14ac:dyDescent="0.2">
      <c r="A3137">
        <v>2017</v>
      </c>
      <c r="B3137" s="6">
        <f ca="1">_xlfn.MAXIFS('Track WIP'!M:M,'Track WIP'!K:K,'Results WIP'!A3137,'Track WIP'!L:L,'Results WIP'!C3137)</f>
        <v>42896</v>
      </c>
      <c r="C3137">
        <f t="shared" si="48"/>
        <v>9</v>
      </c>
      <c r="D3137" t="str">
        <f ca="1">VLOOKUP($B3137,'Track WIP'!$M:$O,2,FALSE)</f>
        <v>TEXAS GRAND PRIX</v>
      </c>
      <c r="E3137" t="str">
        <f ca="1">VLOOKUP($B3137,'Track WIP'!$M:$O,3,FALSE)</f>
        <v>Texas Motor Speedway</v>
      </c>
      <c r="F3137">
        <v>7</v>
      </c>
      <c r="G3137" t="s">
        <v>359</v>
      </c>
      <c r="H3137">
        <v>4</v>
      </c>
      <c r="I3137" t="s">
        <v>111</v>
      </c>
      <c r="J3137">
        <v>247</v>
      </c>
      <c r="K3137">
        <v>21</v>
      </c>
      <c r="L3137">
        <v>0</v>
      </c>
      <c r="M3137">
        <v>26</v>
      </c>
      <c r="N3137">
        <v>0</v>
      </c>
      <c r="O3137">
        <v>0</v>
      </c>
    </row>
    <row r="3138" spans="1:15" x14ac:dyDescent="0.2">
      <c r="A3138">
        <v>2017</v>
      </c>
      <c r="B3138" s="6">
        <f ca="1">_xlfn.MAXIFS('Track WIP'!M:M,'Track WIP'!K:K,'Results WIP'!A3138,'Track WIP'!L:L,'Results WIP'!C3138)</f>
        <v>42896</v>
      </c>
      <c r="C3138">
        <f t="shared" si="48"/>
        <v>9</v>
      </c>
      <c r="D3138" t="str">
        <f ca="1">VLOOKUP($B3138,'Track WIP'!$M:$O,2,FALSE)</f>
        <v>TEXAS GRAND PRIX</v>
      </c>
      <c r="E3138" t="str">
        <f ca="1">VLOOKUP($B3138,'Track WIP'!$M:$O,3,FALSE)</f>
        <v>Texas Motor Speedway</v>
      </c>
      <c r="F3138">
        <v>8</v>
      </c>
      <c r="G3138" t="s">
        <v>390</v>
      </c>
      <c r="H3138">
        <v>8</v>
      </c>
      <c r="I3138" t="s">
        <v>16</v>
      </c>
      <c r="J3138">
        <v>245</v>
      </c>
      <c r="K3138">
        <v>6</v>
      </c>
      <c r="L3138">
        <v>8</v>
      </c>
      <c r="M3138">
        <v>25</v>
      </c>
      <c r="N3138">
        <v>1</v>
      </c>
      <c r="O3138">
        <v>0</v>
      </c>
    </row>
    <row r="3139" spans="1:15" x14ac:dyDescent="0.2">
      <c r="A3139">
        <v>2017</v>
      </c>
      <c r="B3139" s="6">
        <f ca="1">_xlfn.MAXIFS('Track WIP'!M:M,'Track WIP'!K:K,'Results WIP'!A3139,'Track WIP'!L:L,'Results WIP'!C3139)</f>
        <v>42896</v>
      </c>
      <c r="C3139">
        <f t="shared" si="48"/>
        <v>9</v>
      </c>
      <c r="D3139" t="str">
        <f ca="1">VLOOKUP($B3139,'Track WIP'!$M:$O,2,FALSE)</f>
        <v>TEXAS GRAND PRIX</v>
      </c>
      <c r="E3139" t="str">
        <f ca="1">VLOOKUP($B3139,'Track WIP'!$M:$O,3,FALSE)</f>
        <v>Texas Motor Speedway</v>
      </c>
      <c r="F3139">
        <v>9</v>
      </c>
      <c r="G3139" t="s">
        <v>21</v>
      </c>
      <c r="H3139">
        <v>9</v>
      </c>
      <c r="I3139" t="s">
        <v>16</v>
      </c>
      <c r="J3139">
        <v>243</v>
      </c>
      <c r="K3139">
        <v>2</v>
      </c>
      <c r="L3139">
        <v>12</v>
      </c>
      <c r="M3139">
        <v>23</v>
      </c>
      <c r="N3139">
        <v>1</v>
      </c>
      <c r="O3139">
        <v>0</v>
      </c>
    </row>
    <row r="3140" spans="1:15" x14ac:dyDescent="0.2">
      <c r="A3140">
        <v>2017</v>
      </c>
      <c r="B3140" s="6">
        <f ca="1">_xlfn.MAXIFS('Track WIP'!M:M,'Track WIP'!K:K,'Results WIP'!A3140,'Track WIP'!L:L,'Results WIP'!C3140)</f>
        <v>42896</v>
      </c>
      <c r="C3140">
        <f t="shared" ref="C3140:C3203" si="49">_xlfn.IFS(A3140&gt;A3139,1,F3140=1,C3139+1,F3140&gt;1,C3139)</f>
        <v>9</v>
      </c>
      <c r="D3140" t="str">
        <f ca="1">VLOOKUP($B3140,'Track WIP'!$M:$O,2,FALSE)</f>
        <v>TEXAS GRAND PRIX</v>
      </c>
      <c r="E3140" t="str">
        <f ca="1">VLOOKUP($B3140,'Track WIP'!$M:$O,3,FALSE)</f>
        <v>Texas Motor Speedway</v>
      </c>
      <c r="F3140">
        <v>10</v>
      </c>
      <c r="G3140" t="s">
        <v>37</v>
      </c>
      <c r="H3140">
        <v>26</v>
      </c>
      <c r="I3140" t="s">
        <v>16</v>
      </c>
      <c r="J3140">
        <v>243</v>
      </c>
      <c r="K3140">
        <v>8</v>
      </c>
      <c r="L3140">
        <v>0</v>
      </c>
      <c r="M3140">
        <v>20</v>
      </c>
      <c r="N3140">
        <v>0</v>
      </c>
      <c r="O3140">
        <v>0</v>
      </c>
    </row>
    <row r="3141" spans="1:15" x14ac:dyDescent="0.2">
      <c r="A3141">
        <v>2017</v>
      </c>
      <c r="B3141" s="6">
        <f ca="1">_xlfn.MAXIFS('Track WIP'!M:M,'Track WIP'!K:K,'Results WIP'!A3141,'Track WIP'!L:L,'Results WIP'!C3141)</f>
        <v>42896</v>
      </c>
      <c r="C3141">
        <f t="shared" si="49"/>
        <v>9</v>
      </c>
      <c r="D3141" t="str">
        <f ca="1">VLOOKUP($B3141,'Track WIP'!$M:$O,2,FALSE)</f>
        <v>TEXAS GRAND PRIX</v>
      </c>
      <c r="E3141" t="str">
        <f ca="1">VLOOKUP($B3141,'Track WIP'!$M:$O,3,FALSE)</f>
        <v>Texas Motor Speedway</v>
      </c>
      <c r="F3141">
        <v>11</v>
      </c>
      <c r="G3141" t="s">
        <v>55</v>
      </c>
      <c r="H3141">
        <v>20</v>
      </c>
      <c r="I3141" t="s">
        <v>111</v>
      </c>
      <c r="J3141">
        <v>224</v>
      </c>
      <c r="K3141">
        <v>14</v>
      </c>
      <c r="L3141">
        <v>0</v>
      </c>
      <c r="M3141">
        <v>19</v>
      </c>
      <c r="N3141">
        <v>0</v>
      </c>
      <c r="O3141">
        <v>0</v>
      </c>
    </row>
    <row r="3142" spans="1:15" x14ac:dyDescent="0.2">
      <c r="A3142">
        <v>2017</v>
      </c>
      <c r="B3142" s="6">
        <f ca="1">_xlfn.MAXIFS('Track WIP'!M:M,'Track WIP'!K:K,'Results WIP'!A3142,'Track WIP'!L:L,'Results WIP'!C3142)</f>
        <v>42896</v>
      </c>
      <c r="C3142">
        <f t="shared" si="49"/>
        <v>9</v>
      </c>
      <c r="D3142" t="str">
        <f ca="1">VLOOKUP($B3142,'Track WIP'!$M:$O,2,FALSE)</f>
        <v>TEXAS GRAND PRIX</v>
      </c>
      <c r="E3142" t="str">
        <f ca="1">VLOOKUP($B3142,'Track WIP'!$M:$O,3,FALSE)</f>
        <v>Texas Motor Speedway</v>
      </c>
      <c r="F3142">
        <v>12</v>
      </c>
      <c r="G3142" t="s">
        <v>70</v>
      </c>
      <c r="H3142">
        <v>21</v>
      </c>
      <c r="I3142" t="s">
        <v>111</v>
      </c>
      <c r="J3142">
        <v>215</v>
      </c>
      <c r="K3142">
        <v>18</v>
      </c>
      <c r="L3142">
        <v>0</v>
      </c>
      <c r="M3142">
        <v>18</v>
      </c>
      <c r="N3142">
        <v>0</v>
      </c>
      <c r="O3142">
        <v>0</v>
      </c>
    </row>
    <row r="3143" spans="1:15" x14ac:dyDescent="0.2">
      <c r="A3143">
        <v>2017</v>
      </c>
      <c r="B3143" s="6">
        <f ca="1">_xlfn.MAXIFS('Track WIP'!M:M,'Track WIP'!K:K,'Results WIP'!A3143,'Track WIP'!L:L,'Results WIP'!C3143)</f>
        <v>42896</v>
      </c>
      <c r="C3143">
        <f t="shared" si="49"/>
        <v>9</v>
      </c>
      <c r="D3143" t="str">
        <f ca="1">VLOOKUP($B3143,'Track WIP'!$M:$O,2,FALSE)</f>
        <v>TEXAS GRAND PRIX</v>
      </c>
      <c r="E3143" t="str">
        <f ca="1">VLOOKUP($B3143,'Track WIP'!$M:$O,3,FALSE)</f>
        <v>Texas Motor Speedway</v>
      </c>
      <c r="F3143">
        <v>13</v>
      </c>
      <c r="G3143" t="s">
        <v>112</v>
      </c>
      <c r="H3143">
        <v>2</v>
      </c>
      <c r="I3143" t="s">
        <v>111</v>
      </c>
      <c r="J3143">
        <v>201</v>
      </c>
      <c r="K3143">
        <v>17</v>
      </c>
      <c r="L3143">
        <v>6</v>
      </c>
      <c r="M3143">
        <v>18</v>
      </c>
      <c r="N3143">
        <v>1</v>
      </c>
      <c r="O3143">
        <v>0</v>
      </c>
    </row>
    <row r="3144" spans="1:15" x14ac:dyDescent="0.2">
      <c r="A3144">
        <v>2017</v>
      </c>
      <c r="B3144" s="6">
        <f ca="1">_xlfn.MAXIFS('Track WIP'!M:M,'Track WIP'!K:K,'Results WIP'!A3144,'Track WIP'!L:L,'Results WIP'!C3144)</f>
        <v>42896</v>
      </c>
      <c r="C3144">
        <f t="shared" si="49"/>
        <v>9</v>
      </c>
      <c r="D3144" t="str">
        <f ca="1">VLOOKUP($B3144,'Track WIP'!$M:$O,2,FALSE)</f>
        <v>TEXAS GRAND PRIX</v>
      </c>
      <c r="E3144" t="str">
        <f ca="1">VLOOKUP($B3144,'Track WIP'!$M:$O,3,FALSE)</f>
        <v>Texas Motor Speedway</v>
      </c>
      <c r="F3144">
        <v>14</v>
      </c>
      <c r="G3144" t="s">
        <v>89</v>
      </c>
      <c r="H3144">
        <v>5</v>
      </c>
      <c r="I3144" t="s">
        <v>16</v>
      </c>
      <c r="J3144">
        <v>151</v>
      </c>
      <c r="K3144">
        <v>16</v>
      </c>
      <c r="L3144">
        <v>0</v>
      </c>
      <c r="M3144">
        <v>16</v>
      </c>
      <c r="N3144">
        <v>0</v>
      </c>
      <c r="O3144">
        <v>0</v>
      </c>
    </row>
    <row r="3145" spans="1:15" x14ac:dyDescent="0.2">
      <c r="A3145">
        <v>2017</v>
      </c>
      <c r="B3145" s="6">
        <f ca="1">_xlfn.MAXIFS('Track WIP'!M:M,'Track WIP'!K:K,'Results WIP'!A3145,'Track WIP'!L:L,'Results WIP'!C3145)</f>
        <v>42896</v>
      </c>
      <c r="C3145">
        <f t="shared" si="49"/>
        <v>9</v>
      </c>
      <c r="D3145" t="str">
        <f ca="1">VLOOKUP($B3145,'Track WIP'!$M:$O,2,FALSE)</f>
        <v>TEXAS GRAND PRIX</v>
      </c>
      <c r="E3145" t="str">
        <f ca="1">VLOOKUP($B3145,'Track WIP'!$M:$O,3,FALSE)</f>
        <v>Texas Motor Speedway</v>
      </c>
      <c r="F3145">
        <v>15</v>
      </c>
      <c r="G3145" t="s">
        <v>292</v>
      </c>
      <c r="H3145">
        <v>7</v>
      </c>
      <c r="I3145" t="s">
        <v>16</v>
      </c>
      <c r="J3145">
        <v>151</v>
      </c>
      <c r="K3145">
        <v>7</v>
      </c>
      <c r="L3145">
        <v>0</v>
      </c>
      <c r="M3145">
        <v>15</v>
      </c>
      <c r="N3145">
        <v>0</v>
      </c>
      <c r="O3145">
        <v>0</v>
      </c>
    </row>
    <row r="3146" spans="1:15" x14ac:dyDescent="0.2">
      <c r="A3146">
        <v>2017</v>
      </c>
      <c r="B3146" s="6">
        <f ca="1">_xlfn.MAXIFS('Track WIP'!M:M,'Track WIP'!K:K,'Results WIP'!A3146,'Track WIP'!L:L,'Results WIP'!C3146)</f>
        <v>42896</v>
      </c>
      <c r="C3146">
        <f t="shared" si="49"/>
        <v>9</v>
      </c>
      <c r="D3146" t="str">
        <f ca="1">VLOOKUP($B3146,'Track WIP'!$M:$O,2,FALSE)</f>
        <v>TEXAS GRAND PRIX</v>
      </c>
      <c r="E3146" t="str">
        <f ca="1">VLOOKUP($B3146,'Track WIP'!$M:$O,3,FALSE)</f>
        <v>Texas Motor Speedway</v>
      </c>
      <c r="F3146">
        <v>16</v>
      </c>
      <c r="G3146" t="s">
        <v>374</v>
      </c>
      <c r="H3146">
        <v>18</v>
      </c>
      <c r="I3146" t="s">
        <v>16</v>
      </c>
      <c r="J3146">
        <v>151</v>
      </c>
      <c r="K3146">
        <v>5</v>
      </c>
      <c r="L3146">
        <v>15</v>
      </c>
      <c r="M3146">
        <v>15</v>
      </c>
      <c r="N3146">
        <v>1</v>
      </c>
      <c r="O3146">
        <v>0</v>
      </c>
    </row>
    <row r="3147" spans="1:15" x14ac:dyDescent="0.2">
      <c r="A3147">
        <v>2017</v>
      </c>
      <c r="B3147" s="6">
        <f ca="1">_xlfn.MAXIFS('Track WIP'!M:M,'Track WIP'!K:K,'Results WIP'!A3147,'Track WIP'!L:L,'Results WIP'!C3147)</f>
        <v>42896</v>
      </c>
      <c r="C3147">
        <f t="shared" si="49"/>
        <v>9</v>
      </c>
      <c r="D3147" t="str">
        <f ca="1">VLOOKUP($B3147,'Track WIP'!$M:$O,2,FALSE)</f>
        <v>TEXAS GRAND PRIX</v>
      </c>
      <c r="E3147" t="str">
        <f ca="1">VLOOKUP($B3147,'Track WIP'!$M:$O,3,FALSE)</f>
        <v>Texas Motor Speedway</v>
      </c>
      <c r="F3147">
        <v>17</v>
      </c>
      <c r="G3147" t="s">
        <v>393</v>
      </c>
      <c r="H3147">
        <v>19</v>
      </c>
      <c r="I3147" t="s">
        <v>16</v>
      </c>
      <c r="J3147">
        <v>151</v>
      </c>
      <c r="K3147">
        <v>19</v>
      </c>
      <c r="L3147">
        <v>0</v>
      </c>
      <c r="M3147">
        <v>13</v>
      </c>
      <c r="N3147">
        <v>0</v>
      </c>
      <c r="O3147">
        <v>0</v>
      </c>
    </row>
    <row r="3148" spans="1:15" x14ac:dyDescent="0.2">
      <c r="A3148">
        <v>2017</v>
      </c>
      <c r="B3148" s="6">
        <f ca="1">_xlfn.MAXIFS('Track WIP'!M:M,'Track WIP'!K:K,'Results WIP'!A3148,'Track WIP'!L:L,'Results WIP'!C3148)</f>
        <v>42896</v>
      </c>
      <c r="C3148">
        <f t="shared" si="49"/>
        <v>9</v>
      </c>
      <c r="D3148" t="str">
        <f ca="1">VLOOKUP($B3148,'Track WIP'!$M:$O,2,FALSE)</f>
        <v>TEXAS GRAND PRIX</v>
      </c>
      <c r="E3148" t="str">
        <f ca="1">VLOOKUP($B3148,'Track WIP'!$M:$O,3,FALSE)</f>
        <v>Texas Motor Speedway</v>
      </c>
      <c r="F3148">
        <v>18</v>
      </c>
      <c r="G3148" t="s">
        <v>254</v>
      </c>
      <c r="H3148">
        <v>14</v>
      </c>
      <c r="I3148" t="s">
        <v>111</v>
      </c>
      <c r="J3148">
        <v>151</v>
      </c>
      <c r="K3148">
        <v>22</v>
      </c>
      <c r="L3148">
        <v>0</v>
      </c>
      <c r="M3148">
        <v>12</v>
      </c>
      <c r="N3148">
        <v>0</v>
      </c>
      <c r="O3148">
        <v>0</v>
      </c>
    </row>
    <row r="3149" spans="1:15" x14ac:dyDescent="0.2">
      <c r="A3149">
        <v>2017</v>
      </c>
      <c r="B3149" s="6">
        <f ca="1">_xlfn.MAXIFS('Track WIP'!M:M,'Track WIP'!K:K,'Results WIP'!A3149,'Track WIP'!L:L,'Results WIP'!C3149)</f>
        <v>42896</v>
      </c>
      <c r="C3149">
        <f t="shared" si="49"/>
        <v>9</v>
      </c>
      <c r="D3149" t="str">
        <f ca="1">VLOOKUP($B3149,'Track WIP'!$M:$O,2,FALSE)</f>
        <v>TEXAS GRAND PRIX</v>
      </c>
      <c r="E3149" t="str">
        <f ca="1">VLOOKUP($B3149,'Track WIP'!$M:$O,3,FALSE)</f>
        <v>Texas Motor Speedway</v>
      </c>
      <c r="F3149">
        <v>19</v>
      </c>
      <c r="G3149" t="s">
        <v>17</v>
      </c>
      <c r="H3149">
        <v>28</v>
      </c>
      <c r="I3149" t="s">
        <v>16</v>
      </c>
      <c r="J3149">
        <v>151</v>
      </c>
      <c r="K3149">
        <v>13</v>
      </c>
      <c r="L3149">
        <v>0</v>
      </c>
      <c r="M3149">
        <v>11</v>
      </c>
      <c r="N3149">
        <v>0</v>
      </c>
      <c r="O3149">
        <v>0</v>
      </c>
    </row>
    <row r="3150" spans="1:15" x14ac:dyDescent="0.2">
      <c r="A3150">
        <v>2017</v>
      </c>
      <c r="B3150" s="6">
        <f ca="1">_xlfn.MAXIFS('Track WIP'!M:M,'Track WIP'!K:K,'Results WIP'!A3150,'Track WIP'!L:L,'Results WIP'!C3150)</f>
        <v>42896</v>
      </c>
      <c r="C3150">
        <f t="shared" si="49"/>
        <v>9</v>
      </c>
      <c r="D3150" t="str">
        <f ca="1">VLOOKUP($B3150,'Track WIP'!$M:$O,2,FALSE)</f>
        <v>TEXAS GRAND PRIX</v>
      </c>
      <c r="E3150" t="str">
        <f ca="1">VLOOKUP($B3150,'Track WIP'!$M:$O,3,FALSE)</f>
        <v>Texas Motor Speedway</v>
      </c>
      <c r="F3150">
        <v>20</v>
      </c>
      <c r="G3150" t="s">
        <v>24</v>
      </c>
      <c r="H3150">
        <v>3</v>
      </c>
      <c r="I3150" t="s">
        <v>111</v>
      </c>
      <c r="J3150">
        <v>90</v>
      </c>
      <c r="K3150">
        <v>10</v>
      </c>
      <c r="L3150">
        <v>0</v>
      </c>
      <c r="M3150">
        <v>10</v>
      </c>
      <c r="N3150">
        <v>0</v>
      </c>
      <c r="O3150">
        <v>0</v>
      </c>
    </row>
    <row r="3151" spans="1:15" x14ac:dyDescent="0.2">
      <c r="A3151">
        <v>2017</v>
      </c>
      <c r="B3151" s="6">
        <f ca="1">_xlfn.MAXIFS('Track WIP'!M:M,'Track WIP'!K:K,'Results WIP'!A3151,'Track WIP'!L:L,'Results WIP'!C3151)</f>
        <v>42896</v>
      </c>
      <c r="C3151">
        <f t="shared" si="49"/>
        <v>9</v>
      </c>
      <c r="D3151" t="str">
        <f ca="1">VLOOKUP($B3151,'Track WIP'!$M:$O,2,FALSE)</f>
        <v>TEXAS GRAND PRIX</v>
      </c>
      <c r="E3151" t="str">
        <f ca="1">VLOOKUP($B3151,'Track WIP'!$M:$O,3,FALSE)</f>
        <v>Texas Motor Speedway</v>
      </c>
      <c r="F3151">
        <v>21</v>
      </c>
      <c r="G3151" t="s">
        <v>86</v>
      </c>
      <c r="H3151">
        <v>83</v>
      </c>
      <c r="I3151" t="s">
        <v>16</v>
      </c>
      <c r="J3151">
        <v>41</v>
      </c>
      <c r="K3151">
        <v>1</v>
      </c>
      <c r="L3151">
        <v>26</v>
      </c>
      <c r="M3151">
        <v>11</v>
      </c>
      <c r="N3151">
        <v>2</v>
      </c>
      <c r="O3151">
        <v>0</v>
      </c>
    </row>
    <row r="3152" spans="1:15" x14ac:dyDescent="0.2">
      <c r="A3152">
        <v>2017</v>
      </c>
      <c r="B3152" s="6">
        <f ca="1">_xlfn.MAXIFS('Track WIP'!M:M,'Track WIP'!K:K,'Results WIP'!A3152,'Track WIP'!L:L,'Results WIP'!C3152)</f>
        <v>42896</v>
      </c>
      <c r="C3152">
        <f t="shared" si="49"/>
        <v>9</v>
      </c>
      <c r="D3152" t="str">
        <f ca="1">VLOOKUP($B3152,'Track WIP'!$M:$O,2,FALSE)</f>
        <v>TEXAS GRAND PRIX</v>
      </c>
      <c r="E3152" t="str">
        <f ca="1">VLOOKUP($B3152,'Track WIP'!$M:$O,3,FALSE)</f>
        <v>Texas Motor Speedway</v>
      </c>
      <c r="F3152">
        <v>22</v>
      </c>
      <c r="G3152" t="s">
        <v>277</v>
      </c>
      <c r="H3152">
        <v>98</v>
      </c>
      <c r="I3152" t="s">
        <v>16</v>
      </c>
      <c r="J3152">
        <v>36</v>
      </c>
      <c r="K3152">
        <v>3</v>
      </c>
      <c r="L3152">
        <v>0</v>
      </c>
      <c r="M3152">
        <v>8</v>
      </c>
      <c r="N3152">
        <v>0</v>
      </c>
      <c r="O3152">
        <v>0</v>
      </c>
    </row>
    <row r="3153" spans="1:15" x14ac:dyDescent="0.2">
      <c r="A3153">
        <v>2017</v>
      </c>
      <c r="B3153" s="6">
        <f ca="1">_xlfn.MAXIFS('Track WIP'!M:M,'Track WIP'!K:K,'Results WIP'!A3153,'Track WIP'!L:L,'Results WIP'!C3153)</f>
        <v>42911</v>
      </c>
      <c r="C3153">
        <f t="shared" si="49"/>
        <v>10</v>
      </c>
      <c r="D3153" t="str">
        <f ca="1">VLOOKUP($B3153,'Track WIP'!$M:$O,2,FALSE)</f>
        <v>ROAD AMERICA</v>
      </c>
      <c r="E3153" t="str">
        <f ca="1">VLOOKUP($B3153,'Track WIP'!$M:$O,3,FALSE)</f>
        <v>Road America</v>
      </c>
      <c r="F3153">
        <v>1</v>
      </c>
      <c r="G3153" t="s">
        <v>21</v>
      </c>
      <c r="H3153">
        <v>9</v>
      </c>
      <c r="I3153" t="s">
        <v>16</v>
      </c>
      <c r="J3153">
        <v>55</v>
      </c>
      <c r="K3153">
        <v>5</v>
      </c>
      <c r="L3153">
        <v>24</v>
      </c>
      <c r="M3153">
        <v>53</v>
      </c>
      <c r="N3153">
        <v>3</v>
      </c>
      <c r="O3153">
        <v>0</v>
      </c>
    </row>
    <row r="3154" spans="1:15" x14ac:dyDescent="0.2">
      <c r="A3154">
        <v>2017</v>
      </c>
      <c r="B3154" s="6">
        <f ca="1">_xlfn.MAXIFS('Track WIP'!M:M,'Track WIP'!K:K,'Results WIP'!A3154,'Track WIP'!L:L,'Results WIP'!C3154)</f>
        <v>42911</v>
      </c>
      <c r="C3154">
        <f t="shared" si="49"/>
        <v>10</v>
      </c>
      <c r="D3154" t="str">
        <f ca="1">VLOOKUP($B3154,'Track WIP'!$M:$O,2,FALSE)</f>
        <v>ROAD AMERICA</v>
      </c>
      <c r="E3154" t="str">
        <f ca="1">VLOOKUP($B3154,'Track WIP'!$M:$O,3,FALSE)</f>
        <v>Road America</v>
      </c>
      <c r="F3154">
        <v>2</v>
      </c>
      <c r="G3154" t="s">
        <v>112</v>
      </c>
      <c r="H3154">
        <v>2</v>
      </c>
      <c r="I3154" t="s">
        <v>111</v>
      </c>
      <c r="J3154">
        <v>55</v>
      </c>
      <c r="K3154">
        <v>3</v>
      </c>
      <c r="L3154">
        <v>13</v>
      </c>
      <c r="M3154">
        <v>41</v>
      </c>
      <c r="N3154">
        <v>1</v>
      </c>
      <c r="O3154">
        <v>0</v>
      </c>
    </row>
    <row r="3155" spans="1:15" x14ac:dyDescent="0.2">
      <c r="A3155">
        <v>2017</v>
      </c>
      <c r="B3155" s="6">
        <f ca="1">_xlfn.MAXIFS('Track WIP'!M:M,'Track WIP'!K:K,'Results WIP'!A3155,'Track WIP'!L:L,'Results WIP'!C3155)</f>
        <v>42911</v>
      </c>
      <c r="C3155">
        <f t="shared" si="49"/>
        <v>10</v>
      </c>
      <c r="D3155" t="str">
        <f ca="1">VLOOKUP($B3155,'Track WIP'!$M:$O,2,FALSE)</f>
        <v>ROAD AMERICA</v>
      </c>
      <c r="E3155" t="str">
        <f ca="1">VLOOKUP($B3155,'Track WIP'!$M:$O,3,FALSE)</f>
        <v>Road America</v>
      </c>
      <c r="F3155">
        <v>3</v>
      </c>
      <c r="G3155" t="s">
        <v>24</v>
      </c>
      <c r="H3155">
        <v>3</v>
      </c>
      <c r="I3155" t="s">
        <v>111</v>
      </c>
      <c r="J3155">
        <v>55</v>
      </c>
      <c r="K3155">
        <v>1</v>
      </c>
      <c r="L3155">
        <v>17</v>
      </c>
      <c r="M3155">
        <v>37</v>
      </c>
      <c r="N3155">
        <v>2</v>
      </c>
      <c r="O3155">
        <v>0</v>
      </c>
    </row>
    <row r="3156" spans="1:15" x14ac:dyDescent="0.2">
      <c r="A3156">
        <v>2017</v>
      </c>
      <c r="B3156" s="6">
        <f ca="1">_xlfn.MAXIFS('Track WIP'!M:M,'Track WIP'!K:K,'Results WIP'!A3156,'Track WIP'!L:L,'Results WIP'!C3156)</f>
        <v>42911</v>
      </c>
      <c r="C3156">
        <f t="shared" si="49"/>
        <v>10</v>
      </c>
      <c r="D3156" t="str">
        <f ca="1">VLOOKUP($B3156,'Track WIP'!$M:$O,2,FALSE)</f>
        <v>ROAD AMERICA</v>
      </c>
      <c r="E3156" t="str">
        <f ca="1">VLOOKUP($B3156,'Track WIP'!$M:$O,3,FALSE)</f>
        <v>Road America</v>
      </c>
      <c r="F3156">
        <v>4</v>
      </c>
      <c r="G3156" t="s">
        <v>88</v>
      </c>
      <c r="H3156">
        <v>1</v>
      </c>
      <c r="I3156" t="s">
        <v>111</v>
      </c>
      <c r="J3156">
        <v>55</v>
      </c>
      <c r="K3156">
        <v>4</v>
      </c>
      <c r="L3156">
        <v>0</v>
      </c>
      <c r="M3156">
        <v>32</v>
      </c>
      <c r="N3156">
        <v>0</v>
      </c>
      <c r="O3156">
        <v>0</v>
      </c>
    </row>
    <row r="3157" spans="1:15" x14ac:dyDescent="0.2">
      <c r="A3157">
        <v>2017</v>
      </c>
      <c r="B3157" s="6">
        <f ca="1">_xlfn.MAXIFS('Track WIP'!M:M,'Track WIP'!K:K,'Results WIP'!A3157,'Track WIP'!L:L,'Results WIP'!C3157)</f>
        <v>42911</v>
      </c>
      <c r="C3157">
        <f t="shared" si="49"/>
        <v>10</v>
      </c>
      <c r="D3157" t="str">
        <f ca="1">VLOOKUP($B3157,'Track WIP'!$M:$O,2,FALSE)</f>
        <v>ROAD AMERICA</v>
      </c>
      <c r="E3157" t="str">
        <f ca="1">VLOOKUP($B3157,'Track WIP'!$M:$O,3,FALSE)</f>
        <v>Road America</v>
      </c>
      <c r="F3157">
        <v>5</v>
      </c>
      <c r="G3157" t="s">
        <v>15</v>
      </c>
      <c r="H3157">
        <v>12</v>
      </c>
      <c r="I3157" t="s">
        <v>111</v>
      </c>
      <c r="J3157">
        <v>55</v>
      </c>
      <c r="K3157">
        <v>2</v>
      </c>
      <c r="L3157">
        <v>0</v>
      </c>
      <c r="M3157">
        <v>30</v>
      </c>
      <c r="N3157">
        <v>0</v>
      </c>
      <c r="O3157">
        <v>0</v>
      </c>
    </row>
    <row r="3158" spans="1:15" x14ac:dyDescent="0.2">
      <c r="A3158">
        <v>2017</v>
      </c>
      <c r="B3158" s="6">
        <f ca="1">_xlfn.MAXIFS('Track WIP'!M:M,'Track WIP'!K:K,'Results WIP'!A3158,'Track WIP'!L:L,'Results WIP'!C3158)</f>
        <v>42911</v>
      </c>
      <c r="C3158">
        <f t="shared" si="49"/>
        <v>10</v>
      </c>
      <c r="D3158" t="str">
        <f ca="1">VLOOKUP($B3158,'Track WIP'!$M:$O,2,FALSE)</f>
        <v>ROAD AMERICA</v>
      </c>
      <c r="E3158" t="str">
        <f ca="1">VLOOKUP($B3158,'Track WIP'!$M:$O,3,FALSE)</f>
        <v>Road America</v>
      </c>
      <c r="F3158">
        <v>6</v>
      </c>
      <c r="G3158" t="s">
        <v>86</v>
      </c>
      <c r="H3158">
        <v>83</v>
      </c>
      <c r="I3158" t="s">
        <v>16</v>
      </c>
      <c r="J3158">
        <v>55</v>
      </c>
      <c r="K3158">
        <v>10</v>
      </c>
      <c r="L3158">
        <v>1</v>
      </c>
      <c r="M3158">
        <v>29</v>
      </c>
      <c r="N3158">
        <v>1</v>
      </c>
      <c r="O3158">
        <v>0</v>
      </c>
    </row>
    <row r="3159" spans="1:15" x14ac:dyDescent="0.2">
      <c r="A3159">
        <v>2017</v>
      </c>
      <c r="B3159" s="6">
        <f ca="1">_xlfn.MAXIFS('Track WIP'!M:M,'Track WIP'!K:K,'Results WIP'!A3159,'Track WIP'!L:L,'Results WIP'!C3159)</f>
        <v>42911</v>
      </c>
      <c r="C3159">
        <f t="shared" si="49"/>
        <v>10</v>
      </c>
      <c r="D3159" t="str">
        <f ca="1">VLOOKUP($B3159,'Track WIP'!$M:$O,2,FALSE)</f>
        <v>ROAD AMERICA</v>
      </c>
      <c r="E3159" t="str">
        <f ca="1">VLOOKUP($B3159,'Track WIP'!$M:$O,3,FALSE)</f>
        <v>Road America</v>
      </c>
      <c r="F3159">
        <v>7</v>
      </c>
      <c r="G3159" t="s">
        <v>393</v>
      </c>
      <c r="H3159">
        <v>19</v>
      </c>
      <c r="I3159" t="s">
        <v>16</v>
      </c>
      <c r="J3159">
        <v>55</v>
      </c>
      <c r="K3159">
        <v>11</v>
      </c>
      <c r="L3159">
        <v>0</v>
      </c>
      <c r="M3159">
        <v>26</v>
      </c>
      <c r="N3159">
        <v>0</v>
      </c>
      <c r="O3159">
        <v>0</v>
      </c>
    </row>
    <row r="3160" spans="1:15" x14ac:dyDescent="0.2">
      <c r="A3160">
        <v>2017</v>
      </c>
      <c r="B3160" s="6">
        <f ca="1">_xlfn.MAXIFS('Track WIP'!M:M,'Track WIP'!K:K,'Results WIP'!A3160,'Track WIP'!L:L,'Results WIP'!C3160)</f>
        <v>42911</v>
      </c>
      <c r="C3160">
        <f t="shared" si="49"/>
        <v>10</v>
      </c>
      <c r="D3160" t="str">
        <f ca="1">VLOOKUP($B3160,'Track WIP'!$M:$O,2,FALSE)</f>
        <v>ROAD AMERICA</v>
      </c>
      <c r="E3160" t="str">
        <f ca="1">VLOOKUP($B3160,'Track WIP'!$M:$O,3,FALSE)</f>
        <v>Road America</v>
      </c>
      <c r="F3160">
        <v>8</v>
      </c>
      <c r="G3160" t="s">
        <v>41</v>
      </c>
      <c r="H3160">
        <v>15</v>
      </c>
      <c r="I3160" t="s">
        <v>16</v>
      </c>
      <c r="J3160">
        <v>55</v>
      </c>
      <c r="K3160">
        <v>6</v>
      </c>
      <c r="L3160">
        <v>0</v>
      </c>
      <c r="M3160">
        <v>24</v>
      </c>
      <c r="N3160">
        <v>0</v>
      </c>
      <c r="O3160">
        <v>0</v>
      </c>
    </row>
    <row r="3161" spans="1:15" x14ac:dyDescent="0.2">
      <c r="A3161">
        <v>2017</v>
      </c>
      <c r="B3161" s="6">
        <f ca="1">_xlfn.MAXIFS('Track WIP'!M:M,'Track WIP'!K:K,'Results WIP'!A3161,'Track WIP'!L:L,'Results WIP'!C3161)</f>
        <v>42911</v>
      </c>
      <c r="C3161">
        <f t="shared" si="49"/>
        <v>10</v>
      </c>
      <c r="D3161" t="str">
        <f ca="1">VLOOKUP($B3161,'Track WIP'!$M:$O,2,FALSE)</f>
        <v>ROAD AMERICA</v>
      </c>
      <c r="E3161" t="str">
        <f ca="1">VLOOKUP($B3161,'Track WIP'!$M:$O,3,FALSE)</f>
        <v>Road America</v>
      </c>
      <c r="F3161">
        <v>9</v>
      </c>
      <c r="G3161" t="s">
        <v>390</v>
      </c>
      <c r="H3161">
        <v>8</v>
      </c>
      <c r="I3161" t="s">
        <v>16</v>
      </c>
      <c r="J3161">
        <v>55</v>
      </c>
      <c r="K3161">
        <v>7</v>
      </c>
      <c r="L3161">
        <v>0</v>
      </c>
      <c r="M3161">
        <v>22</v>
      </c>
      <c r="N3161">
        <v>0</v>
      </c>
      <c r="O3161">
        <v>0</v>
      </c>
    </row>
    <row r="3162" spans="1:15" x14ac:dyDescent="0.2">
      <c r="A3162">
        <v>2017</v>
      </c>
      <c r="B3162" s="6">
        <f ca="1">_xlfn.MAXIFS('Track WIP'!M:M,'Track WIP'!K:K,'Results WIP'!A3162,'Track WIP'!L:L,'Results WIP'!C3162)</f>
        <v>42911</v>
      </c>
      <c r="C3162">
        <f t="shared" si="49"/>
        <v>10</v>
      </c>
      <c r="D3162" t="str">
        <f ca="1">VLOOKUP($B3162,'Track WIP'!$M:$O,2,FALSE)</f>
        <v>ROAD AMERICA</v>
      </c>
      <c r="E3162" t="str">
        <f ca="1">VLOOKUP($B3162,'Track WIP'!$M:$O,3,FALSE)</f>
        <v>Road America</v>
      </c>
      <c r="F3162">
        <v>10</v>
      </c>
      <c r="G3162" t="s">
        <v>292</v>
      </c>
      <c r="H3162">
        <v>7</v>
      </c>
      <c r="I3162" t="s">
        <v>16</v>
      </c>
      <c r="J3162">
        <v>55</v>
      </c>
      <c r="K3162">
        <v>19</v>
      </c>
      <c r="L3162">
        <v>0</v>
      </c>
      <c r="M3162">
        <v>20</v>
      </c>
      <c r="N3162">
        <v>0</v>
      </c>
      <c r="O3162">
        <v>0</v>
      </c>
    </row>
    <row r="3163" spans="1:15" x14ac:dyDescent="0.2">
      <c r="A3163">
        <v>2017</v>
      </c>
      <c r="B3163" s="6">
        <f ca="1">_xlfn.MAXIFS('Track WIP'!M:M,'Track WIP'!K:K,'Results WIP'!A3163,'Track WIP'!L:L,'Results WIP'!C3163)</f>
        <v>42911</v>
      </c>
      <c r="C3163">
        <f t="shared" si="49"/>
        <v>10</v>
      </c>
      <c r="D3163" t="str">
        <f ca="1">VLOOKUP($B3163,'Track WIP'!$M:$O,2,FALSE)</f>
        <v>ROAD AMERICA</v>
      </c>
      <c r="E3163" t="str">
        <f ca="1">VLOOKUP($B3163,'Track WIP'!$M:$O,3,FALSE)</f>
        <v>Road America</v>
      </c>
      <c r="F3163">
        <v>11</v>
      </c>
      <c r="G3163" t="s">
        <v>254</v>
      </c>
      <c r="H3163">
        <v>14</v>
      </c>
      <c r="I3163" t="s">
        <v>111</v>
      </c>
      <c r="J3163">
        <v>55</v>
      </c>
      <c r="K3163">
        <v>13</v>
      </c>
      <c r="L3163">
        <v>0</v>
      </c>
      <c r="M3163">
        <v>19</v>
      </c>
      <c r="N3163">
        <v>0</v>
      </c>
      <c r="O3163">
        <v>0</v>
      </c>
    </row>
    <row r="3164" spans="1:15" x14ac:dyDescent="0.2">
      <c r="A3164">
        <v>2017</v>
      </c>
      <c r="B3164" s="6">
        <f ca="1">_xlfn.MAXIFS('Track WIP'!M:M,'Track WIP'!K:K,'Results WIP'!A3164,'Track WIP'!L:L,'Results WIP'!C3164)</f>
        <v>42911</v>
      </c>
      <c r="C3164">
        <f t="shared" si="49"/>
        <v>10</v>
      </c>
      <c r="D3164" t="str">
        <f ca="1">VLOOKUP($B3164,'Track WIP'!$M:$O,2,FALSE)</f>
        <v>ROAD AMERICA</v>
      </c>
      <c r="E3164" t="str">
        <f ca="1">VLOOKUP($B3164,'Track WIP'!$M:$O,3,FALSE)</f>
        <v>Road America</v>
      </c>
      <c r="F3164">
        <v>12</v>
      </c>
      <c r="G3164" t="s">
        <v>389</v>
      </c>
      <c r="H3164">
        <v>20</v>
      </c>
      <c r="I3164" t="s">
        <v>111</v>
      </c>
      <c r="J3164">
        <v>55</v>
      </c>
      <c r="K3164">
        <v>14</v>
      </c>
      <c r="L3164">
        <v>0</v>
      </c>
      <c r="M3164">
        <v>18</v>
      </c>
      <c r="N3164">
        <v>0</v>
      </c>
      <c r="O3164">
        <v>0</v>
      </c>
    </row>
    <row r="3165" spans="1:15" x14ac:dyDescent="0.2">
      <c r="A3165">
        <v>2017</v>
      </c>
      <c r="B3165" s="6">
        <f ca="1">_xlfn.MAXIFS('Track WIP'!M:M,'Track WIP'!K:K,'Results WIP'!A3165,'Track WIP'!L:L,'Results WIP'!C3165)</f>
        <v>42911</v>
      </c>
      <c r="C3165">
        <f t="shared" si="49"/>
        <v>10</v>
      </c>
      <c r="D3165" t="str">
        <f ca="1">VLOOKUP($B3165,'Track WIP'!$M:$O,2,FALSE)</f>
        <v>ROAD AMERICA</v>
      </c>
      <c r="E3165" t="str">
        <f ca="1">VLOOKUP($B3165,'Track WIP'!$M:$O,3,FALSE)</f>
        <v>Road America</v>
      </c>
      <c r="F3165">
        <v>13</v>
      </c>
      <c r="G3165" t="s">
        <v>277</v>
      </c>
      <c r="H3165">
        <v>98</v>
      </c>
      <c r="I3165" t="s">
        <v>16</v>
      </c>
      <c r="J3165">
        <v>55</v>
      </c>
      <c r="K3165">
        <v>15</v>
      </c>
      <c r="L3165">
        <v>0</v>
      </c>
      <c r="M3165">
        <v>17</v>
      </c>
      <c r="N3165">
        <v>0</v>
      </c>
      <c r="O3165">
        <v>0</v>
      </c>
    </row>
    <row r="3166" spans="1:15" x14ac:dyDescent="0.2">
      <c r="A3166">
        <v>2017</v>
      </c>
      <c r="B3166" s="6">
        <f ca="1">_xlfn.MAXIFS('Track WIP'!M:M,'Track WIP'!K:K,'Results WIP'!A3166,'Track WIP'!L:L,'Results WIP'!C3166)</f>
        <v>42911</v>
      </c>
      <c r="C3166">
        <f t="shared" si="49"/>
        <v>10</v>
      </c>
      <c r="D3166" t="str">
        <f ca="1">VLOOKUP($B3166,'Track WIP'!$M:$O,2,FALSE)</f>
        <v>ROAD AMERICA</v>
      </c>
      <c r="E3166" t="str">
        <f ca="1">VLOOKUP($B3166,'Track WIP'!$M:$O,3,FALSE)</f>
        <v>Road America</v>
      </c>
      <c r="F3166">
        <v>14</v>
      </c>
      <c r="G3166" t="s">
        <v>17</v>
      </c>
      <c r="H3166">
        <v>28</v>
      </c>
      <c r="I3166" t="s">
        <v>16</v>
      </c>
      <c r="J3166">
        <v>55</v>
      </c>
      <c r="K3166">
        <v>12</v>
      </c>
      <c r="L3166">
        <v>0</v>
      </c>
      <c r="M3166">
        <v>16</v>
      </c>
      <c r="N3166">
        <v>0</v>
      </c>
      <c r="O3166">
        <v>0</v>
      </c>
    </row>
    <row r="3167" spans="1:15" x14ac:dyDescent="0.2">
      <c r="A3167">
        <v>2017</v>
      </c>
      <c r="B3167" s="6">
        <f ca="1">_xlfn.MAXIFS('Track WIP'!M:M,'Track WIP'!K:K,'Results WIP'!A3167,'Track WIP'!L:L,'Results WIP'!C3167)</f>
        <v>42911</v>
      </c>
      <c r="C3167">
        <f t="shared" si="49"/>
        <v>10</v>
      </c>
      <c r="D3167" t="str">
        <f ca="1">VLOOKUP($B3167,'Track WIP'!$M:$O,2,FALSE)</f>
        <v>ROAD AMERICA</v>
      </c>
      <c r="E3167" t="str">
        <f ca="1">VLOOKUP($B3167,'Track WIP'!$M:$O,3,FALSE)</f>
        <v>Road America</v>
      </c>
      <c r="F3167">
        <v>15</v>
      </c>
      <c r="G3167" t="s">
        <v>359</v>
      </c>
      <c r="H3167">
        <v>4</v>
      </c>
      <c r="I3167" t="s">
        <v>111</v>
      </c>
      <c r="J3167">
        <v>55</v>
      </c>
      <c r="K3167">
        <v>21</v>
      </c>
      <c r="L3167">
        <v>0</v>
      </c>
      <c r="M3167">
        <v>15</v>
      </c>
      <c r="N3167">
        <v>0</v>
      </c>
      <c r="O3167">
        <v>0</v>
      </c>
    </row>
    <row r="3168" spans="1:15" x14ac:dyDescent="0.2">
      <c r="A3168">
        <v>2017</v>
      </c>
      <c r="B3168" s="6">
        <f ca="1">_xlfn.MAXIFS('Track WIP'!M:M,'Track WIP'!K:K,'Results WIP'!A3168,'Track WIP'!L:L,'Results WIP'!C3168)</f>
        <v>42911</v>
      </c>
      <c r="C3168">
        <f t="shared" si="49"/>
        <v>10</v>
      </c>
      <c r="D3168" t="str">
        <f ca="1">VLOOKUP($B3168,'Track WIP'!$M:$O,2,FALSE)</f>
        <v>ROAD AMERICA</v>
      </c>
      <c r="E3168" t="str">
        <f ca="1">VLOOKUP($B3168,'Track WIP'!$M:$O,3,FALSE)</f>
        <v>Road America</v>
      </c>
      <c r="F3168">
        <v>16</v>
      </c>
      <c r="G3168" t="s">
        <v>70</v>
      </c>
      <c r="H3168">
        <v>21</v>
      </c>
      <c r="I3168" t="s">
        <v>111</v>
      </c>
      <c r="J3168">
        <v>55</v>
      </c>
      <c r="K3168">
        <v>18</v>
      </c>
      <c r="L3168">
        <v>0</v>
      </c>
      <c r="M3168">
        <v>14</v>
      </c>
      <c r="N3168">
        <v>0</v>
      </c>
      <c r="O3168">
        <v>0</v>
      </c>
    </row>
    <row r="3169" spans="1:15" x14ac:dyDescent="0.2">
      <c r="A3169">
        <v>2017</v>
      </c>
      <c r="B3169" s="6">
        <f ca="1">_xlfn.MAXIFS('Track WIP'!M:M,'Track WIP'!K:K,'Results WIP'!A3169,'Track WIP'!L:L,'Results WIP'!C3169)</f>
        <v>42911</v>
      </c>
      <c r="C3169">
        <f t="shared" si="49"/>
        <v>10</v>
      </c>
      <c r="D3169" t="str">
        <f ca="1">VLOOKUP($B3169,'Track WIP'!$M:$O,2,FALSE)</f>
        <v>ROAD AMERICA</v>
      </c>
      <c r="E3169" t="str">
        <f ca="1">VLOOKUP($B3169,'Track WIP'!$M:$O,3,FALSE)</f>
        <v>Road America</v>
      </c>
      <c r="F3169">
        <v>17</v>
      </c>
      <c r="G3169" t="s">
        <v>397</v>
      </c>
      <c r="H3169">
        <v>18</v>
      </c>
      <c r="I3169" t="s">
        <v>16</v>
      </c>
      <c r="J3169">
        <v>55</v>
      </c>
      <c r="K3169">
        <v>17</v>
      </c>
      <c r="L3169">
        <v>0</v>
      </c>
      <c r="M3169">
        <v>13</v>
      </c>
      <c r="N3169">
        <v>0</v>
      </c>
      <c r="O3169">
        <v>0</v>
      </c>
    </row>
    <row r="3170" spans="1:15" x14ac:dyDescent="0.2">
      <c r="A3170">
        <v>2017</v>
      </c>
      <c r="B3170" s="6">
        <f ca="1">_xlfn.MAXIFS('Track WIP'!M:M,'Track WIP'!K:K,'Results WIP'!A3170,'Track WIP'!L:L,'Results WIP'!C3170)</f>
        <v>42911</v>
      </c>
      <c r="C3170">
        <f t="shared" si="49"/>
        <v>10</v>
      </c>
      <c r="D3170" t="str">
        <f ca="1">VLOOKUP($B3170,'Track WIP'!$M:$O,2,FALSE)</f>
        <v>ROAD AMERICA</v>
      </c>
      <c r="E3170" t="str">
        <f ca="1">VLOOKUP($B3170,'Track WIP'!$M:$O,3,FALSE)</f>
        <v>Road America</v>
      </c>
      <c r="F3170">
        <v>18</v>
      </c>
      <c r="G3170" t="s">
        <v>38</v>
      </c>
      <c r="H3170">
        <v>27</v>
      </c>
      <c r="I3170" t="s">
        <v>16</v>
      </c>
      <c r="J3170">
        <v>54</v>
      </c>
      <c r="K3170">
        <v>8</v>
      </c>
      <c r="L3170">
        <v>0</v>
      </c>
      <c r="M3170">
        <v>12</v>
      </c>
      <c r="N3170">
        <v>0</v>
      </c>
      <c r="O3170">
        <v>0</v>
      </c>
    </row>
    <row r="3171" spans="1:15" x14ac:dyDescent="0.2">
      <c r="A3171">
        <v>2017</v>
      </c>
      <c r="B3171" s="6">
        <f ca="1">_xlfn.MAXIFS('Track WIP'!M:M,'Track WIP'!K:K,'Results WIP'!A3171,'Track WIP'!L:L,'Results WIP'!C3171)</f>
        <v>42911</v>
      </c>
      <c r="C3171">
        <f t="shared" si="49"/>
        <v>10</v>
      </c>
      <c r="D3171" t="str">
        <f ca="1">VLOOKUP($B3171,'Track WIP'!$M:$O,2,FALSE)</f>
        <v>ROAD AMERICA</v>
      </c>
      <c r="E3171" t="str">
        <f ca="1">VLOOKUP($B3171,'Track WIP'!$M:$O,3,FALSE)</f>
        <v>Road America</v>
      </c>
      <c r="F3171">
        <v>19</v>
      </c>
      <c r="G3171" t="s">
        <v>37</v>
      </c>
      <c r="H3171">
        <v>26</v>
      </c>
      <c r="I3171" t="s">
        <v>16</v>
      </c>
      <c r="J3171">
        <v>54</v>
      </c>
      <c r="K3171">
        <v>20</v>
      </c>
      <c r="L3171">
        <v>0</v>
      </c>
      <c r="M3171">
        <v>11</v>
      </c>
      <c r="N3171">
        <v>0</v>
      </c>
      <c r="O3171">
        <v>0</v>
      </c>
    </row>
    <row r="3172" spans="1:15" x14ac:dyDescent="0.2">
      <c r="A3172">
        <v>2017</v>
      </c>
      <c r="B3172" s="6">
        <f ca="1">_xlfn.MAXIFS('Track WIP'!M:M,'Track WIP'!K:K,'Results WIP'!A3172,'Track WIP'!L:L,'Results WIP'!C3172)</f>
        <v>42911</v>
      </c>
      <c r="C3172">
        <f t="shared" si="49"/>
        <v>10</v>
      </c>
      <c r="D3172" t="str">
        <f ca="1">VLOOKUP($B3172,'Track WIP'!$M:$O,2,FALSE)</f>
        <v>ROAD AMERICA</v>
      </c>
      <c r="E3172" t="str">
        <f ca="1">VLOOKUP($B3172,'Track WIP'!$M:$O,3,FALSE)</f>
        <v>Road America</v>
      </c>
      <c r="F3172">
        <v>20</v>
      </c>
      <c r="G3172" t="s">
        <v>89</v>
      </c>
      <c r="H3172">
        <v>5</v>
      </c>
      <c r="I3172" t="s">
        <v>16</v>
      </c>
      <c r="J3172">
        <v>53</v>
      </c>
      <c r="K3172">
        <v>9</v>
      </c>
      <c r="L3172">
        <v>0</v>
      </c>
      <c r="M3172">
        <v>10</v>
      </c>
      <c r="N3172">
        <v>0</v>
      </c>
      <c r="O3172">
        <v>0</v>
      </c>
    </row>
    <row r="3173" spans="1:15" x14ac:dyDescent="0.2">
      <c r="A3173">
        <v>2017</v>
      </c>
      <c r="B3173" s="6">
        <f ca="1">_xlfn.MAXIFS('Track WIP'!M:M,'Track WIP'!K:K,'Results WIP'!A3173,'Track WIP'!L:L,'Results WIP'!C3173)</f>
        <v>42911</v>
      </c>
      <c r="C3173">
        <f t="shared" si="49"/>
        <v>10</v>
      </c>
      <c r="D3173" t="str">
        <f ca="1">VLOOKUP($B3173,'Track WIP'!$M:$O,2,FALSE)</f>
        <v>ROAD AMERICA</v>
      </c>
      <c r="E3173" t="str">
        <f ca="1">VLOOKUP($B3173,'Track WIP'!$M:$O,3,FALSE)</f>
        <v>Road America</v>
      </c>
      <c r="F3173">
        <v>21</v>
      </c>
      <c r="G3173" t="s">
        <v>25</v>
      </c>
      <c r="H3173">
        <v>10</v>
      </c>
      <c r="I3173" t="s">
        <v>16</v>
      </c>
      <c r="J3173">
        <v>44</v>
      </c>
      <c r="K3173">
        <v>16</v>
      </c>
      <c r="L3173">
        <v>0</v>
      </c>
      <c r="M3173">
        <v>9</v>
      </c>
      <c r="N3173">
        <v>0</v>
      </c>
      <c r="O3173">
        <v>0</v>
      </c>
    </row>
    <row r="3174" spans="1:15" x14ac:dyDescent="0.2">
      <c r="A3174">
        <v>2017</v>
      </c>
      <c r="B3174" s="6">
        <f ca="1">_xlfn.MAXIFS('Track WIP'!M:M,'Track WIP'!K:K,'Results WIP'!A3174,'Track WIP'!L:L,'Results WIP'!C3174)</f>
        <v>42925</v>
      </c>
      <c r="C3174">
        <f t="shared" si="49"/>
        <v>11</v>
      </c>
      <c r="D3174" t="str">
        <f ca="1">VLOOKUP($B3174,'Track WIP'!$M:$O,2,FALSE)</f>
        <v>IOWA CORN 300</v>
      </c>
      <c r="E3174" t="str">
        <f ca="1">VLOOKUP($B3174,'Track WIP'!$M:$O,3,FALSE)</f>
        <v>Iowa Speedway</v>
      </c>
      <c r="F3174">
        <v>1</v>
      </c>
      <c r="G3174" t="s">
        <v>24</v>
      </c>
      <c r="H3174">
        <v>3</v>
      </c>
      <c r="I3174" t="s">
        <v>111</v>
      </c>
      <c r="J3174">
        <v>300</v>
      </c>
      <c r="K3174">
        <v>3</v>
      </c>
      <c r="L3174">
        <v>217</v>
      </c>
      <c r="M3174">
        <v>53</v>
      </c>
      <c r="N3174">
        <v>3</v>
      </c>
      <c r="O3174">
        <v>0</v>
      </c>
    </row>
    <row r="3175" spans="1:15" x14ac:dyDescent="0.2">
      <c r="A3175">
        <v>2017</v>
      </c>
      <c r="B3175" s="6">
        <f ca="1">_xlfn.MAXIFS('Track WIP'!M:M,'Track WIP'!K:K,'Results WIP'!A3175,'Track WIP'!L:L,'Results WIP'!C3175)</f>
        <v>42925</v>
      </c>
      <c r="C3175">
        <f t="shared" si="49"/>
        <v>11</v>
      </c>
      <c r="D3175" t="str">
        <f ca="1">VLOOKUP($B3175,'Track WIP'!$M:$O,2,FALSE)</f>
        <v>IOWA CORN 300</v>
      </c>
      <c r="E3175" t="str">
        <f ca="1">VLOOKUP($B3175,'Track WIP'!$M:$O,3,FALSE)</f>
        <v>Iowa Speedway</v>
      </c>
      <c r="F3175">
        <v>2</v>
      </c>
      <c r="G3175" t="s">
        <v>70</v>
      </c>
      <c r="H3175">
        <v>21</v>
      </c>
      <c r="I3175" t="s">
        <v>111</v>
      </c>
      <c r="J3175">
        <v>300</v>
      </c>
      <c r="K3175">
        <v>2</v>
      </c>
      <c r="L3175">
        <v>38</v>
      </c>
      <c r="M3175">
        <v>41</v>
      </c>
      <c r="N3175">
        <v>1</v>
      </c>
      <c r="O3175">
        <v>0</v>
      </c>
    </row>
    <row r="3176" spans="1:15" x14ac:dyDescent="0.2">
      <c r="A3176">
        <v>2017</v>
      </c>
      <c r="B3176" s="6">
        <f ca="1">_xlfn.MAXIFS('Track WIP'!M:M,'Track WIP'!K:K,'Results WIP'!A3176,'Track WIP'!L:L,'Results WIP'!C3176)</f>
        <v>42925</v>
      </c>
      <c r="C3176">
        <f t="shared" si="49"/>
        <v>11</v>
      </c>
      <c r="D3176" t="str">
        <f ca="1">VLOOKUP($B3176,'Track WIP'!$M:$O,2,FALSE)</f>
        <v>IOWA CORN 300</v>
      </c>
      <c r="E3176" t="str">
        <f ca="1">VLOOKUP($B3176,'Track WIP'!$M:$O,3,FALSE)</f>
        <v>Iowa Speedway</v>
      </c>
      <c r="F3176">
        <v>3</v>
      </c>
      <c r="G3176" t="s">
        <v>17</v>
      </c>
      <c r="H3176">
        <v>28</v>
      </c>
      <c r="I3176" t="s">
        <v>16</v>
      </c>
      <c r="J3176">
        <v>300</v>
      </c>
      <c r="K3176">
        <v>15</v>
      </c>
      <c r="L3176">
        <v>0</v>
      </c>
      <c r="M3176">
        <v>35</v>
      </c>
      <c r="N3176">
        <v>0</v>
      </c>
      <c r="O3176">
        <v>0</v>
      </c>
    </row>
    <row r="3177" spans="1:15" x14ac:dyDescent="0.2">
      <c r="A3177">
        <v>2017</v>
      </c>
      <c r="B3177" s="6">
        <f ca="1">_xlfn.MAXIFS('Track WIP'!M:M,'Track WIP'!K:K,'Results WIP'!A3177,'Track WIP'!L:L,'Results WIP'!C3177)</f>
        <v>42925</v>
      </c>
      <c r="C3177">
        <f t="shared" si="49"/>
        <v>11</v>
      </c>
      <c r="D3177" t="str">
        <f ca="1">VLOOKUP($B3177,'Track WIP'!$M:$O,2,FALSE)</f>
        <v>IOWA CORN 300</v>
      </c>
      <c r="E3177" t="str">
        <f ca="1">VLOOKUP($B3177,'Track WIP'!$M:$O,3,FALSE)</f>
        <v>Iowa Speedway</v>
      </c>
      <c r="F3177">
        <v>4</v>
      </c>
      <c r="G3177" t="s">
        <v>15</v>
      </c>
      <c r="H3177">
        <v>12</v>
      </c>
      <c r="I3177" t="s">
        <v>111</v>
      </c>
      <c r="J3177">
        <v>300</v>
      </c>
      <c r="K3177">
        <v>1</v>
      </c>
      <c r="L3177">
        <v>23</v>
      </c>
      <c r="M3177">
        <v>34</v>
      </c>
      <c r="N3177">
        <v>2</v>
      </c>
      <c r="O3177">
        <v>0</v>
      </c>
    </row>
    <row r="3178" spans="1:15" x14ac:dyDescent="0.2">
      <c r="A3178">
        <v>2017</v>
      </c>
      <c r="B3178" s="6">
        <f ca="1">_xlfn.MAXIFS('Track WIP'!M:M,'Track WIP'!K:K,'Results WIP'!A3178,'Track WIP'!L:L,'Results WIP'!C3178)</f>
        <v>42925</v>
      </c>
      <c r="C3178">
        <f t="shared" si="49"/>
        <v>11</v>
      </c>
      <c r="D3178" t="str">
        <f ca="1">VLOOKUP($B3178,'Track WIP'!$M:$O,2,FALSE)</f>
        <v>IOWA CORN 300</v>
      </c>
      <c r="E3178" t="str">
        <f ca="1">VLOOKUP($B3178,'Track WIP'!$M:$O,3,FALSE)</f>
        <v>Iowa Speedway</v>
      </c>
      <c r="F3178">
        <v>5</v>
      </c>
      <c r="G3178" t="s">
        <v>41</v>
      </c>
      <c r="H3178">
        <v>15</v>
      </c>
      <c r="I3178" t="s">
        <v>16</v>
      </c>
      <c r="J3178">
        <v>300</v>
      </c>
      <c r="K3178">
        <v>10</v>
      </c>
      <c r="L3178">
        <v>0</v>
      </c>
      <c r="M3178">
        <v>30</v>
      </c>
      <c r="N3178">
        <v>0</v>
      </c>
      <c r="O3178">
        <v>0</v>
      </c>
    </row>
    <row r="3179" spans="1:15" x14ac:dyDescent="0.2">
      <c r="A3179">
        <v>2017</v>
      </c>
      <c r="B3179" s="6">
        <f ca="1">_xlfn.MAXIFS('Track WIP'!M:M,'Track WIP'!K:K,'Results WIP'!A3179,'Track WIP'!L:L,'Results WIP'!C3179)</f>
        <v>42925</v>
      </c>
      <c r="C3179">
        <f t="shared" si="49"/>
        <v>11</v>
      </c>
      <c r="D3179" t="str">
        <f ca="1">VLOOKUP($B3179,'Track WIP'!$M:$O,2,FALSE)</f>
        <v>IOWA CORN 300</v>
      </c>
      <c r="E3179" t="str">
        <f ca="1">VLOOKUP($B3179,'Track WIP'!$M:$O,3,FALSE)</f>
        <v>Iowa Speedway</v>
      </c>
      <c r="F3179">
        <v>6</v>
      </c>
      <c r="G3179" t="s">
        <v>112</v>
      </c>
      <c r="H3179">
        <v>2</v>
      </c>
      <c r="I3179" t="s">
        <v>111</v>
      </c>
      <c r="J3179">
        <v>300</v>
      </c>
      <c r="K3179">
        <v>16</v>
      </c>
      <c r="L3179">
        <v>1</v>
      </c>
      <c r="M3179">
        <v>29</v>
      </c>
      <c r="N3179">
        <v>1</v>
      </c>
      <c r="O3179">
        <v>0</v>
      </c>
    </row>
    <row r="3180" spans="1:15" x14ac:dyDescent="0.2">
      <c r="A3180">
        <v>2017</v>
      </c>
      <c r="B3180" s="6">
        <f ca="1">_xlfn.MAXIFS('Track WIP'!M:M,'Track WIP'!K:K,'Results WIP'!A3180,'Track WIP'!L:L,'Results WIP'!C3180)</f>
        <v>42925</v>
      </c>
      <c r="C3180">
        <f t="shared" si="49"/>
        <v>11</v>
      </c>
      <c r="D3180" t="str">
        <f ca="1">VLOOKUP($B3180,'Track WIP'!$M:$O,2,FALSE)</f>
        <v>IOWA CORN 300</v>
      </c>
      <c r="E3180" t="str">
        <f ca="1">VLOOKUP($B3180,'Track WIP'!$M:$O,3,FALSE)</f>
        <v>Iowa Speedway</v>
      </c>
      <c r="F3180">
        <v>7</v>
      </c>
      <c r="G3180" t="s">
        <v>88</v>
      </c>
      <c r="H3180">
        <v>1</v>
      </c>
      <c r="I3180" t="s">
        <v>111</v>
      </c>
      <c r="J3180">
        <v>300</v>
      </c>
      <c r="K3180">
        <v>11</v>
      </c>
      <c r="L3180">
        <v>2</v>
      </c>
      <c r="M3180">
        <v>27</v>
      </c>
      <c r="N3180">
        <v>1</v>
      </c>
      <c r="O3180">
        <v>0</v>
      </c>
    </row>
    <row r="3181" spans="1:15" x14ac:dyDescent="0.2">
      <c r="A3181">
        <v>2017</v>
      </c>
      <c r="B3181" s="6">
        <f ca="1">_xlfn.MAXIFS('Track WIP'!M:M,'Track WIP'!K:K,'Results WIP'!A3181,'Track WIP'!L:L,'Results WIP'!C3181)</f>
        <v>42925</v>
      </c>
      <c r="C3181">
        <f t="shared" si="49"/>
        <v>11</v>
      </c>
      <c r="D3181" t="str">
        <f ca="1">VLOOKUP($B3181,'Track WIP'!$M:$O,2,FALSE)</f>
        <v>IOWA CORN 300</v>
      </c>
      <c r="E3181" t="str">
        <f ca="1">VLOOKUP($B3181,'Track WIP'!$M:$O,3,FALSE)</f>
        <v>Iowa Speedway</v>
      </c>
      <c r="F3181">
        <v>8</v>
      </c>
      <c r="G3181" t="s">
        <v>21</v>
      </c>
      <c r="H3181">
        <v>9</v>
      </c>
      <c r="I3181" t="s">
        <v>16</v>
      </c>
      <c r="J3181">
        <v>300</v>
      </c>
      <c r="K3181">
        <v>17</v>
      </c>
      <c r="L3181">
        <v>0</v>
      </c>
      <c r="M3181">
        <v>24</v>
      </c>
      <c r="N3181">
        <v>0</v>
      </c>
      <c r="O3181">
        <v>0</v>
      </c>
    </row>
    <row r="3182" spans="1:15" x14ac:dyDescent="0.2">
      <c r="A3182">
        <v>2017</v>
      </c>
      <c r="B3182" s="6">
        <f ca="1">_xlfn.MAXIFS('Track WIP'!M:M,'Track WIP'!K:K,'Results WIP'!A3182,'Track WIP'!L:L,'Results WIP'!C3182)</f>
        <v>42925</v>
      </c>
      <c r="C3182">
        <f t="shared" si="49"/>
        <v>11</v>
      </c>
      <c r="D3182" t="str">
        <f ca="1">VLOOKUP($B3182,'Track WIP'!$M:$O,2,FALSE)</f>
        <v>IOWA CORN 300</v>
      </c>
      <c r="E3182" t="str">
        <f ca="1">VLOOKUP($B3182,'Track WIP'!$M:$O,3,FALSE)</f>
        <v>Iowa Speedway</v>
      </c>
      <c r="F3182">
        <v>9</v>
      </c>
      <c r="G3182" t="s">
        <v>25</v>
      </c>
      <c r="H3182">
        <v>10</v>
      </c>
      <c r="I3182" t="s">
        <v>16</v>
      </c>
      <c r="J3182">
        <v>300</v>
      </c>
      <c r="K3182">
        <v>7</v>
      </c>
      <c r="L3182">
        <v>0</v>
      </c>
      <c r="M3182">
        <v>22</v>
      </c>
      <c r="N3182">
        <v>0</v>
      </c>
      <c r="O3182">
        <v>0</v>
      </c>
    </row>
    <row r="3183" spans="1:15" x14ac:dyDescent="0.2">
      <c r="A3183">
        <v>2017</v>
      </c>
      <c r="B3183" s="6">
        <f ca="1">_xlfn.MAXIFS('Track WIP'!M:M,'Track WIP'!K:K,'Results WIP'!A3183,'Track WIP'!L:L,'Results WIP'!C3183)</f>
        <v>42925</v>
      </c>
      <c r="C3183">
        <f t="shared" si="49"/>
        <v>11</v>
      </c>
      <c r="D3183" t="str">
        <f ca="1">VLOOKUP($B3183,'Track WIP'!$M:$O,2,FALSE)</f>
        <v>IOWA CORN 300</v>
      </c>
      <c r="E3183" t="str">
        <f ca="1">VLOOKUP($B3183,'Track WIP'!$M:$O,3,FALSE)</f>
        <v>Iowa Speedway</v>
      </c>
      <c r="F3183">
        <v>10</v>
      </c>
      <c r="G3183" t="s">
        <v>89</v>
      </c>
      <c r="H3183">
        <v>5</v>
      </c>
      <c r="I3183" t="s">
        <v>16</v>
      </c>
      <c r="J3183">
        <v>300</v>
      </c>
      <c r="K3183">
        <v>9</v>
      </c>
      <c r="L3183">
        <v>0</v>
      </c>
      <c r="M3183">
        <v>20</v>
      </c>
      <c r="N3183">
        <v>0</v>
      </c>
      <c r="O3183">
        <v>0</v>
      </c>
    </row>
    <row r="3184" spans="1:15" x14ac:dyDescent="0.2">
      <c r="A3184">
        <v>2017</v>
      </c>
      <c r="B3184" s="6">
        <f ca="1">_xlfn.MAXIFS('Track WIP'!M:M,'Track WIP'!K:K,'Results WIP'!A3184,'Track WIP'!L:L,'Results WIP'!C3184)</f>
        <v>42925</v>
      </c>
      <c r="C3184">
        <f t="shared" si="49"/>
        <v>11</v>
      </c>
      <c r="D3184" t="str">
        <f ca="1">VLOOKUP($B3184,'Track WIP'!$M:$O,2,FALSE)</f>
        <v>IOWA CORN 300</v>
      </c>
      <c r="E3184" t="str">
        <f ca="1">VLOOKUP($B3184,'Track WIP'!$M:$O,3,FALSE)</f>
        <v>Iowa Speedway</v>
      </c>
      <c r="F3184">
        <v>11</v>
      </c>
      <c r="G3184" t="s">
        <v>277</v>
      </c>
      <c r="H3184">
        <v>98</v>
      </c>
      <c r="I3184" t="s">
        <v>16</v>
      </c>
      <c r="J3184">
        <v>299</v>
      </c>
      <c r="K3184">
        <v>12</v>
      </c>
      <c r="L3184">
        <v>0</v>
      </c>
      <c r="M3184">
        <v>19</v>
      </c>
      <c r="N3184">
        <v>0</v>
      </c>
      <c r="O3184">
        <v>0</v>
      </c>
    </row>
    <row r="3185" spans="1:15" x14ac:dyDescent="0.2">
      <c r="A3185">
        <v>2017</v>
      </c>
      <c r="B3185" s="6">
        <f ca="1">_xlfn.MAXIFS('Track WIP'!M:M,'Track WIP'!K:K,'Results WIP'!A3185,'Track WIP'!L:L,'Results WIP'!C3185)</f>
        <v>42925</v>
      </c>
      <c r="C3185">
        <f t="shared" si="49"/>
        <v>11</v>
      </c>
      <c r="D3185" t="str">
        <f ca="1">VLOOKUP($B3185,'Track WIP'!$M:$O,2,FALSE)</f>
        <v>IOWA CORN 300</v>
      </c>
      <c r="E3185" t="str">
        <f ca="1">VLOOKUP($B3185,'Track WIP'!$M:$O,3,FALSE)</f>
        <v>Iowa Speedway</v>
      </c>
      <c r="F3185">
        <v>12</v>
      </c>
      <c r="G3185" t="s">
        <v>55</v>
      </c>
      <c r="H3185">
        <v>20</v>
      </c>
      <c r="I3185" t="s">
        <v>111</v>
      </c>
      <c r="J3185">
        <v>299</v>
      </c>
      <c r="K3185">
        <v>4</v>
      </c>
      <c r="L3185">
        <v>0</v>
      </c>
      <c r="M3185">
        <v>18</v>
      </c>
      <c r="N3185">
        <v>0</v>
      </c>
      <c r="O3185">
        <v>0</v>
      </c>
    </row>
    <row r="3186" spans="1:15" x14ac:dyDescent="0.2">
      <c r="A3186">
        <v>2017</v>
      </c>
      <c r="B3186" s="6">
        <f ca="1">_xlfn.MAXIFS('Track WIP'!M:M,'Track WIP'!K:K,'Results WIP'!A3186,'Track WIP'!L:L,'Results WIP'!C3186)</f>
        <v>42925</v>
      </c>
      <c r="C3186">
        <f t="shared" si="49"/>
        <v>11</v>
      </c>
      <c r="D3186" t="str">
        <f ca="1">VLOOKUP($B3186,'Track WIP'!$M:$O,2,FALSE)</f>
        <v>IOWA CORN 300</v>
      </c>
      <c r="E3186" t="str">
        <f ca="1">VLOOKUP($B3186,'Track WIP'!$M:$O,3,FALSE)</f>
        <v>Iowa Speedway</v>
      </c>
      <c r="F3186">
        <v>13</v>
      </c>
      <c r="G3186" t="s">
        <v>397</v>
      </c>
      <c r="H3186">
        <v>18</v>
      </c>
      <c r="I3186" t="s">
        <v>16</v>
      </c>
      <c r="J3186">
        <v>299</v>
      </c>
      <c r="K3186">
        <v>18</v>
      </c>
      <c r="L3186">
        <v>0</v>
      </c>
      <c r="M3186">
        <v>17</v>
      </c>
      <c r="N3186">
        <v>0</v>
      </c>
      <c r="O3186">
        <v>0</v>
      </c>
    </row>
    <row r="3187" spans="1:15" x14ac:dyDescent="0.2">
      <c r="A3187">
        <v>2017</v>
      </c>
      <c r="B3187" s="6">
        <f ca="1">_xlfn.MAXIFS('Track WIP'!M:M,'Track WIP'!K:K,'Results WIP'!A3187,'Track WIP'!L:L,'Results WIP'!C3187)</f>
        <v>42925</v>
      </c>
      <c r="C3187">
        <f t="shared" si="49"/>
        <v>11</v>
      </c>
      <c r="D3187" t="str">
        <f ca="1">VLOOKUP($B3187,'Track WIP'!$M:$O,2,FALSE)</f>
        <v>IOWA CORN 300</v>
      </c>
      <c r="E3187" t="str">
        <f ca="1">VLOOKUP($B3187,'Track WIP'!$M:$O,3,FALSE)</f>
        <v>Iowa Speedway</v>
      </c>
      <c r="F3187">
        <v>14</v>
      </c>
      <c r="G3187" t="s">
        <v>390</v>
      </c>
      <c r="H3187">
        <v>8</v>
      </c>
      <c r="I3187" t="s">
        <v>16</v>
      </c>
      <c r="J3187">
        <v>299</v>
      </c>
      <c r="K3187">
        <v>13</v>
      </c>
      <c r="L3187">
        <v>2</v>
      </c>
      <c r="M3187">
        <v>17</v>
      </c>
      <c r="N3187">
        <v>1</v>
      </c>
      <c r="O3187">
        <v>0</v>
      </c>
    </row>
    <row r="3188" spans="1:15" x14ac:dyDescent="0.2">
      <c r="A3188">
        <v>2017</v>
      </c>
      <c r="B3188" s="6">
        <f ca="1">_xlfn.MAXIFS('Track WIP'!M:M,'Track WIP'!K:K,'Results WIP'!A3188,'Track WIP'!L:L,'Results WIP'!C3188)</f>
        <v>42925</v>
      </c>
      <c r="C3188">
        <f t="shared" si="49"/>
        <v>11</v>
      </c>
      <c r="D3188" t="str">
        <f ca="1">VLOOKUP($B3188,'Track WIP'!$M:$O,2,FALSE)</f>
        <v>IOWA CORN 300</v>
      </c>
      <c r="E3188" t="str">
        <f ca="1">VLOOKUP($B3188,'Track WIP'!$M:$O,3,FALSE)</f>
        <v>Iowa Speedway</v>
      </c>
      <c r="F3188">
        <v>15</v>
      </c>
      <c r="G3188" t="s">
        <v>86</v>
      </c>
      <c r="H3188">
        <v>83</v>
      </c>
      <c r="I3188" t="s">
        <v>16</v>
      </c>
      <c r="J3188">
        <v>298</v>
      </c>
      <c r="K3188">
        <v>14</v>
      </c>
      <c r="L3188">
        <v>10</v>
      </c>
      <c r="M3188">
        <v>16</v>
      </c>
      <c r="N3188">
        <v>1</v>
      </c>
      <c r="O3188">
        <v>0</v>
      </c>
    </row>
    <row r="3189" spans="1:15" x14ac:dyDescent="0.2">
      <c r="A3189">
        <v>2017</v>
      </c>
      <c r="B3189" s="6">
        <f ca="1">_xlfn.MAXIFS('Track WIP'!M:M,'Track WIP'!K:K,'Results WIP'!A3189,'Track WIP'!L:L,'Results WIP'!C3189)</f>
        <v>42925</v>
      </c>
      <c r="C3189">
        <f t="shared" si="49"/>
        <v>11</v>
      </c>
      <c r="D3189" t="str">
        <f ca="1">VLOOKUP($B3189,'Track WIP'!$M:$O,2,FALSE)</f>
        <v>IOWA CORN 300</v>
      </c>
      <c r="E3189" t="str">
        <f ca="1">VLOOKUP($B3189,'Track WIP'!$M:$O,3,FALSE)</f>
        <v>Iowa Speedway</v>
      </c>
      <c r="F3189">
        <v>16</v>
      </c>
      <c r="G3189" t="s">
        <v>37</v>
      </c>
      <c r="H3189">
        <v>26</v>
      </c>
      <c r="I3189" t="s">
        <v>16</v>
      </c>
      <c r="J3189">
        <v>298</v>
      </c>
      <c r="K3189">
        <v>5</v>
      </c>
      <c r="L3189">
        <v>0</v>
      </c>
      <c r="M3189">
        <v>14</v>
      </c>
      <c r="N3189">
        <v>0</v>
      </c>
      <c r="O3189">
        <v>0</v>
      </c>
    </row>
    <row r="3190" spans="1:15" x14ac:dyDescent="0.2">
      <c r="A3190">
        <v>2017</v>
      </c>
      <c r="B3190" s="6">
        <f ca="1">_xlfn.MAXIFS('Track WIP'!M:M,'Track WIP'!K:K,'Results WIP'!A3190,'Track WIP'!L:L,'Results WIP'!C3190)</f>
        <v>42925</v>
      </c>
      <c r="C3190">
        <f t="shared" si="49"/>
        <v>11</v>
      </c>
      <c r="D3190" t="str">
        <f ca="1">VLOOKUP($B3190,'Track WIP'!$M:$O,2,FALSE)</f>
        <v>IOWA CORN 300</v>
      </c>
      <c r="E3190" t="str">
        <f ca="1">VLOOKUP($B3190,'Track WIP'!$M:$O,3,FALSE)</f>
        <v>Iowa Speedway</v>
      </c>
      <c r="F3190">
        <v>17</v>
      </c>
      <c r="G3190" t="s">
        <v>38</v>
      </c>
      <c r="H3190">
        <v>27</v>
      </c>
      <c r="I3190" t="s">
        <v>16</v>
      </c>
      <c r="J3190">
        <v>298</v>
      </c>
      <c r="K3190">
        <v>20</v>
      </c>
      <c r="L3190">
        <v>7</v>
      </c>
      <c r="M3190">
        <v>14</v>
      </c>
      <c r="N3190">
        <v>1</v>
      </c>
      <c r="O3190">
        <v>0</v>
      </c>
    </row>
    <row r="3191" spans="1:15" x14ac:dyDescent="0.2">
      <c r="A3191">
        <v>2017</v>
      </c>
      <c r="B3191" s="6">
        <f ca="1">_xlfn.MAXIFS('Track WIP'!M:M,'Track WIP'!K:K,'Results WIP'!A3191,'Track WIP'!L:L,'Results WIP'!C3191)</f>
        <v>42925</v>
      </c>
      <c r="C3191">
        <f t="shared" si="49"/>
        <v>11</v>
      </c>
      <c r="D3191" t="str">
        <f ca="1">VLOOKUP($B3191,'Track WIP'!$M:$O,2,FALSE)</f>
        <v>IOWA CORN 300</v>
      </c>
      <c r="E3191" t="str">
        <f ca="1">VLOOKUP($B3191,'Track WIP'!$M:$O,3,FALSE)</f>
        <v>Iowa Speedway</v>
      </c>
      <c r="F3191">
        <v>18</v>
      </c>
      <c r="G3191" t="s">
        <v>393</v>
      </c>
      <c r="H3191">
        <v>19</v>
      </c>
      <c r="I3191" t="s">
        <v>16</v>
      </c>
      <c r="J3191">
        <v>297</v>
      </c>
      <c r="K3191">
        <v>8</v>
      </c>
      <c r="L3191">
        <v>0</v>
      </c>
      <c r="M3191">
        <v>12</v>
      </c>
      <c r="N3191">
        <v>0</v>
      </c>
      <c r="O3191">
        <v>0</v>
      </c>
    </row>
    <row r="3192" spans="1:15" x14ac:dyDescent="0.2">
      <c r="A3192">
        <v>2017</v>
      </c>
      <c r="B3192" s="6">
        <f ca="1">_xlfn.MAXIFS('Track WIP'!M:M,'Track WIP'!K:K,'Results WIP'!A3192,'Track WIP'!L:L,'Results WIP'!C3192)</f>
        <v>42925</v>
      </c>
      <c r="C3192">
        <f t="shared" si="49"/>
        <v>11</v>
      </c>
      <c r="D3192" t="str">
        <f ca="1">VLOOKUP($B3192,'Track WIP'!$M:$O,2,FALSE)</f>
        <v>IOWA CORN 300</v>
      </c>
      <c r="E3192" t="str">
        <f ca="1">VLOOKUP($B3192,'Track WIP'!$M:$O,3,FALSE)</f>
        <v>Iowa Speedway</v>
      </c>
      <c r="F3192">
        <v>19</v>
      </c>
      <c r="G3192" t="s">
        <v>359</v>
      </c>
      <c r="H3192">
        <v>4</v>
      </c>
      <c r="I3192" t="s">
        <v>111</v>
      </c>
      <c r="J3192">
        <v>168</v>
      </c>
      <c r="K3192">
        <v>19</v>
      </c>
      <c r="L3192">
        <v>0</v>
      </c>
      <c r="M3192">
        <v>11</v>
      </c>
      <c r="N3192">
        <v>0</v>
      </c>
      <c r="O3192">
        <v>0</v>
      </c>
    </row>
    <row r="3193" spans="1:15" x14ac:dyDescent="0.2">
      <c r="A3193">
        <v>2017</v>
      </c>
      <c r="B3193" s="6">
        <f ca="1">_xlfn.MAXIFS('Track WIP'!M:M,'Track WIP'!K:K,'Results WIP'!A3193,'Track WIP'!L:L,'Results WIP'!C3193)</f>
        <v>42925</v>
      </c>
      <c r="C3193">
        <f t="shared" si="49"/>
        <v>11</v>
      </c>
      <c r="D3193" t="str">
        <f ca="1">VLOOKUP($B3193,'Track WIP'!$M:$O,2,FALSE)</f>
        <v>IOWA CORN 300</v>
      </c>
      <c r="E3193" t="str">
        <f ca="1">VLOOKUP($B3193,'Track WIP'!$M:$O,3,FALSE)</f>
        <v>Iowa Speedway</v>
      </c>
      <c r="F3193">
        <v>20</v>
      </c>
      <c r="G3193" t="s">
        <v>254</v>
      </c>
      <c r="H3193">
        <v>14</v>
      </c>
      <c r="I3193" t="s">
        <v>111</v>
      </c>
      <c r="J3193">
        <v>130</v>
      </c>
      <c r="K3193">
        <v>21</v>
      </c>
      <c r="L3193">
        <v>0</v>
      </c>
      <c r="M3193">
        <v>10</v>
      </c>
      <c r="N3193">
        <v>0</v>
      </c>
      <c r="O3193">
        <v>0</v>
      </c>
    </row>
    <row r="3194" spans="1:15" x14ac:dyDescent="0.2">
      <c r="A3194">
        <v>2017</v>
      </c>
      <c r="B3194" s="6">
        <f ca="1">_xlfn.MAXIFS('Track WIP'!M:M,'Track WIP'!K:K,'Results WIP'!A3194,'Track WIP'!L:L,'Results WIP'!C3194)</f>
        <v>42925</v>
      </c>
      <c r="C3194">
        <f t="shared" si="49"/>
        <v>11</v>
      </c>
      <c r="D3194" t="str">
        <f ca="1">VLOOKUP($B3194,'Track WIP'!$M:$O,2,FALSE)</f>
        <v>IOWA CORN 300</v>
      </c>
      <c r="E3194" t="str">
        <f ca="1">VLOOKUP($B3194,'Track WIP'!$M:$O,3,FALSE)</f>
        <v>Iowa Speedway</v>
      </c>
      <c r="F3194">
        <v>21</v>
      </c>
      <c r="G3194" t="s">
        <v>292</v>
      </c>
      <c r="H3194">
        <v>7</v>
      </c>
      <c r="I3194" t="s">
        <v>16</v>
      </c>
      <c r="J3194">
        <v>56</v>
      </c>
      <c r="K3194">
        <v>6</v>
      </c>
      <c r="L3194">
        <v>0</v>
      </c>
      <c r="M3194">
        <v>9</v>
      </c>
      <c r="N3194">
        <v>0</v>
      </c>
      <c r="O3194">
        <v>0</v>
      </c>
    </row>
    <row r="3195" spans="1:15" x14ac:dyDescent="0.2">
      <c r="A3195">
        <v>2017</v>
      </c>
      <c r="B3195" s="6">
        <f ca="1">_xlfn.MAXIFS('Track WIP'!M:M,'Track WIP'!K:K,'Results WIP'!A3195,'Track WIP'!L:L,'Results WIP'!C3195)</f>
        <v>42932</v>
      </c>
      <c r="C3195">
        <f t="shared" si="49"/>
        <v>12</v>
      </c>
      <c r="D3195" t="str">
        <f ca="1">VLOOKUP($B3195,'Track WIP'!$M:$O,2,FALSE)</f>
        <v>HONDA INDY TORONTO</v>
      </c>
      <c r="E3195" t="str">
        <f ca="1">VLOOKUP($B3195,'Track WIP'!$M:$O,3,FALSE)</f>
        <v>Streets Of Toronto</v>
      </c>
      <c r="F3195">
        <v>1</v>
      </c>
      <c r="G3195" t="s">
        <v>112</v>
      </c>
      <c r="H3195">
        <v>2</v>
      </c>
      <c r="I3195" t="s">
        <v>111</v>
      </c>
      <c r="J3195">
        <v>85</v>
      </c>
      <c r="K3195">
        <v>7</v>
      </c>
      <c r="L3195">
        <v>58</v>
      </c>
      <c r="M3195">
        <v>53</v>
      </c>
      <c r="N3195">
        <v>3</v>
      </c>
      <c r="O3195">
        <v>0</v>
      </c>
    </row>
    <row r="3196" spans="1:15" x14ac:dyDescent="0.2">
      <c r="A3196">
        <v>2017</v>
      </c>
      <c r="B3196" s="6">
        <f ca="1">_xlfn.MAXIFS('Track WIP'!M:M,'Track WIP'!K:K,'Results WIP'!A3196,'Track WIP'!L:L,'Results WIP'!C3196)</f>
        <v>42932</v>
      </c>
      <c r="C3196">
        <f t="shared" si="49"/>
        <v>12</v>
      </c>
      <c r="D3196" t="str">
        <f ca="1">VLOOKUP($B3196,'Track WIP'!$M:$O,2,FALSE)</f>
        <v>HONDA INDY TORONTO</v>
      </c>
      <c r="E3196" t="str">
        <f ca="1">VLOOKUP($B3196,'Track WIP'!$M:$O,3,FALSE)</f>
        <v>Streets Of Toronto</v>
      </c>
      <c r="F3196">
        <v>2</v>
      </c>
      <c r="G3196" t="s">
        <v>277</v>
      </c>
      <c r="H3196">
        <v>98</v>
      </c>
      <c r="I3196" t="s">
        <v>16</v>
      </c>
      <c r="J3196">
        <v>85</v>
      </c>
      <c r="K3196">
        <v>8</v>
      </c>
      <c r="L3196">
        <v>0</v>
      </c>
      <c r="M3196">
        <v>40</v>
      </c>
      <c r="N3196">
        <v>0</v>
      </c>
      <c r="O3196">
        <v>0</v>
      </c>
    </row>
    <row r="3197" spans="1:15" x14ac:dyDescent="0.2">
      <c r="A3197">
        <v>2017</v>
      </c>
      <c r="B3197" s="6">
        <f ca="1">_xlfn.MAXIFS('Track WIP'!M:M,'Track WIP'!K:K,'Results WIP'!A3197,'Track WIP'!L:L,'Results WIP'!C3197)</f>
        <v>42932</v>
      </c>
      <c r="C3197">
        <f t="shared" si="49"/>
        <v>12</v>
      </c>
      <c r="D3197" t="str">
        <f ca="1">VLOOKUP($B3197,'Track WIP'!$M:$O,2,FALSE)</f>
        <v>HONDA INDY TORONTO</v>
      </c>
      <c r="E3197" t="str">
        <f ca="1">VLOOKUP($B3197,'Track WIP'!$M:$O,3,FALSE)</f>
        <v>Streets Of Toronto</v>
      </c>
      <c r="F3197">
        <v>3</v>
      </c>
      <c r="G3197" t="s">
        <v>89</v>
      </c>
      <c r="H3197">
        <v>5</v>
      </c>
      <c r="I3197" t="s">
        <v>16</v>
      </c>
      <c r="J3197">
        <v>85</v>
      </c>
      <c r="K3197">
        <v>6</v>
      </c>
      <c r="L3197">
        <v>0</v>
      </c>
      <c r="M3197">
        <v>35</v>
      </c>
      <c r="N3197">
        <v>0</v>
      </c>
      <c r="O3197">
        <v>0</v>
      </c>
    </row>
    <row r="3198" spans="1:15" x14ac:dyDescent="0.2">
      <c r="A3198">
        <v>2017</v>
      </c>
      <c r="B3198" s="6">
        <f ca="1">_xlfn.MAXIFS('Track WIP'!M:M,'Track WIP'!K:K,'Results WIP'!A3198,'Track WIP'!L:L,'Results WIP'!C3198)</f>
        <v>42932</v>
      </c>
      <c r="C3198">
        <f t="shared" si="49"/>
        <v>12</v>
      </c>
      <c r="D3198" t="str">
        <f ca="1">VLOOKUP($B3198,'Track WIP'!$M:$O,2,FALSE)</f>
        <v>HONDA INDY TORONTO</v>
      </c>
      <c r="E3198" t="str">
        <f ca="1">VLOOKUP($B3198,'Track WIP'!$M:$O,3,FALSE)</f>
        <v>Streets Of Toronto</v>
      </c>
      <c r="F3198">
        <v>4</v>
      </c>
      <c r="G3198" t="s">
        <v>38</v>
      </c>
      <c r="H3198">
        <v>27</v>
      </c>
      <c r="I3198" t="s">
        <v>16</v>
      </c>
      <c r="J3198">
        <v>85</v>
      </c>
      <c r="K3198">
        <v>11</v>
      </c>
      <c r="L3198">
        <v>0</v>
      </c>
      <c r="M3198">
        <v>32</v>
      </c>
      <c r="N3198">
        <v>0</v>
      </c>
      <c r="O3198">
        <v>0</v>
      </c>
    </row>
    <row r="3199" spans="1:15" x14ac:dyDescent="0.2">
      <c r="A3199">
        <v>2017</v>
      </c>
      <c r="B3199" s="6">
        <f ca="1">_xlfn.MAXIFS('Track WIP'!M:M,'Track WIP'!K:K,'Results WIP'!A3199,'Track WIP'!L:L,'Results WIP'!C3199)</f>
        <v>42932</v>
      </c>
      <c r="C3199">
        <f t="shared" si="49"/>
        <v>12</v>
      </c>
      <c r="D3199" t="str">
        <f ca="1">VLOOKUP($B3199,'Track WIP'!$M:$O,2,FALSE)</f>
        <v>HONDA INDY TORONTO</v>
      </c>
      <c r="E3199" t="str">
        <f ca="1">VLOOKUP($B3199,'Track WIP'!$M:$O,3,FALSE)</f>
        <v>Streets Of Toronto</v>
      </c>
      <c r="F3199">
        <v>5</v>
      </c>
      <c r="G3199" t="s">
        <v>88</v>
      </c>
      <c r="H3199">
        <v>1</v>
      </c>
      <c r="I3199" t="s">
        <v>111</v>
      </c>
      <c r="J3199">
        <v>85</v>
      </c>
      <c r="K3199">
        <v>1</v>
      </c>
      <c r="L3199">
        <v>2</v>
      </c>
      <c r="M3199">
        <v>32</v>
      </c>
      <c r="N3199">
        <v>2</v>
      </c>
      <c r="O3199">
        <v>0</v>
      </c>
    </row>
    <row r="3200" spans="1:15" x14ac:dyDescent="0.2">
      <c r="A3200">
        <v>2017</v>
      </c>
      <c r="B3200" s="6">
        <f ca="1">_xlfn.MAXIFS('Track WIP'!M:M,'Track WIP'!K:K,'Results WIP'!A3200,'Track WIP'!L:L,'Results WIP'!C3200)</f>
        <v>42932</v>
      </c>
      <c r="C3200">
        <f t="shared" si="49"/>
        <v>12</v>
      </c>
      <c r="D3200" t="str">
        <f ca="1">VLOOKUP($B3200,'Track WIP'!$M:$O,2,FALSE)</f>
        <v>HONDA INDY TORONTO</v>
      </c>
      <c r="E3200" t="str">
        <f ca="1">VLOOKUP($B3200,'Track WIP'!$M:$O,3,FALSE)</f>
        <v>Streets Of Toronto</v>
      </c>
      <c r="F3200">
        <v>6</v>
      </c>
      <c r="G3200" t="s">
        <v>17</v>
      </c>
      <c r="H3200">
        <v>28</v>
      </c>
      <c r="I3200" t="s">
        <v>16</v>
      </c>
      <c r="J3200">
        <v>85</v>
      </c>
      <c r="K3200">
        <v>16</v>
      </c>
      <c r="L3200">
        <v>0</v>
      </c>
      <c r="M3200">
        <v>28</v>
      </c>
      <c r="N3200">
        <v>0</v>
      </c>
      <c r="O3200">
        <v>0</v>
      </c>
    </row>
    <row r="3201" spans="1:15" x14ac:dyDescent="0.2">
      <c r="A3201">
        <v>2017</v>
      </c>
      <c r="B3201" s="6">
        <f ca="1">_xlfn.MAXIFS('Track WIP'!M:M,'Track WIP'!K:K,'Results WIP'!A3201,'Track WIP'!L:L,'Results WIP'!C3201)</f>
        <v>42932</v>
      </c>
      <c r="C3201">
        <f t="shared" si="49"/>
        <v>12</v>
      </c>
      <c r="D3201" t="str">
        <f ca="1">VLOOKUP($B3201,'Track WIP'!$M:$O,2,FALSE)</f>
        <v>HONDA INDY TORONTO</v>
      </c>
      <c r="E3201" t="str">
        <f ca="1">VLOOKUP($B3201,'Track WIP'!$M:$O,3,FALSE)</f>
        <v>Streets Of Toronto</v>
      </c>
      <c r="F3201">
        <v>7</v>
      </c>
      <c r="G3201" t="s">
        <v>390</v>
      </c>
      <c r="H3201">
        <v>8</v>
      </c>
      <c r="I3201" t="s">
        <v>16</v>
      </c>
      <c r="J3201">
        <v>85</v>
      </c>
      <c r="K3201">
        <v>9</v>
      </c>
      <c r="L3201">
        <v>1</v>
      </c>
      <c r="M3201">
        <v>27</v>
      </c>
      <c r="N3201">
        <v>1</v>
      </c>
      <c r="O3201">
        <v>0</v>
      </c>
    </row>
    <row r="3202" spans="1:15" x14ac:dyDescent="0.2">
      <c r="A3202">
        <v>2017</v>
      </c>
      <c r="B3202" s="6">
        <f ca="1">_xlfn.MAXIFS('Track WIP'!M:M,'Track WIP'!K:K,'Results WIP'!A3202,'Track WIP'!L:L,'Results WIP'!C3202)</f>
        <v>42932</v>
      </c>
      <c r="C3202">
        <f t="shared" si="49"/>
        <v>12</v>
      </c>
      <c r="D3202" t="str">
        <f ca="1">VLOOKUP($B3202,'Track WIP'!$M:$O,2,FALSE)</f>
        <v>HONDA INDY TORONTO</v>
      </c>
      <c r="E3202" t="str">
        <f ca="1">VLOOKUP($B3202,'Track WIP'!$M:$O,3,FALSE)</f>
        <v>Streets Of Toronto</v>
      </c>
      <c r="F3202">
        <v>8</v>
      </c>
      <c r="G3202" t="s">
        <v>24</v>
      </c>
      <c r="H3202">
        <v>3</v>
      </c>
      <c r="I3202" t="s">
        <v>111</v>
      </c>
      <c r="J3202">
        <v>85</v>
      </c>
      <c r="K3202">
        <v>3</v>
      </c>
      <c r="L3202">
        <v>24</v>
      </c>
      <c r="M3202">
        <v>25</v>
      </c>
      <c r="N3202">
        <v>1</v>
      </c>
      <c r="O3202">
        <v>0</v>
      </c>
    </row>
    <row r="3203" spans="1:15" x14ac:dyDescent="0.2">
      <c r="A3203">
        <v>2017</v>
      </c>
      <c r="B3203" s="6">
        <f ca="1">_xlfn.MAXIFS('Track WIP'!M:M,'Track WIP'!K:K,'Results WIP'!A3203,'Track WIP'!L:L,'Results WIP'!C3203)</f>
        <v>42932</v>
      </c>
      <c r="C3203">
        <f t="shared" si="49"/>
        <v>12</v>
      </c>
      <c r="D3203" t="str">
        <f ca="1">VLOOKUP($B3203,'Track WIP'!$M:$O,2,FALSE)</f>
        <v>HONDA INDY TORONTO</v>
      </c>
      <c r="E3203" t="str">
        <f ca="1">VLOOKUP($B3203,'Track WIP'!$M:$O,3,FALSE)</f>
        <v>Streets Of Toronto</v>
      </c>
      <c r="F3203">
        <v>9</v>
      </c>
      <c r="G3203" t="s">
        <v>41</v>
      </c>
      <c r="H3203">
        <v>15</v>
      </c>
      <c r="I3203" t="s">
        <v>16</v>
      </c>
      <c r="J3203">
        <v>85</v>
      </c>
      <c r="K3203">
        <v>2</v>
      </c>
      <c r="L3203">
        <v>0</v>
      </c>
      <c r="M3203">
        <v>22</v>
      </c>
      <c r="N3203">
        <v>0</v>
      </c>
      <c r="O3203">
        <v>0</v>
      </c>
    </row>
    <row r="3204" spans="1:15" x14ac:dyDescent="0.2">
      <c r="A3204">
        <v>2017</v>
      </c>
      <c r="B3204" s="6">
        <f ca="1">_xlfn.MAXIFS('Track WIP'!M:M,'Track WIP'!K:K,'Results WIP'!A3204,'Track WIP'!L:L,'Results WIP'!C3204)</f>
        <v>42932</v>
      </c>
      <c r="C3204">
        <f t="shared" ref="C3204:C3267" si="50">_xlfn.IFS(A3204&gt;A3203,1,F3204=1,C3203+1,F3204&gt;1,C3203)</f>
        <v>12</v>
      </c>
      <c r="D3204" t="str">
        <f ca="1">VLOOKUP($B3204,'Track WIP'!$M:$O,2,FALSE)</f>
        <v>HONDA INDY TORONTO</v>
      </c>
      <c r="E3204" t="str">
        <f ca="1">VLOOKUP($B3204,'Track WIP'!$M:$O,3,FALSE)</f>
        <v>Streets Of Toronto</v>
      </c>
      <c r="F3204">
        <v>10</v>
      </c>
      <c r="G3204" t="s">
        <v>21</v>
      </c>
      <c r="H3204">
        <v>9</v>
      </c>
      <c r="I3204" t="s">
        <v>16</v>
      </c>
      <c r="J3204">
        <v>85</v>
      </c>
      <c r="K3204">
        <v>5</v>
      </c>
      <c r="L3204">
        <v>0</v>
      </c>
      <c r="M3204">
        <v>20</v>
      </c>
      <c r="N3204">
        <v>0</v>
      </c>
      <c r="O3204">
        <v>0</v>
      </c>
    </row>
    <row r="3205" spans="1:15" x14ac:dyDescent="0.2">
      <c r="A3205">
        <v>2017</v>
      </c>
      <c r="B3205" s="6">
        <f ca="1">_xlfn.MAXIFS('Track WIP'!M:M,'Track WIP'!K:K,'Results WIP'!A3205,'Track WIP'!L:L,'Results WIP'!C3205)</f>
        <v>42932</v>
      </c>
      <c r="C3205">
        <f t="shared" si="50"/>
        <v>12</v>
      </c>
      <c r="D3205" t="str">
        <f ca="1">VLOOKUP($B3205,'Track WIP'!$M:$O,2,FALSE)</f>
        <v>HONDA INDY TORONTO</v>
      </c>
      <c r="E3205" t="str">
        <f ca="1">VLOOKUP($B3205,'Track WIP'!$M:$O,3,FALSE)</f>
        <v>Streets Of Toronto</v>
      </c>
      <c r="F3205">
        <v>11</v>
      </c>
      <c r="G3205" t="s">
        <v>56</v>
      </c>
      <c r="H3205">
        <v>7</v>
      </c>
      <c r="I3205" t="s">
        <v>16</v>
      </c>
      <c r="J3205">
        <v>85</v>
      </c>
      <c r="K3205">
        <v>20</v>
      </c>
      <c r="L3205">
        <v>0</v>
      </c>
      <c r="M3205">
        <v>19</v>
      </c>
      <c r="N3205">
        <v>0</v>
      </c>
      <c r="O3205">
        <v>0</v>
      </c>
    </row>
    <row r="3206" spans="1:15" x14ac:dyDescent="0.2">
      <c r="A3206">
        <v>2017</v>
      </c>
      <c r="B3206" s="6">
        <f ca="1">_xlfn.MAXIFS('Track WIP'!M:M,'Track WIP'!K:K,'Results WIP'!A3206,'Track WIP'!L:L,'Results WIP'!C3206)</f>
        <v>42932</v>
      </c>
      <c r="C3206">
        <f t="shared" si="50"/>
        <v>12</v>
      </c>
      <c r="D3206" t="str">
        <f ca="1">VLOOKUP($B3206,'Track WIP'!$M:$O,2,FALSE)</f>
        <v>HONDA INDY TORONTO</v>
      </c>
      <c r="E3206" t="str">
        <f ca="1">VLOOKUP($B3206,'Track WIP'!$M:$O,3,FALSE)</f>
        <v>Streets Of Toronto</v>
      </c>
      <c r="F3206">
        <v>12</v>
      </c>
      <c r="G3206" t="s">
        <v>86</v>
      </c>
      <c r="H3206">
        <v>83</v>
      </c>
      <c r="I3206" t="s">
        <v>16</v>
      </c>
      <c r="J3206">
        <v>85</v>
      </c>
      <c r="K3206">
        <v>17</v>
      </c>
      <c r="L3206">
        <v>0</v>
      </c>
      <c r="M3206">
        <v>18</v>
      </c>
      <c r="N3206">
        <v>0</v>
      </c>
      <c r="O3206">
        <v>0</v>
      </c>
    </row>
    <row r="3207" spans="1:15" x14ac:dyDescent="0.2">
      <c r="A3207">
        <v>2017</v>
      </c>
      <c r="B3207" s="6">
        <f ca="1">_xlfn.MAXIFS('Track WIP'!M:M,'Track WIP'!K:K,'Results WIP'!A3207,'Track WIP'!L:L,'Results WIP'!C3207)</f>
        <v>42932</v>
      </c>
      <c r="C3207">
        <f t="shared" si="50"/>
        <v>12</v>
      </c>
      <c r="D3207" t="str">
        <f ca="1">VLOOKUP($B3207,'Track WIP'!$M:$O,2,FALSE)</f>
        <v>HONDA INDY TORONTO</v>
      </c>
      <c r="E3207" t="str">
        <f ca="1">VLOOKUP($B3207,'Track WIP'!$M:$O,3,FALSE)</f>
        <v>Streets Of Toronto</v>
      </c>
      <c r="F3207">
        <v>13</v>
      </c>
      <c r="G3207" t="s">
        <v>70</v>
      </c>
      <c r="H3207">
        <v>21</v>
      </c>
      <c r="I3207" t="s">
        <v>111</v>
      </c>
      <c r="J3207">
        <v>85</v>
      </c>
      <c r="K3207">
        <v>12</v>
      </c>
      <c r="L3207">
        <v>0</v>
      </c>
      <c r="M3207">
        <v>17</v>
      </c>
      <c r="N3207">
        <v>0</v>
      </c>
      <c r="O3207">
        <v>0</v>
      </c>
    </row>
    <row r="3208" spans="1:15" x14ac:dyDescent="0.2">
      <c r="A3208">
        <v>2017</v>
      </c>
      <c r="B3208" s="6">
        <f ca="1">_xlfn.MAXIFS('Track WIP'!M:M,'Track WIP'!K:K,'Results WIP'!A3208,'Track WIP'!L:L,'Results WIP'!C3208)</f>
        <v>42932</v>
      </c>
      <c r="C3208">
        <f t="shared" si="50"/>
        <v>12</v>
      </c>
      <c r="D3208" t="str">
        <f ca="1">VLOOKUP($B3208,'Track WIP'!$M:$O,2,FALSE)</f>
        <v>HONDA INDY TORONTO</v>
      </c>
      <c r="E3208" t="str">
        <f ca="1">VLOOKUP($B3208,'Track WIP'!$M:$O,3,FALSE)</f>
        <v>Streets Of Toronto</v>
      </c>
      <c r="F3208">
        <v>14</v>
      </c>
      <c r="G3208" t="s">
        <v>397</v>
      </c>
      <c r="H3208">
        <v>18</v>
      </c>
      <c r="I3208" t="s">
        <v>16</v>
      </c>
      <c r="J3208">
        <v>85</v>
      </c>
      <c r="K3208">
        <v>21</v>
      </c>
      <c r="L3208">
        <v>0</v>
      </c>
      <c r="M3208">
        <v>16</v>
      </c>
      <c r="N3208">
        <v>0</v>
      </c>
      <c r="O3208">
        <v>0</v>
      </c>
    </row>
    <row r="3209" spans="1:15" x14ac:dyDescent="0.2">
      <c r="A3209">
        <v>2017</v>
      </c>
      <c r="B3209" s="6">
        <f ca="1">_xlfn.MAXIFS('Track WIP'!M:M,'Track WIP'!K:K,'Results WIP'!A3209,'Track WIP'!L:L,'Results WIP'!C3209)</f>
        <v>42932</v>
      </c>
      <c r="C3209">
        <f t="shared" si="50"/>
        <v>12</v>
      </c>
      <c r="D3209" t="str">
        <f ca="1">VLOOKUP($B3209,'Track WIP'!$M:$O,2,FALSE)</f>
        <v>HONDA INDY TORONTO</v>
      </c>
      <c r="E3209" t="str">
        <f ca="1">VLOOKUP($B3209,'Track WIP'!$M:$O,3,FALSE)</f>
        <v>Streets Of Toronto</v>
      </c>
      <c r="F3209">
        <v>15</v>
      </c>
      <c r="G3209" t="s">
        <v>254</v>
      </c>
      <c r="H3209">
        <v>14</v>
      </c>
      <c r="I3209" t="s">
        <v>111</v>
      </c>
      <c r="J3209">
        <v>85</v>
      </c>
      <c r="K3209">
        <v>19</v>
      </c>
      <c r="L3209">
        <v>0</v>
      </c>
      <c r="M3209">
        <v>15</v>
      </c>
      <c r="N3209">
        <v>0</v>
      </c>
      <c r="O3209">
        <v>0</v>
      </c>
    </row>
    <row r="3210" spans="1:15" x14ac:dyDescent="0.2">
      <c r="A3210">
        <v>2017</v>
      </c>
      <c r="B3210" s="6">
        <f ca="1">_xlfn.MAXIFS('Track WIP'!M:M,'Track WIP'!K:K,'Results WIP'!A3210,'Track WIP'!L:L,'Results WIP'!C3210)</f>
        <v>42932</v>
      </c>
      <c r="C3210">
        <f t="shared" si="50"/>
        <v>12</v>
      </c>
      <c r="D3210" t="str">
        <f ca="1">VLOOKUP($B3210,'Track WIP'!$M:$O,2,FALSE)</f>
        <v>HONDA INDY TORONTO</v>
      </c>
      <c r="E3210" t="str">
        <f ca="1">VLOOKUP($B3210,'Track WIP'!$M:$O,3,FALSE)</f>
        <v>Streets Of Toronto</v>
      </c>
      <c r="F3210">
        <v>16</v>
      </c>
      <c r="G3210" t="s">
        <v>37</v>
      </c>
      <c r="H3210">
        <v>26</v>
      </c>
      <c r="I3210" t="s">
        <v>16</v>
      </c>
      <c r="J3210">
        <v>85</v>
      </c>
      <c r="K3210">
        <v>10</v>
      </c>
      <c r="L3210">
        <v>0</v>
      </c>
      <c r="M3210">
        <v>14</v>
      </c>
      <c r="N3210">
        <v>0</v>
      </c>
      <c r="O3210">
        <v>0</v>
      </c>
    </row>
    <row r="3211" spans="1:15" x14ac:dyDescent="0.2">
      <c r="A3211">
        <v>2017</v>
      </c>
      <c r="B3211" s="6">
        <f ca="1">_xlfn.MAXIFS('Track WIP'!M:M,'Track WIP'!K:K,'Results WIP'!A3211,'Track WIP'!L:L,'Results WIP'!C3211)</f>
        <v>42932</v>
      </c>
      <c r="C3211">
        <f t="shared" si="50"/>
        <v>12</v>
      </c>
      <c r="D3211" t="str">
        <f ca="1">VLOOKUP($B3211,'Track WIP'!$M:$O,2,FALSE)</f>
        <v>HONDA INDY TORONTO</v>
      </c>
      <c r="E3211" t="str">
        <f ca="1">VLOOKUP($B3211,'Track WIP'!$M:$O,3,FALSE)</f>
        <v>Streets Of Toronto</v>
      </c>
      <c r="F3211">
        <v>17</v>
      </c>
      <c r="G3211" t="s">
        <v>359</v>
      </c>
      <c r="H3211">
        <v>4</v>
      </c>
      <c r="I3211" t="s">
        <v>111</v>
      </c>
      <c r="J3211">
        <v>85</v>
      </c>
      <c r="K3211">
        <v>18</v>
      </c>
      <c r="L3211">
        <v>0</v>
      </c>
      <c r="M3211">
        <v>13</v>
      </c>
      <c r="N3211">
        <v>0</v>
      </c>
      <c r="O3211">
        <v>0</v>
      </c>
    </row>
    <row r="3212" spans="1:15" x14ac:dyDescent="0.2">
      <c r="A3212">
        <v>2017</v>
      </c>
      <c r="B3212" s="6">
        <f ca="1">_xlfn.MAXIFS('Track WIP'!M:M,'Track WIP'!K:K,'Results WIP'!A3212,'Track WIP'!L:L,'Results WIP'!C3212)</f>
        <v>42932</v>
      </c>
      <c r="C3212">
        <f t="shared" si="50"/>
        <v>12</v>
      </c>
      <c r="D3212" t="str">
        <f ca="1">VLOOKUP($B3212,'Track WIP'!$M:$O,2,FALSE)</f>
        <v>HONDA INDY TORONTO</v>
      </c>
      <c r="E3212" t="str">
        <f ca="1">VLOOKUP($B3212,'Track WIP'!$M:$O,3,FALSE)</f>
        <v>Streets Of Toronto</v>
      </c>
      <c r="F3212">
        <v>18</v>
      </c>
      <c r="G3212" t="s">
        <v>389</v>
      </c>
      <c r="H3212">
        <v>20</v>
      </c>
      <c r="I3212" t="s">
        <v>111</v>
      </c>
      <c r="J3212">
        <v>84</v>
      </c>
      <c r="K3212">
        <v>13</v>
      </c>
      <c r="L3212">
        <v>0</v>
      </c>
      <c r="M3212">
        <v>12</v>
      </c>
      <c r="N3212">
        <v>0</v>
      </c>
      <c r="O3212">
        <v>0</v>
      </c>
    </row>
    <row r="3213" spans="1:15" x14ac:dyDescent="0.2">
      <c r="A3213">
        <v>2017</v>
      </c>
      <c r="B3213" s="6">
        <f ca="1">_xlfn.MAXIFS('Track WIP'!M:M,'Track WIP'!K:K,'Results WIP'!A3213,'Track WIP'!L:L,'Results WIP'!C3213)</f>
        <v>42932</v>
      </c>
      <c r="C3213">
        <f t="shared" si="50"/>
        <v>12</v>
      </c>
      <c r="D3213" t="str">
        <f ca="1">VLOOKUP($B3213,'Track WIP'!$M:$O,2,FALSE)</f>
        <v>HONDA INDY TORONTO</v>
      </c>
      <c r="E3213" t="str">
        <f ca="1">VLOOKUP($B3213,'Track WIP'!$M:$O,3,FALSE)</f>
        <v>Streets Of Toronto</v>
      </c>
      <c r="F3213">
        <v>19</v>
      </c>
      <c r="G3213" t="s">
        <v>25</v>
      </c>
      <c r="H3213">
        <v>10</v>
      </c>
      <c r="I3213" t="s">
        <v>16</v>
      </c>
      <c r="J3213">
        <v>83</v>
      </c>
      <c r="K3213">
        <v>14</v>
      </c>
      <c r="L3213">
        <v>0</v>
      </c>
      <c r="M3213">
        <v>11</v>
      </c>
      <c r="N3213">
        <v>0</v>
      </c>
      <c r="O3213">
        <v>0</v>
      </c>
    </row>
    <row r="3214" spans="1:15" x14ac:dyDescent="0.2">
      <c r="A3214">
        <v>2017</v>
      </c>
      <c r="B3214" s="6">
        <f ca="1">_xlfn.MAXIFS('Track WIP'!M:M,'Track WIP'!K:K,'Results WIP'!A3214,'Track WIP'!L:L,'Results WIP'!C3214)</f>
        <v>42932</v>
      </c>
      <c r="C3214">
        <f t="shared" si="50"/>
        <v>12</v>
      </c>
      <c r="D3214" t="str">
        <f ca="1">VLOOKUP($B3214,'Track WIP'!$M:$O,2,FALSE)</f>
        <v>HONDA INDY TORONTO</v>
      </c>
      <c r="E3214" t="str">
        <f ca="1">VLOOKUP($B3214,'Track WIP'!$M:$O,3,FALSE)</f>
        <v>Streets Of Toronto</v>
      </c>
      <c r="F3214">
        <v>20</v>
      </c>
      <c r="G3214" t="s">
        <v>393</v>
      </c>
      <c r="H3214">
        <v>19</v>
      </c>
      <c r="I3214" t="s">
        <v>16</v>
      </c>
      <c r="J3214">
        <v>75</v>
      </c>
      <c r="K3214">
        <v>15</v>
      </c>
      <c r="L3214">
        <v>0</v>
      </c>
      <c r="M3214">
        <v>10</v>
      </c>
      <c r="N3214">
        <v>0</v>
      </c>
      <c r="O3214">
        <v>0</v>
      </c>
    </row>
    <row r="3215" spans="1:15" x14ac:dyDescent="0.2">
      <c r="A3215">
        <v>2017</v>
      </c>
      <c r="B3215" s="6">
        <f ca="1">_xlfn.MAXIFS('Track WIP'!M:M,'Track WIP'!K:K,'Results WIP'!A3215,'Track WIP'!L:L,'Results WIP'!C3215)</f>
        <v>42932</v>
      </c>
      <c r="C3215">
        <f t="shared" si="50"/>
        <v>12</v>
      </c>
      <c r="D3215" t="str">
        <f ca="1">VLOOKUP($B3215,'Track WIP'!$M:$O,2,FALSE)</f>
        <v>HONDA INDY TORONTO</v>
      </c>
      <c r="E3215" t="str">
        <f ca="1">VLOOKUP($B3215,'Track WIP'!$M:$O,3,FALSE)</f>
        <v>Streets Of Toronto</v>
      </c>
      <c r="F3215">
        <v>21</v>
      </c>
      <c r="G3215" t="s">
        <v>15</v>
      </c>
      <c r="H3215">
        <v>12</v>
      </c>
      <c r="I3215" t="s">
        <v>111</v>
      </c>
      <c r="J3215">
        <v>0</v>
      </c>
      <c r="K3215">
        <v>4</v>
      </c>
      <c r="L3215">
        <v>0</v>
      </c>
      <c r="M3215">
        <v>9</v>
      </c>
      <c r="N3215">
        <v>0</v>
      </c>
      <c r="O3215">
        <v>0</v>
      </c>
    </row>
    <row r="3216" spans="1:15" x14ac:dyDescent="0.2">
      <c r="A3216">
        <v>2017</v>
      </c>
      <c r="B3216" s="6">
        <f ca="1">_xlfn.MAXIFS('Track WIP'!M:M,'Track WIP'!K:K,'Results WIP'!A3216,'Track WIP'!L:L,'Results WIP'!C3216)</f>
        <v>42946</v>
      </c>
      <c r="C3216">
        <f t="shared" si="50"/>
        <v>13</v>
      </c>
      <c r="D3216" t="str">
        <f ca="1">VLOOKUP($B3216,'Track WIP'!$M:$O,2,FALSE)</f>
        <v>HONDA INDY 200 AT MID-OHIO</v>
      </c>
      <c r="E3216" t="str">
        <f ca="1">VLOOKUP($B3216,'Track WIP'!$M:$O,3,FALSE)</f>
        <v>Mid-Ohio Sports Car Course</v>
      </c>
      <c r="F3216">
        <v>1</v>
      </c>
      <c r="G3216" t="s">
        <v>112</v>
      </c>
      <c r="H3216">
        <v>2</v>
      </c>
      <c r="I3216" t="s">
        <v>111</v>
      </c>
      <c r="J3216">
        <v>90</v>
      </c>
      <c r="K3216">
        <v>2</v>
      </c>
      <c r="L3216">
        <v>73</v>
      </c>
      <c r="M3216">
        <v>53</v>
      </c>
      <c r="N3216">
        <v>3</v>
      </c>
      <c r="O3216">
        <v>0</v>
      </c>
    </row>
    <row r="3217" spans="1:15" x14ac:dyDescent="0.2">
      <c r="A3217">
        <v>2017</v>
      </c>
      <c r="B3217" s="6">
        <f ca="1">_xlfn.MAXIFS('Track WIP'!M:M,'Track WIP'!K:K,'Results WIP'!A3217,'Track WIP'!L:L,'Results WIP'!C3217)</f>
        <v>42946</v>
      </c>
      <c r="C3217">
        <f t="shared" si="50"/>
        <v>13</v>
      </c>
      <c r="D3217" t="str">
        <f ca="1">VLOOKUP($B3217,'Track WIP'!$M:$O,2,FALSE)</f>
        <v>HONDA INDY 200 AT MID-OHIO</v>
      </c>
      <c r="E3217" t="str">
        <f ca="1">VLOOKUP($B3217,'Track WIP'!$M:$O,3,FALSE)</f>
        <v>Mid-Ohio Sports Car Course</v>
      </c>
      <c r="F3217">
        <v>2</v>
      </c>
      <c r="G3217" t="s">
        <v>15</v>
      </c>
      <c r="H3217">
        <v>12</v>
      </c>
      <c r="I3217" t="s">
        <v>111</v>
      </c>
      <c r="J3217">
        <v>90</v>
      </c>
      <c r="K3217">
        <v>1</v>
      </c>
      <c r="L3217">
        <v>14</v>
      </c>
      <c r="M3217">
        <v>42</v>
      </c>
      <c r="N3217">
        <v>2</v>
      </c>
      <c r="O3217">
        <v>0</v>
      </c>
    </row>
    <row r="3218" spans="1:15" x14ac:dyDescent="0.2">
      <c r="A3218">
        <v>2017</v>
      </c>
      <c r="B3218" s="6">
        <f ca="1">_xlfn.MAXIFS('Track WIP'!M:M,'Track WIP'!K:K,'Results WIP'!A3218,'Track WIP'!L:L,'Results WIP'!C3218)</f>
        <v>42946</v>
      </c>
      <c r="C3218">
        <f t="shared" si="50"/>
        <v>13</v>
      </c>
      <c r="D3218" t="str">
        <f ca="1">VLOOKUP($B3218,'Track WIP'!$M:$O,2,FALSE)</f>
        <v>HONDA INDY 200 AT MID-OHIO</v>
      </c>
      <c r="E3218" t="str">
        <f ca="1">VLOOKUP($B3218,'Track WIP'!$M:$O,3,FALSE)</f>
        <v>Mid-Ohio Sports Car Course</v>
      </c>
      <c r="F3218">
        <v>3</v>
      </c>
      <c r="G3218" t="s">
        <v>41</v>
      </c>
      <c r="H3218">
        <v>15</v>
      </c>
      <c r="I3218" t="s">
        <v>16</v>
      </c>
      <c r="J3218">
        <v>90</v>
      </c>
      <c r="K3218">
        <v>4</v>
      </c>
      <c r="L3218">
        <v>3</v>
      </c>
      <c r="M3218">
        <v>36</v>
      </c>
      <c r="N3218">
        <v>1</v>
      </c>
      <c r="O3218">
        <v>0</v>
      </c>
    </row>
    <row r="3219" spans="1:15" x14ac:dyDescent="0.2">
      <c r="A3219">
        <v>2017</v>
      </c>
      <c r="B3219" s="6">
        <f ca="1">_xlfn.MAXIFS('Track WIP'!M:M,'Track WIP'!K:K,'Results WIP'!A3219,'Track WIP'!L:L,'Results WIP'!C3219)</f>
        <v>42946</v>
      </c>
      <c r="C3219">
        <f t="shared" si="50"/>
        <v>13</v>
      </c>
      <c r="D3219" t="str">
        <f ca="1">VLOOKUP($B3219,'Track WIP'!$M:$O,2,FALSE)</f>
        <v>HONDA INDY 200 AT MID-OHIO</v>
      </c>
      <c r="E3219" t="str">
        <f ca="1">VLOOKUP($B3219,'Track WIP'!$M:$O,3,FALSE)</f>
        <v>Mid-Ohio Sports Car Course</v>
      </c>
      <c r="F3219">
        <v>4</v>
      </c>
      <c r="G3219" t="s">
        <v>88</v>
      </c>
      <c r="H3219">
        <v>1</v>
      </c>
      <c r="I3219" t="s">
        <v>111</v>
      </c>
      <c r="J3219">
        <v>90</v>
      </c>
      <c r="K3219">
        <v>7</v>
      </c>
      <c r="L3219">
        <v>0</v>
      </c>
      <c r="M3219">
        <v>32</v>
      </c>
      <c r="N3219">
        <v>0</v>
      </c>
      <c r="O3219">
        <v>0</v>
      </c>
    </row>
    <row r="3220" spans="1:15" x14ac:dyDescent="0.2">
      <c r="A3220">
        <v>2017</v>
      </c>
      <c r="B3220" s="6">
        <f ca="1">_xlfn.MAXIFS('Track WIP'!M:M,'Track WIP'!K:K,'Results WIP'!A3220,'Track WIP'!L:L,'Results WIP'!C3220)</f>
        <v>42946</v>
      </c>
      <c r="C3220">
        <f t="shared" si="50"/>
        <v>13</v>
      </c>
      <c r="D3220" t="str">
        <f ca="1">VLOOKUP($B3220,'Track WIP'!$M:$O,2,FALSE)</f>
        <v>HONDA INDY 200 AT MID-OHIO</v>
      </c>
      <c r="E3220" t="str">
        <f ca="1">VLOOKUP($B3220,'Track WIP'!$M:$O,3,FALSE)</f>
        <v>Mid-Ohio Sports Car Course</v>
      </c>
      <c r="F3220">
        <v>5</v>
      </c>
      <c r="G3220" t="s">
        <v>37</v>
      </c>
      <c r="H3220">
        <v>26</v>
      </c>
      <c r="I3220" t="s">
        <v>16</v>
      </c>
      <c r="J3220">
        <v>90</v>
      </c>
      <c r="K3220">
        <v>3</v>
      </c>
      <c r="L3220">
        <v>0</v>
      </c>
      <c r="M3220">
        <v>30</v>
      </c>
      <c r="N3220">
        <v>0</v>
      </c>
      <c r="O3220">
        <v>0</v>
      </c>
    </row>
    <row r="3221" spans="1:15" x14ac:dyDescent="0.2">
      <c r="A3221">
        <v>2017</v>
      </c>
      <c r="B3221" s="6">
        <f ca="1">_xlfn.MAXIFS('Track WIP'!M:M,'Track WIP'!K:K,'Results WIP'!A3221,'Track WIP'!L:L,'Results WIP'!C3221)</f>
        <v>42946</v>
      </c>
      <c r="C3221">
        <f t="shared" si="50"/>
        <v>13</v>
      </c>
      <c r="D3221" t="str">
        <f ca="1">VLOOKUP($B3221,'Track WIP'!$M:$O,2,FALSE)</f>
        <v>HONDA INDY 200 AT MID-OHIO</v>
      </c>
      <c r="E3221" t="str">
        <f ca="1">VLOOKUP($B3221,'Track WIP'!$M:$O,3,FALSE)</f>
        <v>Mid-Ohio Sports Car Course</v>
      </c>
      <c r="F3221">
        <v>6</v>
      </c>
      <c r="G3221" t="s">
        <v>277</v>
      </c>
      <c r="H3221">
        <v>98</v>
      </c>
      <c r="I3221" t="s">
        <v>16</v>
      </c>
      <c r="J3221">
        <v>90</v>
      </c>
      <c r="K3221">
        <v>9</v>
      </c>
      <c r="L3221">
        <v>0</v>
      </c>
      <c r="M3221">
        <v>28</v>
      </c>
      <c r="N3221">
        <v>0</v>
      </c>
      <c r="O3221">
        <v>0</v>
      </c>
    </row>
    <row r="3222" spans="1:15" x14ac:dyDescent="0.2">
      <c r="A3222">
        <v>2017</v>
      </c>
      <c r="B3222" s="6">
        <f ca="1">_xlfn.MAXIFS('Track WIP'!M:M,'Track WIP'!K:K,'Results WIP'!A3222,'Track WIP'!L:L,'Results WIP'!C3222)</f>
        <v>42946</v>
      </c>
      <c r="C3222">
        <f t="shared" si="50"/>
        <v>13</v>
      </c>
      <c r="D3222" t="str">
        <f ca="1">VLOOKUP($B3222,'Track WIP'!$M:$O,2,FALSE)</f>
        <v>HONDA INDY 200 AT MID-OHIO</v>
      </c>
      <c r="E3222" t="str">
        <f ca="1">VLOOKUP($B3222,'Track WIP'!$M:$O,3,FALSE)</f>
        <v>Mid-Ohio Sports Car Course</v>
      </c>
      <c r="F3222">
        <v>7</v>
      </c>
      <c r="G3222" t="s">
        <v>24</v>
      </c>
      <c r="H3222">
        <v>3</v>
      </c>
      <c r="I3222" t="s">
        <v>111</v>
      </c>
      <c r="J3222">
        <v>90</v>
      </c>
      <c r="K3222">
        <v>5</v>
      </c>
      <c r="L3222">
        <v>0</v>
      </c>
      <c r="M3222">
        <v>26</v>
      </c>
      <c r="N3222">
        <v>0</v>
      </c>
      <c r="O3222">
        <v>0</v>
      </c>
    </row>
    <row r="3223" spans="1:15" x14ac:dyDescent="0.2">
      <c r="A3223">
        <v>2017</v>
      </c>
      <c r="B3223" s="6">
        <f ca="1">_xlfn.MAXIFS('Track WIP'!M:M,'Track WIP'!K:K,'Results WIP'!A3223,'Track WIP'!L:L,'Results WIP'!C3223)</f>
        <v>42946</v>
      </c>
      <c r="C3223">
        <f t="shared" si="50"/>
        <v>13</v>
      </c>
      <c r="D3223" t="str">
        <f ca="1">VLOOKUP($B3223,'Track WIP'!$M:$O,2,FALSE)</f>
        <v>HONDA INDY 200 AT MID-OHIO</v>
      </c>
      <c r="E3223" t="str">
        <f ca="1">VLOOKUP($B3223,'Track WIP'!$M:$O,3,FALSE)</f>
        <v>Mid-Ohio Sports Car Course</v>
      </c>
      <c r="F3223">
        <v>8</v>
      </c>
      <c r="G3223" t="s">
        <v>17</v>
      </c>
      <c r="H3223">
        <v>28</v>
      </c>
      <c r="I3223" t="s">
        <v>16</v>
      </c>
      <c r="J3223">
        <v>90</v>
      </c>
      <c r="K3223">
        <v>10</v>
      </c>
      <c r="L3223">
        <v>0</v>
      </c>
      <c r="M3223">
        <v>24</v>
      </c>
      <c r="N3223">
        <v>0</v>
      </c>
      <c r="O3223">
        <v>0</v>
      </c>
    </row>
    <row r="3224" spans="1:15" x14ac:dyDescent="0.2">
      <c r="A3224">
        <v>2017</v>
      </c>
      <c r="B3224" s="6">
        <f ca="1">_xlfn.MAXIFS('Track WIP'!M:M,'Track WIP'!K:K,'Results WIP'!A3224,'Track WIP'!L:L,'Results WIP'!C3224)</f>
        <v>42946</v>
      </c>
      <c r="C3224">
        <f t="shared" si="50"/>
        <v>13</v>
      </c>
      <c r="D3224" t="str">
        <f ca="1">VLOOKUP($B3224,'Track WIP'!$M:$O,2,FALSE)</f>
        <v>HONDA INDY 200 AT MID-OHIO</v>
      </c>
      <c r="E3224" t="str">
        <f ca="1">VLOOKUP($B3224,'Track WIP'!$M:$O,3,FALSE)</f>
        <v>Mid-Ohio Sports Car Course</v>
      </c>
      <c r="F3224">
        <v>9</v>
      </c>
      <c r="G3224" t="s">
        <v>21</v>
      </c>
      <c r="H3224">
        <v>9</v>
      </c>
      <c r="I3224" t="s">
        <v>16</v>
      </c>
      <c r="J3224">
        <v>90</v>
      </c>
      <c r="K3224">
        <v>6</v>
      </c>
      <c r="L3224">
        <v>0</v>
      </c>
      <c r="M3224">
        <v>22</v>
      </c>
      <c r="N3224">
        <v>0</v>
      </c>
      <c r="O3224">
        <v>0</v>
      </c>
    </row>
    <row r="3225" spans="1:15" x14ac:dyDescent="0.2">
      <c r="A3225">
        <v>2017</v>
      </c>
      <c r="B3225" s="6">
        <f ca="1">_xlfn.MAXIFS('Track WIP'!M:M,'Track WIP'!K:K,'Results WIP'!A3225,'Track WIP'!L:L,'Results WIP'!C3225)</f>
        <v>42946</v>
      </c>
      <c r="C3225">
        <f t="shared" si="50"/>
        <v>13</v>
      </c>
      <c r="D3225" t="str">
        <f ca="1">VLOOKUP($B3225,'Track WIP'!$M:$O,2,FALSE)</f>
        <v>HONDA INDY 200 AT MID-OHIO</v>
      </c>
      <c r="E3225" t="str">
        <f ca="1">VLOOKUP($B3225,'Track WIP'!$M:$O,3,FALSE)</f>
        <v>Mid-Ohio Sports Car Course</v>
      </c>
      <c r="F3225">
        <v>10</v>
      </c>
      <c r="G3225" t="s">
        <v>359</v>
      </c>
      <c r="H3225">
        <v>4</v>
      </c>
      <c r="I3225" t="s">
        <v>111</v>
      </c>
      <c r="J3225">
        <v>90</v>
      </c>
      <c r="K3225">
        <v>11</v>
      </c>
      <c r="L3225">
        <v>0</v>
      </c>
      <c r="M3225">
        <v>20</v>
      </c>
      <c r="N3225">
        <v>0</v>
      </c>
      <c r="O3225">
        <v>0</v>
      </c>
    </row>
    <row r="3226" spans="1:15" x14ac:dyDescent="0.2">
      <c r="A3226">
        <v>2017</v>
      </c>
      <c r="B3226" s="6">
        <f ca="1">_xlfn.MAXIFS('Track WIP'!M:M,'Track WIP'!K:K,'Results WIP'!A3226,'Track WIP'!L:L,'Results WIP'!C3226)</f>
        <v>42946</v>
      </c>
      <c r="C3226">
        <f t="shared" si="50"/>
        <v>13</v>
      </c>
      <c r="D3226" t="str">
        <f ca="1">VLOOKUP($B3226,'Track WIP'!$M:$O,2,FALSE)</f>
        <v>HONDA INDY 200 AT MID-OHIO</v>
      </c>
      <c r="E3226" t="str">
        <f ca="1">VLOOKUP($B3226,'Track WIP'!$M:$O,3,FALSE)</f>
        <v>Mid-Ohio Sports Car Course</v>
      </c>
      <c r="F3226">
        <v>11</v>
      </c>
      <c r="G3226" t="s">
        <v>89</v>
      </c>
      <c r="H3226">
        <v>5</v>
      </c>
      <c r="I3226" t="s">
        <v>16</v>
      </c>
      <c r="J3226">
        <v>90</v>
      </c>
      <c r="K3226">
        <v>8</v>
      </c>
      <c r="L3226">
        <v>0</v>
      </c>
      <c r="M3226">
        <v>19</v>
      </c>
      <c r="N3226">
        <v>0</v>
      </c>
      <c r="O3226">
        <v>0</v>
      </c>
    </row>
    <row r="3227" spans="1:15" x14ac:dyDescent="0.2">
      <c r="A3227">
        <v>2017</v>
      </c>
      <c r="B3227" s="6">
        <f ca="1">_xlfn.MAXIFS('Track WIP'!M:M,'Track WIP'!K:K,'Results WIP'!A3227,'Track WIP'!L:L,'Results WIP'!C3227)</f>
        <v>42946</v>
      </c>
      <c r="C3227">
        <f t="shared" si="50"/>
        <v>13</v>
      </c>
      <c r="D3227" t="str">
        <f ca="1">VLOOKUP($B3227,'Track WIP'!$M:$O,2,FALSE)</f>
        <v>HONDA INDY 200 AT MID-OHIO</v>
      </c>
      <c r="E3227" t="str">
        <f ca="1">VLOOKUP($B3227,'Track WIP'!$M:$O,3,FALSE)</f>
        <v>Mid-Ohio Sports Car Course</v>
      </c>
      <c r="F3227">
        <v>12</v>
      </c>
      <c r="G3227" t="s">
        <v>38</v>
      </c>
      <c r="H3227">
        <v>27</v>
      </c>
      <c r="I3227" t="s">
        <v>16</v>
      </c>
      <c r="J3227">
        <v>90</v>
      </c>
      <c r="K3227">
        <v>14</v>
      </c>
      <c r="L3227">
        <v>0</v>
      </c>
      <c r="M3227">
        <v>18</v>
      </c>
      <c r="N3227">
        <v>0</v>
      </c>
      <c r="O3227">
        <v>0</v>
      </c>
    </row>
    <row r="3228" spans="1:15" x14ac:dyDescent="0.2">
      <c r="A3228">
        <v>2017</v>
      </c>
      <c r="B3228" s="6">
        <f ca="1">_xlfn.MAXIFS('Track WIP'!M:M,'Track WIP'!K:K,'Results WIP'!A3228,'Track WIP'!L:L,'Results WIP'!C3228)</f>
        <v>42946</v>
      </c>
      <c r="C3228">
        <f t="shared" si="50"/>
        <v>13</v>
      </c>
      <c r="D3228" t="str">
        <f ca="1">VLOOKUP($B3228,'Track WIP'!$M:$O,2,FALSE)</f>
        <v>HONDA INDY 200 AT MID-OHIO</v>
      </c>
      <c r="E3228" t="str">
        <f ca="1">VLOOKUP($B3228,'Track WIP'!$M:$O,3,FALSE)</f>
        <v>Mid-Ohio Sports Car Course</v>
      </c>
      <c r="F3228">
        <v>13</v>
      </c>
      <c r="G3228" t="s">
        <v>86</v>
      </c>
      <c r="H3228">
        <v>83</v>
      </c>
      <c r="I3228" t="s">
        <v>16</v>
      </c>
      <c r="J3228">
        <v>90</v>
      </c>
      <c r="K3228">
        <v>13</v>
      </c>
      <c r="L3228">
        <v>0</v>
      </c>
      <c r="M3228">
        <v>17</v>
      </c>
      <c r="N3228">
        <v>0</v>
      </c>
      <c r="O3228">
        <v>0</v>
      </c>
    </row>
    <row r="3229" spans="1:15" x14ac:dyDescent="0.2">
      <c r="A3229">
        <v>2017</v>
      </c>
      <c r="B3229" s="6">
        <f ca="1">_xlfn.MAXIFS('Track WIP'!M:M,'Track WIP'!K:K,'Results WIP'!A3229,'Track WIP'!L:L,'Results WIP'!C3229)</f>
        <v>42946</v>
      </c>
      <c r="C3229">
        <f t="shared" si="50"/>
        <v>13</v>
      </c>
      <c r="D3229" t="str">
        <f ca="1">VLOOKUP($B3229,'Track WIP'!$M:$O,2,FALSE)</f>
        <v>HONDA INDY 200 AT MID-OHIO</v>
      </c>
      <c r="E3229" t="str">
        <f ca="1">VLOOKUP($B3229,'Track WIP'!$M:$O,3,FALSE)</f>
        <v>Mid-Ohio Sports Car Course</v>
      </c>
      <c r="F3229">
        <v>14</v>
      </c>
      <c r="G3229" t="s">
        <v>292</v>
      </c>
      <c r="H3229">
        <v>7</v>
      </c>
      <c r="I3229" t="s">
        <v>16</v>
      </c>
      <c r="J3229">
        <v>90</v>
      </c>
      <c r="K3229">
        <v>21</v>
      </c>
      <c r="L3229">
        <v>0</v>
      </c>
      <c r="M3229">
        <v>16</v>
      </c>
      <c r="N3229">
        <v>0</v>
      </c>
      <c r="O3229">
        <v>0</v>
      </c>
    </row>
    <row r="3230" spans="1:15" x14ac:dyDescent="0.2">
      <c r="A3230">
        <v>2017</v>
      </c>
      <c r="B3230" s="6">
        <f ca="1">_xlfn.MAXIFS('Track WIP'!M:M,'Track WIP'!K:K,'Results WIP'!A3230,'Track WIP'!L:L,'Results WIP'!C3230)</f>
        <v>42946</v>
      </c>
      <c r="C3230">
        <f t="shared" si="50"/>
        <v>13</v>
      </c>
      <c r="D3230" t="str">
        <f ca="1">VLOOKUP($B3230,'Track WIP'!$M:$O,2,FALSE)</f>
        <v>HONDA INDY 200 AT MID-OHIO</v>
      </c>
      <c r="E3230" t="str">
        <f ca="1">VLOOKUP($B3230,'Track WIP'!$M:$O,3,FALSE)</f>
        <v>Mid-Ohio Sports Car Course</v>
      </c>
      <c r="F3230">
        <v>15</v>
      </c>
      <c r="G3230" t="s">
        <v>390</v>
      </c>
      <c r="H3230">
        <v>8</v>
      </c>
      <c r="I3230" t="s">
        <v>16</v>
      </c>
      <c r="J3230">
        <v>90</v>
      </c>
      <c r="K3230">
        <v>18</v>
      </c>
      <c r="L3230">
        <v>0</v>
      </c>
      <c r="M3230">
        <v>15</v>
      </c>
      <c r="N3230">
        <v>0</v>
      </c>
      <c r="O3230">
        <v>0</v>
      </c>
    </row>
    <row r="3231" spans="1:15" x14ac:dyDescent="0.2">
      <c r="A3231">
        <v>2017</v>
      </c>
      <c r="B3231" s="6">
        <f ca="1">_xlfn.MAXIFS('Track WIP'!M:M,'Track WIP'!K:K,'Results WIP'!A3231,'Track WIP'!L:L,'Results WIP'!C3231)</f>
        <v>42946</v>
      </c>
      <c r="C3231">
        <f t="shared" si="50"/>
        <v>13</v>
      </c>
      <c r="D3231" t="str">
        <f ca="1">VLOOKUP($B3231,'Track WIP'!$M:$O,2,FALSE)</f>
        <v>HONDA INDY 200 AT MID-OHIO</v>
      </c>
      <c r="E3231" t="str">
        <f ca="1">VLOOKUP($B3231,'Track WIP'!$M:$O,3,FALSE)</f>
        <v>Mid-Ohio Sports Car Course</v>
      </c>
      <c r="F3231">
        <v>16</v>
      </c>
      <c r="G3231" t="s">
        <v>25</v>
      </c>
      <c r="H3231">
        <v>10</v>
      </c>
      <c r="I3231" t="s">
        <v>16</v>
      </c>
      <c r="J3231">
        <v>90</v>
      </c>
      <c r="K3231">
        <v>17</v>
      </c>
      <c r="L3231">
        <v>0</v>
      </c>
      <c r="M3231">
        <v>14</v>
      </c>
      <c r="N3231">
        <v>0</v>
      </c>
      <c r="O3231">
        <v>0</v>
      </c>
    </row>
    <row r="3232" spans="1:15" x14ac:dyDescent="0.2">
      <c r="A3232">
        <v>2017</v>
      </c>
      <c r="B3232" s="6">
        <f ca="1">_xlfn.MAXIFS('Track WIP'!M:M,'Track WIP'!K:K,'Results WIP'!A3232,'Track WIP'!L:L,'Results WIP'!C3232)</f>
        <v>42946</v>
      </c>
      <c r="C3232">
        <f t="shared" si="50"/>
        <v>13</v>
      </c>
      <c r="D3232" t="str">
        <f ca="1">VLOOKUP($B3232,'Track WIP'!$M:$O,2,FALSE)</f>
        <v>HONDA INDY 200 AT MID-OHIO</v>
      </c>
      <c r="E3232" t="str">
        <f ca="1">VLOOKUP($B3232,'Track WIP'!$M:$O,3,FALSE)</f>
        <v>Mid-Ohio Sports Car Course</v>
      </c>
      <c r="F3232">
        <v>17</v>
      </c>
      <c r="G3232" t="s">
        <v>70</v>
      </c>
      <c r="H3232">
        <v>21</v>
      </c>
      <c r="I3232" t="s">
        <v>111</v>
      </c>
      <c r="J3232">
        <v>90</v>
      </c>
      <c r="K3232">
        <v>19</v>
      </c>
      <c r="L3232">
        <v>0</v>
      </c>
      <c r="M3232">
        <v>13</v>
      </c>
      <c r="N3232">
        <v>0</v>
      </c>
      <c r="O3232">
        <v>0</v>
      </c>
    </row>
    <row r="3233" spans="1:15" x14ac:dyDescent="0.2">
      <c r="A3233">
        <v>2017</v>
      </c>
      <c r="B3233" s="6">
        <f ca="1">_xlfn.MAXIFS('Track WIP'!M:M,'Track WIP'!K:K,'Results WIP'!A3233,'Track WIP'!L:L,'Results WIP'!C3233)</f>
        <v>42946</v>
      </c>
      <c r="C3233">
        <f t="shared" si="50"/>
        <v>13</v>
      </c>
      <c r="D3233" t="str">
        <f ca="1">VLOOKUP($B3233,'Track WIP'!$M:$O,2,FALSE)</f>
        <v>HONDA INDY 200 AT MID-OHIO</v>
      </c>
      <c r="E3233" t="str">
        <f ca="1">VLOOKUP($B3233,'Track WIP'!$M:$O,3,FALSE)</f>
        <v>Mid-Ohio Sports Car Course</v>
      </c>
      <c r="F3233">
        <v>18</v>
      </c>
      <c r="G3233" t="s">
        <v>254</v>
      </c>
      <c r="H3233">
        <v>14</v>
      </c>
      <c r="I3233" t="s">
        <v>111</v>
      </c>
      <c r="J3233">
        <v>89</v>
      </c>
      <c r="K3233">
        <v>20</v>
      </c>
      <c r="L3233">
        <v>0</v>
      </c>
      <c r="M3233">
        <v>12</v>
      </c>
      <c r="N3233">
        <v>0</v>
      </c>
      <c r="O3233">
        <v>0</v>
      </c>
    </row>
    <row r="3234" spans="1:15" x14ac:dyDescent="0.2">
      <c r="A3234">
        <v>2017</v>
      </c>
      <c r="B3234" s="6">
        <f ca="1">_xlfn.MAXIFS('Track WIP'!M:M,'Track WIP'!K:K,'Results WIP'!A3234,'Track WIP'!L:L,'Results WIP'!C3234)</f>
        <v>42946</v>
      </c>
      <c r="C3234">
        <f t="shared" si="50"/>
        <v>13</v>
      </c>
      <c r="D3234" t="str">
        <f ca="1">VLOOKUP($B3234,'Track WIP'!$M:$O,2,FALSE)</f>
        <v>HONDA INDY 200 AT MID-OHIO</v>
      </c>
      <c r="E3234" t="str">
        <f ca="1">VLOOKUP($B3234,'Track WIP'!$M:$O,3,FALSE)</f>
        <v>Mid-Ohio Sports Car Course</v>
      </c>
      <c r="F3234">
        <v>19</v>
      </c>
      <c r="G3234" t="s">
        <v>389</v>
      </c>
      <c r="H3234">
        <v>20</v>
      </c>
      <c r="I3234" t="s">
        <v>111</v>
      </c>
      <c r="J3234">
        <v>89</v>
      </c>
      <c r="K3234">
        <v>16</v>
      </c>
      <c r="L3234">
        <v>0</v>
      </c>
      <c r="M3234">
        <v>11</v>
      </c>
      <c r="N3234">
        <v>0</v>
      </c>
      <c r="O3234">
        <v>0</v>
      </c>
    </row>
    <row r="3235" spans="1:15" x14ac:dyDescent="0.2">
      <c r="A3235">
        <v>2017</v>
      </c>
      <c r="B3235" s="6">
        <f ca="1">_xlfn.MAXIFS('Track WIP'!M:M,'Track WIP'!K:K,'Results WIP'!A3235,'Track WIP'!L:L,'Results WIP'!C3235)</f>
        <v>42946</v>
      </c>
      <c r="C3235">
        <f t="shared" si="50"/>
        <v>13</v>
      </c>
      <c r="D3235" t="str">
        <f ca="1">VLOOKUP($B3235,'Track WIP'!$M:$O,2,FALSE)</f>
        <v>HONDA INDY 200 AT MID-OHIO</v>
      </c>
      <c r="E3235" t="str">
        <f ca="1">VLOOKUP($B3235,'Track WIP'!$M:$O,3,FALSE)</f>
        <v>Mid-Ohio Sports Car Course</v>
      </c>
      <c r="F3235">
        <v>20</v>
      </c>
      <c r="G3235" t="s">
        <v>397</v>
      </c>
      <c r="H3235">
        <v>18</v>
      </c>
      <c r="I3235" t="s">
        <v>16</v>
      </c>
      <c r="J3235">
        <v>89</v>
      </c>
      <c r="K3235">
        <v>12</v>
      </c>
      <c r="L3235">
        <v>0</v>
      </c>
      <c r="M3235">
        <v>10</v>
      </c>
      <c r="N3235">
        <v>0</v>
      </c>
      <c r="O3235">
        <v>0</v>
      </c>
    </row>
    <row r="3236" spans="1:15" x14ac:dyDescent="0.2">
      <c r="A3236">
        <v>2017</v>
      </c>
      <c r="B3236" s="6">
        <f ca="1">_xlfn.MAXIFS('Track WIP'!M:M,'Track WIP'!K:K,'Results WIP'!A3236,'Track WIP'!L:L,'Results WIP'!C3236)</f>
        <v>42946</v>
      </c>
      <c r="C3236">
        <f t="shared" si="50"/>
        <v>13</v>
      </c>
      <c r="D3236" t="str">
        <f ca="1">VLOOKUP($B3236,'Track WIP'!$M:$O,2,FALSE)</f>
        <v>HONDA INDY 200 AT MID-OHIO</v>
      </c>
      <c r="E3236" t="str">
        <f ca="1">VLOOKUP($B3236,'Track WIP'!$M:$O,3,FALSE)</f>
        <v>Mid-Ohio Sports Car Course</v>
      </c>
      <c r="F3236">
        <v>21</v>
      </c>
      <c r="G3236" t="s">
        <v>393</v>
      </c>
      <c r="H3236">
        <v>19</v>
      </c>
      <c r="I3236" t="s">
        <v>16</v>
      </c>
      <c r="J3236">
        <v>88</v>
      </c>
      <c r="K3236">
        <v>15</v>
      </c>
      <c r="L3236">
        <v>0</v>
      </c>
      <c r="M3236">
        <v>9</v>
      </c>
      <c r="N3236">
        <v>0</v>
      </c>
      <c r="O3236">
        <v>0</v>
      </c>
    </row>
    <row r="3237" spans="1:15" x14ac:dyDescent="0.2">
      <c r="A3237">
        <v>2017</v>
      </c>
      <c r="B3237" s="6">
        <f ca="1">_xlfn.MAXIFS('Track WIP'!M:M,'Track WIP'!K:K,'Results WIP'!A3237,'Track WIP'!L:L,'Results WIP'!C3237)</f>
        <v>42967</v>
      </c>
      <c r="C3237">
        <f t="shared" si="50"/>
        <v>14</v>
      </c>
      <c r="D3237" t="str">
        <f ca="1">VLOOKUP($B3237,'Track WIP'!$M:$O,2,FALSE)</f>
        <v>POCONO GRAND PRIX</v>
      </c>
      <c r="E3237" t="str">
        <f ca="1">VLOOKUP($B3237,'Track WIP'!$M:$O,3,FALSE)</f>
        <v>Pocono Raceway</v>
      </c>
      <c r="F3237">
        <v>1</v>
      </c>
      <c r="G3237" t="s">
        <v>15</v>
      </c>
      <c r="H3237">
        <v>12</v>
      </c>
      <c r="I3237" t="s">
        <v>111</v>
      </c>
      <c r="J3237">
        <v>200</v>
      </c>
      <c r="K3237">
        <v>5</v>
      </c>
      <c r="L3237">
        <v>34</v>
      </c>
      <c r="M3237">
        <v>51</v>
      </c>
      <c r="N3237">
        <v>1</v>
      </c>
      <c r="O3237">
        <v>0</v>
      </c>
    </row>
    <row r="3238" spans="1:15" x14ac:dyDescent="0.2">
      <c r="A3238">
        <v>2017</v>
      </c>
      <c r="B3238" s="6">
        <f ca="1">_xlfn.MAXIFS('Track WIP'!M:M,'Track WIP'!K:K,'Results WIP'!A3238,'Track WIP'!L:L,'Results WIP'!C3238)</f>
        <v>42967</v>
      </c>
      <c r="C3238">
        <f t="shared" si="50"/>
        <v>14</v>
      </c>
      <c r="D3238" t="str">
        <f ca="1">VLOOKUP($B3238,'Track WIP'!$M:$O,2,FALSE)</f>
        <v>POCONO GRAND PRIX</v>
      </c>
      <c r="E3238" t="str">
        <f ca="1">VLOOKUP($B3238,'Track WIP'!$M:$O,3,FALSE)</f>
        <v>Pocono Raceway</v>
      </c>
      <c r="F3238">
        <v>2</v>
      </c>
      <c r="G3238" t="s">
        <v>112</v>
      </c>
      <c r="H3238">
        <v>2</v>
      </c>
      <c r="I3238" t="s">
        <v>111</v>
      </c>
      <c r="J3238">
        <v>200</v>
      </c>
      <c r="K3238">
        <v>14</v>
      </c>
      <c r="L3238">
        <v>4</v>
      </c>
      <c r="M3238">
        <v>41</v>
      </c>
      <c r="N3238">
        <v>1</v>
      </c>
      <c r="O3238">
        <v>0</v>
      </c>
    </row>
    <row r="3239" spans="1:15" x14ac:dyDescent="0.2">
      <c r="A3239">
        <v>2017</v>
      </c>
      <c r="B3239" s="6">
        <f ca="1">_xlfn.MAXIFS('Track WIP'!M:M,'Track WIP'!K:K,'Results WIP'!A3239,'Track WIP'!L:L,'Results WIP'!C3239)</f>
        <v>42967</v>
      </c>
      <c r="C3239">
        <f t="shared" si="50"/>
        <v>14</v>
      </c>
      <c r="D3239" t="str">
        <f ca="1">VLOOKUP($B3239,'Track WIP'!$M:$O,2,FALSE)</f>
        <v>POCONO GRAND PRIX</v>
      </c>
      <c r="E3239" t="str">
        <f ca="1">VLOOKUP($B3239,'Track WIP'!$M:$O,3,FALSE)</f>
        <v>Pocono Raceway</v>
      </c>
      <c r="F3239">
        <v>3</v>
      </c>
      <c r="G3239" t="s">
        <v>277</v>
      </c>
      <c r="H3239">
        <v>98</v>
      </c>
      <c r="I3239" t="s">
        <v>16</v>
      </c>
      <c r="J3239">
        <v>200</v>
      </c>
      <c r="K3239">
        <v>6</v>
      </c>
      <c r="L3239">
        <v>44</v>
      </c>
      <c r="M3239">
        <v>36</v>
      </c>
      <c r="N3239">
        <v>1</v>
      </c>
      <c r="O3239">
        <v>0</v>
      </c>
    </row>
    <row r="3240" spans="1:15" x14ac:dyDescent="0.2">
      <c r="A3240">
        <v>2017</v>
      </c>
      <c r="B3240" s="6">
        <f ca="1">_xlfn.MAXIFS('Track WIP'!M:M,'Track WIP'!K:K,'Results WIP'!A3240,'Track WIP'!L:L,'Results WIP'!C3240)</f>
        <v>42967</v>
      </c>
      <c r="C3240">
        <f t="shared" si="50"/>
        <v>14</v>
      </c>
      <c r="D3240" t="str">
        <f ca="1">VLOOKUP($B3240,'Track WIP'!$M:$O,2,FALSE)</f>
        <v>POCONO GRAND PRIX</v>
      </c>
      <c r="E3240" t="str">
        <f ca="1">VLOOKUP($B3240,'Track WIP'!$M:$O,3,FALSE)</f>
        <v>Pocono Raceway</v>
      </c>
      <c r="F3240">
        <v>4</v>
      </c>
      <c r="G3240" t="s">
        <v>88</v>
      </c>
      <c r="H3240">
        <v>1</v>
      </c>
      <c r="I3240" t="s">
        <v>111</v>
      </c>
      <c r="J3240">
        <v>200</v>
      </c>
      <c r="K3240">
        <v>2</v>
      </c>
      <c r="L3240">
        <v>0</v>
      </c>
      <c r="M3240">
        <v>32</v>
      </c>
      <c r="N3240">
        <v>0</v>
      </c>
      <c r="O3240">
        <v>0</v>
      </c>
    </row>
    <row r="3241" spans="1:15" x14ac:dyDescent="0.2">
      <c r="A3241">
        <v>2017</v>
      </c>
      <c r="B3241" s="6">
        <f ca="1">_xlfn.MAXIFS('Track WIP'!M:M,'Track WIP'!K:K,'Results WIP'!A3241,'Track WIP'!L:L,'Results WIP'!C3241)</f>
        <v>42967</v>
      </c>
      <c r="C3241">
        <f t="shared" si="50"/>
        <v>14</v>
      </c>
      <c r="D3241" t="str">
        <f ca="1">VLOOKUP($B3241,'Track WIP'!$M:$O,2,FALSE)</f>
        <v>POCONO GRAND PRIX</v>
      </c>
      <c r="E3241" t="str">
        <f ca="1">VLOOKUP($B3241,'Track WIP'!$M:$O,3,FALSE)</f>
        <v>Pocono Raceway</v>
      </c>
      <c r="F3241">
        <v>5</v>
      </c>
      <c r="G3241" t="s">
        <v>25</v>
      </c>
      <c r="H3241">
        <v>10</v>
      </c>
      <c r="I3241" t="s">
        <v>16</v>
      </c>
      <c r="J3241">
        <v>200</v>
      </c>
      <c r="K3241">
        <v>4</v>
      </c>
      <c r="L3241">
        <v>32</v>
      </c>
      <c r="M3241">
        <v>31</v>
      </c>
      <c r="N3241">
        <v>1</v>
      </c>
      <c r="O3241">
        <v>0</v>
      </c>
    </row>
    <row r="3242" spans="1:15" x14ac:dyDescent="0.2">
      <c r="A3242">
        <v>2017</v>
      </c>
      <c r="B3242" s="6">
        <f ca="1">_xlfn.MAXIFS('Track WIP'!M:M,'Track WIP'!K:K,'Results WIP'!A3242,'Track WIP'!L:L,'Results WIP'!C3242)</f>
        <v>42967</v>
      </c>
      <c r="C3242">
        <f t="shared" si="50"/>
        <v>14</v>
      </c>
      <c r="D3242" t="str">
        <f ca="1">VLOOKUP($B3242,'Track WIP'!$M:$O,2,FALSE)</f>
        <v>POCONO GRAND PRIX</v>
      </c>
      <c r="E3242" t="str">
        <f ca="1">VLOOKUP($B3242,'Track WIP'!$M:$O,3,FALSE)</f>
        <v>Pocono Raceway</v>
      </c>
      <c r="F3242">
        <v>6</v>
      </c>
      <c r="G3242" t="s">
        <v>21</v>
      </c>
      <c r="H3242">
        <v>9</v>
      </c>
      <c r="I3242" t="s">
        <v>16</v>
      </c>
      <c r="J3242">
        <v>200</v>
      </c>
      <c r="K3242">
        <v>9</v>
      </c>
      <c r="L3242">
        <v>51</v>
      </c>
      <c r="M3242">
        <v>31</v>
      </c>
      <c r="N3242">
        <v>3</v>
      </c>
      <c r="O3242">
        <v>0</v>
      </c>
    </row>
    <row r="3243" spans="1:15" x14ac:dyDescent="0.2">
      <c r="A3243">
        <v>2017</v>
      </c>
      <c r="B3243" s="6">
        <f ca="1">_xlfn.MAXIFS('Track WIP'!M:M,'Track WIP'!K:K,'Results WIP'!A3243,'Track WIP'!L:L,'Results WIP'!C3243)</f>
        <v>42967</v>
      </c>
      <c r="C3243">
        <f t="shared" si="50"/>
        <v>14</v>
      </c>
      <c r="D3243" t="str">
        <f ca="1">VLOOKUP($B3243,'Track WIP'!$M:$O,2,FALSE)</f>
        <v>POCONO GRAND PRIX</v>
      </c>
      <c r="E3243" t="str">
        <f ca="1">VLOOKUP($B3243,'Track WIP'!$M:$O,3,FALSE)</f>
        <v>Pocono Raceway</v>
      </c>
      <c r="F3243">
        <v>7</v>
      </c>
      <c r="G3243" t="s">
        <v>24</v>
      </c>
      <c r="H3243">
        <v>3</v>
      </c>
      <c r="I3243" t="s">
        <v>111</v>
      </c>
      <c r="J3243">
        <v>200</v>
      </c>
      <c r="K3243">
        <v>20</v>
      </c>
      <c r="L3243">
        <v>0</v>
      </c>
      <c r="M3243">
        <v>26</v>
      </c>
      <c r="N3243">
        <v>0</v>
      </c>
      <c r="O3243">
        <v>0</v>
      </c>
    </row>
    <row r="3244" spans="1:15" x14ac:dyDescent="0.2">
      <c r="A3244">
        <v>2017</v>
      </c>
      <c r="B3244" s="6">
        <f ca="1">_xlfn.MAXIFS('Track WIP'!M:M,'Track WIP'!K:K,'Results WIP'!A3244,'Track WIP'!L:L,'Results WIP'!C3244)</f>
        <v>42967</v>
      </c>
      <c r="C3244">
        <f t="shared" si="50"/>
        <v>14</v>
      </c>
      <c r="D3244" t="str">
        <f ca="1">VLOOKUP($B3244,'Track WIP'!$M:$O,2,FALSE)</f>
        <v>POCONO GRAND PRIX</v>
      </c>
      <c r="E3244" t="str">
        <f ca="1">VLOOKUP($B3244,'Track WIP'!$M:$O,3,FALSE)</f>
        <v>Pocono Raceway</v>
      </c>
      <c r="F3244">
        <v>8</v>
      </c>
      <c r="G3244" t="s">
        <v>17</v>
      </c>
      <c r="H3244">
        <v>28</v>
      </c>
      <c r="I3244" t="s">
        <v>16</v>
      </c>
      <c r="J3244">
        <v>200</v>
      </c>
      <c r="K3244">
        <v>21</v>
      </c>
      <c r="L3244">
        <v>12</v>
      </c>
      <c r="M3244">
        <v>25</v>
      </c>
      <c r="N3244">
        <v>1</v>
      </c>
      <c r="O3244">
        <v>0</v>
      </c>
    </row>
    <row r="3245" spans="1:15" x14ac:dyDescent="0.2">
      <c r="A3245">
        <v>2017</v>
      </c>
      <c r="B3245" s="6">
        <f ca="1">_xlfn.MAXIFS('Track WIP'!M:M,'Track WIP'!K:K,'Results WIP'!A3245,'Track WIP'!L:L,'Results WIP'!C3245)</f>
        <v>42967</v>
      </c>
      <c r="C3245">
        <f t="shared" si="50"/>
        <v>14</v>
      </c>
      <c r="D3245" t="str">
        <f ca="1">VLOOKUP($B3245,'Track WIP'!$M:$O,2,FALSE)</f>
        <v>POCONO GRAND PRIX</v>
      </c>
      <c r="E3245" t="str">
        <f ca="1">VLOOKUP($B3245,'Track WIP'!$M:$O,3,FALSE)</f>
        <v>Pocono Raceway</v>
      </c>
      <c r="F3245">
        <v>9</v>
      </c>
      <c r="G3245" t="s">
        <v>41</v>
      </c>
      <c r="H3245">
        <v>15</v>
      </c>
      <c r="I3245" t="s">
        <v>16</v>
      </c>
      <c r="J3245">
        <v>200</v>
      </c>
      <c r="K3245">
        <v>7</v>
      </c>
      <c r="L3245">
        <v>9</v>
      </c>
      <c r="M3245">
        <v>23</v>
      </c>
      <c r="N3245">
        <v>1</v>
      </c>
      <c r="O3245">
        <v>0</v>
      </c>
    </row>
    <row r="3246" spans="1:15" x14ac:dyDescent="0.2">
      <c r="A3246">
        <v>2017</v>
      </c>
      <c r="B3246" s="6">
        <f ca="1">_xlfn.MAXIFS('Track WIP'!M:M,'Track WIP'!K:K,'Results WIP'!A3246,'Track WIP'!L:L,'Results WIP'!C3246)</f>
        <v>42967</v>
      </c>
      <c r="C3246">
        <f t="shared" si="50"/>
        <v>14</v>
      </c>
      <c r="D3246" t="str">
        <f ca="1">VLOOKUP($B3246,'Track WIP'!$M:$O,2,FALSE)</f>
        <v>POCONO GRAND PRIX</v>
      </c>
      <c r="E3246" t="str">
        <f ca="1">VLOOKUP($B3246,'Track WIP'!$M:$O,3,FALSE)</f>
        <v>Pocono Raceway</v>
      </c>
      <c r="F3246">
        <v>10</v>
      </c>
      <c r="G3246" t="s">
        <v>254</v>
      </c>
      <c r="H3246">
        <v>14</v>
      </c>
      <c r="I3246" t="s">
        <v>111</v>
      </c>
      <c r="J3246">
        <v>200</v>
      </c>
      <c r="K3246">
        <v>18</v>
      </c>
      <c r="L3246">
        <v>0</v>
      </c>
      <c r="M3246">
        <v>20</v>
      </c>
      <c r="N3246">
        <v>0</v>
      </c>
      <c r="O3246">
        <v>0</v>
      </c>
    </row>
    <row r="3247" spans="1:15" x14ac:dyDescent="0.2">
      <c r="A3247">
        <v>2017</v>
      </c>
      <c r="B3247" s="6">
        <f ca="1">_xlfn.MAXIFS('Track WIP'!M:M,'Track WIP'!K:K,'Results WIP'!A3247,'Track WIP'!L:L,'Results WIP'!C3247)</f>
        <v>42967</v>
      </c>
      <c r="C3247">
        <f t="shared" si="50"/>
        <v>14</v>
      </c>
      <c r="D3247" t="str">
        <f ca="1">VLOOKUP($B3247,'Track WIP'!$M:$O,2,FALSE)</f>
        <v>POCONO GRAND PRIX</v>
      </c>
      <c r="E3247" t="str">
        <f ca="1">VLOOKUP($B3247,'Track WIP'!$M:$O,3,FALSE)</f>
        <v>Pocono Raceway</v>
      </c>
      <c r="F3247">
        <v>11</v>
      </c>
      <c r="G3247" t="s">
        <v>38</v>
      </c>
      <c r="H3247">
        <v>27</v>
      </c>
      <c r="I3247" t="s">
        <v>16</v>
      </c>
      <c r="J3247">
        <v>200</v>
      </c>
      <c r="K3247">
        <v>16</v>
      </c>
      <c r="L3247">
        <v>9</v>
      </c>
      <c r="M3247">
        <v>20</v>
      </c>
      <c r="N3247">
        <v>1</v>
      </c>
      <c r="O3247">
        <v>0</v>
      </c>
    </row>
    <row r="3248" spans="1:15" x14ac:dyDescent="0.2">
      <c r="A3248">
        <v>2017</v>
      </c>
      <c r="B3248" s="6">
        <f ca="1">_xlfn.MAXIFS('Track WIP'!M:M,'Track WIP'!K:K,'Results WIP'!A3248,'Track WIP'!L:L,'Results WIP'!C3248)</f>
        <v>42967</v>
      </c>
      <c r="C3248">
        <f t="shared" si="50"/>
        <v>14</v>
      </c>
      <c r="D3248" t="str">
        <f ca="1">VLOOKUP($B3248,'Track WIP'!$M:$O,2,FALSE)</f>
        <v>POCONO GRAND PRIX</v>
      </c>
      <c r="E3248" t="str">
        <f ca="1">VLOOKUP($B3248,'Track WIP'!$M:$O,3,FALSE)</f>
        <v>Pocono Raceway</v>
      </c>
      <c r="F3248">
        <v>12</v>
      </c>
      <c r="G3248" t="s">
        <v>55</v>
      </c>
      <c r="H3248">
        <v>20</v>
      </c>
      <c r="I3248" t="s">
        <v>111</v>
      </c>
      <c r="J3248">
        <v>200</v>
      </c>
      <c r="K3248">
        <v>22</v>
      </c>
      <c r="L3248">
        <v>0</v>
      </c>
      <c r="M3248">
        <v>18</v>
      </c>
      <c r="N3248">
        <v>0</v>
      </c>
      <c r="O3248">
        <v>0</v>
      </c>
    </row>
    <row r="3249" spans="1:15" x14ac:dyDescent="0.2">
      <c r="A3249">
        <v>2017</v>
      </c>
      <c r="B3249" s="6">
        <f ca="1">_xlfn.MAXIFS('Track WIP'!M:M,'Track WIP'!K:K,'Results WIP'!A3249,'Track WIP'!L:L,'Results WIP'!C3249)</f>
        <v>42967</v>
      </c>
      <c r="C3249">
        <f t="shared" si="50"/>
        <v>14</v>
      </c>
      <c r="D3249" t="str">
        <f ca="1">VLOOKUP($B3249,'Track WIP'!$M:$O,2,FALSE)</f>
        <v>POCONO GRAND PRIX</v>
      </c>
      <c r="E3249" t="str">
        <f ca="1">VLOOKUP($B3249,'Track WIP'!$M:$O,3,FALSE)</f>
        <v>Pocono Raceway</v>
      </c>
      <c r="F3249">
        <v>13</v>
      </c>
      <c r="G3249" t="s">
        <v>37</v>
      </c>
      <c r="H3249">
        <v>26</v>
      </c>
      <c r="I3249" t="s">
        <v>16</v>
      </c>
      <c r="J3249">
        <v>200</v>
      </c>
      <c r="K3249">
        <v>1</v>
      </c>
      <c r="L3249">
        <v>0</v>
      </c>
      <c r="M3249">
        <v>18</v>
      </c>
      <c r="N3249">
        <v>1</v>
      </c>
      <c r="O3249">
        <v>0</v>
      </c>
    </row>
    <row r="3250" spans="1:15" x14ac:dyDescent="0.2">
      <c r="A3250">
        <v>2017</v>
      </c>
      <c r="B3250" s="6">
        <f ca="1">_xlfn.MAXIFS('Track WIP'!M:M,'Track WIP'!K:K,'Results WIP'!A3250,'Track WIP'!L:L,'Results WIP'!C3250)</f>
        <v>42967</v>
      </c>
      <c r="C3250">
        <f t="shared" si="50"/>
        <v>14</v>
      </c>
      <c r="D3250" t="str">
        <f ca="1">VLOOKUP($B3250,'Track WIP'!$M:$O,2,FALSE)</f>
        <v>POCONO GRAND PRIX</v>
      </c>
      <c r="E3250" t="str">
        <f ca="1">VLOOKUP($B3250,'Track WIP'!$M:$O,3,FALSE)</f>
        <v>Pocono Raceway</v>
      </c>
      <c r="F3250">
        <v>14</v>
      </c>
      <c r="G3250" t="s">
        <v>359</v>
      </c>
      <c r="H3250">
        <v>4</v>
      </c>
      <c r="I3250" t="s">
        <v>111</v>
      </c>
      <c r="J3250">
        <v>200</v>
      </c>
      <c r="K3250">
        <v>17</v>
      </c>
      <c r="L3250">
        <v>0</v>
      </c>
      <c r="M3250">
        <v>16</v>
      </c>
      <c r="N3250">
        <v>0</v>
      </c>
      <c r="O3250">
        <v>0</v>
      </c>
    </row>
    <row r="3251" spans="1:15" x14ac:dyDescent="0.2">
      <c r="A3251">
        <v>2017</v>
      </c>
      <c r="B3251" s="6">
        <f ca="1">_xlfn.MAXIFS('Track WIP'!M:M,'Track WIP'!K:K,'Results WIP'!A3251,'Track WIP'!L:L,'Results WIP'!C3251)</f>
        <v>42967</v>
      </c>
      <c r="C3251">
        <f t="shared" si="50"/>
        <v>14</v>
      </c>
      <c r="D3251" t="str">
        <f ca="1">VLOOKUP($B3251,'Track WIP'!$M:$O,2,FALSE)</f>
        <v>POCONO GRAND PRIX</v>
      </c>
      <c r="E3251" t="str">
        <f ca="1">VLOOKUP($B3251,'Track WIP'!$M:$O,3,FALSE)</f>
        <v>Pocono Raceway</v>
      </c>
      <c r="F3251">
        <v>15</v>
      </c>
      <c r="G3251" t="s">
        <v>386</v>
      </c>
      <c r="H3251">
        <v>88</v>
      </c>
      <c r="I3251" t="s">
        <v>111</v>
      </c>
      <c r="J3251">
        <v>200</v>
      </c>
      <c r="K3251">
        <v>8</v>
      </c>
      <c r="L3251">
        <v>0</v>
      </c>
      <c r="M3251">
        <v>15</v>
      </c>
      <c r="N3251">
        <v>0</v>
      </c>
      <c r="O3251">
        <v>0</v>
      </c>
    </row>
    <row r="3252" spans="1:15" x14ac:dyDescent="0.2">
      <c r="A3252">
        <v>2017</v>
      </c>
      <c r="B3252" s="6">
        <f ca="1">_xlfn.MAXIFS('Track WIP'!M:M,'Track WIP'!K:K,'Results WIP'!A3252,'Track WIP'!L:L,'Results WIP'!C3252)</f>
        <v>42967</v>
      </c>
      <c r="C3252">
        <f t="shared" si="50"/>
        <v>14</v>
      </c>
      <c r="D3252" t="str">
        <f ca="1">VLOOKUP($B3252,'Track WIP'!$M:$O,2,FALSE)</f>
        <v>POCONO GRAND PRIX</v>
      </c>
      <c r="E3252" t="str">
        <f ca="1">VLOOKUP($B3252,'Track WIP'!$M:$O,3,FALSE)</f>
        <v>Pocono Raceway</v>
      </c>
      <c r="F3252">
        <v>16</v>
      </c>
      <c r="G3252" t="s">
        <v>86</v>
      </c>
      <c r="H3252">
        <v>83</v>
      </c>
      <c r="I3252" t="s">
        <v>16</v>
      </c>
      <c r="J3252">
        <v>200</v>
      </c>
      <c r="K3252">
        <v>3</v>
      </c>
      <c r="L3252">
        <v>0</v>
      </c>
      <c r="M3252">
        <v>14</v>
      </c>
      <c r="N3252">
        <v>0</v>
      </c>
      <c r="O3252">
        <v>0</v>
      </c>
    </row>
    <row r="3253" spans="1:15" x14ac:dyDescent="0.2">
      <c r="A3253">
        <v>2017</v>
      </c>
      <c r="B3253" s="6">
        <f ca="1">_xlfn.MAXIFS('Track WIP'!M:M,'Track WIP'!K:K,'Results WIP'!A3253,'Track WIP'!L:L,'Results WIP'!C3253)</f>
        <v>42967</v>
      </c>
      <c r="C3253">
        <f t="shared" si="50"/>
        <v>14</v>
      </c>
      <c r="D3253" t="str">
        <f ca="1">VLOOKUP($B3253,'Track WIP'!$M:$O,2,FALSE)</f>
        <v>POCONO GRAND PRIX</v>
      </c>
      <c r="E3253" t="str">
        <f ca="1">VLOOKUP($B3253,'Track WIP'!$M:$O,3,FALSE)</f>
        <v>Pocono Raceway</v>
      </c>
      <c r="F3253">
        <v>17</v>
      </c>
      <c r="G3253" t="s">
        <v>393</v>
      </c>
      <c r="H3253">
        <v>19</v>
      </c>
      <c r="I3253" t="s">
        <v>16</v>
      </c>
      <c r="J3253">
        <v>200</v>
      </c>
      <c r="K3253">
        <v>11</v>
      </c>
      <c r="L3253">
        <v>0</v>
      </c>
      <c r="M3253">
        <v>13</v>
      </c>
      <c r="N3253">
        <v>0</v>
      </c>
      <c r="O3253">
        <v>0</v>
      </c>
    </row>
    <row r="3254" spans="1:15" x14ac:dyDescent="0.2">
      <c r="A3254">
        <v>2017</v>
      </c>
      <c r="B3254" s="6">
        <f ca="1">_xlfn.MAXIFS('Track WIP'!M:M,'Track WIP'!K:K,'Results WIP'!A3254,'Track WIP'!L:L,'Results WIP'!C3254)</f>
        <v>42967</v>
      </c>
      <c r="C3254">
        <f t="shared" si="50"/>
        <v>14</v>
      </c>
      <c r="D3254" t="str">
        <f ca="1">VLOOKUP($B3254,'Track WIP'!$M:$O,2,FALSE)</f>
        <v>POCONO GRAND PRIX</v>
      </c>
      <c r="E3254" t="str">
        <f ca="1">VLOOKUP($B3254,'Track WIP'!$M:$O,3,FALSE)</f>
        <v>Pocono Raceway</v>
      </c>
      <c r="F3254">
        <v>18</v>
      </c>
      <c r="G3254" t="s">
        <v>390</v>
      </c>
      <c r="H3254">
        <v>8</v>
      </c>
      <c r="I3254" t="s">
        <v>16</v>
      </c>
      <c r="J3254">
        <v>129</v>
      </c>
      <c r="K3254">
        <v>10</v>
      </c>
      <c r="L3254">
        <v>0</v>
      </c>
      <c r="M3254">
        <v>12</v>
      </c>
      <c r="N3254">
        <v>0</v>
      </c>
      <c r="O3254">
        <v>0</v>
      </c>
    </row>
    <row r="3255" spans="1:15" x14ac:dyDescent="0.2">
      <c r="A3255">
        <v>2017</v>
      </c>
      <c r="B3255" s="6">
        <f ca="1">_xlfn.MAXIFS('Track WIP'!M:M,'Track WIP'!K:K,'Results WIP'!A3255,'Track WIP'!L:L,'Results WIP'!C3255)</f>
        <v>42967</v>
      </c>
      <c r="C3255">
        <f t="shared" si="50"/>
        <v>14</v>
      </c>
      <c r="D3255" t="str">
        <f ca="1">VLOOKUP($B3255,'Track WIP'!$M:$O,2,FALSE)</f>
        <v>POCONO GRAND PRIX</v>
      </c>
      <c r="E3255" t="str">
        <f ca="1">VLOOKUP($B3255,'Track WIP'!$M:$O,3,FALSE)</f>
        <v>Pocono Raceway</v>
      </c>
      <c r="F3255">
        <v>19</v>
      </c>
      <c r="G3255" t="s">
        <v>70</v>
      </c>
      <c r="H3255">
        <v>21</v>
      </c>
      <c r="I3255" t="s">
        <v>111</v>
      </c>
      <c r="J3255">
        <v>124</v>
      </c>
      <c r="K3255">
        <v>19</v>
      </c>
      <c r="L3255">
        <v>2</v>
      </c>
      <c r="M3255">
        <v>12</v>
      </c>
      <c r="N3255">
        <v>1</v>
      </c>
      <c r="O3255">
        <v>0</v>
      </c>
    </row>
    <row r="3256" spans="1:15" x14ac:dyDescent="0.2">
      <c r="A3256">
        <v>2017</v>
      </c>
      <c r="B3256" s="6">
        <f ca="1">_xlfn.MAXIFS('Track WIP'!M:M,'Track WIP'!K:K,'Results WIP'!A3256,'Track WIP'!L:L,'Results WIP'!C3256)</f>
        <v>42967</v>
      </c>
      <c r="C3256">
        <f t="shared" si="50"/>
        <v>14</v>
      </c>
      <c r="D3256" t="str">
        <f ca="1">VLOOKUP($B3256,'Track WIP'!$M:$O,2,FALSE)</f>
        <v>POCONO GRAND PRIX</v>
      </c>
      <c r="E3256" t="str">
        <f ca="1">VLOOKUP($B3256,'Track WIP'!$M:$O,3,FALSE)</f>
        <v>Pocono Raceway</v>
      </c>
      <c r="F3256">
        <v>20</v>
      </c>
      <c r="G3256" t="s">
        <v>89</v>
      </c>
      <c r="H3256">
        <v>5</v>
      </c>
      <c r="I3256" t="s">
        <v>16</v>
      </c>
      <c r="J3256">
        <v>124</v>
      </c>
      <c r="K3256">
        <v>12</v>
      </c>
      <c r="L3256">
        <v>3</v>
      </c>
      <c r="M3256">
        <v>11</v>
      </c>
      <c r="N3256">
        <v>1</v>
      </c>
      <c r="O3256">
        <v>0</v>
      </c>
    </row>
    <row r="3257" spans="1:15" x14ac:dyDescent="0.2">
      <c r="A3257">
        <v>2017</v>
      </c>
      <c r="B3257" s="6">
        <f ca="1">_xlfn.MAXIFS('Track WIP'!M:M,'Track WIP'!K:K,'Results WIP'!A3257,'Track WIP'!L:L,'Results WIP'!C3257)</f>
        <v>42967</v>
      </c>
      <c r="C3257">
        <f t="shared" si="50"/>
        <v>14</v>
      </c>
      <c r="D3257" t="str">
        <f ca="1">VLOOKUP($B3257,'Track WIP'!$M:$O,2,FALSE)</f>
        <v>POCONO GRAND PRIX</v>
      </c>
      <c r="E3257" t="str">
        <f ca="1">VLOOKUP($B3257,'Track WIP'!$M:$O,3,FALSE)</f>
        <v>Pocono Raceway</v>
      </c>
      <c r="F3257">
        <v>21</v>
      </c>
      <c r="G3257" t="s">
        <v>56</v>
      </c>
      <c r="H3257">
        <v>7</v>
      </c>
      <c r="I3257" t="s">
        <v>16</v>
      </c>
      <c r="J3257">
        <v>114</v>
      </c>
      <c r="K3257">
        <v>15</v>
      </c>
      <c r="L3257">
        <v>0</v>
      </c>
      <c r="M3257">
        <v>9</v>
      </c>
      <c r="N3257">
        <v>0</v>
      </c>
      <c r="O3257">
        <v>0</v>
      </c>
    </row>
    <row r="3258" spans="1:15" x14ac:dyDescent="0.2">
      <c r="A3258">
        <v>2017</v>
      </c>
      <c r="B3258" s="6">
        <f ca="1">_xlfn.MAXIFS('Track WIP'!M:M,'Track WIP'!K:K,'Results WIP'!A3258,'Track WIP'!L:L,'Results WIP'!C3258)</f>
        <v>42967</v>
      </c>
      <c r="C3258">
        <f t="shared" si="50"/>
        <v>14</v>
      </c>
      <c r="D3258" t="str">
        <f ca="1">VLOOKUP($B3258,'Track WIP'!$M:$O,2,FALSE)</f>
        <v>POCONO GRAND PRIX</v>
      </c>
      <c r="E3258" t="str">
        <f ca="1">VLOOKUP($B3258,'Track WIP'!$M:$O,3,FALSE)</f>
        <v>Pocono Raceway</v>
      </c>
      <c r="F3258">
        <v>22</v>
      </c>
      <c r="G3258" t="s">
        <v>397</v>
      </c>
      <c r="H3258">
        <v>18</v>
      </c>
      <c r="I3258" t="s">
        <v>16</v>
      </c>
      <c r="J3258">
        <v>23</v>
      </c>
      <c r="K3258">
        <v>13</v>
      </c>
      <c r="L3258">
        <v>0</v>
      </c>
      <c r="M3258">
        <v>8</v>
      </c>
      <c r="N3258">
        <v>0</v>
      </c>
      <c r="O3258">
        <v>0</v>
      </c>
    </row>
    <row r="3259" spans="1:15" x14ac:dyDescent="0.2">
      <c r="A3259">
        <v>2017</v>
      </c>
      <c r="B3259" s="6">
        <f ca="1">_xlfn.MAXIFS('Track WIP'!M:M,'Track WIP'!K:K,'Results WIP'!A3259,'Track WIP'!L:L,'Results WIP'!C3259)</f>
        <v>42973</v>
      </c>
      <c r="C3259">
        <f t="shared" si="50"/>
        <v>15</v>
      </c>
      <c r="D3259" t="str">
        <f ca="1">VLOOKUP($B3259,'Track WIP'!$M:$O,2,FALSE)</f>
        <v>GATEWAY GRAND PRIX</v>
      </c>
      <c r="E3259" t="str">
        <f ca="1">VLOOKUP($B3259,'Track WIP'!$M:$O,3,FALSE)</f>
        <v>Gateway International Raceway</v>
      </c>
      <c r="F3259">
        <v>1</v>
      </c>
      <c r="G3259" t="s">
        <v>112</v>
      </c>
      <c r="H3259">
        <v>2</v>
      </c>
      <c r="I3259" t="s">
        <v>111</v>
      </c>
      <c r="J3259">
        <v>248</v>
      </c>
      <c r="K3259">
        <v>2</v>
      </c>
      <c r="L3259">
        <v>170</v>
      </c>
      <c r="M3259">
        <v>53</v>
      </c>
      <c r="N3259">
        <v>3</v>
      </c>
      <c r="O3259">
        <v>0</v>
      </c>
    </row>
    <row r="3260" spans="1:15" x14ac:dyDescent="0.2">
      <c r="A3260">
        <v>2017</v>
      </c>
      <c r="B3260" s="6">
        <f ca="1">_xlfn.MAXIFS('Track WIP'!M:M,'Track WIP'!K:K,'Results WIP'!A3260,'Track WIP'!L:L,'Results WIP'!C3260)</f>
        <v>42973</v>
      </c>
      <c r="C3260">
        <f t="shared" si="50"/>
        <v>15</v>
      </c>
      <c r="D3260" t="str">
        <f ca="1">VLOOKUP($B3260,'Track WIP'!$M:$O,2,FALSE)</f>
        <v>GATEWAY GRAND PRIX</v>
      </c>
      <c r="E3260" t="str">
        <f ca="1">VLOOKUP($B3260,'Track WIP'!$M:$O,3,FALSE)</f>
        <v>Gateway International Raceway</v>
      </c>
      <c r="F3260">
        <v>2</v>
      </c>
      <c r="G3260" t="s">
        <v>21</v>
      </c>
      <c r="H3260">
        <v>9</v>
      </c>
      <c r="I3260" t="s">
        <v>16</v>
      </c>
      <c r="J3260">
        <v>248</v>
      </c>
      <c r="K3260">
        <v>7</v>
      </c>
      <c r="L3260">
        <v>0</v>
      </c>
      <c r="M3260">
        <v>40</v>
      </c>
      <c r="N3260">
        <v>0</v>
      </c>
      <c r="O3260">
        <v>0</v>
      </c>
    </row>
    <row r="3261" spans="1:15" x14ac:dyDescent="0.2">
      <c r="A3261">
        <v>2017</v>
      </c>
      <c r="B3261" s="6">
        <f ca="1">_xlfn.MAXIFS('Track WIP'!M:M,'Track WIP'!K:K,'Results WIP'!A3261,'Track WIP'!L:L,'Results WIP'!C3261)</f>
        <v>42973</v>
      </c>
      <c r="C3261">
        <f t="shared" si="50"/>
        <v>15</v>
      </c>
      <c r="D3261" t="str">
        <f ca="1">VLOOKUP($B3261,'Track WIP'!$M:$O,2,FALSE)</f>
        <v>GATEWAY GRAND PRIX</v>
      </c>
      <c r="E3261" t="str">
        <f ca="1">VLOOKUP($B3261,'Track WIP'!$M:$O,3,FALSE)</f>
        <v>Gateway International Raceway</v>
      </c>
      <c r="F3261">
        <v>3</v>
      </c>
      <c r="G3261" t="s">
        <v>88</v>
      </c>
      <c r="H3261">
        <v>1</v>
      </c>
      <c r="I3261" t="s">
        <v>111</v>
      </c>
      <c r="J3261">
        <v>248</v>
      </c>
      <c r="K3261">
        <v>4</v>
      </c>
      <c r="L3261">
        <v>13</v>
      </c>
      <c r="M3261">
        <v>36</v>
      </c>
      <c r="N3261">
        <v>1</v>
      </c>
      <c r="O3261">
        <v>0</v>
      </c>
    </row>
    <row r="3262" spans="1:15" x14ac:dyDescent="0.2">
      <c r="A3262">
        <v>2017</v>
      </c>
      <c r="B3262" s="6">
        <f ca="1">_xlfn.MAXIFS('Track WIP'!M:M,'Track WIP'!K:K,'Results WIP'!A3262,'Track WIP'!L:L,'Results WIP'!C3262)</f>
        <v>42973</v>
      </c>
      <c r="C3262">
        <f t="shared" si="50"/>
        <v>15</v>
      </c>
      <c r="D3262" t="str">
        <f ca="1">VLOOKUP($B3262,'Track WIP'!$M:$O,2,FALSE)</f>
        <v>GATEWAY GRAND PRIX</v>
      </c>
      <c r="E3262" t="str">
        <f ca="1">VLOOKUP($B3262,'Track WIP'!$M:$O,3,FALSE)</f>
        <v>Gateway International Raceway</v>
      </c>
      <c r="F3262">
        <v>4</v>
      </c>
      <c r="G3262" t="s">
        <v>24</v>
      </c>
      <c r="H3262">
        <v>3</v>
      </c>
      <c r="I3262" t="s">
        <v>111</v>
      </c>
      <c r="J3262">
        <v>248</v>
      </c>
      <c r="K3262">
        <v>3</v>
      </c>
      <c r="L3262">
        <v>52</v>
      </c>
      <c r="M3262">
        <v>33</v>
      </c>
      <c r="N3262">
        <v>1</v>
      </c>
      <c r="O3262">
        <v>0</v>
      </c>
    </row>
    <row r="3263" spans="1:15" x14ac:dyDescent="0.2">
      <c r="A3263">
        <v>2017</v>
      </c>
      <c r="B3263" s="6">
        <f ca="1">_xlfn.MAXIFS('Track WIP'!M:M,'Track WIP'!K:K,'Results WIP'!A3263,'Track WIP'!L:L,'Results WIP'!C3263)</f>
        <v>42973</v>
      </c>
      <c r="C3263">
        <f t="shared" si="50"/>
        <v>15</v>
      </c>
      <c r="D3263" t="str">
        <f ca="1">VLOOKUP($B3263,'Track WIP'!$M:$O,2,FALSE)</f>
        <v>GATEWAY GRAND PRIX</v>
      </c>
      <c r="E3263" t="str">
        <f ca="1">VLOOKUP($B3263,'Track WIP'!$M:$O,3,FALSE)</f>
        <v>Gateway International Raceway</v>
      </c>
      <c r="F3263">
        <v>5</v>
      </c>
      <c r="G3263" t="s">
        <v>359</v>
      </c>
      <c r="H3263">
        <v>4</v>
      </c>
      <c r="I3263" t="s">
        <v>111</v>
      </c>
      <c r="J3263">
        <v>248</v>
      </c>
      <c r="K3263">
        <v>11</v>
      </c>
      <c r="L3263">
        <v>0</v>
      </c>
      <c r="M3263">
        <v>30</v>
      </c>
      <c r="N3263">
        <v>0</v>
      </c>
      <c r="O3263">
        <v>0</v>
      </c>
    </row>
    <row r="3264" spans="1:15" x14ac:dyDescent="0.2">
      <c r="A3264">
        <v>2017</v>
      </c>
      <c r="B3264" s="6">
        <f ca="1">_xlfn.MAXIFS('Track WIP'!M:M,'Track WIP'!K:K,'Results WIP'!A3264,'Track WIP'!L:L,'Results WIP'!C3264)</f>
        <v>42973</v>
      </c>
      <c r="C3264">
        <f t="shared" si="50"/>
        <v>15</v>
      </c>
      <c r="D3264" t="str">
        <f ca="1">VLOOKUP($B3264,'Track WIP'!$M:$O,2,FALSE)</f>
        <v>GATEWAY GRAND PRIX</v>
      </c>
      <c r="E3264" t="str">
        <f ca="1">VLOOKUP($B3264,'Track WIP'!$M:$O,3,FALSE)</f>
        <v>Gateway International Raceway</v>
      </c>
      <c r="F3264">
        <v>6</v>
      </c>
      <c r="G3264" t="s">
        <v>277</v>
      </c>
      <c r="H3264">
        <v>98</v>
      </c>
      <c r="I3264" t="s">
        <v>16</v>
      </c>
      <c r="J3264">
        <v>248</v>
      </c>
      <c r="K3264">
        <v>9</v>
      </c>
      <c r="L3264">
        <v>0</v>
      </c>
      <c r="M3264">
        <v>28</v>
      </c>
      <c r="N3264">
        <v>0</v>
      </c>
      <c r="O3264">
        <v>0</v>
      </c>
    </row>
    <row r="3265" spans="1:15" x14ac:dyDescent="0.2">
      <c r="A3265">
        <v>2017</v>
      </c>
      <c r="B3265" s="6">
        <f ca="1">_xlfn.MAXIFS('Track WIP'!M:M,'Track WIP'!K:K,'Results WIP'!A3265,'Track WIP'!L:L,'Results WIP'!C3265)</f>
        <v>42973</v>
      </c>
      <c r="C3265">
        <f t="shared" si="50"/>
        <v>15</v>
      </c>
      <c r="D3265" t="str">
        <f ca="1">VLOOKUP($B3265,'Track WIP'!$M:$O,2,FALSE)</f>
        <v>GATEWAY GRAND PRIX</v>
      </c>
      <c r="E3265" t="str">
        <f ca="1">VLOOKUP($B3265,'Track WIP'!$M:$O,3,FALSE)</f>
        <v>Gateway International Raceway</v>
      </c>
      <c r="F3265">
        <v>7</v>
      </c>
      <c r="G3265" t="s">
        <v>86</v>
      </c>
      <c r="H3265">
        <v>83</v>
      </c>
      <c r="I3265" t="s">
        <v>16</v>
      </c>
      <c r="J3265">
        <v>248</v>
      </c>
      <c r="K3265">
        <v>18</v>
      </c>
      <c r="L3265">
        <v>0</v>
      </c>
      <c r="M3265">
        <v>26</v>
      </c>
      <c r="N3265">
        <v>0</v>
      </c>
      <c r="O3265">
        <v>0</v>
      </c>
    </row>
    <row r="3266" spans="1:15" x14ac:dyDescent="0.2">
      <c r="A3266">
        <v>2017</v>
      </c>
      <c r="B3266" s="6">
        <f ca="1">_xlfn.MAXIFS('Track WIP'!M:M,'Track WIP'!K:K,'Results WIP'!A3266,'Track WIP'!L:L,'Results WIP'!C3266)</f>
        <v>42973</v>
      </c>
      <c r="C3266">
        <f t="shared" si="50"/>
        <v>15</v>
      </c>
      <c r="D3266" t="str">
        <f ca="1">VLOOKUP($B3266,'Track WIP'!$M:$O,2,FALSE)</f>
        <v>GATEWAY GRAND PRIX</v>
      </c>
      <c r="E3266" t="str">
        <f ca="1">VLOOKUP($B3266,'Track WIP'!$M:$O,3,FALSE)</f>
        <v>Gateway International Raceway</v>
      </c>
      <c r="F3266">
        <v>8</v>
      </c>
      <c r="G3266" t="s">
        <v>89</v>
      </c>
      <c r="H3266">
        <v>5</v>
      </c>
      <c r="I3266" t="s">
        <v>16</v>
      </c>
      <c r="J3266">
        <v>248</v>
      </c>
      <c r="K3266">
        <v>10</v>
      </c>
      <c r="L3266">
        <v>0</v>
      </c>
      <c r="M3266">
        <v>24</v>
      </c>
      <c r="N3266">
        <v>0</v>
      </c>
      <c r="O3266">
        <v>0</v>
      </c>
    </row>
    <row r="3267" spans="1:15" x14ac:dyDescent="0.2">
      <c r="A3267">
        <v>2017</v>
      </c>
      <c r="B3267" s="6">
        <f ca="1">_xlfn.MAXIFS('Track WIP'!M:M,'Track WIP'!K:K,'Results WIP'!A3267,'Track WIP'!L:L,'Results WIP'!C3267)</f>
        <v>42973</v>
      </c>
      <c r="C3267">
        <f t="shared" si="50"/>
        <v>15</v>
      </c>
      <c r="D3267" t="str">
        <f ca="1">VLOOKUP($B3267,'Track WIP'!$M:$O,2,FALSE)</f>
        <v>GATEWAY GRAND PRIX</v>
      </c>
      <c r="E3267" t="str">
        <f ca="1">VLOOKUP($B3267,'Track WIP'!$M:$O,3,FALSE)</f>
        <v>Gateway International Raceway</v>
      </c>
      <c r="F3267">
        <v>9</v>
      </c>
      <c r="G3267" t="s">
        <v>254</v>
      </c>
      <c r="H3267">
        <v>14</v>
      </c>
      <c r="I3267" t="s">
        <v>111</v>
      </c>
      <c r="J3267">
        <v>248</v>
      </c>
      <c r="K3267">
        <v>8</v>
      </c>
      <c r="L3267">
        <v>0</v>
      </c>
      <c r="M3267">
        <v>22</v>
      </c>
      <c r="N3267">
        <v>0</v>
      </c>
      <c r="O3267">
        <v>0</v>
      </c>
    </row>
    <row r="3268" spans="1:15" x14ac:dyDescent="0.2">
      <c r="A3268">
        <v>2017</v>
      </c>
      <c r="B3268" s="6">
        <f ca="1">_xlfn.MAXIFS('Track WIP'!M:M,'Track WIP'!K:K,'Results WIP'!A3268,'Track WIP'!L:L,'Results WIP'!C3268)</f>
        <v>42973</v>
      </c>
      <c r="C3268">
        <f t="shared" ref="C3268:C3331" si="51">_xlfn.IFS(A3268&gt;A3267,1,F3268=1,C3267+1,F3268&gt;1,C3267)</f>
        <v>15</v>
      </c>
      <c r="D3268" t="str">
        <f ca="1">VLOOKUP($B3268,'Track WIP'!$M:$O,2,FALSE)</f>
        <v>GATEWAY GRAND PRIX</v>
      </c>
      <c r="E3268" t="str">
        <f ca="1">VLOOKUP($B3268,'Track WIP'!$M:$O,3,FALSE)</f>
        <v>Gateway International Raceway</v>
      </c>
      <c r="F3268">
        <v>10</v>
      </c>
      <c r="G3268" t="s">
        <v>87</v>
      </c>
      <c r="H3268">
        <v>18</v>
      </c>
      <c r="I3268" t="s">
        <v>16</v>
      </c>
      <c r="J3268">
        <v>248</v>
      </c>
      <c r="K3268">
        <v>19</v>
      </c>
      <c r="L3268">
        <v>5</v>
      </c>
      <c r="M3268">
        <v>21</v>
      </c>
      <c r="N3268">
        <v>1</v>
      </c>
      <c r="O3268">
        <v>0</v>
      </c>
    </row>
    <row r="3269" spans="1:15" x14ac:dyDescent="0.2">
      <c r="A3269">
        <v>2017</v>
      </c>
      <c r="B3269" s="6">
        <f ca="1">_xlfn.MAXIFS('Track WIP'!M:M,'Track WIP'!K:K,'Results WIP'!A3269,'Track WIP'!L:L,'Results WIP'!C3269)</f>
        <v>42973</v>
      </c>
      <c r="C3269">
        <f t="shared" si="51"/>
        <v>15</v>
      </c>
      <c r="D3269" t="str">
        <f ca="1">VLOOKUP($B3269,'Track WIP'!$M:$O,2,FALSE)</f>
        <v>GATEWAY GRAND PRIX</v>
      </c>
      <c r="E3269" t="str">
        <f ca="1">VLOOKUP($B3269,'Track WIP'!$M:$O,3,FALSE)</f>
        <v>Gateway International Raceway</v>
      </c>
      <c r="F3269">
        <v>11</v>
      </c>
      <c r="G3269" t="s">
        <v>56</v>
      </c>
      <c r="H3269">
        <v>7</v>
      </c>
      <c r="I3269" t="s">
        <v>16</v>
      </c>
      <c r="J3269">
        <v>248</v>
      </c>
      <c r="K3269">
        <v>21</v>
      </c>
      <c r="L3269">
        <v>0</v>
      </c>
      <c r="M3269">
        <v>19</v>
      </c>
      <c r="N3269">
        <v>0</v>
      </c>
      <c r="O3269">
        <v>0</v>
      </c>
    </row>
    <row r="3270" spans="1:15" x14ac:dyDescent="0.2">
      <c r="A3270">
        <v>2017</v>
      </c>
      <c r="B3270" s="6">
        <f ca="1">_xlfn.MAXIFS('Track WIP'!M:M,'Track WIP'!K:K,'Results WIP'!A3270,'Track WIP'!L:L,'Results WIP'!C3270)</f>
        <v>42973</v>
      </c>
      <c r="C3270">
        <f t="shared" si="51"/>
        <v>15</v>
      </c>
      <c r="D3270" t="str">
        <f ca="1">VLOOKUP($B3270,'Track WIP'!$M:$O,2,FALSE)</f>
        <v>GATEWAY GRAND PRIX</v>
      </c>
      <c r="E3270" t="str">
        <f ca="1">VLOOKUP($B3270,'Track WIP'!$M:$O,3,FALSE)</f>
        <v>Gateway International Raceway</v>
      </c>
      <c r="F3270">
        <v>12</v>
      </c>
      <c r="G3270" t="s">
        <v>41</v>
      </c>
      <c r="H3270">
        <v>15</v>
      </c>
      <c r="I3270" t="s">
        <v>16</v>
      </c>
      <c r="J3270">
        <v>248</v>
      </c>
      <c r="K3270">
        <v>13</v>
      </c>
      <c r="L3270">
        <v>0</v>
      </c>
      <c r="M3270">
        <v>18</v>
      </c>
      <c r="N3270">
        <v>0</v>
      </c>
      <c r="O3270">
        <v>0</v>
      </c>
    </row>
    <row r="3271" spans="1:15" x14ac:dyDescent="0.2">
      <c r="A3271">
        <v>2017</v>
      </c>
      <c r="B3271" s="6">
        <f ca="1">_xlfn.MAXIFS('Track WIP'!M:M,'Track WIP'!K:K,'Results WIP'!A3271,'Track WIP'!L:L,'Results WIP'!C3271)</f>
        <v>42973</v>
      </c>
      <c r="C3271">
        <f t="shared" si="51"/>
        <v>15</v>
      </c>
      <c r="D3271" t="str">
        <f ca="1">VLOOKUP($B3271,'Track WIP'!$M:$O,2,FALSE)</f>
        <v>GATEWAY GRAND PRIX</v>
      </c>
      <c r="E3271" t="str">
        <f ca="1">VLOOKUP($B3271,'Track WIP'!$M:$O,3,FALSE)</f>
        <v>Gateway International Raceway</v>
      </c>
      <c r="F3271">
        <v>13</v>
      </c>
      <c r="G3271" t="s">
        <v>393</v>
      </c>
      <c r="H3271">
        <v>19</v>
      </c>
      <c r="I3271" t="s">
        <v>16</v>
      </c>
      <c r="J3271">
        <v>248</v>
      </c>
      <c r="K3271">
        <v>12</v>
      </c>
      <c r="L3271">
        <v>0</v>
      </c>
      <c r="M3271">
        <v>17</v>
      </c>
      <c r="N3271">
        <v>0</v>
      </c>
      <c r="O3271">
        <v>0</v>
      </c>
    </row>
    <row r="3272" spans="1:15" x14ac:dyDescent="0.2">
      <c r="A3272">
        <v>2017</v>
      </c>
      <c r="B3272" s="6">
        <f ca="1">_xlfn.MAXIFS('Track WIP'!M:M,'Track WIP'!K:K,'Results WIP'!A3272,'Track WIP'!L:L,'Results WIP'!C3272)</f>
        <v>42973</v>
      </c>
      <c r="C3272">
        <f t="shared" si="51"/>
        <v>15</v>
      </c>
      <c r="D3272" t="str">
        <f ca="1">VLOOKUP($B3272,'Track WIP'!$M:$O,2,FALSE)</f>
        <v>GATEWAY GRAND PRIX</v>
      </c>
      <c r="E3272" t="str">
        <f ca="1">VLOOKUP($B3272,'Track WIP'!$M:$O,3,FALSE)</f>
        <v>Gateway International Raceway</v>
      </c>
      <c r="F3272">
        <v>14</v>
      </c>
      <c r="G3272" t="s">
        <v>38</v>
      </c>
      <c r="H3272">
        <v>27</v>
      </c>
      <c r="I3272" t="s">
        <v>16</v>
      </c>
      <c r="J3272">
        <v>248</v>
      </c>
      <c r="K3272">
        <v>20</v>
      </c>
      <c r="L3272">
        <v>0</v>
      </c>
      <c r="M3272">
        <v>16</v>
      </c>
      <c r="N3272">
        <v>0</v>
      </c>
      <c r="O3272">
        <v>0</v>
      </c>
    </row>
    <row r="3273" spans="1:15" x14ac:dyDescent="0.2">
      <c r="A3273">
        <v>2017</v>
      </c>
      <c r="B3273" s="6">
        <f ca="1">_xlfn.MAXIFS('Track WIP'!M:M,'Track WIP'!K:K,'Results WIP'!A3273,'Track WIP'!L:L,'Results WIP'!C3273)</f>
        <v>42973</v>
      </c>
      <c r="C3273">
        <f t="shared" si="51"/>
        <v>15</v>
      </c>
      <c r="D3273" t="str">
        <f ca="1">VLOOKUP($B3273,'Track WIP'!$M:$O,2,FALSE)</f>
        <v>GATEWAY GRAND PRIX</v>
      </c>
      <c r="E3273" t="str">
        <f ca="1">VLOOKUP($B3273,'Track WIP'!$M:$O,3,FALSE)</f>
        <v>Gateway International Raceway</v>
      </c>
      <c r="F3273">
        <v>15</v>
      </c>
      <c r="G3273" t="s">
        <v>17</v>
      </c>
      <c r="H3273">
        <v>28</v>
      </c>
      <c r="I3273" t="s">
        <v>16</v>
      </c>
      <c r="J3273">
        <v>205</v>
      </c>
      <c r="K3273">
        <v>14</v>
      </c>
      <c r="L3273">
        <v>0</v>
      </c>
      <c r="M3273">
        <v>15</v>
      </c>
      <c r="N3273">
        <v>0</v>
      </c>
      <c r="O3273">
        <v>0</v>
      </c>
    </row>
    <row r="3274" spans="1:15" x14ac:dyDescent="0.2">
      <c r="A3274">
        <v>2017</v>
      </c>
      <c r="B3274" s="6">
        <f ca="1">_xlfn.MAXIFS('Track WIP'!M:M,'Track WIP'!K:K,'Results WIP'!A3274,'Track WIP'!L:L,'Results WIP'!C3274)</f>
        <v>42973</v>
      </c>
      <c r="C3274">
        <f t="shared" si="51"/>
        <v>15</v>
      </c>
      <c r="D3274" t="str">
        <f ca="1">VLOOKUP($B3274,'Track WIP'!$M:$O,2,FALSE)</f>
        <v>GATEWAY GRAND PRIX</v>
      </c>
      <c r="E3274" t="str">
        <f ca="1">VLOOKUP($B3274,'Track WIP'!$M:$O,3,FALSE)</f>
        <v>Gateway International Raceway</v>
      </c>
      <c r="F3274">
        <v>16</v>
      </c>
      <c r="G3274" t="s">
        <v>25</v>
      </c>
      <c r="H3274">
        <v>10</v>
      </c>
      <c r="I3274" t="s">
        <v>16</v>
      </c>
      <c r="J3274">
        <v>168</v>
      </c>
      <c r="K3274">
        <v>17</v>
      </c>
      <c r="L3274">
        <v>0</v>
      </c>
      <c r="M3274">
        <v>14</v>
      </c>
      <c r="N3274">
        <v>0</v>
      </c>
      <c r="O3274">
        <v>0</v>
      </c>
    </row>
    <row r="3275" spans="1:15" x14ac:dyDescent="0.2">
      <c r="A3275">
        <v>2017</v>
      </c>
      <c r="B3275" s="6">
        <f ca="1">_xlfn.MAXIFS('Track WIP'!M:M,'Track WIP'!K:K,'Results WIP'!A3275,'Track WIP'!L:L,'Results WIP'!C3275)</f>
        <v>42973</v>
      </c>
      <c r="C3275">
        <f t="shared" si="51"/>
        <v>15</v>
      </c>
      <c r="D3275" t="str">
        <f ca="1">VLOOKUP($B3275,'Track WIP'!$M:$O,2,FALSE)</f>
        <v>GATEWAY GRAND PRIX</v>
      </c>
      <c r="E3275" t="str">
        <f ca="1">VLOOKUP($B3275,'Track WIP'!$M:$O,3,FALSE)</f>
        <v>Gateway International Raceway</v>
      </c>
      <c r="F3275">
        <v>17</v>
      </c>
      <c r="G3275" t="s">
        <v>390</v>
      </c>
      <c r="H3275">
        <v>8</v>
      </c>
      <c r="I3275" t="s">
        <v>16</v>
      </c>
      <c r="J3275">
        <v>164</v>
      </c>
      <c r="K3275">
        <v>16</v>
      </c>
      <c r="L3275">
        <v>3</v>
      </c>
      <c r="M3275">
        <v>14</v>
      </c>
      <c r="N3275">
        <v>1</v>
      </c>
      <c r="O3275">
        <v>0</v>
      </c>
    </row>
    <row r="3276" spans="1:15" x14ac:dyDescent="0.2">
      <c r="A3276">
        <v>2017</v>
      </c>
      <c r="B3276" s="6">
        <f ca="1">_xlfn.MAXIFS('Track WIP'!M:M,'Track WIP'!K:K,'Results WIP'!A3276,'Track WIP'!L:L,'Results WIP'!C3276)</f>
        <v>42973</v>
      </c>
      <c r="C3276">
        <f t="shared" si="51"/>
        <v>15</v>
      </c>
      <c r="D3276" t="str">
        <f ca="1">VLOOKUP($B3276,'Track WIP'!$M:$O,2,FALSE)</f>
        <v>GATEWAY GRAND PRIX</v>
      </c>
      <c r="E3276" t="str">
        <f ca="1">VLOOKUP($B3276,'Track WIP'!$M:$O,3,FALSE)</f>
        <v>Gateway International Raceway</v>
      </c>
      <c r="F3276">
        <v>18</v>
      </c>
      <c r="G3276" t="s">
        <v>70</v>
      </c>
      <c r="H3276">
        <v>21</v>
      </c>
      <c r="I3276" t="s">
        <v>111</v>
      </c>
      <c r="J3276">
        <v>100</v>
      </c>
      <c r="K3276">
        <v>15</v>
      </c>
      <c r="L3276">
        <v>0</v>
      </c>
      <c r="M3276">
        <v>12</v>
      </c>
      <c r="N3276">
        <v>0</v>
      </c>
      <c r="O3276">
        <v>0</v>
      </c>
    </row>
    <row r="3277" spans="1:15" x14ac:dyDescent="0.2">
      <c r="A3277">
        <v>2017</v>
      </c>
      <c r="B3277" s="6">
        <f ca="1">_xlfn.MAXIFS('Track WIP'!M:M,'Track WIP'!K:K,'Results WIP'!A3277,'Track WIP'!L:L,'Results WIP'!C3277)</f>
        <v>42973</v>
      </c>
      <c r="C3277">
        <f t="shared" si="51"/>
        <v>15</v>
      </c>
      <c r="D3277" t="str">
        <f ca="1">VLOOKUP($B3277,'Track WIP'!$M:$O,2,FALSE)</f>
        <v>GATEWAY GRAND PRIX</v>
      </c>
      <c r="E3277" t="str">
        <f ca="1">VLOOKUP($B3277,'Track WIP'!$M:$O,3,FALSE)</f>
        <v>Gateway International Raceway</v>
      </c>
      <c r="F3277">
        <v>19</v>
      </c>
      <c r="G3277" t="s">
        <v>37</v>
      </c>
      <c r="H3277">
        <v>26</v>
      </c>
      <c r="I3277" t="s">
        <v>16</v>
      </c>
      <c r="J3277">
        <v>6</v>
      </c>
      <c r="K3277">
        <v>6</v>
      </c>
      <c r="L3277">
        <v>0</v>
      </c>
      <c r="M3277">
        <v>11</v>
      </c>
      <c r="N3277">
        <v>0</v>
      </c>
      <c r="O3277">
        <v>0</v>
      </c>
    </row>
    <row r="3278" spans="1:15" x14ac:dyDescent="0.2">
      <c r="A3278">
        <v>2017</v>
      </c>
      <c r="B3278" s="6">
        <f ca="1">_xlfn.MAXIFS('Track WIP'!M:M,'Track WIP'!K:K,'Results WIP'!A3278,'Track WIP'!L:L,'Results WIP'!C3278)</f>
        <v>42973</v>
      </c>
      <c r="C3278">
        <f t="shared" si="51"/>
        <v>15</v>
      </c>
      <c r="D3278" t="str">
        <f ca="1">VLOOKUP($B3278,'Track WIP'!$M:$O,2,FALSE)</f>
        <v>GATEWAY GRAND PRIX</v>
      </c>
      <c r="E3278" t="str">
        <f ca="1">VLOOKUP($B3278,'Track WIP'!$M:$O,3,FALSE)</f>
        <v>Gateway International Raceway</v>
      </c>
      <c r="F3278">
        <v>20</v>
      </c>
      <c r="G3278" t="s">
        <v>15</v>
      </c>
      <c r="H3278">
        <v>12</v>
      </c>
      <c r="I3278" t="s">
        <v>111</v>
      </c>
      <c r="J3278">
        <v>5</v>
      </c>
      <c r="K3278">
        <v>1</v>
      </c>
      <c r="L3278">
        <v>5</v>
      </c>
      <c r="M3278">
        <v>12</v>
      </c>
      <c r="N3278">
        <v>2</v>
      </c>
      <c r="O3278">
        <v>0</v>
      </c>
    </row>
    <row r="3279" spans="1:15" x14ac:dyDescent="0.2">
      <c r="A3279">
        <v>2017</v>
      </c>
      <c r="B3279" s="6">
        <f ca="1">_xlfn.MAXIFS('Track WIP'!M:M,'Track WIP'!K:K,'Results WIP'!A3279,'Track WIP'!L:L,'Results WIP'!C3279)</f>
        <v>42973</v>
      </c>
      <c r="C3279">
        <f t="shared" si="51"/>
        <v>15</v>
      </c>
      <c r="D3279" t="str">
        <f ca="1">VLOOKUP($B3279,'Track WIP'!$M:$O,2,FALSE)</f>
        <v>GATEWAY GRAND PRIX</v>
      </c>
      <c r="E3279" t="str">
        <f ca="1">VLOOKUP($B3279,'Track WIP'!$M:$O,3,FALSE)</f>
        <v>Gateway International Raceway</v>
      </c>
      <c r="F3279">
        <v>21</v>
      </c>
      <c r="G3279" t="s">
        <v>55</v>
      </c>
      <c r="H3279">
        <v>20</v>
      </c>
      <c r="I3279" t="s">
        <v>111</v>
      </c>
      <c r="J3279">
        <v>5</v>
      </c>
      <c r="K3279">
        <v>5</v>
      </c>
      <c r="L3279">
        <v>0</v>
      </c>
      <c r="M3279">
        <v>9</v>
      </c>
      <c r="N3279">
        <v>0</v>
      </c>
      <c r="O3279">
        <v>0</v>
      </c>
    </row>
    <row r="3280" spans="1:15" x14ac:dyDescent="0.2">
      <c r="A3280">
        <v>2017</v>
      </c>
      <c r="B3280" s="6">
        <f ca="1">_xlfn.MAXIFS('Track WIP'!M:M,'Track WIP'!K:K,'Results WIP'!A3280,'Track WIP'!L:L,'Results WIP'!C3280)</f>
        <v>42981</v>
      </c>
      <c r="C3280">
        <f t="shared" si="51"/>
        <v>16</v>
      </c>
      <c r="D3280" t="str">
        <f ca="1">VLOOKUP($B3280,'Track WIP'!$M:$O,2,FALSE)</f>
        <v>INDYCAR Grand Prix at the Glen</v>
      </c>
      <c r="E3280" t="str">
        <f ca="1">VLOOKUP($B3280,'Track WIP'!$M:$O,3,FALSE)</f>
        <v>Watkins Glen International</v>
      </c>
      <c r="F3280">
        <v>1</v>
      </c>
      <c r="G3280" t="s">
        <v>277</v>
      </c>
      <c r="H3280">
        <v>98</v>
      </c>
      <c r="I3280" t="s">
        <v>16</v>
      </c>
      <c r="J3280">
        <v>60</v>
      </c>
      <c r="K3280">
        <v>1</v>
      </c>
      <c r="L3280">
        <v>32</v>
      </c>
      <c r="M3280">
        <v>54</v>
      </c>
      <c r="N3280">
        <v>4</v>
      </c>
      <c r="O3280">
        <v>0</v>
      </c>
    </row>
    <row r="3281" spans="1:15" x14ac:dyDescent="0.2">
      <c r="A3281">
        <v>2017</v>
      </c>
      <c r="B3281" s="6">
        <f ca="1">_xlfn.MAXIFS('Track WIP'!M:M,'Track WIP'!K:K,'Results WIP'!A3281,'Track WIP'!L:L,'Results WIP'!C3281)</f>
        <v>42981</v>
      </c>
      <c r="C3281">
        <f t="shared" si="51"/>
        <v>16</v>
      </c>
      <c r="D3281" t="str">
        <f ca="1">VLOOKUP($B3281,'Track WIP'!$M:$O,2,FALSE)</f>
        <v>INDYCAR Grand Prix at the Glen</v>
      </c>
      <c r="E3281" t="str">
        <f ca="1">VLOOKUP($B3281,'Track WIP'!$M:$O,3,FALSE)</f>
        <v>Watkins Glen International</v>
      </c>
      <c r="F3281">
        <v>2</v>
      </c>
      <c r="G3281" t="s">
        <v>21</v>
      </c>
      <c r="H3281">
        <v>9</v>
      </c>
      <c r="I3281" t="s">
        <v>16</v>
      </c>
      <c r="J3281">
        <v>60</v>
      </c>
      <c r="K3281">
        <v>2</v>
      </c>
      <c r="L3281">
        <v>2</v>
      </c>
      <c r="M3281">
        <v>41</v>
      </c>
      <c r="N3281">
        <v>1</v>
      </c>
      <c r="O3281">
        <v>0</v>
      </c>
    </row>
    <row r="3282" spans="1:15" x14ac:dyDescent="0.2">
      <c r="A3282">
        <v>2017</v>
      </c>
      <c r="B3282" s="6">
        <f ca="1">_xlfn.MAXIFS('Track WIP'!M:M,'Track WIP'!K:K,'Results WIP'!A3282,'Track WIP'!L:L,'Results WIP'!C3282)</f>
        <v>42981</v>
      </c>
      <c r="C3282">
        <f t="shared" si="51"/>
        <v>16</v>
      </c>
      <c r="D3282" t="str">
        <f ca="1">VLOOKUP($B3282,'Track WIP'!$M:$O,2,FALSE)</f>
        <v>INDYCAR Grand Prix at the Glen</v>
      </c>
      <c r="E3282" t="str">
        <f ca="1">VLOOKUP($B3282,'Track WIP'!$M:$O,3,FALSE)</f>
        <v>Watkins Glen International</v>
      </c>
      <c r="F3282">
        <v>3</v>
      </c>
      <c r="G3282" t="s">
        <v>17</v>
      </c>
      <c r="H3282">
        <v>28</v>
      </c>
      <c r="I3282" t="s">
        <v>16</v>
      </c>
      <c r="J3282">
        <v>60</v>
      </c>
      <c r="K3282">
        <v>7</v>
      </c>
      <c r="L3282">
        <v>4</v>
      </c>
      <c r="M3282">
        <v>36</v>
      </c>
      <c r="N3282">
        <v>1</v>
      </c>
      <c r="O3282">
        <v>0</v>
      </c>
    </row>
    <row r="3283" spans="1:15" x14ac:dyDescent="0.2">
      <c r="A3283">
        <v>2017</v>
      </c>
      <c r="B3283" s="6">
        <f ca="1">_xlfn.MAXIFS('Track WIP'!M:M,'Track WIP'!K:K,'Results WIP'!A3283,'Track WIP'!L:L,'Results WIP'!C3283)</f>
        <v>42981</v>
      </c>
      <c r="C3283">
        <f t="shared" si="51"/>
        <v>16</v>
      </c>
      <c r="D3283" t="str">
        <f ca="1">VLOOKUP($B3283,'Track WIP'!$M:$O,2,FALSE)</f>
        <v>INDYCAR Grand Prix at the Glen</v>
      </c>
      <c r="E3283" t="str">
        <f ca="1">VLOOKUP($B3283,'Track WIP'!$M:$O,3,FALSE)</f>
        <v>Watkins Glen International</v>
      </c>
      <c r="F3283">
        <v>4</v>
      </c>
      <c r="G3283" t="s">
        <v>24</v>
      </c>
      <c r="H3283">
        <v>3</v>
      </c>
      <c r="I3283" t="s">
        <v>111</v>
      </c>
      <c r="J3283">
        <v>60</v>
      </c>
      <c r="K3283">
        <v>6</v>
      </c>
      <c r="L3283">
        <v>13</v>
      </c>
      <c r="M3283">
        <v>33</v>
      </c>
      <c r="N3283">
        <v>1</v>
      </c>
      <c r="O3283">
        <v>0</v>
      </c>
    </row>
    <row r="3284" spans="1:15" x14ac:dyDescent="0.2">
      <c r="A3284">
        <v>2017</v>
      </c>
      <c r="B3284" s="6">
        <f ca="1">_xlfn.MAXIFS('Track WIP'!M:M,'Track WIP'!K:K,'Results WIP'!A3284,'Track WIP'!L:L,'Results WIP'!C3284)</f>
        <v>42981</v>
      </c>
      <c r="C3284">
        <f t="shared" si="51"/>
        <v>16</v>
      </c>
      <c r="D3284" t="str">
        <f ca="1">VLOOKUP($B3284,'Track WIP'!$M:$O,2,FALSE)</f>
        <v>INDYCAR Grand Prix at the Glen</v>
      </c>
      <c r="E3284" t="str">
        <f ca="1">VLOOKUP($B3284,'Track WIP'!$M:$O,3,FALSE)</f>
        <v>Watkins Glen International</v>
      </c>
      <c r="F3284">
        <v>5</v>
      </c>
      <c r="G3284" t="s">
        <v>41</v>
      </c>
      <c r="H3284">
        <v>15</v>
      </c>
      <c r="I3284" t="s">
        <v>16</v>
      </c>
      <c r="J3284">
        <v>60</v>
      </c>
      <c r="K3284">
        <v>10</v>
      </c>
      <c r="L3284">
        <v>0</v>
      </c>
      <c r="M3284">
        <v>30</v>
      </c>
      <c r="N3284">
        <v>0</v>
      </c>
      <c r="O3284">
        <v>0</v>
      </c>
    </row>
    <row r="3285" spans="1:15" x14ac:dyDescent="0.2">
      <c r="A3285">
        <v>2017</v>
      </c>
      <c r="B3285" s="6">
        <f ca="1">_xlfn.MAXIFS('Track WIP'!M:M,'Track WIP'!K:K,'Results WIP'!A3285,'Track WIP'!L:L,'Results WIP'!C3285)</f>
        <v>42981</v>
      </c>
      <c r="C3285">
        <f t="shared" si="51"/>
        <v>16</v>
      </c>
      <c r="D3285" t="str">
        <f ca="1">VLOOKUP($B3285,'Track WIP'!$M:$O,2,FALSE)</f>
        <v>INDYCAR Grand Prix at the Glen</v>
      </c>
      <c r="E3285" t="str">
        <f ca="1">VLOOKUP($B3285,'Track WIP'!$M:$O,3,FALSE)</f>
        <v>Watkins Glen International</v>
      </c>
      <c r="F3285">
        <v>6</v>
      </c>
      <c r="G3285" t="s">
        <v>15</v>
      </c>
      <c r="H3285">
        <v>12</v>
      </c>
      <c r="I3285" t="s">
        <v>111</v>
      </c>
      <c r="J3285">
        <v>60</v>
      </c>
      <c r="K3285">
        <v>8</v>
      </c>
      <c r="L3285">
        <v>0</v>
      </c>
      <c r="M3285">
        <v>28</v>
      </c>
      <c r="N3285">
        <v>0</v>
      </c>
      <c r="O3285">
        <v>0</v>
      </c>
    </row>
    <row r="3286" spans="1:15" x14ac:dyDescent="0.2">
      <c r="A3286">
        <v>2017</v>
      </c>
      <c r="B3286" s="6">
        <f ca="1">_xlfn.MAXIFS('Track WIP'!M:M,'Track WIP'!K:K,'Results WIP'!A3286,'Track WIP'!L:L,'Results WIP'!C3286)</f>
        <v>42981</v>
      </c>
      <c r="C3286">
        <f t="shared" si="51"/>
        <v>16</v>
      </c>
      <c r="D3286" t="str">
        <f ca="1">VLOOKUP($B3286,'Track WIP'!$M:$O,2,FALSE)</f>
        <v>INDYCAR Grand Prix at the Glen</v>
      </c>
      <c r="E3286" t="str">
        <f ca="1">VLOOKUP($B3286,'Track WIP'!$M:$O,3,FALSE)</f>
        <v>Watkins Glen International</v>
      </c>
      <c r="F3286">
        <v>7</v>
      </c>
      <c r="G3286" t="s">
        <v>86</v>
      </c>
      <c r="H3286">
        <v>83</v>
      </c>
      <c r="I3286" t="s">
        <v>16</v>
      </c>
      <c r="J3286">
        <v>60</v>
      </c>
      <c r="K3286">
        <v>5</v>
      </c>
      <c r="L3286">
        <v>0</v>
      </c>
      <c r="M3286">
        <v>26</v>
      </c>
      <c r="N3286">
        <v>0</v>
      </c>
      <c r="O3286">
        <v>0</v>
      </c>
    </row>
    <row r="3287" spans="1:15" x14ac:dyDescent="0.2">
      <c r="A3287">
        <v>2017</v>
      </c>
      <c r="B3287" s="6">
        <f ca="1">_xlfn.MAXIFS('Track WIP'!M:M,'Track WIP'!K:K,'Results WIP'!A3287,'Track WIP'!L:L,'Results WIP'!C3287)</f>
        <v>42981</v>
      </c>
      <c r="C3287">
        <f t="shared" si="51"/>
        <v>16</v>
      </c>
      <c r="D3287" t="str">
        <f ca="1">VLOOKUP($B3287,'Track WIP'!$M:$O,2,FALSE)</f>
        <v>INDYCAR Grand Prix at the Glen</v>
      </c>
      <c r="E3287" t="str">
        <f ca="1">VLOOKUP($B3287,'Track WIP'!$M:$O,3,FALSE)</f>
        <v>Watkins Glen International</v>
      </c>
      <c r="F3287">
        <v>8</v>
      </c>
      <c r="G3287" t="s">
        <v>390</v>
      </c>
      <c r="H3287">
        <v>8</v>
      </c>
      <c r="I3287" t="s">
        <v>16</v>
      </c>
      <c r="J3287">
        <v>60</v>
      </c>
      <c r="K3287">
        <v>19</v>
      </c>
      <c r="L3287">
        <v>0</v>
      </c>
      <c r="M3287">
        <v>24</v>
      </c>
      <c r="N3287">
        <v>0</v>
      </c>
      <c r="O3287">
        <v>0</v>
      </c>
    </row>
    <row r="3288" spans="1:15" x14ac:dyDescent="0.2">
      <c r="A3288">
        <v>2017</v>
      </c>
      <c r="B3288" s="6">
        <f ca="1">_xlfn.MAXIFS('Track WIP'!M:M,'Track WIP'!K:K,'Results WIP'!A3288,'Track WIP'!L:L,'Results WIP'!C3288)</f>
        <v>42981</v>
      </c>
      <c r="C3288">
        <f t="shared" si="51"/>
        <v>16</v>
      </c>
      <c r="D3288" t="str">
        <f ca="1">VLOOKUP($B3288,'Track WIP'!$M:$O,2,FALSE)</f>
        <v>INDYCAR Grand Prix at the Glen</v>
      </c>
      <c r="E3288" t="str">
        <f ca="1">VLOOKUP($B3288,'Track WIP'!$M:$O,3,FALSE)</f>
        <v>Watkins Glen International</v>
      </c>
      <c r="F3288">
        <v>9</v>
      </c>
      <c r="G3288" t="s">
        <v>88</v>
      </c>
      <c r="H3288">
        <v>1</v>
      </c>
      <c r="I3288" t="s">
        <v>111</v>
      </c>
      <c r="J3288">
        <v>60</v>
      </c>
      <c r="K3288">
        <v>12</v>
      </c>
      <c r="L3288">
        <v>0</v>
      </c>
      <c r="M3288">
        <v>22</v>
      </c>
      <c r="N3288">
        <v>0</v>
      </c>
      <c r="O3288">
        <v>0</v>
      </c>
    </row>
    <row r="3289" spans="1:15" x14ac:dyDescent="0.2">
      <c r="A3289">
        <v>2017</v>
      </c>
      <c r="B3289" s="6">
        <f ca="1">_xlfn.MAXIFS('Track WIP'!M:M,'Track WIP'!K:K,'Results WIP'!A3289,'Track WIP'!L:L,'Results WIP'!C3289)</f>
        <v>42981</v>
      </c>
      <c r="C3289">
        <f t="shared" si="51"/>
        <v>16</v>
      </c>
      <c r="D3289" t="str">
        <f ca="1">VLOOKUP($B3289,'Track WIP'!$M:$O,2,FALSE)</f>
        <v>INDYCAR Grand Prix at the Glen</v>
      </c>
      <c r="E3289" t="str">
        <f ca="1">VLOOKUP($B3289,'Track WIP'!$M:$O,3,FALSE)</f>
        <v>Watkins Glen International</v>
      </c>
      <c r="F3289">
        <v>10</v>
      </c>
      <c r="G3289" t="s">
        <v>254</v>
      </c>
      <c r="H3289">
        <v>14</v>
      </c>
      <c r="I3289" t="s">
        <v>111</v>
      </c>
      <c r="J3289">
        <v>60</v>
      </c>
      <c r="K3289">
        <v>11</v>
      </c>
      <c r="L3289">
        <v>0</v>
      </c>
      <c r="M3289">
        <v>20</v>
      </c>
      <c r="N3289">
        <v>0</v>
      </c>
      <c r="O3289">
        <v>0</v>
      </c>
    </row>
    <row r="3290" spans="1:15" x14ac:dyDescent="0.2">
      <c r="A3290">
        <v>2017</v>
      </c>
      <c r="B3290" s="6">
        <f ca="1">_xlfn.MAXIFS('Track WIP'!M:M,'Track WIP'!K:K,'Results WIP'!A3290,'Track WIP'!L:L,'Results WIP'!C3290)</f>
        <v>42981</v>
      </c>
      <c r="C3290">
        <f t="shared" si="51"/>
        <v>16</v>
      </c>
      <c r="D3290" t="str">
        <f ca="1">VLOOKUP($B3290,'Track WIP'!$M:$O,2,FALSE)</f>
        <v>INDYCAR Grand Prix at the Glen</v>
      </c>
      <c r="E3290" t="str">
        <f ca="1">VLOOKUP($B3290,'Track WIP'!$M:$O,3,FALSE)</f>
        <v>Watkins Glen International</v>
      </c>
      <c r="F3290">
        <v>11</v>
      </c>
      <c r="G3290" t="s">
        <v>359</v>
      </c>
      <c r="H3290">
        <v>4</v>
      </c>
      <c r="I3290" t="s">
        <v>111</v>
      </c>
      <c r="J3290">
        <v>60</v>
      </c>
      <c r="K3290">
        <v>14</v>
      </c>
      <c r="L3290">
        <v>0</v>
      </c>
      <c r="M3290">
        <v>19</v>
      </c>
      <c r="N3290">
        <v>0</v>
      </c>
      <c r="O3290">
        <v>0</v>
      </c>
    </row>
    <row r="3291" spans="1:15" x14ac:dyDescent="0.2">
      <c r="A3291">
        <v>2017</v>
      </c>
      <c r="B3291" s="6">
        <f ca="1">_xlfn.MAXIFS('Track WIP'!M:M,'Track WIP'!K:K,'Results WIP'!A3291,'Track WIP'!L:L,'Results WIP'!C3291)</f>
        <v>42981</v>
      </c>
      <c r="C3291">
        <f t="shared" si="51"/>
        <v>16</v>
      </c>
      <c r="D3291" t="str">
        <f ca="1">VLOOKUP($B3291,'Track WIP'!$M:$O,2,FALSE)</f>
        <v>INDYCAR Grand Prix at the Glen</v>
      </c>
      <c r="E3291" t="str">
        <f ca="1">VLOOKUP($B3291,'Track WIP'!$M:$O,3,FALSE)</f>
        <v>Watkins Glen International</v>
      </c>
      <c r="F3291">
        <v>12</v>
      </c>
      <c r="G3291" t="s">
        <v>389</v>
      </c>
      <c r="H3291">
        <v>20</v>
      </c>
      <c r="I3291" t="s">
        <v>111</v>
      </c>
      <c r="J3291">
        <v>60</v>
      </c>
      <c r="K3291">
        <v>13</v>
      </c>
      <c r="L3291">
        <v>8</v>
      </c>
      <c r="M3291">
        <v>19</v>
      </c>
      <c r="N3291">
        <v>1</v>
      </c>
      <c r="O3291">
        <v>0</v>
      </c>
    </row>
    <row r="3292" spans="1:15" x14ac:dyDescent="0.2">
      <c r="A3292">
        <v>2017</v>
      </c>
      <c r="B3292" s="6">
        <f ca="1">_xlfn.MAXIFS('Track WIP'!M:M,'Track WIP'!K:K,'Results WIP'!A3292,'Track WIP'!L:L,'Results WIP'!C3292)</f>
        <v>42981</v>
      </c>
      <c r="C3292">
        <f t="shared" si="51"/>
        <v>16</v>
      </c>
      <c r="D3292" t="str">
        <f ca="1">VLOOKUP($B3292,'Track WIP'!$M:$O,2,FALSE)</f>
        <v>INDYCAR Grand Prix at the Glen</v>
      </c>
      <c r="E3292" t="str">
        <f ca="1">VLOOKUP($B3292,'Track WIP'!$M:$O,3,FALSE)</f>
        <v>Watkins Glen International</v>
      </c>
      <c r="F3292">
        <v>13</v>
      </c>
      <c r="G3292" t="s">
        <v>393</v>
      </c>
      <c r="H3292">
        <v>19</v>
      </c>
      <c r="I3292" t="s">
        <v>16</v>
      </c>
      <c r="J3292">
        <v>60</v>
      </c>
      <c r="K3292">
        <v>15</v>
      </c>
      <c r="L3292">
        <v>0</v>
      </c>
      <c r="M3292">
        <v>17</v>
      </c>
      <c r="N3292">
        <v>0</v>
      </c>
      <c r="O3292">
        <v>0</v>
      </c>
    </row>
    <row r="3293" spans="1:15" x14ac:dyDescent="0.2">
      <c r="A3293">
        <v>2017</v>
      </c>
      <c r="B3293" s="6">
        <f ca="1">_xlfn.MAXIFS('Track WIP'!M:M,'Track WIP'!K:K,'Results WIP'!A3293,'Track WIP'!L:L,'Results WIP'!C3293)</f>
        <v>42981</v>
      </c>
      <c r="C3293">
        <f t="shared" si="51"/>
        <v>16</v>
      </c>
      <c r="D3293" t="str">
        <f ca="1">VLOOKUP($B3293,'Track WIP'!$M:$O,2,FALSE)</f>
        <v>INDYCAR Grand Prix at the Glen</v>
      </c>
      <c r="E3293" t="str">
        <f ca="1">VLOOKUP($B3293,'Track WIP'!$M:$O,3,FALSE)</f>
        <v>Watkins Glen International</v>
      </c>
      <c r="F3293">
        <v>14</v>
      </c>
      <c r="G3293" t="s">
        <v>396</v>
      </c>
      <c r="H3293">
        <v>7</v>
      </c>
      <c r="I3293" t="s">
        <v>16</v>
      </c>
      <c r="J3293">
        <v>60</v>
      </c>
      <c r="K3293">
        <v>18</v>
      </c>
      <c r="L3293">
        <v>0</v>
      </c>
      <c r="M3293">
        <v>16</v>
      </c>
      <c r="N3293">
        <v>0</v>
      </c>
      <c r="O3293">
        <v>0</v>
      </c>
    </row>
    <row r="3294" spans="1:15" x14ac:dyDescent="0.2">
      <c r="A3294">
        <v>2017</v>
      </c>
      <c r="B3294" s="6">
        <f ca="1">_xlfn.MAXIFS('Track WIP'!M:M,'Track WIP'!K:K,'Results WIP'!A3294,'Track WIP'!L:L,'Results WIP'!C3294)</f>
        <v>42981</v>
      </c>
      <c r="C3294">
        <f t="shared" si="51"/>
        <v>16</v>
      </c>
      <c r="D3294" t="str">
        <f ca="1">VLOOKUP($B3294,'Track WIP'!$M:$O,2,FALSE)</f>
        <v>INDYCAR Grand Prix at the Glen</v>
      </c>
      <c r="E3294" t="str">
        <f ca="1">VLOOKUP($B3294,'Track WIP'!$M:$O,3,FALSE)</f>
        <v>Watkins Glen International</v>
      </c>
      <c r="F3294">
        <v>15</v>
      </c>
      <c r="G3294" t="s">
        <v>70</v>
      </c>
      <c r="H3294">
        <v>21</v>
      </c>
      <c r="I3294" t="s">
        <v>111</v>
      </c>
      <c r="J3294">
        <v>60</v>
      </c>
      <c r="K3294">
        <v>21</v>
      </c>
      <c r="L3294">
        <v>0</v>
      </c>
      <c r="M3294">
        <v>15</v>
      </c>
      <c r="N3294">
        <v>0</v>
      </c>
      <c r="O3294">
        <v>0</v>
      </c>
    </row>
    <row r="3295" spans="1:15" x14ac:dyDescent="0.2">
      <c r="A3295">
        <v>2017</v>
      </c>
      <c r="B3295" s="6">
        <f ca="1">_xlfn.MAXIFS('Track WIP'!M:M,'Track WIP'!K:K,'Results WIP'!A3295,'Track WIP'!L:L,'Results WIP'!C3295)</f>
        <v>42981</v>
      </c>
      <c r="C3295">
        <f t="shared" si="51"/>
        <v>16</v>
      </c>
      <c r="D3295" t="str">
        <f ca="1">VLOOKUP($B3295,'Track WIP'!$M:$O,2,FALSE)</f>
        <v>INDYCAR Grand Prix at the Glen</v>
      </c>
      <c r="E3295" t="str">
        <f ca="1">VLOOKUP($B3295,'Track WIP'!$M:$O,3,FALSE)</f>
        <v>Watkins Glen International</v>
      </c>
      <c r="F3295">
        <v>16</v>
      </c>
      <c r="G3295" t="s">
        <v>38</v>
      </c>
      <c r="H3295">
        <v>27</v>
      </c>
      <c r="I3295" t="s">
        <v>16</v>
      </c>
      <c r="J3295">
        <v>60</v>
      </c>
      <c r="K3295">
        <v>20</v>
      </c>
      <c r="L3295">
        <v>0</v>
      </c>
      <c r="M3295">
        <v>14</v>
      </c>
      <c r="N3295">
        <v>0</v>
      </c>
      <c r="O3295">
        <v>0</v>
      </c>
    </row>
    <row r="3296" spans="1:15" x14ac:dyDescent="0.2">
      <c r="A3296">
        <v>2017</v>
      </c>
      <c r="B3296" s="6">
        <f ca="1">_xlfn.MAXIFS('Track WIP'!M:M,'Track WIP'!K:K,'Results WIP'!A3296,'Track WIP'!L:L,'Results WIP'!C3296)</f>
        <v>42981</v>
      </c>
      <c r="C3296">
        <f t="shared" si="51"/>
        <v>16</v>
      </c>
      <c r="D3296" t="str">
        <f ca="1">VLOOKUP($B3296,'Track WIP'!$M:$O,2,FALSE)</f>
        <v>INDYCAR Grand Prix at the Glen</v>
      </c>
      <c r="E3296" t="str">
        <f ca="1">VLOOKUP($B3296,'Track WIP'!$M:$O,3,FALSE)</f>
        <v>Watkins Glen International</v>
      </c>
      <c r="F3296">
        <v>17</v>
      </c>
      <c r="G3296" t="s">
        <v>87</v>
      </c>
      <c r="H3296">
        <v>18</v>
      </c>
      <c r="I3296" t="s">
        <v>16</v>
      </c>
      <c r="J3296">
        <v>60</v>
      </c>
      <c r="K3296">
        <v>9</v>
      </c>
      <c r="L3296">
        <v>0</v>
      </c>
      <c r="M3296">
        <v>13</v>
      </c>
      <c r="N3296">
        <v>0</v>
      </c>
      <c r="O3296">
        <v>0</v>
      </c>
    </row>
    <row r="3297" spans="1:15" x14ac:dyDescent="0.2">
      <c r="A3297">
        <v>2017</v>
      </c>
      <c r="B3297" s="6">
        <f ca="1">_xlfn.MAXIFS('Track WIP'!M:M,'Track WIP'!K:K,'Results WIP'!A3297,'Track WIP'!L:L,'Results WIP'!C3297)</f>
        <v>42981</v>
      </c>
      <c r="C3297">
        <f t="shared" si="51"/>
        <v>16</v>
      </c>
      <c r="D3297" t="str">
        <f ca="1">VLOOKUP($B3297,'Track WIP'!$M:$O,2,FALSE)</f>
        <v>INDYCAR Grand Prix at the Glen</v>
      </c>
      <c r="E3297" t="str">
        <f ca="1">VLOOKUP($B3297,'Track WIP'!$M:$O,3,FALSE)</f>
        <v>Watkins Glen International</v>
      </c>
      <c r="F3297">
        <v>18</v>
      </c>
      <c r="G3297" t="s">
        <v>112</v>
      </c>
      <c r="H3297">
        <v>2</v>
      </c>
      <c r="I3297" t="s">
        <v>111</v>
      </c>
      <c r="J3297">
        <v>58</v>
      </c>
      <c r="K3297">
        <v>3</v>
      </c>
      <c r="L3297">
        <v>1</v>
      </c>
      <c r="M3297">
        <v>13</v>
      </c>
      <c r="N3297">
        <v>1</v>
      </c>
      <c r="O3297">
        <v>0</v>
      </c>
    </row>
    <row r="3298" spans="1:15" x14ac:dyDescent="0.2">
      <c r="A3298">
        <v>2017</v>
      </c>
      <c r="B3298" s="6">
        <f ca="1">_xlfn.MAXIFS('Track WIP'!M:M,'Track WIP'!K:K,'Results WIP'!A3298,'Track WIP'!L:L,'Results WIP'!C3298)</f>
        <v>42981</v>
      </c>
      <c r="C3298">
        <f t="shared" si="51"/>
        <v>16</v>
      </c>
      <c r="D3298" t="str">
        <f ca="1">VLOOKUP($B3298,'Track WIP'!$M:$O,2,FALSE)</f>
        <v>INDYCAR Grand Prix at the Glen</v>
      </c>
      <c r="E3298" t="str">
        <f ca="1">VLOOKUP($B3298,'Track WIP'!$M:$O,3,FALSE)</f>
        <v>Watkins Glen International</v>
      </c>
      <c r="F3298">
        <v>19</v>
      </c>
      <c r="G3298" t="s">
        <v>37</v>
      </c>
      <c r="H3298">
        <v>26</v>
      </c>
      <c r="I3298" t="s">
        <v>16</v>
      </c>
      <c r="J3298">
        <v>56</v>
      </c>
      <c r="K3298">
        <v>4</v>
      </c>
      <c r="L3298">
        <v>0</v>
      </c>
      <c r="M3298">
        <v>11</v>
      </c>
      <c r="N3298">
        <v>0</v>
      </c>
      <c r="O3298">
        <v>0</v>
      </c>
    </row>
    <row r="3299" spans="1:15" x14ac:dyDescent="0.2">
      <c r="A3299">
        <v>2017</v>
      </c>
      <c r="B3299" s="6">
        <f ca="1">_xlfn.MAXIFS('Track WIP'!M:M,'Track WIP'!K:K,'Results WIP'!A3299,'Track WIP'!L:L,'Results WIP'!C3299)</f>
        <v>42981</v>
      </c>
      <c r="C3299">
        <f t="shared" si="51"/>
        <v>16</v>
      </c>
      <c r="D3299" t="str">
        <f ca="1">VLOOKUP($B3299,'Track WIP'!$M:$O,2,FALSE)</f>
        <v>INDYCAR Grand Prix at the Glen</v>
      </c>
      <c r="E3299" t="str">
        <f ca="1">VLOOKUP($B3299,'Track WIP'!$M:$O,3,FALSE)</f>
        <v>Watkins Glen International</v>
      </c>
      <c r="F3299">
        <v>20</v>
      </c>
      <c r="G3299" t="s">
        <v>25</v>
      </c>
      <c r="H3299">
        <v>10</v>
      </c>
      <c r="I3299" t="s">
        <v>16</v>
      </c>
      <c r="J3299">
        <v>46</v>
      </c>
      <c r="K3299">
        <v>17</v>
      </c>
      <c r="L3299">
        <v>0</v>
      </c>
      <c r="M3299">
        <v>10</v>
      </c>
      <c r="N3299">
        <v>0</v>
      </c>
      <c r="O3299">
        <v>0</v>
      </c>
    </row>
    <row r="3300" spans="1:15" x14ac:dyDescent="0.2">
      <c r="A3300">
        <v>2017</v>
      </c>
      <c r="B3300" s="6">
        <f ca="1">_xlfn.MAXIFS('Track WIP'!M:M,'Track WIP'!K:K,'Results WIP'!A3300,'Track WIP'!L:L,'Results WIP'!C3300)</f>
        <v>42981</v>
      </c>
      <c r="C3300">
        <f t="shared" si="51"/>
        <v>16</v>
      </c>
      <c r="D3300" t="str">
        <f ca="1">VLOOKUP($B3300,'Track WIP'!$M:$O,2,FALSE)</f>
        <v>INDYCAR Grand Prix at the Glen</v>
      </c>
      <c r="E3300" t="str">
        <f ca="1">VLOOKUP($B3300,'Track WIP'!$M:$O,3,FALSE)</f>
        <v>Watkins Glen International</v>
      </c>
      <c r="F3300">
        <v>21</v>
      </c>
      <c r="G3300" t="s">
        <v>89</v>
      </c>
      <c r="H3300">
        <v>5</v>
      </c>
      <c r="I3300" t="s">
        <v>16</v>
      </c>
      <c r="J3300">
        <v>5</v>
      </c>
      <c r="K3300">
        <v>16</v>
      </c>
      <c r="L3300">
        <v>0</v>
      </c>
      <c r="M3300">
        <v>9</v>
      </c>
      <c r="N3300">
        <v>0</v>
      </c>
      <c r="O3300">
        <v>0</v>
      </c>
    </row>
    <row r="3301" spans="1:15" x14ac:dyDescent="0.2">
      <c r="A3301">
        <v>2017</v>
      </c>
      <c r="B3301" s="6">
        <f ca="1">_xlfn.MAXIFS('Track WIP'!M:M,'Track WIP'!K:K,'Results WIP'!A3301,'Track WIP'!L:L,'Results WIP'!C3301)</f>
        <v>42995</v>
      </c>
      <c r="C3301">
        <f t="shared" si="51"/>
        <v>17</v>
      </c>
      <c r="D3301" t="str">
        <f ca="1">VLOOKUP($B3301,'Track WIP'!$M:$O,2,FALSE)</f>
        <v>GRAND PRIX OF SONOMA</v>
      </c>
      <c r="E3301" t="str">
        <f ca="1">VLOOKUP($B3301,'Track WIP'!$M:$O,3,FALSE)</f>
        <v>Sonoma</v>
      </c>
      <c r="F3301">
        <v>1</v>
      </c>
      <c r="G3301" t="s">
        <v>88</v>
      </c>
      <c r="H3301">
        <v>1</v>
      </c>
      <c r="I3301" t="s">
        <v>111</v>
      </c>
      <c r="J3301">
        <v>85</v>
      </c>
      <c r="K3301">
        <v>3</v>
      </c>
      <c r="L3301">
        <v>41</v>
      </c>
      <c r="M3301">
        <v>103</v>
      </c>
      <c r="N3301">
        <v>3</v>
      </c>
      <c r="O3301">
        <v>0</v>
      </c>
    </row>
    <row r="3302" spans="1:15" x14ac:dyDescent="0.2">
      <c r="A3302">
        <v>2017</v>
      </c>
      <c r="B3302" s="6">
        <f ca="1">_xlfn.MAXIFS('Track WIP'!M:M,'Track WIP'!K:K,'Results WIP'!A3302,'Track WIP'!L:L,'Results WIP'!C3302)</f>
        <v>42995</v>
      </c>
      <c r="C3302">
        <f t="shared" si="51"/>
        <v>17</v>
      </c>
      <c r="D3302" t="str">
        <f ca="1">VLOOKUP($B3302,'Track WIP'!$M:$O,2,FALSE)</f>
        <v>GRAND PRIX OF SONOMA</v>
      </c>
      <c r="E3302" t="str">
        <f ca="1">VLOOKUP($B3302,'Track WIP'!$M:$O,3,FALSE)</f>
        <v>Sonoma</v>
      </c>
      <c r="F3302">
        <v>2</v>
      </c>
      <c r="G3302" t="s">
        <v>112</v>
      </c>
      <c r="H3302">
        <v>2</v>
      </c>
      <c r="I3302" t="s">
        <v>111</v>
      </c>
      <c r="J3302">
        <v>85</v>
      </c>
      <c r="K3302">
        <v>1</v>
      </c>
      <c r="L3302">
        <v>41</v>
      </c>
      <c r="M3302">
        <v>82</v>
      </c>
      <c r="N3302">
        <v>2</v>
      </c>
      <c r="O3302">
        <v>0</v>
      </c>
    </row>
    <row r="3303" spans="1:15" x14ac:dyDescent="0.2">
      <c r="A3303">
        <v>2017</v>
      </c>
      <c r="B3303" s="6">
        <f ca="1">_xlfn.MAXIFS('Track WIP'!M:M,'Track WIP'!K:K,'Results WIP'!A3303,'Track WIP'!L:L,'Results WIP'!C3303)</f>
        <v>42995</v>
      </c>
      <c r="C3303">
        <f t="shared" si="51"/>
        <v>17</v>
      </c>
      <c r="D3303" t="str">
        <f ca="1">VLOOKUP($B3303,'Track WIP'!$M:$O,2,FALSE)</f>
        <v>GRAND PRIX OF SONOMA</v>
      </c>
      <c r="E3303" t="str">
        <f ca="1">VLOOKUP($B3303,'Track WIP'!$M:$O,3,FALSE)</f>
        <v>Sonoma</v>
      </c>
      <c r="F3303">
        <v>3</v>
      </c>
      <c r="G3303" t="s">
        <v>15</v>
      </c>
      <c r="H3303">
        <v>12</v>
      </c>
      <c r="I3303" t="s">
        <v>111</v>
      </c>
      <c r="J3303">
        <v>85</v>
      </c>
      <c r="K3303">
        <v>2</v>
      </c>
      <c r="L3303">
        <v>0</v>
      </c>
      <c r="M3303">
        <v>70</v>
      </c>
      <c r="N3303">
        <v>0</v>
      </c>
      <c r="O3303">
        <v>0</v>
      </c>
    </row>
    <row r="3304" spans="1:15" x14ac:dyDescent="0.2">
      <c r="A3304">
        <v>2017</v>
      </c>
      <c r="B3304" s="6">
        <f ca="1">_xlfn.MAXIFS('Track WIP'!M:M,'Track WIP'!K:K,'Results WIP'!A3304,'Track WIP'!L:L,'Results WIP'!C3304)</f>
        <v>42995</v>
      </c>
      <c r="C3304">
        <f t="shared" si="51"/>
        <v>17</v>
      </c>
      <c r="D3304" t="str">
        <f ca="1">VLOOKUP($B3304,'Track WIP'!$M:$O,2,FALSE)</f>
        <v>GRAND PRIX OF SONOMA</v>
      </c>
      <c r="E3304" t="str">
        <f ca="1">VLOOKUP($B3304,'Track WIP'!$M:$O,3,FALSE)</f>
        <v>Sonoma</v>
      </c>
      <c r="F3304">
        <v>4</v>
      </c>
      <c r="G3304" t="s">
        <v>21</v>
      </c>
      <c r="H3304">
        <v>9</v>
      </c>
      <c r="I3304" t="s">
        <v>16</v>
      </c>
      <c r="J3304">
        <v>85</v>
      </c>
      <c r="K3304">
        <v>6</v>
      </c>
      <c r="L3304">
        <v>0</v>
      </c>
      <c r="M3304">
        <v>64</v>
      </c>
      <c r="N3304">
        <v>0</v>
      </c>
      <c r="O3304">
        <v>0</v>
      </c>
    </row>
    <row r="3305" spans="1:15" x14ac:dyDescent="0.2">
      <c r="A3305">
        <v>2017</v>
      </c>
      <c r="B3305" s="6">
        <f ca="1">_xlfn.MAXIFS('Track WIP'!M:M,'Track WIP'!K:K,'Results WIP'!A3305,'Track WIP'!L:L,'Results WIP'!C3305)</f>
        <v>42995</v>
      </c>
      <c r="C3305">
        <f t="shared" si="51"/>
        <v>17</v>
      </c>
      <c r="D3305" t="str">
        <f ca="1">VLOOKUP($B3305,'Track WIP'!$M:$O,2,FALSE)</f>
        <v>GRAND PRIX OF SONOMA</v>
      </c>
      <c r="E3305" t="str">
        <f ca="1">VLOOKUP($B3305,'Track WIP'!$M:$O,3,FALSE)</f>
        <v>Sonoma</v>
      </c>
      <c r="F3305">
        <v>5</v>
      </c>
      <c r="G3305" t="s">
        <v>24</v>
      </c>
      <c r="H3305">
        <v>3</v>
      </c>
      <c r="I3305" t="s">
        <v>111</v>
      </c>
      <c r="J3305">
        <v>85</v>
      </c>
      <c r="K3305">
        <v>4</v>
      </c>
      <c r="L3305">
        <v>0</v>
      </c>
      <c r="M3305">
        <v>60</v>
      </c>
      <c r="N3305">
        <v>0</v>
      </c>
      <c r="O3305">
        <v>0</v>
      </c>
    </row>
    <row r="3306" spans="1:15" x14ac:dyDescent="0.2">
      <c r="A3306">
        <v>2017</v>
      </c>
      <c r="B3306" s="6">
        <f ca="1">_xlfn.MAXIFS('Track WIP'!M:M,'Track WIP'!K:K,'Results WIP'!A3306,'Track WIP'!L:L,'Results WIP'!C3306)</f>
        <v>42995</v>
      </c>
      <c r="C3306">
        <f t="shared" si="51"/>
        <v>17</v>
      </c>
      <c r="D3306" t="str">
        <f ca="1">VLOOKUP($B3306,'Track WIP'!$M:$O,2,FALSE)</f>
        <v>GRAND PRIX OF SONOMA</v>
      </c>
      <c r="E3306" t="str">
        <f ca="1">VLOOKUP($B3306,'Track WIP'!$M:$O,3,FALSE)</f>
        <v>Sonoma</v>
      </c>
      <c r="F3306">
        <v>6</v>
      </c>
      <c r="G3306" t="s">
        <v>41</v>
      </c>
      <c r="H3306">
        <v>15</v>
      </c>
      <c r="I3306" t="s">
        <v>16</v>
      </c>
      <c r="J3306">
        <v>85</v>
      </c>
      <c r="K3306">
        <v>9</v>
      </c>
      <c r="L3306">
        <v>0</v>
      </c>
      <c r="M3306">
        <v>56</v>
      </c>
      <c r="N3306">
        <v>0</v>
      </c>
      <c r="O3306">
        <v>0</v>
      </c>
    </row>
    <row r="3307" spans="1:15" x14ac:dyDescent="0.2">
      <c r="A3307">
        <v>2017</v>
      </c>
      <c r="B3307" s="6">
        <f ca="1">_xlfn.MAXIFS('Track WIP'!M:M,'Track WIP'!K:K,'Results WIP'!A3307,'Track WIP'!L:L,'Results WIP'!C3307)</f>
        <v>42995</v>
      </c>
      <c r="C3307">
        <f t="shared" si="51"/>
        <v>17</v>
      </c>
      <c r="D3307" t="str">
        <f ca="1">VLOOKUP($B3307,'Track WIP'!$M:$O,2,FALSE)</f>
        <v>GRAND PRIX OF SONOMA</v>
      </c>
      <c r="E3307" t="str">
        <f ca="1">VLOOKUP($B3307,'Track WIP'!$M:$O,3,FALSE)</f>
        <v>Sonoma</v>
      </c>
      <c r="F3307">
        <v>7</v>
      </c>
      <c r="G3307" t="s">
        <v>38</v>
      </c>
      <c r="H3307">
        <v>27</v>
      </c>
      <c r="I3307" t="s">
        <v>16</v>
      </c>
      <c r="J3307">
        <v>85</v>
      </c>
      <c r="K3307">
        <v>11</v>
      </c>
      <c r="L3307">
        <v>0</v>
      </c>
      <c r="M3307">
        <v>52</v>
      </c>
      <c r="N3307">
        <v>0</v>
      </c>
      <c r="O3307">
        <v>0</v>
      </c>
    </row>
    <row r="3308" spans="1:15" x14ac:dyDescent="0.2">
      <c r="A3308">
        <v>2017</v>
      </c>
      <c r="B3308" s="6">
        <f ca="1">_xlfn.MAXIFS('Track WIP'!M:M,'Track WIP'!K:K,'Results WIP'!A3308,'Track WIP'!L:L,'Results WIP'!C3308)</f>
        <v>42995</v>
      </c>
      <c r="C3308">
        <f t="shared" si="51"/>
        <v>17</v>
      </c>
      <c r="D3308" t="str">
        <f ca="1">VLOOKUP($B3308,'Track WIP'!$M:$O,2,FALSE)</f>
        <v>GRAND PRIX OF SONOMA</v>
      </c>
      <c r="E3308" t="str">
        <f ca="1">VLOOKUP($B3308,'Track WIP'!$M:$O,3,FALSE)</f>
        <v>Sonoma</v>
      </c>
      <c r="F3308">
        <v>8</v>
      </c>
      <c r="G3308" t="s">
        <v>17</v>
      </c>
      <c r="H3308">
        <v>28</v>
      </c>
      <c r="I3308" t="s">
        <v>16</v>
      </c>
      <c r="J3308">
        <v>85</v>
      </c>
      <c r="K3308">
        <v>7</v>
      </c>
      <c r="L3308">
        <v>0</v>
      </c>
      <c r="M3308">
        <v>48</v>
      </c>
      <c r="N3308">
        <v>0</v>
      </c>
      <c r="O3308">
        <v>0</v>
      </c>
    </row>
    <row r="3309" spans="1:15" x14ac:dyDescent="0.2">
      <c r="A3309">
        <v>2017</v>
      </c>
      <c r="B3309" s="6">
        <f ca="1">_xlfn.MAXIFS('Track WIP'!M:M,'Track WIP'!K:K,'Results WIP'!A3309,'Track WIP'!L:L,'Results WIP'!C3309)</f>
        <v>42995</v>
      </c>
      <c r="C3309">
        <f t="shared" si="51"/>
        <v>17</v>
      </c>
      <c r="D3309" t="str">
        <f ca="1">VLOOKUP($B3309,'Track WIP'!$M:$O,2,FALSE)</f>
        <v>GRAND PRIX OF SONOMA</v>
      </c>
      <c r="E3309" t="str">
        <f ca="1">VLOOKUP($B3309,'Track WIP'!$M:$O,3,FALSE)</f>
        <v>Sonoma</v>
      </c>
      <c r="F3309">
        <v>9</v>
      </c>
      <c r="G3309" t="s">
        <v>87</v>
      </c>
      <c r="H3309">
        <v>18</v>
      </c>
      <c r="I3309" t="s">
        <v>16</v>
      </c>
      <c r="J3309">
        <v>85</v>
      </c>
      <c r="K3309">
        <v>10</v>
      </c>
      <c r="L3309">
        <v>0</v>
      </c>
      <c r="M3309">
        <v>44</v>
      </c>
      <c r="N3309">
        <v>0</v>
      </c>
      <c r="O3309">
        <v>0</v>
      </c>
    </row>
    <row r="3310" spans="1:15" x14ac:dyDescent="0.2">
      <c r="A3310">
        <v>2017</v>
      </c>
      <c r="B3310" s="6">
        <f ca="1">_xlfn.MAXIFS('Track WIP'!M:M,'Track WIP'!K:K,'Results WIP'!A3310,'Track WIP'!L:L,'Results WIP'!C3310)</f>
        <v>42995</v>
      </c>
      <c r="C3310">
        <f t="shared" si="51"/>
        <v>17</v>
      </c>
      <c r="D3310" t="str">
        <f ca="1">VLOOKUP($B3310,'Track WIP'!$M:$O,2,FALSE)</f>
        <v>GRAND PRIX OF SONOMA</v>
      </c>
      <c r="E3310" t="str">
        <f ca="1">VLOOKUP($B3310,'Track WIP'!$M:$O,3,FALSE)</f>
        <v>Sonoma</v>
      </c>
      <c r="F3310">
        <v>10</v>
      </c>
      <c r="G3310" t="s">
        <v>359</v>
      </c>
      <c r="H3310">
        <v>4</v>
      </c>
      <c r="I3310" t="s">
        <v>111</v>
      </c>
      <c r="J3310">
        <v>85</v>
      </c>
      <c r="K3310">
        <v>13</v>
      </c>
      <c r="L3310">
        <v>3</v>
      </c>
      <c r="M3310">
        <v>41</v>
      </c>
      <c r="N3310">
        <v>1</v>
      </c>
      <c r="O3310">
        <v>0</v>
      </c>
    </row>
    <row r="3311" spans="1:15" x14ac:dyDescent="0.2">
      <c r="A3311">
        <v>2017</v>
      </c>
      <c r="B3311" s="6">
        <f ca="1">_xlfn.MAXIFS('Track WIP'!M:M,'Track WIP'!K:K,'Results WIP'!A3311,'Track WIP'!L:L,'Results WIP'!C3311)</f>
        <v>42995</v>
      </c>
      <c r="C3311">
        <f t="shared" si="51"/>
        <v>17</v>
      </c>
      <c r="D3311" t="str">
        <f ca="1">VLOOKUP($B3311,'Track WIP'!$M:$O,2,FALSE)</f>
        <v>GRAND PRIX OF SONOMA</v>
      </c>
      <c r="E3311" t="str">
        <f ca="1">VLOOKUP($B3311,'Track WIP'!$M:$O,3,FALSE)</f>
        <v>Sonoma</v>
      </c>
      <c r="F3311">
        <v>11</v>
      </c>
      <c r="G3311" t="s">
        <v>86</v>
      </c>
      <c r="H3311">
        <v>83</v>
      </c>
      <c r="I3311" t="s">
        <v>16</v>
      </c>
      <c r="J3311">
        <v>85</v>
      </c>
      <c r="K3311">
        <v>15</v>
      </c>
      <c r="L3311">
        <v>0</v>
      </c>
      <c r="M3311">
        <v>38</v>
      </c>
      <c r="N3311">
        <v>0</v>
      </c>
      <c r="O3311">
        <v>0</v>
      </c>
    </row>
    <row r="3312" spans="1:15" x14ac:dyDescent="0.2">
      <c r="A3312">
        <v>2017</v>
      </c>
      <c r="B3312" s="6">
        <f ca="1">_xlfn.MAXIFS('Track WIP'!M:M,'Track WIP'!K:K,'Results WIP'!A3312,'Track WIP'!L:L,'Results WIP'!C3312)</f>
        <v>42995</v>
      </c>
      <c r="C3312">
        <f t="shared" si="51"/>
        <v>17</v>
      </c>
      <c r="D3312" t="str">
        <f ca="1">VLOOKUP($B3312,'Track WIP'!$M:$O,2,FALSE)</f>
        <v>GRAND PRIX OF SONOMA</v>
      </c>
      <c r="E3312" t="str">
        <f ca="1">VLOOKUP($B3312,'Track WIP'!$M:$O,3,FALSE)</f>
        <v>Sonoma</v>
      </c>
      <c r="F3312">
        <v>12</v>
      </c>
      <c r="G3312" t="s">
        <v>390</v>
      </c>
      <c r="H3312">
        <v>8</v>
      </c>
      <c r="I3312" t="s">
        <v>16</v>
      </c>
      <c r="J3312">
        <v>85</v>
      </c>
      <c r="K3312">
        <v>14</v>
      </c>
      <c r="L3312">
        <v>0</v>
      </c>
      <c r="M3312">
        <v>36</v>
      </c>
      <c r="N3312">
        <v>0</v>
      </c>
      <c r="O3312">
        <v>0</v>
      </c>
    </row>
    <row r="3313" spans="1:15" x14ac:dyDescent="0.2">
      <c r="A3313">
        <v>2017</v>
      </c>
      <c r="B3313" s="6">
        <f ca="1">_xlfn.MAXIFS('Track WIP'!M:M,'Track WIP'!K:K,'Results WIP'!A3313,'Track WIP'!L:L,'Results WIP'!C3313)</f>
        <v>42995</v>
      </c>
      <c r="C3313">
        <f t="shared" si="51"/>
        <v>17</v>
      </c>
      <c r="D3313" t="str">
        <f ca="1">VLOOKUP($B3313,'Track WIP'!$M:$O,2,FALSE)</f>
        <v>GRAND PRIX OF SONOMA</v>
      </c>
      <c r="E3313" t="str">
        <f ca="1">VLOOKUP($B3313,'Track WIP'!$M:$O,3,FALSE)</f>
        <v>Sonoma</v>
      </c>
      <c r="F3313">
        <v>13</v>
      </c>
      <c r="G3313" t="s">
        <v>389</v>
      </c>
      <c r="H3313">
        <v>20</v>
      </c>
      <c r="I3313" t="s">
        <v>111</v>
      </c>
      <c r="J3313">
        <v>84</v>
      </c>
      <c r="K3313">
        <v>17</v>
      </c>
      <c r="L3313">
        <v>0</v>
      </c>
      <c r="M3313">
        <v>34</v>
      </c>
      <c r="N3313">
        <v>0</v>
      </c>
      <c r="O3313">
        <v>0</v>
      </c>
    </row>
    <row r="3314" spans="1:15" x14ac:dyDescent="0.2">
      <c r="A3314">
        <v>2017</v>
      </c>
      <c r="B3314" s="6">
        <f ca="1">_xlfn.MAXIFS('Track WIP'!M:M,'Track WIP'!K:K,'Results WIP'!A3314,'Track WIP'!L:L,'Results WIP'!C3314)</f>
        <v>42995</v>
      </c>
      <c r="C3314">
        <f t="shared" si="51"/>
        <v>17</v>
      </c>
      <c r="D3314" t="str">
        <f ca="1">VLOOKUP($B3314,'Track WIP'!$M:$O,2,FALSE)</f>
        <v>GRAND PRIX OF SONOMA</v>
      </c>
      <c r="E3314" t="str">
        <f ca="1">VLOOKUP($B3314,'Track WIP'!$M:$O,3,FALSE)</f>
        <v>Sonoma</v>
      </c>
      <c r="F3314">
        <v>14</v>
      </c>
      <c r="G3314" t="s">
        <v>70</v>
      </c>
      <c r="H3314">
        <v>21</v>
      </c>
      <c r="I3314" t="s">
        <v>111</v>
      </c>
      <c r="J3314">
        <v>84</v>
      </c>
      <c r="K3314">
        <v>20</v>
      </c>
      <c r="L3314">
        <v>0</v>
      </c>
      <c r="M3314">
        <v>32</v>
      </c>
      <c r="N3314">
        <v>0</v>
      </c>
      <c r="O3314">
        <v>0</v>
      </c>
    </row>
    <row r="3315" spans="1:15" x14ac:dyDescent="0.2">
      <c r="A3315">
        <v>2017</v>
      </c>
      <c r="B3315" s="6">
        <f ca="1">_xlfn.MAXIFS('Track WIP'!M:M,'Track WIP'!K:K,'Results WIP'!A3315,'Track WIP'!L:L,'Results WIP'!C3315)</f>
        <v>42995</v>
      </c>
      <c r="C3315">
        <f t="shared" si="51"/>
        <v>17</v>
      </c>
      <c r="D3315" t="str">
        <f ca="1">VLOOKUP($B3315,'Track WIP'!$M:$O,2,FALSE)</f>
        <v>GRAND PRIX OF SONOMA</v>
      </c>
      <c r="E3315" t="str">
        <f ca="1">VLOOKUP($B3315,'Track WIP'!$M:$O,3,FALSE)</f>
        <v>Sonoma</v>
      </c>
      <c r="F3315">
        <v>15</v>
      </c>
      <c r="G3315" t="s">
        <v>254</v>
      </c>
      <c r="H3315">
        <v>14</v>
      </c>
      <c r="I3315" t="s">
        <v>111</v>
      </c>
      <c r="J3315">
        <v>84</v>
      </c>
      <c r="K3315">
        <v>22</v>
      </c>
      <c r="L3315">
        <v>0</v>
      </c>
      <c r="M3315">
        <v>30</v>
      </c>
      <c r="N3315">
        <v>0</v>
      </c>
      <c r="O3315">
        <v>0</v>
      </c>
    </row>
    <row r="3316" spans="1:15" x14ac:dyDescent="0.2">
      <c r="A3316">
        <v>2017</v>
      </c>
      <c r="B3316" s="6">
        <f ca="1">_xlfn.MAXIFS('Track WIP'!M:M,'Track WIP'!K:K,'Results WIP'!A3316,'Track WIP'!L:L,'Results WIP'!C3316)</f>
        <v>42995</v>
      </c>
      <c r="C3316">
        <f t="shared" si="51"/>
        <v>17</v>
      </c>
      <c r="D3316" t="str">
        <f ca="1">VLOOKUP($B3316,'Track WIP'!$M:$O,2,FALSE)</f>
        <v>GRAND PRIX OF SONOMA</v>
      </c>
      <c r="E3316" t="str">
        <f ca="1">VLOOKUP($B3316,'Track WIP'!$M:$O,3,FALSE)</f>
        <v>Sonoma</v>
      </c>
      <c r="F3316">
        <v>16</v>
      </c>
      <c r="G3316" t="s">
        <v>25</v>
      </c>
      <c r="H3316">
        <v>10</v>
      </c>
      <c r="I3316" t="s">
        <v>16</v>
      </c>
      <c r="J3316">
        <v>84</v>
      </c>
      <c r="K3316">
        <v>12</v>
      </c>
      <c r="L3316">
        <v>0</v>
      </c>
      <c r="M3316">
        <v>28</v>
      </c>
      <c r="N3316">
        <v>0</v>
      </c>
      <c r="O3316">
        <v>0</v>
      </c>
    </row>
    <row r="3317" spans="1:15" x14ac:dyDescent="0.2">
      <c r="A3317">
        <v>2017</v>
      </c>
      <c r="B3317" s="6">
        <f ca="1">_xlfn.MAXIFS('Track WIP'!M:M,'Track WIP'!K:K,'Results WIP'!A3317,'Track WIP'!L:L,'Results WIP'!C3317)</f>
        <v>42995</v>
      </c>
      <c r="C3317">
        <f t="shared" si="51"/>
        <v>17</v>
      </c>
      <c r="D3317" t="str">
        <f ca="1">VLOOKUP($B3317,'Track WIP'!$M:$O,2,FALSE)</f>
        <v>GRAND PRIX OF SONOMA</v>
      </c>
      <c r="E3317" t="str">
        <f ca="1">VLOOKUP($B3317,'Track WIP'!$M:$O,3,FALSE)</f>
        <v>Sonoma</v>
      </c>
      <c r="F3317">
        <v>17</v>
      </c>
      <c r="G3317" t="s">
        <v>398</v>
      </c>
      <c r="H3317">
        <v>13</v>
      </c>
      <c r="I3317" t="s">
        <v>16</v>
      </c>
      <c r="J3317">
        <v>84</v>
      </c>
      <c r="K3317">
        <v>21</v>
      </c>
      <c r="L3317">
        <v>0</v>
      </c>
      <c r="M3317">
        <v>26</v>
      </c>
      <c r="N3317">
        <v>0</v>
      </c>
      <c r="O3317">
        <v>0</v>
      </c>
    </row>
    <row r="3318" spans="1:15" x14ac:dyDescent="0.2">
      <c r="A3318">
        <v>2017</v>
      </c>
      <c r="B3318" s="6">
        <f ca="1">_xlfn.MAXIFS('Track WIP'!M:M,'Track WIP'!K:K,'Results WIP'!A3318,'Track WIP'!L:L,'Results WIP'!C3318)</f>
        <v>42995</v>
      </c>
      <c r="C3318">
        <f t="shared" si="51"/>
        <v>17</v>
      </c>
      <c r="D3318" t="str">
        <f ca="1">VLOOKUP($B3318,'Track WIP'!$M:$O,2,FALSE)</f>
        <v>GRAND PRIX OF SONOMA</v>
      </c>
      <c r="E3318" t="str">
        <f ca="1">VLOOKUP($B3318,'Track WIP'!$M:$O,3,FALSE)</f>
        <v>Sonoma</v>
      </c>
      <c r="F3318">
        <v>18</v>
      </c>
      <c r="G3318" t="s">
        <v>396</v>
      </c>
      <c r="H3318">
        <v>7</v>
      </c>
      <c r="I3318" t="s">
        <v>16</v>
      </c>
      <c r="J3318">
        <v>84</v>
      </c>
      <c r="K3318">
        <v>19</v>
      </c>
      <c r="L3318">
        <v>0</v>
      </c>
      <c r="M3318">
        <v>24</v>
      </c>
      <c r="N3318">
        <v>0</v>
      </c>
      <c r="O3318">
        <v>0</v>
      </c>
    </row>
    <row r="3319" spans="1:15" x14ac:dyDescent="0.2">
      <c r="A3319">
        <v>2017</v>
      </c>
      <c r="B3319" s="6">
        <f ca="1">_xlfn.MAXIFS('Track WIP'!M:M,'Track WIP'!K:K,'Results WIP'!A3319,'Track WIP'!L:L,'Results WIP'!C3319)</f>
        <v>42995</v>
      </c>
      <c r="C3319">
        <f t="shared" si="51"/>
        <v>17</v>
      </c>
      <c r="D3319" t="str">
        <f ca="1">VLOOKUP($B3319,'Track WIP'!$M:$O,2,FALSE)</f>
        <v>GRAND PRIX OF SONOMA</v>
      </c>
      <c r="E3319" t="str">
        <f ca="1">VLOOKUP($B3319,'Track WIP'!$M:$O,3,FALSE)</f>
        <v>Sonoma</v>
      </c>
      <c r="F3319">
        <v>19</v>
      </c>
      <c r="G3319" t="s">
        <v>393</v>
      </c>
      <c r="H3319">
        <v>19</v>
      </c>
      <c r="I3319" t="s">
        <v>16</v>
      </c>
      <c r="J3319">
        <v>69</v>
      </c>
      <c r="K3319">
        <v>18</v>
      </c>
      <c r="L3319">
        <v>0</v>
      </c>
      <c r="M3319">
        <v>22</v>
      </c>
      <c r="N3319">
        <v>0</v>
      </c>
      <c r="O3319">
        <v>0</v>
      </c>
    </row>
    <row r="3320" spans="1:15" x14ac:dyDescent="0.2">
      <c r="A3320">
        <v>2017</v>
      </c>
      <c r="B3320" s="6">
        <f ca="1">_xlfn.MAXIFS('Track WIP'!M:M,'Track WIP'!K:K,'Results WIP'!A3320,'Track WIP'!L:L,'Results WIP'!C3320)</f>
        <v>42995</v>
      </c>
      <c r="C3320">
        <f t="shared" si="51"/>
        <v>17</v>
      </c>
      <c r="D3320" t="str">
        <f ca="1">VLOOKUP($B3320,'Track WIP'!$M:$O,2,FALSE)</f>
        <v>GRAND PRIX OF SONOMA</v>
      </c>
      <c r="E3320" t="str">
        <f ca="1">VLOOKUP($B3320,'Track WIP'!$M:$O,3,FALSE)</f>
        <v>Sonoma</v>
      </c>
      <c r="F3320">
        <v>20</v>
      </c>
      <c r="G3320" t="s">
        <v>37</v>
      </c>
      <c r="H3320">
        <v>26</v>
      </c>
      <c r="I3320" t="s">
        <v>16</v>
      </c>
      <c r="J3320">
        <v>62</v>
      </c>
      <c r="K3320">
        <v>5</v>
      </c>
      <c r="L3320">
        <v>0</v>
      </c>
      <c r="M3320">
        <v>20</v>
      </c>
      <c r="N3320">
        <v>0</v>
      </c>
      <c r="O3320">
        <v>0</v>
      </c>
    </row>
    <row r="3321" spans="1:15" x14ac:dyDescent="0.2">
      <c r="A3321">
        <v>2017</v>
      </c>
      <c r="B3321" s="6">
        <f ca="1">_xlfn.MAXIFS('Track WIP'!M:M,'Track WIP'!K:K,'Results WIP'!A3321,'Track WIP'!L:L,'Results WIP'!C3321)</f>
        <v>42995</v>
      </c>
      <c r="C3321">
        <f t="shared" si="51"/>
        <v>17</v>
      </c>
      <c r="D3321" t="str">
        <f ca="1">VLOOKUP($B3321,'Track WIP'!$M:$O,2,FALSE)</f>
        <v>GRAND PRIX OF SONOMA</v>
      </c>
      <c r="E3321" t="str">
        <f ca="1">VLOOKUP($B3321,'Track WIP'!$M:$O,3,FALSE)</f>
        <v>Sonoma</v>
      </c>
      <c r="F3321">
        <v>21</v>
      </c>
      <c r="G3321" t="s">
        <v>277</v>
      </c>
      <c r="H3321">
        <v>98</v>
      </c>
      <c r="I3321" t="s">
        <v>16</v>
      </c>
      <c r="J3321">
        <v>60</v>
      </c>
      <c r="K3321">
        <v>8</v>
      </c>
      <c r="L3321">
        <v>0</v>
      </c>
      <c r="M3321">
        <v>18</v>
      </c>
      <c r="N3321">
        <v>0</v>
      </c>
      <c r="O3321">
        <v>0</v>
      </c>
    </row>
    <row r="3322" spans="1:15" x14ac:dyDescent="0.2">
      <c r="A3322">
        <v>2017</v>
      </c>
      <c r="B3322" s="6">
        <f ca="1">_xlfn.MAXIFS('Track WIP'!M:M,'Track WIP'!K:K,'Results WIP'!A3322,'Track WIP'!L:L,'Results WIP'!C3322)</f>
        <v>42995</v>
      </c>
      <c r="C3322">
        <f t="shared" si="51"/>
        <v>17</v>
      </c>
      <c r="D3322" t="str">
        <f ca="1">VLOOKUP($B3322,'Track WIP'!$M:$O,2,FALSE)</f>
        <v>GRAND PRIX OF SONOMA</v>
      </c>
      <c r="E3322" t="str">
        <f ca="1">VLOOKUP($B3322,'Track WIP'!$M:$O,3,FALSE)</f>
        <v>Sonoma</v>
      </c>
      <c r="F3322">
        <v>22</v>
      </c>
      <c r="G3322" t="s">
        <v>89</v>
      </c>
      <c r="H3322">
        <v>5</v>
      </c>
      <c r="I3322" t="s">
        <v>16</v>
      </c>
      <c r="J3322">
        <v>52</v>
      </c>
      <c r="K3322">
        <v>16</v>
      </c>
      <c r="L3322">
        <v>0</v>
      </c>
      <c r="M3322">
        <v>16</v>
      </c>
      <c r="N3322">
        <v>0</v>
      </c>
      <c r="O3322">
        <v>0</v>
      </c>
    </row>
    <row r="3323" spans="1:15" x14ac:dyDescent="0.2">
      <c r="A3323">
        <v>2018</v>
      </c>
      <c r="B3323" s="6">
        <f ca="1">_xlfn.MAXIFS('Track WIP'!M:M,'Track WIP'!K:K,'Results WIP'!A3323,'Track WIP'!L:L,'Results WIP'!C3323)</f>
        <v>43170</v>
      </c>
      <c r="C3323">
        <f t="shared" si="51"/>
        <v>1</v>
      </c>
      <c r="D3323" t="str">
        <f ca="1">VLOOKUP($B3323,'Track WIP'!$M:$O,2,FALSE)</f>
        <v>FIRESTONE GRAND PRIX OF ST. PETERSBURG</v>
      </c>
      <c r="E3323" t="str">
        <f ca="1">VLOOKUP($B3323,'Track WIP'!$M:$O,3,FALSE)</f>
        <v>Streets Of St. Petersburg</v>
      </c>
      <c r="F3323">
        <v>1</v>
      </c>
      <c r="G3323" t="s">
        <v>87</v>
      </c>
      <c r="H3323">
        <v>18</v>
      </c>
      <c r="I3323" t="s">
        <v>16</v>
      </c>
      <c r="J3323">
        <v>110</v>
      </c>
      <c r="K3323">
        <v>14</v>
      </c>
      <c r="L3323">
        <v>30</v>
      </c>
      <c r="M3323">
        <v>51</v>
      </c>
      <c r="N3323">
        <v>0</v>
      </c>
      <c r="O3323">
        <v>0</v>
      </c>
    </row>
    <row r="3324" spans="1:15" x14ac:dyDescent="0.2">
      <c r="A3324">
        <v>2018</v>
      </c>
      <c r="B3324" s="6">
        <f ca="1">_xlfn.MAXIFS('Track WIP'!M:M,'Track WIP'!K:K,'Results WIP'!A3324,'Track WIP'!L:L,'Results WIP'!C3324)</f>
        <v>43170</v>
      </c>
      <c r="C3324">
        <f t="shared" si="51"/>
        <v>1</v>
      </c>
      <c r="D3324" t="str">
        <f ca="1">VLOOKUP($B3324,'Track WIP'!$M:$O,2,FALSE)</f>
        <v>FIRESTONE GRAND PRIX OF ST. PETERSBURG</v>
      </c>
      <c r="E3324" t="str">
        <f ca="1">VLOOKUP($B3324,'Track WIP'!$M:$O,3,FALSE)</f>
        <v>Streets Of St. Petersburg</v>
      </c>
      <c r="F3324">
        <v>2</v>
      </c>
      <c r="G3324" t="s">
        <v>41</v>
      </c>
      <c r="H3324">
        <v>15</v>
      </c>
      <c r="I3324" t="s">
        <v>16</v>
      </c>
      <c r="J3324">
        <v>110</v>
      </c>
      <c r="K3324">
        <v>24</v>
      </c>
      <c r="L3324">
        <v>0</v>
      </c>
      <c r="M3324">
        <v>40</v>
      </c>
      <c r="N3324">
        <v>0</v>
      </c>
      <c r="O3324">
        <v>0</v>
      </c>
    </row>
    <row r="3325" spans="1:15" x14ac:dyDescent="0.2">
      <c r="A3325">
        <v>2018</v>
      </c>
      <c r="B3325" s="6">
        <f ca="1">_xlfn.MAXIFS('Track WIP'!M:M,'Track WIP'!K:K,'Results WIP'!A3325,'Track WIP'!L:L,'Results WIP'!C3325)</f>
        <v>43170</v>
      </c>
      <c r="C3325">
        <f t="shared" si="51"/>
        <v>1</v>
      </c>
      <c r="D3325" t="str">
        <f ca="1">VLOOKUP($B3325,'Track WIP'!$M:$O,2,FALSE)</f>
        <v>FIRESTONE GRAND PRIX OF ST. PETERSBURG</v>
      </c>
      <c r="E3325" t="str">
        <f ca="1">VLOOKUP($B3325,'Track WIP'!$M:$O,3,FALSE)</f>
        <v>Streets Of St. Petersburg</v>
      </c>
      <c r="F3325">
        <v>3</v>
      </c>
      <c r="G3325" t="s">
        <v>277</v>
      </c>
      <c r="H3325">
        <v>27</v>
      </c>
      <c r="I3325" t="s">
        <v>16</v>
      </c>
      <c r="J3325">
        <v>110</v>
      </c>
      <c r="K3325">
        <v>12</v>
      </c>
      <c r="L3325">
        <v>5</v>
      </c>
      <c r="M3325">
        <v>36</v>
      </c>
      <c r="N3325">
        <v>0</v>
      </c>
      <c r="O3325">
        <v>0</v>
      </c>
    </row>
    <row r="3326" spans="1:15" x14ac:dyDescent="0.2">
      <c r="A3326">
        <v>2018</v>
      </c>
      <c r="B3326" s="6">
        <f ca="1">_xlfn.MAXIFS('Track WIP'!M:M,'Track WIP'!K:K,'Results WIP'!A3326,'Track WIP'!L:L,'Results WIP'!C3326)</f>
        <v>43170</v>
      </c>
      <c r="C3326">
        <f t="shared" si="51"/>
        <v>1</v>
      </c>
      <c r="D3326" t="str">
        <f ca="1">VLOOKUP($B3326,'Track WIP'!$M:$O,2,FALSE)</f>
        <v>FIRESTONE GRAND PRIX OF ST. PETERSBURG</v>
      </c>
      <c r="E3326" t="str">
        <f ca="1">VLOOKUP($B3326,'Track WIP'!$M:$O,3,FALSE)</f>
        <v>Streets Of St. Petersburg</v>
      </c>
      <c r="F3326">
        <v>4</v>
      </c>
      <c r="G3326" t="s">
        <v>89</v>
      </c>
      <c r="H3326">
        <v>5</v>
      </c>
      <c r="I3326" t="s">
        <v>16</v>
      </c>
      <c r="J3326">
        <v>110</v>
      </c>
      <c r="K3326">
        <v>7</v>
      </c>
      <c r="L3326">
        <v>0</v>
      </c>
      <c r="M3326">
        <v>32</v>
      </c>
      <c r="N3326">
        <v>0</v>
      </c>
      <c r="O3326">
        <v>0</v>
      </c>
    </row>
    <row r="3327" spans="1:15" x14ac:dyDescent="0.2">
      <c r="A3327">
        <v>2018</v>
      </c>
      <c r="B3327" s="6">
        <f ca="1">_xlfn.MAXIFS('Track WIP'!M:M,'Track WIP'!K:K,'Results WIP'!A3327,'Track WIP'!L:L,'Results WIP'!C3327)</f>
        <v>43170</v>
      </c>
      <c r="C3327">
        <f t="shared" si="51"/>
        <v>1</v>
      </c>
      <c r="D3327" t="str">
        <f ca="1">VLOOKUP($B3327,'Track WIP'!$M:$O,2,FALSE)</f>
        <v>FIRESTONE GRAND PRIX OF ST. PETERSBURG</v>
      </c>
      <c r="E3327" t="str">
        <f ca="1">VLOOKUP($B3327,'Track WIP'!$M:$O,3,FALSE)</f>
        <v>Streets Of St. Petersburg</v>
      </c>
      <c r="F3327">
        <v>5</v>
      </c>
      <c r="G3327" t="s">
        <v>17</v>
      </c>
      <c r="H3327">
        <v>28</v>
      </c>
      <c r="I3327" t="s">
        <v>16</v>
      </c>
      <c r="J3327">
        <v>110</v>
      </c>
      <c r="K3327">
        <v>6</v>
      </c>
      <c r="L3327">
        <v>1</v>
      </c>
      <c r="M3327">
        <v>31</v>
      </c>
      <c r="N3327">
        <v>0</v>
      </c>
      <c r="O3327">
        <v>0</v>
      </c>
    </row>
    <row r="3328" spans="1:15" x14ac:dyDescent="0.2">
      <c r="A3328">
        <v>2018</v>
      </c>
      <c r="B3328" s="6">
        <f ca="1">_xlfn.MAXIFS('Track WIP'!M:M,'Track WIP'!K:K,'Results WIP'!A3328,'Track WIP'!L:L,'Results WIP'!C3328)</f>
        <v>43170</v>
      </c>
      <c r="C3328">
        <f t="shared" si="51"/>
        <v>1</v>
      </c>
      <c r="D3328" t="str">
        <f ca="1">VLOOKUP($B3328,'Track WIP'!$M:$O,2,FALSE)</f>
        <v>FIRESTONE GRAND PRIX OF ST. PETERSBURG</v>
      </c>
      <c r="E3328" t="str">
        <f ca="1">VLOOKUP($B3328,'Track WIP'!$M:$O,3,FALSE)</f>
        <v>Streets Of St. Petersburg</v>
      </c>
      <c r="F3328">
        <v>6</v>
      </c>
      <c r="G3328" t="s">
        <v>21</v>
      </c>
      <c r="H3328">
        <v>9</v>
      </c>
      <c r="I3328" t="s">
        <v>16</v>
      </c>
      <c r="J3328">
        <v>110</v>
      </c>
      <c r="K3328">
        <v>9</v>
      </c>
      <c r="L3328">
        <v>0</v>
      </c>
      <c r="M3328">
        <v>28</v>
      </c>
      <c r="N3328">
        <v>0</v>
      </c>
      <c r="O3328">
        <v>0</v>
      </c>
    </row>
    <row r="3329" spans="1:15" x14ac:dyDescent="0.2">
      <c r="A3329">
        <v>2018</v>
      </c>
      <c r="B3329" s="6">
        <f ca="1">_xlfn.MAXIFS('Track WIP'!M:M,'Track WIP'!K:K,'Results WIP'!A3329,'Track WIP'!L:L,'Results WIP'!C3329)</f>
        <v>43170</v>
      </c>
      <c r="C3329">
        <f t="shared" si="51"/>
        <v>1</v>
      </c>
      <c r="D3329" t="str">
        <f ca="1">VLOOKUP($B3329,'Track WIP'!$M:$O,2,FALSE)</f>
        <v>FIRESTONE GRAND PRIX OF ST. PETERSBURG</v>
      </c>
      <c r="E3329" t="str">
        <f ca="1">VLOOKUP($B3329,'Track WIP'!$M:$O,3,FALSE)</f>
        <v>Streets Of St. Petersburg</v>
      </c>
      <c r="F3329">
        <v>7</v>
      </c>
      <c r="G3329" t="s">
        <v>112</v>
      </c>
      <c r="H3329">
        <v>1</v>
      </c>
      <c r="I3329" t="s">
        <v>111</v>
      </c>
      <c r="J3329">
        <v>110</v>
      </c>
      <c r="K3329">
        <v>13</v>
      </c>
      <c r="L3329">
        <v>0</v>
      </c>
      <c r="M3329">
        <v>26</v>
      </c>
      <c r="N3329">
        <v>0</v>
      </c>
      <c r="O3329">
        <v>0</v>
      </c>
    </row>
    <row r="3330" spans="1:15" x14ac:dyDescent="0.2">
      <c r="A3330">
        <v>2018</v>
      </c>
      <c r="B3330" s="6">
        <f ca="1">_xlfn.MAXIFS('Track WIP'!M:M,'Track WIP'!K:K,'Results WIP'!A3330,'Track WIP'!L:L,'Results WIP'!C3330)</f>
        <v>43170</v>
      </c>
      <c r="C3330">
        <f t="shared" si="51"/>
        <v>1</v>
      </c>
      <c r="D3330" t="str">
        <f ca="1">VLOOKUP($B3330,'Track WIP'!$M:$O,2,FALSE)</f>
        <v>FIRESTONE GRAND PRIX OF ST. PETERSBURG</v>
      </c>
      <c r="E3330" t="str">
        <f ca="1">VLOOKUP($B3330,'Track WIP'!$M:$O,3,FALSE)</f>
        <v>Streets Of St. Petersburg</v>
      </c>
      <c r="F3330">
        <v>8</v>
      </c>
      <c r="G3330" t="s">
        <v>393</v>
      </c>
      <c r="H3330">
        <v>10</v>
      </c>
      <c r="I3330" t="s">
        <v>16</v>
      </c>
      <c r="J3330">
        <v>110</v>
      </c>
      <c r="K3330">
        <v>17</v>
      </c>
      <c r="L3330">
        <v>0</v>
      </c>
      <c r="M3330">
        <v>24</v>
      </c>
      <c r="N3330">
        <v>0</v>
      </c>
      <c r="O3330">
        <v>0</v>
      </c>
    </row>
    <row r="3331" spans="1:15" x14ac:dyDescent="0.2">
      <c r="A3331">
        <v>2018</v>
      </c>
      <c r="B3331" s="6">
        <f ca="1">_xlfn.MAXIFS('Track WIP'!M:M,'Track WIP'!K:K,'Results WIP'!A3331,'Track WIP'!L:L,'Results WIP'!C3331)</f>
        <v>43170</v>
      </c>
      <c r="C3331">
        <f t="shared" si="51"/>
        <v>1</v>
      </c>
      <c r="D3331" t="str">
        <f ca="1">VLOOKUP($B3331,'Track WIP'!$M:$O,2,FALSE)</f>
        <v>FIRESTONE GRAND PRIX OF ST. PETERSBURG</v>
      </c>
      <c r="E3331" t="str">
        <f ca="1">VLOOKUP($B3331,'Track WIP'!$M:$O,3,FALSE)</f>
        <v>Streets Of St. Petersburg</v>
      </c>
      <c r="F3331">
        <v>9</v>
      </c>
      <c r="G3331" t="s">
        <v>38</v>
      </c>
      <c r="H3331">
        <v>98</v>
      </c>
      <c r="I3331" t="s">
        <v>16</v>
      </c>
      <c r="J3331">
        <v>110</v>
      </c>
      <c r="K3331">
        <v>18</v>
      </c>
      <c r="L3331">
        <v>0</v>
      </c>
      <c r="M3331">
        <v>22</v>
      </c>
      <c r="N3331">
        <v>0</v>
      </c>
      <c r="O3331">
        <v>0</v>
      </c>
    </row>
    <row r="3332" spans="1:15" x14ac:dyDescent="0.2">
      <c r="A3332">
        <v>2018</v>
      </c>
      <c r="B3332" s="6">
        <f ca="1">_xlfn.MAXIFS('Track WIP'!M:M,'Track WIP'!K:K,'Results WIP'!A3332,'Track WIP'!L:L,'Results WIP'!C3332)</f>
        <v>43170</v>
      </c>
      <c r="C3332">
        <f t="shared" ref="C3332:C3395" si="52">_xlfn.IFS(A3332&gt;A3331,1,F3332=1,C3331+1,F3332&gt;1,C3331)</f>
        <v>1</v>
      </c>
      <c r="D3332" t="str">
        <f ca="1">VLOOKUP($B3332,'Track WIP'!$M:$O,2,FALSE)</f>
        <v>FIRESTONE GRAND PRIX OF ST. PETERSBURG</v>
      </c>
      <c r="E3332" t="str">
        <f ca="1">VLOOKUP($B3332,'Track WIP'!$M:$O,3,FALSE)</f>
        <v>Streets Of St. Petersburg</v>
      </c>
      <c r="F3332">
        <v>10</v>
      </c>
      <c r="G3332" t="s">
        <v>15</v>
      </c>
      <c r="H3332">
        <v>12</v>
      </c>
      <c r="I3332" t="s">
        <v>111</v>
      </c>
      <c r="J3332">
        <v>110</v>
      </c>
      <c r="K3332">
        <v>2</v>
      </c>
      <c r="L3332">
        <v>0</v>
      </c>
      <c r="M3332">
        <v>20</v>
      </c>
      <c r="N3332">
        <v>0</v>
      </c>
      <c r="O3332">
        <v>0</v>
      </c>
    </row>
    <row r="3333" spans="1:15" x14ac:dyDescent="0.2">
      <c r="A3333">
        <v>2018</v>
      </c>
      <c r="B3333" s="6">
        <f ca="1">_xlfn.MAXIFS('Track WIP'!M:M,'Track WIP'!K:K,'Results WIP'!A3333,'Track WIP'!L:L,'Results WIP'!C3333)</f>
        <v>43170</v>
      </c>
      <c r="C3333">
        <f t="shared" si="52"/>
        <v>1</v>
      </c>
      <c r="D3333" t="str">
        <f ca="1">VLOOKUP($B3333,'Track WIP'!$M:$O,2,FALSE)</f>
        <v>FIRESTONE GRAND PRIX OF ST. PETERSBURG</v>
      </c>
      <c r="E3333" t="str">
        <f ca="1">VLOOKUP($B3333,'Track WIP'!$M:$O,3,FALSE)</f>
        <v>Streets Of St. Petersburg</v>
      </c>
      <c r="F3333">
        <v>11</v>
      </c>
      <c r="G3333" t="s">
        <v>25</v>
      </c>
      <c r="H3333">
        <v>14</v>
      </c>
      <c r="I3333" t="s">
        <v>111</v>
      </c>
      <c r="J3333">
        <v>110</v>
      </c>
      <c r="K3333">
        <v>10</v>
      </c>
      <c r="L3333">
        <v>0</v>
      </c>
      <c r="M3333">
        <v>19</v>
      </c>
      <c r="N3333">
        <v>0</v>
      </c>
      <c r="O3333">
        <v>0</v>
      </c>
    </row>
    <row r="3334" spans="1:15" x14ac:dyDescent="0.2">
      <c r="A3334">
        <v>2018</v>
      </c>
      <c r="B3334" s="6">
        <f ca="1">_xlfn.MAXIFS('Track WIP'!M:M,'Track WIP'!K:K,'Results WIP'!A3334,'Track WIP'!L:L,'Results WIP'!C3334)</f>
        <v>43170</v>
      </c>
      <c r="C3334">
        <f t="shared" si="52"/>
        <v>1</v>
      </c>
      <c r="D3334" t="str">
        <f ca="1">VLOOKUP($B3334,'Track WIP'!$M:$O,2,FALSE)</f>
        <v>FIRESTONE GRAND PRIX OF ST. PETERSBURG</v>
      </c>
      <c r="E3334" t="str">
        <f ca="1">VLOOKUP($B3334,'Track WIP'!$M:$O,3,FALSE)</f>
        <v>Streets Of St. Petersburg</v>
      </c>
      <c r="F3334">
        <v>12</v>
      </c>
      <c r="G3334" t="s">
        <v>37</v>
      </c>
      <c r="H3334">
        <v>30</v>
      </c>
      <c r="I3334" t="s">
        <v>16</v>
      </c>
      <c r="J3334">
        <v>110</v>
      </c>
      <c r="K3334">
        <v>5</v>
      </c>
      <c r="L3334">
        <v>0</v>
      </c>
      <c r="M3334">
        <v>18</v>
      </c>
      <c r="N3334">
        <v>0</v>
      </c>
      <c r="O3334">
        <v>0</v>
      </c>
    </row>
    <row r="3335" spans="1:15" x14ac:dyDescent="0.2">
      <c r="A3335">
        <v>2018</v>
      </c>
      <c r="B3335" s="6">
        <f ca="1">_xlfn.MAXIFS('Track WIP'!M:M,'Track WIP'!K:K,'Results WIP'!A3335,'Track WIP'!L:L,'Results WIP'!C3335)</f>
        <v>43170</v>
      </c>
      <c r="C3335">
        <f t="shared" si="52"/>
        <v>1</v>
      </c>
      <c r="D3335" t="str">
        <f ca="1">VLOOKUP($B3335,'Track WIP'!$M:$O,2,FALSE)</f>
        <v>FIRESTONE GRAND PRIX OF ST. PETERSBURG</v>
      </c>
      <c r="E3335" t="str">
        <f ca="1">VLOOKUP($B3335,'Track WIP'!$M:$O,3,FALSE)</f>
        <v>Streets Of St. Petersburg</v>
      </c>
      <c r="F3335">
        <v>13</v>
      </c>
      <c r="G3335" t="s">
        <v>88</v>
      </c>
      <c r="H3335">
        <v>22</v>
      </c>
      <c r="I3335" t="s">
        <v>111</v>
      </c>
      <c r="J3335">
        <v>110</v>
      </c>
      <c r="K3335">
        <v>11</v>
      </c>
      <c r="L3335">
        <v>0</v>
      </c>
      <c r="M3335">
        <v>17</v>
      </c>
      <c r="N3335">
        <v>0</v>
      </c>
      <c r="O3335">
        <v>0</v>
      </c>
    </row>
    <row r="3336" spans="1:15" x14ac:dyDescent="0.2">
      <c r="A3336">
        <v>2018</v>
      </c>
      <c r="B3336" s="6">
        <f ca="1">_xlfn.MAXIFS('Track WIP'!M:M,'Track WIP'!K:K,'Results WIP'!A3336,'Track WIP'!L:L,'Results WIP'!C3336)</f>
        <v>43170</v>
      </c>
      <c r="C3336">
        <f t="shared" si="52"/>
        <v>1</v>
      </c>
      <c r="D3336" t="str">
        <f ca="1">VLOOKUP($B3336,'Track WIP'!$M:$O,2,FALSE)</f>
        <v>FIRESTONE GRAND PRIX OF ST. PETERSBURG</v>
      </c>
      <c r="E3336" t="str">
        <f ca="1">VLOOKUP($B3336,'Track WIP'!$M:$O,3,FALSE)</f>
        <v>Streets Of St. Petersburg</v>
      </c>
      <c r="F3336">
        <v>14</v>
      </c>
      <c r="G3336" t="s">
        <v>386</v>
      </c>
      <c r="H3336">
        <v>88</v>
      </c>
      <c r="I3336" t="s">
        <v>111</v>
      </c>
      <c r="J3336">
        <v>110</v>
      </c>
      <c r="K3336">
        <v>8</v>
      </c>
      <c r="L3336">
        <v>0</v>
      </c>
      <c r="M3336">
        <v>16</v>
      </c>
      <c r="N3336">
        <v>0</v>
      </c>
      <c r="O3336">
        <v>0</v>
      </c>
    </row>
    <row r="3337" spans="1:15" x14ac:dyDescent="0.2">
      <c r="A3337">
        <v>2018</v>
      </c>
      <c r="B3337" s="6">
        <f ca="1">_xlfn.MAXIFS('Track WIP'!M:M,'Track WIP'!K:K,'Results WIP'!A3337,'Track WIP'!L:L,'Results WIP'!C3337)</f>
        <v>43170</v>
      </c>
      <c r="C3337">
        <f t="shared" si="52"/>
        <v>1</v>
      </c>
      <c r="D3337" t="str">
        <f ca="1">VLOOKUP($B3337,'Track WIP'!$M:$O,2,FALSE)</f>
        <v>FIRESTONE GRAND PRIX OF ST. PETERSBURG</v>
      </c>
      <c r="E3337" t="str">
        <f ca="1">VLOOKUP($B3337,'Track WIP'!$M:$O,3,FALSE)</f>
        <v>Streets Of St. Petersburg</v>
      </c>
      <c r="F3337">
        <v>15</v>
      </c>
      <c r="G3337" t="s">
        <v>389</v>
      </c>
      <c r="H3337">
        <v>21</v>
      </c>
      <c r="I3337" t="s">
        <v>111</v>
      </c>
      <c r="J3337">
        <v>109</v>
      </c>
      <c r="K3337">
        <v>16</v>
      </c>
      <c r="L3337">
        <v>0</v>
      </c>
      <c r="M3337">
        <v>15</v>
      </c>
      <c r="N3337">
        <v>0</v>
      </c>
      <c r="O3337">
        <v>0</v>
      </c>
    </row>
    <row r="3338" spans="1:15" x14ac:dyDescent="0.2">
      <c r="A3338">
        <v>2018</v>
      </c>
      <c r="B3338" s="6">
        <f ca="1">_xlfn.MAXIFS('Track WIP'!M:M,'Track WIP'!K:K,'Results WIP'!A3338,'Track WIP'!L:L,'Results WIP'!C3338)</f>
        <v>43170</v>
      </c>
      <c r="C3338">
        <f t="shared" si="52"/>
        <v>1</v>
      </c>
      <c r="D3338" t="str">
        <f ca="1">VLOOKUP($B3338,'Track WIP'!$M:$O,2,FALSE)</f>
        <v>FIRESTONE GRAND PRIX OF ST. PETERSBURG</v>
      </c>
      <c r="E3338" t="str">
        <f ca="1">VLOOKUP($B3338,'Track WIP'!$M:$O,3,FALSE)</f>
        <v>Streets Of St. Petersburg</v>
      </c>
      <c r="F3338">
        <v>16</v>
      </c>
      <c r="G3338" t="s">
        <v>394</v>
      </c>
      <c r="H3338">
        <v>26</v>
      </c>
      <c r="I3338" t="s">
        <v>16</v>
      </c>
      <c r="J3338">
        <v>109</v>
      </c>
      <c r="K3338">
        <v>15</v>
      </c>
      <c r="L3338">
        <v>0</v>
      </c>
      <c r="M3338">
        <v>14</v>
      </c>
      <c r="N3338">
        <v>0</v>
      </c>
      <c r="O3338">
        <v>0</v>
      </c>
    </row>
    <row r="3339" spans="1:15" x14ac:dyDescent="0.2">
      <c r="A3339">
        <v>2018</v>
      </c>
      <c r="B3339" s="6">
        <f ca="1">_xlfn.MAXIFS('Track WIP'!M:M,'Track WIP'!K:K,'Results WIP'!A3339,'Track WIP'!L:L,'Results WIP'!C3339)</f>
        <v>43170</v>
      </c>
      <c r="C3339">
        <f t="shared" si="52"/>
        <v>1</v>
      </c>
      <c r="D3339" t="str">
        <f ca="1">VLOOKUP($B3339,'Track WIP'!$M:$O,2,FALSE)</f>
        <v>FIRESTONE GRAND PRIX OF ST. PETERSBURG</v>
      </c>
      <c r="E3339" t="str">
        <f ca="1">VLOOKUP($B3339,'Track WIP'!$M:$O,3,FALSE)</f>
        <v>Streets Of St. Petersburg</v>
      </c>
      <c r="F3339">
        <v>17</v>
      </c>
      <c r="G3339" t="s">
        <v>399</v>
      </c>
      <c r="H3339">
        <v>19</v>
      </c>
      <c r="I3339" t="s">
        <v>16</v>
      </c>
      <c r="J3339">
        <v>109</v>
      </c>
      <c r="K3339">
        <v>22</v>
      </c>
      <c r="L3339">
        <v>0</v>
      </c>
      <c r="M3339">
        <v>13</v>
      </c>
      <c r="N3339">
        <v>0</v>
      </c>
      <c r="O3339">
        <v>0</v>
      </c>
    </row>
    <row r="3340" spans="1:15" x14ac:dyDescent="0.2">
      <c r="A3340">
        <v>2018</v>
      </c>
      <c r="B3340" s="6">
        <f ca="1">_xlfn.MAXIFS('Track WIP'!M:M,'Track WIP'!K:K,'Results WIP'!A3340,'Track WIP'!L:L,'Results WIP'!C3340)</f>
        <v>43170</v>
      </c>
      <c r="C3340">
        <f t="shared" si="52"/>
        <v>1</v>
      </c>
      <c r="D3340" t="str">
        <f ca="1">VLOOKUP($B3340,'Track WIP'!$M:$O,2,FALSE)</f>
        <v>FIRESTONE GRAND PRIX OF ST. PETERSBURG</v>
      </c>
      <c r="E3340" t="str">
        <f ca="1">VLOOKUP($B3340,'Track WIP'!$M:$O,3,FALSE)</f>
        <v>Streets Of St. Petersburg</v>
      </c>
      <c r="F3340">
        <v>18</v>
      </c>
      <c r="G3340" t="s">
        <v>322</v>
      </c>
      <c r="H3340">
        <v>6</v>
      </c>
      <c r="I3340" t="s">
        <v>16</v>
      </c>
      <c r="J3340">
        <v>108</v>
      </c>
      <c r="K3340">
        <v>1</v>
      </c>
      <c r="L3340">
        <v>69</v>
      </c>
      <c r="M3340">
        <v>16</v>
      </c>
      <c r="N3340">
        <v>0</v>
      </c>
      <c r="O3340">
        <v>0</v>
      </c>
    </row>
    <row r="3341" spans="1:15" x14ac:dyDescent="0.2">
      <c r="A3341">
        <v>2018</v>
      </c>
      <c r="B3341" s="6">
        <f ca="1">_xlfn.MAXIFS('Track WIP'!M:M,'Track WIP'!K:K,'Results WIP'!A3341,'Track WIP'!L:L,'Results WIP'!C3341)</f>
        <v>43170</v>
      </c>
      <c r="C3341">
        <f t="shared" si="52"/>
        <v>1</v>
      </c>
      <c r="D3341" t="str">
        <f ca="1">VLOOKUP($B3341,'Track WIP'!$M:$O,2,FALSE)</f>
        <v>FIRESTONE GRAND PRIX OF ST. PETERSBURG</v>
      </c>
      <c r="E3341" t="str">
        <f ca="1">VLOOKUP($B3341,'Track WIP'!$M:$O,3,FALSE)</f>
        <v>Streets Of St. Petersburg</v>
      </c>
      <c r="F3341">
        <v>19</v>
      </c>
      <c r="G3341" t="s">
        <v>390</v>
      </c>
      <c r="H3341">
        <v>59</v>
      </c>
      <c r="I3341" t="s">
        <v>111</v>
      </c>
      <c r="J3341">
        <v>108</v>
      </c>
      <c r="K3341">
        <v>20</v>
      </c>
      <c r="L3341">
        <v>0</v>
      </c>
      <c r="M3341">
        <v>11</v>
      </c>
      <c r="N3341">
        <v>0</v>
      </c>
      <c r="O3341">
        <v>0</v>
      </c>
    </row>
    <row r="3342" spans="1:15" x14ac:dyDescent="0.2">
      <c r="A3342">
        <v>2018</v>
      </c>
      <c r="B3342" s="6">
        <f ca="1">_xlfn.MAXIFS('Track WIP'!M:M,'Track WIP'!K:K,'Results WIP'!A3342,'Track WIP'!L:L,'Results WIP'!C3342)</f>
        <v>43170</v>
      </c>
      <c r="C3342">
        <f t="shared" si="52"/>
        <v>1</v>
      </c>
      <c r="D3342" t="str">
        <f ca="1">VLOOKUP($B3342,'Track WIP'!$M:$O,2,FALSE)</f>
        <v>FIRESTONE GRAND PRIX OF ST. PETERSBURG</v>
      </c>
      <c r="E3342" t="str">
        <f ca="1">VLOOKUP($B3342,'Track WIP'!$M:$O,3,FALSE)</f>
        <v>Streets Of St. Petersburg</v>
      </c>
      <c r="F3342">
        <v>20</v>
      </c>
      <c r="G3342" t="s">
        <v>86</v>
      </c>
      <c r="H3342">
        <v>23</v>
      </c>
      <c r="I3342" t="s">
        <v>111</v>
      </c>
      <c r="J3342">
        <v>107</v>
      </c>
      <c r="K3342">
        <v>21</v>
      </c>
      <c r="L3342">
        <v>0</v>
      </c>
      <c r="M3342">
        <v>10</v>
      </c>
      <c r="N3342">
        <v>0</v>
      </c>
      <c r="O3342">
        <v>0</v>
      </c>
    </row>
    <row r="3343" spans="1:15" x14ac:dyDescent="0.2">
      <c r="A3343">
        <v>2018</v>
      </c>
      <c r="B3343" s="6">
        <f ca="1">_xlfn.MAXIFS('Track WIP'!M:M,'Track WIP'!K:K,'Results WIP'!A3343,'Track WIP'!L:L,'Results WIP'!C3343)</f>
        <v>43170</v>
      </c>
      <c r="C3343">
        <f t="shared" si="52"/>
        <v>1</v>
      </c>
      <c r="D3343" t="str">
        <f ca="1">VLOOKUP($B3343,'Track WIP'!$M:$O,2,FALSE)</f>
        <v>FIRESTONE GRAND PRIX OF ST. PETERSBURG</v>
      </c>
      <c r="E3343" t="str">
        <f ca="1">VLOOKUP($B3343,'Track WIP'!$M:$O,3,FALSE)</f>
        <v>Streets Of St. Petersburg</v>
      </c>
      <c r="F3343">
        <v>21</v>
      </c>
      <c r="G3343" t="s">
        <v>400</v>
      </c>
      <c r="H3343">
        <v>20</v>
      </c>
      <c r="I3343" t="s">
        <v>111</v>
      </c>
      <c r="J3343">
        <v>107</v>
      </c>
      <c r="K3343">
        <v>4</v>
      </c>
      <c r="L3343">
        <v>5</v>
      </c>
      <c r="M3343">
        <v>10</v>
      </c>
      <c r="N3343">
        <v>0</v>
      </c>
      <c r="O3343">
        <v>0</v>
      </c>
    </row>
    <row r="3344" spans="1:15" x14ac:dyDescent="0.2">
      <c r="A3344">
        <v>2018</v>
      </c>
      <c r="B3344" s="6">
        <f ca="1">_xlfn.MAXIFS('Track WIP'!M:M,'Track WIP'!K:K,'Results WIP'!A3344,'Track WIP'!L:L,'Results WIP'!C3344)</f>
        <v>43170</v>
      </c>
      <c r="C3344">
        <f t="shared" si="52"/>
        <v>1</v>
      </c>
      <c r="D3344" t="str">
        <f ca="1">VLOOKUP($B3344,'Track WIP'!$M:$O,2,FALSE)</f>
        <v>FIRESTONE GRAND PRIX OF ST. PETERSBURG</v>
      </c>
      <c r="E3344" t="str">
        <f ca="1">VLOOKUP($B3344,'Track WIP'!$M:$O,3,FALSE)</f>
        <v>Streets Of St. Petersburg</v>
      </c>
      <c r="F3344">
        <v>22</v>
      </c>
      <c r="G3344" t="s">
        <v>401</v>
      </c>
      <c r="H3344">
        <v>32</v>
      </c>
      <c r="I3344" t="s">
        <v>111</v>
      </c>
      <c r="J3344">
        <v>100</v>
      </c>
      <c r="K3344">
        <v>23</v>
      </c>
      <c r="L3344">
        <v>0</v>
      </c>
      <c r="M3344">
        <v>8</v>
      </c>
      <c r="N3344">
        <v>0</v>
      </c>
      <c r="O3344">
        <v>0</v>
      </c>
    </row>
    <row r="3345" spans="1:15" x14ac:dyDescent="0.2">
      <c r="A3345">
        <v>2018</v>
      </c>
      <c r="B3345" s="6">
        <f ca="1">_xlfn.MAXIFS('Track WIP'!M:M,'Track WIP'!K:K,'Results WIP'!A3345,'Track WIP'!L:L,'Results WIP'!C3345)</f>
        <v>43170</v>
      </c>
      <c r="C3345">
        <f t="shared" si="52"/>
        <v>1</v>
      </c>
      <c r="D3345" t="str">
        <f ca="1">VLOOKUP($B3345,'Track WIP'!$M:$O,2,FALSE)</f>
        <v>FIRESTONE GRAND PRIX OF ST. PETERSBURG</v>
      </c>
      <c r="E3345" t="str">
        <f ca="1">VLOOKUP($B3345,'Track WIP'!$M:$O,3,FALSE)</f>
        <v>Streets Of St. Petersburg</v>
      </c>
      <c r="F3345">
        <v>23</v>
      </c>
      <c r="G3345" t="s">
        <v>396</v>
      </c>
      <c r="H3345">
        <v>60</v>
      </c>
      <c r="I3345" t="s">
        <v>16</v>
      </c>
      <c r="J3345">
        <v>38</v>
      </c>
      <c r="K3345">
        <v>19</v>
      </c>
      <c r="L3345">
        <v>0</v>
      </c>
      <c r="M3345">
        <v>7</v>
      </c>
      <c r="N3345">
        <v>0</v>
      </c>
      <c r="O3345">
        <v>0</v>
      </c>
    </row>
    <row r="3346" spans="1:15" x14ac:dyDescent="0.2">
      <c r="A3346">
        <v>2018</v>
      </c>
      <c r="B3346" s="6">
        <f ca="1">_xlfn.MAXIFS('Track WIP'!M:M,'Track WIP'!K:K,'Results WIP'!A3346,'Track WIP'!L:L,'Results WIP'!C3346)</f>
        <v>43170</v>
      </c>
      <c r="C3346">
        <f t="shared" si="52"/>
        <v>1</v>
      </c>
      <c r="D3346" t="str">
        <f ca="1">VLOOKUP($B3346,'Track WIP'!$M:$O,2,FALSE)</f>
        <v>FIRESTONE GRAND PRIX OF ST. PETERSBURG</v>
      </c>
      <c r="E3346" t="str">
        <f ca="1">VLOOKUP($B3346,'Track WIP'!$M:$O,3,FALSE)</f>
        <v>Streets Of St. Petersburg</v>
      </c>
      <c r="F3346">
        <v>24</v>
      </c>
      <c r="G3346" t="s">
        <v>402</v>
      </c>
      <c r="H3346">
        <v>4</v>
      </c>
      <c r="I3346" t="s">
        <v>111</v>
      </c>
      <c r="J3346">
        <v>16</v>
      </c>
      <c r="K3346">
        <v>3</v>
      </c>
      <c r="L3346">
        <v>0</v>
      </c>
      <c r="M3346">
        <v>6</v>
      </c>
      <c r="N3346">
        <v>0</v>
      </c>
      <c r="O3346">
        <v>0</v>
      </c>
    </row>
    <row r="3347" spans="1:15" x14ac:dyDescent="0.2">
      <c r="A3347">
        <v>2018</v>
      </c>
      <c r="B3347" s="6">
        <f ca="1">_xlfn.MAXIFS('Track WIP'!M:M,'Track WIP'!K:K,'Results WIP'!A3347,'Track WIP'!L:L,'Results WIP'!C3347)</f>
        <v>43197</v>
      </c>
      <c r="C3347">
        <f t="shared" si="52"/>
        <v>2</v>
      </c>
      <c r="D3347" t="str">
        <f ca="1">VLOOKUP($B3347,'Track WIP'!$M:$O,2,FALSE)</f>
        <v>PHOENIX GRAND PRIX</v>
      </c>
      <c r="E3347" t="str">
        <f ca="1">VLOOKUP($B3347,'Track WIP'!$M:$O,3,FALSE)</f>
        <v>Phoenix International Raceway</v>
      </c>
      <c r="F3347">
        <v>1</v>
      </c>
      <c r="G3347" t="s">
        <v>112</v>
      </c>
      <c r="H3347">
        <v>1</v>
      </c>
      <c r="I3347" t="s">
        <v>111</v>
      </c>
      <c r="J3347">
        <v>250</v>
      </c>
      <c r="K3347">
        <v>7</v>
      </c>
      <c r="L3347">
        <v>30</v>
      </c>
      <c r="M3347">
        <v>51</v>
      </c>
      <c r="N3347">
        <v>1</v>
      </c>
      <c r="O3347">
        <v>0</v>
      </c>
    </row>
    <row r="3348" spans="1:15" x14ac:dyDescent="0.2">
      <c r="A3348">
        <v>2018</v>
      </c>
      <c r="B3348" s="6">
        <f ca="1">_xlfn.MAXIFS('Track WIP'!M:M,'Track WIP'!K:K,'Results WIP'!A3348,'Track WIP'!L:L,'Results WIP'!C3348)</f>
        <v>43197</v>
      </c>
      <c r="C3348">
        <f t="shared" si="52"/>
        <v>2</v>
      </c>
      <c r="D3348" t="str">
        <f ca="1">VLOOKUP($B3348,'Track WIP'!$M:$O,2,FALSE)</f>
        <v>PHOENIX GRAND PRIX</v>
      </c>
      <c r="E3348" t="str">
        <f ca="1">VLOOKUP($B3348,'Track WIP'!$M:$O,3,FALSE)</f>
        <v>Phoenix International Raceway</v>
      </c>
      <c r="F3348">
        <v>2</v>
      </c>
      <c r="G3348" t="s">
        <v>322</v>
      </c>
      <c r="H3348">
        <v>6</v>
      </c>
      <c r="I3348" t="s">
        <v>16</v>
      </c>
      <c r="J3348">
        <v>250</v>
      </c>
      <c r="K3348">
        <v>6</v>
      </c>
      <c r="L3348">
        <v>44</v>
      </c>
      <c r="M3348">
        <v>41</v>
      </c>
      <c r="N3348">
        <v>1</v>
      </c>
      <c r="O3348">
        <v>0</v>
      </c>
    </row>
    <row r="3349" spans="1:15" x14ac:dyDescent="0.2">
      <c r="A3349">
        <v>2018</v>
      </c>
      <c r="B3349" s="6">
        <f ca="1">_xlfn.MAXIFS('Track WIP'!M:M,'Track WIP'!K:K,'Results WIP'!A3349,'Track WIP'!L:L,'Results WIP'!C3349)</f>
        <v>43197</v>
      </c>
      <c r="C3349">
        <f t="shared" si="52"/>
        <v>2</v>
      </c>
      <c r="D3349" t="str">
        <f ca="1">VLOOKUP($B3349,'Track WIP'!$M:$O,2,FALSE)</f>
        <v>PHOENIX GRAND PRIX</v>
      </c>
      <c r="E3349" t="str">
        <f ca="1">VLOOKUP($B3349,'Track WIP'!$M:$O,3,FALSE)</f>
        <v>Phoenix International Raceway</v>
      </c>
      <c r="F3349">
        <v>3</v>
      </c>
      <c r="G3349" t="s">
        <v>277</v>
      </c>
      <c r="H3349">
        <v>27</v>
      </c>
      <c r="I3349" t="s">
        <v>16</v>
      </c>
      <c r="J3349">
        <v>250</v>
      </c>
      <c r="K3349">
        <v>4</v>
      </c>
      <c r="L3349">
        <v>1</v>
      </c>
      <c r="M3349">
        <v>36</v>
      </c>
      <c r="N3349">
        <v>1</v>
      </c>
      <c r="O3349">
        <v>0</v>
      </c>
    </row>
    <row r="3350" spans="1:15" x14ac:dyDescent="0.2">
      <c r="A3350">
        <v>2018</v>
      </c>
      <c r="B3350" s="6">
        <f ca="1">_xlfn.MAXIFS('Track WIP'!M:M,'Track WIP'!K:K,'Results WIP'!A3350,'Track WIP'!L:L,'Results WIP'!C3350)</f>
        <v>43197</v>
      </c>
      <c r="C3350">
        <f t="shared" si="52"/>
        <v>2</v>
      </c>
      <c r="D3350" t="str">
        <f ca="1">VLOOKUP($B3350,'Track WIP'!$M:$O,2,FALSE)</f>
        <v>PHOENIX GRAND PRIX</v>
      </c>
      <c r="E3350" t="str">
        <f ca="1">VLOOKUP($B3350,'Track WIP'!$M:$O,3,FALSE)</f>
        <v>Phoenix International Raceway</v>
      </c>
      <c r="F3350">
        <v>4</v>
      </c>
      <c r="G3350" t="s">
        <v>21</v>
      </c>
      <c r="H3350">
        <v>9</v>
      </c>
      <c r="I3350" t="s">
        <v>16</v>
      </c>
      <c r="J3350">
        <v>250</v>
      </c>
      <c r="K3350">
        <v>17</v>
      </c>
      <c r="L3350">
        <v>0</v>
      </c>
      <c r="M3350">
        <v>32</v>
      </c>
      <c r="N3350">
        <v>0</v>
      </c>
      <c r="O3350">
        <v>0</v>
      </c>
    </row>
    <row r="3351" spans="1:15" x14ac:dyDescent="0.2">
      <c r="A3351">
        <v>2018</v>
      </c>
      <c r="B3351" s="6">
        <f ca="1">_xlfn.MAXIFS('Track WIP'!M:M,'Track WIP'!K:K,'Results WIP'!A3351,'Track WIP'!L:L,'Results WIP'!C3351)</f>
        <v>43197</v>
      </c>
      <c r="C3351">
        <f t="shared" si="52"/>
        <v>2</v>
      </c>
      <c r="D3351" t="str">
        <f ca="1">VLOOKUP($B3351,'Track WIP'!$M:$O,2,FALSE)</f>
        <v>PHOENIX GRAND PRIX</v>
      </c>
      <c r="E3351" t="str">
        <f ca="1">VLOOKUP($B3351,'Track WIP'!$M:$O,3,FALSE)</f>
        <v>Phoenix International Raceway</v>
      </c>
      <c r="F3351">
        <v>5</v>
      </c>
      <c r="G3351" t="s">
        <v>17</v>
      </c>
      <c r="H3351">
        <v>28</v>
      </c>
      <c r="I3351" t="s">
        <v>16</v>
      </c>
      <c r="J3351">
        <v>250</v>
      </c>
      <c r="K3351">
        <v>8</v>
      </c>
      <c r="L3351">
        <v>5</v>
      </c>
      <c r="M3351">
        <v>31</v>
      </c>
      <c r="N3351">
        <v>1</v>
      </c>
      <c r="O3351">
        <v>0</v>
      </c>
    </row>
    <row r="3352" spans="1:15" x14ac:dyDescent="0.2">
      <c r="A3352">
        <v>2018</v>
      </c>
      <c r="B3352" s="6">
        <f ca="1">_xlfn.MAXIFS('Track WIP'!M:M,'Track WIP'!K:K,'Results WIP'!A3352,'Track WIP'!L:L,'Results WIP'!C3352)</f>
        <v>43197</v>
      </c>
      <c r="C3352">
        <f t="shared" si="52"/>
        <v>2</v>
      </c>
      <c r="D3352" t="str">
        <f ca="1">VLOOKUP($B3352,'Track WIP'!$M:$O,2,FALSE)</f>
        <v>PHOENIX GRAND PRIX</v>
      </c>
      <c r="E3352" t="str">
        <f ca="1">VLOOKUP($B3352,'Track WIP'!$M:$O,3,FALSE)</f>
        <v>Phoenix International Raceway</v>
      </c>
      <c r="F3352">
        <v>6</v>
      </c>
      <c r="G3352" t="s">
        <v>89</v>
      </c>
      <c r="H3352">
        <v>5</v>
      </c>
      <c r="I3352" t="s">
        <v>16</v>
      </c>
      <c r="J3352">
        <v>250</v>
      </c>
      <c r="K3352">
        <v>5</v>
      </c>
      <c r="L3352">
        <v>20</v>
      </c>
      <c r="M3352">
        <v>29</v>
      </c>
      <c r="N3352">
        <v>1</v>
      </c>
      <c r="O3352">
        <v>0</v>
      </c>
    </row>
    <row r="3353" spans="1:15" x14ac:dyDescent="0.2">
      <c r="A3353">
        <v>2018</v>
      </c>
      <c r="B3353" s="6">
        <f ca="1">_xlfn.MAXIFS('Track WIP'!M:M,'Track WIP'!K:K,'Results WIP'!A3353,'Track WIP'!L:L,'Results WIP'!C3353)</f>
        <v>43197</v>
      </c>
      <c r="C3353">
        <f t="shared" si="52"/>
        <v>2</v>
      </c>
      <c r="D3353" t="str">
        <f ca="1">VLOOKUP($B3353,'Track WIP'!$M:$O,2,FALSE)</f>
        <v>PHOENIX GRAND PRIX</v>
      </c>
      <c r="E3353" t="str">
        <f ca="1">VLOOKUP($B3353,'Track WIP'!$M:$O,3,FALSE)</f>
        <v>Phoenix International Raceway</v>
      </c>
      <c r="F3353">
        <v>7</v>
      </c>
      <c r="G3353" t="s">
        <v>55</v>
      </c>
      <c r="H3353">
        <v>20</v>
      </c>
      <c r="I3353" t="s">
        <v>111</v>
      </c>
      <c r="J3353">
        <v>250</v>
      </c>
      <c r="K3353">
        <v>18</v>
      </c>
      <c r="L3353">
        <v>0</v>
      </c>
      <c r="M3353">
        <v>26</v>
      </c>
      <c r="N3353">
        <v>0</v>
      </c>
      <c r="O3353">
        <v>0</v>
      </c>
    </row>
    <row r="3354" spans="1:15" x14ac:dyDescent="0.2">
      <c r="A3354">
        <v>2018</v>
      </c>
      <c r="B3354" s="6">
        <f ca="1">_xlfn.MAXIFS('Track WIP'!M:M,'Track WIP'!K:K,'Results WIP'!A3354,'Track WIP'!L:L,'Results WIP'!C3354)</f>
        <v>43197</v>
      </c>
      <c r="C3354">
        <f t="shared" si="52"/>
        <v>2</v>
      </c>
      <c r="D3354" t="str">
        <f ca="1">VLOOKUP($B3354,'Track WIP'!$M:$O,2,FALSE)</f>
        <v>PHOENIX GRAND PRIX</v>
      </c>
      <c r="E3354" t="str">
        <f ca="1">VLOOKUP($B3354,'Track WIP'!$M:$O,3,FALSE)</f>
        <v>Phoenix International Raceway</v>
      </c>
      <c r="F3354">
        <v>8</v>
      </c>
      <c r="G3354" t="s">
        <v>25</v>
      </c>
      <c r="H3354">
        <v>14</v>
      </c>
      <c r="I3354" t="s">
        <v>111</v>
      </c>
      <c r="J3354">
        <v>250</v>
      </c>
      <c r="K3354">
        <v>9</v>
      </c>
      <c r="L3354">
        <v>0</v>
      </c>
      <c r="M3354">
        <v>24</v>
      </c>
      <c r="N3354">
        <v>0</v>
      </c>
      <c r="O3354">
        <v>0</v>
      </c>
    </row>
    <row r="3355" spans="1:15" x14ac:dyDescent="0.2">
      <c r="A3355">
        <v>2018</v>
      </c>
      <c r="B3355" s="6">
        <f ca="1">_xlfn.MAXIFS('Track WIP'!M:M,'Track WIP'!K:K,'Results WIP'!A3355,'Track WIP'!L:L,'Results WIP'!C3355)</f>
        <v>43197</v>
      </c>
      <c r="C3355">
        <f t="shared" si="52"/>
        <v>2</v>
      </c>
      <c r="D3355" t="str">
        <f ca="1">VLOOKUP($B3355,'Track WIP'!$M:$O,2,FALSE)</f>
        <v>PHOENIX GRAND PRIX</v>
      </c>
      <c r="E3355" t="str">
        <f ca="1">VLOOKUP($B3355,'Track WIP'!$M:$O,3,FALSE)</f>
        <v>Phoenix International Raceway</v>
      </c>
      <c r="F3355">
        <v>9</v>
      </c>
      <c r="G3355" t="s">
        <v>41</v>
      </c>
      <c r="H3355">
        <v>15</v>
      </c>
      <c r="I3355" t="s">
        <v>16</v>
      </c>
      <c r="J3355">
        <v>250</v>
      </c>
      <c r="K3355">
        <v>12</v>
      </c>
      <c r="L3355">
        <v>7</v>
      </c>
      <c r="M3355">
        <v>23</v>
      </c>
      <c r="N3355">
        <v>1</v>
      </c>
      <c r="O3355">
        <v>0</v>
      </c>
    </row>
    <row r="3356" spans="1:15" x14ac:dyDescent="0.2">
      <c r="A3356">
        <v>2018</v>
      </c>
      <c r="B3356" s="6">
        <f ca="1">_xlfn.MAXIFS('Track WIP'!M:M,'Track WIP'!K:K,'Results WIP'!A3356,'Track WIP'!L:L,'Results WIP'!C3356)</f>
        <v>43197</v>
      </c>
      <c r="C3356">
        <f t="shared" si="52"/>
        <v>2</v>
      </c>
      <c r="D3356" t="str">
        <f ca="1">VLOOKUP($B3356,'Track WIP'!$M:$O,2,FALSE)</f>
        <v>PHOENIX GRAND PRIX</v>
      </c>
      <c r="E3356" t="str">
        <f ca="1">VLOOKUP($B3356,'Track WIP'!$M:$O,3,FALSE)</f>
        <v>Phoenix International Raceway</v>
      </c>
      <c r="F3356">
        <v>10</v>
      </c>
      <c r="G3356" t="s">
        <v>88</v>
      </c>
      <c r="H3356">
        <v>22</v>
      </c>
      <c r="I3356" t="s">
        <v>111</v>
      </c>
      <c r="J3356">
        <v>250</v>
      </c>
      <c r="K3356">
        <v>2</v>
      </c>
      <c r="L3356">
        <v>3</v>
      </c>
      <c r="M3356">
        <v>21</v>
      </c>
      <c r="N3356">
        <v>1</v>
      </c>
      <c r="O3356">
        <v>0</v>
      </c>
    </row>
    <row r="3357" spans="1:15" x14ac:dyDescent="0.2">
      <c r="A3357">
        <v>2018</v>
      </c>
      <c r="B3357" s="6">
        <f ca="1">_xlfn.MAXIFS('Track WIP'!M:M,'Track WIP'!K:K,'Results WIP'!A3357,'Track WIP'!L:L,'Results WIP'!C3357)</f>
        <v>43197</v>
      </c>
      <c r="C3357">
        <f t="shared" si="52"/>
        <v>2</v>
      </c>
      <c r="D3357" t="str">
        <f ca="1">VLOOKUP($B3357,'Track WIP'!$M:$O,2,FALSE)</f>
        <v>PHOENIX GRAND PRIX</v>
      </c>
      <c r="E3357" t="str">
        <f ca="1">VLOOKUP($B3357,'Track WIP'!$M:$O,3,FALSE)</f>
        <v>Phoenix International Raceway</v>
      </c>
      <c r="F3357">
        <v>11</v>
      </c>
      <c r="G3357" t="s">
        <v>37</v>
      </c>
      <c r="H3357">
        <v>30</v>
      </c>
      <c r="I3357" t="s">
        <v>16</v>
      </c>
      <c r="J3357">
        <v>250</v>
      </c>
      <c r="K3357">
        <v>13</v>
      </c>
      <c r="L3357">
        <v>0</v>
      </c>
      <c r="M3357">
        <v>19</v>
      </c>
      <c r="N3357">
        <v>0</v>
      </c>
      <c r="O3357">
        <v>0</v>
      </c>
    </row>
    <row r="3358" spans="1:15" x14ac:dyDescent="0.2">
      <c r="A3358">
        <v>2018</v>
      </c>
      <c r="B3358" s="6">
        <f ca="1">_xlfn.MAXIFS('Track WIP'!M:M,'Track WIP'!K:K,'Results WIP'!A3358,'Track WIP'!L:L,'Results WIP'!C3358)</f>
        <v>43197</v>
      </c>
      <c r="C3358">
        <f t="shared" si="52"/>
        <v>2</v>
      </c>
      <c r="D3358" t="str">
        <f ca="1">VLOOKUP($B3358,'Track WIP'!$M:$O,2,FALSE)</f>
        <v>PHOENIX GRAND PRIX</v>
      </c>
      <c r="E3358" t="str">
        <f ca="1">VLOOKUP($B3358,'Track WIP'!$M:$O,3,FALSE)</f>
        <v>Phoenix International Raceway</v>
      </c>
      <c r="F3358">
        <v>12</v>
      </c>
      <c r="G3358" t="s">
        <v>38</v>
      </c>
      <c r="H3358">
        <v>98</v>
      </c>
      <c r="I3358" t="s">
        <v>16</v>
      </c>
      <c r="J3358">
        <v>249</v>
      </c>
      <c r="K3358">
        <v>20</v>
      </c>
      <c r="L3358">
        <v>0</v>
      </c>
      <c r="M3358">
        <v>18</v>
      </c>
      <c r="N3358">
        <v>0</v>
      </c>
      <c r="O3358">
        <v>0</v>
      </c>
    </row>
    <row r="3359" spans="1:15" x14ac:dyDescent="0.2">
      <c r="A3359">
        <v>2018</v>
      </c>
      <c r="B3359" s="6">
        <f ca="1">_xlfn.MAXIFS('Track WIP'!M:M,'Track WIP'!K:K,'Results WIP'!A3359,'Track WIP'!L:L,'Results WIP'!C3359)</f>
        <v>43197</v>
      </c>
      <c r="C3359">
        <f t="shared" si="52"/>
        <v>2</v>
      </c>
      <c r="D3359" t="str">
        <f ca="1">VLOOKUP($B3359,'Track WIP'!$M:$O,2,FALSE)</f>
        <v>PHOENIX GRAND PRIX</v>
      </c>
      <c r="E3359" t="str">
        <f ca="1">VLOOKUP($B3359,'Track WIP'!$M:$O,3,FALSE)</f>
        <v>Phoenix International Raceway</v>
      </c>
      <c r="F3359">
        <v>13</v>
      </c>
      <c r="G3359" t="s">
        <v>87</v>
      </c>
      <c r="H3359">
        <v>18</v>
      </c>
      <c r="I3359" t="s">
        <v>16</v>
      </c>
      <c r="J3359">
        <v>249</v>
      </c>
      <c r="K3359">
        <v>1</v>
      </c>
      <c r="L3359">
        <v>60</v>
      </c>
      <c r="M3359">
        <v>19</v>
      </c>
      <c r="N3359">
        <v>2</v>
      </c>
      <c r="O3359">
        <v>0</v>
      </c>
    </row>
    <row r="3360" spans="1:15" x14ac:dyDescent="0.2">
      <c r="A3360">
        <v>2018</v>
      </c>
      <c r="B3360" s="6">
        <f ca="1">_xlfn.MAXIFS('Track WIP'!M:M,'Track WIP'!K:K,'Results WIP'!A3360,'Track WIP'!L:L,'Results WIP'!C3360)</f>
        <v>43197</v>
      </c>
      <c r="C3360">
        <f t="shared" si="52"/>
        <v>2</v>
      </c>
      <c r="D3360" t="str">
        <f ca="1">VLOOKUP($B3360,'Track WIP'!$M:$O,2,FALSE)</f>
        <v>PHOENIX GRAND PRIX</v>
      </c>
      <c r="E3360" t="str">
        <f ca="1">VLOOKUP($B3360,'Track WIP'!$M:$O,3,FALSE)</f>
        <v>Phoenix International Raceway</v>
      </c>
      <c r="F3360">
        <v>14</v>
      </c>
      <c r="G3360" t="s">
        <v>389</v>
      </c>
      <c r="H3360">
        <v>21</v>
      </c>
      <c r="I3360" t="s">
        <v>111</v>
      </c>
      <c r="J3360">
        <v>249</v>
      </c>
      <c r="K3360">
        <v>15</v>
      </c>
      <c r="L3360">
        <v>0</v>
      </c>
      <c r="M3360">
        <v>16</v>
      </c>
      <c r="N3360">
        <v>0</v>
      </c>
      <c r="O3360">
        <v>0</v>
      </c>
    </row>
    <row r="3361" spans="1:15" x14ac:dyDescent="0.2">
      <c r="A3361">
        <v>2018</v>
      </c>
      <c r="B3361" s="6">
        <f ca="1">_xlfn.MAXIFS('Track WIP'!M:M,'Track WIP'!K:K,'Results WIP'!A3361,'Track WIP'!L:L,'Results WIP'!C3361)</f>
        <v>43197</v>
      </c>
      <c r="C3361">
        <f t="shared" si="52"/>
        <v>2</v>
      </c>
      <c r="D3361" t="str">
        <f ca="1">VLOOKUP($B3361,'Track WIP'!$M:$O,2,FALSE)</f>
        <v>PHOENIX GRAND PRIX</v>
      </c>
      <c r="E3361" t="str">
        <f ca="1">VLOOKUP($B3361,'Track WIP'!$M:$O,3,FALSE)</f>
        <v>Phoenix International Raceway</v>
      </c>
      <c r="F3361">
        <v>15</v>
      </c>
      <c r="G3361" t="s">
        <v>386</v>
      </c>
      <c r="H3361">
        <v>88</v>
      </c>
      <c r="I3361" t="s">
        <v>111</v>
      </c>
      <c r="J3361">
        <v>249</v>
      </c>
      <c r="K3361">
        <v>19</v>
      </c>
      <c r="L3361">
        <v>0</v>
      </c>
      <c r="M3361">
        <v>15</v>
      </c>
      <c r="N3361">
        <v>0</v>
      </c>
      <c r="O3361">
        <v>0</v>
      </c>
    </row>
    <row r="3362" spans="1:15" x14ac:dyDescent="0.2">
      <c r="A3362">
        <v>2018</v>
      </c>
      <c r="B3362" s="6">
        <f ca="1">_xlfn.MAXIFS('Track WIP'!M:M,'Track WIP'!K:K,'Results WIP'!A3362,'Track WIP'!L:L,'Results WIP'!C3362)</f>
        <v>43197</v>
      </c>
      <c r="C3362">
        <f t="shared" si="52"/>
        <v>2</v>
      </c>
      <c r="D3362" t="str">
        <f ca="1">VLOOKUP($B3362,'Track WIP'!$M:$O,2,FALSE)</f>
        <v>PHOENIX GRAND PRIX</v>
      </c>
      <c r="E3362" t="str">
        <f ca="1">VLOOKUP($B3362,'Track WIP'!$M:$O,3,FALSE)</f>
        <v>Phoenix International Raceway</v>
      </c>
      <c r="F3362">
        <v>16</v>
      </c>
      <c r="G3362" t="s">
        <v>394</v>
      </c>
      <c r="H3362">
        <v>26</v>
      </c>
      <c r="I3362" t="s">
        <v>16</v>
      </c>
      <c r="J3362">
        <v>249</v>
      </c>
      <c r="K3362">
        <v>23</v>
      </c>
      <c r="L3362">
        <v>0</v>
      </c>
      <c r="M3362">
        <v>14</v>
      </c>
      <c r="N3362">
        <v>0</v>
      </c>
      <c r="O3362">
        <v>0</v>
      </c>
    </row>
    <row r="3363" spans="1:15" x14ac:dyDescent="0.2">
      <c r="A3363">
        <v>2018</v>
      </c>
      <c r="B3363" s="6">
        <f ca="1">_xlfn.MAXIFS('Track WIP'!M:M,'Track WIP'!K:K,'Results WIP'!A3363,'Track WIP'!L:L,'Results WIP'!C3363)</f>
        <v>43197</v>
      </c>
      <c r="C3363">
        <f t="shared" si="52"/>
        <v>2</v>
      </c>
      <c r="D3363" t="str">
        <f ca="1">VLOOKUP($B3363,'Track WIP'!$M:$O,2,FALSE)</f>
        <v>PHOENIX GRAND PRIX</v>
      </c>
      <c r="E3363" t="str">
        <f ca="1">VLOOKUP($B3363,'Track WIP'!$M:$O,3,FALSE)</f>
        <v>Phoenix International Raceway</v>
      </c>
      <c r="F3363">
        <v>17</v>
      </c>
      <c r="G3363" t="s">
        <v>86</v>
      </c>
      <c r="H3363">
        <v>23</v>
      </c>
      <c r="I3363" t="s">
        <v>111</v>
      </c>
      <c r="J3363">
        <v>248</v>
      </c>
      <c r="K3363">
        <v>22</v>
      </c>
      <c r="L3363">
        <v>0</v>
      </c>
      <c r="M3363">
        <v>13</v>
      </c>
      <c r="N3363">
        <v>0</v>
      </c>
      <c r="O3363">
        <v>0</v>
      </c>
    </row>
    <row r="3364" spans="1:15" x14ac:dyDescent="0.2">
      <c r="A3364">
        <v>2018</v>
      </c>
      <c r="B3364" s="6">
        <f ca="1">_xlfn.MAXIFS('Track WIP'!M:M,'Track WIP'!K:K,'Results WIP'!A3364,'Track WIP'!L:L,'Results WIP'!C3364)</f>
        <v>43197</v>
      </c>
      <c r="C3364">
        <f t="shared" si="52"/>
        <v>2</v>
      </c>
      <c r="D3364" t="str">
        <f ca="1">VLOOKUP($B3364,'Track WIP'!$M:$O,2,FALSE)</f>
        <v>PHOENIX GRAND PRIX</v>
      </c>
      <c r="E3364" t="str">
        <f ca="1">VLOOKUP($B3364,'Track WIP'!$M:$O,3,FALSE)</f>
        <v>Phoenix International Raceway</v>
      </c>
      <c r="F3364">
        <v>18</v>
      </c>
      <c r="G3364" t="s">
        <v>390</v>
      </c>
      <c r="H3364">
        <v>59</v>
      </c>
      <c r="I3364" t="s">
        <v>111</v>
      </c>
      <c r="J3364">
        <v>247</v>
      </c>
      <c r="K3364">
        <v>21</v>
      </c>
      <c r="L3364">
        <v>0</v>
      </c>
      <c r="M3364">
        <v>12</v>
      </c>
      <c r="N3364">
        <v>0</v>
      </c>
      <c r="O3364">
        <v>0</v>
      </c>
    </row>
    <row r="3365" spans="1:15" x14ac:dyDescent="0.2">
      <c r="A3365">
        <v>2018</v>
      </c>
      <c r="B3365" s="6">
        <f ca="1">_xlfn.MAXIFS('Track WIP'!M:M,'Track WIP'!K:K,'Results WIP'!A3365,'Track WIP'!L:L,'Results WIP'!C3365)</f>
        <v>43197</v>
      </c>
      <c r="C3365">
        <f t="shared" si="52"/>
        <v>2</v>
      </c>
      <c r="D3365" t="str">
        <f ca="1">VLOOKUP($B3365,'Track WIP'!$M:$O,2,FALSE)</f>
        <v>PHOENIX GRAND PRIX</v>
      </c>
      <c r="E3365" t="str">
        <f ca="1">VLOOKUP($B3365,'Track WIP'!$M:$O,3,FALSE)</f>
        <v>Phoenix International Raceway</v>
      </c>
      <c r="F3365">
        <v>19</v>
      </c>
      <c r="G3365" t="s">
        <v>402</v>
      </c>
      <c r="H3365">
        <v>4</v>
      </c>
      <c r="I3365" t="s">
        <v>111</v>
      </c>
      <c r="J3365">
        <v>241</v>
      </c>
      <c r="K3365">
        <v>16</v>
      </c>
      <c r="L3365">
        <v>0</v>
      </c>
      <c r="M3365">
        <v>11</v>
      </c>
      <c r="N3365">
        <v>0</v>
      </c>
      <c r="O3365">
        <v>0</v>
      </c>
    </row>
    <row r="3366" spans="1:15" x14ac:dyDescent="0.2">
      <c r="A3366">
        <v>2018</v>
      </c>
      <c r="B3366" s="6">
        <f ca="1">_xlfn.MAXIFS('Track WIP'!M:M,'Track WIP'!K:K,'Results WIP'!A3366,'Track WIP'!L:L,'Results WIP'!C3366)</f>
        <v>43197</v>
      </c>
      <c r="C3366">
        <f t="shared" si="52"/>
        <v>2</v>
      </c>
      <c r="D3366" t="str">
        <f ca="1">VLOOKUP($B3366,'Track WIP'!$M:$O,2,FALSE)</f>
        <v>PHOENIX GRAND PRIX</v>
      </c>
      <c r="E3366" t="str">
        <f ca="1">VLOOKUP($B3366,'Track WIP'!$M:$O,3,FALSE)</f>
        <v>Phoenix International Raceway</v>
      </c>
      <c r="F3366">
        <v>20</v>
      </c>
      <c r="G3366" t="s">
        <v>393</v>
      </c>
      <c r="H3366">
        <v>10</v>
      </c>
      <c r="I3366" t="s">
        <v>16</v>
      </c>
      <c r="J3366">
        <v>228</v>
      </c>
      <c r="K3366">
        <v>11</v>
      </c>
      <c r="L3366">
        <v>0</v>
      </c>
      <c r="M3366">
        <v>10</v>
      </c>
      <c r="N3366">
        <v>0</v>
      </c>
      <c r="O3366">
        <v>0</v>
      </c>
    </row>
    <row r="3367" spans="1:15" x14ac:dyDescent="0.2">
      <c r="A3367">
        <v>2018</v>
      </c>
      <c r="B3367" s="6">
        <f ca="1">_xlfn.MAXIFS('Track WIP'!M:M,'Track WIP'!K:K,'Results WIP'!A3367,'Track WIP'!L:L,'Results WIP'!C3367)</f>
        <v>43197</v>
      </c>
      <c r="C3367">
        <f t="shared" si="52"/>
        <v>2</v>
      </c>
      <c r="D3367" t="str">
        <f ca="1">VLOOKUP($B3367,'Track WIP'!$M:$O,2,FALSE)</f>
        <v>PHOENIX GRAND PRIX</v>
      </c>
      <c r="E3367" t="str">
        <f ca="1">VLOOKUP($B3367,'Track WIP'!$M:$O,3,FALSE)</f>
        <v>Phoenix International Raceway</v>
      </c>
      <c r="F3367">
        <v>21</v>
      </c>
      <c r="G3367" t="s">
        <v>403</v>
      </c>
      <c r="H3367">
        <v>32</v>
      </c>
      <c r="I3367" t="s">
        <v>111</v>
      </c>
      <c r="J3367">
        <v>174</v>
      </c>
      <c r="K3367">
        <v>14</v>
      </c>
      <c r="L3367">
        <v>0</v>
      </c>
      <c r="M3367">
        <v>9</v>
      </c>
      <c r="N3367">
        <v>0</v>
      </c>
      <c r="O3367">
        <v>0</v>
      </c>
    </row>
    <row r="3368" spans="1:15" x14ac:dyDescent="0.2">
      <c r="A3368">
        <v>2018</v>
      </c>
      <c r="B3368" s="6">
        <f ca="1">_xlfn.MAXIFS('Track WIP'!M:M,'Track WIP'!K:K,'Results WIP'!A3368,'Track WIP'!L:L,'Results WIP'!C3368)</f>
        <v>43197</v>
      </c>
      <c r="C3368">
        <f t="shared" si="52"/>
        <v>2</v>
      </c>
      <c r="D3368" t="str">
        <f ca="1">VLOOKUP($B3368,'Track WIP'!$M:$O,2,FALSE)</f>
        <v>PHOENIX GRAND PRIX</v>
      </c>
      <c r="E3368" t="str">
        <f ca="1">VLOOKUP($B3368,'Track WIP'!$M:$O,3,FALSE)</f>
        <v>Phoenix International Raceway</v>
      </c>
      <c r="F3368">
        <v>22</v>
      </c>
      <c r="G3368" t="s">
        <v>15</v>
      </c>
      <c r="H3368">
        <v>12</v>
      </c>
      <c r="I3368" t="s">
        <v>111</v>
      </c>
      <c r="J3368">
        <v>153</v>
      </c>
      <c r="K3368">
        <v>3</v>
      </c>
      <c r="L3368">
        <v>80</v>
      </c>
      <c r="M3368">
        <v>11</v>
      </c>
      <c r="N3368">
        <v>3</v>
      </c>
      <c r="O3368">
        <v>0</v>
      </c>
    </row>
    <row r="3369" spans="1:15" x14ac:dyDescent="0.2">
      <c r="A3369">
        <v>2018</v>
      </c>
      <c r="B3369" s="6">
        <f ca="1">_xlfn.MAXIFS('Track WIP'!M:M,'Track WIP'!K:K,'Results WIP'!A3369,'Track WIP'!L:L,'Results WIP'!C3369)</f>
        <v>43197</v>
      </c>
      <c r="C3369">
        <f t="shared" si="52"/>
        <v>2</v>
      </c>
      <c r="D3369" t="str">
        <f ca="1">VLOOKUP($B3369,'Track WIP'!$M:$O,2,FALSE)</f>
        <v>PHOENIX GRAND PRIX</v>
      </c>
      <c r="E3369" t="str">
        <f ca="1">VLOOKUP($B3369,'Track WIP'!$M:$O,3,FALSE)</f>
        <v>Phoenix International Raceway</v>
      </c>
      <c r="F3369">
        <v>23</v>
      </c>
      <c r="G3369" t="s">
        <v>404</v>
      </c>
      <c r="H3369">
        <v>19</v>
      </c>
      <c r="I3369" t="s">
        <v>16</v>
      </c>
      <c r="J3369">
        <v>40</v>
      </c>
      <c r="K3369">
        <v>10</v>
      </c>
      <c r="L3369">
        <v>0</v>
      </c>
      <c r="M3369">
        <v>7</v>
      </c>
      <c r="N3369">
        <v>0</v>
      </c>
      <c r="O3369">
        <v>0</v>
      </c>
    </row>
    <row r="3370" spans="1:15" x14ac:dyDescent="0.2">
      <c r="A3370">
        <v>2018</v>
      </c>
      <c r="B3370" s="6">
        <f ca="1">_xlfn.MAXIFS('Track WIP'!M:M,'Track WIP'!K:K,'Results WIP'!A3370,'Track WIP'!L:L,'Results WIP'!C3370)</f>
        <v>43205</v>
      </c>
      <c r="C3370">
        <f t="shared" si="52"/>
        <v>3</v>
      </c>
      <c r="D3370" t="str">
        <f ca="1">VLOOKUP($B3370,'Track WIP'!$M:$O,2,FALSE)</f>
        <v>GRAND PRIX AT LONG BEACH</v>
      </c>
      <c r="E3370" t="str">
        <f ca="1">VLOOKUP($B3370,'Track WIP'!$M:$O,3,FALSE)</f>
        <v>Streets Of Long Beach</v>
      </c>
      <c r="F3370">
        <v>1</v>
      </c>
      <c r="G3370" t="s">
        <v>277</v>
      </c>
      <c r="H3370">
        <v>27</v>
      </c>
      <c r="I3370" t="s">
        <v>16</v>
      </c>
      <c r="J3370">
        <v>85</v>
      </c>
      <c r="K3370">
        <v>1</v>
      </c>
      <c r="L3370">
        <v>71</v>
      </c>
      <c r="M3370">
        <v>54</v>
      </c>
      <c r="N3370">
        <v>4</v>
      </c>
      <c r="O3370">
        <v>0</v>
      </c>
    </row>
    <row r="3371" spans="1:15" x14ac:dyDescent="0.2">
      <c r="A3371">
        <v>2018</v>
      </c>
      <c r="B3371" s="6">
        <f ca="1">_xlfn.MAXIFS('Track WIP'!M:M,'Track WIP'!K:K,'Results WIP'!A3371,'Track WIP'!L:L,'Results WIP'!C3371)</f>
        <v>43205</v>
      </c>
      <c r="C3371">
        <f t="shared" si="52"/>
        <v>3</v>
      </c>
      <c r="D3371" t="str">
        <f ca="1">VLOOKUP($B3371,'Track WIP'!$M:$O,2,FALSE)</f>
        <v>GRAND PRIX AT LONG BEACH</v>
      </c>
      <c r="E3371" t="str">
        <f ca="1">VLOOKUP($B3371,'Track WIP'!$M:$O,3,FALSE)</f>
        <v>Streets Of Long Beach</v>
      </c>
      <c r="F3371">
        <v>2</v>
      </c>
      <c r="G3371" t="s">
        <v>15</v>
      </c>
      <c r="H3371">
        <v>12</v>
      </c>
      <c r="I3371" t="s">
        <v>111</v>
      </c>
      <c r="J3371">
        <v>85</v>
      </c>
      <c r="K3371">
        <v>2</v>
      </c>
      <c r="L3371">
        <v>6</v>
      </c>
      <c r="M3371">
        <v>41</v>
      </c>
      <c r="N3371">
        <v>1</v>
      </c>
      <c r="O3371">
        <v>0</v>
      </c>
    </row>
    <row r="3372" spans="1:15" x14ac:dyDescent="0.2">
      <c r="A3372">
        <v>2018</v>
      </c>
      <c r="B3372" s="6">
        <f ca="1">_xlfn.MAXIFS('Track WIP'!M:M,'Track WIP'!K:K,'Results WIP'!A3372,'Track WIP'!L:L,'Results WIP'!C3372)</f>
        <v>43205</v>
      </c>
      <c r="C3372">
        <f t="shared" si="52"/>
        <v>3</v>
      </c>
      <c r="D3372" t="str">
        <f ca="1">VLOOKUP($B3372,'Track WIP'!$M:$O,2,FALSE)</f>
        <v>GRAND PRIX AT LONG BEACH</v>
      </c>
      <c r="E3372" t="str">
        <f ca="1">VLOOKUP($B3372,'Track WIP'!$M:$O,3,FALSE)</f>
        <v>Streets Of Long Beach</v>
      </c>
      <c r="F3372">
        <v>3</v>
      </c>
      <c r="G3372" t="s">
        <v>393</v>
      </c>
      <c r="H3372">
        <v>10</v>
      </c>
      <c r="I3372" t="s">
        <v>16</v>
      </c>
      <c r="J3372">
        <v>85</v>
      </c>
      <c r="K3372">
        <v>13</v>
      </c>
      <c r="L3372">
        <v>0</v>
      </c>
      <c r="M3372">
        <v>35</v>
      </c>
      <c r="N3372">
        <v>0</v>
      </c>
      <c r="O3372">
        <v>0</v>
      </c>
    </row>
    <row r="3373" spans="1:15" x14ac:dyDescent="0.2">
      <c r="A3373">
        <v>2018</v>
      </c>
      <c r="B3373" s="6">
        <f ca="1">_xlfn.MAXIFS('Track WIP'!M:M,'Track WIP'!K:K,'Results WIP'!A3373,'Track WIP'!L:L,'Results WIP'!C3373)</f>
        <v>43205</v>
      </c>
      <c r="C3373">
        <f t="shared" si="52"/>
        <v>3</v>
      </c>
      <c r="D3373" t="str">
        <f ca="1">VLOOKUP($B3373,'Track WIP'!$M:$O,2,FALSE)</f>
        <v>GRAND PRIX AT LONG BEACH</v>
      </c>
      <c r="E3373" t="str">
        <f ca="1">VLOOKUP($B3373,'Track WIP'!$M:$O,3,FALSE)</f>
        <v>Streets Of Long Beach</v>
      </c>
      <c r="F3373">
        <v>4</v>
      </c>
      <c r="G3373" t="s">
        <v>394</v>
      </c>
      <c r="H3373">
        <v>26</v>
      </c>
      <c r="I3373" t="s">
        <v>16</v>
      </c>
      <c r="J3373">
        <v>85</v>
      </c>
      <c r="K3373">
        <v>16</v>
      </c>
      <c r="L3373">
        <v>0</v>
      </c>
      <c r="M3373">
        <v>32</v>
      </c>
      <c r="N3373">
        <v>0</v>
      </c>
      <c r="O3373">
        <v>0</v>
      </c>
    </row>
    <row r="3374" spans="1:15" x14ac:dyDescent="0.2">
      <c r="A3374">
        <v>2018</v>
      </c>
      <c r="B3374" s="6">
        <f ca="1">_xlfn.MAXIFS('Track WIP'!M:M,'Track WIP'!K:K,'Results WIP'!A3374,'Track WIP'!L:L,'Results WIP'!C3374)</f>
        <v>43205</v>
      </c>
      <c r="C3374">
        <f t="shared" si="52"/>
        <v>3</v>
      </c>
      <c r="D3374" t="str">
        <f ca="1">VLOOKUP($B3374,'Track WIP'!$M:$O,2,FALSE)</f>
        <v>GRAND PRIX AT LONG BEACH</v>
      </c>
      <c r="E3374" t="str">
        <f ca="1">VLOOKUP($B3374,'Track WIP'!$M:$O,3,FALSE)</f>
        <v>Streets Of Long Beach</v>
      </c>
      <c r="F3374">
        <v>5</v>
      </c>
      <c r="G3374" t="s">
        <v>41</v>
      </c>
      <c r="H3374">
        <v>15</v>
      </c>
      <c r="I3374" t="s">
        <v>16</v>
      </c>
      <c r="J3374">
        <v>85</v>
      </c>
      <c r="K3374">
        <v>5</v>
      </c>
      <c r="L3374">
        <v>0</v>
      </c>
      <c r="M3374">
        <v>30</v>
      </c>
      <c r="N3374">
        <v>0</v>
      </c>
      <c r="O3374">
        <v>0</v>
      </c>
    </row>
    <row r="3375" spans="1:15" x14ac:dyDescent="0.2">
      <c r="A3375">
        <v>2018</v>
      </c>
      <c r="B3375" s="6">
        <f ca="1">_xlfn.MAXIFS('Track WIP'!M:M,'Track WIP'!K:K,'Results WIP'!A3375,'Track WIP'!L:L,'Results WIP'!C3375)</f>
        <v>43205</v>
      </c>
      <c r="C3375">
        <f t="shared" si="52"/>
        <v>3</v>
      </c>
      <c r="D3375" t="str">
        <f ca="1">VLOOKUP($B3375,'Track WIP'!$M:$O,2,FALSE)</f>
        <v>GRAND PRIX AT LONG BEACH</v>
      </c>
      <c r="E3375" t="str">
        <f ca="1">VLOOKUP($B3375,'Track WIP'!$M:$O,3,FALSE)</f>
        <v>Streets Of Long Beach</v>
      </c>
      <c r="F3375">
        <v>6</v>
      </c>
      <c r="G3375" t="s">
        <v>38</v>
      </c>
      <c r="H3375">
        <v>98</v>
      </c>
      <c r="I3375" t="s">
        <v>16</v>
      </c>
      <c r="J3375">
        <v>85</v>
      </c>
      <c r="K3375">
        <v>20</v>
      </c>
      <c r="L3375">
        <v>0</v>
      </c>
      <c r="M3375">
        <v>28</v>
      </c>
      <c r="N3375">
        <v>0</v>
      </c>
      <c r="O3375">
        <v>0</v>
      </c>
    </row>
    <row r="3376" spans="1:15" x14ac:dyDescent="0.2">
      <c r="A3376">
        <v>2018</v>
      </c>
      <c r="B3376" s="6">
        <f ca="1">_xlfn.MAXIFS('Track WIP'!M:M,'Track WIP'!K:K,'Results WIP'!A3376,'Track WIP'!L:L,'Results WIP'!C3376)</f>
        <v>43205</v>
      </c>
      <c r="C3376">
        <f t="shared" si="52"/>
        <v>3</v>
      </c>
      <c r="D3376" t="str">
        <f ca="1">VLOOKUP($B3376,'Track WIP'!$M:$O,2,FALSE)</f>
        <v>GRAND PRIX AT LONG BEACH</v>
      </c>
      <c r="E3376" t="str">
        <f ca="1">VLOOKUP($B3376,'Track WIP'!$M:$O,3,FALSE)</f>
        <v>Streets Of Long Beach</v>
      </c>
      <c r="F3376">
        <v>7</v>
      </c>
      <c r="G3376" t="s">
        <v>112</v>
      </c>
      <c r="H3376">
        <v>1</v>
      </c>
      <c r="I3376" t="s">
        <v>111</v>
      </c>
      <c r="J3376">
        <v>85</v>
      </c>
      <c r="K3376">
        <v>6</v>
      </c>
      <c r="L3376">
        <v>3</v>
      </c>
      <c r="M3376">
        <v>27</v>
      </c>
      <c r="N3376">
        <v>1</v>
      </c>
      <c r="O3376">
        <v>0</v>
      </c>
    </row>
    <row r="3377" spans="1:15" x14ac:dyDescent="0.2">
      <c r="A3377">
        <v>2018</v>
      </c>
      <c r="B3377" s="6">
        <f ca="1">_xlfn.MAXIFS('Track WIP'!M:M,'Track WIP'!K:K,'Results WIP'!A3377,'Track WIP'!L:L,'Results WIP'!C3377)</f>
        <v>43205</v>
      </c>
      <c r="C3377">
        <f t="shared" si="52"/>
        <v>3</v>
      </c>
      <c r="D3377" t="str">
        <f ca="1">VLOOKUP($B3377,'Track WIP'!$M:$O,2,FALSE)</f>
        <v>GRAND PRIX AT LONG BEACH</v>
      </c>
      <c r="E3377" t="str">
        <f ca="1">VLOOKUP($B3377,'Track WIP'!$M:$O,3,FALSE)</f>
        <v>Streets Of Long Beach</v>
      </c>
      <c r="F3377">
        <v>8</v>
      </c>
      <c r="G3377" t="s">
        <v>25</v>
      </c>
      <c r="H3377">
        <v>14</v>
      </c>
      <c r="I3377" t="s">
        <v>111</v>
      </c>
      <c r="J3377">
        <v>85</v>
      </c>
      <c r="K3377">
        <v>11</v>
      </c>
      <c r="L3377">
        <v>0</v>
      </c>
      <c r="M3377">
        <v>24</v>
      </c>
      <c r="N3377">
        <v>0</v>
      </c>
      <c r="O3377">
        <v>0</v>
      </c>
    </row>
    <row r="3378" spans="1:15" x14ac:dyDescent="0.2">
      <c r="A3378">
        <v>2018</v>
      </c>
      <c r="B3378" s="6">
        <f ca="1">_xlfn.MAXIFS('Track WIP'!M:M,'Track WIP'!K:K,'Results WIP'!A3378,'Track WIP'!L:L,'Results WIP'!C3378)</f>
        <v>43205</v>
      </c>
      <c r="C3378">
        <f t="shared" si="52"/>
        <v>3</v>
      </c>
      <c r="D3378" t="str">
        <f ca="1">VLOOKUP($B3378,'Track WIP'!$M:$O,2,FALSE)</f>
        <v>GRAND PRIX AT LONG BEACH</v>
      </c>
      <c r="E3378" t="str">
        <f ca="1">VLOOKUP($B3378,'Track WIP'!$M:$O,3,FALSE)</f>
        <v>Streets Of Long Beach</v>
      </c>
      <c r="F3378">
        <v>9</v>
      </c>
      <c r="G3378" t="s">
        <v>89</v>
      </c>
      <c r="H3378">
        <v>5</v>
      </c>
      <c r="I3378" t="s">
        <v>16</v>
      </c>
      <c r="J3378">
        <v>85</v>
      </c>
      <c r="K3378">
        <v>8</v>
      </c>
      <c r="L3378">
        <v>0</v>
      </c>
      <c r="M3378">
        <v>22</v>
      </c>
      <c r="N3378">
        <v>0</v>
      </c>
      <c r="O3378">
        <v>0</v>
      </c>
    </row>
    <row r="3379" spans="1:15" x14ac:dyDescent="0.2">
      <c r="A3379">
        <v>2018</v>
      </c>
      <c r="B3379" s="6">
        <f ca="1">_xlfn.MAXIFS('Track WIP'!M:M,'Track WIP'!K:K,'Results WIP'!A3379,'Track WIP'!L:L,'Results WIP'!C3379)</f>
        <v>43205</v>
      </c>
      <c r="C3379">
        <f t="shared" si="52"/>
        <v>3</v>
      </c>
      <c r="D3379" t="str">
        <f ca="1">VLOOKUP($B3379,'Track WIP'!$M:$O,2,FALSE)</f>
        <v>GRAND PRIX AT LONG BEACH</v>
      </c>
      <c r="E3379" t="str">
        <f ca="1">VLOOKUP($B3379,'Track WIP'!$M:$O,3,FALSE)</f>
        <v>Streets Of Long Beach</v>
      </c>
      <c r="F3379">
        <v>10</v>
      </c>
      <c r="G3379" t="s">
        <v>86</v>
      </c>
      <c r="H3379">
        <v>23</v>
      </c>
      <c r="I3379" t="s">
        <v>111</v>
      </c>
      <c r="J3379">
        <v>85</v>
      </c>
      <c r="K3379">
        <v>23</v>
      </c>
      <c r="L3379">
        <v>0</v>
      </c>
      <c r="M3379">
        <v>20</v>
      </c>
      <c r="N3379">
        <v>0</v>
      </c>
      <c r="O3379">
        <v>0</v>
      </c>
    </row>
    <row r="3380" spans="1:15" x14ac:dyDescent="0.2">
      <c r="A3380">
        <v>2018</v>
      </c>
      <c r="B3380" s="6">
        <f ca="1">_xlfn.MAXIFS('Track WIP'!M:M,'Track WIP'!K:K,'Results WIP'!A3380,'Track WIP'!L:L,'Results WIP'!C3380)</f>
        <v>43205</v>
      </c>
      <c r="C3380">
        <f t="shared" si="52"/>
        <v>3</v>
      </c>
      <c r="D3380" t="str">
        <f ca="1">VLOOKUP($B3380,'Track WIP'!$M:$O,2,FALSE)</f>
        <v>GRAND PRIX AT LONG BEACH</v>
      </c>
      <c r="E3380" t="str">
        <f ca="1">VLOOKUP($B3380,'Track WIP'!$M:$O,3,FALSE)</f>
        <v>Streets Of Long Beach</v>
      </c>
      <c r="F3380">
        <v>11</v>
      </c>
      <c r="G3380" t="s">
        <v>21</v>
      </c>
      <c r="H3380">
        <v>9</v>
      </c>
      <c r="I3380" t="s">
        <v>16</v>
      </c>
      <c r="J3380">
        <v>85</v>
      </c>
      <c r="K3380">
        <v>4</v>
      </c>
      <c r="L3380">
        <v>0</v>
      </c>
      <c r="M3380">
        <v>19</v>
      </c>
      <c r="N3380">
        <v>0</v>
      </c>
      <c r="O3380">
        <v>0</v>
      </c>
    </row>
    <row r="3381" spans="1:15" x14ac:dyDescent="0.2">
      <c r="A3381">
        <v>2018</v>
      </c>
      <c r="B3381" s="6">
        <f ca="1">_xlfn.MAXIFS('Track WIP'!M:M,'Track WIP'!K:K,'Results WIP'!A3381,'Track WIP'!L:L,'Results WIP'!C3381)</f>
        <v>43205</v>
      </c>
      <c r="C3381">
        <f t="shared" si="52"/>
        <v>3</v>
      </c>
      <c r="D3381" t="str">
        <f ca="1">VLOOKUP($B3381,'Track WIP'!$M:$O,2,FALSE)</f>
        <v>GRAND PRIX AT LONG BEACH</v>
      </c>
      <c r="E3381" t="str">
        <f ca="1">VLOOKUP($B3381,'Track WIP'!$M:$O,3,FALSE)</f>
        <v>Streets Of Long Beach</v>
      </c>
      <c r="F3381">
        <v>12</v>
      </c>
      <c r="G3381" t="s">
        <v>396</v>
      </c>
      <c r="H3381">
        <v>60</v>
      </c>
      <c r="I3381" t="s">
        <v>16</v>
      </c>
      <c r="J3381">
        <v>85</v>
      </c>
      <c r="K3381">
        <v>17</v>
      </c>
      <c r="L3381">
        <v>0</v>
      </c>
      <c r="M3381">
        <v>18</v>
      </c>
      <c r="N3381">
        <v>0</v>
      </c>
      <c r="O3381">
        <v>0</v>
      </c>
    </row>
    <row r="3382" spans="1:15" x14ac:dyDescent="0.2">
      <c r="A3382">
        <v>2018</v>
      </c>
      <c r="B3382" s="6">
        <f ca="1">_xlfn.MAXIFS('Track WIP'!M:M,'Track WIP'!K:K,'Results WIP'!A3382,'Track WIP'!L:L,'Results WIP'!C3382)</f>
        <v>43205</v>
      </c>
      <c r="C3382">
        <f t="shared" si="52"/>
        <v>3</v>
      </c>
      <c r="D3382" t="str">
        <f ca="1">VLOOKUP($B3382,'Track WIP'!$M:$O,2,FALSE)</f>
        <v>GRAND PRIX AT LONG BEACH</v>
      </c>
      <c r="E3382" t="str">
        <f ca="1">VLOOKUP($B3382,'Track WIP'!$M:$O,3,FALSE)</f>
        <v>Streets Of Long Beach</v>
      </c>
      <c r="F3382">
        <v>13</v>
      </c>
      <c r="G3382" t="s">
        <v>87</v>
      </c>
      <c r="H3382">
        <v>18</v>
      </c>
      <c r="I3382" t="s">
        <v>16</v>
      </c>
      <c r="J3382">
        <v>85</v>
      </c>
      <c r="K3382">
        <v>9</v>
      </c>
      <c r="L3382">
        <v>4</v>
      </c>
      <c r="M3382">
        <v>18</v>
      </c>
      <c r="N3382">
        <v>1</v>
      </c>
      <c r="O3382">
        <v>0</v>
      </c>
    </row>
    <row r="3383" spans="1:15" x14ac:dyDescent="0.2">
      <c r="A3383">
        <v>2018</v>
      </c>
      <c r="B3383" s="6">
        <f ca="1">_xlfn.MAXIFS('Track WIP'!M:M,'Track WIP'!K:K,'Results WIP'!A3383,'Track WIP'!L:L,'Results WIP'!C3383)</f>
        <v>43205</v>
      </c>
      <c r="C3383">
        <f t="shared" si="52"/>
        <v>3</v>
      </c>
      <c r="D3383" t="str">
        <f ca="1">VLOOKUP($B3383,'Track WIP'!$M:$O,2,FALSE)</f>
        <v>GRAND PRIX AT LONG BEACH</v>
      </c>
      <c r="E3383" t="str">
        <f ca="1">VLOOKUP($B3383,'Track WIP'!$M:$O,3,FALSE)</f>
        <v>Streets Of Long Beach</v>
      </c>
      <c r="F3383">
        <v>14</v>
      </c>
      <c r="G3383" t="s">
        <v>402</v>
      </c>
      <c r="H3383">
        <v>4</v>
      </c>
      <c r="I3383" t="s">
        <v>111</v>
      </c>
      <c r="J3383">
        <v>85</v>
      </c>
      <c r="K3383">
        <v>14</v>
      </c>
      <c r="L3383">
        <v>0</v>
      </c>
      <c r="M3383">
        <v>16</v>
      </c>
      <c r="N3383">
        <v>0</v>
      </c>
      <c r="O3383">
        <v>0</v>
      </c>
    </row>
    <row r="3384" spans="1:15" x14ac:dyDescent="0.2">
      <c r="A3384">
        <v>2018</v>
      </c>
      <c r="B3384" s="6">
        <f ca="1">_xlfn.MAXIFS('Track WIP'!M:M,'Track WIP'!K:K,'Results WIP'!A3384,'Track WIP'!L:L,'Results WIP'!C3384)</f>
        <v>43205</v>
      </c>
      <c r="C3384">
        <f t="shared" si="52"/>
        <v>3</v>
      </c>
      <c r="D3384" t="str">
        <f ca="1">VLOOKUP($B3384,'Track WIP'!$M:$O,2,FALSE)</f>
        <v>GRAND PRIX AT LONG BEACH</v>
      </c>
      <c r="E3384" t="str">
        <f ca="1">VLOOKUP($B3384,'Track WIP'!$M:$O,3,FALSE)</f>
        <v>Streets Of Long Beach</v>
      </c>
      <c r="F3384">
        <v>15</v>
      </c>
      <c r="G3384" t="s">
        <v>389</v>
      </c>
      <c r="H3384">
        <v>21</v>
      </c>
      <c r="I3384" t="s">
        <v>111</v>
      </c>
      <c r="J3384">
        <v>84</v>
      </c>
      <c r="K3384">
        <v>18</v>
      </c>
      <c r="L3384">
        <v>0</v>
      </c>
      <c r="M3384">
        <v>15</v>
      </c>
      <c r="N3384">
        <v>0</v>
      </c>
      <c r="O3384">
        <v>0</v>
      </c>
    </row>
    <row r="3385" spans="1:15" x14ac:dyDescent="0.2">
      <c r="A3385">
        <v>2018</v>
      </c>
      <c r="B3385" s="6">
        <f ca="1">_xlfn.MAXIFS('Track WIP'!M:M,'Track WIP'!K:K,'Results WIP'!A3385,'Track WIP'!L:L,'Results WIP'!C3385)</f>
        <v>43205</v>
      </c>
      <c r="C3385">
        <f t="shared" si="52"/>
        <v>3</v>
      </c>
      <c r="D3385" t="str">
        <f ca="1">VLOOKUP($B3385,'Track WIP'!$M:$O,2,FALSE)</f>
        <v>GRAND PRIX AT LONG BEACH</v>
      </c>
      <c r="E3385" t="str">
        <f ca="1">VLOOKUP($B3385,'Track WIP'!$M:$O,3,FALSE)</f>
        <v>Streets Of Long Beach</v>
      </c>
      <c r="F3385">
        <v>16</v>
      </c>
      <c r="G3385" t="s">
        <v>403</v>
      </c>
      <c r="H3385">
        <v>32</v>
      </c>
      <c r="I3385" t="s">
        <v>111</v>
      </c>
      <c r="J3385">
        <v>84</v>
      </c>
      <c r="K3385">
        <v>24</v>
      </c>
      <c r="L3385">
        <v>0</v>
      </c>
      <c r="M3385">
        <v>14</v>
      </c>
      <c r="N3385">
        <v>0</v>
      </c>
      <c r="O3385">
        <v>0</v>
      </c>
    </row>
    <row r="3386" spans="1:15" x14ac:dyDescent="0.2">
      <c r="A3386">
        <v>2018</v>
      </c>
      <c r="B3386" s="6">
        <f ca="1">_xlfn.MAXIFS('Track WIP'!M:M,'Track WIP'!K:K,'Results WIP'!A3386,'Track WIP'!L:L,'Results WIP'!C3386)</f>
        <v>43205</v>
      </c>
      <c r="C3386">
        <f t="shared" si="52"/>
        <v>3</v>
      </c>
      <c r="D3386" t="str">
        <f ca="1">VLOOKUP($B3386,'Track WIP'!$M:$O,2,FALSE)</f>
        <v>GRAND PRIX AT LONG BEACH</v>
      </c>
      <c r="E3386" t="str">
        <f ca="1">VLOOKUP($B3386,'Track WIP'!$M:$O,3,FALSE)</f>
        <v>Streets Of Long Beach</v>
      </c>
      <c r="F3386">
        <v>17</v>
      </c>
      <c r="G3386" t="s">
        <v>390</v>
      </c>
      <c r="H3386">
        <v>59</v>
      </c>
      <c r="I3386" t="s">
        <v>111</v>
      </c>
      <c r="J3386">
        <v>84</v>
      </c>
      <c r="K3386">
        <v>15</v>
      </c>
      <c r="L3386">
        <v>0</v>
      </c>
      <c r="M3386">
        <v>13</v>
      </c>
      <c r="N3386">
        <v>0</v>
      </c>
      <c r="O3386">
        <v>0</v>
      </c>
    </row>
    <row r="3387" spans="1:15" x14ac:dyDescent="0.2">
      <c r="A3387">
        <v>2018</v>
      </c>
      <c r="B3387" s="6">
        <f ca="1">_xlfn.MAXIFS('Track WIP'!M:M,'Track WIP'!K:K,'Results WIP'!A3387,'Track WIP'!L:L,'Results WIP'!C3387)</f>
        <v>43205</v>
      </c>
      <c r="C3387">
        <f t="shared" si="52"/>
        <v>3</v>
      </c>
      <c r="D3387" t="str">
        <f ca="1">VLOOKUP($B3387,'Track WIP'!$M:$O,2,FALSE)</f>
        <v>GRAND PRIX AT LONG BEACH</v>
      </c>
      <c r="E3387" t="str">
        <f ca="1">VLOOKUP($B3387,'Track WIP'!$M:$O,3,FALSE)</f>
        <v>Streets Of Long Beach</v>
      </c>
      <c r="F3387">
        <v>18</v>
      </c>
      <c r="G3387" t="s">
        <v>400</v>
      </c>
      <c r="H3387">
        <v>20</v>
      </c>
      <c r="I3387" t="s">
        <v>111</v>
      </c>
      <c r="J3387">
        <v>84</v>
      </c>
      <c r="K3387">
        <v>12</v>
      </c>
      <c r="L3387">
        <v>0</v>
      </c>
      <c r="M3387">
        <v>12</v>
      </c>
      <c r="N3387">
        <v>0</v>
      </c>
      <c r="O3387">
        <v>0</v>
      </c>
    </row>
    <row r="3388" spans="1:15" x14ac:dyDescent="0.2">
      <c r="A3388">
        <v>2018</v>
      </c>
      <c r="B3388" s="6">
        <f ca="1">_xlfn.MAXIFS('Track WIP'!M:M,'Track WIP'!K:K,'Results WIP'!A3388,'Track WIP'!L:L,'Results WIP'!C3388)</f>
        <v>43205</v>
      </c>
      <c r="C3388">
        <f t="shared" si="52"/>
        <v>3</v>
      </c>
      <c r="D3388" t="str">
        <f ca="1">VLOOKUP($B3388,'Track WIP'!$M:$O,2,FALSE)</f>
        <v>GRAND PRIX AT LONG BEACH</v>
      </c>
      <c r="E3388" t="str">
        <f ca="1">VLOOKUP($B3388,'Track WIP'!$M:$O,3,FALSE)</f>
        <v>Streets Of Long Beach</v>
      </c>
      <c r="F3388">
        <v>19</v>
      </c>
      <c r="G3388" t="s">
        <v>386</v>
      </c>
      <c r="H3388">
        <v>88</v>
      </c>
      <c r="I3388" t="s">
        <v>111</v>
      </c>
      <c r="J3388">
        <v>83</v>
      </c>
      <c r="K3388">
        <v>19</v>
      </c>
      <c r="L3388">
        <v>0</v>
      </c>
      <c r="M3388">
        <v>11</v>
      </c>
      <c r="N3388">
        <v>0</v>
      </c>
      <c r="O3388">
        <v>0</v>
      </c>
    </row>
    <row r="3389" spans="1:15" x14ac:dyDescent="0.2">
      <c r="A3389">
        <v>2018</v>
      </c>
      <c r="B3389" s="6">
        <f ca="1">_xlfn.MAXIFS('Track WIP'!M:M,'Track WIP'!K:K,'Results WIP'!A3389,'Track WIP'!L:L,'Results WIP'!C3389)</f>
        <v>43205</v>
      </c>
      <c r="C3389">
        <f t="shared" si="52"/>
        <v>3</v>
      </c>
      <c r="D3389" t="str">
        <f ca="1">VLOOKUP($B3389,'Track WIP'!$M:$O,2,FALSE)</f>
        <v>GRAND PRIX AT LONG BEACH</v>
      </c>
      <c r="E3389" t="str">
        <f ca="1">VLOOKUP($B3389,'Track WIP'!$M:$O,3,FALSE)</f>
        <v>Streets Of Long Beach</v>
      </c>
      <c r="F3389">
        <v>20</v>
      </c>
      <c r="G3389" t="s">
        <v>17</v>
      </c>
      <c r="H3389">
        <v>28</v>
      </c>
      <c r="I3389" t="s">
        <v>16</v>
      </c>
      <c r="J3389">
        <v>81</v>
      </c>
      <c r="K3389">
        <v>7</v>
      </c>
      <c r="L3389">
        <v>1</v>
      </c>
      <c r="M3389">
        <v>11</v>
      </c>
      <c r="N3389">
        <v>1</v>
      </c>
      <c r="O3389">
        <v>0</v>
      </c>
    </row>
    <row r="3390" spans="1:15" x14ac:dyDescent="0.2">
      <c r="A3390">
        <v>2018</v>
      </c>
      <c r="B3390" s="6">
        <f ca="1">_xlfn.MAXIFS('Track WIP'!M:M,'Track WIP'!K:K,'Results WIP'!A3390,'Track WIP'!L:L,'Results WIP'!C3390)</f>
        <v>43205</v>
      </c>
      <c r="C3390">
        <f t="shared" si="52"/>
        <v>3</v>
      </c>
      <c r="D3390" t="str">
        <f ca="1">VLOOKUP($B3390,'Track WIP'!$M:$O,2,FALSE)</f>
        <v>GRAND PRIX AT LONG BEACH</v>
      </c>
      <c r="E3390" t="str">
        <f ca="1">VLOOKUP($B3390,'Track WIP'!$M:$O,3,FALSE)</f>
        <v>Streets Of Long Beach</v>
      </c>
      <c r="F3390">
        <v>21</v>
      </c>
      <c r="G3390" t="s">
        <v>37</v>
      </c>
      <c r="H3390">
        <v>30</v>
      </c>
      <c r="I3390" t="s">
        <v>16</v>
      </c>
      <c r="J3390">
        <v>74</v>
      </c>
      <c r="K3390">
        <v>22</v>
      </c>
      <c r="L3390">
        <v>0</v>
      </c>
      <c r="M3390">
        <v>9</v>
      </c>
      <c r="N3390">
        <v>0</v>
      </c>
      <c r="O3390">
        <v>0</v>
      </c>
    </row>
    <row r="3391" spans="1:15" x14ac:dyDescent="0.2">
      <c r="A3391">
        <v>2018</v>
      </c>
      <c r="B3391" s="6">
        <f ca="1">_xlfn.MAXIFS('Track WIP'!M:M,'Track WIP'!K:K,'Results WIP'!A3391,'Track WIP'!L:L,'Results WIP'!C3391)</f>
        <v>43205</v>
      </c>
      <c r="C3391">
        <f t="shared" si="52"/>
        <v>3</v>
      </c>
      <c r="D3391" t="str">
        <f ca="1">VLOOKUP($B3391,'Track WIP'!$M:$O,2,FALSE)</f>
        <v>GRAND PRIX AT LONG BEACH</v>
      </c>
      <c r="E3391" t="str">
        <f ca="1">VLOOKUP($B3391,'Track WIP'!$M:$O,3,FALSE)</f>
        <v>Streets Of Long Beach</v>
      </c>
      <c r="F3391">
        <v>22</v>
      </c>
      <c r="G3391" t="s">
        <v>322</v>
      </c>
      <c r="H3391">
        <v>6</v>
      </c>
      <c r="I3391" t="s">
        <v>16</v>
      </c>
      <c r="J3391">
        <v>73</v>
      </c>
      <c r="K3391">
        <v>10</v>
      </c>
      <c r="L3391">
        <v>0</v>
      </c>
      <c r="M3391">
        <v>8</v>
      </c>
      <c r="N3391">
        <v>0</v>
      </c>
      <c r="O3391">
        <v>0</v>
      </c>
    </row>
    <row r="3392" spans="1:15" x14ac:dyDescent="0.2">
      <c r="A3392">
        <v>2018</v>
      </c>
      <c r="B3392" s="6">
        <f ca="1">_xlfn.MAXIFS('Track WIP'!M:M,'Track WIP'!K:K,'Results WIP'!A3392,'Track WIP'!L:L,'Results WIP'!C3392)</f>
        <v>43205</v>
      </c>
      <c r="C3392">
        <f t="shared" si="52"/>
        <v>3</v>
      </c>
      <c r="D3392" t="str">
        <f ca="1">VLOOKUP($B3392,'Track WIP'!$M:$O,2,FALSE)</f>
        <v>GRAND PRIX AT LONG BEACH</v>
      </c>
      <c r="E3392" t="str">
        <f ca="1">VLOOKUP($B3392,'Track WIP'!$M:$O,3,FALSE)</f>
        <v>Streets Of Long Beach</v>
      </c>
      <c r="F3392">
        <v>23</v>
      </c>
      <c r="G3392" t="s">
        <v>399</v>
      </c>
      <c r="H3392">
        <v>19</v>
      </c>
      <c r="I3392" t="s">
        <v>16</v>
      </c>
      <c r="J3392">
        <v>58</v>
      </c>
      <c r="K3392">
        <v>21</v>
      </c>
      <c r="L3392">
        <v>0</v>
      </c>
      <c r="M3392">
        <v>7</v>
      </c>
      <c r="N3392">
        <v>0</v>
      </c>
      <c r="O3392">
        <v>0</v>
      </c>
    </row>
    <row r="3393" spans="1:15" x14ac:dyDescent="0.2">
      <c r="A3393">
        <v>2018</v>
      </c>
      <c r="B3393" s="6">
        <f ca="1">_xlfn.MAXIFS('Track WIP'!M:M,'Track WIP'!K:K,'Results WIP'!A3393,'Track WIP'!L:L,'Results WIP'!C3393)</f>
        <v>43205</v>
      </c>
      <c r="C3393">
        <f t="shared" si="52"/>
        <v>3</v>
      </c>
      <c r="D3393" t="str">
        <f ca="1">VLOOKUP($B3393,'Track WIP'!$M:$O,2,FALSE)</f>
        <v>GRAND PRIX AT LONG BEACH</v>
      </c>
      <c r="E3393" t="str">
        <f ca="1">VLOOKUP($B3393,'Track WIP'!$M:$O,3,FALSE)</f>
        <v>Streets Of Long Beach</v>
      </c>
      <c r="F3393">
        <v>24</v>
      </c>
      <c r="G3393" t="s">
        <v>88</v>
      </c>
      <c r="H3393">
        <v>22</v>
      </c>
      <c r="I3393" t="s">
        <v>111</v>
      </c>
      <c r="J3393">
        <v>0</v>
      </c>
      <c r="K3393">
        <v>3</v>
      </c>
      <c r="L3393">
        <v>0</v>
      </c>
      <c r="M3393">
        <v>6</v>
      </c>
      <c r="N3393">
        <v>0</v>
      </c>
      <c r="O3393">
        <v>0</v>
      </c>
    </row>
    <row r="3394" spans="1:15" x14ac:dyDescent="0.2">
      <c r="A3394">
        <v>2018</v>
      </c>
      <c r="B3394" s="6">
        <f ca="1">_xlfn.MAXIFS('Track WIP'!M:M,'Track WIP'!K:K,'Results WIP'!A3394,'Track WIP'!L:L,'Results WIP'!C3394)</f>
        <v>43212</v>
      </c>
      <c r="C3394">
        <f t="shared" si="52"/>
        <v>4</v>
      </c>
      <c r="D3394" t="str">
        <f ca="1">VLOOKUP($B3394,'Track WIP'!$M:$O,2,FALSE)</f>
        <v>GRAND PRIX OF ALABAMA</v>
      </c>
      <c r="E3394" t="str">
        <f ca="1">VLOOKUP($B3394,'Track WIP'!$M:$O,3,FALSE)</f>
        <v>Barber Motorsports Park</v>
      </c>
      <c r="F3394">
        <v>1</v>
      </c>
      <c r="G3394" t="s">
        <v>112</v>
      </c>
      <c r="H3394">
        <v>1</v>
      </c>
      <c r="I3394" t="s">
        <v>111</v>
      </c>
      <c r="J3394">
        <v>82</v>
      </c>
      <c r="K3394">
        <v>1</v>
      </c>
      <c r="L3394">
        <v>73</v>
      </c>
      <c r="M3394">
        <v>54</v>
      </c>
      <c r="N3394">
        <v>4</v>
      </c>
      <c r="O3394">
        <v>0</v>
      </c>
    </row>
    <row r="3395" spans="1:15" x14ac:dyDescent="0.2">
      <c r="A3395">
        <v>2018</v>
      </c>
      <c r="B3395" s="6">
        <f ca="1">_xlfn.MAXIFS('Track WIP'!M:M,'Track WIP'!K:K,'Results WIP'!A3395,'Track WIP'!L:L,'Results WIP'!C3395)</f>
        <v>43212</v>
      </c>
      <c r="C3395">
        <f t="shared" si="52"/>
        <v>4</v>
      </c>
      <c r="D3395" t="str">
        <f ca="1">VLOOKUP($B3395,'Track WIP'!$M:$O,2,FALSE)</f>
        <v>GRAND PRIX OF ALABAMA</v>
      </c>
      <c r="E3395" t="str">
        <f ca="1">VLOOKUP($B3395,'Track WIP'!$M:$O,3,FALSE)</f>
        <v>Barber Motorsports Park</v>
      </c>
      <c r="F3395">
        <v>2</v>
      </c>
      <c r="G3395" t="s">
        <v>17</v>
      </c>
      <c r="H3395">
        <v>28</v>
      </c>
      <c r="I3395" t="s">
        <v>16</v>
      </c>
      <c r="J3395">
        <v>82</v>
      </c>
      <c r="K3395">
        <v>4</v>
      </c>
      <c r="L3395">
        <v>0</v>
      </c>
      <c r="M3395">
        <v>40</v>
      </c>
      <c r="N3395">
        <v>0</v>
      </c>
      <c r="O3395">
        <v>0</v>
      </c>
    </row>
    <row r="3396" spans="1:15" x14ac:dyDescent="0.2">
      <c r="A3396">
        <v>2018</v>
      </c>
      <c r="B3396" s="6">
        <f ca="1">_xlfn.MAXIFS('Track WIP'!M:M,'Track WIP'!K:K,'Results WIP'!A3396,'Track WIP'!L:L,'Results WIP'!C3396)</f>
        <v>43212</v>
      </c>
      <c r="C3396">
        <f t="shared" ref="C3396:C3459" si="53">_xlfn.IFS(A3396&gt;A3395,1,F3396=1,C3395+1,F3396&gt;1,C3395)</f>
        <v>4</v>
      </c>
      <c r="D3396" t="str">
        <f ca="1">VLOOKUP($B3396,'Track WIP'!$M:$O,2,FALSE)</f>
        <v>GRAND PRIX OF ALABAMA</v>
      </c>
      <c r="E3396" t="str">
        <f ca="1">VLOOKUP($B3396,'Track WIP'!$M:$O,3,FALSE)</f>
        <v>Barber Motorsports Park</v>
      </c>
      <c r="F3396">
        <v>3</v>
      </c>
      <c r="G3396" t="s">
        <v>89</v>
      </c>
      <c r="H3396">
        <v>5</v>
      </c>
      <c r="I3396" t="s">
        <v>16</v>
      </c>
      <c r="J3396">
        <v>82</v>
      </c>
      <c r="K3396">
        <v>5</v>
      </c>
      <c r="L3396">
        <v>0</v>
      </c>
      <c r="M3396">
        <v>35</v>
      </c>
      <c r="N3396">
        <v>0</v>
      </c>
      <c r="O3396">
        <v>0</v>
      </c>
    </row>
    <row r="3397" spans="1:15" x14ac:dyDescent="0.2">
      <c r="A3397">
        <v>2018</v>
      </c>
      <c r="B3397" s="6">
        <f ca="1">_xlfn.MAXIFS('Track WIP'!M:M,'Track WIP'!K:K,'Results WIP'!A3397,'Track WIP'!L:L,'Results WIP'!C3397)</f>
        <v>43212</v>
      </c>
      <c r="C3397">
        <f t="shared" si="53"/>
        <v>4</v>
      </c>
      <c r="D3397" t="str">
        <f ca="1">VLOOKUP($B3397,'Track WIP'!$M:$O,2,FALSE)</f>
        <v>GRAND PRIX OF ALABAMA</v>
      </c>
      <c r="E3397" t="str">
        <f ca="1">VLOOKUP($B3397,'Track WIP'!$M:$O,3,FALSE)</f>
        <v>Barber Motorsports Park</v>
      </c>
      <c r="F3397">
        <v>4</v>
      </c>
      <c r="G3397" t="s">
        <v>322</v>
      </c>
      <c r="H3397">
        <v>6</v>
      </c>
      <c r="I3397" t="s">
        <v>16</v>
      </c>
      <c r="J3397">
        <v>82</v>
      </c>
      <c r="K3397">
        <v>10</v>
      </c>
      <c r="L3397">
        <v>0</v>
      </c>
      <c r="M3397">
        <v>32</v>
      </c>
      <c r="N3397">
        <v>0</v>
      </c>
      <c r="O3397">
        <v>0</v>
      </c>
    </row>
    <row r="3398" spans="1:15" x14ac:dyDescent="0.2">
      <c r="A3398">
        <v>2018</v>
      </c>
      <c r="B3398" s="6">
        <f ca="1">_xlfn.MAXIFS('Track WIP'!M:M,'Track WIP'!K:K,'Results WIP'!A3398,'Track WIP'!L:L,'Results WIP'!C3398)</f>
        <v>43212</v>
      </c>
      <c r="C3398">
        <f t="shared" si="53"/>
        <v>4</v>
      </c>
      <c r="D3398" t="str">
        <f ca="1">VLOOKUP($B3398,'Track WIP'!$M:$O,2,FALSE)</f>
        <v>GRAND PRIX OF ALABAMA</v>
      </c>
      <c r="E3398" t="str">
        <f ca="1">VLOOKUP($B3398,'Track WIP'!$M:$O,3,FALSE)</f>
        <v>Barber Motorsports Park</v>
      </c>
      <c r="F3398">
        <v>5</v>
      </c>
      <c r="G3398" t="s">
        <v>87</v>
      </c>
      <c r="H3398">
        <v>18</v>
      </c>
      <c r="I3398" t="s">
        <v>16</v>
      </c>
      <c r="J3398">
        <v>82</v>
      </c>
      <c r="K3398">
        <v>3</v>
      </c>
      <c r="L3398">
        <v>9</v>
      </c>
      <c r="M3398">
        <v>31</v>
      </c>
      <c r="N3398">
        <v>1</v>
      </c>
      <c r="O3398">
        <v>0</v>
      </c>
    </row>
    <row r="3399" spans="1:15" x14ac:dyDescent="0.2">
      <c r="A3399">
        <v>2018</v>
      </c>
      <c r="B3399" s="6">
        <f ca="1">_xlfn.MAXIFS('Track WIP'!M:M,'Track WIP'!K:K,'Results WIP'!A3399,'Track WIP'!L:L,'Results WIP'!C3399)</f>
        <v>43212</v>
      </c>
      <c r="C3399">
        <f t="shared" si="53"/>
        <v>4</v>
      </c>
      <c r="D3399" t="str">
        <f ca="1">VLOOKUP($B3399,'Track WIP'!$M:$O,2,FALSE)</f>
        <v>GRAND PRIX OF ALABAMA</v>
      </c>
      <c r="E3399" t="str">
        <f ca="1">VLOOKUP($B3399,'Track WIP'!$M:$O,3,FALSE)</f>
        <v>Barber Motorsports Park</v>
      </c>
      <c r="F3399">
        <v>6</v>
      </c>
      <c r="G3399" t="s">
        <v>21</v>
      </c>
      <c r="H3399">
        <v>9</v>
      </c>
      <c r="I3399" t="s">
        <v>16</v>
      </c>
      <c r="J3399">
        <v>82</v>
      </c>
      <c r="K3399">
        <v>6</v>
      </c>
      <c r="L3399">
        <v>0</v>
      </c>
      <c r="M3399">
        <v>28</v>
      </c>
      <c r="N3399">
        <v>0</v>
      </c>
      <c r="O3399">
        <v>0</v>
      </c>
    </row>
    <row r="3400" spans="1:15" x14ac:dyDescent="0.2">
      <c r="A3400">
        <v>2018</v>
      </c>
      <c r="B3400" s="6">
        <f ca="1">_xlfn.MAXIFS('Track WIP'!M:M,'Track WIP'!K:K,'Results WIP'!A3400,'Track WIP'!L:L,'Results WIP'!C3400)</f>
        <v>43212</v>
      </c>
      <c r="C3400">
        <f t="shared" si="53"/>
        <v>4</v>
      </c>
      <c r="D3400" t="str">
        <f ca="1">VLOOKUP($B3400,'Track WIP'!$M:$O,2,FALSE)</f>
        <v>GRAND PRIX OF ALABAMA</v>
      </c>
      <c r="E3400" t="str">
        <f ca="1">VLOOKUP($B3400,'Track WIP'!$M:$O,3,FALSE)</f>
        <v>Barber Motorsports Park</v>
      </c>
      <c r="F3400">
        <v>7</v>
      </c>
      <c r="G3400" t="s">
        <v>41</v>
      </c>
      <c r="H3400">
        <v>15</v>
      </c>
      <c r="I3400" t="s">
        <v>16</v>
      </c>
      <c r="J3400">
        <v>82</v>
      </c>
      <c r="K3400">
        <v>15</v>
      </c>
      <c r="L3400">
        <v>0</v>
      </c>
      <c r="M3400">
        <v>26</v>
      </c>
      <c r="N3400">
        <v>0</v>
      </c>
      <c r="O3400">
        <v>0</v>
      </c>
    </row>
    <row r="3401" spans="1:15" x14ac:dyDescent="0.2">
      <c r="A3401">
        <v>2018</v>
      </c>
      <c r="B3401" s="6">
        <f ca="1">_xlfn.MAXIFS('Track WIP'!M:M,'Track WIP'!K:K,'Results WIP'!A3401,'Track WIP'!L:L,'Results WIP'!C3401)</f>
        <v>43212</v>
      </c>
      <c r="C3401">
        <f t="shared" si="53"/>
        <v>4</v>
      </c>
      <c r="D3401" t="str">
        <f ca="1">VLOOKUP($B3401,'Track WIP'!$M:$O,2,FALSE)</f>
        <v>GRAND PRIX OF ALABAMA</v>
      </c>
      <c r="E3401" t="str">
        <f ca="1">VLOOKUP($B3401,'Track WIP'!$M:$O,3,FALSE)</f>
        <v>Barber Motorsports Park</v>
      </c>
      <c r="F3401">
        <v>8</v>
      </c>
      <c r="G3401" t="s">
        <v>37</v>
      </c>
      <c r="H3401">
        <v>30</v>
      </c>
      <c r="I3401" t="s">
        <v>16</v>
      </c>
      <c r="J3401">
        <v>82</v>
      </c>
      <c r="K3401">
        <v>18</v>
      </c>
      <c r="L3401">
        <v>0</v>
      </c>
      <c r="M3401">
        <v>24</v>
      </c>
      <c r="N3401">
        <v>0</v>
      </c>
      <c r="O3401">
        <v>0</v>
      </c>
    </row>
    <row r="3402" spans="1:15" x14ac:dyDescent="0.2">
      <c r="A3402">
        <v>2018</v>
      </c>
      <c r="B3402" s="6">
        <f ca="1">_xlfn.MAXIFS('Track WIP'!M:M,'Track WIP'!K:K,'Results WIP'!A3402,'Track WIP'!L:L,'Results WIP'!C3402)</f>
        <v>43212</v>
      </c>
      <c r="C3402">
        <f t="shared" si="53"/>
        <v>4</v>
      </c>
      <c r="D3402" t="str">
        <f ca="1">VLOOKUP($B3402,'Track WIP'!$M:$O,2,FALSE)</f>
        <v>GRAND PRIX OF ALABAMA</v>
      </c>
      <c r="E3402" t="str">
        <f ca="1">VLOOKUP($B3402,'Track WIP'!$M:$O,3,FALSE)</f>
        <v>Barber Motorsports Park</v>
      </c>
      <c r="F3402">
        <v>9</v>
      </c>
      <c r="G3402" t="s">
        <v>88</v>
      </c>
      <c r="H3402">
        <v>22</v>
      </c>
      <c r="I3402" t="s">
        <v>111</v>
      </c>
      <c r="J3402">
        <v>82</v>
      </c>
      <c r="K3402">
        <v>9</v>
      </c>
      <c r="L3402">
        <v>0</v>
      </c>
      <c r="M3402">
        <v>22</v>
      </c>
      <c r="N3402">
        <v>0</v>
      </c>
      <c r="O3402">
        <v>0</v>
      </c>
    </row>
    <row r="3403" spans="1:15" x14ac:dyDescent="0.2">
      <c r="A3403">
        <v>2018</v>
      </c>
      <c r="B3403" s="6">
        <f ca="1">_xlfn.MAXIFS('Track WIP'!M:M,'Track WIP'!K:K,'Results WIP'!A3403,'Track WIP'!L:L,'Results WIP'!C3403)</f>
        <v>43212</v>
      </c>
      <c r="C3403">
        <f t="shared" si="53"/>
        <v>4</v>
      </c>
      <c r="D3403" t="str">
        <f ca="1">VLOOKUP($B3403,'Track WIP'!$M:$O,2,FALSE)</f>
        <v>GRAND PRIX OF ALABAMA</v>
      </c>
      <c r="E3403" t="str">
        <f ca="1">VLOOKUP($B3403,'Track WIP'!$M:$O,3,FALSE)</f>
        <v>Barber Motorsports Park</v>
      </c>
      <c r="F3403">
        <v>10</v>
      </c>
      <c r="G3403" t="s">
        <v>38</v>
      </c>
      <c r="H3403">
        <v>98</v>
      </c>
      <c r="I3403" t="s">
        <v>16</v>
      </c>
      <c r="J3403">
        <v>82</v>
      </c>
      <c r="K3403">
        <v>7</v>
      </c>
      <c r="L3403">
        <v>0</v>
      </c>
      <c r="M3403">
        <v>20</v>
      </c>
      <c r="N3403">
        <v>0</v>
      </c>
      <c r="O3403">
        <v>0</v>
      </c>
    </row>
    <row r="3404" spans="1:15" x14ac:dyDescent="0.2">
      <c r="A3404">
        <v>2018</v>
      </c>
      <c r="B3404" s="6">
        <f ca="1">_xlfn.MAXIFS('Track WIP'!M:M,'Track WIP'!K:K,'Results WIP'!A3404,'Track WIP'!L:L,'Results WIP'!C3404)</f>
        <v>43212</v>
      </c>
      <c r="C3404">
        <f t="shared" si="53"/>
        <v>4</v>
      </c>
      <c r="D3404" t="str">
        <f ca="1">VLOOKUP($B3404,'Track WIP'!$M:$O,2,FALSE)</f>
        <v>GRAND PRIX OF ALABAMA</v>
      </c>
      <c r="E3404" t="str">
        <f ca="1">VLOOKUP($B3404,'Track WIP'!$M:$O,3,FALSE)</f>
        <v>Barber Motorsports Park</v>
      </c>
      <c r="F3404">
        <v>11</v>
      </c>
      <c r="G3404" t="s">
        <v>277</v>
      </c>
      <c r="H3404">
        <v>27</v>
      </c>
      <c r="I3404" t="s">
        <v>16</v>
      </c>
      <c r="J3404">
        <v>82</v>
      </c>
      <c r="K3404">
        <v>8</v>
      </c>
      <c r="L3404">
        <v>0</v>
      </c>
      <c r="M3404">
        <v>19</v>
      </c>
      <c r="N3404">
        <v>0</v>
      </c>
      <c r="O3404">
        <v>0</v>
      </c>
    </row>
    <row r="3405" spans="1:15" x14ac:dyDescent="0.2">
      <c r="A3405">
        <v>2018</v>
      </c>
      <c r="B3405" s="6">
        <f ca="1">_xlfn.MAXIFS('Track WIP'!M:M,'Track WIP'!K:K,'Results WIP'!A3405,'Track WIP'!L:L,'Results WIP'!C3405)</f>
        <v>43212</v>
      </c>
      <c r="C3405">
        <f t="shared" si="53"/>
        <v>4</v>
      </c>
      <c r="D3405" t="str">
        <f ca="1">VLOOKUP($B3405,'Track WIP'!$M:$O,2,FALSE)</f>
        <v>GRAND PRIX OF ALABAMA</v>
      </c>
      <c r="E3405" t="str">
        <f ca="1">VLOOKUP($B3405,'Track WIP'!$M:$O,3,FALSE)</f>
        <v>Barber Motorsports Park</v>
      </c>
      <c r="F3405">
        <v>12</v>
      </c>
      <c r="G3405" t="s">
        <v>402</v>
      </c>
      <c r="H3405">
        <v>4</v>
      </c>
      <c r="I3405" t="s">
        <v>111</v>
      </c>
      <c r="J3405">
        <v>82</v>
      </c>
      <c r="K3405">
        <v>21</v>
      </c>
      <c r="L3405">
        <v>0</v>
      </c>
      <c r="M3405">
        <v>18</v>
      </c>
      <c r="N3405">
        <v>0</v>
      </c>
      <c r="O3405">
        <v>0</v>
      </c>
    </row>
    <row r="3406" spans="1:15" x14ac:dyDescent="0.2">
      <c r="A3406">
        <v>2018</v>
      </c>
      <c r="B3406" s="6">
        <f ca="1">_xlfn.MAXIFS('Track WIP'!M:M,'Track WIP'!K:K,'Results WIP'!A3406,'Track WIP'!L:L,'Results WIP'!C3406)</f>
        <v>43212</v>
      </c>
      <c r="C3406">
        <f t="shared" si="53"/>
        <v>4</v>
      </c>
      <c r="D3406" t="str">
        <f ca="1">VLOOKUP($B3406,'Track WIP'!$M:$O,2,FALSE)</f>
        <v>GRAND PRIX OF ALABAMA</v>
      </c>
      <c r="E3406" t="str">
        <f ca="1">VLOOKUP($B3406,'Track WIP'!$M:$O,3,FALSE)</f>
        <v>Barber Motorsports Park</v>
      </c>
      <c r="F3406">
        <v>13</v>
      </c>
      <c r="G3406" t="s">
        <v>394</v>
      </c>
      <c r="H3406">
        <v>26</v>
      </c>
      <c r="I3406" t="s">
        <v>16</v>
      </c>
      <c r="J3406">
        <v>82</v>
      </c>
      <c r="K3406">
        <v>11</v>
      </c>
      <c r="L3406">
        <v>0</v>
      </c>
      <c r="M3406">
        <v>17</v>
      </c>
      <c r="N3406">
        <v>0</v>
      </c>
      <c r="O3406">
        <v>0</v>
      </c>
    </row>
    <row r="3407" spans="1:15" x14ac:dyDescent="0.2">
      <c r="A3407">
        <v>2018</v>
      </c>
      <c r="B3407" s="6">
        <f ca="1">_xlfn.MAXIFS('Track WIP'!M:M,'Track WIP'!K:K,'Results WIP'!A3407,'Track WIP'!L:L,'Results WIP'!C3407)</f>
        <v>43212</v>
      </c>
      <c r="C3407">
        <f t="shared" si="53"/>
        <v>4</v>
      </c>
      <c r="D3407" t="str">
        <f ca="1">VLOOKUP($B3407,'Track WIP'!$M:$O,2,FALSE)</f>
        <v>GRAND PRIX OF ALABAMA</v>
      </c>
      <c r="E3407" t="str">
        <f ca="1">VLOOKUP($B3407,'Track WIP'!$M:$O,3,FALSE)</f>
        <v>Barber Motorsports Park</v>
      </c>
      <c r="F3407">
        <v>14</v>
      </c>
      <c r="G3407" t="s">
        <v>400</v>
      </c>
      <c r="H3407">
        <v>20</v>
      </c>
      <c r="I3407" t="s">
        <v>111</v>
      </c>
      <c r="J3407">
        <v>82</v>
      </c>
      <c r="K3407">
        <v>19</v>
      </c>
      <c r="L3407">
        <v>0</v>
      </c>
      <c r="M3407">
        <v>16</v>
      </c>
      <c r="N3407">
        <v>0</v>
      </c>
      <c r="O3407">
        <v>0</v>
      </c>
    </row>
    <row r="3408" spans="1:15" x14ac:dyDescent="0.2">
      <c r="A3408">
        <v>2018</v>
      </c>
      <c r="B3408" s="6">
        <f ca="1">_xlfn.MAXIFS('Track WIP'!M:M,'Track WIP'!K:K,'Results WIP'!A3408,'Track WIP'!L:L,'Results WIP'!C3408)</f>
        <v>43212</v>
      </c>
      <c r="C3408">
        <f t="shared" si="53"/>
        <v>4</v>
      </c>
      <c r="D3408" t="str">
        <f ca="1">VLOOKUP($B3408,'Track WIP'!$M:$O,2,FALSE)</f>
        <v>GRAND PRIX OF ALABAMA</v>
      </c>
      <c r="E3408" t="str">
        <f ca="1">VLOOKUP($B3408,'Track WIP'!$M:$O,3,FALSE)</f>
        <v>Barber Motorsports Park</v>
      </c>
      <c r="F3408">
        <v>15</v>
      </c>
      <c r="G3408" t="s">
        <v>389</v>
      </c>
      <c r="H3408">
        <v>21</v>
      </c>
      <c r="I3408" t="s">
        <v>111</v>
      </c>
      <c r="J3408">
        <v>81</v>
      </c>
      <c r="K3408">
        <v>17</v>
      </c>
      <c r="L3408">
        <v>0</v>
      </c>
      <c r="M3408">
        <v>15</v>
      </c>
      <c r="N3408">
        <v>0</v>
      </c>
      <c r="O3408">
        <v>0</v>
      </c>
    </row>
    <row r="3409" spans="1:15" x14ac:dyDescent="0.2">
      <c r="A3409">
        <v>2018</v>
      </c>
      <c r="B3409" s="6">
        <f ca="1">_xlfn.MAXIFS('Track WIP'!M:M,'Track WIP'!K:K,'Results WIP'!A3409,'Track WIP'!L:L,'Results WIP'!C3409)</f>
        <v>43212</v>
      </c>
      <c r="C3409">
        <f t="shared" si="53"/>
        <v>4</v>
      </c>
      <c r="D3409" t="str">
        <f ca="1">VLOOKUP($B3409,'Track WIP'!$M:$O,2,FALSE)</f>
        <v>GRAND PRIX OF ALABAMA</v>
      </c>
      <c r="E3409" t="str">
        <f ca="1">VLOOKUP($B3409,'Track WIP'!$M:$O,3,FALSE)</f>
        <v>Barber Motorsports Park</v>
      </c>
      <c r="F3409">
        <v>16</v>
      </c>
      <c r="G3409" t="s">
        <v>401</v>
      </c>
      <c r="H3409">
        <v>32</v>
      </c>
      <c r="I3409" t="s">
        <v>111</v>
      </c>
      <c r="J3409">
        <v>80</v>
      </c>
      <c r="K3409">
        <v>22</v>
      </c>
      <c r="L3409">
        <v>0</v>
      </c>
      <c r="M3409">
        <v>14</v>
      </c>
      <c r="N3409">
        <v>0</v>
      </c>
      <c r="O3409">
        <v>0</v>
      </c>
    </row>
    <row r="3410" spans="1:15" x14ac:dyDescent="0.2">
      <c r="A3410">
        <v>2018</v>
      </c>
      <c r="B3410" s="6">
        <f ca="1">_xlfn.MAXIFS('Track WIP'!M:M,'Track WIP'!K:K,'Results WIP'!A3410,'Track WIP'!L:L,'Results WIP'!C3410)</f>
        <v>43212</v>
      </c>
      <c r="C3410">
        <f t="shared" si="53"/>
        <v>4</v>
      </c>
      <c r="D3410" t="str">
        <f ca="1">VLOOKUP($B3410,'Track WIP'!$M:$O,2,FALSE)</f>
        <v>GRAND PRIX OF ALABAMA</v>
      </c>
      <c r="E3410" t="str">
        <f ca="1">VLOOKUP($B3410,'Track WIP'!$M:$O,3,FALSE)</f>
        <v>Barber Motorsports Park</v>
      </c>
      <c r="F3410">
        <v>17</v>
      </c>
      <c r="G3410" t="s">
        <v>386</v>
      </c>
      <c r="H3410">
        <v>88</v>
      </c>
      <c r="I3410" t="s">
        <v>111</v>
      </c>
      <c r="J3410">
        <v>80</v>
      </c>
      <c r="K3410">
        <v>20</v>
      </c>
      <c r="L3410">
        <v>0</v>
      </c>
      <c r="M3410">
        <v>13</v>
      </c>
      <c r="N3410">
        <v>0</v>
      </c>
      <c r="O3410">
        <v>0</v>
      </c>
    </row>
    <row r="3411" spans="1:15" x14ac:dyDescent="0.2">
      <c r="A3411">
        <v>2018</v>
      </c>
      <c r="B3411" s="6">
        <f ca="1">_xlfn.MAXIFS('Track WIP'!M:M,'Track WIP'!K:K,'Results WIP'!A3411,'Track WIP'!L:L,'Results WIP'!C3411)</f>
        <v>43212</v>
      </c>
      <c r="C3411">
        <f t="shared" si="53"/>
        <v>4</v>
      </c>
      <c r="D3411" t="str">
        <f ca="1">VLOOKUP($B3411,'Track WIP'!$M:$O,2,FALSE)</f>
        <v>GRAND PRIX OF ALABAMA</v>
      </c>
      <c r="E3411" t="str">
        <f ca="1">VLOOKUP($B3411,'Track WIP'!$M:$O,3,FALSE)</f>
        <v>Barber Motorsports Park</v>
      </c>
      <c r="F3411">
        <v>18</v>
      </c>
      <c r="G3411" t="s">
        <v>25</v>
      </c>
      <c r="H3411">
        <v>14</v>
      </c>
      <c r="I3411" t="s">
        <v>111</v>
      </c>
      <c r="J3411">
        <v>80</v>
      </c>
      <c r="K3411">
        <v>23</v>
      </c>
      <c r="L3411">
        <v>0</v>
      </c>
      <c r="M3411">
        <v>12</v>
      </c>
      <c r="N3411">
        <v>0</v>
      </c>
      <c r="O3411">
        <v>0</v>
      </c>
    </row>
    <row r="3412" spans="1:15" x14ac:dyDescent="0.2">
      <c r="A3412">
        <v>2018</v>
      </c>
      <c r="B3412" s="6">
        <f ca="1">_xlfn.MAXIFS('Track WIP'!M:M,'Track WIP'!K:K,'Results WIP'!A3412,'Track WIP'!L:L,'Results WIP'!C3412)</f>
        <v>43212</v>
      </c>
      <c r="C3412">
        <f t="shared" si="53"/>
        <v>4</v>
      </c>
      <c r="D3412" t="str">
        <f ca="1">VLOOKUP($B3412,'Track WIP'!$M:$O,2,FALSE)</f>
        <v>GRAND PRIX OF ALABAMA</v>
      </c>
      <c r="E3412" t="str">
        <f ca="1">VLOOKUP($B3412,'Track WIP'!$M:$O,3,FALSE)</f>
        <v>Barber Motorsports Park</v>
      </c>
      <c r="F3412">
        <v>19</v>
      </c>
      <c r="G3412" t="s">
        <v>399</v>
      </c>
      <c r="H3412">
        <v>19</v>
      </c>
      <c r="I3412" t="s">
        <v>16</v>
      </c>
      <c r="J3412">
        <v>80</v>
      </c>
      <c r="K3412">
        <v>16</v>
      </c>
      <c r="L3412">
        <v>0</v>
      </c>
      <c r="M3412">
        <v>11</v>
      </c>
      <c r="N3412">
        <v>0</v>
      </c>
      <c r="O3412">
        <v>0</v>
      </c>
    </row>
    <row r="3413" spans="1:15" x14ac:dyDescent="0.2">
      <c r="A3413">
        <v>2018</v>
      </c>
      <c r="B3413" s="6">
        <f ca="1">_xlfn.MAXIFS('Track WIP'!M:M,'Track WIP'!K:K,'Results WIP'!A3413,'Track WIP'!L:L,'Results WIP'!C3413)</f>
        <v>43212</v>
      </c>
      <c r="C3413">
        <f t="shared" si="53"/>
        <v>4</v>
      </c>
      <c r="D3413" t="str">
        <f ca="1">VLOOKUP($B3413,'Track WIP'!$M:$O,2,FALSE)</f>
        <v>GRAND PRIX OF ALABAMA</v>
      </c>
      <c r="E3413" t="str">
        <f ca="1">VLOOKUP($B3413,'Track WIP'!$M:$O,3,FALSE)</f>
        <v>Barber Motorsports Park</v>
      </c>
      <c r="F3413">
        <v>20</v>
      </c>
      <c r="G3413" t="s">
        <v>393</v>
      </c>
      <c r="H3413">
        <v>10</v>
      </c>
      <c r="I3413" t="s">
        <v>16</v>
      </c>
      <c r="J3413">
        <v>64</v>
      </c>
      <c r="K3413">
        <v>12</v>
      </c>
      <c r="L3413">
        <v>0</v>
      </c>
      <c r="M3413">
        <v>10</v>
      </c>
      <c r="N3413">
        <v>0</v>
      </c>
      <c r="O3413">
        <v>0</v>
      </c>
    </row>
    <row r="3414" spans="1:15" x14ac:dyDescent="0.2">
      <c r="A3414">
        <v>2018</v>
      </c>
      <c r="B3414" s="6">
        <f ca="1">_xlfn.MAXIFS('Track WIP'!M:M,'Track WIP'!K:K,'Results WIP'!A3414,'Track WIP'!L:L,'Results WIP'!C3414)</f>
        <v>43212</v>
      </c>
      <c r="C3414">
        <f t="shared" si="53"/>
        <v>4</v>
      </c>
      <c r="D3414" t="str">
        <f ca="1">VLOOKUP($B3414,'Track WIP'!$M:$O,2,FALSE)</f>
        <v>GRAND PRIX OF ALABAMA</v>
      </c>
      <c r="E3414" t="str">
        <f ca="1">VLOOKUP($B3414,'Track WIP'!$M:$O,3,FALSE)</f>
        <v>Barber Motorsports Park</v>
      </c>
      <c r="F3414">
        <v>21</v>
      </c>
      <c r="G3414" t="s">
        <v>15</v>
      </c>
      <c r="H3414">
        <v>12</v>
      </c>
      <c r="I3414" t="s">
        <v>111</v>
      </c>
      <c r="J3414">
        <v>53</v>
      </c>
      <c r="K3414">
        <v>2</v>
      </c>
      <c r="L3414">
        <v>0</v>
      </c>
      <c r="M3414">
        <v>9</v>
      </c>
      <c r="N3414">
        <v>0</v>
      </c>
      <c r="O3414">
        <v>0</v>
      </c>
    </row>
    <row r="3415" spans="1:15" x14ac:dyDescent="0.2">
      <c r="A3415">
        <v>2018</v>
      </c>
      <c r="B3415" s="6">
        <f ca="1">_xlfn.MAXIFS('Track WIP'!M:M,'Track WIP'!K:K,'Results WIP'!A3415,'Track WIP'!L:L,'Results WIP'!C3415)</f>
        <v>43212</v>
      </c>
      <c r="C3415">
        <f t="shared" si="53"/>
        <v>4</v>
      </c>
      <c r="D3415" t="str">
        <f ca="1">VLOOKUP($B3415,'Track WIP'!$M:$O,2,FALSE)</f>
        <v>GRAND PRIX OF ALABAMA</v>
      </c>
      <c r="E3415" t="str">
        <f ca="1">VLOOKUP($B3415,'Track WIP'!$M:$O,3,FALSE)</f>
        <v>Barber Motorsports Park</v>
      </c>
      <c r="F3415">
        <v>22</v>
      </c>
      <c r="G3415" t="s">
        <v>390</v>
      </c>
      <c r="H3415">
        <v>59</v>
      </c>
      <c r="I3415" t="s">
        <v>111</v>
      </c>
      <c r="J3415">
        <v>34</v>
      </c>
      <c r="K3415">
        <v>13</v>
      </c>
      <c r="L3415">
        <v>0</v>
      </c>
      <c r="M3415">
        <v>8</v>
      </c>
      <c r="N3415">
        <v>0</v>
      </c>
      <c r="O3415">
        <v>0</v>
      </c>
    </row>
    <row r="3416" spans="1:15" x14ac:dyDescent="0.2">
      <c r="A3416">
        <v>2018</v>
      </c>
      <c r="B3416" s="6">
        <f ca="1">_xlfn.MAXIFS('Track WIP'!M:M,'Track WIP'!K:K,'Results WIP'!A3416,'Track WIP'!L:L,'Results WIP'!C3416)</f>
        <v>43212</v>
      </c>
      <c r="C3416">
        <f t="shared" si="53"/>
        <v>4</v>
      </c>
      <c r="D3416" t="str">
        <f ca="1">VLOOKUP($B3416,'Track WIP'!$M:$O,2,FALSE)</f>
        <v>GRAND PRIX OF ALABAMA</v>
      </c>
      <c r="E3416" t="str">
        <f ca="1">VLOOKUP($B3416,'Track WIP'!$M:$O,3,FALSE)</f>
        <v>Barber Motorsports Park</v>
      </c>
      <c r="F3416">
        <v>23</v>
      </c>
      <c r="G3416" t="s">
        <v>86</v>
      </c>
      <c r="H3416">
        <v>23</v>
      </c>
      <c r="I3416" t="s">
        <v>111</v>
      </c>
      <c r="J3416">
        <v>10</v>
      </c>
      <c r="K3416">
        <v>14</v>
      </c>
      <c r="L3416">
        <v>0</v>
      </c>
      <c r="M3416">
        <v>7</v>
      </c>
      <c r="N3416">
        <v>0</v>
      </c>
      <c r="O3416">
        <v>0</v>
      </c>
    </row>
    <row r="3417" spans="1:15" x14ac:dyDescent="0.2">
      <c r="A3417">
        <v>2018</v>
      </c>
      <c r="B3417" s="6">
        <f ca="1">_xlfn.MAXIFS('Track WIP'!M:M,'Track WIP'!K:K,'Results WIP'!A3417,'Track WIP'!L:L,'Results WIP'!C3417)</f>
        <v>43232</v>
      </c>
      <c r="C3417">
        <f t="shared" si="53"/>
        <v>5</v>
      </c>
      <c r="D3417" t="str">
        <f ca="1">VLOOKUP($B3417,'Track WIP'!$M:$O,2,FALSE)</f>
        <v>GRAND PRIX OF INDIANAPOLIS</v>
      </c>
      <c r="E3417" t="str">
        <f ca="1">VLOOKUP($B3417,'Track WIP'!$M:$O,3,FALSE)</f>
        <v>Indianapolis Motor Speedway</v>
      </c>
      <c r="F3417">
        <v>1</v>
      </c>
      <c r="G3417" t="s">
        <v>15</v>
      </c>
      <c r="H3417">
        <v>12</v>
      </c>
      <c r="I3417" t="s">
        <v>111</v>
      </c>
      <c r="J3417">
        <v>85</v>
      </c>
      <c r="K3417">
        <v>1</v>
      </c>
      <c r="L3417">
        <v>56</v>
      </c>
      <c r="M3417">
        <v>54</v>
      </c>
      <c r="N3417">
        <v>4</v>
      </c>
      <c r="O3417">
        <v>0</v>
      </c>
    </row>
    <row r="3418" spans="1:15" x14ac:dyDescent="0.2">
      <c r="A3418">
        <v>2018</v>
      </c>
      <c r="B3418" s="6">
        <f ca="1">_xlfn.MAXIFS('Track WIP'!M:M,'Track WIP'!K:K,'Results WIP'!A3418,'Track WIP'!L:L,'Results WIP'!C3418)</f>
        <v>43232</v>
      </c>
      <c r="C3418">
        <f t="shared" si="53"/>
        <v>5</v>
      </c>
      <c r="D3418" t="str">
        <f ca="1">VLOOKUP($B3418,'Track WIP'!$M:$O,2,FALSE)</f>
        <v>GRAND PRIX OF INDIANAPOLIS</v>
      </c>
      <c r="E3418" t="str">
        <f ca="1">VLOOKUP($B3418,'Track WIP'!$M:$O,3,FALSE)</f>
        <v>Indianapolis Motor Speedway</v>
      </c>
      <c r="F3418">
        <v>2</v>
      </c>
      <c r="G3418" t="s">
        <v>21</v>
      </c>
      <c r="H3418">
        <v>9</v>
      </c>
      <c r="I3418" t="s">
        <v>16</v>
      </c>
      <c r="J3418">
        <v>85</v>
      </c>
      <c r="K3418">
        <v>18</v>
      </c>
      <c r="L3418">
        <v>0</v>
      </c>
      <c r="M3418">
        <v>40</v>
      </c>
      <c r="N3418">
        <v>0</v>
      </c>
      <c r="O3418">
        <v>0</v>
      </c>
    </row>
    <row r="3419" spans="1:15" x14ac:dyDescent="0.2">
      <c r="A3419">
        <v>2018</v>
      </c>
      <c r="B3419" s="6">
        <f ca="1">_xlfn.MAXIFS('Track WIP'!M:M,'Track WIP'!K:K,'Results WIP'!A3419,'Track WIP'!L:L,'Results WIP'!C3419)</f>
        <v>43232</v>
      </c>
      <c r="C3419">
        <f t="shared" si="53"/>
        <v>5</v>
      </c>
      <c r="D3419" t="str">
        <f ca="1">VLOOKUP($B3419,'Track WIP'!$M:$O,2,FALSE)</f>
        <v>GRAND PRIX OF INDIANAPOLIS</v>
      </c>
      <c r="E3419" t="str">
        <f ca="1">VLOOKUP($B3419,'Track WIP'!$M:$O,3,FALSE)</f>
        <v>Indianapolis Motor Speedway</v>
      </c>
      <c r="F3419">
        <v>3</v>
      </c>
      <c r="G3419" t="s">
        <v>322</v>
      </c>
      <c r="H3419">
        <v>6</v>
      </c>
      <c r="I3419" t="s">
        <v>16</v>
      </c>
      <c r="J3419">
        <v>85</v>
      </c>
      <c r="K3419">
        <v>2</v>
      </c>
      <c r="L3419">
        <v>20</v>
      </c>
      <c r="M3419">
        <v>36</v>
      </c>
      <c r="N3419">
        <v>1</v>
      </c>
      <c r="O3419">
        <v>0</v>
      </c>
    </row>
    <row r="3420" spans="1:15" x14ac:dyDescent="0.2">
      <c r="A3420">
        <v>2018</v>
      </c>
      <c r="B3420" s="6">
        <f ca="1">_xlfn.MAXIFS('Track WIP'!M:M,'Track WIP'!K:K,'Results WIP'!A3420,'Track WIP'!L:L,'Results WIP'!C3420)</f>
        <v>43232</v>
      </c>
      <c r="C3420">
        <f t="shared" si="53"/>
        <v>5</v>
      </c>
      <c r="D3420" t="str">
        <f ca="1">VLOOKUP($B3420,'Track WIP'!$M:$O,2,FALSE)</f>
        <v>GRAND PRIX OF INDIANAPOLIS</v>
      </c>
      <c r="E3420" t="str">
        <f ca="1">VLOOKUP($B3420,'Track WIP'!$M:$O,3,FALSE)</f>
        <v>Indianapolis Motor Speedway</v>
      </c>
      <c r="F3420">
        <v>4</v>
      </c>
      <c r="G3420" t="s">
        <v>87</v>
      </c>
      <c r="H3420">
        <v>18</v>
      </c>
      <c r="I3420" t="s">
        <v>16</v>
      </c>
      <c r="J3420">
        <v>85</v>
      </c>
      <c r="K3420">
        <v>3</v>
      </c>
      <c r="L3420">
        <v>1</v>
      </c>
      <c r="M3420">
        <v>33</v>
      </c>
      <c r="N3420">
        <v>1</v>
      </c>
      <c r="O3420">
        <v>0</v>
      </c>
    </row>
    <row r="3421" spans="1:15" x14ac:dyDescent="0.2">
      <c r="A3421">
        <v>2018</v>
      </c>
      <c r="B3421" s="6">
        <f ca="1">_xlfn.MAXIFS('Track WIP'!M:M,'Track WIP'!K:K,'Results WIP'!A3421,'Track WIP'!L:L,'Results WIP'!C3421)</f>
        <v>43232</v>
      </c>
      <c r="C3421">
        <f t="shared" si="53"/>
        <v>5</v>
      </c>
      <c r="D3421" t="str">
        <f ca="1">VLOOKUP($B3421,'Track WIP'!$M:$O,2,FALSE)</f>
        <v>GRAND PRIX OF INDIANAPOLIS</v>
      </c>
      <c r="E3421" t="str">
        <f ca="1">VLOOKUP($B3421,'Track WIP'!$M:$O,3,FALSE)</f>
        <v>Indianapolis Motor Speedway</v>
      </c>
      <c r="F3421">
        <v>5</v>
      </c>
      <c r="G3421" t="s">
        <v>277</v>
      </c>
      <c r="H3421">
        <v>27</v>
      </c>
      <c r="I3421" t="s">
        <v>16</v>
      </c>
      <c r="J3421">
        <v>85</v>
      </c>
      <c r="K3421">
        <v>8</v>
      </c>
      <c r="L3421">
        <v>2</v>
      </c>
      <c r="M3421">
        <v>31</v>
      </c>
      <c r="N3421">
        <v>1</v>
      </c>
      <c r="O3421">
        <v>0</v>
      </c>
    </row>
    <row r="3422" spans="1:15" x14ac:dyDescent="0.2">
      <c r="A3422">
        <v>2018</v>
      </c>
      <c r="B3422" s="6">
        <f ca="1">_xlfn.MAXIFS('Track WIP'!M:M,'Track WIP'!K:K,'Results WIP'!A3422,'Track WIP'!L:L,'Results WIP'!C3422)</f>
        <v>43232</v>
      </c>
      <c r="C3422">
        <f t="shared" si="53"/>
        <v>5</v>
      </c>
      <c r="D3422" t="str">
        <f ca="1">VLOOKUP($B3422,'Track WIP'!$M:$O,2,FALSE)</f>
        <v>GRAND PRIX OF INDIANAPOLIS</v>
      </c>
      <c r="E3422" t="str">
        <f ca="1">VLOOKUP($B3422,'Track WIP'!$M:$O,3,FALSE)</f>
        <v>Indianapolis Motor Speedway</v>
      </c>
      <c r="F3422">
        <v>6</v>
      </c>
      <c r="G3422" t="s">
        <v>24</v>
      </c>
      <c r="H3422">
        <v>3</v>
      </c>
      <c r="I3422" t="s">
        <v>111</v>
      </c>
      <c r="J3422">
        <v>85</v>
      </c>
      <c r="K3422">
        <v>10</v>
      </c>
      <c r="L3422">
        <v>0</v>
      </c>
      <c r="M3422">
        <v>28</v>
      </c>
      <c r="N3422">
        <v>0</v>
      </c>
      <c r="O3422">
        <v>0</v>
      </c>
    </row>
    <row r="3423" spans="1:15" x14ac:dyDescent="0.2">
      <c r="A3423">
        <v>2018</v>
      </c>
      <c r="B3423" s="6">
        <f ca="1">_xlfn.MAXIFS('Track WIP'!M:M,'Track WIP'!K:K,'Results WIP'!A3423,'Track WIP'!L:L,'Results WIP'!C3423)</f>
        <v>43232</v>
      </c>
      <c r="C3423">
        <f t="shared" si="53"/>
        <v>5</v>
      </c>
      <c r="D3423" t="str">
        <f ca="1">VLOOKUP($B3423,'Track WIP'!$M:$O,2,FALSE)</f>
        <v>GRAND PRIX OF INDIANAPOLIS</v>
      </c>
      <c r="E3423" t="str">
        <f ca="1">VLOOKUP($B3423,'Track WIP'!$M:$O,3,FALSE)</f>
        <v>Indianapolis Motor Speedway</v>
      </c>
      <c r="F3423">
        <v>7</v>
      </c>
      <c r="G3423" t="s">
        <v>89</v>
      </c>
      <c r="H3423">
        <v>5</v>
      </c>
      <c r="I3423" t="s">
        <v>16</v>
      </c>
      <c r="J3423">
        <v>85</v>
      </c>
      <c r="K3423">
        <v>4</v>
      </c>
      <c r="L3423">
        <v>0</v>
      </c>
      <c r="M3423">
        <v>26</v>
      </c>
      <c r="N3423">
        <v>0</v>
      </c>
      <c r="O3423">
        <v>0</v>
      </c>
    </row>
    <row r="3424" spans="1:15" x14ac:dyDescent="0.2">
      <c r="A3424">
        <v>2018</v>
      </c>
      <c r="B3424" s="6">
        <f ca="1">_xlfn.MAXIFS('Track WIP'!M:M,'Track WIP'!K:K,'Results WIP'!A3424,'Track WIP'!L:L,'Results WIP'!C3424)</f>
        <v>43232</v>
      </c>
      <c r="C3424">
        <f t="shared" si="53"/>
        <v>5</v>
      </c>
      <c r="D3424" t="str">
        <f ca="1">VLOOKUP($B3424,'Track WIP'!$M:$O,2,FALSE)</f>
        <v>GRAND PRIX OF INDIANAPOLIS</v>
      </c>
      <c r="E3424" t="str">
        <f ca="1">VLOOKUP($B3424,'Track WIP'!$M:$O,3,FALSE)</f>
        <v>Indianapolis Motor Speedway</v>
      </c>
      <c r="F3424">
        <v>8</v>
      </c>
      <c r="G3424" t="s">
        <v>88</v>
      </c>
      <c r="H3424">
        <v>22</v>
      </c>
      <c r="I3424" t="s">
        <v>111</v>
      </c>
      <c r="J3424">
        <v>85</v>
      </c>
      <c r="K3424">
        <v>7</v>
      </c>
      <c r="L3424">
        <v>0</v>
      </c>
      <c r="M3424">
        <v>24</v>
      </c>
      <c r="N3424">
        <v>0</v>
      </c>
      <c r="O3424">
        <v>0</v>
      </c>
    </row>
    <row r="3425" spans="1:15" x14ac:dyDescent="0.2">
      <c r="A3425">
        <v>2018</v>
      </c>
      <c r="B3425" s="6">
        <f ca="1">_xlfn.MAXIFS('Track WIP'!M:M,'Track WIP'!K:K,'Results WIP'!A3425,'Track WIP'!L:L,'Results WIP'!C3425)</f>
        <v>43232</v>
      </c>
      <c r="C3425">
        <f t="shared" si="53"/>
        <v>5</v>
      </c>
      <c r="D3425" t="str">
        <f ca="1">VLOOKUP($B3425,'Track WIP'!$M:$O,2,FALSE)</f>
        <v>GRAND PRIX OF INDIANAPOLIS</v>
      </c>
      <c r="E3425" t="str">
        <f ca="1">VLOOKUP($B3425,'Track WIP'!$M:$O,3,FALSE)</f>
        <v>Indianapolis Motor Speedway</v>
      </c>
      <c r="F3425">
        <v>9</v>
      </c>
      <c r="G3425" t="s">
        <v>41</v>
      </c>
      <c r="H3425">
        <v>15</v>
      </c>
      <c r="I3425" t="s">
        <v>16</v>
      </c>
      <c r="J3425">
        <v>85</v>
      </c>
      <c r="K3425">
        <v>17</v>
      </c>
      <c r="L3425">
        <v>3</v>
      </c>
      <c r="M3425">
        <v>23</v>
      </c>
      <c r="N3425">
        <v>1</v>
      </c>
      <c r="O3425">
        <v>0</v>
      </c>
    </row>
    <row r="3426" spans="1:15" x14ac:dyDescent="0.2">
      <c r="A3426">
        <v>2018</v>
      </c>
      <c r="B3426" s="6">
        <f ca="1">_xlfn.MAXIFS('Track WIP'!M:M,'Track WIP'!K:K,'Results WIP'!A3426,'Track WIP'!L:L,'Results WIP'!C3426)</f>
        <v>43232</v>
      </c>
      <c r="C3426">
        <f t="shared" si="53"/>
        <v>5</v>
      </c>
      <c r="D3426" t="str">
        <f ca="1">VLOOKUP($B3426,'Track WIP'!$M:$O,2,FALSE)</f>
        <v>GRAND PRIX OF INDIANAPOLIS</v>
      </c>
      <c r="E3426" t="str">
        <f ca="1">VLOOKUP($B3426,'Track WIP'!$M:$O,3,FALSE)</f>
        <v>Indianapolis Motor Speedway</v>
      </c>
      <c r="F3426">
        <v>10</v>
      </c>
      <c r="G3426" t="s">
        <v>37</v>
      </c>
      <c r="H3426">
        <v>30</v>
      </c>
      <c r="I3426" t="s">
        <v>16</v>
      </c>
      <c r="J3426">
        <v>85</v>
      </c>
      <c r="K3426">
        <v>11</v>
      </c>
      <c r="L3426">
        <v>0</v>
      </c>
      <c r="M3426">
        <v>20</v>
      </c>
      <c r="N3426">
        <v>0</v>
      </c>
      <c r="O3426">
        <v>0</v>
      </c>
    </row>
    <row r="3427" spans="1:15" x14ac:dyDescent="0.2">
      <c r="A3427">
        <v>2018</v>
      </c>
      <c r="B3427" s="6">
        <f ca="1">_xlfn.MAXIFS('Track WIP'!M:M,'Track WIP'!K:K,'Results WIP'!A3427,'Track WIP'!L:L,'Results WIP'!C3427)</f>
        <v>43232</v>
      </c>
      <c r="C3427">
        <f t="shared" si="53"/>
        <v>5</v>
      </c>
      <c r="D3427" t="str">
        <f ca="1">VLOOKUP($B3427,'Track WIP'!$M:$O,2,FALSE)</f>
        <v>GRAND PRIX OF INDIANAPOLIS</v>
      </c>
      <c r="E3427" t="str">
        <f ca="1">VLOOKUP($B3427,'Track WIP'!$M:$O,3,FALSE)</f>
        <v>Indianapolis Motor Speedway</v>
      </c>
      <c r="F3427">
        <v>11</v>
      </c>
      <c r="G3427" t="s">
        <v>112</v>
      </c>
      <c r="H3427">
        <v>1</v>
      </c>
      <c r="I3427" t="s">
        <v>111</v>
      </c>
      <c r="J3427">
        <v>85</v>
      </c>
      <c r="K3427">
        <v>6</v>
      </c>
      <c r="L3427">
        <v>1</v>
      </c>
      <c r="M3427">
        <v>20</v>
      </c>
      <c r="N3427">
        <v>1</v>
      </c>
      <c r="O3427">
        <v>0</v>
      </c>
    </row>
    <row r="3428" spans="1:15" x14ac:dyDescent="0.2">
      <c r="A3428">
        <v>2018</v>
      </c>
      <c r="B3428" s="6">
        <f ca="1">_xlfn.MAXIFS('Track WIP'!M:M,'Track WIP'!K:K,'Results WIP'!A3428,'Track WIP'!L:L,'Results WIP'!C3428)</f>
        <v>43232</v>
      </c>
      <c r="C3428">
        <f t="shared" si="53"/>
        <v>5</v>
      </c>
      <c r="D3428" t="str">
        <f ca="1">VLOOKUP($B3428,'Track WIP'!$M:$O,2,FALSE)</f>
        <v>GRAND PRIX OF INDIANAPOLIS</v>
      </c>
      <c r="E3428" t="str">
        <f ca="1">VLOOKUP($B3428,'Track WIP'!$M:$O,3,FALSE)</f>
        <v>Indianapolis Motor Speedway</v>
      </c>
      <c r="F3428">
        <v>12</v>
      </c>
      <c r="G3428" t="s">
        <v>399</v>
      </c>
      <c r="H3428">
        <v>19</v>
      </c>
      <c r="I3428" t="s">
        <v>16</v>
      </c>
      <c r="J3428">
        <v>85</v>
      </c>
      <c r="K3428">
        <v>19</v>
      </c>
      <c r="L3428">
        <v>0</v>
      </c>
      <c r="M3428">
        <v>18</v>
      </c>
      <c r="N3428">
        <v>0</v>
      </c>
      <c r="O3428">
        <v>0</v>
      </c>
    </row>
    <row r="3429" spans="1:15" x14ac:dyDescent="0.2">
      <c r="A3429">
        <v>2018</v>
      </c>
      <c r="B3429" s="6">
        <f ca="1">_xlfn.MAXIFS('Track WIP'!M:M,'Track WIP'!K:K,'Results WIP'!A3429,'Track WIP'!L:L,'Results WIP'!C3429)</f>
        <v>43232</v>
      </c>
      <c r="C3429">
        <f t="shared" si="53"/>
        <v>5</v>
      </c>
      <c r="D3429" t="str">
        <f ca="1">VLOOKUP($B3429,'Track WIP'!$M:$O,2,FALSE)</f>
        <v>GRAND PRIX OF INDIANAPOLIS</v>
      </c>
      <c r="E3429" t="str">
        <f ca="1">VLOOKUP($B3429,'Track WIP'!$M:$O,3,FALSE)</f>
        <v>Indianapolis Motor Speedway</v>
      </c>
      <c r="F3429">
        <v>13</v>
      </c>
      <c r="G3429" t="s">
        <v>38</v>
      </c>
      <c r="H3429">
        <v>98</v>
      </c>
      <c r="I3429" t="s">
        <v>16</v>
      </c>
      <c r="J3429">
        <v>85</v>
      </c>
      <c r="K3429">
        <v>14</v>
      </c>
      <c r="L3429">
        <v>0</v>
      </c>
      <c r="M3429">
        <v>17</v>
      </c>
      <c r="N3429">
        <v>0</v>
      </c>
      <c r="O3429">
        <v>0</v>
      </c>
    </row>
    <row r="3430" spans="1:15" x14ac:dyDescent="0.2">
      <c r="A3430">
        <v>2018</v>
      </c>
      <c r="B3430" s="6">
        <f ca="1">_xlfn.MAXIFS('Track WIP'!M:M,'Track WIP'!K:K,'Results WIP'!A3430,'Track WIP'!L:L,'Results WIP'!C3430)</f>
        <v>43232</v>
      </c>
      <c r="C3430">
        <f t="shared" si="53"/>
        <v>5</v>
      </c>
      <c r="D3430" t="str">
        <f ca="1">VLOOKUP($B3430,'Track WIP'!$M:$O,2,FALSE)</f>
        <v>GRAND PRIX OF INDIANAPOLIS</v>
      </c>
      <c r="E3430" t="str">
        <f ca="1">VLOOKUP($B3430,'Track WIP'!$M:$O,3,FALSE)</f>
        <v>Indianapolis Motor Speedway</v>
      </c>
      <c r="F3430">
        <v>14</v>
      </c>
      <c r="G3430" t="s">
        <v>25</v>
      </c>
      <c r="H3430">
        <v>14</v>
      </c>
      <c r="I3430" t="s">
        <v>111</v>
      </c>
      <c r="J3430">
        <v>85</v>
      </c>
      <c r="K3430">
        <v>12</v>
      </c>
      <c r="L3430">
        <v>0</v>
      </c>
      <c r="M3430">
        <v>16</v>
      </c>
      <c r="N3430">
        <v>0</v>
      </c>
      <c r="O3430">
        <v>0</v>
      </c>
    </row>
    <row r="3431" spans="1:15" x14ac:dyDescent="0.2">
      <c r="A3431">
        <v>2018</v>
      </c>
      <c r="B3431" s="6">
        <f ca="1">_xlfn.MAXIFS('Track WIP'!M:M,'Track WIP'!K:K,'Results WIP'!A3431,'Track WIP'!L:L,'Results WIP'!C3431)</f>
        <v>43232</v>
      </c>
      <c r="C3431">
        <f t="shared" si="53"/>
        <v>5</v>
      </c>
      <c r="D3431" t="str">
        <f ca="1">VLOOKUP($B3431,'Track WIP'!$M:$O,2,FALSE)</f>
        <v>GRAND PRIX OF INDIANAPOLIS</v>
      </c>
      <c r="E3431" t="str">
        <f ca="1">VLOOKUP($B3431,'Track WIP'!$M:$O,3,FALSE)</f>
        <v>Indianapolis Motor Speedway</v>
      </c>
      <c r="F3431">
        <v>15</v>
      </c>
      <c r="G3431" t="s">
        <v>389</v>
      </c>
      <c r="H3431">
        <v>21</v>
      </c>
      <c r="I3431" t="s">
        <v>111</v>
      </c>
      <c r="J3431">
        <v>85</v>
      </c>
      <c r="K3431">
        <v>9</v>
      </c>
      <c r="L3431">
        <v>0</v>
      </c>
      <c r="M3431">
        <v>15</v>
      </c>
      <c r="N3431">
        <v>0</v>
      </c>
      <c r="O3431">
        <v>0</v>
      </c>
    </row>
    <row r="3432" spans="1:15" x14ac:dyDescent="0.2">
      <c r="A3432">
        <v>2018</v>
      </c>
      <c r="B3432" s="6">
        <f ca="1">_xlfn.MAXIFS('Track WIP'!M:M,'Track WIP'!K:K,'Results WIP'!A3432,'Track WIP'!L:L,'Results WIP'!C3432)</f>
        <v>43232</v>
      </c>
      <c r="C3432">
        <f t="shared" si="53"/>
        <v>5</v>
      </c>
      <c r="D3432" t="str">
        <f ca="1">VLOOKUP($B3432,'Track WIP'!$M:$O,2,FALSE)</f>
        <v>GRAND PRIX OF INDIANAPOLIS</v>
      </c>
      <c r="E3432" t="str">
        <f ca="1">VLOOKUP($B3432,'Track WIP'!$M:$O,3,FALSE)</f>
        <v>Indianapolis Motor Speedway</v>
      </c>
      <c r="F3432">
        <v>16</v>
      </c>
      <c r="G3432" t="s">
        <v>390</v>
      </c>
      <c r="H3432">
        <v>59</v>
      </c>
      <c r="I3432" t="s">
        <v>111</v>
      </c>
      <c r="J3432">
        <v>85</v>
      </c>
      <c r="K3432">
        <v>16</v>
      </c>
      <c r="L3432">
        <v>0</v>
      </c>
      <c r="M3432">
        <v>14</v>
      </c>
      <c r="N3432">
        <v>0</v>
      </c>
      <c r="O3432">
        <v>0</v>
      </c>
    </row>
    <row r="3433" spans="1:15" x14ac:dyDescent="0.2">
      <c r="A3433">
        <v>2018</v>
      </c>
      <c r="B3433" s="6">
        <f ca="1">_xlfn.MAXIFS('Track WIP'!M:M,'Track WIP'!K:K,'Results WIP'!A3433,'Track WIP'!L:L,'Results WIP'!C3433)</f>
        <v>43232</v>
      </c>
      <c r="C3433">
        <f t="shared" si="53"/>
        <v>5</v>
      </c>
      <c r="D3433" t="str">
        <f ca="1">VLOOKUP($B3433,'Track WIP'!$M:$O,2,FALSE)</f>
        <v>GRAND PRIX OF INDIANAPOLIS</v>
      </c>
      <c r="E3433" t="str">
        <f ca="1">VLOOKUP($B3433,'Track WIP'!$M:$O,3,FALSE)</f>
        <v>Indianapolis Motor Speedway</v>
      </c>
      <c r="F3433">
        <v>17</v>
      </c>
      <c r="G3433" t="s">
        <v>386</v>
      </c>
      <c r="H3433">
        <v>88</v>
      </c>
      <c r="I3433" t="s">
        <v>111</v>
      </c>
      <c r="J3433">
        <v>85</v>
      </c>
      <c r="K3433">
        <v>22</v>
      </c>
      <c r="L3433">
        <v>0</v>
      </c>
      <c r="M3433">
        <v>13</v>
      </c>
      <c r="N3433">
        <v>0</v>
      </c>
      <c r="O3433">
        <v>0</v>
      </c>
    </row>
    <row r="3434" spans="1:15" x14ac:dyDescent="0.2">
      <c r="A3434">
        <v>2018</v>
      </c>
      <c r="B3434" s="6">
        <f ca="1">_xlfn.MAXIFS('Track WIP'!M:M,'Track WIP'!K:K,'Results WIP'!A3434,'Track WIP'!L:L,'Results WIP'!C3434)</f>
        <v>43232</v>
      </c>
      <c r="C3434">
        <f t="shared" si="53"/>
        <v>5</v>
      </c>
      <c r="D3434" t="str">
        <f ca="1">VLOOKUP($B3434,'Track WIP'!$M:$O,2,FALSE)</f>
        <v>GRAND PRIX OF INDIANAPOLIS</v>
      </c>
      <c r="E3434" t="str">
        <f ca="1">VLOOKUP($B3434,'Track WIP'!$M:$O,3,FALSE)</f>
        <v>Indianapolis Motor Speedway</v>
      </c>
      <c r="F3434">
        <v>18</v>
      </c>
      <c r="G3434" t="s">
        <v>17</v>
      </c>
      <c r="H3434">
        <v>28</v>
      </c>
      <c r="I3434" t="s">
        <v>16</v>
      </c>
      <c r="J3434">
        <v>85</v>
      </c>
      <c r="K3434">
        <v>13</v>
      </c>
      <c r="L3434">
        <v>0</v>
      </c>
      <c r="M3434">
        <v>12</v>
      </c>
      <c r="N3434">
        <v>0</v>
      </c>
      <c r="O3434">
        <v>0</v>
      </c>
    </row>
    <row r="3435" spans="1:15" x14ac:dyDescent="0.2">
      <c r="A3435">
        <v>2018</v>
      </c>
      <c r="B3435" s="6">
        <f ca="1">_xlfn.MAXIFS('Track WIP'!M:M,'Track WIP'!K:K,'Results WIP'!A3435,'Track WIP'!L:L,'Results WIP'!C3435)</f>
        <v>43232</v>
      </c>
      <c r="C3435">
        <f t="shared" si="53"/>
        <v>5</v>
      </c>
      <c r="D3435" t="str">
        <f ca="1">VLOOKUP($B3435,'Track WIP'!$M:$O,2,FALSE)</f>
        <v>GRAND PRIX OF INDIANAPOLIS</v>
      </c>
      <c r="E3435" t="str">
        <f ca="1">VLOOKUP($B3435,'Track WIP'!$M:$O,3,FALSE)</f>
        <v>Indianapolis Motor Speedway</v>
      </c>
      <c r="F3435">
        <v>19</v>
      </c>
      <c r="G3435" t="s">
        <v>403</v>
      </c>
      <c r="H3435">
        <v>32</v>
      </c>
      <c r="I3435" t="s">
        <v>111</v>
      </c>
      <c r="J3435">
        <v>85</v>
      </c>
      <c r="K3435">
        <v>24</v>
      </c>
      <c r="L3435">
        <v>2</v>
      </c>
      <c r="M3435">
        <v>12</v>
      </c>
      <c r="N3435">
        <v>1</v>
      </c>
      <c r="O3435">
        <v>0</v>
      </c>
    </row>
    <row r="3436" spans="1:15" x14ac:dyDescent="0.2">
      <c r="A3436">
        <v>2018</v>
      </c>
      <c r="B3436" s="6">
        <f ca="1">_xlfn.MAXIFS('Track WIP'!M:M,'Track WIP'!K:K,'Results WIP'!A3436,'Track WIP'!L:L,'Results WIP'!C3436)</f>
        <v>43232</v>
      </c>
      <c r="C3436">
        <f t="shared" si="53"/>
        <v>5</v>
      </c>
      <c r="D3436" t="str">
        <f ca="1">VLOOKUP($B3436,'Track WIP'!$M:$O,2,FALSE)</f>
        <v>GRAND PRIX OF INDIANAPOLIS</v>
      </c>
      <c r="E3436" t="str">
        <f ca="1">VLOOKUP($B3436,'Track WIP'!$M:$O,3,FALSE)</f>
        <v>Indianapolis Motor Speedway</v>
      </c>
      <c r="F3436">
        <v>20</v>
      </c>
      <c r="G3436" t="s">
        <v>86</v>
      </c>
      <c r="H3436">
        <v>23</v>
      </c>
      <c r="I3436" t="s">
        <v>111</v>
      </c>
      <c r="J3436">
        <v>85</v>
      </c>
      <c r="K3436">
        <v>23</v>
      </c>
      <c r="L3436">
        <v>0</v>
      </c>
      <c r="M3436">
        <v>10</v>
      </c>
      <c r="N3436">
        <v>0</v>
      </c>
      <c r="O3436">
        <v>0</v>
      </c>
    </row>
    <row r="3437" spans="1:15" x14ac:dyDescent="0.2">
      <c r="A3437">
        <v>2018</v>
      </c>
      <c r="B3437" s="6">
        <f ca="1">_xlfn.MAXIFS('Track WIP'!M:M,'Track WIP'!K:K,'Results WIP'!A3437,'Track WIP'!L:L,'Results WIP'!C3437)</f>
        <v>43232</v>
      </c>
      <c r="C3437">
        <f t="shared" si="53"/>
        <v>5</v>
      </c>
      <c r="D3437" t="str">
        <f ca="1">VLOOKUP($B3437,'Track WIP'!$M:$O,2,FALSE)</f>
        <v>GRAND PRIX OF INDIANAPOLIS</v>
      </c>
      <c r="E3437" t="str">
        <f ca="1">VLOOKUP($B3437,'Track WIP'!$M:$O,3,FALSE)</f>
        <v>Indianapolis Motor Speedway</v>
      </c>
      <c r="F3437">
        <v>21</v>
      </c>
      <c r="G3437" t="s">
        <v>402</v>
      </c>
      <c r="H3437">
        <v>4</v>
      </c>
      <c r="I3437" t="s">
        <v>111</v>
      </c>
      <c r="J3437">
        <v>85</v>
      </c>
      <c r="K3437">
        <v>21</v>
      </c>
      <c r="L3437">
        <v>0</v>
      </c>
      <c r="M3437">
        <v>9</v>
      </c>
      <c r="N3437">
        <v>0</v>
      </c>
      <c r="O3437">
        <v>0</v>
      </c>
    </row>
    <row r="3438" spans="1:15" x14ac:dyDescent="0.2">
      <c r="A3438">
        <v>2018</v>
      </c>
      <c r="B3438" s="6">
        <f ca="1">_xlfn.MAXIFS('Track WIP'!M:M,'Track WIP'!K:K,'Results WIP'!A3438,'Track WIP'!L:L,'Results WIP'!C3438)</f>
        <v>43232</v>
      </c>
      <c r="C3438">
        <f t="shared" si="53"/>
        <v>5</v>
      </c>
      <c r="D3438" t="str">
        <f ca="1">VLOOKUP($B3438,'Track WIP'!$M:$O,2,FALSE)</f>
        <v>GRAND PRIX OF INDIANAPOLIS</v>
      </c>
      <c r="E3438" t="str">
        <f ca="1">VLOOKUP($B3438,'Track WIP'!$M:$O,3,FALSE)</f>
        <v>Indianapolis Motor Speedway</v>
      </c>
      <c r="F3438">
        <v>22</v>
      </c>
      <c r="G3438" t="s">
        <v>393</v>
      </c>
      <c r="H3438">
        <v>10</v>
      </c>
      <c r="I3438" t="s">
        <v>16</v>
      </c>
      <c r="J3438">
        <v>84</v>
      </c>
      <c r="K3438">
        <v>15</v>
      </c>
      <c r="L3438">
        <v>0</v>
      </c>
      <c r="M3438">
        <v>8</v>
      </c>
      <c r="N3438">
        <v>0</v>
      </c>
      <c r="O3438">
        <v>0</v>
      </c>
    </row>
    <row r="3439" spans="1:15" x14ac:dyDescent="0.2">
      <c r="A3439">
        <v>2018</v>
      </c>
      <c r="B3439" s="6">
        <f ca="1">_xlfn.MAXIFS('Track WIP'!M:M,'Track WIP'!K:K,'Results WIP'!A3439,'Track WIP'!L:L,'Results WIP'!C3439)</f>
        <v>43232</v>
      </c>
      <c r="C3439">
        <f t="shared" si="53"/>
        <v>5</v>
      </c>
      <c r="D3439" t="str">
        <f ca="1">VLOOKUP($B3439,'Track WIP'!$M:$O,2,FALSE)</f>
        <v>GRAND PRIX OF INDIANAPOLIS</v>
      </c>
      <c r="E3439" t="str">
        <f ca="1">VLOOKUP($B3439,'Track WIP'!$M:$O,3,FALSE)</f>
        <v>Indianapolis Motor Speedway</v>
      </c>
      <c r="F3439">
        <v>23</v>
      </c>
      <c r="G3439" t="s">
        <v>394</v>
      </c>
      <c r="H3439">
        <v>26</v>
      </c>
      <c r="I3439" t="s">
        <v>16</v>
      </c>
      <c r="J3439">
        <v>84</v>
      </c>
      <c r="K3439">
        <v>20</v>
      </c>
      <c r="L3439">
        <v>0</v>
      </c>
      <c r="M3439">
        <v>7</v>
      </c>
      <c r="N3439">
        <v>0</v>
      </c>
      <c r="O3439">
        <v>0</v>
      </c>
    </row>
    <row r="3440" spans="1:15" x14ac:dyDescent="0.2">
      <c r="A3440">
        <v>2018</v>
      </c>
      <c r="B3440" s="6">
        <f ca="1">_xlfn.MAXIFS('Track WIP'!M:M,'Track WIP'!K:K,'Results WIP'!A3440,'Track WIP'!L:L,'Results WIP'!C3440)</f>
        <v>43232</v>
      </c>
      <c r="C3440">
        <f t="shared" si="53"/>
        <v>5</v>
      </c>
      <c r="D3440" t="str">
        <f ca="1">VLOOKUP($B3440,'Track WIP'!$M:$O,2,FALSE)</f>
        <v>GRAND PRIX OF INDIANAPOLIS</v>
      </c>
      <c r="E3440" t="str">
        <f ca="1">VLOOKUP($B3440,'Track WIP'!$M:$O,3,FALSE)</f>
        <v>Indianapolis Motor Speedway</v>
      </c>
      <c r="F3440">
        <v>24</v>
      </c>
      <c r="G3440" t="s">
        <v>400</v>
      </c>
      <c r="H3440">
        <v>20</v>
      </c>
      <c r="I3440" t="s">
        <v>111</v>
      </c>
      <c r="J3440">
        <v>83</v>
      </c>
      <c r="K3440">
        <v>5</v>
      </c>
      <c r="L3440">
        <v>0</v>
      </c>
      <c r="M3440">
        <v>6</v>
      </c>
      <c r="N3440">
        <v>0</v>
      </c>
      <c r="O3440">
        <v>0</v>
      </c>
    </row>
    <row r="3441" spans="1:15" x14ac:dyDescent="0.2">
      <c r="A3441">
        <v>2018</v>
      </c>
      <c r="B3441" s="6">
        <f ca="1">_xlfn.MAXIFS('Track WIP'!M:M,'Track WIP'!K:K,'Results WIP'!A3441,'Track WIP'!L:L,'Results WIP'!C3441)</f>
        <v>43247</v>
      </c>
      <c r="C3441">
        <f t="shared" si="53"/>
        <v>6</v>
      </c>
      <c r="D3441" t="str">
        <f ca="1">VLOOKUP($B3441,'Track WIP'!$M:$O,2,FALSE)</f>
        <v>INDIANAPOLIS 500</v>
      </c>
      <c r="E3441" t="str">
        <f ca="1">VLOOKUP($B3441,'Track WIP'!$M:$O,3,FALSE)</f>
        <v>Indianapolis Motor Speedway</v>
      </c>
      <c r="F3441">
        <v>1</v>
      </c>
      <c r="G3441" t="s">
        <v>15</v>
      </c>
      <c r="H3441">
        <v>12</v>
      </c>
      <c r="I3441" t="s">
        <v>111</v>
      </c>
      <c r="J3441">
        <v>200</v>
      </c>
      <c r="K3441">
        <v>3</v>
      </c>
      <c r="L3441">
        <v>59</v>
      </c>
      <c r="M3441">
        <v>108</v>
      </c>
      <c r="N3441">
        <v>8</v>
      </c>
      <c r="O3441">
        <v>0</v>
      </c>
    </row>
    <row r="3442" spans="1:15" x14ac:dyDescent="0.2">
      <c r="A3442">
        <v>2018</v>
      </c>
      <c r="B3442" s="6">
        <f ca="1">_xlfn.MAXIFS('Track WIP'!M:M,'Track WIP'!K:K,'Results WIP'!A3442,'Track WIP'!L:L,'Results WIP'!C3442)</f>
        <v>43247</v>
      </c>
      <c r="C3442">
        <f t="shared" si="53"/>
        <v>6</v>
      </c>
      <c r="D3442" t="str">
        <f ca="1">VLOOKUP($B3442,'Track WIP'!$M:$O,2,FALSE)</f>
        <v>INDIANAPOLIS 500</v>
      </c>
      <c r="E3442" t="str">
        <f ca="1">VLOOKUP($B3442,'Track WIP'!$M:$O,3,FALSE)</f>
        <v>Indianapolis Motor Speedway</v>
      </c>
      <c r="F3442">
        <v>2</v>
      </c>
      <c r="G3442" t="s">
        <v>55</v>
      </c>
      <c r="H3442">
        <v>20</v>
      </c>
      <c r="I3442" t="s">
        <v>111</v>
      </c>
      <c r="J3442">
        <v>200</v>
      </c>
      <c r="K3442">
        <v>1</v>
      </c>
      <c r="L3442">
        <v>65</v>
      </c>
      <c r="M3442">
        <v>92</v>
      </c>
      <c r="N3442">
        <v>12</v>
      </c>
      <c r="O3442">
        <v>0</v>
      </c>
    </row>
    <row r="3443" spans="1:15" x14ac:dyDescent="0.2">
      <c r="A3443">
        <v>2018</v>
      </c>
      <c r="B3443" s="6">
        <f ca="1">_xlfn.MAXIFS('Track WIP'!M:M,'Track WIP'!K:K,'Results WIP'!A3443,'Track WIP'!L:L,'Results WIP'!C3443)</f>
        <v>43247</v>
      </c>
      <c r="C3443">
        <f t="shared" si="53"/>
        <v>6</v>
      </c>
      <c r="D3443" t="str">
        <f ca="1">VLOOKUP($B3443,'Track WIP'!$M:$O,2,FALSE)</f>
        <v>INDIANAPOLIS 500</v>
      </c>
      <c r="E3443" t="str">
        <f ca="1">VLOOKUP($B3443,'Track WIP'!$M:$O,3,FALSE)</f>
        <v>Indianapolis Motor Speedway</v>
      </c>
      <c r="F3443">
        <v>3</v>
      </c>
      <c r="G3443" t="s">
        <v>21</v>
      </c>
      <c r="H3443">
        <v>9</v>
      </c>
      <c r="I3443" t="s">
        <v>16</v>
      </c>
      <c r="J3443">
        <v>200</v>
      </c>
      <c r="K3443">
        <v>9</v>
      </c>
      <c r="L3443">
        <v>0</v>
      </c>
      <c r="M3443">
        <v>71</v>
      </c>
      <c r="N3443">
        <v>1</v>
      </c>
      <c r="O3443">
        <v>0</v>
      </c>
    </row>
    <row r="3444" spans="1:15" x14ac:dyDescent="0.2">
      <c r="A3444">
        <v>2018</v>
      </c>
      <c r="B3444" s="6">
        <f ca="1">_xlfn.MAXIFS('Track WIP'!M:M,'Track WIP'!K:K,'Results WIP'!A3444,'Track WIP'!L:L,'Results WIP'!C3444)</f>
        <v>43247</v>
      </c>
      <c r="C3444">
        <f t="shared" si="53"/>
        <v>6</v>
      </c>
      <c r="D3444" t="str">
        <f ca="1">VLOOKUP($B3444,'Track WIP'!$M:$O,2,FALSE)</f>
        <v>INDIANAPOLIS 500</v>
      </c>
      <c r="E3444" t="str">
        <f ca="1">VLOOKUP($B3444,'Track WIP'!$M:$O,3,FALSE)</f>
        <v>Indianapolis Motor Speedway</v>
      </c>
      <c r="F3444">
        <v>4</v>
      </c>
      <c r="G3444" t="s">
        <v>277</v>
      </c>
      <c r="H3444">
        <v>27</v>
      </c>
      <c r="I3444" t="s">
        <v>16</v>
      </c>
      <c r="J3444">
        <v>200</v>
      </c>
      <c r="K3444">
        <v>32</v>
      </c>
      <c r="L3444">
        <v>1</v>
      </c>
      <c r="M3444">
        <v>65</v>
      </c>
      <c r="N3444">
        <v>1</v>
      </c>
      <c r="O3444">
        <v>0</v>
      </c>
    </row>
    <row r="3445" spans="1:15" x14ac:dyDescent="0.2">
      <c r="A3445">
        <v>2018</v>
      </c>
      <c r="B3445" s="6">
        <f ca="1">_xlfn.MAXIFS('Track WIP'!M:M,'Track WIP'!K:K,'Results WIP'!A3445,'Track WIP'!L:L,'Results WIP'!C3445)</f>
        <v>43247</v>
      </c>
      <c r="C3445">
        <f t="shared" si="53"/>
        <v>6</v>
      </c>
      <c r="D3445" t="str">
        <f ca="1">VLOOKUP($B3445,'Track WIP'!$M:$O,2,FALSE)</f>
        <v>INDIANAPOLIS 500</v>
      </c>
      <c r="E3445" t="str">
        <f ca="1">VLOOKUP($B3445,'Track WIP'!$M:$O,3,FALSE)</f>
        <v>Indianapolis Motor Speedway</v>
      </c>
      <c r="F3445">
        <v>5</v>
      </c>
      <c r="G3445" t="s">
        <v>17</v>
      </c>
      <c r="H3445">
        <v>28</v>
      </c>
      <c r="I3445" t="s">
        <v>16</v>
      </c>
      <c r="J3445">
        <v>200</v>
      </c>
      <c r="K3445">
        <v>14</v>
      </c>
      <c r="L3445">
        <v>1</v>
      </c>
      <c r="M3445">
        <v>61</v>
      </c>
      <c r="N3445">
        <v>1</v>
      </c>
      <c r="O3445">
        <v>0</v>
      </c>
    </row>
    <row r="3446" spans="1:15" x14ac:dyDescent="0.2">
      <c r="A3446">
        <v>2018</v>
      </c>
      <c r="B3446" s="6">
        <f ca="1">_xlfn.MAXIFS('Track WIP'!M:M,'Track WIP'!K:K,'Results WIP'!A3446,'Track WIP'!L:L,'Results WIP'!C3446)</f>
        <v>43247</v>
      </c>
      <c r="C3446">
        <f t="shared" si="53"/>
        <v>6</v>
      </c>
      <c r="D3446" t="str">
        <f ca="1">VLOOKUP($B3446,'Track WIP'!$M:$O,2,FALSE)</f>
        <v>INDIANAPOLIS 500</v>
      </c>
      <c r="E3446" t="str">
        <f ca="1">VLOOKUP($B3446,'Track WIP'!$M:$O,3,FALSE)</f>
        <v>Indianapolis Motor Speedway</v>
      </c>
      <c r="F3446">
        <v>6</v>
      </c>
      <c r="G3446" t="s">
        <v>88</v>
      </c>
      <c r="H3446">
        <v>22</v>
      </c>
      <c r="I3446" t="s">
        <v>111</v>
      </c>
      <c r="J3446">
        <v>200</v>
      </c>
      <c r="K3446">
        <v>2</v>
      </c>
      <c r="L3446">
        <v>1</v>
      </c>
      <c r="M3446">
        <v>65</v>
      </c>
      <c r="N3446">
        <v>9</v>
      </c>
      <c r="O3446">
        <v>0</v>
      </c>
    </row>
    <row r="3447" spans="1:15" x14ac:dyDescent="0.2">
      <c r="A3447">
        <v>2018</v>
      </c>
      <c r="B3447" s="6">
        <f ca="1">_xlfn.MAXIFS('Track WIP'!M:M,'Track WIP'!K:K,'Results WIP'!A3447,'Track WIP'!L:L,'Results WIP'!C3447)</f>
        <v>43247</v>
      </c>
      <c r="C3447">
        <f t="shared" si="53"/>
        <v>6</v>
      </c>
      <c r="D3447" t="str">
        <f ca="1">VLOOKUP($B3447,'Track WIP'!$M:$O,2,FALSE)</f>
        <v>INDIANAPOLIS 500</v>
      </c>
      <c r="E3447" t="str">
        <f ca="1">VLOOKUP($B3447,'Track WIP'!$M:$O,3,FALSE)</f>
        <v>Indianapolis Motor Speedway</v>
      </c>
      <c r="F3447">
        <v>7</v>
      </c>
      <c r="G3447" t="s">
        <v>254</v>
      </c>
      <c r="H3447">
        <v>29</v>
      </c>
      <c r="I3447" t="s">
        <v>16</v>
      </c>
      <c r="J3447">
        <v>200</v>
      </c>
      <c r="K3447">
        <v>21</v>
      </c>
      <c r="L3447">
        <v>4</v>
      </c>
      <c r="M3447">
        <v>53</v>
      </c>
      <c r="N3447">
        <v>1</v>
      </c>
      <c r="O3447">
        <v>0</v>
      </c>
    </row>
    <row r="3448" spans="1:15" x14ac:dyDescent="0.2">
      <c r="A3448">
        <v>2018</v>
      </c>
      <c r="B3448" s="6">
        <f ca="1">_xlfn.MAXIFS('Track WIP'!M:M,'Track WIP'!K:K,'Results WIP'!A3448,'Track WIP'!L:L,'Results WIP'!C3448)</f>
        <v>43247</v>
      </c>
      <c r="C3448">
        <f t="shared" si="53"/>
        <v>6</v>
      </c>
      <c r="D3448" t="str">
        <f ca="1">VLOOKUP($B3448,'Track WIP'!$M:$O,2,FALSE)</f>
        <v>INDIANAPOLIS 500</v>
      </c>
      <c r="E3448" t="str">
        <f ca="1">VLOOKUP($B3448,'Track WIP'!$M:$O,3,FALSE)</f>
        <v>Indianapolis Motor Speedway</v>
      </c>
      <c r="F3448">
        <v>8</v>
      </c>
      <c r="G3448" t="s">
        <v>112</v>
      </c>
      <c r="H3448">
        <v>1</v>
      </c>
      <c r="I3448" t="s">
        <v>111</v>
      </c>
      <c r="J3448">
        <v>200</v>
      </c>
      <c r="K3448">
        <v>4</v>
      </c>
      <c r="L3448">
        <v>3</v>
      </c>
      <c r="M3448">
        <v>55</v>
      </c>
      <c r="N3448">
        <v>7</v>
      </c>
      <c r="O3448">
        <v>0</v>
      </c>
    </row>
    <row r="3449" spans="1:15" x14ac:dyDescent="0.2">
      <c r="A3449">
        <v>2018</v>
      </c>
      <c r="B3449" s="6">
        <f ca="1">_xlfn.MAXIFS('Track WIP'!M:M,'Track WIP'!K:K,'Results WIP'!A3449,'Track WIP'!L:L,'Results WIP'!C3449)</f>
        <v>43247</v>
      </c>
      <c r="C3449">
        <f t="shared" si="53"/>
        <v>6</v>
      </c>
      <c r="D3449" t="str">
        <f ca="1">VLOOKUP($B3449,'Track WIP'!$M:$O,2,FALSE)</f>
        <v>INDIANAPOLIS 500</v>
      </c>
      <c r="E3449" t="str">
        <f ca="1">VLOOKUP($B3449,'Track WIP'!$M:$O,3,FALSE)</f>
        <v>Indianapolis Motor Speedway</v>
      </c>
      <c r="F3449">
        <v>9</v>
      </c>
      <c r="G3449" t="s">
        <v>322</v>
      </c>
      <c r="H3449">
        <v>6</v>
      </c>
      <c r="I3449" t="s">
        <v>16</v>
      </c>
      <c r="J3449">
        <v>200</v>
      </c>
      <c r="K3449">
        <v>18</v>
      </c>
      <c r="L3449">
        <v>2</v>
      </c>
      <c r="M3449">
        <v>45</v>
      </c>
      <c r="N3449">
        <v>1</v>
      </c>
      <c r="O3449">
        <v>0</v>
      </c>
    </row>
    <row r="3450" spans="1:15" x14ac:dyDescent="0.2">
      <c r="A3450">
        <v>2018</v>
      </c>
      <c r="B3450" s="6">
        <f ca="1">_xlfn.MAXIFS('Track WIP'!M:M,'Track WIP'!K:K,'Results WIP'!A3450,'Track WIP'!L:L,'Results WIP'!C3450)</f>
        <v>43247</v>
      </c>
      <c r="C3450">
        <f t="shared" si="53"/>
        <v>6</v>
      </c>
      <c r="D3450" t="str">
        <f ca="1">VLOOKUP($B3450,'Track WIP'!$M:$O,2,FALSE)</f>
        <v>INDIANAPOLIS 500</v>
      </c>
      <c r="E3450" t="str">
        <f ca="1">VLOOKUP($B3450,'Track WIP'!$M:$O,3,FALSE)</f>
        <v>Indianapolis Motor Speedway</v>
      </c>
      <c r="F3450">
        <v>10</v>
      </c>
      <c r="G3450" t="s">
        <v>41</v>
      </c>
      <c r="H3450">
        <v>15</v>
      </c>
      <c r="I3450" t="s">
        <v>16</v>
      </c>
      <c r="J3450">
        <v>200</v>
      </c>
      <c r="K3450">
        <v>30</v>
      </c>
      <c r="L3450">
        <v>12</v>
      </c>
      <c r="M3450">
        <v>41</v>
      </c>
      <c r="N3450">
        <v>1</v>
      </c>
      <c r="O3450">
        <v>0</v>
      </c>
    </row>
    <row r="3451" spans="1:15" x14ac:dyDescent="0.2">
      <c r="A3451">
        <v>2018</v>
      </c>
      <c r="B3451" s="6">
        <f ca="1">_xlfn.MAXIFS('Track WIP'!M:M,'Track WIP'!K:K,'Results WIP'!A3451,'Track WIP'!L:L,'Results WIP'!C3451)</f>
        <v>43247</v>
      </c>
      <c r="C3451">
        <f t="shared" si="53"/>
        <v>6</v>
      </c>
      <c r="D3451" t="str">
        <f ca="1">VLOOKUP($B3451,'Track WIP'!$M:$O,2,FALSE)</f>
        <v>INDIANAPOLIS 500</v>
      </c>
      <c r="E3451" t="str">
        <f ca="1">VLOOKUP($B3451,'Track WIP'!$M:$O,3,FALSE)</f>
        <v>Indianapolis Motor Speedway</v>
      </c>
      <c r="F3451">
        <v>11</v>
      </c>
      <c r="G3451" t="s">
        <v>70</v>
      </c>
      <c r="H3451">
        <v>66</v>
      </c>
      <c r="I3451" t="s">
        <v>111</v>
      </c>
      <c r="J3451">
        <v>200</v>
      </c>
      <c r="K3451">
        <v>27</v>
      </c>
      <c r="L3451">
        <v>0</v>
      </c>
      <c r="M3451">
        <v>38</v>
      </c>
      <c r="N3451">
        <v>0</v>
      </c>
      <c r="O3451">
        <v>0</v>
      </c>
    </row>
    <row r="3452" spans="1:15" x14ac:dyDescent="0.2">
      <c r="A3452">
        <v>2018</v>
      </c>
      <c r="B3452" s="6">
        <f ca="1">_xlfn.MAXIFS('Track WIP'!M:M,'Track WIP'!K:K,'Results WIP'!A3452,'Track WIP'!L:L,'Results WIP'!C3452)</f>
        <v>43247</v>
      </c>
      <c r="C3452">
        <f t="shared" si="53"/>
        <v>6</v>
      </c>
      <c r="D3452" t="str">
        <f ca="1">VLOOKUP($B3452,'Track WIP'!$M:$O,2,FALSE)</f>
        <v>INDIANAPOLIS 500</v>
      </c>
      <c r="E3452" t="str">
        <f ca="1">VLOOKUP($B3452,'Track WIP'!$M:$O,3,FALSE)</f>
        <v>Indianapolis Motor Speedway</v>
      </c>
      <c r="F3452">
        <v>12</v>
      </c>
      <c r="G3452" t="s">
        <v>38</v>
      </c>
      <c r="H3452">
        <v>98</v>
      </c>
      <c r="I3452" t="s">
        <v>16</v>
      </c>
      <c r="J3452">
        <v>200</v>
      </c>
      <c r="K3452">
        <v>12</v>
      </c>
      <c r="L3452">
        <v>0</v>
      </c>
      <c r="M3452">
        <v>36</v>
      </c>
      <c r="N3452">
        <v>0</v>
      </c>
      <c r="O3452">
        <v>0</v>
      </c>
    </row>
    <row r="3453" spans="1:15" x14ac:dyDescent="0.2">
      <c r="A3453">
        <v>2018</v>
      </c>
      <c r="B3453" s="6">
        <f ca="1">_xlfn.MAXIFS('Track WIP'!M:M,'Track WIP'!K:K,'Results WIP'!A3453,'Track WIP'!L:L,'Results WIP'!C3453)</f>
        <v>43247</v>
      </c>
      <c r="C3453">
        <f t="shared" si="53"/>
        <v>6</v>
      </c>
      <c r="D3453" t="str">
        <f ca="1">VLOOKUP($B3453,'Track WIP'!$M:$O,2,FALSE)</f>
        <v>INDIANAPOLIS 500</v>
      </c>
      <c r="E3453" t="str">
        <f ca="1">VLOOKUP($B3453,'Track WIP'!$M:$O,3,FALSE)</f>
        <v>Indianapolis Motor Speedway</v>
      </c>
      <c r="F3453">
        <v>13</v>
      </c>
      <c r="G3453" t="s">
        <v>402</v>
      </c>
      <c r="H3453">
        <v>4</v>
      </c>
      <c r="I3453" t="s">
        <v>111</v>
      </c>
      <c r="J3453">
        <v>200</v>
      </c>
      <c r="K3453">
        <v>11</v>
      </c>
      <c r="L3453">
        <v>0</v>
      </c>
      <c r="M3453">
        <v>34</v>
      </c>
      <c r="N3453">
        <v>0</v>
      </c>
      <c r="O3453">
        <v>0</v>
      </c>
    </row>
    <row r="3454" spans="1:15" x14ac:dyDescent="0.2">
      <c r="A3454">
        <v>2018</v>
      </c>
      <c r="B3454" s="6">
        <f ca="1">_xlfn.MAXIFS('Track WIP'!M:M,'Track WIP'!K:K,'Results WIP'!A3454,'Track WIP'!L:L,'Results WIP'!C3454)</f>
        <v>43247</v>
      </c>
      <c r="C3454">
        <f t="shared" si="53"/>
        <v>6</v>
      </c>
      <c r="D3454" t="str">
        <f ca="1">VLOOKUP($B3454,'Track WIP'!$M:$O,2,FALSE)</f>
        <v>INDIANAPOLIS 500</v>
      </c>
      <c r="E3454" t="str">
        <f ca="1">VLOOKUP($B3454,'Track WIP'!$M:$O,3,FALSE)</f>
        <v>Indianapolis Motor Speedway</v>
      </c>
      <c r="F3454">
        <v>14</v>
      </c>
      <c r="G3454" t="s">
        <v>386</v>
      </c>
      <c r="H3454">
        <v>88</v>
      </c>
      <c r="I3454" t="s">
        <v>111</v>
      </c>
      <c r="J3454">
        <v>200</v>
      </c>
      <c r="K3454">
        <v>22</v>
      </c>
      <c r="L3454">
        <v>0</v>
      </c>
      <c r="M3454">
        <v>32</v>
      </c>
      <c r="N3454">
        <v>0</v>
      </c>
      <c r="O3454">
        <v>0</v>
      </c>
    </row>
    <row r="3455" spans="1:15" x14ac:dyDescent="0.2">
      <c r="A3455">
        <v>2018</v>
      </c>
      <c r="B3455" s="6">
        <f ca="1">_xlfn.MAXIFS('Track WIP'!M:M,'Track WIP'!K:K,'Results WIP'!A3455,'Track WIP'!L:L,'Results WIP'!C3455)</f>
        <v>43247</v>
      </c>
      <c r="C3455">
        <f t="shared" si="53"/>
        <v>6</v>
      </c>
      <c r="D3455" t="str">
        <f ca="1">VLOOKUP($B3455,'Track WIP'!$M:$O,2,FALSE)</f>
        <v>INDIANAPOLIS 500</v>
      </c>
      <c r="E3455" t="str">
        <f ca="1">VLOOKUP($B3455,'Track WIP'!$M:$O,3,FALSE)</f>
        <v>Indianapolis Motor Speedway</v>
      </c>
      <c r="F3455">
        <v>15</v>
      </c>
      <c r="G3455" t="s">
        <v>380</v>
      </c>
      <c r="H3455">
        <v>25</v>
      </c>
      <c r="I3455" t="s">
        <v>16</v>
      </c>
      <c r="J3455">
        <v>200</v>
      </c>
      <c r="K3455">
        <v>23</v>
      </c>
      <c r="L3455">
        <v>3</v>
      </c>
      <c r="M3455">
        <v>31</v>
      </c>
      <c r="N3455">
        <v>1</v>
      </c>
      <c r="O3455">
        <v>0</v>
      </c>
    </row>
    <row r="3456" spans="1:15" x14ac:dyDescent="0.2">
      <c r="A3456">
        <v>2018</v>
      </c>
      <c r="B3456" s="6">
        <f ca="1">_xlfn.MAXIFS('Track WIP'!M:M,'Track WIP'!K:K,'Results WIP'!A3456,'Track WIP'!L:L,'Results WIP'!C3456)</f>
        <v>43247</v>
      </c>
      <c r="C3456">
        <f t="shared" si="53"/>
        <v>6</v>
      </c>
      <c r="D3456" t="str">
        <f ca="1">VLOOKUP($B3456,'Track WIP'!$M:$O,2,FALSE)</f>
        <v>INDIANAPOLIS 500</v>
      </c>
      <c r="E3456" t="str">
        <f ca="1">VLOOKUP($B3456,'Track WIP'!$M:$O,3,FALSE)</f>
        <v>Indianapolis Motor Speedway</v>
      </c>
      <c r="F3456">
        <v>16</v>
      </c>
      <c r="G3456" t="s">
        <v>396</v>
      </c>
      <c r="H3456">
        <v>60</v>
      </c>
      <c r="I3456" t="s">
        <v>16</v>
      </c>
      <c r="J3456">
        <v>200</v>
      </c>
      <c r="K3456">
        <v>31</v>
      </c>
      <c r="L3456">
        <v>0</v>
      </c>
      <c r="M3456">
        <v>28</v>
      </c>
      <c r="N3456">
        <v>0</v>
      </c>
      <c r="O3456">
        <v>0</v>
      </c>
    </row>
    <row r="3457" spans="1:15" x14ac:dyDescent="0.2">
      <c r="A3457">
        <v>2018</v>
      </c>
      <c r="B3457" s="6">
        <f ca="1">_xlfn.MAXIFS('Track WIP'!M:M,'Track WIP'!K:K,'Results WIP'!A3457,'Track WIP'!L:L,'Results WIP'!C3457)</f>
        <v>43247</v>
      </c>
      <c r="C3457">
        <f t="shared" si="53"/>
        <v>6</v>
      </c>
      <c r="D3457" t="str">
        <f ca="1">VLOOKUP($B3457,'Track WIP'!$M:$O,2,FALSE)</f>
        <v>INDIANAPOLIS 500</v>
      </c>
      <c r="E3457" t="str">
        <f ca="1">VLOOKUP($B3457,'Track WIP'!$M:$O,3,FALSE)</f>
        <v>Indianapolis Motor Speedway</v>
      </c>
      <c r="F3457">
        <v>17</v>
      </c>
      <c r="G3457" t="s">
        <v>84</v>
      </c>
      <c r="H3457">
        <v>64</v>
      </c>
      <c r="I3457" t="s">
        <v>16</v>
      </c>
      <c r="J3457">
        <v>200</v>
      </c>
      <c r="K3457">
        <v>26</v>
      </c>
      <c r="L3457">
        <v>16</v>
      </c>
      <c r="M3457">
        <v>27</v>
      </c>
      <c r="N3457">
        <v>1</v>
      </c>
      <c r="O3457">
        <v>0</v>
      </c>
    </row>
    <row r="3458" spans="1:15" x14ac:dyDescent="0.2">
      <c r="A3458">
        <v>2018</v>
      </c>
      <c r="B3458" s="6">
        <f ca="1">_xlfn.MAXIFS('Track WIP'!M:M,'Track WIP'!K:K,'Results WIP'!A3458,'Track WIP'!L:L,'Results WIP'!C3458)</f>
        <v>43247</v>
      </c>
      <c r="C3458">
        <f t="shared" si="53"/>
        <v>6</v>
      </c>
      <c r="D3458" t="str">
        <f ca="1">VLOOKUP($B3458,'Track WIP'!$M:$O,2,FALSE)</f>
        <v>INDIANAPOLIS 500</v>
      </c>
      <c r="E3458" t="str">
        <f ca="1">VLOOKUP($B3458,'Track WIP'!$M:$O,3,FALSE)</f>
        <v>Indianapolis Motor Speedway</v>
      </c>
      <c r="F3458">
        <v>18</v>
      </c>
      <c r="G3458" t="s">
        <v>86</v>
      </c>
      <c r="H3458">
        <v>23</v>
      </c>
      <c r="I3458" t="s">
        <v>111</v>
      </c>
      <c r="J3458">
        <v>200</v>
      </c>
      <c r="K3458">
        <v>15</v>
      </c>
      <c r="L3458">
        <v>0</v>
      </c>
      <c r="M3458">
        <v>24</v>
      </c>
      <c r="N3458">
        <v>0</v>
      </c>
      <c r="O3458">
        <v>0</v>
      </c>
    </row>
    <row r="3459" spans="1:15" x14ac:dyDescent="0.2">
      <c r="A3459">
        <v>2018</v>
      </c>
      <c r="B3459" s="6">
        <f ca="1">_xlfn.MAXIFS('Track WIP'!M:M,'Track WIP'!K:K,'Results WIP'!A3459,'Track WIP'!L:L,'Results WIP'!C3459)</f>
        <v>43247</v>
      </c>
      <c r="C3459">
        <f t="shared" si="53"/>
        <v>6</v>
      </c>
      <c r="D3459" t="str">
        <f ca="1">VLOOKUP($B3459,'Track WIP'!$M:$O,2,FALSE)</f>
        <v>INDIANAPOLIS 500</v>
      </c>
      <c r="E3459" t="str">
        <f ca="1">VLOOKUP($B3459,'Track WIP'!$M:$O,3,FALSE)</f>
        <v>Indianapolis Motor Speedway</v>
      </c>
      <c r="F3459">
        <v>19</v>
      </c>
      <c r="G3459" t="s">
        <v>399</v>
      </c>
      <c r="H3459">
        <v>19</v>
      </c>
      <c r="I3459" t="s">
        <v>16</v>
      </c>
      <c r="J3459">
        <v>199</v>
      </c>
      <c r="K3459">
        <v>13</v>
      </c>
      <c r="L3459">
        <v>7</v>
      </c>
      <c r="M3459">
        <v>23</v>
      </c>
      <c r="N3459">
        <v>1</v>
      </c>
      <c r="O3459">
        <v>0</v>
      </c>
    </row>
    <row r="3460" spans="1:15" x14ac:dyDescent="0.2">
      <c r="A3460">
        <v>2018</v>
      </c>
      <c r="B3460" s="6">
        <f ca="1">_xlfn.MAXIFS('Track WIP'!M:M,'Track WIP'!K:K,'Results WIP'!A3460,'Track WIP'!L:L,'Results WIP'!C3460)</f>
        <v>43247</v>
      </c>
      <c r="C3460">
        <f t="shared" ref="C3460:C3523" si="54">_xlfn.IFS(A3460&gt;A3459,1,F3460=1,C3459+1,F3460&gt;1,C3459)</f>
        <v>6</v>
      </c>
      <c r="D3460" t="str">
        <f ca="1">VLOOKUP($B3460,'Track WIP'!$M:$O,2,FALSE)</f>
        <v>INDIANAPOLIS 500</v>
      </c>
      <c r="E3460" t="str">
        <f ca="1">VLOOKUP($B3460,'Track WIP'!$M:$O,3,FALSE)</f>
        <v>Indianapolis Motor Speedway</v>
      </c>
      <c r="F3460">
        <v>20</v>
      </c>
      <c r="G3460" t="s">
        <v>389</v>
      </c>
      <c r="H3460">
        <v>21</v>
      </c>
      <c r="I3460" t="s">
        <v>111</v>
      </c>
      <c r="J3460">
        <v>199</v>
      </c>
      <c r="K3460">
        <v>6</v>
      </c>
      <c r="L3460">
        <v>3</v>
      </c>
      <c r="M3460">
        <v>25</v>
      </c>
      <c r="N3460">
        <v>5</v>
      </c>
      <c r="O3460">
        <v>0</v>
      </c>
    </row>
    <row r="3461" spans="1:15" x14ac:dyDescent="0.2">
      <c r="A3461">
        <v>2018</v>
      </c>
      <c r="B3461" s="6">
        <f ca="1">_xlfn.MAXIFS('Track WIP'!M:M,'Track WIP'!K:K,'Results WIP'!A3461,'Track WIP'!L:L,'Results WIP'!C3461)</f>
        <v>43247</v>
      </c>
      <c r="C3461">
        <f t="shared" si="54"/>
        <v>6</v>
      </c>
      <c r="D3461" t="str">
        <f ca="1">VLOOKUP($B3461,'Track WIP'!$M:$O,2,FALSE)</f>
        <v>INDIANAPOLIS 500</v>
      </c>
      <c r="E3461" t="str">
        <f ca="1">VLOOKUP($B3461,'Track WIP'!$M:$O,3,FALSE)</f>
        <v>Indianapolis Motor Speedway</v>
      </c>
      <c r="F3461">
        <v>21</v>
      </c>
      <c r="G3461" t="s">
        <v>359</v>
      </c>
      <c r="H3461">
        <v>17</v>
      </c>
      <c r="I3461" t="s">
        <v>16</v>
      </c>
      <c r="J3461">
        <v>199</v>
      </c>
      <c r="K3461">
        <v>33</v>
      </c>
      <c r="L3461">
        <v>0</v>
      </c>
      <c r="M3461">
        <v>18</v>
      </c>
      <c r="N3461">
        <v>0</v>
      </c>
      <c r="O3461">
        <v>0</v>
      </c>
    </row>
    <row r="3462" spans="1:15" x14ac:dyDescent="0.2">
      <c r="A3462">
        <v>2018</v>
      </c>
      <c r="B3462" s="6">
        <f ca="1">_xlfn.MAXIFS('Track WIP'!M:M,'Track WIP'!K:K,'Results WIP'!A3462,'Track WIP'!L:L,'Results WIP'!C3462)</f>
        <v>43247</v>
      </c>
      <c r="C3462">
        <f t="shared" si="54"/>
        <v>6</v>
      </c>
      <c r="D3462" t="str">
        <f ca="1">VLOOKUP($B3462,'Track WIP'!$M:$O,2,FALSE)</f>
        <v>INDIANAPOLIS 500</v>
      </c>
      <c r="E3462" t="str">
        <f ca="1">VLOOKUP($B3462,'Track WIP'!$M:$O,3,FALSE)</f>
        <v>Indianapolis Motor Speedway</v>
      </c>
      <c r="F3462">
        <v>22</v>
      </c>
      <c r="G3462" t="s">
        <v>390</v>
      </c>
      <c r="H3462">
        <v>59</v>
      </c>
      <c r="I3462" t="s">
        <v>111</v>
      </c>
      <c r="J3462">
        <v>198</v>
      </c>
      <c r="K3462">
        <v>20</v>
      </c>
      <c r="L3462">
        <v>0</v>
      </c>
      <c r="M3462">
        <v>16</v>
      </c>
      <c r="N3462">
        <v>0</v>
      </c>
      <c r="O3462">
        <v>0</v>
      </c>
    </row>
    <row r="3463" spans="1:15" x14ac:dyDescent="0.2">
      <c r="A3463">
        <v>2018</v>
      </c>
      <c r="B3463" s="6">
        <f ca="1">_xlfn.MAXIFS('Track WIP'!M:M,'Track WIP'!K:K,'Results WIP'!A3463,'Track WIP'!L:L,'Results WIP'!C3463)</f>
        <v>43247</v>
      </c>
      <c r="C3463">
        <f t="shared" si="54"/>
        <v>6</v>
      </c>
      <c r="D3463" t="str">
        <f ca="1">VLOOKUP($B3463,'Track WIP'!$M:$O,2,FALSE)</f>
        <v>INDIANAPOLIS 500</v>
      </c>
      <c r="E3463" t="str">
        <f ca="1">VLOOKUP($B3463,'Track WIP'!$M:$O,3,FALSE)</f>
        <v>Indianapolis Motor Speedway</v>
      </c>
      <c r="F3463">
        <v>23</v>
      </c>
      <c r="G3463" t="s">
        <v>394</v>
      </c>
      <c r="H3463">
        <v>26</v>
      </c>
      <c r="I3463" t="s">
        <v>16</v>
      </c>
      <c r="J3463">
        <v>198</v>
      </c>
      <c r="K3463">
        <v>25</v>
      </c>
      <c r="L3463">
        <v>0</v>
      </c>
      <c r="M3463">
        <v>14</v>
      </c>
      <c r="N3463">
        <v>0</v>
      </c>
      <c r="O3463">
        <v>0</v>
      </c>
    </row>
    <row r="3464" spans="1:15" x14ac:dyDescent="0.2">
      <c r="A3464">
        <v>2018</v>
      </c>
      <c r="B3464" s="6">
        <f ca="1">_xlfn.MAXIFS('Track WIP'!M:M,'Track WIP'!K:K,'Results WIP'!A3464,'Track WIP'!L:L,'Results WIP'!C3464)</f>
        <v>43247</v>
      </c>
      <c r="C3464">
        <f t="shared" si="54"/>
        <v>6</v>
      </c>
      <c r="D3464" t="str">
        <f ca="1">VLOOKUP($B3464,'Track WIP'!$M:$O,2,FALSE)</f>
        <v>INDIANAPOLIS 500</v>
      </c>
      <c r="E3464" t="str">
        <f ca="1">VLOOKUP($B3464,'Track WIP'!$M:$O,3,FALSE)</f>
        <v>Indianapolis Motor Speedway</v>
      </c>
      <c r="F3464">
        <v>24</v>
      </c>
      <c r="G3464" t="s">
        <v>50</v>
      </c>
      <c r="H3464">
        <v>7</v>
      </c>
      <c r="I3464" t="s">
        <v>16</v>
      </c>
      <c r="J3464">
        <v>193</v>
      </c>
      <c r="K3464">
        <v>28</v>
      </c>
      <c r="L3464">
        <v>0</v>
      </c>
      <c r="M3464">
        <v>12</v>
      </c>
      <c r="N3464">
        <v>0</v>
      </c>
      <c r="O3464">
        <v>0</v>
      </c>
    </row>
    <row r="3465" spans="1:15" x14ac:dyDescent="0.2">
      <c r="A3465">
        <v>2018</v>
      </c>
      <c r="B3465" s="6">
        <f ca="1">_xlfn.MAXIFS('Track WIP'!M:M,'Track WIP'!K:K,'Results WIP'!A3465,'Track WIP'!L:L,'Results WIP'!C3465)</f>
        <v>43247</v>
      </c>
      <c r="C3465">
        <f t="shared" si="54"/>
        <v>6</v>
      </c>
      <c r="D3465" t="str">
        <f ca="1">VLOOKUP($B3465,'Track WIP'!$M:$O,2,FALSE)</f>
        <v>INDIANAPOLIS 500</v>
      </c>
      <c r="E3465" t="str">
        <f ca="1">VLOOKUP($B3465,'Track WIP'!$M:$O,3,FALSE)</f>
        <v>Indianapolis Motor Speedway</v>
      </c>
      <c r="F3465">
        <v>25</v>
      </c>
      <c r="G3465" t="s">
        <v>25</v>
      </c>
      <c r="H3465">
        <v>14</v>
      </c>
      <c r="I3465" t="s">
        <v>111</v>
      </c>
      <c r="J3465">
        <v>187</v>
      </c>
      <c r="K3465">
        <v>10</v>
      </c>
      <c r="L3465">
        <v>19</v>
      </c>
      <c r="M3465">
        <v>11</v>
      </c>
      <c r="N3465">
        <v>1</v>
      </c>
      <c r="O3465">
        <v>0</v>
      </c>
    </row>
    <row r="3466" spans="1:15" x14ac:dyDescent="0.2">
      <c r="A3466">
        <v>2018</v>
      </c>
      <c r="B3466" s="6">
        <f ca="1">_xlfn.MAXIFS('Track WIP'!M:M,'Track WIP'!K:K,'Results WIP'!A3466,'Track WIP'!L:L,'Results WIP'!C3466)</f>
        <v>43247</v>
      </c>
      <c r="C3466">
        <f t="shared" si="54"/>
        <v>6</v>
      </c>
      <c r="D3466" t="str">
        <f ca="1">VLOOKUP($B3466,'Track WIP'!$M:$O,2,FALSE)</f>
        <v>INDIANAPOLIS 500</v>
      </c>
      <c r="E3466" t="str">
        <f ca="1">VLOOKUP($B3466,'Track WIP'!$M:$O,3,FALSE)</f>
        <v>Indianapolis Motor Speedway</v>
      </c>
      <c r="F3466">
        <v>26</v>
      </c>
      <c r="G3466" t="s">
        <v>384</v>
      </c>
      <c r="H3466">
        <v>24</v>
      </c>
      <c r="I3466" t="s">
        <v>111</v>
      </c>
      <c r="J3466">
        <v>154</v>
      </c>
      <c r="K3466">
        <v>24</v>
      </c>
      <c r="L3466">
        <v>0</v>
      </c>
      <c r="M3466">
        <v>10</v>
      </c>
      <c r="N3466">
        <v>0</v>
      </c>
      <c r="O3466">
        <v>0</v>
      </c>
    </row>
    <row r="3467" spans="1:15" x14ac:dyDescent="0.2">
      <c r="A3467">
        <v>2018</v>
      </c>
      <c r="B3467" s="6">
        <f ca="1">_xlfn.MAXIFS('Track WIP'!M:M,'Track WIP'!K:K,'Results WIP'!A3467,'Track WIP'!L:L,'Results WIP'!C3467)</f>
        <v>43247</v>
      </c>
      <c r="C3467">
        <f t="shared" si="54"/>
        <v>6</v>
      </c>
      <c r="D3467" t="str">
        <f ca="1">VLOOKUP($B3467,'Track WIP'!$M:$O,2,FALSE)</f>
        <v>INDIANAPOLIS 500</v>
      </c>
      <c r="E3467" t="str">
        <f ca="1">VLOOKUP($B3467,'Track WIP'!$M:$O,3,FALSE)</f>
        <v>Indianapolis Motor Speedway</v>
      </c>
      <c r="F3467">
        <v>27</v>
      </c>
      <c r="G3467" t="s">
        <v>24</v>
      </c>
      <c r="H3467">
        <v>3</v>
      </c>
      <c r="I3467" t="s">
        <v>111</v>
      </c>
      <c r="J3467">
        <v>145</v>
      </c>
      <c r="K3467">
        <v>8</v>
      </c>
      <c r="L3467">
        <v>0</v>
      </c>
      <c r="M3467">
        <v>12</v>
      </c>
      <c r="N3467">
        <v>2</v>
      </c>
      <c r="O3467">
        <v>0</v>
      </c>
    </row>
    <row r="3468" spans="1:15" x14ac:dyDescent="0.2">
      <c r="A3468">
        <v>2018</v>
      </c>
      <c r="B3468" s="6">
        <f ca="1">_xlfn.MAXIFS('Track WIP'!M:M,'Track WIP'!K:K,'Results WIP'!A3468,'Track WIP'!L:L,'Results WIP'!C3468)</f>
        <v>43247</v>
      </c>
      <c r="C3468">
        <f t="shared" si="54"/>
        <v>6</v>
      </c>
      <c r="D3468" t="str">
        <f ca="1">VLOOKUP($B3468,'Track WIP'!$M:$O,2,FALSE)</f>
        <v>INDIANAPOLIS 500</v>
      </c>
      <c r="E3468" t="str">
        <f ca="1">VLOOKUP($B3468,'Track WIP'!$M:$O,3,FALSE)</f>
        <v>Indianapolis Motor Speedway</v>
      </c>
      <c r="F3468">
        <v>28</v>
      </c>
      <c r="G3468" t="s">
        <v>87</v>
      </c>
      <c r="H3468">
        <v>18</v>
      </c>
      <c r="I3468" t="s">
        <v>16</v>
      </c>
      <c r="J3468">
        <v>137</v>
      </c>
      <c r="K3468">
        <v>5</v>
      </c>
      <c r="L3468">
        <v>4</v>
      </c>
      <c r="M3468">
        <v>16</v>
      </c>
      <c r="N3468">
        <v>6</v>
      </c>
      <c r="O3468">
        <v>0</v>
      </c>
    </row>
    <row r="3469" spans="1:15" x14ac:dyDescent="0.2">
      <c r="A3469">
        <v>2018</v>
      </c>
      <c r="B3469" s="6">
        <f ca="1">_xlfn.MAXIFS('Track WIP'!M:M,'Track WIP'!K:K,'Results WIP'!A3469,'Track WIP'!L:L,'Results WIP'!C3469)</f>
        <v>43247</v>
      </c>
      <c r="C3469">
        <f t="shared" si="54"/>
        <v>6</v>
      </c>
      <c r="D3469" t="str">
        <f ca="1">VLOOKUP($B3469,'Track WIP'!$M:$O,2,FALSE)</f>
        <v>INDIANAPOLIS 500</v>
      </c>
      <c r="E3469" t="str">
        <f ca="1">VLOOKUP($B3469,'Track WIP'!$M:$O,3,FALSE)</f>
        <v>Indianapolis Motor Speedway</v>
      </c>
      <c r="F3469">
        <v>29</v>
      </c>
      <c r="G3469" t="s">
        <v>403</v>
      </c>
      <c r="H3469">
        <v>32</v>
      </c>
      <c r="I3469" t="s">
        <v>111</v>
      </c>
      <c r="J3469">
        <v>110</v>
      </c>
      <c r="K3469">
        <v>17</v>
      </c>
      <c r="L3469">
        <v>0</v>
      </c>
      <c r="M3469">
        <v>10</v>
      </c>
      <c r="N3469">
        <v>0</v>
      </c>
      <c r="O3469">
        <v>0</v>
      </c>
    </row>
    <row r="3470" spans="1:15" x14ac:dyDescent="0.2">
      <c r="A3470">
        <v>2018</v>
      </c>
      <c r="B3470" s="6">
        <f ca="1">_xlfn.MAXIFS('Track WIP'!M:M,'Track WIP'!K:K,'Results WIP'!A3470,'Track WIP'!L:L,'Results WIP'!C3470)</f>
        <v>43247</v>
      </c>
      <c r="C3470">
        <f t="shared" si="54"/>
        <v>6</v>
      </c>
      <c r="D3470" t="str">
        <f ca="1">VLOOKUP($B3470,'Track WIP'!$M:$O,2,FALSE)</f>
        <v>INDIANAPOLIS 500</v>
      </c>
      <c r="E3470" t="str">
        <f ca="1">VLOOKUP($B3470,'Track WIP'!$M:$O,3,FALSE)</f>
        <v>Indianapolis Motor Speedway</v>
      </c>
      <c r="F3470">
        <v>30</v>
      </c>
      <c r="G3470" t="s">
        <v>30</v>
      </c>
      <c r="H3470">
        <v>13</v>
      </c>
      <c r="I3470" t="s">
        <v>111</v>
      </c>
      <c r="J3470">
        <v>67</v>
      </c>
      <c r="K3470">
        <v>7</v>
      </c>
      <c r="L3470">
        <v>0</v>
      </c>
      <c r="M3470">
        <v>13</v>
      </c>
      <c r="N3470">
        <v>3</v>
      </c>
      <c r="O3470">
        <v>0</v>
      </c>
    </row>
    <row r="3471" spans="1:15" x14ac:dyDescent="0.2">
      <c r="A3471">
        <v>2018</v>
      </c>
      <c r="B3471" s="6">
        <f ca="1">_xlfn.MAXIFS('Track WIP'!M:M,'Track WIP'!K:K,'Results WIP'!A3471,'Track WIP'!L:L,'Results WIP'!C3471)</f>
        <v>43247</v>
      </c>
      <c r="C3471">
        <f t="shared" si="54"/>
        <v>6</v>
      </c>
      <c r="D3471" t="str">
        <f ca="1">VLOOKUP($B3471,'Track WIP'!$M:$O,2,FALSE)</f>
        <v>INDIANAPOLIS 500</v>
      </c>
      <c r="E3471" t="str">
        <f ca="1">VLOOKUP($B3471,'Track WIP'!$M:$O,3,FALSE)</f>
        <v>Indianapolis Motor Speedway</v>
      </c>
      <c r="F3471">
        <v>31</v>
      </c>
      <c r="G3471" t="s">
        <v>393</v>
      </c>
      <c r="H3471">
        <v>10</v>
      </c>
      <c r="I3471" t="s">
        <v>16</v>
      </c>
      <c r="J3471">
        <v>57</v>
      </c>
      <c r="K3471">
        <v>29</v>
      </c>
      <c r="L3471">
        <v>0</v>
      </c>
      <c r="M3471">
        <v>10</v>
      </c>
      <c r="N3471">
        <v>0</v>
      </c>
      <c r="O3471">
        <v>0</v>
      </c>
    </row>
    <row r="3472" spans="1:15" x14ac:dyDescent="0.2">
      <c r="A3472">
        <v>2018</v>
      </c>
      <c r="B3472" s="6">
        <f ca="1">_xlfn.MAXIFS('Track WIP'!M:M,'Track WIP'!K:K,'Results WIP'!A3472,'Track WIP'!L:L,'Results WIP'!C3472)</f>
        <v>43247</v>
      </c>
      <c r="C3472">
        <f t="shared" si="54"/>
        <v>6</v>
      </c>
      <c r="D3472" t="str">
        <f ca="1">VLOOKUP($B3472,'Track WIP'!$M:$O,2,FALSE)</f>
        <v>INDIANAPOLIS 500</v>
      </c>
      <c r="E3472" t="str">
        <f ca="1">VLOOKUP($B3472,'Track WIP'!$M:$O,3,FALSE)</f>
        <v>Indianapolis Motor Speedway</v>
      </c>
      <c r="F3472">
        <v>32</v>
      </c>
      <c r="G3472" t="s">
        <v>37</v>
      </c>
      <c r="H3472">
        <v>30</v>
      </c>
      <c r="I3472" t="s">
        <v>16</v>
      </c>
      <c r="J3472">
        <v>46</v>
      </c>
      <c r="K3472">
        <v>16</v>
      </c>
      <c r="L3472">
        <v>0</v>
      </c>
      <c r="M3472">
        <v>10</v>
      </c>
      <c r="N3472">
        <v>0</v>
      </c>
      <c r="O3472">
        <v>0</v>
      </c>
    </row>
    <row r="3473" spans="1:15" x14ac:dyDescent="0.2">
      <c r="A3473">
        <v>2018</v>
      </c>
      <c r="B3473" s="6">
        <f ca="1">_xlfn.MAXIFS('Track WIP'!M:M,'Track WIP'!K:K,'Results WIP'!A3473,'Track WIP'!L:L,'Results WIP'!C3473)</f>
        <v>43247</v>
      </c>
      <c r="C3473">
        <f t="shared" si="54"/>
        <v>6</v>
      </c>
      <c r="D3473" t="str">
        <f ca="1">VLOOKUP($B3473,'Track WIP'!$M:$O,2,FALSE)</f>
        <v>INDIANAPOLIS 500</v>
      </c>
      <c r="E3473" t="str">
        <f ca="1">VLOOKUP($B3473,'Track WIP'!$M:$O,3,FALSE)</f>
        <v>Indianapolis Motor Speedway</v>
      </c>
      <c r="F3473">
        <v>33</v>
      </c>
      <c r="G3473" t="s">
        <v>377</v>
      </c>
      <c r="H3473">
        <v>33</v>
      </c>
      <c r="I3473" t="s">
        <v>111</v>
      </c>
      <c r="J3473">
        <v>45</v>
      </c>
      <c r="K3473">
        <v>19</v>
      </c>
      <c r="L3473">
        <v>0</v>
      </c>
      <c r="M3473">
        <v>10</v>
      </c>
      <c r="N3473">
        <v>0</v>
      </c>
      <c r="O3473">
        <v>0</v>
      </c>
    </row>
    <row r="3474" spans="1:15" x14ac:dyDescent="0.2">
      <c r="A3474">
        <v>2018</v>
      </c>
      <c r="B3474" s="6">
        <f ca="1">_xlfn.MAXIFS('Track WIP'!M:M,'Track WIP'!K:K,'Results WIP'!A3474,'Track WIP'!L:L,'Results WIP'!C3474)</f>
        <v>43253</v>
      </c>
      <c r="C3474">
        <f t="shared" si="54"/>
        <v>7</v>
      </c>
      <c r="D3474" t="str">
        <f ca="1">VLOOKUP($B3474,'Track WIP'!$M:$O,2,FALSE)</f>
        <v>CHEVROLET DUAL IN DETROIT - RACE 1</v>
      </c>
      <c r="E3474" t="str">
        <f ca="1">VLOOKUP($B3474,'Track WIP'!$M:$O,3,FALSE)</f>
        <v>Detroit Street Circuit</v>
      </c>
      <c r="F3474">
        <v>1</v>
      </c>
      <c r="G3474" t="s">
        <v>21</v>
      </c>
      <c r="H3474">
        <v>9</v>
      </c>
      <c r="I3474" t="s">
        <v>16</v>
      </c>
      <c r="J3474">
        <v>70</v>
      </c>
      <c r="K3474">
        <v>2</v>
      </c>
      <c r="L3474">
        <v>39</v>
      </c>
      <c r="M3474">
        <v>54</v>
      </c>
      <c r="N3474">
        <v>4</v>
      </c>
      <c r="O3474">
        <v>0</v>
      </c>
    </row>
    <row r="3475" spans="1:15" x14ac:dyDescent="0.2">
      <c r="A3475">
        <v>2018</v>
      </c>
      <c r="B3475" s="6">
        <f ca="1">_xlfn.MAXIFS('Track WIP'!M:M,'Track WIP'!K:K,'Results WIP'!A3475,'Track WIP'!L:L,'Results WIP'!C3475)</f>
        <v>43253</v>
      </c>
      <c r="C3475">
        <f t="shared" si="54"/>
        <v>7</v>
      </c>
      <c r="D3475" t="str">
        <f ca="1">VLOOKUP($B3475,'Track WIP'!$M:$O,2,FALSE)</f>
        <v>CHEVROLET DUAL IN DETROIT - RACE 1</v>
      </c>
      <c r="E3475" t="str">
        <f ca="1">VLOOKUP($B3475,'Track WIP'!$M:$O,3,FALSE)</f>
        <v>Detroit Street Circuit</v>
      </c>
      <c r="F3475">
        <v>2</v>
      </c>
      <c r="G3475" t="s">
        <v>17</v>
      </c>
      <c r="H3475">
        <v>28</v>
      </c>
      <c r="I3475" t="s">
        <v>16</v>
      </c>
      <c r="J3475">
        <v>70</v>
      </c>
      <c r="K3475">
        <v>5</v>
      </c>
      <c r="L3475">
        <v>7</v>
      </c>
      <c r="M3475">
        <v>41</v>
      </c>
      <c r="N3475">
        <v>1</v>
      </c>
      <c r="O3475">
        <v>0</v>
      </c>
    </row>
    <row r="3476" spans="1:15" x14ac:dyDescent="0.2">
      <c r="A3476">
        <v>2018</v>
      </c>
      <c r="B3476" s="6">
        <f ca="1">_xlfn.MAXIFS('Track WIP'!M:M,'Track WIP'!K:K,'Results WIP'!A3476,'Track WIP'!L:L,'Results WIP'!C3476)</f>
        <v>43253</v>
      </c>
      <c r="C3476">
        <f t="shared" si="54"/>
        <v>7</v>
      </c>
      <c r="D3476" t="str">
        <f ca="1">VLOOKUP($B3476,'Track WIP'!$M:$O,2,FALSE)</f>
        <v>CHEVROLET DUAL IN DETROIT - RACE 1</v>
      </c>
      <c r="E3476" t="str">
        <f ca="1">VLOOKUP($B3476,'Track WIP'!$M:$O,3,FALSE)</f>
        <v>Detroit Street Circuit</v>
      </c>
      <c r="F3476">
        <v>3</v>
      </c>
      <c r="G3476" t="s">
        <v>277</v>
      </c>
      <c r="H3476">
        <v>27</v>
      </c>
      <c r="I3476" t="s">
        <v>16</v>
      </c>
      <c r="J3476">
        <v>70</v>
      </c>
      <c r="K3476">
        <v>4</v>
      </c>
      <c r="L3476">
        <v>0</v>
      </c>
      <c r="M3476">
        <v>35</v>
      </c>
      <c r="N3476">
        <v>0</v>
      </c>
      <c r="O3476">
        <v>0</v>
      </c>
    </row>
    <row r="3477" spans="1:15" x14ac:dyDescent="0.2">
      <c r="A3477">
        <v>2018</v>
      </c>
      <c r="B3477" s="6">
        <f ca="1">_xlfn.MAXIFS('Track WIP'!M:M,'Track WIP'!K:K,'Results WIP'!A3477,'Track WIP'!L:L,'Results WIP'!C3477)</f>
        <v>43253</v>
      </c>
      <c r="C3477">
        <f t="shared" si="54"/>
        <v>7</v>
      </c>
      <c r="D3477" t="str">
        <f ca="1">VLOOKUP($B3477,'Track WIP'!$M:$O,2,FALSE)</f>
        <v>CHEVROLET DUAL IN DETROIT - RACE 1</v>
      </c>
      <c r="E3477" t="str">
        <f ca="1">VLOOKUP($B3477,'Track WIP'!$M:$O,3,FALSE)</f>
        <v>Detroit Street Circuit</v>
      </c>
      <c r="F3477">
        <v>4</v>
      </c>
      <c r="G3477" t="s">
        <v>38</v>
      </c>
      <c r="H3477">
        <v>98</v>
      </c>
      <c r="I3477" t="s">
        <v>16</v>
      </c>
      <c r="J3477">
        <v>70</v>
      </c>
      <c r="K3477">
        <v>1</v>
      </c>
      <c r="L3477">
        <v>22</v>
      </c>
      <c r="M3477">
        <v>34</v>
      </c>
      <c r="N3477">
        <v>2</v>
      </c>
      <c r="O3477">
        <v>0</v>
      </c>
    </row>
    <row r="3478" spans="1:15" x14ac:dyDescent="0.2">
      <c r="A3478">
        <v>2018</v>
      </c>
      <c r="B3478" s="6">
        <f ca="1">_xlfn.MAXIFS('Track WIP'!M:M,'Track WIP'!K:K,'Results WIP'!A3478,'Track WIP'!L:L,'Results WIP'!C3478)</f>
        <v>43253</v>
      </c>
      <c r="C3478">
        <f t="shared" si="54"/>
        <v>7</v>
      </c>
      <c r="D3478" t="str">
        <f ca="1">VLOOKUP($B3478,'Track WIP'!$M:$O,2,FALSE)</f>
        <v>CHEVROLET DUAL IN DETROIT - RACE 1</v>
      </c>
      <c r="E3478" t="str">
        <f ca="1">VLOOKUP($B3478,'Track WIP'!$M:$O,3,FALSE)</f>
        <v>Detroit Street Circuit</v>
      </c>
      <c r="F3478">
        <v>5</v>
      </c>
      <c r="G3478" t="s">
        <v>37</v>
      </c>
      <c r="H3478">
        <v>30</v>
      </c>
      <c r="I3478" t="s">
        <v>16</v>
      </c>
      <c r="J3478">
        <v>70</v>
      </c>
      <c r="K3478">
        <v>7</v>
      </c>
      <c r="L3478">
        <v>0</v>
      </c>
      <c r="M3478">
        <v>30</v>
      </c>
      <c r="N3478">
        <v>0</v>
      </c>
      <c r="O3478">
        <v>0</v>
      </c>
    </row>
    <row r="3479" spans="1:15" x14ac:dyDescent="0.2">
      <c r="A3479">
        <v>2018</v>
      </c>
      <c r="B3479" s="6">
        <f ca="1">_xlfn.MAXIFS('Track WIP'!M:M,'Track WIP'!K:K,'Results WIP'!A3479,'Track WIP'!L:L,'Results WIP'!C3479)</f>
        <v>43253</v>
      </c>
      <c r="C3479">
        <f t="shared" si="54"/>
        <v>7</v>
      </c>
      <c r="D3479" t="str">
        <f ca="1">VLOOKUP($B3479,'Track WIP'!$M:$O,2,FALSE)</f>
        <v>CHEVROLET DUAL IN DETROIT - RACE 1</v>
      </c>
      <c r="E3479" t="str">
        <f ca="1">VLOOKUP($B3479,'Track WIP'!$M:$O,3,FALSE)</f>
        <v>Detroit Street Circuit</v>
      </c>
      <c r="F3479">
        <v>6</v>
      </c>
      <c r="G3479" t="s">
        <v>393</v>
      </c>
      <c r="H3479">
        <v>10</v>
      </c>
      <c r="I3479" t="s">
        <v>16</v>
      </c>
      <c r="J3479">
        <v>70</v>
      </c>
      <c r="K3479">
        <v>11</v>
      </c>
      <c r="L3479">
        <v>0</v>
      </c>
      <c r="M3479">
        <v>28</v>
      </c>
      <c r="N3479">
        <v>0</v>
      </c>
      <c r="O3479">
        <v>0</v>
      </c>
    </row>
    <row r="3480" spans="1:15" x14ac:dyDescent="0.2">
      <c r="A3480">
        <v>2018</v>
      </c>
      <c r="B3480" s="6">
        <f ca="1">_xlfn.MAXIFS('Track WIP'!M:M,'Track WIP'!K:K,'Results WIP'!A3480,'Track WIP'!L:L,'Results WIP'!C3480)</f>
        <v>43253</v>
      </c>
      <c r="C3480">
        <f t="shared" si="54"/>
        <v>7</v>
      </c>
      <c r="D3480" t="str">
        <f ca="1">VLOOKUP($B3480,'Track WIP'!$M:$O,2,FALSE)</f>
        <v>CHEVROLET DUAL IN DETROIT - RACE 1</v>
      </c>
      <c r="E3480" t="str">
        <f ca="1">VLOOKUP($B3480,'Track WIP'!$M:$O,3,FALSE)</f>
        <v>Detroit Street Circuit</v>
      </c>
      <c r="F3480">
        <v>7</v>
      </c>
      <c r="G3480" t="s">
        <v>15</v>
      </c>
      <c r="H3480">
        <v>12</v>
      </c>
      <c r="I3480" t="s">
        <v>111</v>
      </c>
      <c r="J3480">
        <v>70</v>
      </c>
      <c r="K3480">
        <v>6</v>
      </c>
      <c r="L3480">
        <v>0</v>
      </c>
      <c r="M3480">
        <v>26</v>
      </c>
      <c r="N3480">
        <v>0</v>
      </c>
      <c r="O3480">
        <v>0</v>
      </c>
    </row>
    <row r="3481" spans="1:15" x14ac:dyDescent="0.2">
      <c r="A3481">
        <v>2018</v>
      </c>
      <c r="B3481" s="6">
        <f ca="1">_xlfn.MAXIFS('Track WIP'!M:M,'Track WIP'!K:K,'Results WIP'!A3481,'Track WIP'!L:L,'Results WIP'!C3481)</f>
        <v>43253</v>
      </c>
      <c r="C3481">
        <f t="shared" si="54"/>
        <v>7</v>
      </c>
      <c r="D3481" t="str">
        <f ca="1">VLOOKUP($B3481,'Track WIP'!$M:$O,2,FALSE)</f>
        <v>CHEVROLET DUAL IN DETROIT - RACE 1</v>
      </c>
      <c r="E3481" t="str">
        <f ca="1">VLOOKUP($B3481,'Track WIP'!$M:$O,3,FALSE)</f>
        <v>Detroit Street Circuit</v>
      </c>
      <c r="F3481">
        <v>8</v>
      </c>
      <c r="G3481" t="s">
        <v>322</v>
      </c>
      <c r="H3481">
        <v>6</v>
      </c>
      <c r="I3481" t="s">
        <v>16</v>
      </c>
      <c r="J3481">
        <v>70</v>
      </c>
      <c r="K3481">
        <v>3</v>
      </c>
      <c r="L3481">
        <v>0</v>
      </c>
      <c r="M3481">
        <v>24</v>
      </c>
      <c r="N3481">
        <v>0</v>
      </c>
      <c r="O3481">
        <v>0</v>
      </c>
    </row>
    <row r="3482" spans="1:15" x14ac:dyDescent="0.2">
      <c r="A3482">
        <v>2018</v>
      </c>
      <c r="B3482" s="6">
        <f ca="1">_xlfn.MAXIFS('Track WIP'!M:M,'Track WIP'!K:K,'Results WIP'!A3482,'Track WIP'!L:L,'Results WIP'!C3482)</f>
        <v>43253</v>
      </c>
      <c r="C3482">
        <f t="shared" si="54"/>
        <v>7</v>
      </c>
      <c r="D3482" t="str">
        <f ca="1">VLOOKUP($B3482,'Track WIP'!$M:$O,2,FALSE)</f>
        <v>CHEVROLET DUAL IN DETROIT - RACE 1</v>
      </c>
      <c r="E3482" t="str">
        <f ca="1">VLOOKUP($B3482,'Track WIP'!$M:$O,3,FALSE)</f>
        <v>Detroit Street Circuit</v>
      </c>
      <c r="F3482">
        <v>9</v>
      </c>
      <c r="G3482" t="s">
        <v>112</v>
      </c>
      <c r="H3482">
        <v>1</v>
      </c>
      <c r="I3482" t="s">
        <v>111</v>
      </c>
      <c r="J3482">
        <v>70</v>
      </c>
      <c r="K3482">
        <v>14</v>
      </c>
      <c r="L3482">
        <v>0</v>
      </c>
      <c r="M3482">
        <v>22</v>
      </c>
      <c r="N3482">
        <v>0</v>
      </c>
      <c r="O3482">
        <v>0</v>
      </c>
    </row>
    <row r="3483" spans="1:15" x14ac:dyDescent="0.2">
      <c r="A3483">
        <v>2018</v>
      </c>
      <c r="B3483" s="6">
        <f ca="1">_xlfn.MAXIFS('Track WIP'!M:M,'Track WIP'!K:K,'Results WIP'!A3483,'Track WIP'!L:L,'Results WIP'!C3483)</f>
        <v>43253</v>
      </c>
      <c r="C3483">
        <f t="shared" si="54"/>
        <v>7</v>
      </c>
      <c r="D3483" t="str">
        <f ca="1">VLOOKUP($B3483,'Track WIP'!$M:$O,2,FALSE)</f>
        <v>CHEVROLET DUAL IN DETROIT - RACE 1</v>
      </c>
      <c r="E3483" t="str">
        <f ca="1">VLOOKUP($B3483,'Track WIP'!$M:$O,3,FALSE)</f>
        <v>Detroit Street Circuit</v>
      </c>
      <c r="F3483">
        <v>10</v>
      </c>
      <c r="G3483" t="s">
        <v>389</v>
      </c>
      <c r="H3483">
        <v>21</v>
      </c>
      <c r="I3483" t="s">
        <v>111</v>
      </c>
      <c r="J3483">
        <v>70</v>
      </c>
      <c r="K3483">
        <v>12</v>
      </c>
      <c r="L3483">
        <v>0</v>
      </c>
      <c r="M3483">
        <v>20</v>
      </c>
      <c r="N3483">
        <v>0</v>
      </c>
      <c r="O3483">
        <v>0</v>
      </c>
    </row>
    <row r="3484" spans="1:15" x14ac:dyDescent="0.2">
      <c r="A3484">
        <v>2018</v>
      </c>
      <c r="B3484" s="6">
        <f ca="1">_xlfn.MAXIFS('Track WIP'!M:M,'Track WIP'!K:K,'Results WIP'!A3484,'Track WIP'!L:L,'Results WIP'!C3484)</f>
        <v>43253</v>
      </c>
      <c r="C3484">
        <f t="shared" si="54"/>
        <v>7</v>
      </c>
      <c r="D3484" t="str">
        <f ca="1">VLOOKUP($B3484,'Track WIP'!$M:$O,2,FALSE)</f>
        <v>CHEVROLET DUAL IN DETROIT - RACE 1</v>
      </c>
      <c r="E3484" t="str">
        <f ca="1">VLOOKUP($B3484,'Track WIP'!$M:$O,3,FALSE)</f>
        <v>Detroit Street Circuit</v>
      </c>
      <c r="F3484">
        <v>11</v>
      </c>
      <c r="G3484" t="s">
        <v>89</v>
      </c>
      <c r="H3484">
        <v>5</v>
      </c>
      <c r="I3484" t="s">
        <v>16</v>
      </c>
      <c r="J3484">
        <v>70</v>
      </c>
      <c r="K3484">
        <v>9</v>
      </c>
      <c r="L3484">
        <v>0</v>
      </c>
      <c r="M3484">
        <v>19</v>
      </c>
      <c r="N3484">
        <v>0</v>
      </c>
      <c r="O3484">
        <v>0</v>
      </c>
    </row>
    <row r="3485" spans="1:15" x14ac:dyDescent="0.2">
      <c r="A3485">
        <v>2018</v>
      </c>
      <c r="B3485" s="6">
        <f ca="1">_xlfn.MAXIFS('Track WIP'!M:M,'Track WIP'!K:K,'Results WIP'!A3485,'Track WIP'!L:L,'Results WIP'!C3485)</f>
        <v>43253</v>
      </c>
      <c r="C3485">
        <f t="shared" si="54"/>
        <v>7</v>
      </c>
      <c r="D3485" t="str">
        <f ca="1">VLOOKUP($B3485,'Track WIP'!$M:$O,2,FALSE)</f>
        <v>CHEVROLET DUAL IN DETROIT - RACE 1</v>
      </c>
      <c r="E3485" t="str">
        <f ca="1">VLOOKUP($B3485,'Track WIP'!$M:$O,3,FALSE)</f>
        <v>Detroit Street Circuit</v>
      </c>
      <c r="F3485">
        <v>12</v>
      </c>
      <c r="G3485" t="s">
        <v>394</v>
      </c>
      <c r="H3485">
        <v>26</v>
      </c>
      <c r="I3485" t="s">
        <v>16</v>
      </c>
      <c r="J3485">
        <v>70</v>
      </c>
      <c r="K3485">
        <v>16</v>
      </c>
      <c r="L3485">
        <v>0</v>
      </c>
      <c r="M3485">
        <v>18</v>
      </c>
      <c r="N3485">
        <v>0</v>
      </c>
      <c r="O3485">
        <v>0</v>
      </c>
    </row>
    <row r="3486" spans="1:15" x14ac:dyDescent="0.2">
      <c r="A3486">
        <v>2018</v>
      </c>
      <c r="B3486" s="6">
        <f ca="1">_xlfn.MAXIFS('Track WIP'!M:M,'Track WIP'!K:K,'Results WIP'!A3486,'Track WIP'!L:L,'Results WIP'!C3486)</f>
        <v>43253</v>
      </c>
      <c r="C3486">
        <f t="shared" si="54"/>
        <v>7</v>
      </c>
      <c r="D3486" t="str">
        <f ca="1">VLOOKUP($B3486,'Track WIP'!$M:$O,2,FALSE)</f>
        <v>CHEVROLET DUAL IN DETROIT - RACE 1</v>
      </c>
      <c r="E3486" t="str">
        <f ca="1">VLOOKUP($B3486,'Track WIP'!$M:$O,3,FALSE)</f>
        <v>Detroit Street Circuit</v>
      </c>
      <c r="F3486">
        <v>13</v>
      </c>
      <c r="G3486" t="s">
        <v>87</v>
      </c>
      <c r="H3486">
        <v>18</v>
      </c>
      <c r="I3486" t="s">
        <v>16</v>
      </c>
      <c r="J3486">
        <v>70</v>
      </c>
      <c r="K3486">
        <v>17</v>
      </c>
      <c r="L3486">
        <v>0</v>
      </c>
      <c r="M3486">
        <v>17</v>
      </c>
      <c r="N3486">
        <v>0</v>
      </c>
      <c r="O3486">
        <v>0</v>
      </c>
    </row>
    <row r="3487" spans="1:15" x14ac:dyDescent="0.2">
      <c r="A3487">
        <v>2018</v>
      </c>
      <c r="B3487" s="6">
        <f ca="1">_xlfn.MAXIFS('Track WIP'!M:M,'Track WIP'!K:K,'Results WIP'!A3487,'Track WIP'!L:L,'Results WIP'!C3487)</f>
        <v>43253</v>
      </c>
      <c r="C3487">
        <f t="shared" si="54"/>
        <v>7</v>
      </c>
      <c r="D3487" t="str">
        <f ca="1">VLOOKUP($B3487,'Track WIP'!$M:$O,2,FALSE)</f>
        <v>CHEVROLET DUAL IN DETROIT - RACE 1</v>
      </c>
      <c r="E3487" t="str">
        <f ca="1">VLOOKUP($B3487,'Track WIP'!$M:$O,3,FALSE)</f>
        <v>Detroit Street Circuit</v>
      </c>
      <c r="F3487">
        <v>14</v>
      </c>
      <c r="G3487" t="s">
        <v>25</v>
      </c>
      <c r="H3487">
        <v>14</v>
      </c>
      <c r="I3487" t="s">
        <v>111</v>
      </c>
      <c r="J3487">
        <v>70</v>
      </c>
      <c r="K3487">
        <v>15</v>
      </c>
      <c r="L3487">
        <v>0</v>
      </c>
      <c r="M3487">
        <v>16</v>
      </c>
      <c r="N3487">
        <v>0</v>
      </c>
      <c r="O3487">
        <v>0</v>
      </c>
    </row>
    <row r="3488" spans="1:15" x14ac:dyDescent="0.2">
      <c r="A3488">
        <v>2018</v>
      </c>
      <c r="B3488" s="6">
        <f ca="1">_xlfn.MAXIFS('Track WIP'!M:M,'Track WIP'!K:K,'Results WIP'!A3488,'Track WIP'!L:L,'Results WIP'!C3488)</f>
        <v>43253</v>
      </c>
      <c r="C3488">
        <f t="shared" si="54"/>
        <v>7</v>
      </c>
      <c r="D3488" t="str">
        <f ca="1">VLOOKUP($B3488,'Track WIP'!$M:$O,2,FALSE)</f>
        <v>CHEVROLET DUAL IN DETROIT - RACE 1</v>
      </c>
      <c r="E3488" t="str">
        <f ca="1">VLOOKUP($B3488,'Track WIP'!$M:$O,3,FALSE)</f>
        <v>Detroit Street Circuit</v>
      </c>
      <c r="F3488">
        <v>15</v>
      </c>
      <c r="G3488" t="s">
        <v>402</v>
      </c>
      <c r="H3488">
        <v>4</v>
      </c>
      <c r="I3488" t="s">
        <v>111</v>
      </c>
      <c r="J3488">
        <v>70</v>
      </c>
      <c r="K3488">
        <v>21</v>
      </c>
      <c r="L3488">
        <v>0</v>
      </c>
      <c r="M3488">
        <v>15</v>
      </c>
      <c r="N3488">
        <v>0</v>
      </c>
      <c r="O3488">
        <v>0</v>
      </c>
    </row>
    <row r="3489" spans="1:15" x14ac:dyDescent="0.2">
      <c r="A3489">
        <v>2018</v>
      </c>
      <c r="B3489" s="6">
        <f ca="1">_xlfn.MAXIFS('Track WIP'!M:M,'Track WIP'!K:K,'Results WIP'!A3489,'Track WIP'!L:L,'Results WIP'!C3489)</f>
        <v>43253</v>
      </c>
      <c r="C3489">
        <f t="shared" si="54"/>
        <v>7</v>
      </c>
      <c r="D3489" t="str">
        <f ca="1">VLOOKUP($B3489,'Track WIP'!$M:$O,2,FALSE)</f>
        <v>CHEVROLET DUAL IN DETROIT - RACE 1</v>
      </c>
      <c r="E3489" t="str">
        <f ca="1">VLOOKUP($B3489,'Track WIP'!$M:$O,3,FALSE)</f>
        <v>Detroit Street Circuit</v>
      </c>
      <c r="F3489">
        <v>16</v>
      </c>
      <c r="G3489" t="s">
        <v>400</v>
      </c>
      <c r="H3489">
        <v>20</v>
      </c>
      <c r="I3489" t="s">
        <v>111</v>
      </c>
      <c r="J3489">
        <v>70</v>
      </c>
      <c r="K3489">
        <v>20</v>
      </c>
      <c r="L3489">
        <v>0</v>
      </c>
      <c r="M3489">
        <v>14</v>
      </c>
      <c r="N3489">
        <v>0</v>
      </c>
      <c r="O3489">
        <v>0</v>
      </c>
    </row>
    <row r="3490" spans="1:15" x14ac:dyDescent="0.2">
      <c r="A3490">
        <v>2018</v>
      </c>
      <c r="B3490" s="6">
        <f ca="1">_xlfn.MAXIFS('Track WIP'!M:M,'Track WIP'!K:K,'Results WIP'!A3490,'Track WIP'!L:L,'Results WIP'!C3490)</f>
        <v>43253</v>
      </c>
      <c r="C3490">
        <f t="shared" si="54"/>
        <v>7</v>
      </c>
      <c r="D3490" t="str">
        <f ca="1">VLOOKUP($B3490,'Track WIP'!$M:$O,2,FALSE)</f>
        <v>CHEVROLET DUAL IN DETROIT - RACE 1</v>
      </c>
      <c r="E3490" t="str">
        <f ca="1">VLOOKUP($B3490,'Track WIP'!$M:$O,3,FALSE)</f>
        <v>Detroit Street Circuit</v>
      </c>
      <c r="F3490">
        <v>17</v>
      </c>
      <c r="G3490" t="s">
        <v>88</v>
      </c>
      <c r="H3490">
        <v>22</v>
      </c>
      <c r="I3490" t="s">
        <v>111</v>
      </c>
      <c r="J3490">
        <v>70</v>
      </c>
      <c r="K3490">
        <v>13</v>
      </c>
      <c r="L3490">
        <v>0</v>
      </c>
      <c r="M3490">
        <v>13</v>
      </c>
      <c r="N3490">
        <v>0</v>
      </c>
      <c r="O3490">
        <v>0</v>
      </c>
    </row>
    <row r="3491" spans="1:15" x14ac:dyDescent="0.2">
      <c r="A3491">
        <v>2018</v>
      </c>
      <c r="B3491" s="6">
        <f ca="1">_xlfn.MAXIFS('Track WIP'!M:M,'Track WIP'!K:K,'Results WIP'!A3491,'Track WIP'!L:L,'Results WIP'!C3491)</f>
        <v>43253</v>
      </c>
      <c r="C3491">
        <f t="shared" si="54"/>
        <v>7</v>
      </c>
      <c r="D3491" t="str">
        <f ca="1">VLOOKUP($B3491,'Track WIP'!$M:$O,2,FALSE)</f>
        <v>CHEVROLET DUAL IN DETROIT - RACE 1</v>
      </c>
      <c r="E3491" t="str">
        <f ca="1">VLOOKUP($B3491,'Track WIP'!$M:$O,3,FALSE)</f>
        <v>Detroit Street Circuit</v>
      </c>
      <c r="F3491">
        <v>18</v>
      </c>
      <c r="G3491" t="s">
        <v>386</v>
      </c>
      <c r="H3491">
        <v>88</v>
      </c>
      <c r="I3491" t="s">
        <v>111</v>
      </c>
      <c r="J3491">
        <v>70</v>
      </c>
      <c r="K3491">
        <v>19</v>
      </c>
      <c r="L3491">
        <v>0</v>
      </c>
      <c r="M3491">
        <v>12</v>
      </c>
      <c r="N3491">
        <v>0</v>
      </c>
      <c r="O3491">
        <v>0</v>
      </c>
    </row>
    <row r="3492" spans="1:15" x14ac:dyDescent="0.2">
      <c r="A3492">
        <v>2018</v>
      </c>
      <c r="B3492" s="6">
        <f ca="1">_xlfn.MAXIFS('Track WIP'!M:M,'Track WIP'!K:K,'Results WIP'!A3492,'Track WIP'!L:L,'Results WIP'!C3492)</f>
        <v>43253</v>
      </c>
      <c r="C3492">
        <f t="shared" si="54"/>
        <v>7</v>
      </c>
      <c r="D3492" t="str">
        <f ca="1">VLOOKUP($B3492,'Track WIP'!$M:$O,2,FALSE)</f>
        <v>CHEVROLET DUAL IN DETROIT - RACE 1</v>
      </c>
      <c r="E3492" t="str">
        <f ca="1">VLOOKUP($B3492,'Track WIP'!$M:$O,3,FALSE)</f>
        <v>Detroit Street Circuit</v>
      </c>
      <c r="F3492">
        <v>19</v>
      </c>
      <c r="G3492" t="s">
        <v>86</v>
      </c>
      <c r="H3492">
        <v>23</v>
      </c>
      <c r="I3492" t="s">
        <v>111</v>
      </c>
      <c r="J3492">
        <v>70</v>
      </c>
      <c r="K3492">
        <v>22</v>
      </c>
      <c r="L3492">
        <v>0</v>
      </c>
      <c r="M3492">
        <v>11</v>
      </c>
      <c r="N3492">
        <v>0</v>
      </c>
      <c r="O3492">
        <v>0</v>
      </c>
    </row>
    <row r="3493" spans="1:15" x14ac:dyDescent="0.2">
      <c r="A3493">
        <v>2018</v>
      </c>
      <c r="B3493" s="6">
        <f ca="1">_xlfn.MAXIFS('Track WIP'!M:M,'Track WIP'!K:K,'Results WIP'!A3493,'Track WIP'!L:L,'Results WIP'!C3493)</f>
        <v>43253</v>
      </c>
      <c r="C3493">
        <f t="shared" si="54"/>
        <v>7</v>
      </c>
      <c r="D3493" t="str">
        <f ca="1">VLOOKUP($B3493,'Track WIP'!$M:$O,2,FALSE)</f>
        <v>CHEVROLET DUAL IN DETROIT - RACE 1</v>
      </c>
      <c r="E3493" t="str">
        <f ca="1">VLOOKUP($B3493,'Track WIP'!$M:$O,3,FALSE)</f>
        <v>Detroit Street Circuit</v>
      </c>
      <c r="F3493">
        <v>20</v>
      </c>
      <c r="G3493" t="s">
        <v>390</v>
      </c>
      <c r="H3493">
        <v>59</v>
      </c>
      <c r="I3493" t="s">
        <v>111</v>
      </c>
      <c r="J3493">
        <v>70</v>
      </c>
      <c r="K3493">
        <v>10</v>
      </c>
      <c r="L3493">
        <v>0</v>
      </c>
      <c r="M3493">
        <v>10</v>
      </c>
      <c r="N3493">
        <v>0</v>
      </c>
      <c r="O3493">
        <v>0</v>
      </c>
    </row>
    <row r="3494" spans="1:15" x14ac:dyDescent="0.2">
      <c r="A3494">
        <v>2018</v>
      </c>
      <c r="B3494" s="6">
        <f ca="1">_xlfn.MAXIFS('Track WIP'!M:M,'Track WIP'!K:K,'Results WIP'!A3494,'Track WIP'!L:L,'Results WIP'!C3494)</f>
        <v>43253</v>
      </c>
      <c r="C3494">
        <f t="shared" si="54"/>
        <v>7</v>
      </c>
      <c r="D3494" t="str">
        <f ca="1">VLOOKUP($B3494,'Track WIP'!$M:$O,2,FALSE)</f>
        <v>CHEVROLET DUAL IN DETROIT - RACE 1</v>
      </c>
      <c r="E3494" t="str">
        <f ca="1">VLOOKUP($B3494,'Track WIP'!$M:$O,3,FALSE)</f>
        <v>Detroit Street Circuit</v>
      </c>
      <c r="F3494">
        <v>21</v>
      </c>
      <c r="G3494" t="s">
        <v>401</v>
      </c>
      <c r="H3494">
        <v>32</v>
      </c>
      <c r="I3494" t="s">
        <v>111</v>
      </c>
      <c r="J3494">
        <v>67</v>
      </c>
      <c r="K3494">
        <v>23</v>
      </c>
      <c r="L3494">
        <v>0</v>
      </c>
      <c r="M3494">
        <v>9</v>
      </c>
      <c r="N3494">
        <v>0</v>
      </c>
      <c r="O3494">
        <v>0</v>
      </c>
    </row>
    <row r="3495" spans="1:15" x14ac:dyDescent="0.2">
      <c r="A3495">
        <v>2018</v>
      </c>
      <c r="B3495" s="6">
        <f ca="1">_xlfn.MAXIFS('Track WIP'!M:M,'Track WIP'!K:K,'Results WIP'!A3495,'Track WIP'!L:L,'Results WIP'!C3495)</f>
        <v>43253</v>
      </c>
      <c r="C3495">
        <f t="shared" si="54"/>
        <v>7</v>
      </c>
      <c r="D3495" t="str">
        <f ca="1">VLOOKUP($B3495,'Track WIP'!$M:$O,2,FALSE)</f>
        <v>CHEVROLET DUAL IN DETROIT - RACE 1</v>
      </c>
      <c r="E3495" t="str">
        <f ca="1">VLOOKUP($B3495,'Track WIP'!$M:$O,3,FALSE)</f>
        <v>Detroit Street Circuit</v>
      </c>
      <c r="F3495">
        <v>22</v>
      </c>
      <c r="G3495" t="s">
        <v>405</v>
      </c>
      <c r="H3495">
        <v>19</v>
      </c>
      <c r="I3495" t="s">
        <v>16</v>
      </c>
      <c r="J3495">
        <v>55</v>
      </c>
      <c r="K3495">
        <v>18</v>
      </c>
      <c r="L3495">
        <v>0</v>
      </c>
      <c r="M3495">
        <v>8</v>
      </c>
      <c r="N3495">
        <v>0</v>
      </c>
      <c r="O3495">
        <v>0</v>
      </c>
    </row>
    <row r="3496" spans="1:15" x14ac:dyDescent="0.2">
      <c r="A3496">
        <v>2018</v>
      </c>
      <c r="B3496" s="6">
        <f ca="1">_xlfn.MAXIFS('Track WIP'!M:M,'Track WIP'!K:K,'Results WIP'!A3496,'Track WIP'!L:L,'Results WIP'!C3496)</f>
        <v>43253</v>
      </c>
      <c r="C3496">
        <f t="shared" si="54"/>
        <v>7</v>
      </c>
      <c r="D3496" t="str">
        <f ca="1">VLOOKUP($B3496,'Track WIP'!$M:$O,2,FALSE)</f>
        <v>CHEVROLET DUAL IN DETROIT - RACE 1</v>
      </c>
      <c r="E3496" t="str">
        <f ca="1">VLOOKUP($B3496,'Track WIP'!$M:$O,3,FALSE)</f>
        <v>Detroit Street Circuit</v>
      </c>
      <c r="F3496">
        <v>23</v>
      </c>
      <c r="G3496" t="s">
        <v>41</v>
      </c>
      <c r="H3496">
        <v>15</v>
      </c>
      <c r="I3496" t="s">
        <v>16</v>
      </c>
      <c r="J3496">
        <v>45</v>
      </c>
      <c r="K3496">
        <v>8</v>
      </c>
      <c r="L3496">
        <v>2</v>
      </c>
      <c r="M3496">
        <v>8</v>
      </c>
      <c r="N3496">
        <v>1</v>
      </c>
      <c r="O3496">
        <v>0</v>
      </c>
    </row>
    <row r="3497" spans="1:15" x14ac:dyDescent="0.2">
      <c r="A3497">
        <v>2018</v>
      </c>
      <c r="B3497" s="6">
        <f ca="1">_xlfn.MAXIFS('Track WIP'!M:M,'Track WIP'!K:K,'Results WIP'!A3497,'Track WIP'!L:L,'Results WIP'!C3497)</f>
        <v>43254</v>
      </c>
      <c r="C3497">
        <f t="shared" si="54"/>
        <v>8</v>
      </c>
      <c r="D3497" t="str">
        <f ca="1">VLOOKUP($B3497,'Track WIP'!$M:$O,2,FALSE)</f>
        <v>CHEVROLET DUAL IN DETROIT - RACE 2</v>
      </c>
      <c r="E3497" t="str">
        <f ca="1">VLOOKUP($B3497,'Track WIP'!$M:$O,3,FALSE)</f>
        <v>Detroit Street Circuit</v>
      </c>
      <c r="F3497">
        <v>1</v>
      </c>
      <c r="G3497" t="s">
        <v>17</v>
      </c>
      <c r="H3497">
        <v>28</v>
      </c>
      <c r="I3497" t="s">
        <v>16</v>
      </c>
      <c r="J3497">
        <v>70</v>
      </c>
      <c r="K3497">
        <v>10</v>
      </c>
      <c r="L3497">
        <v>18</v>
      </c>
      <c r="M3497">
        <v>51</v>
      </c>
      <c r="N3497">
        <v>1</v>
      </c>
      <c r="O3497">
        <v>0</v>
      </c>
    </row>
    <row r="3498" spans="1:15" x14ac:dyDescent="0.2">
      <c r="A3498">
        <v>2018</v>
      </c>
      <c r="B3498" s="6">
        <f ca="1">_xlfn.MAXIFS('Track WIP'!M:M,'Track WIP'!K:K,'Results WIP'!A3498,'Track WIP'!L:L,'Results WIP'!C3498)</f>
        <v>43254</v>
      </c>
      <c r="C3498">
        <f t="shared" si="54"/>
        <v>8</v>
      </c>
      <c r="D3498" t="str">
        <f ca="1">VLOOKUP($B3498,'Track WIP'!$M:$O,2,FALSE)</f>
        <v>CHEVROLET DUAL IN DETROIT - RACE 2</v>
      </c>
      <c r="E3498" t="str">
        <f ca="1">VLOOKUP($B3498,'Track WIP'!$M:$O,3,FALSE)</f>
        <v>Detroit Street Circuit</v>
      </c>
      <c r="F3498">
        <v>2</v>
      </c>
      <c r="G3498" t="s">
        <v>15</v>
      </c>
      <c r="H3498">
        <v>12</v>
      </c>
      <c r="I3498" t="s">
        <v>111</v>
      </c>
      <c r="J3498">
        <v>70</v>
      </c>
      <c r="K3498">
        <v>3</v>
      </c>
      <c r="L3498">
        <v>0</v>
      </c>
      <c r="M3498">
        <v>40</v>
      </c>
      <c r="N3498">
        <v>0</v>
      </c>
      <c r="O3498">
        <v>0</v>
      </c>
    </row>
    <row r="3499" spans="1:15" x14ac:dyDescent="0.2">
      <c r="A3499">
        <v>2018</v>
      </c>
      <c r="B3499" s="6">
        <f ca="1">_xlfn.MAXIFS('Track WIP'!M:M,'Track WIP'!K:K,'Results WIP'!A3499,'Track WIP'!L:L,'Results WIP'!C3499)</f>
        <v>43254</v>
      </c>
      <c r="C3499">
        <f t="shared" si="54"/>
        <v>8</v>
      </c>
      <c r="D3499" t="str">
        <f ca="1">VLOOKUP($B3499,'Track WIP'!$M:$O,2,FALSE)</f>
        <v>CHEVROLET DUAL IN DETROIT - RACE 2</v>
      </c>
      <c r="E3499" t="str">
        <f ca="1">VLOOKUP($B3499,'Track WIP'!$M:$O,3,FALSE)</f>
        <v>Detroit Street Circuit</v>
      </c>
      <c r="F3499">
        <v>3</v>
      </c>
      <c r="G3499" t="s">
        <v>393</v>
      </c>
      <c r="H3499">
        <v>10</v>
      </c>
      <c r="I3499" t="s">
        <v>16</v>
      </c>
      <c r="J3499">
        <v>70</v>
      </c>
      <c r="K3499">
        <v>4</v>
      </c>
      <c r="L3499">
        <v>0</v>
      </c>
      <c r="M3499">
        <v>35</v>
      </c>
      <c r="N3499">
        <v>0</v>
      </c>
      <c r="O3499">
        <v>0</v>
      </c>
    </row>
    <row r="3500" spans="1:15" x14ac:dyDescent="0.2">
      <c r="A3500">
        <v>2018</v>
      </c>
      <c r="B3500" s="6">
        <f ca="1">_xlfn.MAXIFS('Track WIP'!M:M,'Track WIP'!K:K,'Results WIP'!A3500,'Track WIP'!L:L,'Results WIP'!C3500)</f>
        <v>43254</v>
      </c>
      <c r="C3500">
        <f t="shared" si="54"/>
        <v>8</v>
      </c>
      <c r="D3500" t="str">
        <f ca="1">VLOOKUP($B3500,'Track WIP'!$M:$O,2,FALSE)</f>
        <v>CHEVROLET DUAL IN DETROIT - RACE 2</v>
      </c>
      <c r="E3500" t="str">
        <f ca="1">VLOOKUP($B3500,'Track WIP'!$M:$O,3,FALSE)</f>
        <v>Detroit Street Circuit</v>
      </c>
      <c r="F3500">
        <v>4</v>
      </c>
      <c r="G3500" t="s">
        <v>21</v>
      </c>
      <c r="H3500">
        <v>9</v>
      </c>
      <c r="I3500" t="s">
        <v>16</v>
      </c>
      <c r="J3500">
        <v>70</v>
      </c>
      <c r="K3500">
        <v>5</v>
      </c>
      <c r="L3500">
        <v>0</v>
      </c>
      <c r="M3500">
        <v>32</v>
      </c>
      <c r="N3500">
        <v>0</v>
      </c>
      <c r="O3500">
        <v>0</v>
      </c>
    </row>
    <row r="3501" spans="1:15" x14ac:dyDescent="0.2">
      <c r="A3501">
        <v>2018</v>
      </c>
      <c r="B3501" s="6">
        <f ca="1">_xlfn.MAXIFS('Track WIP'!M:M,'Track WIP'!K:K,'Results WIP'!A3501,'Track WIP'!L:L,'Results WIP'!C3501)</f>
        <v>43254</v>
      </c>
      <c r="C3501">
        <f t="shared" si="54"/>
        <v>8</v>
      </c>
      <c r="D3501" t="str">
        <f ca="1">VLOOKUP($B3501,'Track WIP'!$M:$O,2,FALSE)</f>
        <v>CHEVROLET DUAL IN DETROIT - RACE 2</v>
      </c>
      <c r="E3501" t="str">
        <f ca="1">VLOOKUP($B3501,'Track WIP'!$M:$O,3,FALSE)</f>
        <v>Detroit Street Circuit</v>
      </c>
      <c r="F3501">
        <v>5</v>
      </c>
      <c r="G3501" t="s">
        <v>41</v>
      </c>
      <c r="H3501">
        <v>15</v>
      </c>
      <c r="I3501" t="s">
        <v>16</v>
      </c>
      <c r="J3501">
        <v>70</v>
      </c>
      <c r="K3501">
        <v>9</v>
      </c>
      <c r="L3501">
        <v>0</v>
      </c>
      <c r="M3501">
        <v>30</v>
      </c>
      <c r="N3501">
        <v>0</v>
      </c>
      <c r="O3501">
        <v>0</v>
      </c>
    </row>
    <row r="3502" spans="1:15" x14ac:dyDescent="0.2">
      <c r="A3502">
        <v>2018</v>
      </c>
      <c r="B3502" s="6">
        <f ca="1">_xlfn.MAXIFS('Track WIP'!M:M,'Track WIP'!K:K,'Results WIP'!A3502,'Track WIP'!L:L,'Results WIP'!C3502)</f>
        <v>43254</v>
      </c>
      <c r="C3502">
        <f t="shared" si="54"/>
        <v>8</v>
      </c>
      <c r="D3502" t="str">
        <f ca="1">VLOOKUP($B3502,'Track WIP'!$M:$O,2,FALSE)</f>
        <v>CHEVROLET DUAL IN DETROIT - RACE 2</v>
      </c>
      <c r="E3502" t="str">
        <f ca="1">VLOOKUP($B3502,'Track WIP'!$M:$O,3,FALSE)</f>
        <v>Detroit Street Circuit</v>
      </c>
      <c r="F3502">
        <v>6</v>
      </c>
      <c r="G3502" t="s">
        <v>322</v>
      </c>
      <c r="H3502">
        <v>6</v>
      </c>
      <c r="I3502" t="s">
        <v>16</v>
      </c>
      <c r="J3502">
        <v>70</v>
      </c>
      <c r="K3502">
        <v>2</v>
      </c>
      <c r="L3502">
        <v>6</v>
      </c>
      <c r="M3502">
        <v>30</v>
      </c>
      <c r="N3502">
        <v>2</v>
      </c>
      <c r="O3502">
        <v>0</v>
      </c>
    </row>
    <row r="3503" spans="1:15" x14ac:dyDescent="0.2">
      <c r="A3503">
        <v>2018</v>
      </c>
      <c r="B3503" s="6">
        <f ca="1">_xlfn.MAXIFS('Track WIP'!M:M,'Track WIP'!K:K,'Results WIP'!A3503,'Track WIP'!L:L,'Results WIP'!C3503)</f>
        <v>43254</v>
      </c>
      <c r="C3503">
        <f t="shared" si="54"/>
        <v>8</v>
      </c>
      <c r="D3503" t="str">
        <f ca="1">VLOOKUP($B3503,'Track WIP'!$M:$O,2,FALSE)</f>
        <v>CHEVROLET DUAL IN DETROIT - RACE 2</v>
      </c>
      <c r="E3503" t="str">
        <f ca="1">VLOOKUP($B3503,'Track WIP'!$M:$O,3,FALSE)</f>
        <v>Detroit Street Circuit</v>
      </c>
      <c r="F3503">
        <v>7</v>
      </c>
      <c r="G3503" t="s">
        <v>25</v>
      </c>
      <c r="H3503">
        <v>14</v>
      </c>
      <c r="I3503" t="s">
        <v>111</v>
      </c>
      <c r="J3503">
        <v>70</v>
      </c>
      <c r="K3503">
        <v>22</v>
      </c>
      <c r="L3503">
        <v>0</v>
      </c>
      <c r="M3503">
        <v>26</v>
      </c>
      <c r="N3503">
        <v>0</v>
      </c>
      <c r="O3503">
        <v>0</v>
      </c>
    </row>
    <row r="3504" spans="1:15" x14ac:dyDescent="0.2">
      <c r="A3504">
        <v>2018</v>
      </c>
      <c r="B3504" s="6">
        <f ca="1">_xlfn.MAXIFS('Track WIP'!M:M,'Track WIP'!K:K,'Results WIP'!A3504,'Track WIP'!L:L,'Results WIP'!C3504)</f>
        <v>43254</v>
      </c>
      <c r="C3504">
        <f t="shared" si="54"/>
        <v>8</v>
      </c>
      <c r="D3504" t="str">
        <f ca="1">VLOOKUP($B3504,'Track WIP'!$M:$O,2,FALSE)</f>
        <v>CHEVROLET DUAL IN DETROIT - RACE 2</v>
      </c>
      <c r="E3504" t="str">
        <f ca="1">VLOOKUP($B3504,'Track WIP'!$M:$O,3,FALSE)</f>
        <v>Detroit Street Circuit</v>
      </c>
      <c r="F3504">
        <v>8</v>
      </c>
      <c r="G3504" t="s">
        <v>86</v>
      </c>
      <c r="H3504">
        <v>23</v>
      </c>
      <c r="I3504" t="s">
        <v>111</v>
      </c>
      <c r="J3504">
        <v>70</v>
      </c>
      <c r="K3504">
        <v>21</v>
      </c>
      <c r="L3504">
        <v>0</v>
      </c>
      <c r="M3504">
        <v>24</v>
      </c>
      <c r="N3504">
        <v>0</v>
      </c>
      <c r="O3504">
        <v>0</v>
      </c>
    </row>
    <row r="3505" spans="1:15" x14ac:dyDescent="0.2">
      <c r="A3505">
        <v>2018</v>
      </c>
      <c r="B3505" s="6">
        <f ca="1">_xlfn.MAXIFS('Track WIP'!M:M,'Track WIP'!K:K,'Results WIP'!A3505,'Track WIP'!L:L,'Results WIP'!C3505)</f>
        <v>43254</v>
      </c>
      <c r="C3505">
        <f t="shared" si="54"/>
        <v>8</v>
      </c>
      <c r="D3505" t="str">
        <f ca="1">VLOOKUP($B3505,'Track WIP'!$M:$O,2,FALSE)</f>
        <v>CHEVROLET DUAL IN DETROIT - RACE 2</v>
      </c>
      <c r="E3505" t="str">
        <f ca="1">VLOOKUP($B3505,'Track WIP'!$M:$O,3,FALSE)</f>
        <v>Detroit Street Circuit</v>
      </c>
      <c r="F3505">
        <v>9</v>
      </c>
      <c r="G3505" t="s">
        <v>38</v>
      </c>
      <c r="H3505">
        <v>98</v>
      </c>
      <c r="I3505" t="s">
        <v>16</v>
      </c>
      <c r="J3505">
        <v>70</v>
      </c>
      <c r="K3505">
        <v>12</v>
      </c>
      <c r="L3505">
        <v>0</v>
      </c>
      <c r="M3505">
        <v>22</v>
      </c>
      <c r="N3505">
        <v>0</v>
      </c>
      <c r="O3505">
        <v>0</v>
      </c>
    </row>
    <row r="3506" spans="1:15" x14ac:dyDescent="0.2">
      <c r="A3506">
        <v>2018</v>
      </c>
      <c r="B3506" s="6">
        <f ca="1">_xlfn.MAXIFS('Track WIP'!M:M,'Track WIP'!K:K,'Results WIP'!A3506,'Track WIP'!L:L,'Results WIP'!C3506)</f>
        <v>43254</v>
      </c>
      <c r="C3506">
        <f t="shared" si="54"/>
        <v>8</v>
      </c>
      <c r="D3506" t="str">
        <f ca="1">VLOOKUP($B3506,'Track WIP'!$M:$O,2,FALSE)</f>
        <v>CHEVROLET DUAL IN DETROIT - RACE 2</v>
      </c>
      <c r="E3506" t="str">
        <f ca="1">VLOOKUP($B3506,'Track WIP'!$M:$O,3,FALSE)</f>
        <v>Detroit Street Circuit</v>
      </c>
      <c r="F3506">
        <v>10</v>
      </c>
      <c r="G3506" t="s">
        <v>88</v>
      </c>
      <c r="H3506">
        <v>22</v>
      </c>
      <c r="I3506" t="s">
        <v>111</v>
      </c>
      <c r="J3506">
        <v>70</v>
      </c>
      <c r="K3506">
        <v>8</v>
      </c>
      <c r="L3506">
        <v>0</v>
      </c>
      <c r="M3506">
        <v>20</v>
      </c>
      <c r="N3506">
        <v>0</v>
      </c>
      <c r="O3506">
        <v>0</v>
      </c>
    </row>
    <row r="3507" spans="1:15" x14ac:dyDescent="0.2">
      <c r="A3507">
        <v>2018</v>
      </c>
      <c r="B3507" s="6">
        <f ca="1">_xlfn.MAXIFS('Track WIP'!M:M,'Track WIP'!K:K,'Results WIP'!A3507,'Track WIP'!L:L,'Results WIP'!C3507)</f>
        <v>43254</v>
      </c>
      <c r="C3507">
        <f t="shared" si="54"/>
        <v>8</v>
      </c>
      <c r="D3507" t="str">
        <f ca="1">VLOOKUP($B3507,'Track WIP'!$M:$O,2,FALSE)</f>
        <v>CHEVROLET DUAL IN DETROIT - RACE 2</v>
      </c>
      <c r="E3507" t="str">
        <f ca="1">VLOOKUP($B3507,'Track WIP'!$M:$O,3,FALSE)</f>
        <v>Detroit Street Circuit</v>
      </c>
      <c r="F3507">
        <v>11</v>
      </c>
      <c r="G3507" t="s">
        <v>390</v>
      </c>
      <c r="H3507">
        <v>59</v>
      </c>
      <c r="I3507" t="s">
        <v>111</v>
      </c>
      <c r="J3507">
        <v>70</v>
      </c>
      <c r="K3507">
        <v>17</v>
      </c>
      <c r="L3507">
        <v>0</v>
      </c>
      <c r="M3507">
        <v>19</v>
      </c>
      <c r="N3507">
        <v>0</v>
      </c>
      <c r="O3507">
        <v>0</v>
      </c>
    </row>
    <row r="3508" spans="1:15" x14ac:dyDescent="0.2">
      <c r="A3508">
        <v>2018</v>
      </c>
      <c r="B3508" s="6">
        <f ca="1">_xlfn.MAXIFS('Track WIP'!M:M,'Track WIP'!K:K,'Results WIP'!A3508,'Track WIP'!L:L,'Results WIP'!C3508)</f>
        <v>43254</v>
      </c>
      <c r="C3508">
        <f t="shared" si="54"/>
        <v>8</v>
      </c>
      <c r="D3508" t="str">
        <f ca="1">VLOOKUP($B3508,'Track WIP'!$M:$O,2,FALSE)</f>
        <v>CHEVROLET DUAL IN DETROIT - RACE 2</v>
      </c>
      <c r="E3508" t="str">
        <f ca="1">VLOOKUP($B3508,'Track WIP'!$M:$O,3,FALSE)</f>
        <v>Detroit Street Circuit</v>
      </c>
      <c r="F3508">
        <v>12</v>
      </c>
      <c r="G3508" t="s">
        <v>277</v>
      </c>
      <c r="H3508">
        <v>27</v>
      </c>
      <c r="I3508" t="s">
        <v>16</v>
      </c>
      <c r="J3508">
        <v>70</v>
      </c>
      <c r="K3508">
        <v>1</v>
      </c>
      <c r="L3508">
        <v>46</v>
      </c>
      <c r="M3508">
        <v>22</v>
      </c>
      <c r="N3508">
        <v>4</v>
      </c>
      <c r="O3508">
        <v>0</v>
      </c>
    </row>
    <row r="3509" spans="1:15" x14ac:dyDescent="0.2">
      <c r="A3509">
        <v>2018</v>
      </c>
      <c r="B3509" s="6">
        <f ca="1">_xlfn.MAXIFS('Track WIP'!M:M,'Track WIP'!K:K,'Results WIP'!A3509,'Track WIP'!L:L,'Results WIP'!C3509)</f>
        <v>43254</v>
      </c>
      <c r="C3509">
        <f t="shared" si="54"/>
        <v>8</v>
      </c>
      <c r="D3509" t="str">
        <f ca="1">VLOOKUP($B3509,'Track WIP'!$M:$O,2,FALSE)</f>
        <v>CHEVROLET DUAL IN DETROIT - RACE 2</v>
      </c>
      <c r="E3509" t="str">
        <f ca="1">VLOOKUP($B3509,'Track WIP'!$M:$O,3,FALSE)</f>
        <v>Detroit Street Circuit</v>
      </c>
      <c r="F3509">
        <v>13</v>
      </c>
      <c r="G3509" t="s">
        <v>394</v>
      </c>
      <c r="H3509">
        <v>26</v>
      </c>
      <c r="I3509" t="s">
        <v>16</v>
      </c>
      <c r="J3509">
        <v>70</v>
      </c>
      <c r="K3509">
        <v>7</v>
      </c>
      <c r="L3509">
        <v>0</v>
      </c>
      <c r="M3509">
        <v>17</v>
      </c>
      <c r="N3509">
        <v>0</v>
      </c>
      <c r="O3509">
        <v>0</v>
      </c>
    </row>
    <row r="3510" spans="1:15" x14ac:dyDescent="0.2">
      <c r="A3510">
        <v>2018</v>
      </c>
      <c r="B3510" s="6">
        <f ca="1">_xlfn.MAXIFS('Track WIP'!M:M,'Track WIP'!K:K,'Results WIP'!A3510,'Track WIP'!L:L,'Results WIP'!C3510)</f>
        <v>43254</v>
      </c>
      <c r="C3510">
        <f t="shared" si="54"/>
        <v>8</v>
      </c>
      <c r="D3510" t="str">
        <f ca="1">VLOOKUP($B3510,'Track WIP'!$M:$O,2,FALSE)</f>
        <v>CHEVROLET DUAL IN DETROIT - RACE 2</v>
      </c>
      <c r="E3510" t="str">
        <f ca="1">VLOOKUP($B3510,'Track WIP'!$M:$O,3,FALSE)</f>
        <v>Detroit Street Circuit</v>
      </c>
      <c r="F3510">
        <v>14</v>
      </c>
      <c r="G3510" t="s">
        <v>402</v>
      </c>
      <c r="H3510">
        <v>4</v>
      </c>
      <c r="I3510" t="s">
        <v>111</v>
      </c>
      <c r="J3510">
        <v>70</v>
      </c>
      <c r="K3510">
        <v>18</v>
      </c>
      <c r="L3510">
        <v>0</v>
      </c>
      <c r="M3510">
        <v>16</v>
      </c>
      <c r="N3510">
        <v>0</v>
      </c>
      <c r="O3510">
        <v>0</v>
      </c>
    </row>
    <row r="3511" spans="1:15" x14ac:dyDescent="0.2">
      <c r="A3511">
        <v>2018</v>
      </c>
      <c r="B3511" s="6">
        <f ca="1">_xlfn.MAXIFS('Track WIP'!M:M,'Track WIP'!K:K,'Results WIP'!A3511,'Track WIP'!L:L,'Results WIP'!C3511)</f>
        <v>43254</v>
      </c>
      <c r="C3511">
        <f t="shared" si="54"/>
        <v>8</v>
      </c>
      <c r="D3511" t="str">
        <f ca="1">VLOOKUP($B3511,'Track WIP'!$M:$O,2,FALSE)</f>
        <v>CHEVROLET DUAL IN DETROIT - RACE 2</v>
      </c>
      <c r="E3511" t="str">
        <f ca="1">VLOOKUP($B3511,'Track WIP'!$M:$O,3,FALSE)</f>
        <v>Detroit Street Circuit</v>
      </c>
      <c r="F3511">
        <v>15</v>
      </c>
      <c r="G3511" t="s">
        <v>112</v>
      </c>
      <c r="H3511">
        <v>1</v>
      </c>
      <c r="I3511" t="s">
        <v>111</v>
      </c>
      <c r="J3511">
        <v>70</v>
      </c>
      <c r="K3511">
        <v>19</v>
      </c>
      <c r="L3511">
        <v>0</v>
      </c>
      <c r="M3511">
        <v>15</v>
      </c>
      <c r="N3511">
        <v>0</v>
      </c>
      <c r="O3511">
        <v>0</v>
      </c>
    </row>
    <row r="3512" spans="1:15" x14ac:dyDescent="0.2">
      <c r="A3512">
        <v>2018</v>
      </c>
      <c r="B3512" s="6">
        <f ca="1">_xlfn.MAXIFS('Track WIP'!M:M,'Track WIP'!K:K,'Results WIP'!A3512,'Track WIP'!L:L,'Results WIP'!C3512)</f>
        <v>43254</v>
      </c>
      <c r="C3512">
        <f t="shared" si="54"/>
        <v>8</v>
      </c>
      <c r="D3512" t="str">
        <f ca="1">VLOOKUP($B3512,'Track WIP'!$M:$O,2,FALSE)</f>
        <v>CHEVROLET DUAL IN DETROIT - RACE 2</v>
      </c>
      <c r="E3512" t="str">
        <f ca="1">VLOOKUP($B3512,'Track WIP'!$M:$O,3,FALSE)</f>
        <v>Detroit Street Circuit</v>
      </c>
      <c r="F3512">
        <v>16</v>
      </c>
      <c r="G3512" t="s">
        <v>89</v>
      </c>
      <c r="H3512">
        <v>5</v>
      </c>
      <c r="I3512" t="s">
        <v>16</v>
      </c>
      <c r="J3512">
        <v>70</v>
      </c>
      <c r="K3512">
        <v>6</v>
      </c>
      <c r="L3512">
        <v>0</v>
      </c>
      <c r="M3512">
        <v>14</v>
      </c>
      <c r="N3512">
        <v>0</v>
      </c>
      <c r="O3512">
        <v>0</v>
      </c>
    </row>
    <row r="3513" spans="1:15" x14ac:dyDescent="0.2">
      <c r="A3513">
        <v>2018</v>
      </c>
      <c r="B3513" s="6">
        <f ca="1">_xlfn.MAXIFS('Track WIP'!M:M,'Track WIP'!K:K,'Results WIP'!A3513,'Track WIP'!L:L,'Results WIP'!C3513)</f>
        <v>43254</v>
      </c>
      <c r="C3513">
        <f t="shared" si="54"/>
        <v>8</v>
      </c>
      <c r="D3513" t="str">
        <f ca="1">VLOOKUP($B3513,'Track WIP'!$M:$O,2,FALSE)</f>
        <v>CHEVROLET DUAL IN DETROIT - RACE 2</v>
      </c>
      <c r="E3513" t="str">
        <f ca="1">VLOOKUP($B3513,'Track WIP'!$M:$O,3,FALSE)</f>
        <v>Detroit Street Circuit</v>
      </c>
      <c r="F3513">
        <v>17</v>
      </c>
      <c r="G3513" t="s">
        <v>37</v>
      </c>
      <c r="H3513">
        <v>30</v>
      </c>
      <c r="I3513" t="s">
        <v>16</v>
      </c>
      <c r="J3513">
        <v>69</v>
      </c>
      <c r="K3513">
        <v>20</v>
      </c>
      <c r="L3513">
        <v>0</v>
      </c>
      <c r="M3513">
        <v>13</v>
      </c>
      <c r="N3513">
        <v>0</v>
      </c>
      <c r="O3513">
        <v>0</v>
      </c>
    </row>
    <row r="3514" spans="1:15" x14ac:dyDescent="0.2">
      <c r="A3514">
        <v>2018</v>
      </c>
      <c r="B3514" s="6">
        <f ca="1">_xlfn.MAXIFS('Track WIP'!M:M,'Track WIP'!K:K,'Results WIP'!A3514,'Track WIP'!L:L,'Results WIP'!C3514)</f>
        <v>43254</v>
      </c>
      <c r="C3514">
        <f t="shared" si="54"/>
        <v>8</v>
      </c>
      <c r="D3514" t="str">
        <f ca="1">VLOOKUP($B3514,'Track WIP'!$M:$O,2,FALSE)</f>
        <v>CHEVROLET DUAL IN DETROIT - RACE 2</v>
      </c>
      <c r="E3514" t="str">
        <f ca="1">VLOOKUP($B3514,'Track WIP'!$M:$O,3,FALSE)</f>
        <v>Detroit Street Circuit</v>
      </c>
      <c r="F3514">
        <v>18</v>
      </c>
      <c r="G3514" t="s">
        <v>400</v>
      </c>
      <c r="H3514">
        <v>20</v>
      </c>
      <c r="I3514" t="s">
        <v>111</v>
      </c>
      <c r="J3514">
        <v>69</v>
      </c>
      <c r="K3514">
        <v>11</v>
      </c>
      <c r="L3514">
        <v>0</v>
      </c>
      <c r="M3514">
        <v>12</v>
      </c>
      <c r="N3514">
        <v>0</v>
      </c>
      <c r="O3514">
        <v>0</v>
      </c>
    </row>
    <row r="3515" spans="1:15" x14ac:dyDescent="0.2">
      <c r="A3515">
        <v>2018</v>
      </c>
      <c r="B3515" s="6">
        <f ca="1">_xlfn.MAXIFS('Track WIP'!M:M,'Track WIP'!K:K,'Results WIP'!A3515,'Track WIP'!L:L,'Results WIP'!C3515)</f>
        <v>43254</v>
      </c>
      <c r="C3515">
        <f t="shared" si="54"/>
        <v>8</v>
      </c>
      <c r="D3515" t="str">
        <f ca="1">VLOOKUP($B3515,'Track WIP'!$M:$O,2,FALSE)</f>
        <v>CHEVROLET DUAL IN DETROIT - RACE 2</v>
      </c>
      <c r="E3515" t="str">
        <f ca="1">VLOOKUP($B3515,'Track WIP'!$M:$O,3,FALSE)</f>
        <v>Detroit Street Circuit</v>
      </c>
      <c r="F3515">
        <v>19</v>
      </c>
      <c r="G3515" t="s">
        <v>386</v>
      </c>
      <c r="H3515">
        <v>88</v>
      </c>
      <c r="I3515" t="s">
        <v>111</v>
      </c>
      <c r="J3515">
        <v>69</v>
      </c>
      <c r="K3515">
        <v>14</v>
      </c>
      <c r="L3515">
        <v>0</v>
      </c>
      <c r="M3515">
        <v>11</v>
      </c>
      <c r="N3515">
        <v>0</v>
      </c>
      <c r="O3515">
        <v>0</v>
      </c>
    </row>
    <row r="3516" spans="1:15" x14ac:dyDescent="0.2">
      <c r="A3516">
        <v>2018</v>
      </c>
      <c r="B3516" s="6">
        <f ca="1">_xlfn.MAXIFS('Track WIP'!M:M,'Track WIP'!K:K,'Results WIP'!A3516,'Track WIP'!L:L,'Results WIP'!C3516)</f>
        <v>43254</v>
      </c>
      <c r="C3516">
        <f t="shared" si="54"/>
        <v>8</v>
      </c>
      <c r="D3516" t="str">
        <f ca="1">VLOOKUP($B3516,'Track WIP'!$M:$O,2,FALSE)</f>
        <v>CHEVROLET DUAL IN DETROIT - RACE 2</v>
      </c>
      <c r="E3516" t="str">
        <f ca="1">VLOOKUP($B3516,'Track WIP'!$M:$O,3,FALSE)</f>
        <v>Detroit Street Circuit</v>
      </c>
      <c r="F3516">
        <v>20</v>
      </c>
      <c r="G3516" t="s">
        <v>405</v>
      </c>
      <c r="H3516">
        <v>19</v>
      </c>
      <c r="I3516" t="s">
        <v>16</v>
      </c>
      <c r="J3516">
        <v>69</v>
      </c>
      <c r="K3516">
        <v>13</v>
      </c>
      <c r="L3516">
        <v>0</v>
      </c>
      <c r="M3516">
        <v>10</v>
      </c>
      <c r="N3516">
        <v>0</v>
      </c>
      <c r="O3516">
        <v>0</v>
      </c>
    </row>
    <row r="3517" spans="1:15" x14ac:dyDescent="0.2">
      <c r="A3517">
        <v>2018</v>
      </c>
      <c r="B3517" s="6">
        <f ca="1">_xlfn.MAXIFS('Track WIP'!M:M,'Track WIP'!K:K,'Results WIP'!A3517,'Track WIP'!L:L,'Results WIP'!C3517)</f>
        <v>43254</v>
      </c>
      <c r="C3517">
        <f t="shared" si="54"/>
        <v>8</v>
      </c>
      <c r="D3517" t="str">
        <f ca="1">VLOOKUP($B3517,'Track WIP'!$M:$O,2,FALSE)</f>
        <v>CHEVROLET DUAL IN DETROIT - RACE 2</v>
      </c>
      <c r="E3517" t="str">
        <f ca="1">VLOOKUP($B3517,'Track WIP'!$M:$O,3,FALSE)</f>
        <v>Detroit Street Circuit</v>
      </c>
      <c r="F3517">
        <v>21</v>
      </c>
      <c r="G3517" t="s">
        <v>87</v>
      </c>
      <c r="H3517">
        <v>18</v>
      </c>
      <c r="I3517" t="s">
        <v>16</v>
      </c>
      <c r="J3517">
        <v>67</v>
      </c>
      <c r="K3517">
        <v>16</v>
      </c>
      <c r="L3517">
        <v>0</v>
      </c>
      <c r="M3517">
        <v>9</v>
      </c>
      <c r="N3517">
        <v>0</v>
      </c>
      <c r="O3517">
        <v>0</v>
      </c>
    </row>
    <row r="3518" spans="1:15" x14ac:dyDescent="0.2">
      <c r="A3518">
        <v>2018</v>
      </c>
      <c r="B3518" s="6">
        <f ca="1">_xlfn.MAXIFS('Track WIP'!M:M,'Track WIP'!K:K,'Results WIP'!A3518,'Track WIP'!L:L,'Results WIP'!C3518)</f>
        <v>43254</v>
      </c>
      <c r="C3518">
        <f t="shared" si="54"/>
        <v>8</v>
      </c>
      <c r="D3518" t="str">
        <f ca="1">VLOOKUP($B3518,'Track WIP'!$M:$O,2,FALSE)</f>
        <v>CHEVROLET DUAL IN DETROIT - RACE 2</v>
      </c>
      <c r="E3518" t="str">
        <f ca="1">VLOOKUP($B3518,'Track WIP'!$M:$O,3,FALSE)</f>
        <v>Detroit Street Circuit</v>
      </c>
      <c r="F3518">
        <v>22</v>
      </c>
      <c r="G3518" t="s">
        <v>401</v>
      </c>
      <c r="H3518">
        <v>32</v>
      </c>
      <c r="I3518" t="s">
        <v>111</v>
      </c>
      <c r="J3518">
        <v>66</v>
      </c>
      <c r="K3518">
        <v>23</v>
      </c>
      <c r="L3518">
        <v>0</v>
      </c>
      <c r="M3518">
        <v>8</v>
      </c>
      <c r="N3518">
        <v>0</v>
      </c>
      <c r="O3518">
        <v>0</v>
      </c>
    </row>
    <row r="3519" spans="1:15" x14ac:dyDescent="0.2">
      <c r="A3519">
        <v>2018</v>
      </c>
      <c r="B3519" s="6">
        <f ca="1">_xlfn.MAXIFS('Track WIP'!M:M,'Track WIP'!K:K,'Results WIP'!A3519,'Track WIP'!L:L,'Results WIP'!C3519)</f>
        <v>43254</v>
      </c>
      <c r="C3519">
        <f t="shared" si="54"/>
        <v>8</v>
      </c>
      <c r="D3519" t="str">
        <f ca="1">VLOOKUP($B3519,'Track WIP'!$M:$O,2,FALSE)</f>
        <v>CHEVROLET DUAL IN DETROIT - RACE 2</v>
      </c>
      <c r="E3519" t="str">
        <f ca="1">VLOOKUP($B3519,'Track WIP'!$M:$O,3,FALSE)</f>
        <v>Detroit Street Circuit</v>
      </c>
      <c r="F3519">
        <v>23</v>
      </c>
      <c r="G3519" t="s">
        <v>389</v>
      </c>
      <c r="H3519">
        <v>21</v>
      </c>
      <c r="I3519" t="s">
        <v>111</v>
      </c>
      <c r="J3519">
        <v>21</v>
      </c>
      <c r="K3519">
        <v>15</v>
      </c>
      <c r="L3519">
        <v>0</v>
      </c>
      <c r="M3519">
        <v>7</v>
      </c>
      <c r="N3519">
        <v>0</v>
      </c>
      <c r="O3519">
        <v>0</v>
      </c>
    </row>
    <row r="3520" spans="1:15" x14ac:dyDescent="0.2">
      <c r="A3520">
        <v>2018</v>
      </c>
      <c r="B3520" s="6">
        <f ca="1">_xlfn.MAXIFS('Track WIP'!M:M,'Track WIP'!K:K,'Results WIP'!A3520,'Track WIP'!L:L,'Results WIP'!C3520)</f>
        <v>43260</v>
      </c>
      <c r="C3520">
        <f t="shared" si="54"/>
        <v>9</v>
      </c>
      <c r="D3520" t="str">
        <f ca="1">VLOOKUP($B3520,'Track WIP'!$M:$O,2,FALSE)</f>
        <v>TEXAS GRAND PRIX</v>
      </c>
      <c r="E3520" t="str">
        <f ca="1">VLOOKUP($B3520,'Track WIP'!$M:$O,3,FALSE)</f>
        <v>Texas Motor Speedway</v>
      </c>
      <c r="F3520">
        <v>1</v>
      </c>
      <c r="G3520" t="s">
        <v>21</v>
      </c>
      <c r="H3520">
        <v>9</v>
      </c>
      <c r="I3520" t="s">
        <v>16</v>
      </c>
      <c r="J3520">
        <v>248</v>
      </c>
      <c r="K3520">
        <v>7</v>
      </c>
      <c r="L3520">
        <v>119</v>
      </c>
      <c r="M3520">
        <v>53</v>
      </c>
      <c r="N3520">
        <v>3</v>
      </c>
      <c r="O3520">
        <v>0</v>
      </c>
    </row>
    <row r="3521" spans="1:15" x14ac:dyDescent="0.2">
      <c r="A3521">
        <v>2018</v>
      </c>
      <c r="B3521" s="6">
        <f ca="1">_xlfn.MAXIFS('Track WIP'!M:M,'Track WIP'!K:K,'Results WIP'!A3521,'Track WIP'!L:L,'Results WIP'!C3521)</f>
        <v>43260</v>
      </c>
      <c r="C3521">
        <f t="shared" si="54"/>
        <v>9</v>
      </c>
      <c r="D3521" t="str">
        <f ca="1">VLOOKUP($B3521,'Track WIP'!$M:$O,2,FALSE)</f>
        <v>TEXAS GRAND PRIX</v>
      </c>
      <c r="E3521" t="str">
        <f ca="1">VLOOKUP($B3521,'Track WIP'!$M:$O,3,FALSE)</f>
        <v>Texas Motor Speedway</v>
      </c>
      <c r="F3521">
        <v>2</v>
      </c>
      <c r="G3521" t="s">
        <v>88</v>
      </c>
      <c r="H3521">
        <v>22</v>
      </c>
      <c r="I3521" t="s">
        <v>111</v>
      </c>
      <c r="J3521">
        <v>248</v>
      </c>
      <c r="K3521">
        <v>2</v>
      </c>
      <c r="L3521">
        <v>26</v>
      </c>
      <c r="M3521">
        <v>41</v>
      </c>
      <c r="N3521">
        <v>1</v>
      </c>
      <c r="O3521">
        <v>0</v>
      </c>
    </row>
    <row r="3522" spans="1:15" x14ac:dyDescent="0.2">
      <c r="A3522">
        <v>2018</v>
      </c>
      <c r="B3522" s="6">
        <f ca="1">_xlfn.MAXIFS('Track WIP'!M:M,'Track WIP'!K:K,'Results WIP'!A3522,'Track WIP'!L:L,'Results WIP'!C3522)</f>
        <v>43260</v>
      </c>
      <c r="C3522">
        <f t="shared" si="54"/>
        <v>9</v>
      </c>
      <c r="D3522" t="str">
        <f ca="1">VLOOKUP($B3522,'Track WIP'!$M:$O,2,FALSE)</f>
        <v>TEXAS GRAND PRIX</v>
      </c>
      <c r="E3522" t="str">
        <f ca="1">VLOOKUP($B3522,'Track WIP'!$M:$O,3,FALSE)</f>
        <v>Texas Motor Speedway</v>
      </c>
      <c r="F3522">
        <v>3</v>
      </c>
      <c r="G3522" t="s">
        <v>277</v>
      </c>
      <c r="H3522">
        <v>27</v>
      </c>
      <c r="I3522" t="s">
        <v>16</v>
      </c>
      <c r="J3522">
        <v>248</v>
      </c>
      <c r="K3522">
        <v>8</v>
      </c>
      <c r="L3522">
        <v>7</v>
      </c>
      <c r="M3522">
        <v>36</v>
      </c>
      <c r="N3522">
        <v>1</v>
      </c>
      <c r="O3522">
        <v>0</v>
      </c>
    </row>
    <row r="3523" spans="1:15" x14ac:dyDescent="0.2">
      <c r="A3523">
        <v>2018</v>
      </c>
      <c r="B3523" s="6">
        <f ca="1">_xlfn.MAXIFS('Track WIP'!M:M,'Track WIP'!K:K,'Results WIP'!A3523,'Track WIP'!L:L,'Results WIP'!C3523)</f>
        <v>43260</v>
      </c>
      <c r="C3523">
        <f t="shared" si="54"/>
        <v>9</v>
      </c>
      <c r="D3523" t="str">
        <f ca="1">VLOOKUP($B3523,'Track WIP'!$M:$O,2,FALSE)</f>
        <v>TEXAS GRAND PRIX</v>
      </c>
      <c r="E3523" t="str">
        <f ca="1">VLOOKUP($B3523,'Track WIP'!$M:$O,3,FALSE)</f>
        <v>Texas Motor Speedway</v>
      </c>
      <c r="F3523">
        <v>4</v>
      </c>
      <c r="G3523" t="s">
        <v>89</v>
      </c>
      <c r="H3523">
        <v>5</v>
      </c>
      <c r="I3523" t="s">
        <v>16</v>
      </c>
      <c r="J3523">
        <v>248</v>
      </c>
      <c r="K3523">
        <v>15</v>
      </c>
      <c r="L3523">
        <v>0</v>
      </c>
      <c r="M3523">
        <v>32</v>
      </c>
      <c r="N3523">
        <v>0</v>
      </c>
      <c r="O3523">
        <v>0</v>
      </c>
    </row>
    <row r="3524" spans="1:15" x14ac:dyDescent="0.2">
      <c r="A3524">
        <v>2018</v>
      </c>
      <c r="B3524" s="6">
        <f ca="1">_xlfn.MAXIFS('Track WIP'!M:M,'Track WIP'!K:K,'Results WIP'!A3524,'Track WIP'!L:L,'Results WIP'!C3524)</f>
        <v>43260</v>
      </c>
      <c r="C3524">
        <f t="shared" ref="C3524:C3587" si="55">_xlfn.IFS(A3524&gt;A3523,1,F3524=1,C3523+1,F3524&gt;1,C3523)</f>
        <v>9</v>
      </c>
      <c r="D3524" t="str">
        <f ca="1">VLOOKUP($B3524,'Track WIP'!$M:$O,2,FALSE)</f>
        <v>TEXAS GRAND PRIX</v>
      </c>
      <c r="E3524" t="str">
        <f ca="1">VLOOKUP($B3524,'Track WIP'!$M:$O,3,FALSE)</f>
        <v>Texas Motor Speedway</v>
      </c>
      <c r="F3524">
        <v>5</v>
      </c>
      <c r="G3524" t="s">
        <v>17</v>
      </c>
      <c r="H3524">
        <v>28</v>
      </c>
      <c r="I3524" t="s">
        <v>16</v>
      </c>
      <c r="J3524">
        <v>248</v>
      </c>
      <c r="K3524">
        <v>10</v>
      </c>
      <c r="L3524">
        <v>0</v>
      </c>
      <c r="M3524">
        <v>30</v>
      </c>
      <c r="N3524">
        <v>0</v>
      </c>
      <c r="O3524">
        <v>0</v>
      </c>
    </row>
    <row r="3525" spans="1:15" x14ac:dyDescent="0.2">
      <c r="A3525">
        <v>2018</v>
      </c>
      <c r="B3525" s="6">
        <f ca="1">_xlfn.MAXIFS('Track WIP'!M:M,'Track WIP'!K:K,'Results WIP'!A3525,'Track WIP'!L:L,'Results WIP'!C3525)</f>
        <v>43260</v>
      </c>
      <c r="C3525">
        <f t="shared" si="55"/>
        <v>9</v>
      </c>
      <c r="D3525" t="str">
        <f ca="1">VLOOKUP($B3525,'Track WIP'!$M:$O,2,FALSE)</f>
        <v>TEXAS GRAND PRIX</v>
      </c>
      <c r="E3525" t="str">
        <f ca="1">VLOOKUP($B3525,'Track WIP'!$M:$O,3,FALSE)</f>
        <v>Texas Motor Speedway</v>
      </c>
      <c r="F3525">
        <v>6</v>
      </c>
      <c r="G3525" t="s">
        <v>41</v>
      </c>
      <c r="H3525">
        <v>15</v>
      </c>
      <c r="I3525" t="s">
        <v>16</v>
      </c>
      <c r="J3525">
        <v>248</v>
      </c>
      <c r="K3525">
        <v>20</v>
      </c>
      <c r="L3525">
        <v>5</v>
      </c>
      <c r="M3525">
        <v>29</v>
      </c>
      <c r="N3525">
        <v>1</v>
      </c>
      <c r="O3525">
        <v>0</v>
      </c>
    </row>
    <row r="3526" spans="1:15" x14ac:dyDescent="0.2">
      <c r="A3526">
        <v>2018</v>
      </c>
      <c r="B3526" s="6">
        <f ca="1">_xlfn.MAXIFS('Track WIP'!M:M,'Track WIP'!K:K,'Results WIP'!A3526,'Track WIP'!L:L,'Results WIP'!C3526)</f>
        <v>43260</v>
      </c>
      <c r="C3526">
        <f t="shared" si="55"/>
        <v>9</v>
      </c>
      <c r="D3526" t="str">
        <f ca="1">VLOOKUP($B3526,'Track WIP'!$M:$O,2,FALSE)</f>
        <v>TEXAS GRAND PRIX</v>
      </c>
      <c r="E3526" t="str">
        <f ca="1">VLOOKUP($B3526,'Track WIP'!$M:$O,3,FALSE)</f>
        <v>Texas Motor Speedway</v>
      </c>
      <c r="F3526">
        <v>7</v>
      </c>
      <c r="G3526" t="s">
        <v>37</v>
      </c>
      <c r="H3526">
        <v>30</v>
      </c>
      <c r="I3526" t="s">
        <v>16</v>
      </c>
      <c r="J3526">
        <v>248</v>
      </c>
      <c r="K3526">
        <v>9</v>
      </c>
      <c r="L3526">
        <v>0</v>
      </c>
      <c r="M3526">
        <v>26</v>
      </c>
      <c r="N3526">
        <v>0</v>
      </c>
      <c r="O3526">
        <v>0</v>
      </c>
    </row>
    <row r="3527" spans="1:15" x14ac:dyDescent="0.2">
      <c r="A3527">
        <v>2018</v>
      </c>
      <c r="B3527" s="6">
        <f ca="1">_xlfn.MAXIFS('Track WIP'!M:M,'Track WIP'!K:K,'Results WIP'!A3527,'Track WIP'!L:L,'Results WIP'!C3527)</f>
        <v>43260</v>
      </c>
      <c r="C3527">
        <f t="shared" si="55"/>
        <v>9</v>
      </c>
      <c r="D3527" t="str">
        <f ca="1">VLOOKUP($B3527,'Track WIP'!$M:$O,2,FALSE)</f>
        <v>TEXAS GRAND PRIX</v>
      </c>
      <c r="E3527" t="str">
        <f ca="1">VLOOKUP($B3527,'Track WIP'!$M:$O,3,FALSE)</f>
        <v>Texas Motor Speedway</v>
      </c>
      <c r="F3527">
        <v>8</v>
      </c>
      <c r="G3527" t="s">
        <v>87</v>
      </c>
      <c r="H3527">
        <v>18</v>
      </c>
      <c r="I3527" t="s">
        <v>16</v>
      </c>
      <c r="J3527">
        <v>248</v>
      </c>
      <c r="K3527">
        <v>5</v>
      </c>
      <c r="L3527">
        <v>0</v>
      </c>
      <c r="M3527">
        <v>24</v>
      </c>
      <c r="N3527">
        <v>0</v>
      </c>
      <c r="O3527">
        <v>0</v>
      </c>
    </row>
    <row r="3528" spans="1:15" x14ac:dyDescent="0.2">
      <c r="A3528">
        <v>2018</v>
      </c>
      <c r="B3528" s="6">
        <f ca="1">_xlfn.MAXIFS('Track WIP'!M:M,'Track WIP'!K:K,'Results WIP'!A3528,'Track WIP'!L:L,'Results WIP'!C3528)</f>
        <v>43260</v>
      </c>
      <c r="C3528">
        <f t="shared" si="55"/>
        <v>9</v>
      </c>
      <c r="D3528" t="str">
        <f ca="1">VLOOKUP($B3528,'Track WIP'!$M:$O,2,FALSE)</f>
        <v>TEXAS GRAND PRIX</v>
      </c>
      <c r="E3528" t="str">
        <f ca="1">VLOOKUP($B3528,'Track WIP'!$M:$O,3,FALSE)</f>
        <v>Texas Motor Speedway</v>
      </c>
      <c r="F3528">
        <v>9</v>
      </c>
      <c r="G3528" t="s">
        <v>393</v>
      </c>
      <c r="H3528">
        <v>10</v>
      </c>
      <c r="I3528" t="s">
        <v>16</v>
      </c>
      <c r="J3528">
        <v>248</v>
      </c>
      <c r="K3528">
        <v>13</v>
      </c>
      <c r="L3528">
        <v>1</v>
      </c>
      <c r="M3528">
        <v>23</v>
      </c>
      <c r="N3528">
        <v>1</v>
      </c>
      <c r="O3528">
        <v>0</v>
      </c>
    </row>
    <row r="3529" spans="1:15" x14ac:dyDescent="0.2">
      <c r="A3529">
        <v>2018</v>
      </c>
      <c r="B3529" s="6">
        <f ca="1">_xlfn.MAXIFS('Track WIP'!M:M,'Track WIP'!K:K,'Results WIP'!A3529,'Track WIP'!L:L,'Results WIP'!C3529)</f>
        <v>43260</v>
      </c>
      <c r="C3529">
        <f t="shared" si="55"/>
        <v>9</v>
      </c>
      <c r="D3529" t="str">
        <f ca="1">VLOOKUP($B3529,'Track WIP'!$M:$O,2,FALSE)</f>
        <v>TEXAS GRAND PRIX</v>
      </c>
      <c r="E3529" t="str">
        <f ca="1">VLOOKUP($B3529,'Track WIP'!$M:$O,3,FALSE)</f>
        <v>Texas Motor Speedway</v>
      </c>
      <c r="F3529">
        <v>10</v>
      </c>
      <c r="G3529" t="s">
        <v>86</v>
      </c>
      <c r="H3529">
        <v>23</v>
      </c>
      <c r="I3529" t="s">
        <v>111</v>
      </c>
      <c r="J3529">
        <v>247</v>
      </c>
      <c r="K3529">
        <v>12</v>
      </c>
      <c r="L3529">
        <v>0</v>
      </c>
      <c r="M3529">
        <v>20</v>
      </c>
      <c r="N3529">
        <v>0</v>
      </c>
      <c r="O3529">
        <v>0</v>
      </c>
    </row>
    <row r="3530" spans="1:15" x14ac:dyDescent="0.2">
      <c r="A3530">
        <v>2018</v>
      </c>
      <c r="B3530" s="6">
        <f ca="1">_xlfn.MAXIFS('Track WIP'!M:M,'Track WIP'!K:K,'Results WIP'!A3530,'Track WIP'!L:L,'Results WIP'!C3530)</f>
        <v>43260</v>
      </c>
      <c r="C3530">
        <f t="shared" si="55"/>
        <v>9</v>
      </c>
      <c r="D3530" t="str">
        <f ca="1">VLOOKUP($B3530,'Track WIP'!$M:$O,2,FALSE)</f>
        <v>TEXAS GRAND PRIX</v>
      </c>
      <c r="E3530" t="str">
        <f ca="1">VLOOKUP($B3530,'Track WIP'!$M:$O,3,FALSE)</f>
        <v>Texas Motor Speedway</v>
      </c>
      <c r="F3530">
        <v>11</v>
      </c>
      <c r="G3530" t="s">
        <v>389</v>
      </c>
      <c r="H3530">
        <v>21</v>
      </c>
      <c r="I3530" t="s">
        <v>111</v>
      </c>
      <c r="J3530">
        <v>247</v>
      </c>
      <c r="K3530">
        <v>18</v>
      </c>
      <c r="L3530">
        <v>0</v>
      </c>
      <c r="M3530">
        <v>19</v>
      </c>
      <c r="N3530">
        <v>0</v>
      </c>
      <c r="O3530">
        <v>0</v>
      </c>
    </row>
    <row r="3531" spans="1:15" x14ac:dyDescent="0.2">
      <c r="A3531">
        <v>2018</v>
      </c>
      <c r="B3531" s="6">
        <f ca="1">_xlfn.MAXIFS('Track WIP'!M:M,'Track WIP'!K:K,'Results WIP'!A3531,'Track WIP'!L:L,'Results WIP'!C3531)</f>
        <v>43260</v>
      </c>
      <c r="C3531">
        <f t="shared" si="55"/>
        <v>9</v>
      </c>
      <c r="D3531" t="str">
        <f ca="1">VLOOKUP($B3531,'Track WIP'!$M:$O,2,FALSE)</f>
        <v>TEXAS GRAND PRIX</v>
      </c>
      <c r="E3531" t="str">
        <f ca="1">VLOOKUP($B3531,'Track WIP'!$M:$O,3,FALSE)</f>
        <v>Texas Motor Speedway</v>
      </c>
      <c r="F3531">
        <v>12</v>
      </c>
      <c r="G3531" t="s">
        <v>390</v>
      </c>
      <c r="H3531">
        <v>59</v>
      </c>
      <c r="I3531" t="s">
        <v>111</v>
      </c>
      <c r="J3531">
        <v>247</v>
      </c>
      <c r="K3531">
        <v>22</v>
      </c>
      <c r="L3531">
        <v>0</v>
      </c>
      <c r="M3531">
        <v>18</v>
      </c>
      <c r="N3531">
        <v>0</v>
      </c>
      <c r="O3531">
        <v>0</v>
      </c>
    </row>
    <row r="3532" spans="1:15" x14ac:dyDescent="0.2">
      <c r="A3532">
        <v>2018</v>
      </c>
      <c r="B3532" s="6">
        <f ca="1">_xlfn.MAXIFS('Track WIP'!M:M,'Track WIP'!K:K,'Results WIP'!A3532,'Track WIP'!L:L,'Results WIP'!C3532)</f>
        <v>43260</v>
      </c>
      <c r="C3532">
        <f t="shared" si="55"/>
        <v>9</v>
      </c>
      <c r="D3532" t="str">
        <f ca="1">VLOOKUP($B3532,'Track WIP'!$M:$O,2,FALSE)</f>
        <v>TEXAS GRAND PRIX</v>
      </c>
      <c r="E3532" t="str">
        <f ca="1">VLOOKUP($B3532,'Track WIP'!$M:$O,3,FALSE)</f>
        <v>Texas Motor Speedway</v>
      </c>
      <c r="F3532">
        <v>13</v>
      </c>
      <c r="G3532" t="s">
        <v>112</v>
      </c>
      <c r="H3532">
        <v>1</v>
      </c>
      <c r="I3532" t="s">
        <v>111</v>
      </c>
      <c r="J3532">
        <v>244</v>
      </c>
      <c r="K3532">
        <v>1</v>
      </c>
      <c r="L3532">
        <v>59</v>
      </c>
      <c r="M3532">
        <v>19</v>
      </c>
      <c r="N3532">
        <v>2</v>
      </c>
      <c r="O3532">
        <v>0</v>
      </c>
    </row>
    <row r="3533" spans="1:15" x14ac:dyDescent="0.2">
      <c r="A3533">
        <v>2018</v>
      </c>
      <c r="B3533" s="6">
        <f ca="1">_xlfn.MAXIFS('Track WIP'!M:M,'Track WIP'!K:K,'Results WIP'!A3533,'Track WIP'!L:L,'Results WIP'!C3533)</f>
        <v>43260</v>
      </c>
      <c r="C3533">
        <f t="shared" si="55"/>
        <v>9</v>
      </c>
      <c r="D3533" t="str">
        <f ca="1">VLOOKUP($B3533,'Track WIP'!$M:$O,2,FALSE)</f>
        <v>TEXAS GRAND PRIX</v>
      </c>
      <c r="E3533" t="str">
        <f ca="1">VLOOKUP($B3533,'Track WIP'!$M:$O,3,FALSE)</f>
        <v>Texas Motor Speedway</v>
      </c>
      <c r="F3533">
        <v>14</v>
      </c>
      <c r="G3533" t="s">
        <v>38</v>
      </c>
      <c r="H3533">
        <v>98</v>
      </c>
      <c r="I3533" t="s">
        <v>16</v>
      </c>
      <c r="J3533">
        <v>244</v>
      </c>
      <c r="K3533">
        <v>11</v>
      </c>
      <c r="L3533">
        <v>0</v>
      </c>
      <c r="M3533">
        <v>16</v>
      </c>
      <c r="N3533">
        <v>0</v>
      </c>
      <c r="O3533">
        <v>0</v>
      </c>
    </row>
    <row r="3534" spans="1:15" x14ac:dyDescent="0.2">
      <c r="A3534">
        <v>2018</v>
      </c>
      <c r="B3534" s="6">
        <f ca="1">_xlfn.MAXIFS('Track WIP'!M:M,'Track WIP'!K:K,'Results WIP'!A3534,'Track WIP'!L:L,'Results WIP'!C3534)</f>
        <v>43260</v>
      </c>
      <c r="C3534">
        <f t="shared" si="55"/>
        <v>9</v>
      </c>
      <c r="D3534" t="str">
        <f ca="1">VLOOKUP($B3534,'Track WIP'!$M:$O,2,FALSE)</f>
        <v>TEXAS GRAND PRIX</v>
      </c>
      <c r="E3534" t="str">
        <f ca="1">VLOOKUP($B3534,'Track WIP'!$M:$O,3,FALSE)</f>
        <v>Texas Motor Speedway</v>
      </c>
      <c r="F3534">
        <v>15</v>
      </c>
      <c r="G3534" t="s">
        <v>386</v>
      </c>
      <c r="H3534">
        <v>88</v>
      </c>
      <c r="I3534" t="s">
        <v>111</v>
      </c>
      <c r="J3534">
        <v>240</v>
      </c>
      <c r="K3534">
        <v>17</v>
      </c>
      <c r="L3534">
        <v>0</v>
      </c>
      <c r="M3534">
        <v>15</v>
      </c>
      <c r="N3534">
        <v>0</v>
      </c>
      <c r="O3534">
        <v>0</v>
      </c>
    </row>
    <row r="3535" spans="1:15" x14ac:dyDescent="0.2">
      <c r="A3535">
        <v>2018</v>
      </c>
      <c r="B3535" s="6">
        <f ca="1">_xlfn.MAXIFS('Track WIP'!M:M,'Track WIP'!K:K,'Results WIP'!A3535,'Track WIP'!L:L,'Results WIP'!C3535)</f>
        <v>43260</v>
      </c>
      <c r="C3535">
        <f t="shared" si="55"/>
        <v>9</v>
      </c>
      <c r="D3535" t="str">
        <f ca="1">VLOOKUP($B3535,'Track WIP'!$M:$O,2,FALSE)</f>
        <v>TEXAS GRAND PRIX</v>
      </c>
      <c r="E3535" t="str">
        <f ca="1">VLOOKUP($B3535,'Track WIP'!$M:$O,3,FALSE)</f>
        <v>Texas Motor Speedway</v>
      </c>
      <c r="F3535">
        <v>16</v>
      </c>
      <c r="G3535" t="s">
        <v>394</v>
      </c>
      <c r="H3535">
        <v>26</v>
      </c>
      <c r="I3535" t="s">
        <v>16</v>
      </c>
      <c r="J3535">
        <v>238</v>
      </c>
      <c r="K3535">
        <v>16</v>
      </c>
      <c r="L3535">
        <v>0</v>
      </c>
      <c r="M3535">
        <v>14</v>
      </c>
      <c r="N3535">
        <v>0</v>
      </c>
      <c r="O3535">
        <v>0</v>
      </c>
    </row>
    <row r="3536" spans="1:15" x14ac:dyDescent="0.2">
      <c r="A3536">
        <v>2018</v>
      </c>
      <c r="B3536" s="6">
        <f ca="1">_xlfn.MAXIFS('Track WIP'!M:M,'Track WIP'!K:K,'Results WIP'!A3536,'Track WIP'!L:L,'Results WIP'!C3536)</f>
        <v>43260</v>
      </c>
      <c r="C3536">
        <f t="shared" si="55"/>
        <v>9</v>
      </c>
      <c r="D3536" t="str">
        <f ca="1">VLOOKUP($B3536,'Track WIP'!$M:$O,2,FALSE)</f>
        <v>TEXAS GRAND PRIX</v>
      </c>
      <c r="E3536" t="str">
        <f ca="1">VLOOKUP($B3536,'Track WIP'!$M:$O,3,FALSE)</f>
        <v>Texas Motor Speedway</v>
      </c>
      <c r="F3536">
        <v>17</v>
      </c>
      <c r="G3536" t="s">
        <v>399</v>
      </c>
      <c r="H3536">
        <v>19</v>
      </c>
      <c r="I3536" t="s">
        <v>16</v>
      </c>
      <c r="J3536">
        <v>205</v>
      </c>
      <c r="K3536">
        <v>21</v>
      </c>
      <c r="L3536">
        <v>0</v>
      </c>
      <c r="M3536">
        <v>13</v>
      </c>
      <c r="N3536">
        <v>0</v>
      </c>
      <c r="O3536">
        <v>0</v>
      </c>
    </row>
    <row r="3537" spans="1:15" x14ac:dyDescent="0.2">
      <c r="A3537">
        <v>2018</v>
      </c>
      <c r="B3537" s="6">
        <f ca="1">_xlfn.MAXIFS('Track WIP'!M:M,'Track WIP'!K:K,'Results WIP'!A3537,'Track WIP'!L:L,'Results WIP'!C3537)</f>
        <v>43260</v>
      </c>
      <c r="C3537">
        <f t="shared" si="55"/>
        <v>9</v>
      </c>
      <c r="D3537" t="str">
        <f ca="1">VLOOKUP($B3537,'Track WIP'!$M:$O,2,FALSE)</f>
        <v>TEXAS GRAND PRIX</v>
      </c>
      <c r="E3537" t="str">
        <f ca="1">VLOOKUP($B3537,'Track WIP'!$M:$O,3,FALSE)</f>
        <v>Texas Motor Speedway</v>
      </c>
      <c r="F3537">
        <v>18</v>
      </c>
      <c r="G3537" t="s">
        <v>15</v>
      </c>
      <c r="H3537">
        <v>12</v>
      </c>
      <c r="I3537" t="s">
        <v>111</v>
      </c>
      <c r="J3537">
        <v>204</v>
      </c>
      <c r="K3537">
        <v>3</v>
      </c>
      <c r="L3537">
        <v>0</v>
      </c>
      <c r="M3537">
        <v>12</v>
      </c>
      <c r="N3537">
        <v>0</v>
      </c>
      <c r="O3537">
        <v>0</v>
      </c>
    </row>
    <row r="3538" spans="1:15" x14ac:dyDescent="0.2">
      <c r="A3538">
        <v>2018</v>
      </c>
      <c r="B3538" s="6">
        <f ca="1">_xlfn.MAXIFS('Track WIP'!M:M,'Track WIP'!K:K,'Results WIP'!A3538,'Track WIP'!L:L,'Results WIP'!C3538)</f>
        <v>43260</v>
      </c>
      <c r="C3538">
        <f t="shared" si="55"/>
        <v>9</v>
      </c>
      <c r="D3538" t="str">
        <f ca="1">VLOOKUP($B3538,'Track WIP'!$M:$O,2,FALSE)</f>
        <v>TEXAS GRAND PRIX</v>
      </c>
      <c r="E3538" t="str">
        <f ca="1">VLOOKUP($B3538,'Track WIP'!$M:$O,3,FALSE)</f>
        <v>Texas Motor Speedway</v>
      </c>
      <c r="F3538">
        <v>19</v>
      </c>
      <c r="G3538" t="s">
        <v>322</v>
      </c>
      <c r="H3538">
        <v>6</v>
      </c>
      <c r="I3538" t="s">
        <v>16</v>
      </c>
      <c r="J3538">
        <v>171</v>
      </c>
      <c r="K3538">
        <v>4</v>
      </c>
      <c r="L3538">
        <v>31</v>
      </c>
      <c r="M3538">
        <v>12</v>
      </c>
      <c r="N3538">
        <v>1</v>
      </c>
      <c r="O3538">
        <v>0</v>
      </c>
    </row>
    <row r="3539" spans="1:15" x14ac:dyDescent="0.2">
      <c r="A3539">
        <v>2018</v>
      </c>
      <c r="B3539" s="6">
        <f ca="1">_xlfn.MAXIFS('Track WIP'!M:M,'Track WIP'!K:K,'Results WIP'!A3539,'Track WIP'!L:L,'Results WIP'!C3539)</f>
        <v>43260</v>
      </c>
      <c r="C3539">
        <f t="shared" si="55"/>
        <v>9</v>
      </c>
      <c r="D3539" t="str">
        <f ca="1">VLOOKUP($B3539,'Track WIP'!$M:$O,2,FALSE)</f>
        <v>TEXAS GRAND PRIX</v>
      </c>
      <c r="E3539" t="str">
        <f ca="1">VLOOKUP($B3539,'Track WIP'!$M:$O,3,FALSE)</f>
        <v>Texas Motor Speedway</v>
      </c>
      <c r="F3539">
        <v>20</v>
      </c>
      <c r="G3539" t="s">
        <v>55</v>
      </c>
      <c r="H3539">
        <v>20</v>
      </c>
      <c r="I3539" t="s">
        <v>111</v>
      </c>
      <c r="J3539">
        <v>168</v>
      </c>
      <c r="K3539">
        <v>14</v>
      </c>
      <c r="L3539">
        <v>0</v>
      </c>
      <c r="M3539">
        <v>10</v>
      </c>
      <c r="N3539">
        <v>0</v>
      </c>
      <c r="O3539">
        <v>0</v>
      </c>
    </row>
    <row r="3540" spans="1:15" x14ac:dyDescent="0.2">
      <c r="A3540">
        <v>2018</v>
      </c>
      <c r="B3540" s="6">
        <f ca="1">_xlfn.MAXIFS('Track WIP'!M:M,'Track WIP'!K:K,'Results WIP'!A3540,'Track WIP'!L:L,'Results WIP'!C3540)</f>
        <v>43260</v>
      </c>
      <c r="C3540">
        <f t="shared" si="55"/>
        <v>9</v>
      </c>
      <c r="D3540" t="str">
        <f ca="1">VLOOKUP($B3540,'Track WIP'!$M:$O,2,FALSE)</f>
        <v>TEXAS GRAND PRIX</v>
      </c>
      <c r="E3540" t="str">
        <f ca="1">VLOOKUP($B3540,'Track WIP'!$M:$O,3,FALSE)</f>
        <v>Texas Motor Speedway</v>
      </c>
      <c r="F3540">
        <v>21</v>
      </c>
      <c r="G3540" t="s">
        <v>25</v>
      </c>
      <c r="H3540">
        <v>14</v>
      </c>
      <c r="I3540" t="s">
        <v>111</v>
      </c>
      <c r="J3540">
        <v>31</v>
      </c>
      <c r="K3540">
        <v>6</v>
      </c>
      <c r="L3540">
        <v>0</v>
      </c>
      <c r="M3540">
        <v>9</v>
      </c>
      <c r="N3540">
        <v>0</v>
      </c>
      <c r="O3540">
        <v>0</v>
      </c>
    </row>
    <row r="3541" spans="1:15" x14ac:dyDescent="0.2">
      <c r="A3541">
        <v>2018</v>
      </c>
      <c r="B3541" s="6">
        <f ca="1">_xlfn.MAXIFS('Track WIP'!M:M,'Track WIP'!K:K,'Results WIP'!A3541,'Track WIP'!L:L,'Results WIP'!C3541)</f>
        <v>43260</v>
      </c>
      <c r="C3541">
        <f t="shared" si="55"/>
        <v>9</v>
      </c>
      <c r="D3541" t="str">
        <f ca="1">VLOOKUP($B3541,'Track WIP'!$M:$O,2,FALSE)</f>
        <v>TEXAS GRAND PRIX</v>
      </c>
      <c r="E3541" t="str">
        <f ca="1">VLOOKUP($B3541,'Track WIP'!$M:$O,3,FALSE)</f>
        <v>Texas Motor Speedway</v>
      </c>
      <c r="F3541">
        <v>22</v>
      </c>
      <c r="G3541" t="s">
        <v>402</v>
      </c>
      <c r="H3541">
        <v>4</v>
      </c>
      <c r="I3541" t="s">
        <v>111</v>
      </c>
      <c r="J3541">
        <v>5</v>
      </c>
      <c r="K3541">
        <v>19</v>
      </c>
      <c r="L3541">
        <v>0</v>
      </c>
      <c r="M3541">
        <v>8</v>
      </c>
      <c r="N3541">
        <v>0</v>
      </c>
      <c r="O3541">
        <v>0</v>
      </c>
    </row>
    <row r="3542" spans="1:15" x14ac:dyDescent="0.2">
      <c r="A3542">
        <v>2018</v>
      </c>
      <c r="B3542" s="6">
        <f ca="1">_xlfn.MAXIFS('Track WIP'!M:M,'Track WIP'!K:K,'Results WIP'!A3542,'Track WIP'!L:L,'Results WIP'!C3542)</f>
        <v>43275</v>
      </c>
      <c r="C3542">
        <f t="shared" si="55"/>
        <v>10</v>
      </c>
      <c r="D3542" t="str">
        <f ca="1">VLOOKUP($B3542,'Track WIP'!$M:$O,2,FALSE)</f>
        <v>ROAD AMERICA</v>
      </c>
      <c r="E3542" t="str">
        <f ca="1">VLOOKUP($B3542,'Track WIP'!$M:$O,3,FALSE)</f>
        <v>Road America</v>
      </c>
      <c r="F3542">
        <v>1</v>
      </c>
      <c r="G3542" t="s">
        <v>112</v>
      </c>
      <c r="H3542">
        <v>1</v>
      </c>
      <c r="I3542" t="s">
        <v>111</v>
      </c>
      <c r="J3542">
        <v>55</v>
      </c>
      <c r="K3542">
        <v>1</v>
      </c>
      <c r="L3542">
        <v>53</v>
      </c>
      <c r="M3542">
        <v>54</v>
      </c>
      <c r="N3542">
        <v>4</v>
      </c>
      <c r="O3542">
        <v>0</v>
      </c>
    </row>
    <row r="3543" spans="1:15" x14ac:dyDescent="0.2">
      <c r="A3543">
        <v>2018</v>
      </c>
      <c r="B3543" s="6">
        <f ca="1">_xlfn.MAXIFS('Track WIP'!M:M,'Track WIP'!K:K,'Results WIP'!A3543,'Track WIP'!L:L,'Results WIP'!C3543)</f>
        <v>43275</v>
      </c>
      <c r="C3543">
        <f t="shared" si="55"/>
        <v>10</v>
      </c>
      <c r="D3543" t="str">
        <f ca="1">VLOOKUP($B3543,'Track WIP'!$M:$O,2,FALSE)</f>
        <v>ROAD AMERICA</v>
      </c>
      <c r="E3543" t="str">
        <f ca="1">VLOOKUP($B3543,'Track WIP'!$M:$O,3,FALSE)</f>
        <v>Road America</v>
      </c>
      <c r="F3543">
        <v>2</v>
      </c>
      <c r="G3543" t="s">
        <v>17</v>
      </c>
      <c r="H3543">
        <v>28</v>
      </c>
      <c r="I3543" t="s">
        <v>16</v>
      </c>
      <c r="J3543">
        <v>55</v>
      </c>
      <c r="K3543">
        <v>3</v>
      </c>
      <c r="L3543">
        <v>0</v>
      </c>
      <c r="M3543">
        <v>40</v>
      </c>
      <c r="N3543">
        <v>0</v>
      </c>
      <c r="O3543">
        <v>0</v>
      </c>
    </row>
    <row r="3544" spans="1:15" x14ac:dyDescent="0.2">
      <c r="A3544">
        <v>2018</v>
      </c>
      <c r="B3544" s="6">
        <f ca="1">_xlfn.MAXIFS('Track WIP'!M:M,'Track WIP'!K:K,'Results WIP'!A3544,'Track WIP'!L:L,'Results WIP'!C3544)</f>
        <v>43275</v>
      </c>
      <c r="C3544">
        <f t="shared" si="55"/>
        <v>10</v>
      </c>
      <c r="D3544" t="str">
        <f ca="1">VLOOKUP($B3544,'Track WIP'!$M:$O,2,FALSE)</f>
        <v>ROAD AMERICA</v>
      </c>
      <c r="E3544" t="str">
        <f ca="1">VLOOKUP($B3544,'Track WIP'!$M:$O,3,FALSE)</f>
        <v>Road America</v>
      </c>
      <c r="F3544">
        <v>3</v>
      </c>
      <c r="G3544" t="s">
        <v>21</v>
      </c>
      <c r="H3544">
        <v>9</v>
      </c>
      <c r="I3544" t="s">
        <v>16</v>
      </c>
      <c r="J3544">
        <v>55</v>
      </c>
      <c r="K3544">
        <v>8</v>
      </c>
      <c r="L3544">
        <v>2</v>
      </c>
      <c r="M3544">
        <v>36</v>
      </c>
      <c r="N3544">
        <v>1</v>
      </c>
      <c r="O3544">
        <v>0</v>
      </c>
    </row>
    <row r="3545" spans="1:15" x14ac:dyDescent="0.2">
      <c r="A3545">
        <v>2018</v>
      </c>
      <c r="B3545" s="6">
        <f ca="1">_xlfn.MAXIFS('Track WIP'!M:M,'Track WIP'!K:K,'Results WIP'!A3545,'Track WIP'!L:L,'Results WIP'!C3545)</f>
        <v>43275</v>
      </c>
      <c r="C3545">
        <f t="shared" si="55"/>
        <v>10</v>
      </c>
      <c r="D3545" t="str">
        <f ca="1">VLOOKUP($B3545,'Track WIP'!$M:$O,2,FALSE)</f>
        <v>ROAD AMERICA</v>
      </c>
      <c r="E3545" t="str">
        <f ca="1">VLOOKUP($B3545,'Track WIP'!$M:$O,3,FALSE)</f>
        <v>Road America</v>
      </c>
      <c r="F3545">
        <v>4</v>
      </c>
      <c r="G3545" t="s">
        <v>37</v>
      </c>
      <c r="H3545">
        <v>30</v>
      </c>
      <c r="I3545" t="s">
        <v>16</v>
      </c>
      <c r="J3545">
        <v>55</v>
      </c>
      <c r="K3545">
        <v>7</v>
      </c>
      <c r="L3545">
        <v>0</v>
      </c>
      <c r="M3545">
        <v>32</v>
      </c>
      <c r="N3545">
        <v>0</v>
      </c>
      <c r="O3545">
        <v>0</v>
      </c>
    </row>
    <row r="3546" spans="1:15" x14ac:dyDescent="0.2">
      <c r="A3546">
        <v>2018</v>
      </c>
      <c r="B3546" s="6">
        <f ca="1">_xlfn.MAXIFS('Track WIP'!M:M,'Track WIP'!K:K,'Results WIP'!A3546,'Track WIP'!L:L,'Results WIP'!C3546)</f>
        <v>43275</v>
      </c>
      <c r="C3546">
        <f t="shared" si="55"/>
        <v>10</v>
      </c>
      <c r="D3546" t="str">
        <f ca="1">VLOOKUP($B3546,'Track WIP'!$M:$O,2,FALSE)</f>
        <v>ROAD AMERICA</v>
      </c>
      <c r="E3546" t="str">
        <f ca="1">VLOOKUP($B3546,'Track WIP'!$M:$O,3,FALSE)</f>
        <v>Road America</v>
      </c>
      <c r="F3546">
        <v>5</v>
      </c>
      <c r="G3546" t="s">
        <v>322</v>
      </c>
      <c r="H3546">
        <v>6</v>
      </c>
      <c r="I3546" t="s">
        <v>16</v>
      </c>
      <c r="J3546">
        <v>55</v>
      </c>
      <c r="K3546">
        <v>5</v>
      </c>
      <c r="L3546">
        <v>0</v>
      </c>
      <c r="M3546">
        <v>30</v>
      </c>
      <c r="N3546">
        <v>0</v>
      </c>
      <c r="O3546">
        <v>0</v>
      </c>
    </row>
    <row r="3547" spans="1:15" x14ac:dyDescent="0.2">
      <c r="A3547">
        <v>2018</v>
      </c>
      <c r="B3547" s="6">
        <f ca="1">_xlfn.MAXIFS('Track WIP'!M:M,'Track WIP'!K:K,'Results WIP'!A3547,'Track WIP'!L:L,'Results WIP'!C3547)</f>
        <v>43275</v>
      </c>
      <c r="C3547">
        <f t="shared" si="55"/>
        <v>10</v>
      </c>
      <c r="D3547" t="str">
        <f ca="1">VLOOKUP($B3547,'Track WIP'!$M:$O,2,FALSE)</f>
        <v>ROAD AMERICA</v>
      </c>
      <c r="E3547" t="str">
        <f ca="1">VLOOKUP($B3547,'Track WIP'!$M:$O,3,FALSE)</f>
        <v>Road America</v>
      </c>
      <c r="F3547">
        <v>6</v>
      </c>
      <c r="G3547" t="s">
        <v>41</v>
      </c>
      <c r="H3547">
        <v>15</v>
      </c>
      <c r="I3547" t="s">
        <v>16</v>
      </c>
      <c r="J3547">
        <v>55</v>
      </c>
      <c r="K3547">
        <v>9</v>
      </c>
      <c r="L3547">
        <v>0</v>
      </c>
      <c r="M3547">
        <v>28</v>
      </c>
      <c r="N3547">
        <v>0</v>
      </c>
      <c r="O3547">
        <v>0</v>
      </c>
    </row>
    <row r="3548" spans="1:15" x14ac:dyDescent="0.2">
      <c r="A3548">
        <v>2018</v>
      </c>
      <c r="B3548" s="6">
        <f ca="1">_xlfn.MAXIFS('Track WIP'!M:M,'Track WIP'!K:K,'Results WIP'!A3548,'Track WIP'!L:L,'Results WIP'!C3548)</f>
        <v>43275</v>
      </c>
      <c r="C3548">
        <f t="shared" si="55"/>
        <v>10</v>
      </c>
      <c r="D3548" t="str">
        <f ca="1">VLOOKUP($B3548,'Track WIP'!$M:$O,2,FALSE)</f>
        <v>ROAD AMERICA</v>
      </c>
      <c r="E3548" t="str">
        <f ca="1">VLOOKUP($B3548,'Track WIP'!$M:$O,3,FALSE)</f>
        <v>Road America</v>
      </c>
      <c r="F3548">
        <v>7</v>
      </c>
      <c r="G3548" t="s">
        <v>88</v>
      </c>
      <c r="H3548">
        <v>22</v>
      </c>
      <c r="I3548" t="s">
        <v>111</v>
      </c>
      <c r="J3548">
        <v>55</v>
      </c>
      <c r="K3548">
        <v>14</v>
      </c>
      <c r="L3548">
        <v>0</v>
      </c>
      <c r="M3548">
        <v>26</v>
      </c>
      <c r="N3548">
        <v>0</v>
      </c>
      <c r="O3548">
        <v>0</v>
      </c>
    </row>
    <row r="3549" spans="1:15" x14ac:dyDescent="0.2">
      <c r="A3549">
        <v>2018</v>
      </c>
      <c r="B3549" s="6">
        <f ca="1">_xlfn.MAXIFS('Track WIP'!M:M,'Track WIP'!K:K,'Results WIP'!A3549,'Track WIP'!L:L,'Results WIP'!C3549)</f>
        <v>43275</v>
      </c>
      <c r="C3549">
        <f t="shared" si="55"/>
        <v>10</v>
      </c>
      <c r="D3549" t="str">
        <f ca="1">VLOOKUP($B3549,'Track WIP'!$M:$O,2,FALSE)</f>
        <v>ROAD AMERICA</v>
      </c>
      <c r="E3549" t="str">
        <f ca="1">VLOOKUP($B3549,'Track WIP'!$M:$O,3,FALSE)</f>
        <v>Road America</v>
      </c>
      <c r="F3549">
        <v>8</v>
      </c>
      <c r="G3549" t="s">
        <v>389</v>
      </c>
      <c r="H3549">
        <v>21</v>
      </c>
      <c r="I3549" t="s">
        <v>111</v>
      </c>
      <c r="J3549">
        <v>55</v>
      </c>
      <c r="K3549">
        <v>10</v>
      </c>
      <c r="L3549">
        <v>0</v>
      </c>
      <c r="M3549">
        <v>24</v>
      </c>
      <c r="N3549">
        <v>0</v>
      </c>
      <c r="O3549">
        <v>0</v>
      </c>
    </row>
    <row r="3550" spans="1:15" x14ac:dyDescent="0.2">
      <c r="A3550">
        <v>2018</v>
      </c>
      <c r="B3550" s="6">
        <f ca="1">_xlfn.MAXIFS('Track WIP'!M:M,'Track WIP'!K:K,'Results WIP'!A3550,'Track WIP'!L:L,'Results WIP'!C3550)</f>
        <v>43275</v>
      </c>
      <c r="C3550">
        <f t="shared" si="55"/>
        <v>10</v>
      </c>
      <c r="D3550" t="str">
        <f ca="1">VLOOKUP($B3550,'Track WIP'!$M:$O,2,FALSE)</f>
        <v>ROAD AMERICA</v>
      </c>
      <c r="E3550" t="str">
        <f ca="1">VLOOKUP($B3550,'Track WIP'!$M:$O,3,FALSE)</f>
        <v>Road America</v>
      </c>
      <c r="F3550">
        <v>9</v>
      </c>
      <c r="G3550" t="s">
        <v>393</v>
      </c>
      <c r="H3550">
        <v>10</v>
      </c>
      <c r="I3550" t="s">
        <v>16</v>
      </c>
      <c r="J3550">
        <v>55</v>
      </c>
      <c r="K3550">
        <v>12</v>
      </c>
      <c r="L3550">
        <v>0</v>
      </c>
      <c r="M3550">
        <v>22</v>
      </c>
      <c r="N3550">
        <v>0</v>
      </c>
      <c r="O3550">
        <v>0</v>
      </c>
    </row>
    <row r="3551" spans="1:15" x14ac:dyDescent="0.2">
      <c r="A3551">
        <v>2018</v>
      </c>
      <c r="B3551" s="6">
        <f ca="1">_xlfn.MAXIFS('Track WIP'!M:M,'Track WIP'!K:K,'Results WIP'!A3551,'Track WIP'!L:L,'Results WIP'!C3551)</f>
        <v>43275</v>
      </c>
      <c r="C3551">
        <f t="shared" si="55"/>
        <v>10</v>
      </c>
      <c r="D3551" t="str">
        <f ca="1">VLOOKUP($B3551,'Track WIP'!$M:$O,2,FALSE)</f>
        <v>ROAD AMERICA</v>
      </c>
      <c r="E3551" t="str">
        <f ca="1">VLOOKUP($B3551,'Track WIP'!$M:$O,3,FALSE)</f>
        <v>Road America</v>
      </c>
      <c r="F3551">
        <v>10</v>
      </c>
      <c r="G3551" t="s">
        <v>89</v>
      </c>
      <c r="H3551">
        <v>5</v>
      </c>
      <c r="I3551" t="s">
        <v>16</v>
      </c>
      <c r="J3551">
        <v>55</v>
      </c>
      <c r="K3551">
        <v>16</v>
      </c>
      <c r="L3551">
        <v>0</v>
      </c>
      <c r="M3551">
        <v>20</v>
      </c>
      <c r="N3551">
        <v>0</v>
      </c>
      <c r="O3551">
        <v>0</v>
      </c>
    </row>
    <row r="3552" spans="1:15" x14ac:dyDescent="0.2">
      <c r="A3552">
        <v>2018</v>
      </c>
      <c r="B3552" s="6">
        <f ca="1">_xlfn.MAXIFS('Track WIP'!M:M,'Track WIP'!K:K,'Results WIP'!A3552,'Track WIP'!L:L,'Results WIP'!C3552)</f>
        <v>43275</v>
      </c>
      <c r="C3552">
        <f t="shared" si="55"/>
        <v>10</v>
      </c>
      <c r="D3552" t="str">
        <f ca="1">VLOOKUP($B3552,'Track WIP'!$M:$O,2,FALSE)</f>
        <v>ROAD AMERICA</v>
      </c>
      <c r="E3552" t="str">
        <f ca="1">VLOOKUP($B3552,'Track WIP'!$M:$O,3,FALSE)</f>
        <v>Road America</v>
      </c>
      <c r="F3552">
        <v>11</v>
      </c>
      <c r="G3552" t="s">
        <v>38</v>
      </c>
      <c r="H3552">
        <v>98</v>
      </c>
      <c r="I3552" t="s">
        <v>16</v>
      </c>
      <c r="J3552">
        <v>55</v>
      </c>
      <c r="K3552">
        <v>15</v>
      </c>
      <c r="L3552">
        <v>0</v>
      </c>
      <c r="M3552">
        <v>19</v>
      </c>
      <c r="N3552">
        <v>0</v>
      </c>
      <c r="O3552">
        <v>0</v>
      </c>
    </row>
    <row r="3553" spans="1:15" x14ac:dyDescent="0.2">
      <c r="A3553">
        <v>2018</v>
      </c>
      <c r="B3553" s="6">
        <f ca="1">_xlfn.MAXIFS('Track WIP'!M:M,'Track WIP'!K:K,'Results WIP'!A3553,'Track WIP'!L:L,'Results WIP'!C3553)</f>
        <v>43275</v>
      </c>
      <c r="C3553">
        <f t="shared" si="55"/>
        <v>10</v>
      </c>
      <c r="D3553" t="str">
        <f ca="1">VLOOKUP($B3553,'Track WIP'!$M:$O,2,FALSE)</f>
        <v>ROAD AMERICA</v>
      </c>
      <c r="E3553" t="str">
        <f ca="1">VLOOKUP($B3553,'Track WIP'!$M:$O,3,FALSE)</f>
        <v>Road America</v>
      </c>
      <c r="F3553">
        <v>12</v>
      </c>
      <c r="G3553" t="s">
        <v>400</v>
      </c>
      <c r="H3553">
        <v>20</v>
      </c>
      <c r="I3553" t="s">
        <v>111</v>
      </c>
      <c r="J3553">
        <v>55</v>
      </c>
      <c r="K3553">
        <v>13</v>
      </c>
      <c r="L3553">
        <v>0</v>
      </c>
      <c r="M3553">
        <v>18</v>
      </c>
      <c r="N3553">
        <v>0</v>
      </c>
      <c r="O3553">
        <v>0</v>
      </c>
    </row>
    <row r="3554" spans="1:15" x14ac:dyDescent="0.2">
      <c r="A3554">
        <v>2018</v>
      </c>
      <c r="B3554" s="6">
        <f ca="1">_xlfn.MAXIFS('Track WIP'!M:M,'Track WIP'!K:K,'Results WIP'!A3554,'Track WIP'!L:L,'Results WIP'!C3554)</f>
        <v>43275</v>
      </c>
      <c r="C3554">
        <f t="shared" si="55"/>
        <v>10</v>
      </c>
      <c r="D3554" t="str">
        <f ca="1">VLOOKUP($B3554,'Track WIP'!$M:$O,2,FALSE)</f>
        <v>ROAD AMERICA</v>
      </c>
      <c r="E3554" t="str">
        <f ca="1">VLOOKUP($B3554,'Track WIP'!$M:$O,3,FALSE)</f>
        <v>Road America</v>
      </c>
      <c r="F3554">
        <v>13</v>
      </c>
      <c r="G3554" t="s">
        <v>87</v>
      </c>
      <c r="H3554">
        <v>18</v>
      </c>
      <c r="I3554" t="s">
        <v>16</v>
      </c>
      <c r="J3554">
        <v>55</v>
      </c>
      <c r="K3554">
        <v>6</v>
      </c>
      <c r="L3554">
        <v>0</v>
      </c>
      <c r="M3554">
        <v>17</v>
      </c>
      <c r="N3554">
        <v>0</v>
      </c>
      <c r="O3554">
        <v>0</v>
      </c>
    </row>
    <row r="3555" spans="1:15" x14ac:dyDescent="0.2">
      <c r="A3555">
        <v>2018</v>
      </c>
      <c r="B3555" s="6">
        <f ca="1">_xlfn.MAXIFS('Track WIP'!M:M,'Track WIP'!K:K,'Results WIP'!A3555,'Track WIP'!L:L,'Results WIP'!C3555)</f>
        <v>43275</v>
      </c>
      <c r="C3555">
        <f t="shared" si="55"/>
        <v>10</v>
      </c>
      <c r="D3555" t="str">
        <f ca="1">VLOOKUP($B3555,'Track WIP'!$M:$O,2,FALSE)</f>
        <v>ROAD AMERICA</v>
      </c>
      <c r="E3555" t="str">
        <f ca="1">VLOOKUP($B3555,'Track WIP'!$M:$O,3,FALSE)</f>
        <v>Road America</v>
      </c>
      <c r="F3555">
        <v>14</v>
      </c>
      <c r="G3555" t="s">
        <v>25</v>
      </c>
      <c r="H3555">
        <v>14</v>
      </c>
      <c r="I3555" t="s">
        <v>111</v>
      </c>
      <c r="J3555">
        <v>55</v>
      </c>
      <c r="K3555">
        <v>18</v>
      </c>
      <c r="L3555">
        <v>0</v>
      </c>
      <c r="M3555">
        <v>16</v>
      </c>
      <c r="N3555">
        <v>0</v>
      </c>
      <c r="O3555">
        <v>0</v>
      </c>
    </row>
    <row r="3556" spans="1:15" x14ac:dyDescent="0.2">
      <c r="A3556">
        <v>2018</v>
      </c>
      <c r="B3556" s="6">
        <f ca="1">_xlfn.MAXIFS('Track WIP'!M:M,'Track WIP'!K:K,'Results WIP'!A3556,'Track WIP'!L:L,'Results WIP'!C3556)</f>
        <v>43275</v>
      </c>
      <c r="C3556">
        <f t="shared" si="55"/>
        <v>10</v>
      </c>
      <c r="D3556" t="str">
        <f ca="1">VLOOKUP($B3556,'Track WIP'!$M:$O,2,FALSE)</f>
        <v>ROAD AMERICA</v>
      </c>
      <c r="E3556" t="str">
        <f ca="1">VLOOKUP($B3556,'Track WIP'!$M:$O,3,FALSE)</f>
        <v>Road America</v>
      </c>
      <c r="F3556">
        <v>15</v>
      </c>
      <c r="G3556" t="s">
        <v>402</v>
      </c>
      <c r="H3556">
        <v>4</v>
      </c>
      <c r="I3556" t="s">
        <v>111</v>
      </c>
      <c r="J3556">
        <v>55</v>
      </c>
      <c r="K3556">
        <v>20</v>
      </c>
      <c r="L3556">
        <v>0</v>
      </c>
      <c r="M3556">
        <v>15</v>
      </c>
      <c r="N3556">
        <v>0</v>
      </c>
      <c r="O3556">
        <v>0</v>
      </c>
    </row>
    <row r="3557" spans="1:15" x14ac:dyDescent="0.2">
      <c r="A3557">
        <v>2018</v>
      </c>
      <c r="B3557" s="6">
        <f ca="1">_xlfn.MAXIFS('Track WIP'!M:M,'Track WIP'!K:K,'Results WIP'!A3557,'Track WIP'!L:L,'Results WIP'!C3557)</f>
        <v>43275</v>
      </c>
      <c r="C3557">
        <f t="shared" si="55"/>
        <v>10</v>
      </c>
      <c r="D3557" t="str">
        <f ca="1">VLOOKUP($B3557,'Track WIP'!$M:$O,2,FALSE)</f>
        <v>ROAD AMERICA</v>
      </c>
      <c r="E3557" t="str">
        <f ca="1">VLOOKUP($B3557,'Track WIP'!$M:$O,3,FALSE)</f>
        <v>Road America</v>
      </c>
      <c r="F3557">
        <v>16</v>
      </c>
      <c r="G3557" t="s">
        <v>277</v>
      </c>
      <c r="H3557">
        <v>27</v>
      </c>
      <c r="I3557" t="s">
        <v>16</v>
      </c>
      <c r="J3557">
        <v>55</v>
      </c>
      <c r="K3557">
        <v>4</v>
      </c>
      <c r="L3557">
        <v>0</v>
      </c>
      <c r="M3557">
        <v>14</v>
      </c>
      <c r="N3557">
        <v>0</v>
      </c>
      <c r="O3557">
        <v>0</v>
      </c>
    </row>
    <row r="3558" spans="1:15" x14ac:dyDescent="0.2">
      <c r="A3558">
        <v>2018</v>
      </c>
      <c r="B3558" s="6">
        <f ca="1">_xlfn.MAXIFS('Track WIP'!M:M,'Track WIP'!K:K,'Results WIP'!A3558,'Track WIP'!L:L,'Results WIP'!C3558)</f>
        <v>43275</v>
      </c>
      <c r="C3558">
        <f t="shared" si="55"/>
        <v>10</v>
      </c>
      <c r="D3558" t="str">
        <f ca="1">VLOOKUP($B3558,'Track WIP'!$M:$O,2,FALSE)</f>
        <v>ROAD AMERICA</v>
      </c>
      <c r="E3558" t="str">
        <f ca="1">VLOOKUP($B3558,'Track WIP'!$M:$O,3,FALSE)</f>
        <v>Road America</v>
      </c>
      <c r="F3558">
        <v>17</v>
      </c>
      <c r="G3558" t="s">
        <v>390</v>
      </c>
      <c r="H3558">
        <v>59</v>
      </c>
      <c r="I3558" t="s">
        <v>111</v>
      </c>
      <c r="J3558">
        <v>55</v>
      </c>
      <c r="K3558">
        <v>22</v>
      </c>
      <c r="L3558">
        <v>0</v>
      </c>
      <c r="M3558">
        <v>13</v>
      </c>
      <c r="N3558">
        <v>0</v>
      </c>
      <c r="O3558">
        <v>0</v>
      </c>
    </row>
    <row r="3559" spans="1:15" x14ac:dyDescent="0.2">
      <c r="A3559">
        <v>2018</v>
      </c>
      <c r="B3559" s="6">
        <f ca="1">_xlfn.MAXIFS('Track WIP'!M:M,'Track WIP'!K:K,'Results WIP'!A3559,'Track WIP'!L:L,'Results WIP'!C3559)</f>
        <v>43275</v>
      </c>
      <c r="C3559">
        <f t="shared" si="55"/>
        <v>10</v>
      </c>
      <c r="D3559" t="str">
        <f ca="1">VLOOKUP($B3559,'Track WIP'!$M:$O,2,FALSE)</f>
        <v>ROAD AMERICA</v>
      </c>
      <c r="E3559" t="str">
        <f ca="1">VLOOKUP($B3559,'Track WIP'!$M:$O,3,FALSE)</f>
        <v>Road America</v>
      </c>
      <c r="F3559">
        <v>18</v>
      </c>
      <c r="G3559" t="s">
        <v>86</v>
      </c>
      <c r="H3559">
        <v>23</v>
      </c>
      <c r="I3559" t="s">
        <v>111</v>
      </c>
      <c r="J3559">
        <v>55</v>
      </c>
      <c r="K3559">
        <v>19</v>
      </c>
      <c r="L3559">
        <v>0</v>
      </c>
      <c r="M3559">
        <v>12</v>
      </c>
      <c r="N3559">
        <v>0</v>
      </c>
      <c r="O3559">
        <v>0</v>
      </c>
    </row>
    <row r="3560" spans="1:15" x14ac:dyDescent="0.2">
      <c r="A3560">
        <v>2018</v>
      </c>
      <c r="B3560" s="6">
        <f ca="1">_xlfn.MAXIFS('Track WIP'!M:M,'Track WIP'!K:K,'Results WIP'!A3560,'Track WIP'!L:L,'Results WIP'!C3560)</f>
        <v>43275</v>
      </c>
      <c r="C3560">
        <f t="shared" si="55"/>
        <v>10</v>
      </c>
      <c r="D3560" t="str">
        <f ca="1">VLOOKUP($B3560,'Track WIP'!$M:$O,2,FALSE)</f>
        <v>ROAD AMERICA</v>
      </c>
      <c r="E3560" t="str">
        <f ca="1">VLOOKUP($B3560,'Track WIP'!$M:$O,3,FALSE)</f>
        <v>Road America</v>
      </c>
      <c r="F3560">
        <v>19</v>
      </c>
      <c r="G3560" t="s">
        <v>386</v>
      </c>
      <c r="H3560">
        <v>88</v>
      </c>
      <c r="I3560" t="s">
        <v>111</v>
      </c>
      <c r="J3560">
        <v>54</v>
      </c>
      <c r="K3560">
        <v>23</v>
      </c>
      <c r="L3560">
        <v>0</v>
      </c>
      <c r="M3560">
        <v>11</v>
      </c>
      <c r="N3560">
        <v>0</v>
      </c>
      <c r="O3560">
        <v>0</v>
      </c>
    </row>
    <row r="3561" spans="1:15" x14ac:dyDescent="0.2">
      <c r="A3561">
        <v>2018</v>
      </c>
      <c r="B3561" s="6">
        <f ca="1">_xlfn.MAXIFS('Track WIP'!M:M,'Track WIP'!K:K,'Results WIP'!A3561,'Track WIP'!L:L,'Results WIP'!C3561)</f>
        <v>43275</v>
      </c>
      <c r="C3561">
        <f t="shared" si="55"/>
        <v>10</v>
      </c>
      <c r="D3561" t="str">
        <f ca="1">VLOOKUP($B3561,'Track WIP'!$M:$O,2,FALSE)</f>
        <v>ROAD AMERICA</v>
      </c>
      <c r="E3561" t="str">
        <f ca="1">VLOOKUP($B3561,'Track WIP'!$M:$O,3,FALSE)</f>
        <v>Road America</v>
      </c>
      <c r="F3561">
        <v>20</v>
      </c>
      <c r="G3561" t="s">
        <v>406</v>
      </c>
      <c r="H3561">
        <v>32</v>
      </c>
      <c r="I3561" t="s">
        <v>111</v>
      </c>
      <c r="J3561">
        <v>54</v>
      </c>
      <c r="K3561">
        <v>21</v>
      </c>
      <c r="L3561">
        <v>0</v>
      </c>
      <c r="M3561">
        <v>10</v>
      </c>
      <c r="N3561">
        <v>0</v>
      </c>
      <c r="O3561">
        <v>0</v>
      </c>
    </row>
    <row r="3562" spans="1:15" x14ac:dyDescent="0.2">
      <c r="A3562">
        <v>2018</v>
      </c>
      <c r="B3562" s="6">
        <f ca="1">_xlfn.MAXIFS('Track WIP'!M:M,'Track WIP'!K:K,'Results WIP'!A3562,'Track WIP'!L:L,'Results WIP'!C3562)</f>
        <v>43275</v>
      </c>
      <c r="C3562">
        <f t="shared" si="55"/>
        <v>10</v>
      </c>
      <c r="D3562" t="str">
        <f ca="1">VLOOKUP($B3562,'Track WIP'!$M:$O,2,FALSE)</f>
        <v>ROAD AMERICA</v>
      </c>
      <c r="E3562" t="str">
        <f ca="1">VLOOKUP($B3562,'Track WIP'!$M:$O,3,FALSE)</f>
        <v>Road America</v>
      </c>
      <c r="F3562">
        <v>21</v>
      </c>
      <c r="G3562" t="s">
        <v>399</v>
      </c>
      <c r="H3562">
        <v>19</v>
      </c>
      <c r="I3562" t="s">
        <v>16</v>
      </c>
      <c r="J3562">
        <v>54</v>
      </c>
      <c r="K3562">
        <v>17</v>
      </c>
      <c r="L3562">
        <v>0</v>
      </c>
      <c r="M3562">
        <v>9</v>
      </c>
      <c r="N3562">
        <v>0</v>
      </c>
      <c r="O3562">
        <v>0</v>
      </c>
    </row>
    <row r="3563" spans="1:15" x14ac:dyDescent="0.2">
      <c r="A3563">
        <v>2018</v>
      </c>
      <c r="B3563" s="6">
        <f ca="1">_xlfn.MAXIFS('Track WIP'!M:M,'Track WIP'!K:K,'Results WIP'!A3563,'Track WIP'!L:L,'Results WIP'!C3563)</f>
        <v>43275</v>
      </c>
      <c r="C3563">
        <f t="shared" si="55"/>
        <v>10</v>
      </c>
      <c r="D3563" t="str">
        <f ca="1">VLOOKUP($B3563,'Track WIP'!$M:$O,2,FALSE)</f>
        <v>ROAD AMERICA</v>
      </c>
      <c r="E3563" t="str">
        <f ca="1">VLOOKUP($B3563,'Track WIP'!$M:$O,3,FALSE)</f>
        <v>Road America</v>
      </c>
      <c r="F3563">
        <v>22</v>
      </c>
      <c r="G3563" t="s">
        <v>394</v>
      </c>
      <c r="H3563">
        <v>26</v>
      </c>
      <c r="I3563" t="s">
        <v>16</v>
      </c>
      <c r="J3563">
        <v>54</v>
      </c>
      <c r="K3563">
        <v>11</v>
      </c>
      <c r="L3563">
        <v>0</v>
      </c>
      <c r="M3563">
        <v>8</v>
      </c>
      <c r="N3563">
        <v>0</v>
      </c>
      <c r="O3563">
        <v>0</v>
      </c>
    </row>
    <row r="3564" spans="1:15" x14ac:dyDescent="0.2">
      <c r="A3564">
        <v>2018</v>
      </c>
      <c r="B3564" s="6">
        <f ca="1">_xlfn.MAXIFS('Track WIP'!M:M,'Track WIP'!K:K,'Results WIP'!A3564,'Track WIP'!L:L,'Results WIP'!C3564)</f>
        <v>43275</v>
      </c>
      <c r="C3564">
        <f t="shared" si="55"/>
        <v>10</v>
      </c>
      <c r="D3564" t="str">
        <f ca="1">VLOOKUP($B3564,'Track WIP'!$M:$O,2,FALSE)</f>
        <v>ROAD AMERICA</v>
      </c>
      <c r="E3564" t="str">
        <f ca="1">VLOOKUP($B3564,'Track WIP'!$M:$O,3,FALSE)</f>
        <v>Road America</v>
      </c>
      <c r="F3564">
        <v>23</v>
      </c>
      <c r="G3564" t="s">
        <v>15</v>
      </c>
      <c r="H3564">
        <v>12</v>
      </c>
      <c r="I3564" t="s">
        <v>111</v>
      </c>
      <c r="J3564">
        <v>2</v>
      </c>
      <c r="K3564">
        <v>2</v>
      </c>
      <c r="L3564">
        <v>0</v>
      </c>
      <c r="M3564">
        <v>7</v>
      </c>
      <c r="N3564">
        <v>0</v>
      </c>
      <c r="O3564">
        <v>0</v>
      </c>
    </row>
    <row r="3565" spans="1:15" x14ac:dyDescent="0.2">
      <c r="A3565">
        <v>2018</v>
      </c>
      <c r="B3565" s="6">
        <f ca="1">_xlfn.MAXIFS('Track WIP'!M:M,'Track WIP'!K:K,'Results WIP'!A3565,'Track WIP'!L:L,'Results WIP'!C3565)</f>
        <v>43289</v>
      </c>
      <c r="C3565">
        <f t="shared" si="55"/>
        <v>11</v>
      </c>
      <c r="D3565" t="str">
        <f ca="1">VLOOKUP($B3565,'Track WIP'!$M:$O,2,FALSE)</f>
        <v>IOWA CORN 300</v>
      </c>
      <c r="E3565" t="str">
        <f ca="1">VLOOKUP($B3565,'Track WIP'!$M:$O,3,FALSE)</f>
        <v>Iowa Speedway</v>
      </c>
      <c r="F3565">
        <v>1</v>
      </c>
      <c r="G3565" t="s">
        <v>89</v>
      </c>
      <c r="H3565">
        <v>5</v>
      </c>
      <c r="I3565" t="s">
        <v>16</v>
      </c>
      <c r="J3565">
        <v>300</v>
      </c>
      <c r="K3565">
        <v>11</v>
      </c>
      <c r="L3565">
        <v>45</v>
      </c>
      <c r="M3565">
        <v>51</v>
      </c>
      <c r="N3565">
        <v>1</v>
      </c>
      <c r="O3565">
        <v>0</v>
      </c>
    </row>
    <row r="3566" spans="1:15" x14ac:dyDescent="0.2">
      <c r="A3566">
        <v>2018</v>
      </c>
      <c r="B3566" s="6">
        <f ca="1">_xlfn.MAXIFS('Track WIP'!M:M,'Track WIP'!K:K,'Results WIP'!A3566,'Track WIP'!L:L,'Results WIP'!C3566)</f>
        <v>43289</v>
      </c>
      <c r="C3566">
        <f t="shared" si="55"/>
        <v>11</v>
      </c>
      <c r="D3566" t="str">
        <f ca="1">VLOOKUP($B3566,'Track WIP'!$M:$O,2,FALSE)</f>
        <v>IOWA CORN 300</v>
      </c>
      <c r="E3566" t="str">
        <f ca="1">VLOOKUP($B3566,'Track WIP'!$M:$O,3,FALSE)</f>
        <v>Iowa Speedway</v>
      </c>
      <c r="F3566">
        <v>2</v>
      </c>
      <c r="G3566" t="s">
        <v>389</v>
      </c>
      <c r="H3566">
        <v>21</v>
      </c>
      <c r="I3566" t="s">
        <v>111</v>
      </c>
      <c r="J3566">
        <v>300</v>
      </c>
      <c r="K3566">
        <v>18</v>
      </c>
      <c r="L3566">
        <v>0</v>
      </c>
      <c r="M3566">
        <v>40</v>
      </c>
      <c r="N3566">
        <v>0</v>
      </c>
      <c r="O3566">
        <v>0</v>
      </c>
    </row>
    <row r="3567" spans="1:15" x14ac:dyDescent="0.2">
      <c r="A3567">
        <v>2018</v>
      </c>
      <c r="B3567" s="6">
        <f ca="1">_xlfn.MAXIFS('Track WIP'!M:M,'Track WIP'!K:K,'Results WIP'!A3567,'Track WIP'!L:L,'Results WIP'!C3567)</f>
        <v>43289</v>
      </c>
      <c r="C3567">
        <f t="shared" si="55"/>
        <v>11</v>
      </c>
      <c r="D3567" t="str">
        <f ca="1">VLOOKUP($B3567,'Track WIP'!$M:$O,2,FALSE)</f>
        <v>IOWA CORN 300</v>
      </c>
      <c r="E3567" t="str">
        <f ca="1">VLOOKUP($B3567,'Track WIP'!$M:$O,3,FALSE)</f>
        <v>Iowa Speedway</v>
      </c>
      <c r="F3567">
        <v>3</v>
      </c>
      <c r="G3567" t="s">
        <v>37</v>
      </c>
      <c r="H3567">
        <v>30</v>
      </c>
      <c r="I3567" t="s">
        <v>16</v>
      </c>
      <c r="J3567">
        <v>300</v>
      </c>
      <c r="K3567">
        <v>10</v>
      </c>
      <c r="L3567">
        <v>3</v>
      </c>
      <c r="M3567">
        <v>36</v>
      </c>
      <c r="N3567">
        <v>1</v>
      </c>
      <c r="O3567">
        <v>0</v>
      </c>
    </row>
    <row r="3568" spans="1:15" x14ac:dyDescent="0.2">
      <c r="A3568">
        <v>2018</v>
      </c>
      <c r="B3568" s="6">
        <f ca="1">_xlfn.MAXIFS('Track WIP'!M:M,'Track WIP'!K:K,'Results WIP'!A3568,'Track WIP'!L:L,'Results WIP'!C3568)</f>
        <v>43289</v>
      </c>
      <c r="C3568">
        <f t="shared" si="55"/>
        <v>11</v>
      </c>
      <c r="D3568" t="str">
        <f ca="1">VLOOKUP($B3568,'Track WIP'!$M:$O,2,FALSE)</f>
        <v>IOWA CORN 300</v>
      </c>
      <c r="E3568" t="str">
        <f ca="1">VLOOKUP($B3568,'Track WIP'!$M:$O,3,FALSE)</f>
        <v>Iowa Speedway</v>
      </c>
      <c r="F3568">
        <v>4</v>
      </c>
      <c r="G3568" t="s">
        <v>112</v>
      </c>
      <c r="H3568">
        <v>1</v>
      </c>
      <c r="I3568" t="s">
        <v>111</v>
      </c>
      <c r="J3568">
        <v>300</v>
      </c>
      <c r="K3568">
        <v>2</v>
      </c>
      <c r="L3568">
        <v>229</v>
      </c>
      <c r="M3568">
        <v>35</v>
      </c>
      <c r="N3568">
        <v>3</v>
      </c>
      <c r="O3568">
        <v>0</v>
      </c>
    </row>
    <row r="3569" spans="1:15" x14ac:dyDescent="0.2">
      <c r="A3569">
        <v>2018</v>
      </c>
      <c r="B3569" s="6">
        <f ca="1">_xlfn.MAXIFS('Track WIP'!M:M,'Track WIP'!K:K,'Results WIP'!A3569,'Track WIP'!L:L,'Results WIP'!C3569)</f>
        <v>43289</v>
      </c>
      <c r="C3569">
        <f t="shared" si="55"/>
        <v>11</v>
      </c>
      <c r="D3569" t="str">
        <f ca="1">VLOOKUP($B3569,'Track WIP'!$M:$O,2,FALSE)</f>
        <v>IOWA CORN 300</v>
      </c>
      <c r="E3569" t="str">
        <f ca="1">VLOOKUP($B3569,'Track WIP'!$M:$O,3,FALSE)</f>
        <v>Iowa Speedway</v>
      </c>
      <c r="F3569">
        <v>5</v>
      </c>
      <c r="G3569" t="s">
        <v>322</v>
      </c>
      <c r="H3569">
        <v>6</v>
      </c>
      <c r="I3569" t="s">
        <v>16</v>
      </c>
      <c r="J3569">
        <v>300</v>
      </c>
      <c r="K3569">
        <v>7</v>
      </c>
      <c r="L3569">
        <v>0</v>
      </c>
      <c r="M3569">
        <v>30</v>
      </c>
      <c r="N3569">
        <v>0</v>
      </c>
      <c r="O3569">
        <v>0</v>
      </c>
    </row>
    <row r="3570" spans="1:15" x14ac:dyDescent="0.2">
      <c r="A3570">
        <v>2018</v>
      </c>
      <c r="B3570" s="6">
        <f ca="1">_xlfn.MAXIFS('Track WIP'!M:M,'Track WIP'!K:K,'Results WIP'!A3570,'Track WIP'!L:L,'Results WIP'!C3570)</f>
        <v>43289</v>
      </c>
      <c r="C3570">
        <f t="shared" si="55"/>
        <v>11</v>
      </c>
      <c r="D3570" t="str">
        <f ca="1">VLOOKUP($B3570,'Track WIP'!$M:$O,2,FALSE)</f>
        <v>IOWA CORN 300</v>
      </c>
      <c r="E3570" t="str">
        <f ca="1">VLOOKUP($B3570,'Track WIP'!$M:$O,3,FALSE)</f>
        <v>Iowa Speedway</v>
      </c>
      <c r="F3570">
        <v>6</v>
      </c>
      <c r="G3570" t="s">
        <v>15</v>
      </c>
      <c r="H3570">
        <v>12</v>
      </c>
      <c r="I3570" t="s">
        <v>111</v>
      </c>
      <c r="J3570">
        <v>299</v>
      </c>
      <c r="K3570">
        <v>1</v>
      </c>
      <c r="L3570">
        <v>23</v>
      </c>
      <c r="M3570">
        <v>30</v>
      </c>
      <c r="N3570">
        <v>2</v>
      </c>
      <c r="O3570">
        <v>0</v>
      </c>
    </row>
    <row r="3571" spans="1:15" x14ac:dyDescent="0.2">
      <c r="A3571">
        <v>2018</v>
      </c>
      <c r="B3571" s="6">
        <f ca="1">_xlfn.MAXIFS('Track WIP'!M:M,'Track WIP'!K:K,'Results WIP'!A3571,'Track WIP'!L:L,'Results WIP'!C3571)</f>
        <v>43289</v>
      </c>
      <c r="C3571">
        <f t="shared" si="55"/>
        <v>11</v>
      </c>
      <c r="D3571" t="str">
        <f ca="1">VLOOKUP($B3571,'Track WIP'!$M:$O,2,FALSE)</f>
        <v>IOWA CORN 300</v>
      </c>
      <c r="E3571" t="str">
        <f ca="1">VLOOKUP($B3571,'Track WIP'!$M:$O,3,FALSE)</f>
        <v>Iowa Speedway</v>
      </c>
      <c r="F3571">
        <v>7</v>
      </c>
      <c r="G3571" t="s">
        <v>41</v>
      </c>
      <c r="H3571">
        <v>15</v>
      </c>
      <c r="I3571" t="s">
        <v>16</v>
      </c>
      <c r="J3571">
        <v>299</v>
      </c>
      <c r="K3571">
        <v>12</v>
      </c>
      <c r="L3571">
        <v>0</v>
      </c>
      <c r="M3571">
        <v>26</v>
      </c>
      <c r="N3571">
        <v>0</v>
      </c>
      <c r="O3571">
        <v>0</v>
      </c>
    </row>
    <row r="3572" spans="1:15" x14ac:dyDescent="0.2">
      <c r="A3572">
        <v>2018</v>
      </c>
      <c r="B3572" s="6">
        <f ca="1">_xlfn.MAXIFS('Track WIP'!M:M,'Track WIP'!K:K,'Results WIP'!A3572,'Track WIP'!L:L,'Results WIP'!C3572)</f>
        <v>43289</v>
      </c>
      <c r="C3572">
        <f t="shared" si="55"/>
        <v>11</v>
      </c>
      <c r="D3572" t="str">
        <f ca="1">VLOOKUP($B3572,'Track WIP'!$M:$O,2,FALSE)</f>
        <v>IOWA CORN 300</v>
      </c>
      <c r="E3572" t="str">
        <f ca="1">VLOOKUP($B3572,'Track WIP'!$M:$O,3,FALSE)</f>
        <v>Iowa Speedway</v>
      </c>
      <c r="F3572">
        <v>8</v>
      </c>
      <c r="G3572" t="s">
        <v>88</v>
      </c>
      <c r="H3572">
        <v>22</v>
      </c>
      <c r="I3572" t="s">
        <v>111</v>
      </c>
      <c r="J3572">
        <v>299</v>
      </c>
      <c r="K3572">
        <v>4</v>
      </c>
      <c r="L3572">
        <v>0</v>
      </c>
      <c r="M3572">
        <v>24</v>
      </c>
      <c r="N3572">
        <v>0</v>
      </c>
      <c r="O3572">
        <v>0</v>
      </c>
    </row>
    <row r="3573" spans="1:15" x14ac:dyDescent="0.2">
      <c r="A3573">
        <v>2018</v>
      </c>
      <c r="B3573" s="6">
        <f ca="1">_xlfn.MAXIFS('Track WIP'!M:M,'Track WIP'!K:K,'Results WIP'!A3573,'Track WIP'!L:L,'Results WIP'!C3573)</f>
        <v>43289</v>
      </c>
      <c r="C3573">
        <f t="shared" si="55"/>
        <v>11</v>
      </c>
      <c r="D3573" t="str">
        <f ca="1">VLOOKUP($B3573,'Track WIP'!$M:$O,2,FALSE)</f>
        <v>IOWA CORN 300</v>
      </c>
      <c r="E3573" t="str">
        <f ca="1">VLOOKUP($B3573,'Track WIP'!$M:$O,3,FALSE)</f>
        <v>Iowa Speedway</v>
      </c>
      <c r="F3573">
        <v>9</v>
      </c>
      <c r="G3573" t="s">
        <v>277</v>
      </c>
      <c r="H3573">
        <v>27</v>
      </c>
      <c r="I3573" t="s">
        <v>16</v>
      </c>
      <c r="J3573">
        <v>298</v>
      </c>
      <c r="K3573">
        <v>5</v>
      </c>
      <c r="L3573">
        <v>0</v>
      </c>
      <c r="M3573">
        <v>22</v>
      </c>
      <c r="N3573">
        <v>0</v>
      </c>
      <c r="O3573">
        <v>0</v>
      </c>
    </row>
    <row r="3574" spans="1:15" x14ac:dyDescent="0.2">
      <c r="A3574">
        <v>2018</v>
      </c>
      <c r="B3574" s="6">
        <f ca="1">_xlfn.MAXIFS('Track WIP'!M:M,'Track WIP'!K:K,'Results WIP'!A3574,'Track WIP'!L:L,'Results WIP'!C3574)</f>
        <v>43289</v>
      </c>
      <c r="C3574">
        <f t="shared" si="55"/>
        <v>11</v>
      </c>
      <c r="D3574" t="str">
        <f ca="1">VLOOKUP($B3574,'Track WIP'!$M:$O,2,FALSE)</f>
        <v>IOWA CORN 300</v>
      </c>
      <c r="E3574" t="str">
        <f ca="1">VLOOKUP($B3574,'Track WIP'!$M:$O,3,FALSE)</f>
        <v>Iowa Speedway</v>
      </c>
      <c r="F3574">
        <v>10</v>
      </c>
      <c r="G3574" t="s">
        <v>55</v>
      </c>
      <c r="H3574">
        <v>20</v>
      </c>
      <c r="I3574" t="s">
        <v>111</v>
      </c>
      <c r="J3574">
        <v>298</v>
      </c>
      <c r="K3574">
        <v>9</v>
      </c>
      <c r="L3574">
        <v>0</v>
      </c>
      <c r="M3574">
        <v>20</v>
      </c>
      <c r="N3574">
        <v>0</v>
      </c>
      <c r="O3574">
        <v>0</v>
      </c>
    </row>
    <row r="3575" spans="1:15" x14ac:dyDescent="0.2">
      <c r="A3575">
        <v>2018</v>
      </c>
      <c r="B3575" s="6">
        <f ca="1">_xlfn.MAXIFS('Track WIP'!M:M,'Track WIP'!K:K,'Results WIP'!A3575,'Track WIP'!L:L,'Results WIP'!C3575)</f>
        <v>43289</v>
      </c>
      <c r="C3575">
        <f t="shared" si="55"/>
        <v>11</v>
      </c>
      <c r="D3575" t="str">
        <f ca="1">VLOOKUP($B3575,'Track WIP'!$M:$O,2,FALSE)</f>
        <v>IOWA CORN 300</v>
      </c>
      <c r="E3575" t="str">
        <f ca="1">VLOOKUP($B3575,'Track WIP'!$M:$O,3,FALSE)</f>
        <v>Iowa Speedway</v>
      </c>
      <c r="F3575">
        <v>11</v>
      </c>
      <c r="G3575" t="s">
        <v>87</v>
      </c>
      <c r="H3575">
        <v>18</v>
      </c>
      <c r="I3575" t="s">
        <v>16</v>
      </c>
      <c r="J3575">
        <v>297</v>
      </c>
      <c r="K3575">
        <v>15</v>
      </c>
      <c r="L3575">
        <v>0</v>
      </c>
      <c r="M3575">
        <v>19</v>
      </c>
      <c r="N3575">
        <v>0</v>
      </c>
      <c r="O3575">
        <v>0</v>
      </c>
    </row>
    <row r="3576" spans="1:15" x14ac:dyDescent="0.2">
      <c r="A3576">
        <v>2018</v>
      </c>
      <c r="B3576" s="6">
        <f ca="1">_xlfn.MAXIFS('Track WIP'!M:M,'Track WIP'!K:K,'Results WIP'!A3576,'Track WIP'!L:L,'Results WIP'!C3576)</f>
        <v>43289</v>
      </c>
      <c r="C3576">
        <f t="shared" si="55"/>
        <v>11</v>
      </c>
      <c r="D3576" t="str">
        <f ca="1">VLOOKUP($B3576,'Track WIP'!$M:$O,2,FALSE)</f>
        <v>IOWA CORN 300</v>
      </c>
      <c r="E3576" t="str">
        <f ca="1">VLOOKUP($B3576,'Track WIP'!$M:$O,3,FALSE)</f>
        <v>Iowa Speedway</v>
      </c>
      <c r="F3576">
        <v>12</v>
      </c>
      <c r="G3576" t="s">
        <v>21</v>
      </c>
      <c r="H3576">
        <v>9</v>
      </c>
      <c r="I3576" t="s">
        <v>16</v>
      </c>
      <c r="J3576">
        <v>296</v>
      </c>
      <c r="K3576">
        <v>6</v>
      </c>
      <c r="L3576">
        <v>0</v>
      </c>
      <c r="M3576">
        <v>18</v>
      </c>
      <c r="N3576">
        <v>0</v>
      </c>
      <c r="O3576">
        <v>0</v>
      </c>
    </row>
    <row r="3577" spans="1:15" x14ac:dyDescent="0.2">
      <c r="A3577">
        <v>2018</v>
      </c>
      <c r="B3577" s="6">
        <f ca="1">_xlfn.MAXIFS('Track WIP'!M:M,'Track WIP'!K:K,'Results WIP'!A3577,'Track WIP'!L:L,'Results WIP'!C3577)</f>
        <v>43289</v>
      </c>
      <c r="C3577">
        <f t="shared" si="55"/>
        <v>11</v>
      </c>
      <c r="D3577" t="str">
        <f ca="1">VLOOKUP($B3577,'Track WIP'!$M:$O,2,FALSE)</f>
        <v>IOWA CORN 300</v>
      </c>
      <c r="E3577" t="str">
        <f ca="1">VLOOKUP($B3577,'Track WIP'!$M:$O,3,FALSE)</f>
        <v>Iowa Speedway</v>
      </c>
      <c r="F3577">
        <v>13</v>
      </c>
      <c r="G3577" t="s">
        <v>393</v>
      </c>
      <c r="H3577">
        <v>10</v>
      </c>
      <c r="I3577" t="s">
        <v>16</v>
      </c>
      <c r="J3577">
        <v>295</v>
      </c>
      <c r="K3577">
        <v>8</v>
      </c>
      <c r="L3577">
        <v>0</v>
      </c>
      <c r="M3577">
        <v>17</v>
      </c>
      <c r="N3577">
        <v>0</v>
      </c>
      <c r="O3577">
        <v>0</v>
      </c>
    </row>
    <row r="3578" spans="1:15" x14ac:dyDescent="0.2">
      <c r="A3578">
        <v>2018</v>
      </c>
      <c r="B3578" s="6">
        <f ca="1">_xlfn.MAXIFS('Track WIP'!M:M,'Track WIP'!K:K,'Results WIP'!A3578,'Track WIP'!L:L,'Results WIP'!C3578)</f>
        <v>43289</v>
      </c>
      <c r="C3578">
        <f t="shared" si="55"/>
        <v>11</v>
      </c>
      <c r="D3578" t="str">
        <f ca="1">VLOOKUP($B3578,'Track WIP'!$M:$O,2,FALSE)</f>
        <v>IOWA CORN 300</v>
      </c>
      <c r="E3578" t="str">
        <f ca="1">VLOOKUP($B3578,'Track WIP'!$M:$O,3,FALSE)</f>
        <v>Iowa Speedway</v>
      </c>
      <c r="F3578">
        <v>14</v>
      </c>
      <c r="G3578" t="s">
        <v>86</v>
      </c>
      <c r="H3578">
        <v>23</v>
      </c>
      <c r="I3578" t="s">
        <v>111</v>
      </c>
      <c r="J3578">
        <v>295</v>
      </c>
      <c r="K3578">
        <v>17</v>
      </c>
      <c r="L3578">
        <v>0</v>
      </c>
      <c r="M3578">
        <v>16</v>
      </c>
      <c r="N3578">
        <v>0</v>
      </c>
      <c r="O3578">
        <v>0</v>
      </c>
    </row>
    <row r="3579" spans="1:15" x14ac:dyDescent="0.2">
      <c r="A3579">
        <v>2018</v>
      </c>
      <c r="B3579" s="6">
        <f ca="1">_xlfn.MAXIFS('Track WIP'!M:M,'Track WIP'!K:K,'Results WIP'!A3579,'Track WIP'!L:L,'Results WIP'!C3579)</f>
        <v>43289</v>
      </c>
      <c r="C3579">
        <f t="shared" si="55"/>
        <v>11</v>
      </c>
      <c r="D3579" t="str">
        <f ca="1">VLOOKUP($B3579,'Track WIP'!$M:$O,2,FALSE)</f>
        <v>IOWA CORN 300</v>
      </c>
      <c r="E3579" t="str">
        <f ca="1">VLOOKUP($B3579,'Track WIP'!$M:$O,3,FALSE)</f>
        <v>Iowa Speedway</v>
      </c>
      <c r="F3579">
        <v>15</v>
      </c>
      <c r="G3579" t="s">
        <v>390</v>
      </c>
      <c r="H3579">
        <v>59</v>
      </c>
      <c r="I3579" t="s">
        <v>111</v>
      </c>
      <c r="J3579">
        <v>294</v>
      </c>
      <c r="K3579">
        <v>21</v>
      </c>
      <c r="L3579">
        <v>0</v>
      </c>
      <c r="M3579">
        <v>15</v>
      </c>
      <c r="N3579">
        <v>0</v>
      </c>
      <c r="O3579">
        <v>0</v>
      </c>
    </row>
    <row r="3580" spans="1:15" x14ac:dyDescent="0.2">
      <c r="A3580">
        <v>2018</v>
      </c>
      <c r="B3580" s="6">
        <f ca="1">_xlfn.MAXIFS('Track WIP'!M:M,'Track WIP'!K:K,'Results WIP'!A3580,'Track WIP'!L:L,'Results WIP'!C3580)</f>
        <v>43289</v>
      </c>
      <c r="C3580">
        <f t="shared" si="55"/>
        <v>11</v>
      </c>
      <c r="D3580" t="str">
        <f ca="1">VLOOKUP($B3580,'Track WIP'!$M:$O,2,FALSE)</f>
        <v>IOWA CORN 300</v>
      </c>
      <c r="E3580" t="str">
        <f ca="1">VLOOKUP($B3580,'Track WIP'!$M:$O,3,FALSE)</f>
        <v>Iowa Speedway</v>
      </c>
      <c r="F3580">
        <v>16</v>
      </c>
      <c r="G3580" t="s">
        <v>38</v>
      </c>
      <c r="H3580">
        <v>98</v>
      </c>
      <c r="I3580" t="s">
        <v>16</v>
      </c>
      <c r="J3580">
        <v>293</v>
      </c>
      <c r="K3580">
        <v>19</v>
      </c>
      <c r="L3580">
        <v>0</v>
      </c>
      <c r="M3580">
        <v>14</v>
      </c>
      <c r="N3580">
        <v>0</v>
      </c>
      <c r="O3580">
        <v>0</v>
      </c>
    </row>
    <row r="3581" spans="1:15" x14ac:dyDescent="0.2">
      <c r="A3581">
        <v>2018</v>
      </c>
      <c r="B3581" s="6">
        <f ca="1">_xlfn.MAXIFS('Track WIP'!M:M,'Track WIP'!K:K,'Results WIP'!A3581,'Track WIP'!L:L,'Results WIP'!C3581)</f>
        <v>43289</v>
      </c>
      <c r="C3581">
        <f t="shared" si="55"/>
        <v>11</v>
      </c>
      <c r="D3581" t="str">
        <f ca="1">VLOOKUP($B3581,'Track WIP'!$M:$O,2,FALSE)</f>
        <v>IOWA CORN 300</v>
      </c>
      <c r="E3581" t="str">
        <f ca="1">VLOOKUP($B3581,'Track WIP'!$M:$O,3,FALSE)</f>
        <v>Iowa Speedway</v>
      </c>
      <c r="F3581">
        <v>17</v>
      </c>
      <c r="G3581" t="s">
        <v>25</v>
      </c>
      <c r="H3581">
        <v>14</v>
      </c>
      <c r="I3581" t="s">
        <v>111</v>
      </c>
      <c r="J3581">
        <v>292</v>
      </c>
      <c r="K3581">
        <v>13</v>
      </c>
      <c r="L3581">
        <v>0</v>
      </c>
      <c r="M3581">
        <v>13</v>
      </c>
      <c r="N3581">
        <v>0</v>
      </c>
      <c r="O3581">
        <v>0</v>
      </c>
    </row>
    <row r="3582" spans="1:15" x14ac:dyDescent="0.2">
      <c r="A3582">
        <v>2018</v>
      </c>
      <c r="B3582" s="6">
        <f ca="1">_xlfn.MAXIFS('Track WIP'!M:M,'Track WIP'!K:K,'Results WIP'!A3582,'Track WIP'!L:L,'Results WIP'!C3582)</f>
        <v>43289</v>
      </c>
      <c r="C3582">
        <f t="shared" si="55"/>
        <v>11</v>
      </c>
      <c r="D3582" t="str">
        <f ca="1">VLOOKUP($B3582,'Track WIP'!$M:$O,2,FALSE)</f>
        <v>IOWA CORN 300</v>
      </c>
      <c r="E3582" t="str">
        <f ca="1">VLOOKUP($B3582,'Track WIP'!$M:$O,3,FALSE)</f>
        <v>Iowa Speedway</v>
      </c>
      <c r="F3582">
        <v>18</v>
      </c>
      <c r="G3582" t="s">
        <v>399</v>
      </c>
      <c r="H3582">
        <v>19</v>
      </c>
      <c r="I3582" t="s">
        <v>16</v>
      </c>
      <c r="J3582">
        <v>291</v>
      </c>
      <c r="K3582">
        <v>20</v>
      </c>
      <c r="L3582">
        <v>0</v>
      </c>
      <c r="M3582">
        <v>12</v>
      </c>
      <c r="N3582">
        <v>0</v>
      </c>
      <c r="O3582">
        <v>0</v>
      </c>
    </row>
    <row r="3583" spans="1:15" x14ac:dyDescent="0.2">
      <c r="A3583">
        <v>2018</v>
      </c>
      <c r="B3583" s="6">
        <f ca="1">_xlfn.MAXIFS('Track WIP'!M:M,'Track WIP'!K:K,'Results WIP'!A3583,'Track WIP'!L:L,'Results WIP'!C3583)</f>
        <v>43289</v>
      </c>
      <c r="C3583">
        <f t="shared" si="55"/>
        <v>11</v>
      </c>
      <c r="D3583" t="str">
        <f ca="1">VLOOKUP($B3583,'Track WIP'!$M:$O,2,FALSE)</f>
        <v>IOWA CORN 300</v>
      </c>
      <c r="E3583" t="str">
        <f ca="1">VLOOKUP($B3583,'Track WIP'!$M:$O,3,FALSE)</f>
        <v>Iowa Speedway</v>
      </c>
      <c r="F3583">
        <v>19</v>
      </c>
      <c r="G3583" t="s">
        <v>17</v>
      </c>
      <c r="H3583">
        <v>28</v>
      </c>
      <c r="I3583" t="s">
        <v>16</v>
      </c>
      <c r="J3583">
        <v>283</v>
      </c>
      <c r="K3583">
        <v>3</v>
      </c>
      <c r="L3583">
        <v>0</v>
      </c>
      <c r="M3583">
        <v>11</v>
      </c>
      <c r="N3583">
        <v>0</v>
      </c>
      <c r="O3583">
        <v>0</v>
      </c>
    </row>
    <row r="3584" spans="1:15" x14ac:dyDescent="0.2">
      <c r="A3584">
        <v>2018</v>
      </c>
      <c r="B3584" s="6">
        <f ca="1">_xlfn.MAXIFS('Track WIP'!M:M,'Track WIP'!K:K,'Results WIP'!A3584,'Track WIP'!L:L,'Results WIP'!C3584)</f>
        <v>43289</v>
      </c>
      <c r="C3584">
        <f t="shared" si="55"/>
        <v>11</v>
      </c>
      <c r="D3584" t="str">
        <f ca="1">VLOOKUP($B3584,'Track WIP'!$M:$O,2,FALSE)</f>
        <v>IOWA CORN 300</v>
      </c>
      <c r="E3584" t="str">
        <f ca="1">VLOOKUP($B3584,'Track WIP'!$M:$O,3,FALSE)</f>
        <v>Iowa Speedway</v>
      </c>
      <c r="F3584">
        <v>20</v>
      </c>
      <c r="G3584" t="s">
        <v>394</v>
      </c>
      <c r="H3584">
        <v>26</v>
      </c>
      <c r="I3584" t="s">
        <v>16</v>
      </c>
      <c r="J3584">
        <v>279</v>
      </c>
      <c r="K3584">
        <v>14</v>
      </c>
      <c r="L3584">
        <v>0</v>
      </c>
      <c r="M3584">
        <v>10</v>
      </c>
      <c r="N3584">
        <v>0</v>
      </c>
      <c r="O3584">
        <v>0</v>
      </c>
    </row>
    <row r="3585" spans="1:15" x14ac:dyDescent="0.2">
      <c r="A3585">
        <v>2018</v>
      </c>
      <c r="B3585" s="6">
        <f ca="1">_xlfn.MAXIFS('Track WIP'!M:M,'Track WIP'!K:K,'Results WIP'!A3585,'Track WIP'!L:L,'Results WIP'!C3585)</f>
        <v>43289</v>
      </c>
      <c r="C3585">
        <f t="shared" si="55"/>
        <v>11</v>
      </c>
      <c r="D3585" t="str">
        <f ca="1">VLOOKUP($B3585,'Track WIP'!$M:$O,2,FALSE)</f>
        <v>IOWA CORN 300</v>
      </c>
      <c r="E3585" t="str">
        <f ca="1">VLOOKUP($B3585,'Track WIP'!$M:$O,3,FALSE)</f>
        <v>Iowa Speedway</v>
      </c>
      <c r="F3585">
        <v>21</v>
      </c>
      <c r="G3585" t="s">
        <v>386</v>
      </c>
      <c r="H3585">
        <v>88</v>
      </c>
      <c r="I3585" t="s">
        <v>111</v>
      </c>
      <c r="J3585">
        <v>99</v>
      </c>
      <c r="K3585">
        <v>16</v>
      </c>
      <c r="L3585">
        <v>0</v>
      </c>
      <c r="M3585">
        <v>9</v>
      </c>
      <c r="N3585">
        <v>0</v>
      </c>
      <c r="O3585">
        <v>0</v>
      </c>
    </row>
    <row r="3586" spans="1:15" x14ac:dyDescent="0.2">
      <c r="A3586">
        <v>2018</v>
      </c>
      <c r="B3586" s="6">
        <f ca="1">_xlfn.MAXIFS('Track WIP'!M:M,'Track WIP'!K:K,'Results WIP'!A3586,'Track WIP'!L:L,'Results WIP'!C3586)</f>
        <v>43289</v>
      </c>
      <c r="C3586">
        <f t="shared" si="55"/>
        <v>11</v>
      </c>
      <c r="D3586" t="str">
        <f ca="1">VLOOKUP($B3586,'Track WIP'!$M:$O,2,FALSE)</f>
        <v>IOWA CORN 300</v>
      </c>
      <c r="E3586" t="str">
        <f ca="1">VLOOKUP($B3586,'Track WIP'!$M:$O,3,FALSE)</f>
        <v>Iowa Speedway</v>
      </c>
      <c r="F3586">
        <v>22</v>
      </c>
      <c r="G3586" t="s">
        <v>402</v>
      </c>
      <c r="H3586">
        <v>4</v>
      </c>
      <c r="I3586" t="s">
        <v>111</v>
      </c>
      <c r="J3586">
        <v>40</v>
      </c>
      <c r="K3586">
        <v>22</v>
      </c>
      <c r="L3586">
        <v>0</v>
      </c>
      <c r="M3586">
        <v>8</v>
      </c>
      <c r="N3586">
        <v>0</v>
      </c>
      <c r="O3586">
        <v>0</v>
      </c>
    </row>
    <row r="3587" spans="1:15" x14ac:dyDescent="0.2">
      <c r="A3587">
        <v>2018</v>
      </c>
      <c r="B3587" s="6">
        <f ca="1">_xlfn.MAXIFS('Track WIP'!M:M,'Track WIP'!K:K,'Results WIP'!A3587,'Track WIP'!L:L,'Results WIP'!C3587)</f>
        <v>43296</v>
      </c>
      <c r="C3587">
        <f t="shared" si="55"/>
        <v>12</v>
      </c>
      <c r="D3587" t="str">
        <f ca="1">VLOOKUP($B3587,'Track WIP'!$M:$O,2,FALSE)</f>
        <v>HONDA INDY TORONTO</v>
      </c>
      <c r="E3587" t="str">
        <f ca="1">VLOOKUP($B3587,'Track WIP'!$M:$O,3,FALSE)</f>
        <v>Streets Of Toronto</v>
      </c>
      <c r="F3587">
        <v>1</v>
      </c>
      <c r="G3587" t="s">
        <v>21</v>
      </c>
      <c r="H3587">
        <v>9</v>
      </c>
      <c r="I3587" t="s">
        <v>16</v>
      </c>
      <c r="J3587">
        <v>85</v>
      </c>
      <c r="K3587">
        <v>2</v>
      </c>
      <c r="L3587">
        <v>49</v>
      </c>
      <c r="M3587">
        <v>53</v>
      </c>
      <c r="N3587">
        <v>3</v>
      </c>
      <c r="O3587">
        <v>0</v>
      </c>
    </row>
    <row r="3588" spans="1:15" x14ac:dyDescent="0.2">
      <c r="A3588">
        <v>2018</v>
      </c>
      <c r="B3588" s="6">
        <f ca="1">_xlfn.MAXIFS('Track WIP'!M:M,'Track WIP'!K:K,'Results WIP'!A3588,'Track WIP'!L:L,'Results WIP'!C3588)</f>
        <v>43296</v>
      </c>
      <c r="C3588">
        <f t="shared" ref="C3588:C3651" si="56">_xlfn.IFS(A3588&gt;A3587,1,F3588=1,C3587+1,F3588&gt;1,C3587)</f>
        <v>12</v>
      </c>
      <c r="D3588" t="str">
        <f ca="1">VLOOKUP($B3588,'Track WIP'!$M:$O,2,FALSE)</f>
        <v>HONDA INDY TORONTO</v>
      </c>
      <c r="E3588" t="str">
        <f ca="1">VLOOKUP($B3588,'Track WIP'!$M:$O,3,FALSE)</f>
        <v>Streets Of Toronto</v>
      </c>
      <c r="F3588">
        <v>2</v>
      </c>
      <c r="G3588" t="s">
        <v>88</v>
      </c>
      <c r="H3588">
        <v>22</v>
      </c>
      <c r="I3588" t="s">
        <v>111</v>
      </c>
      <c r="J3588">
        <v>85</v>
      </c>
      <c r="K3588">
        <v>3</v>
      </c>
      <c r="L3588">
        <v>1</v>
      </c>
      <c r="M3588">
        <v>41</v>
      </c>
      <c r="N3588">
        <v>1</v>
      </c>
      <c r="O3588">
        <v>0</v>
      </c>
    </row>
    <row r="3589" spans="1:15" x14ac:dyDescent="0.2">
      <c r="A3589">
        <v>2018</v>
      </c>
      <c r="B3589" s="6">
        <f ca="1">_xlfn.MAXIFS('Track WIP'!M:M,'Track WIP'!K:K,'Results WIP'!A3589,'Track WIP'!L:L,'Results WIP'!C3589)</f>
        <v>43296</v>
      </c>
      <c r="C3589">
        <f t="shared" si="56"/>
        <v>12</v>
      </c>
      <c r="D3589" t="str">
        <f ca="1">VLOOKUP($B3589,'Track WIP'!$M:$O,2,FALSE)</f>
        <v>HONDA INDY TORONTO</v>
      </c>
      <c r="E3589" t="str">
        <f ca="1">VLOOKUP($B3589,'Track WIP'!$M:$O,3,FALSE)</f>
        <v>Streets Of Toronto</v>
      </c>
      <c r="F3589">
        <v>3</v>
      </c>
      <c r="G3589" t="s">
        <v>322</v>
      </c>
      <c r="H3589">
        <v>6</v>
      </c>
      <c r="I3589" t="s">
        <v>16</v>
      </c>
      <c r="J3589">
        <v>85</v>
      </c>
      <c r="K3589">
        <v>10</v>
      </c>
      <c r="L3589">
        <v>0</v>
      </c>
      <c r="M3589">
        <v>35</v>
      </c>
      <c r="N3589">
        <v>0</v>
      </c>
      <c r="O3589">
        <v>0</v>
      </c>
    </row>
    <row r="3590" spans="1:15" x14ac:dyDescent="0.2">
      <c r="A3590">
        <v>2018</v>
      </c>
      <c r="B3590" s="6">
        <f ca="1">_xlfn.MAXIFS('Track WIP'!M:M,'Track WIP'!K:K,'Results WIP'!A3590,'Track WIP'!L:L,'Results WIP'!C3590)</f>
        <v>43296</v>
      </c>
      <c r="C3590">
        <f t="shared" si="56"/>
        <v>12</v>
      </c>
      <c r="D3590" t="str">
        <f ca="1">VLOOKUP($B3590,'Track WIP'!$M:$O,2,FALSE)</f>
        <v>HONDA INDY TORONTO</v>
      </c>
      <c r="E3590" t="str">
        <f ca="1">VLOOKUP($B3590,'Track WIP'!$M:$O,3,FALSE)</f>
        <v>Streets Of Toronto</v>
      </c>
      <c r="F3590">
        <v>4</v>
      </c>
      <c r="G3590" t="s">
        <v>89</v>
      </c>
      <c r="H3590">
        <v>5</v>
      </c>
      <c r="I3590" t="s">
        <v>16</v>
      </c>
      <c r="J3590">
        <v>85</v>
      </c>
      <c r="K3590">
        <v>9</v>
      </c>
      <c r="L3590">
        <v>0</v>
      </c>
      <c r="M3590">
        <v>32</v>
      </c>
      <c r="N3590">
        <v>0</v>
      </c>
      <c r="O3590">
        <v>0</v>
      </c>
    </row>
    <row r="3591" spans="1:15" x14ac:dyDescent="0.2">
      <c r="A3591">
        <v>2018</v>
      </c>
      <c r="B3591" s="6">
        <f ca="1">_xlfn.MAXIFS('Track WIP'!M:M,'Track WIP'!K:K,'Results WIP'!A3591,'Track WIP'!L:L,'Results WIP'!C3591)</f>
        <v>43296</v>
      </c>
      <c r="C3591">
        <f t="shared" si="56"/>
        <v>12</v>
      </c>
      <c r="D3591" t="str">
        <f ca="1">VLOOKUP($B3591,'Track WIP'!$M:$O,2,FALSE)</f>
        <v>HONDA INDY TORONTO</v>
      </c>
      <c r="E3591" t="str">
        <f ca="1">VLOOKUP($B3591,'Track WIP'!$M:$O,3,FALSE)</f>
        <v>Streets Of Toronto</v>
      </c>
      <c r="F3591">
        <v>5</v>
      </c>
      <c r="G3591" t="s">
        <v>86</v>
      </c>
      <c r="H3591">
        <v>23</v>
      </c>
      <c r="I3591" t="s">
        <v>111</v>
      </c>
      <c r="J3591">
        <v>85</v>
      </c>
      <c r="K3591">
        <v>20</v>
      </c>
      <c r="L3591">
        <v>1</v>
      </c>
      <c r="M3591">
        <v>31</v>
      </c>
      <c r="N3591">
        <v>1</v>
      </c>
      <c r="O3591">
        <v>0</v>
      </c>
    </row>
    <row r="3592" spans="1:15" x14ac:dyDescent="0.2">
      <c r="A3592">
        <v>2018</v>
      </c>
      <c r="B3592" s="6">
        <f ca="1">_xlfn.MAXIFS('Track WIP'!M:M,'Track WIP'!K:K,'Results WIP'!A3592,'Track WIP'!L:L,'Results WIP'!C3592)</f>
        <v>43296</v>
      </c>
      <c r="C3592">
        <f t="shared" si="56"/>
        <v>12</v>
      </c>
      <c r="D3592" t="str">
        <f ca="1">VLOOKUP($B3592,'Track WIP'!$M:$O,2,FALSE)</f>
        <v>HONDA INDY TORONTO</v>
      </c>
      <c r="E3592" t="str">
        <f ca="1">VLOOKUP($B3592,'Track WIP'!$M:$O,3,FALSE)</f>
        <v>Streets Of Toronto</v>
      </c>
      <c r="F3592">
        <v>6</v>
      </c>
      <c r="G3592" t="s">
        <v>25</v>
      </c>
      <c r="H3592">
        <v>14</v>
      </c>
      <c r="I3592" t="s">
        <v>111</v>
      </c>
      <c r="J3592">
        <v>85</v>
      </c>
      <c r="K3592">
        <v>15</v>
      </c>
      <c r="L3592">
        <v>1</v>
      </c>
      <c r="M3592">
        <v>29</v>
      </c>
      <c r="N3592">
        <v>1</v>
      </c>
      <c r="O3592">
        <v>0</v>
      </c>
    </row>
    <row r="3593" spans="1:15" x14ac:dyDescent="0.2">
      <c r="A3593">
        <v>2018</v>
      </c>
      <c r="B3593" s="6">
        <f ca="1">_xlfn.MAXIFS('Track WIP'!M:M,'Track WIP'!K:K,'Results WIP'!A3593,'Track WIP'!L:L,'Results WIP'!C3593)</f>
        <v>43296</v>
      </c>
      <c r="C3593">
        <f t="shared" si="56"/>
        <v>12</v>
      </c>
      <c r="D3593" t="str">
        <f ca="1">VLOOKUP($B3593,'Track WIP'!$M:$O,2,FALSE)</f>
        <v>HONDA INDY TORONTO</v>
      </c>
      <c r="E3593" t="str">
        <f ca="1">VLOOKUP($B3593,'Track WIP'!$M:$O,3,FALSE)</f>
        <v>Streets Of Toronto</v>
      </c>
      <c r="F3593">
        <v>7</v>
      </c>
      <c r="G3593" t="s">
        <v>394</v>
      </c>
      <c r="H3593">
        <v>26</v>
      </c>
      <c r="I3593" t="s">
        <v>16</v>
      </c>
      <c r="J3593">
        <v>85</v>
      </c>
      <c r="K3593">
        <v>22</v>
      </c>
      <c r="L3593">
        <v>0</v>
      </c>
      <c r="M3593">
        <v>26</v>
      </c>
      <c r="N3593">
        <v>0</v>
      </c>
      <c r="O3593">
        <v>0</v>
      </c>
    </row>
    <row r="3594" spans="1:15" x14ac:dyDescent="0.2">
      <c r="A3594">
        <v>2018</v>
      </c>
      <c r="B3594" s="6">
        <f ca="1">_xlfn.MAXIFS('Track WIP'!M:M,'Track WIP'!K:K,'Results WIP'!A3594,'Track WIP'!L:L,'Results WIP'!C3594)</f>
        <v>43296</v>
      </c>
      <c r="C3594">
        <f t="shared" si="56"/>
        <v>12</v>
      </c>
      <c r="D3594" t="str">
        <f ca="1">VLOOKUP($B3594,'Track WIP'!$M:$O,2,FALSE)</f>
        <v>HONDA INDY TORONTO</v>
      </c>
      <c r="E3594" t="str">
        <f ca="1">VLOOKUP($B3594,'Track WIP'!$M:$O,3,FALSE)</f>
        <v>Streets Of Toronto</v>
      </c>
      <c r="F3594">
        <v>8</v>
      </c>
      <c r="G3594" t="s">
        <v>277</v>
      </c>
      <c r="H3594">
        <v>27</v>
      </c>
      <c r="I3594" t="s">
        <v>16</v>
      </c>
      <c r="J3594">
        <v>85</v>
      </c>
      <c r="K3594">
        <v>5</v>
      </c>
      <c r="L3594">
        <v>0</v>
      </c>
      <c r="M3594">
        <v>24</v>
      </c>
      <c r="N3594">
        <v>0</v>
      </c>
      <c r="O3594">
        <v>0</v>
      </c>
    </row>
    <row r="3595" spans="1:15" x14ac:dyDescent="0.2">
      <c r="A3595">
        <v>2018</v>
      </c>
      <c r="B3595" s="6">
        <f ca="1">_xlfn.MAXIFS('Track WIP'!M:M,'Track WIP'!K:K,'Results WIP'!A3595,'Track WIP'!L:L,'Results WIP'!C3595)</f>
        <v>43296</v>
      </c>
      <c r="C3595">
        <f t="shared" si="56"/>
        <v>12</v>
      </c>
      <c r="D3595" t="str">
        <f ca="1">VLOOKUP($B3595,'Track WIP'!$M:$O,2,FALSE)</f>
        <v>HONDA INDY TORONTO</v>
      </c>
      <c r="E3595" t="str">
        <f ca="1">VLOOKUP($B3595,'Track WIP'!$M:$O,3,FALSE)</f>
        <v>Streets Of Toronto</v>
      </c>
      <c r="F3595">
        <v>9</v>
      </c>
      <c r="G3595" t="s">
        <v>112</v>
      </c>
      <c r="H3595">
        <v>1</v>
      </c>
      <c r="I3595" t="s">
        <v>111</v>
      </c>
      <c r="J3595">
        <v>85</v>
      </c>
      <c r="K3595">
        <v>1</v>
      </c>
      <c r="L3595">
        <v>25</v>
      </c>
      <c r="M3595">
        <v>24</v>
      </c>
      <c r="N3595">
        <v>2</v>
      </c>
      <c r="O3595">
        <v>0</v>
      </c>
    </row>
    <row r="3596" spans="1:15" x14ac:dyDescent="0.2">
      <c r="A3596">
        <v>2018</v>
      </c>
      <c r="B3596" s="6">
        <f ca="1">_xlfn.MAXIFS('Track WIP'!M:M,'Track WIP'!K:K,'Results WIP'!A3596,'Track WIP'!L:L,'Results WIP'!C3596)</f>
        <v>43296</v>
      </c>
      <c r="C3596">
        <f t="shared" si="56"/>
        <v>12</v>
      </c>
      <c r="D3596" t="str">
        <f ca="1">VLOOKUP($B3596,'Track WIP'!$M:$O,2,FALSE)</f>
        <v>HONDA INDY TORONTO</v>
      </c>
      <c r="E3596" t="str">
        <f ca="1">VLOOKUP($B3596,'Track WIP'!$M:$O,3,FALSE)</f>
        <v>Streets Of Toronto</v>
      </c>
      <c r="F3596">
        <v>10</v>
      </c>
      <c r="G3596" t="s">
        <v>38</v>
      </c>
      <c r="H3596">
        <v>98</v>
      </c>
      <c r="I3596" t="s">
        <v>16</v>
      </c>
      <c r="J3596">
        <v>85</v>
      </c>
      <c r="K3596">
        <v>14</v>
      </c>
      <c r="L3596">
        <v>0</v>
      </c>
      <c r="M3596">
        <v>20</v>
      </c>
      <c r="N3596">
        <v>0</v>
      </c>
      <c r="O3596">
        <v>0</v>
      </c>
    </row>
    <row r="3597" spans="1:15" x14ac:dyDescent="0.2">
      <c r="A3597">
        <v>2018</v>
      </c>
      <c r="B3597" s="6">
        <f ca="1">_xlfn.MAXIFS('Track WIP'!M:M,'Track WIP'!K:K,'Results WIP'!A3597,'Track WIP'!L:L,'Results WIP'!C3597)</f>
        <v>43296</v>
      </c>
      <c r="C3597">
        <f t="shared" si="56"/>
        <v>12</v>
      </c>
      <c r="D3597" t="str">
        <f ca="1">VLOOKUP($B3597,'Track WIP'!$M:$O,2,FALSE)</f>
        <v>HONDA INDY TORONTO</v>
      </c>
      <c r="E3597" t="str">
        <f ca="1">VLOOKUP($B3597,'Track WIP'!$M:$O,3,FALSE)</f>
        <v>Streets Of Toronto</v>
      </c>
      <c r="F3597">
        <v>11</v>
      </c>
      <c r="G3597" t="s">
        <v>400</v>
      </c>
      <c r="H3597">
        <v>20</v>
      </c>
      <c r="I3597" t="s">
        <v>111</v>
      </c>
      <c r="J3597">
        <v>85</v>
      </c>
      <c r="K3597">
        <v>8</v>
      </c>
      <c r="L3597">
        <v>6</v>
      </c>
      <c r="M3597">
        <v>20</v>
      </c>
      <c r="N3597">
        <v>1</v>
      </c>
      <c r="O3597">
        <v>0</v>
      </c>
    </row>
    <row r="3598" spans="1:15" x14ac:dyDescent="0.2">
      <c r="A3598">
        <v>2018</v>
      </c>
      <c r="B3598" s="6">
        <f ca="1">_xlfn.MAXIFS('Track WIP'!M:M,'Track WIP'!K:K,'Results WIP'!A3598,'Track WIP'!L:L,'Results WIP'!C3598)</f>
        <v>43296</v>
      </c>
      <c r="C3598">
        <f t="shared" si="56"/>
        <v>12</v>
      </c>
      <c r="D3598" t="str">
        <f ca="1">VLOOKUP($B3598,'Track WIP'!$M:$O,2,FALSE)</f>
        <v>HONDA INDY TORONTO</v>
      </c>
      <c r="E3598" t="str">
        <f ca="1">VLOOKUP($B3598,'Track WIP'!$M:$O,3,FALSE)</f>
        <v>Streets Of Toronto</v>
      </c>
      <c r="F3598">
        <v>12</v>
      </c>
      <c r="G3598" t="s">
        <v>393</v>
      </c>
      <c r="H3598">
        <v>10</v>
      </c>
      <c r="I3598" t="s">
        <v>16</v>
      </c>
      <c r="J3598">
        <v>85</v>
      </c>
      <c r="K3598">
        <v>21</v>
      </c>
      <c r="L3598">
        <v>0</v>
      </c>
      <c r="M3598">
        <v>18</v>
      </c>
      <c r="N3598">
        <v>0</v>
      </c>
      <c r="O3598">
        <v>0</v>
      </c>
    </row>
    <row r="3599" spans="1:15" x14ac:dyDescent="0.2">
      <c r="A3599">
        <v>2018</v>
      </c>
      <c r="B3599" s="6">
        <f ca="1">_xlfn.MAXIFS('Track WIP'!M:M,'Track WIP'!K:K,'Results WIP'!A3599,'Track WIP'!L:L,'Results WIP'!C3599)</f>
        <v>43296</v>
      </c>
      <c r="C3599">
        <f t="shared" si="56"/>
        <v>12</v>
      </c>
      <c r="D3599" t="str">
        <f ca="1">VLOOKUP($B3599,'Track WIP'!$M:$O,2,FALSE)</f>
        <v>HONDA INDY TORONTO</v>
      </c>
      <c r="E3599" t="str">
        <f ca="1">VLOOKUP($B3599,'Track WIP'!$M:$O,3,FALSE)</f>
        <v>Streets Of Toronto</v>
      </c>
      <c r="F3599">
        <v>13</v>
      </c>
      <c r="G3599" t="s">
        <v>359</v>
      </c>
      <c r="H3599">
        <v>88</v>
      </c>
      <c r="I3599" t="s">
        <v>111</v>
      </c>
      <c r="J3599">
        <v>85</v>
      </c>
      <c r="K3599">
        <v>11</v>
      </c>
      <c r="L3599">
        <v>0</v>
      </c>
      <c r="M3599">
        <v>17</v>
      </c>
      <c r="N3599">
        <v>0</v>
      </c>
      <c r="O3599">
        <v>0</v>
      </c>
    </row>
    <row r="3600" spans="1:15" x14ac:dyDescent="0.2">
      <c r="A3600">
        <v>2018</v>
      </c>
      <c r="B3600" s="6">
        <f ca="1">_xlfn.MAXIFS('Track WIP'!M:M,'Track WIP'!K:K,'Results WIP'!A3600,'Track WIP'!L:L,'Results WIP'!C3600)</f>
        <v>43296</v>
      </c>
      <c r="C3600">
        <f t="shared" si="56"/>
        <v>12</v>
      </c>
      <c r="D3600" t="str">
        <f ca="1">VLOOKUP($B3600,'Track WIP'!$M:$O,2,FALSE)</f>
        <v>HONDA INDY TORONTO</v>
      </c>
      <c r="E3600" t="str">
        <f ca="1">VLOOKUP($B3600,'Track WIP'!$M:$O,3,FALSE)</f>
        <v>Streets Of Toronto</v>
      </c>
      <c r="F3600">
        <v>14</v>
      </c>
      <c r="G3600" t="s">
        <v>399</v>
      </c>
      <c r="H3600">
        <v>19</v>
      </c>
      <c r="I3600" t="s">
        <v>16</v>
      </c>
      <c r="J3600">
        <v>85</v>
      </c>
      <c r="K3600">
        <v>23</v>
      </c>
      <c r="L3600">
        <v>0</v>
      </c>
      <c r="M3600">
        <v>16</v>
      </c>
      <c r="N3600">
        <v>0</v>
      </c>
      <c r="O3600">
        <v>0</v>
      </c>
    </row>
    <row r="3601" spans="1:15" x14ac:dyDescent="0.2">
      <c r="A3601">
        <v>2018</v>
      </c>
      <c r="B3601" s="6">
        <f ca="1">_xlfn.MAXIFS('Track WIP'!M:M,'Track WIP'!K:K,'Results WIP'!A3601,'Track WIP'!L:L,'Results WIP'!C3601)</f>
        <v>43296</v>
      </c>
      <c r="C3601">
        <f t="shared" si="56"/>
        <v>12</v>
      </c>
      <c r="D3601" t="str">
        <f ca="1">VLOOKUP($B3601,'Track WIP'!$M:$O,2,FALSE)</f>
        <v>HONDA INDY TORONTO</v>
      </c>
      <c r="E3601" t="str">
        <f ca="1">VLOOKUP($B3601,'Track WIP'!$M:$O,3,FALSE)</f>
        <v>Streets Of Toronto</v>
      </c>
      <c r="F3601">
        <v>15</v>
      </c>
      <c r="G3601" t="s">
        <v>402</v>
      </c>
      <c r="H3601">
        <v>4</v>
      </c>
      <c r="I3601" t="s">
        <v>111</v>
      </c>
      <c r="J3601">
        <v>85</v>
      </c>
      <c r="K3601">
        <v>12</v>
      </c>
      <c r="L3601">
        <v>0</v>
      </c>
      <c r="M3601">
        <v>15</v>
      </c>
      <c r="N3601">
        <v>0</v>
      </c>
      <c r="O3601">
        <v>0</v>
      </c>
    </row>
    <row r="3602" spans="1:15" x14ac:dyDescent="0.2">
      <c r="A3602">
        <v>2018</v>
      </c>
      <c r="B3602" s="6">
        <f ca="1">_xlfn.MAXIFS('Track WIP'!M:M,'Track WIP'!K:K,'Results WIP'!A3602,'Track WIP'!L:L,'Results WIP'!C3602)</f>
        <v>43296</v>
      </c>
      <c r="C3602">
        <f t="shared" si="56"/>
        <v>12</v>
      </c>
      <c r="D3602" t="str">
        <f ca="1">VLOOKUP($B3602,'Track WIP'!$M:$O,2,FALSE)</f>
        <v>HONDA INDY TORONTO</v>
      </c>
      <c r="E3602" t="str">
        <f ca="1">VLOOKUP($B3602,'Track WIP'!$M:$O,3,FALSE)</f>
        <v>Streets Of Toronto</v>
      </c>
      <c r="F3602">
        <v>16</v>
      </c>
      <c r="G3602" t="s">
        <v>17</v>
      </c>
      <c r="H3602">
        <v>28</v>
      </c>
      <c r="I3602" t="s">
        <v>16</v>
      </c>
      <c r="J3602">
        <v>84</v>
      </c>
      <c r="K3602">
        <v>6</v>
      </c>
      <c r="L3602">
        <v>0</v>
      </c>
      <c r="M3602">
        <v>14</v>
      </c>
      <c r="N3602">
        <v>0</v>
      </c>
      <c r="O3602">
        <v>0</v>
      </c>
    </row>
    <row r="3603" spans="1:15" x14ac:dyDescent="0.2">
      <c r="A3603">
        <v>2018</v>
      </c>
      <c r="B3603" s="6">
        <f ca="1">_xlfn.MAXIFS('Track WIP'!M:M,'Track WIP'!K:K,'Results WIP'!A3603,'Track WIP'!L:L,'Results WIP'!C3603)</f>
        <v>43296</v>
      </c>
      <c r="C3603">
        <f t="shared" si="56"/>
        <v>12</v>
      </c>
      <c r="D3603" t="str">
        <f ca="1">VLOOKUP($B3603,'Track WIP'!$M:$O,2,FALSE)</f>
        <v>HONDA INDY TORONTO</v>
      </c>
      <c r="E3603" t="str">
        <f ca="1">VLOOKUP($B3603,'Track WIP'!$M:$O,3,FALSE)</f>
        <v>Streets Of Toronto</v>
      </c>
      <c r="F3603">
        <v>17</v>
      </c>
      <c r="G3603" t="s">
        <v>401</v>
      </c>
      <c r="H3603">
        <v>32</v>
      </c>
      <c r="I3603" t="s">
        <v>111</v>
      </c>
      <c r="J3603">
        <v>83</v>
      </c>
      <c r="K3603">
        <v>19</v>
      </c>
      <c r="L3603">
        <v>0</v>
      </c>
      <c r="M3603">
        <v>13</v>
      </c>
      <c r="N3603">
        <v>0</v>
      </c>
      <c r="O3603">
        <v>0</v>
      </c>
    </row>
    <row r="3604" spans="1:15" x14ac:dyDescent="0.2">
      <c r="A3604">
        <v>2018</v>
      </c>
      <c r="B3604" s="6">
        <f ca="1">_xlfn.MAXIFS('Track WIP'!M:M,'Track WIP'!K:K,'Results WIP'!A3604,'Track WIP'!L:L,'Results WIP'!C3604)</f>
        <v>43296</v>
      </c>
      <c r="C3604">
        <f t="shared" si="56"/>
        <v>12</v>
      </c>
      <c r="D3604" t="str">
        <f ca="1">VLOOKUP($B3604,'Track WIP'!$M:$O,2,FALSE)</f>
        <v>HONDA INDY TORONTO</v>
      </c>
      <c r="E3604" t="str">
        <f ca="1">VLOOKUP($B3604,'Track WIP'!$M:$O,3,FALSE)</f>
        <v>Streets Of Toronto</v>
      </c>
      <c r="F3604">
        <v>18</v>
      </c>
      <c r="G3604" t="s">
        <v>15</v>
      </c>
      <c r="H3604">
        <v>12</v>
      </c>
      <c r="I3604" t="s">
        <v>111</v>
      </c>
      <c r="J3604">
        <v>83</v>
      </c>
      <c r="K3604">
        <v>4</v>
      </c>
      <c r="L3604">
        <v>1</v>
      </c>
      <c r="M3604">
        <v>13</v>
      </c>
      <c r="N3604">
        <v>1</v>
      </c>
      <c r="O3604">
        <v>0</v>
      </c>
    </row>
    <row r="3605" spans="1:15" x14ac:dyDescent="0.2">
      <c r="A3605">
        <v>2018</v>
      </c>
      <c r="B3605" s="6">
        <f ca="1">_xlfn.MAXIFS('Track WIP'!M:M,'Track WIP'!K:K,'Results WIP'!A3605,'Track WIP'!L:L,'Results WIP'!C3605)</f>
        <v>43296</v>
      </c>
      <c r="C3605">
        <f t="shared" si="56"/>
        <v>12</v>
      </c>
      <c r="D3605" t="str">
        <f ca="1">VLOOKUP($B3605,'Track WIP'!$M:$O,2,FALSE)</f>
        <v>HONDA INDY TORONTO</v>
      </c>
      <c r="E3605" t="str">
        <f ca="1">VLOOKUP($B3605,'Track WIP'!$M:$O,3,FALSE)</f>
        <v>Streets Of Toronto</v>
      </c>
      <c r="F3605">
        <v>19</v>
      </c>
      <c r="G3605" t="s">
        <v>87</v>
      </c>
      <c r="H3605">
        <v>18</v>
      </c>
      <c r="I3605" t="s">
        <v>16</v>
      </c>
      <c r="J3605">
        <v>83</v>
      </c>
      <c r="K3605">
        <v>17</v>
      </c>
      <c r="L3605">
        <v>0</v>
      </c>
      <c r="M3605">
        <v>11</v>
      </c>
      <c r="N3605">
        <v>0</v>
      </c>
      <c r="O3605">
        <v>0</v>
      </c>
    </row>
    <row r="3606" spans="1:15" x14ac:dyDescent="0.2">
      <c r="A3606">
        <v>2018</v>
      </c>
      <c r="B3606" s="6">
        <f ca="1">_xlfn.MAXIFS('Track WIP'!M:M,'Track WIP'!K:K,'Results WIP'!A3606,'Track WIP'!L:L,'Results WIP'!C3606)</f>
        <v>43296</v>
      </c>
      <c r="C3606">
        <f t="shared" si="56"/>
        <v>12</v>
      </c>
      <c r="D3606" t="str">
        <f ca="1">VLOOKUP($B3606,'Track WIP'!$M:$O,2,FALSE)</f>
        <v>HONDA INDY TORONTO</v>
      </c>
      <c r="E3606" t="str">
        <f ca="1">VLOOKUP($B3606,'Track WIP'!$M:$O,3,FALSE)</f>
        <v>Streets Of Toronto</v>
      </c>
      <c r="F3606">
        <v>20</v>
      </c>
      <c r="G3606" t="s">
        <v>389</v>
      </c>
      <c r="H3606">
        <v>21</v>
      </c>
      <c r="I3606" t="s">
        <v>111</v>
      </c>
      <c r="J3606">
        <v>76</v>
      </c>
      <c r="K3606">
        <v>16</v>
      </c>
      <c r="L3606">
        <v>1</v>
      </c>
      <c r="M3606">
        <v>11</v>
      </c>
      <c r="N3606">
        <v>1</v>
      </c>
      <c r="O3606">
        <v>0</v>
      </c>
    </row>
    <row r="3607" spans="1:15" x14ac:dyDescent="0.2">
      <c r="A3607">
        <v>2018</v>
      </c>
      <c r="B3607" s="6">
        <f ca="1">_xlfn.MAXIFS('Track WIP'!M:M,'Track WIP'!K:K,'Results WIP'!A3607,'Track WIP'!L:L,'Results WIP'!C3607)</f>
        <v>43296</v>
      </c>
      <c r="C3607">
        <f t="shared" si="56"/>
        <v>12</v>
      </c>
      <c r="D3607" t="str">
        <f ca="1">VLOOKUP($B3607,'Track WIP'!$M:$O,2,FALSE)</f>
        <v>HONDA INDY TORONTO</v>
      </c>
      <c r="E3607" t="str">
        <f ca="1">VLOOKUP($B3607,'Track WIP'!$M:$O,3,FALSE)</f>
        <v>Streets Of Toronto</v>
      </c>
      <c r="F3607">
        <v>21</v>
      </c>
      <c r="G3607" t="s">
        <v>41</v>
      </c>
      <c r="H3607">
        <v>15</v>
      </c>
      <c r="I3607" t="s">
        <v>16</v>
      </c>
      <c r="J3607">
        <v>68</v>
      </c>
      <c r="K3607">
        <v>13</v>
      </c>
      <c r="L3607">
        <v>0</v>
      </c>
      <c r="M3607">
        <v>9</v>
      </c>
      <c r="N3607">
        <v>0</v>
      </c>
      <c r="O3607">
        <v>0</v>
      </c>
    </row>
    <row r="3608" spans="1:15" x14ac:dyDescent="0.2">
      <c r="A3608">
        <v>2018</v>
      </c>
      <c r="B3608" s="6">
        <f ca="1">_xlfn.MAXIFS('Track WIP'!M:M,'Track WIP'!K:K,'Results WIP'!A3608,'Track WIP'!L:L,'Results WIP'!C3608)</f>
        <v>43296</v>
      </c>
      <c r="C3608">
        <f t="shared" si="56"/>
        <v>12</v>
      </c>
      <c r="D3608" t="str">
        <f ca="1">VLOOKUP($B3608,'Track WIP'!$M:$O,2,FALSE)</f>
        <v>HONDA INDY TORONTO</v>
      </c>
      <c r="E3608" t="str">
        <f ca="1">VLOOKUP($B3608,'Track WIP'!$M:$O,3,FALSE)</f>
        <v>Streets Of Toronto</v>
      </c>
      <c r="F3608">
        <v>22</v>
      </c>
      <c r="G3608" t="s">
        <v>37</v>
      </c>
      <c r="H3608">
        <v>30</v>
      </c>
      <c r="I3608" t="s">
        <v>16</v>
      </c>
      <c r="J3608">
        <v>66</v>
      </c>
      <c r="K3608">
        <v>7</v>
      </c>
      <c r="L3608">
        <v>0</v>
      </c>
      <c r="M3608">
        <v>8</v>
      </c>
      <c r="N3608">
        <v>0</v>
      </c>
      <c r="O3608">
        <v>0</v>
      </c>
    </row>
    <row r="3609" spans="1:15" x14ac:dyDescent="0.2">
      <c r="A3609">
        <v>2018</v>
      </c>
      <c r="B3609" s="6">
        <f ca="1">_xlfn.MAXIFS('Track WIP'!M:M,'Track WIP'!K:K,'Results WIP'!A3609,'Track WIP'!L:L,'Results WIP'!C3609)</f>
        <v>43296</v>
      </c>
      <c r="C3609">
        <f t="shared" si="56"/>
        <v>12</v>
      </c>
      <c r="D3609" t="str">
        <f ca="1">VLOOKUP($B3609,'Track WIP'!$M:$O,2,FALSE)</f>
        <v>HONDA INDY TORONTO</v>
      </c>
      <c r="E3609" t="str">
        <f ca="1">VLOOKUP($B3609,'Track WIP'!$M:$O,3,FALSE)</f>
        <v>Streets Of Toronto</v>
      </c>
      <c r="F3609">
        <v>23</v>
      </c>
      <c r="G3609" t="s">
        <v>390</v>
      </c>
      <c r="H3609">
        <v>59</v>
      </c>
      <c r="I3609" t="s">
        <v>111</v>
      </c>
      <c r="J3609">
        <v>34</v>
      </c>
      <c r="K3609">
        <v>18</v>
      </c>
      <c r="L3609">
        <v>0</v>
      </c>
      <c r="M3609">
        <v>7</v>
      </c>
      <c r="N3609">
        <v>0</v>
      </c>
      <c r="O3609">
        <v>0</v>
      </c>
    </row>
    <row r="3610" spans="1:15" x14ac:dyDescent="0.2">
      <c r="A3610">
        <v>2018</v>
      </c>
      <c r="B3610" s="6">
        <f ca="1">_xlfn.MAXIFS('Track WIP'!M:M,'Track WIP'!K:K,'Results WIP'!A3610,'Track WIP'!L:L,'Results WIP'!C3610)</f>
        <v>43310</v>
      </c>
      <c r="C3610">
        <f t="shared" si="56"/>
        <v>13</v>
      </c>
      <c r="D3610" t="str">
        <f ca="1">VLOOKUP($B3610,'Track WIP'!$M:$O,2,FALSE)</f>
        <v>HONDA INDY 200 AT MID-OHIO</v>
      </c>
      <c r="E3610" t="str">
        <f ca="1">VLOOKUP($B3610,'Track WIP'!$M:$O,3,FALSE)</f>
        <v>Mid-Ohio Sports Car Course</v>
      </c>
      <c r="F3610">
        <v>1</v>
      </c>
      <c r="G3610" t="s">
        <v>277</v>
      </c>
      <c r="H3610">
        <v>27</v>
      </c>
      <c r="I3610" t="s">
        <v>16</v>
      </c>
      <c r="J3610">
        <v>90</v>
      </c>
      <c r="K3610">
        <v>1</v>
      </c>
      <c r="L3610">
        <v>66</v>
      </c>
      <c r="M3610">
        <v>54</v>
      </c>
      <c r="N3610">
        <v>4</v>
      </c>
      <c r="O3610">
        <v>0</v>
      </c>
    </row>
    <row r="3611" spans="1:15" x14ac:dyDescent="0.2">
      <c r="A3611">
        <v>2018</v>
      </c>
      <c r="B3611" s="6">
        <f ca="1">_xlfn.MAXIFS('Track WIP'!M:M,'Track WIP'!K:K,'Results WIP'!A3611,'Track WIP'!L:L,'Results WIP'!C3611)</f>
        <v>43310</v>
      </c>
      <c r="C3611">
        <f t="shared" si="56"/>
        <v>13</v>
      </c>
      <c r="D3611" t="str">
        <f ca="1">VLOOKUP($B3611,'Track WIP'!$M:$O,2,FALSE)</f>
        <v>HONDA INDY 200 AT MID-OHIO</v>
      </c>
      <c r="E3611" t="str">
        <f ca="1">VLOOKUP($B3611,'Track WIP'!$M:$O,3,FALSE)</f>
        <v>Mid-Ohio Sports Car Course</v>
      </c>
      <c r="F3611">
        <v>2</v>
      </c>
      <c r="G3611" t="s">
        <v>322</v>
      </c>
      <c r="H3611">
        <v>6</v>
      </c>
      <c r="I3611" t="s">
        <v>16</v>
      </c>
      <c r="J3611">
        <v>90</v>
      </c>
      <c r="K3611">
        <v>5</v>
      </c>
      <c r="L3611">
        <v>15</v>
      </c>
      <c r="M3611">
        <v>41</v>
      </c>
      <c r="N3611">
        <v>1</v>
      </c>
      <c r="O3611">
        <v>0</v>
      </c>
    </row>
    <row r="3612" spans="1:15" x14ac:dyDescent="0.2">
      <c r="A3612">
        <v>2018</v>
      </c>
      <c r="B3612" s="6">
        <f ca="1">_xlfn.MAXIFS('Track WIP'!M:M,'Track WIP'!K:K,'Results WIP'!A3612,'Track WIP'!L:L,'Results WIP'!C3612)</f>
        <v>43310</v>
      </c>
      <c r="C3612">
        <f t="shared" si="56"/>
        <v>13</v>
      </c>
      <c r="D3612" t="str">
        <f ca="1">VLOOKUP($B3612,'Track WIP'!$M:$O,2,FALSE)</f>
        <v>HONDA INDY 200 AT MID-OHIO</v>
      </c>
      <c r="E3612" t="str">
        <f ca="1">VLOOKUP($B3612,'Track WIP'!$M:$O,3,FALSE)</f>
        <v>Mid-Ohio Sports Car Course</v>
      </c>
      <c r="F3612">
        <v>3</v>
      </c>
      <c r="G3612" t="s">
        <v>15</v>
      </c>
      <c r="H3612">
        <v>12</v>
      </c>
      <c r="I3612" t="s">
        <v>111</v>
      </c>
      <c r="J3612">
        <v>90</v>
      </c>
      <c r="K3612">
        <v>2</v>
      </c>
      <c r="L3612">
        <v>9</v>
      </c>
      <c r="M3612">
        <v>36</v>
      </c>
      <c r="N3612">
        <v>1</v>
      </c>
      <c r="O3612">
        <v>0</v>
      </c>
    </row>
    <row r="3613" spans="1:15" x14ac:dyDescent="0.2">
      <c r="A3613">
        <v>2018</v>
      </c>
      <c r="B3613" s="6">
        <f ca="1">_xlfn.MAXIFS('Track WIP'!M:M,'Track WIP'!K:K,'Results WIP'!A3613,'Track WIP'!L:L,'Results WIP'!C3613)</f>
        <v>43310</v>
      </c>
      <c r="C3613">
        <f t="shared" si="56"/>
        <v>13</v>
      </c>
      <c r="D3613" t="str">
        <f ca="1">VLOOKUP($B3613,'Track WIP'!$M:$O,2,FALSE)</f>
        <v>HONDA INDY 200 AT MID-OHIO</v>
      </c>
      <c r="E3613" t="str">
        <f ca="1">VLOOKUP($B3613,'Track WIP'!$M:$O,3,FALSE)</f>
        <v>Mid-Ohio Sports Car Course</v>
      </c>
      <c r="F3613">
        <v>4</v>
      </c>
      <c r="G3613" t="s">
        <v>112</v>
      </c>
      <c r="H3613">
        <v>1</v>
      </c>
      <c r="I3613" t="s">
        <v>111</v>
      </c>
      <c r="J3613">
        <v>90</v>
      </c>
      <c r="K3613">
        <v>4</v>
      </c>
      <c r="L3613">
        <v>0</v>
      </c>
      <c r="M3613">
        <v>32</v>
      </c>
      <c r="N3613">
        <v>0</v>
      </c>
      <c r="O3613">
        <v>0</v>
      </c>
    </row>
    <row r="3614" spans="1:15" x14ac:dyDescent="0.2">
      <c r="A3614">
        <v>2018</v>
      </c>
      <c r="B3614" s="6">
        <f ca="1">_xlfn.MAXIFS('Track WIP'!M:M,'Track WIP'!K:K,'Results WIP'!A3614,'Track WIP'!L:L,'Results WIP'!C3614)</f>
        <v>43310</v>
      </c>
      <c r="C3614">
        <f t="shared" si="56"/>
        <v>13</v>
      </c>
      <c r="D3614" t="str">
        <f ca="1">VLOOKUP($B3614,'Track WIP'!$M:$O,2,FALSE)</f>
        <v>HONDA INDY 200 AT MID-OHIO</v>
      </c>
      <c r="E3614" t="str">
        <f ca="1">VLOOKUP($B3614,'Track WIP'!$M:$O,3,FALSE)</f>
        <v>Mid-Ohio Sports Car Course</v>
      </c>
      <c r="F3614">
        <v>5</v>
      </c>
      <c r="G3614" t="s">
        <v>21</v>
      </c>
      <c r="H3614">
        <v>9</v>
      </c>
      <c r="I3614" t="s">
        <v>16</v>
      </c>
      <c r="J3614">
        <v>90</v>
      </c>
      <c r="K3614">
        <v>9</v>
      </c>
      <c r="L3614">
        <v>0</v>
      </c>
      <c r="M3614">
        <v>30</v>
      </c>
      <c r="N3614">
        <v>0</v>
      </c>
      <c r="O3614">
        <v>0</v>
      </c>
    </row>
    <row r="3615" spans="1:15" x14ac:dyDescent="0.2">
      <c r="A3615">
        <v>2018</v>
      </c>
      <c r="B3615" s="6">
        <f ca="1">_xlfn.MAXIFS('Track WIP'!M:M,'Track WIP'!K:K,'Results WIP'!A3615,'Track WIP'!L:L,'Results WIP'!C3615)</f>
        <v>43310</v>
      </c>
      <c r="C3615">
        <f t="shared" si="56"/>
        <v>13</v>
      </c>
      <c r="D3615" t="str">
        <f ca="1">VLOOKUP($B3615,'Track WIP'!$M:$O,2,FALSE)</f>
        <v>HONDA INDY 200 AT MID-OHIO</v>
      </c>
      <c r="E3615" t="str">
        <f ca="1">VLOOKUP($B3615,'Track WIP'!$M:$O,3,FALSE)</f>
        <v>Mid-Ohio Sports Car Course</v>
      </c>
      <c r="F3615">
        <v>6</v>
      </c>
      <c r="G3615" t="s">
        <v>87</v>
      </c>
      <c r="H3615">
        <v>18</v>
      </c>
      <c r="I3615" t="s">
        <v>16</v>
      </c>
      <c r="J3615">
        <v>90</v>
      </c>
      <c r="K3615">
        <v>24</v>
      </c>
      <c r="L3615">
        <v>0</v>
      </c>
      <c r="M3615">
        <v>28</v>
      </c>
      <c r="N3615">
        <v>0</v>
      </c>
      <c r="O3615">
        <v>0</v>
      </c>
    </row>
    <row r="3616" spans="1:15" x14ac:dyDescent="0.2">
      <c r="A3616">
        <v>2018</v>
      </c>
      <c r="B3616" s="6">
        <f ca="1">_xlfn.MAXIFS('Track WIP'!M:M,'Track WIP'!K:K,'Results WIP'!A3616,'Track WIP'!L:L,'Results WIP'!C3616)</f>
        <v>43310</v>
      </c>
      <c r="C3616">
        <f t="shared" si="56"/>
        <v>13</v>
      </c>
      <c r="D3616" t="str">
        <f ca="1">VLOOKUP($B3616,'Track WIP'!$M:$O,2,FALSE)</f>
        <v>HONDA INDY 200 AT MID-OHIO</v>
      </c>
      <c r="E3616" t="str">
        <f ca="1">VLOOKUP($B3616,'Track WIP'!$M:$O,3,FALSE)</f>
        <v>Mid-Ohio Sports Car Course</v>
      </c>
      <c r="F3616">
        <v>7</v>
      </c>
      <c r="G3616" t="s">
        <v>17</v>
      </c>
      <c r="H3616">
        <v>28</v>
      </c>
      <c r="I3616" t="s">
        <v>16</v>
      </c>
      <c r="J3616">
        <v>90</v>
      </c>
      <c r="K3616">
        <v>3</v>
      </c>
      <c r="L3616">
        <v>0</v>
      </c>
      <c r="M3616">
        <v>26</v>
      </c>
      <c r="N3616">
        <v>0</v>
      </c>
      <c r="O3616">
        <v>0</v>
      </c>
    </row>
    <row r="3617" spans="1:15" x14ac:dyDescent="0.2">
      <c r="A3617">
        <v>2018</v>
      </c>
      <c r="B3617" s="6">
        <f ca="1">_xlfn.MAXIFS('Track WIP'!M:M,'Track WIP'!K:K,'Results WIP'!A3617,'Track WIP'!L:L,'Results WIP'!C3617)</f>
        <v>43310</v>
      </c>
      <c r="C3617">
        <f t="shared" si="56"/>
        <v>13</v>
      </c>
      <c r="D3617" t="str">
        <f ca="1">VLOOKUP($B3617,'Track WIP'!$M:$O,2,FALSE)</f>
        <v>HONDA INDY 200 AT MID-OHIO</v>
      </c>
      <c r="E3617" t="str">
        <f ca="1">VLOOKUP($B3617,'Track WIP'!$M:$O,3,FALSE)</f>
        <v>Mid-Ohio Sports Car Course</v>
      </c>
      <c r="F3617">
        <v>8</v>
      </c>
      <c r="G3617" t="s">
        <v>88</v>
      </c>
      <c r="H3617">
        <v>22</v>
      </c>
      <c r="I3617" t="s">
        <v>111</v>
      </c>
      <c r="J3617">
        <v>90</v>
      </c>
      <c r="K3617">
        <v>17</v>
      </c>
      <c r="L3617">
        <v>0</v>
      </c>
      <c r="M3617">
        <v>24</v>
      </c>
      <c r="N3617">
        <v>0</v>
      </c>
      <c r="O3617">
        <v>0</v>
      </c>
    </row>
    <row r="3618" spans="1:15" x14ac:dyDescent="0.2">
      <c r="A3618">
        <v>2018</v>
      </c>
      <c r="B3618" s="6">
        <f ca="1">_xlfn.MAXIFS('Track WIP'!M:M,'Track WIP'!K:K,'Results WIP'!A3618,'Track WIP'!L:L,'Results WIP'!C3618)</f>
        <v>43310</v>
      </c>
      <c r="C3618">
        <f t="shared" si="56"/>
        <v>13</v>
      </c>
      <c r="D3618" t="str">
        <f ca="1">VLOOKUP($B3618,'Track WIP'!$M:$O,2,FALSE)</f>
        <v>HONDA INDY 200 AT MID-OHIO</v>
      </c>
      <c r="E3618" t="str">
        <f ca="1">VLOOKUP($B3618,'Track WIP'!$M:$O,3,FALSE)</f>
        <v>Mid-Ohio Sports Car Course</v>
      </c>
      <c r="F3618">
        <v>9</v>
      </c>
      <c r="G3618" t="s">
        <v>41</v>
      </c>
      <c r="H3618">
        <v>15</v>
      </c>
      <c r="I3618" t="s">
        <v>16</v>
      </c>
      <c r="J3618">
        <v>90</v>
      </c>
      <c r="K3618">
        <v>7</v>
      </c>
      <c r="L3618">
        <v>0</v>
      </c>
      <c r="M3618">
        <v>22</v>
      </c>
      <c r="N3618">
        <v>0</v>
      </c>
      <c r="O3618">
        <v>0</v>
      </c>
    </row>
    <row r="3619" spans="1:15" x14ac:dyDescent="0.2">
      <c r="A3619">
        <v>2018</v>
      </c>
      <c r="B3619" s="6">
        <f ca="1">_xlfn.MAXIFS('Track WIP'!M:M,'Track WIP'!K:K,'Results WIP'!A3619,'Track WIP'!L:L,'Results WIP'!C3619)</f>
        <v>43310</v>
      </c>
      <c r="C3619">
        <f t="shared" si="56"/>
        <v>13</v>
      </c>
      <c r="D3619" t="str">
        <f ca="1">VLOOKUP($B3619,'Track WIP'!$M:$O,2,FALSE)</f>
        <v>HONDA INDY 200 AT MID-OHIO</v>
      </c>
      <c r="E3619" t="str">
        <f ca="1">VLOOKUP($B3619,'Track WIP'!$M:$O,3,FALSE)</f>
        <v>Mid-Ohio Sports Car Course</v>
      </c>
      <c r="F3619">
        <v>10</v>
      </c>
      <c r="G3619" t="s">
        <v>394</v>
      </c>
      <c r="H3619">
        <v>26</v>
      </c>
      <c r="I3619" t="s">
        <v>16</v>
      </c>
      <c r="J3619">
        <v>90</v>
      </c>
      <c r="K3619">
        <v>12</v>
      </c>
      <c r="L3619">
        <v>0</v>
      </c>
      <c r="M3619">
        <v>20</v>
      </c>
      <c r="N3619">
        <v>0</v>
      </c>
      <c r="O3619">
        <v>0</v>
      </c>
    </row>
    <row r="3620" spans="1:15" x14ac:dyDescent="0.2">
      <c r="A3620">
        <v>2018</v>
      </c>
      <c r="B3620" s="6">
        <f ca="1">_xlfn.MAXIFS('Track WIP'!M:M,'Track WIP'!K:K,'Results WIP'!A3620,'Track WIP'!L:L,'Results WIP'!C3620)</f>
        <v>43310</v>
      </c>
      <c r="C3620">
        <f t="shared" si="56"/>
        <v>13</v>
      </c>
      <c r="D3620" t="str">
        <f ca="1">VLOOKUP($B3620,'Track WIP'!$M:$O,2,FALSE)</f>
        <v>HONDA INDY 200 AT MID-OHIO</v>
      </c>
      <c r="E3620" t="str">
        <f ca="1">VLOOKUP($B3620,'Track WIP'!$M:$O,3,FALSE)</f>
        <v>Mid-Ohio Sports Car Course</v>
      </c>
      <c r="F3620">
        <v>11</v>
      </c>
      <c r="G3620" t="s">
        <v>38</v>
      </c>
      <c r="H3620">
        <v>98</v>
      </c>
      <c r="I3620" t="s">
        <v>16</v>
      </c>
      <c r="J3620">
        <v>90</v>
      </c>
      <c r="K3620">
        <v>13</v>
      </c>
      <c r="L3620">
        <v>0</v>
      </c>
      <c r="M3620">
        <v>19</v>
      </c>
      <c r="N3620">
        <v>0</v>
      </c>
      <c r="O3620">
        <v>0</v>
      </c>
    </row>
    <row r="3621" spans="1:15" x14ac:dyDescent="0.2">
      <c r="A3621">
        <v>2018</v>
      </c>
      <c r="B3621" s="6">
        <f ca="1">_xlfn.MAXIFS('Track WIP'!M:M,'Track WIP'!K:K,'Results WIP'!A3621,'Track WIP'!L:L,'Results WIP'!C3621)</f>
        <v>43310</v>
      </c>
      <c r="C3621">
        <f t="shared" si="56"/>
        <v>13</v>
      </c>
      <c r="D3621" t="str">
        <f ca="1">VLOOKUP($B3621,'Track WIP'!$M:$O,2,FALSE)</f>
        <v>HONDA INDY 200 AT MID-OHIO</v>
      </c>
      <c r="E3621" t="str">
        <f ca="1">VLOOKUP($B3621,'Track WIP'!$M:$O,3,FALSE)</f>
        <v>Mid-Ohio Sports Car Course</v>
      </c>
      <c r="F3621">
        <v>12</v>
      </c>
      <c r="G3621" t="s">
        <v>400</v>
      </c>
      <c r="H3621">
        <v>20</v>
      </c>
      <c r="I3621" t="s">
        <v>111</v>
      </c>
      <c r="J3621">
        <v>90</v>
      </c>
      <c r="K3621">
        <v>16</v>
      </c>
      <c r="L3621">
        <v>0</v>
      </c>
      <c r="M3621">
        <v>18</v>
      </c>
      <c r="N3621">
        <v>0</v>
      </c>
      <c r="O3621">
        <v>0</v>
      </c>
    </row>
    <row r="3622" spans="1:15" x14ac:dyDescent="0.2">
      <c r="A3622">
        <v>2018</v>
      </c>
      <c r="B3622" s="6">
        <f ca="1">_xlfn.MAXIFS('Track WIP'!M:M,'Track WIP'!K:K,'Results WIP'!A3622,'Track WIP'!L:L,'Results WIP'!C3622)</f>
        <v>43310</v>
      </c>
      <c r="C3622">
        <f t="shared" si="56"/>
        <v>13</v>
      </c>
      <c r="D3622" t="str">
        <f ca="1">VLOOKUP($B3622,'Track WIP'!$M:$O,2,FALSE)</f>
        <v>HONDA INDY 200 AT MID-OHIO</v>
      </c>
      <c r="E3622" t="str">
        <f ca="1">VLOOKUP($B3622,'Track WIP'!$M:$O,3,FALSE)</f>
        <v>Mid-Ohio Sports Car Course</v>
      </c>
      <c r="F3622">
        <v>13</v>
      </c>
      <c r="G3622" t="s">
        <v>389</v>
      </c>
      <c r="H3622">
        <v>21</v>
      </c>
      <c r="I3622" t="s">
        <v>111</v>
      </c>
      <c r="J3622">
        <v>90</v>
      </c>
      <c r="K3622">
        <v>18</v>
      </c>
      <c r="L3622">
        <v>0</v>
      </c>
      <c r="M3622">
        <v>17</v>
      </c>
      <c r="N3622">
        <v>0</v>
      </c>
      <c r="O3622">
        <v>0</v>
      </c>
    </row>
    <row r="3623" spans="1:15" x14ac:dyDescent="0.2">
      <c r="A3623">
        <v>2018</v>
      </c>
      <c r="B3623" s="6">
        <f ca="1">_xlfn.MAXIFS('Track WIP'!M:M,'Track WIP'!K:K,'Results WIP'!A3623,'Track WIP'!L:L,'Results WIP'!C3623)</f>
        <v>43310</v>
      </c>
      <c r="C3623">
        <f t="shared" si="56"/>
        <v>13</v>
      </c>
      <c r="D3623" t="str">
        <f ca="1">VLOOKUP($B3623,'Track WIP'!$M:$O,2,FALSE)</f>
        <v>HONDA INDY 200 AT MID-OHIO</v>
      </c>
      <c r="E3623" t="str">
        <f ca="1">VLOOKUP($B3623,'Track WIP'!$M:$O,3,FALSE)</f>
        <v>Mid-Ohio Sports Car Course</v>
      </c>
      <c r="F3623">
        <v>14</v>
      </c>
      <c r="G3623" t="s">
        <v>89</v>
      </c>
      <c r="H3623">
        <v>5</v>
      </c>
      <c r="I3623" t="s">
        <v>16</v>
      </c>
      <c r="J3623">
        <v>90</v>
      </c>
      <c r="K3623">
        <v>10</v>
      </c>
      <c r="L3623">
        <v>0</v>
      </c>
      <c r="M3623">
        <v>16</v>
      </c>
      <c r="N3623">
        <v>0</v>
      </c>
      <c r="O3623">
        <v>0</v>
      </c>
    </row>
    <row r="3624" spans="1:15" x14ac:dyDescent="0.2">
      <c r="A3624">
        <v>2018</v>
      </c>
      <c r="B3624" s="6">
        <f ca="1">_xlfn.MAXIFS('Track WIP'!M:M,'Track WIP'!K:K,'Results WIP'!A3624,'Track WIP'!L:L,'Results WIP'!C3624)</f>
        <v>43310</v>
      </c>
      <c r="C3624">
        <f t="shared" si="56"/>
        <v>13</v>
      </c>
      <c r="D3624" t="str">
        <f ca="1">VLOOKUP($B3624,'Track WIP'!$M:$O,2,FALSE)</f>
        <v>HONDA INDY 200 AT MID-OHIO</v>
      </c>
      <c r="E3624" t="str">
        <f ca="1">VLOOKUP($B3624,'Track WIP'!$M:$O,3,FALSE)</f>
        <v>Mid-Ohio Sports Car Course</v>
      </c>
      <c r="F3624">
        <v>15</v>
      </c>
      <c r="G3624" t="s">
        <v>393</v>
      </c>
      <c r="H3624">
        <v>10</v>
      </c>
      <c r="I3624" t="s">
        <v>16</v>
      </c>
      <c r="J3624">
        <v>90</v>
      </c>
      <c r="K3624">
        <v>11</v>
      </c>
      <c r="L3624">
        <v>0</v>
      </c>
      <c r="M3624">
        <v>15</v>
      </c>
      <c r="N3624">
        <v>0</v>
      </c>
      <c r="O3624">
        <v>0</v>
      </c>
    </row>
    <row r="3625" spans="1:15" x14ac:dyDescent="0.2">
      <c r="A3625">
        <v>2018</v>
      </c>
      <c r="B3625" s="6">
        <f ca="1">_xlfn.MAXIFS('Track WIP'!M:M,'Track WIP'!K:K,'Results WIP'!A3625,'Track WIP'!L:L,'Results WIP'!C3625)</f>
        <v>43310</v>
      </c>
      <c r="C3625">
        <f t="shared" si="56"/>
        <v>13</v>
      </c>
      <c r="D3625" t="str">
        <f ca="1">VLOOKUP($B3625,'Track WIP'!$M:$O,2,FALSE)</f>
        <v>HONDA INDY 200 AT MID-OHIO</v>
      </c>
      <c r="E3625" t="str">
        <f ca="1">VLOOKUP($B3625,'Track WIP'!$M:$O,3,FALSE)</f>
        <v>Mid-Ohio Sports Car Course</v>
      </c>
      <c r="F3625">
        <v>16</v>
      </c>
      <c r="G3625" t="s">
        <v>86</v>
      </c>
      <c r="H3625">
        <v>23</v>
      </c>
      <c r="I3625" t="s">
        <v>111</v>
      </c>
      <c r="J3625">
        <v>89</v>
      </c>
      <c r="K3625">
        <v>15</v>
      </c>
      <c r="L3625">
        <v>0</v>
      </c>
      <c r="M3625">
        <v>14</v>
      </c>
      <c r="N3625">
        <v>0</v>
      </c>
      <c r="O3625">
        <v>0</v>
      </c>
    </row>
    <row r="3626" spans="1:15" x14ac:dyDescent="0.2">
      <c r="A3626">
        <v>2018</v>
      </c>
      <c r="B3626" s="6">
        <f ca="1">_xlfn.MAXIFS('Track WIP'!M:M,'Track WIP'!K:K,'Results WIP'!A3626,'Track WIP'!L:L,'Results WIP'!C3626)</f>
        <v>43310</v>
      </c>
      <c r="C3626">
        <f t="shared" si="56"/>
        <v>13</v>
      </c>
      <c r="D3626" t="str">
        <f ca="1">VLOOKUP($B3626,'Track WIP'!$M:$O,2,FALSE)</f>
        <v>HONDA INDY 200 AT MID-OHIO</v>
      </c>
      <c r="E3626" t="str">
        <f ca="1">VLOOKUP($B3626,'Track WIP'!$M:$O,3,FALSE)</f>
        <v>Mid-Ohio Sports Car Course</v>
      </c>
      <c r="F3626">
        <v>17</v>
      </c>
      <c r="G3626" t="s">
        <v>37</v>
      </c>
      <c r="H3626">
        <v>30</v>
      </c>
      <c r="I3626" t="s">
        <v>16</v>
      </c>
      <c r="J3626">
        <v>89</v>
      </c>
      <c r="K3626">
        <v>8</v>
      </c>
      <c r="L3626">
        <v>0</v>
      </c>
      <c r="M3626">
        <v>13</v>
      </c>
      <c r="N3626">
        <v>0</v>
      </c>
      <c r="O3626">
        <v>0</v>
      </c>
    </row>
    <row r="3627" spans="1:15" x14ac:dyDescent="0.2">
      <c r="A3627">
        <v>2018</v>
      </c>
      <c r="B3627" s="6">
        <f ca="1">_xlfn.MAXIFS('Track WIP'!M:M,'Track WIP'!K:K,'Results WIP'!A3627,'Track WIP'!L:L,'Results WIP'!C3627)</f>
        <v>43310</v>
      </c>
      <c r="C3627">
        <f t="shared" si="56"/>
        <v>13</v>
      </c>
      <c r="D3627" t="str">
        <f ca="1">VLOOKUP($B3627,'Track WIP'!$M:$O,2,FALSE)</f>
        <v>HONDA INDY 200 AT MID-OHIO</v>
      </c>
      <c r="E3627" t="str">
        <f ca="1">VLOOKUP($B3627,'Track WIP'!$M:$O,3,FALSE)</f>
        <v>Mid-Ohio Sports Car Course</v>
      </c>
      <c r="F3627">
        <v>18</v>
      </c>
      <c r="G3627" t="s">
        <v>25</v>
      </c>
      <c r="H3627">
        <v>14</v>
      </c>
      <c r="I3627" t="s">
        <v>111</v>
      </c>
      <c r="J3627">
        <v>89</v>
      </c>
      <c r="K3627">
        <v>19</v>
      </c>
      <c r="L3627">
        <v>0</v>
      </c>
      <c r="M3627">
        <v>12</v>
      </c>
      <c r="N3627">
        <v>0</v>
      </c>
      <c r="O3627">
        <v>0</v>
      </c>
    </row>
    <row r="3628" spans="1:15" x14ac:dyDescent="0.2">
      <c r="A3628">
        <v>2018</v>
      </c>
      <c r="B3628" s="6">
        <f ca="1">_xlfn.MAXIFS('Track WIP'!M:M,'Track WIP'!K:K,'Results WIP'!A3628,'Track WIP'!L:L,'Results WIP'!C3628)</f>
        <v>43310</v>
      </c>
      <c r="C3628">
        <f t="shared" si="56"/>
        <v>13</v>
      </c>
      <c r="D3628" t="str">
        <f ca="1">VLOOKUP($B3628,'Track WIP'!$M:$O,2,FALSE)</f>
        <v>HONDA INDY 200 AT MID-OHIO</v>
      </c>
      <c r="E3628" t="str">
        <f ca="1">VLOOKUP($B3628,'Track WIP'!$M:$O,3,FALSE)</f>
        <v>Mid-Ohio Sports Car Course</v>
      </c>
      <c r="F3628">
        <v>19</v>
      </c>
      <c r="G3628" t="s">
        <v>402</v>
      </c>
      <c r="H3628">
        <v>4</v>
      </c>
      <c r="I3628" t="s">
        <v>111</v>
      </c>
      <c r="J3628">
        <v>89</v>
      </c>
      <c r="K3628">
        <v>21</v>
      </c>
      <c r="L3628">
        <v>0</v>
      </c>
      <c r="M3628">
        <v>11</v>
      </c>
      <c r="N3628">
        <v>0</v>
      </c>
      <c r="O3628">
        <v>0</v>
      </c>
    </row>
    <row r="3629" spans="1:15" x14ac:dyDescent="0.2">
      <c r="A3629">
        <v>2018</v>
      </c>
      <c r="B3629" s="6">
        <f ca="1">_xlfn.MAXIFS('Track WIP'!M:M,'Track WIP'!K:K,'Results WIP'!A3629,'Track WIP'!L:L,'Results WIP'!C3629)</f>
        <v>43310</v>
      </c>
      <c r="C3629">
        <f t="shared" si="56"/>
        <v>13</v>
      </c>
      <c r="D3629" t="str">
        <f ca="1">VLOOKUP($B3629,'Track WIP'!$M:$O,2,FALSE)</f>
        <v>HONDA INDY 200 AT MID-OHIO</v>
      </c>
      <c r="E3629" t="str">
        <f ca="1">VLOOKUP($B3629,'Track WIP'!$M:$O,3,FALSE)</f>
        <v>Mid-Ohio Sports Car Course</v>
      </c>
      <c r="F3629">
        <v>20</v>
      </c>
      <c r="G3629" t="s">
        <v>396</v>
      </c>
      <c r="H3629">
        <v>60</v>
      </c>
      <c r="I3629" t="s">
        <v>16</v>
      </c>
      <c r="J3629">
        <v>89</v>
      </c>
      <c r="K3629">
        <v>20</v>
      </c>
      <c r="L3629">
        <v>0</v>
      </c>
      <c r="M3629">
        <v>10</v>
      </c>
      <c r="N3629">
        <v>0</v>
      </c>
      <c r="O3629">
        <v>0</v>
      </c>
    </row>
    <row r="3630" spans="1:15" x14ac:dyDescent="0.2">
      <c r="A3630">
        <v>2018</v>
      </c>
      <c r="B3630" s="6">
        <f ca="1">_xlfn.MAXIFS('Track WIP'!M:M,'Track WIP'!K:K,'Results WIP'!A3630,'Track WIP'!L:L,'Results WIP'!C3630)</f>
        <v>43310</v>
      </c>
      <c r="C3630">
        <f t="shared" si="56"/>
        <v>13</v>
      </c>
      <c r="D3630" t="str">
        <f ca="1">VLOOKUP($B3630,'Track WIP'!$M:$O,2,FALSE)</f>
        <v>HONDA INDY 200 AT MID-OHIO</v>
      </c>
      <c r="E3630" t="str">
        <f ca="1">VLOOKUP($B3630,'Track WIP'!$M:$O,3,FALSE)</f>
        <v>Mid-Ohio Sports Car Course</v>
      </c>
      <c r="F3630">
        <v>21</v>
      </c>
      <c r="G3630" t="s">
        <v>401</v>
      </c>
      <c r="H3630">
        <v>32</v>
      </c>
      <c r="I3630" t="s">
        <v>111</v>
      </c>
      <c r="J3630">
        <v>89</v>
      </c>
      <c r="K3630">
        <v>23</v>
      </c>
      <c r="L3630">
        <v>0</v>
      </c>
      <c r="M3630">
        <v>9</v>
      </c>
      <c r="N3630">
        <v>0</v>
      </c>
      <c r="O3630">
        <v>0</v>
      </c>
    </row>
    <row r="3631" spans="1:15" x14ac:dyDescent="0.2">
      <c r="A3631">
        <v>2018</v>
      </c>
      <c r="B3631" s="6">
        <f ca="1">_xlfn.MAXIFS('Track WIP'!M:M,'Track WIP'!K:K,'Results WIP'!A3631,'Track WIP'!L:L,'Results WIP'!C3631)</f>
        <v>43310</v>
      </c>
      <c r="C3631">
        <f t="shared" si="56"/>
        <v>13</v>
      </c>
      <c r="D3631" t="str">
        <f ca="1">VLOOKUP($B3631,'Track WIP'!$M:$O,2,FALSE)</f>
        <v>HONDA INDY 200 AT MID-OHIO</v>
      </c>
      <c r="E3631" t="str">
        <f ca="1">VLOOKUP($B3631,'Track WIP'!$M:$O,3,FALSE)</f>
        <v>Mid-Ohio Sports Car Course</v>
      </c>
      <c r="F3631">
        <v>22</v>
      </c>
      <c r="G3631" t="s">
        <v>359</v>
      </c>
      <c r="H3631">
        <v>88</v>
      </c>
      <c r="I3631" t="s">
        <v>111</v>
      </c>
      <c r="J3631">
        <v>88</v>
      </c>
      <c r="K3631">
        <v>14</v>
      </c>
      <c r="L3631">
        <v>0</v>
      </c>
      <c r="M3631">
        <v>8</v>
      </c>
      <c r="N3631">
        <v>0</v>
      </c>
      <c r="O3631">
        <v>0</v>
      </c>
    </row>
    <row r="3632" spans="1:15" x14ac:dyDescent="0.2">
      <c r="A3632">
        <v>2018</v>
      </c>
      <c r="B3632" s="6">
        <f ca="1">_xlfn.MAXIFS('Track WIP'!M:M,'Track WIP'!K:K,'Results WIP'!A3632,'Track WIP'!L:L,'Results WIP'!C3632)</f>
        <v>43310</v>
      </c>
      <c r="C3632">
        <f t="shared" si="56"/>
        <v>13</v>
      </c>
      <c r="D3632" t="str">
        <f ca="1">VLOOKUP($B3632,'Track WIP'!$M:$O,2,FALSE)</f>
        <v>HONDA INDY 200 AT MID-OHIO</v>
      </c>
      <c r="E3632" t="str">
        <f ca="1">VLOOKUP($B3632,'Track WIP'!$M:$O,3,FALSE)</f>
        <v>Mid-Ohio Sports Car Course</v>
      </c>
      <c r="F3632">
        <v>23</v>
      </c>
      <c r="G3632" t="s">
        <v>404</v>
      </c>
      <c r="H3632">
        <v>19</v>
      </c>
      <c r="I3632" t="s">
        <v>16</v>
      </c>
      <c r="J3632">
        <v>88</v>
      </c>
      <c r="K3632">
        <v>22</v>
      </c>
      <c r="L3632">
        <v>0</v>
      </c>
      <c r="M3632">
        <v>7</v>
      </c>
      <c r="N3632">
        <v>0</v>
      </c>
      <c r="O3632">
        <v>0</v>
      </c>
    </row>
    <row r="3633" spans="1:15" x14ac:dyDescent="0.2">
      <c r="A3633">
        <v>2018</v>
      </c>
      <c r="B3633" s="6">
        <f ca="1">_xlfn.MAXIFS('Track WIP'!M:M,'Track WIP'!K:K,'Results WIP'!A3633,'Track WIP'!L:L,'Results WIP'!C3633)</f>
        <v>43310</v>
      </c>
      <c r="C3633">
        <f t="shared" si="56"/>
        <v>13</v>
      </c>
      <c r="D3633" t="str">
        <f ca="1">VLOOKUP($B3633,'Track WIP'!$M:$O,2,FALSE)</f>
        <v>HONDA INDY 200 AT MID-OHIO</v>
      </c>
      <c r="E3633" t="str">
        <f ca="1">VLOOKUP($B3633,'Track WIP'!$M:$O,3,FALSE)</f>
        <v>Mid-Ohio Sports Car Course</v>
      </c>
      <c r="F3633">
        <v>24</v>
      </c>
      <c r="G3633" t="s">
        <v>390</v>
      </c>
      <c r="H3633">
        <v>59</v>
      </c>
      <c r="I3633" t="s">
        <v>111</v>
      </c>
      <c r="J3633">
        <v>88</v>
      </c>
      <c r="K3633">
        <v>6</v>
      </c>
      <c r="L3633">
        <v>0</v>
      </c>
      <c r="M3633">
        <v>6</v>
      </c>
      <c r="N3633">
        <v>0</v>
      </c>
      <c r="O3633">
        <v>0</v>
      </c>
    </row>
    <row r="3634" spans="1:15" x14ac:dyDescent="0.2">
      <c r="A3634">
        <v>2018</v>
      </c>
      <c r="B3634" s="6">
        <f ca="1">_xlfn.MAXIFS('Track WIP'!M:M,'Track WIP'!K:K,'Results WIP'!A3634,'Track WIP'!L:L,'Results WIP'!C3634)</f>
        <v>43331</v>
      </c>
      <c r="C3634">
        <f t="shared" si="56"/>
        <v>14</v>
      </c>
      <c r="D3634" t="str">
        <f ca="1">VLOOKUP($B3634,'Track WIP'!$M:$O,2,FALSE)</f>
        <v>POCONO GRAND PRIX</v>
      </c>
      <c r="E3634" t="str">
        <f ca="1">VLOOKUP($B3634,'Track WIP'!$M:$O,3,FALSE)</f>
        <v>Pocono Raceway</v>
      </c>
      <c r="F3634">
        <v>1</v>
      </c>
      <c r="G3634" t="s">
        <v>277</v>
      </c>
      <c r="H3634">
        <v>27</v>
      </c>
      <c r="I3634" t="s">
        <v>16</v>
      </c>
      <c r="J3634">
        <v>200</v>
      </c>
      <c r="K3634">
        <v>3</v>
      </c>
      <c r="L3634">
        <v>180</v>
      </c>
      <c r="M3634">
        <v>53</v>
      </c>
      <c r="N3634">
        <v>3</v>
      </c>
      <c r="O3634">
        <v>0</v>
      </c>
    </row>
    <row r="3635" spans="1:15" x14ac:dyDescent="0.2">
      <c r="A3635">
        <v>2018</v>
      </c>
      <c r="B3635" s="6">
        <f ca="1">_xlfn.MAXIFS('Track WIP'!M:M,'Track WIP'!K:K,'Results WIP'!A3635,'Track WIP'!L:L,'Results WIP'!C3635)</f>
        <v>43331</v>
      </c>
      <c r="C3635">
        <f t="shared" si="56"/>
        <v>14</v>
      </c>
      <c r="D3635" t="str">
        <f ca="1">VLOOKUP($B3635,'Track WIP'!$M:$O,2,FALSE)</f>
        <v>POCONO GRAND PRIX</v>
      </c>
      <c r="E3635" t="str">
        <f ca="1">VLOOKUP($B3635,'Track WIP'!$M:$O,3,FALSE)</f>
        <v>Pocono Raceway</v>
      </c>
      <c r="F3635">
        <v>2</v>
      </c>
      <c r="G3635" t="s">
        <v>15</v>
      </c>
      <c r="H3635">
        <v>12</v>
      </c>
      <c r="I3635" t="s">
        <v>111</v>
      </c>
      <c r="J3635">
        <v>200</v>
      </c>
      <c r="K3635">
        <v>1</v>
      </c>
      <c r="L3635">
        <v>16</v>
      </c>
      <c r="M3635">
        <v>42</v>
      </c>
      <c r="N3635">
        <v>2</v>
      </c>
      <c r="O3635">
        <v>0</v>
      </c>
    </row>
    <row r="3636" spans="1:15" x14ac:dyDescent="0.2">
      <c r="A3636">
        <v>2018</v>
      </c>
      <c r="B3636" s="6">
        <f ca="1">_xlfn.MAXIFS('Track WIP'!M:M,'Track WIP'!K:K,'Results WIP'!A3636,'Track WIP'!L:L,'Results WIP'!C3636)</f>
        <v>43331</v>
      </c>
      <c r="C3636">
        <f t="shared" si="56"/>
        <v>14</v>
      </c>
      <c r="D3636" t="str">
        <f ca="1">VLOOKUP($B3636,'Track WIP'!$M:$O,2,FALSE)</f>
        <v>POCONO GRAND PRIX</v>
      </c>
      <c r="E3636" t="str">
        <f ca="1">VLOOKUP($B3636,'Track WIP'!$M:$O,3,FALSE)</f>
        <v>Pocono Raceway</v>
      </c>
      <c r="F3636">
        <v>3</v>
      </c>
      <c r="G3636" t="s">
        <v>21</v>
      </c>
      <c r="H3636">
        <v>9</v>
      </c>
      <c r="I3636" t="s">
        <v>16</v>
      </c>
      <c r="J3636">
        <v>200</v>
      </c>
      <c r="K3636">
        <v>13</v>
      </c>
      <c r="L3636">
        <v>3</v>
      </c>
      <c r="M3636">
        <v>36</v>
      </c>
      <c r="N3636">
        <v>1</v>
      </c>
      <c r="O3636">
        <v>0</v>
      </c>
    </row>
    <row r="3637" spans="1:15" x14ac:dyDescent="0.2">
      <c r="A3637">
        <v>2018</v>
      </c>
      <c r="B3637" s="6">
        <f ca="1">_xlfn.MAXIFS('Track WIP'!M:M,'Track WIP'!K:K,'Results WIP'!A3637,'Track WIP'!L:L,'Results WIP'!C3637)</f>
        <v>43331</v>
      </c>
      <c r="C3637">
        <f t="shared" si="56"/>
        <v>14</v>
      </c>
      <c r="D3637" t="str">
        <f ca="1">VLOOKUP($B3637,'Track WIP'!$M:$O,2,FALSE)</f>
        <v>POCONO GRAND PRIX</v>
      </c>
      <c r="E3637" t="str">
        <f ca="1">VLOOKUP($B3637,'Track WIP'!$M:$O,3,FALSE)</f>
        <v>Pocono Raceway</v>
      </c>
      <c r="F3637">
        <v>4</v>
      </c>
      <c r="G3637" t="s">
        <v>87</v>
      </c>
      <c r="H3637">
        <v>18</v>
      </c>
      <c r="I3637" t="s">
        <v>16</v>
      </c>
      <c r="J3637">
        <v>200</v>
      </c>
      <c r="K3637">
        <v>8</v>
      </c>
      <c r="L3637">
        <v>0</v>
      </c>
      <c r="M3637">
        <v>32</v>
      </c>
      <c r="N3637">
        <v>0</v>
      </c>
      <c r="O3637">
        <v>0</v>
      </c>
    </row>
    <row r="3638" spans="1:15" x14ac:dyDescent="0.2">
      <c r="A3638">
        <v>2018</v>
      </c>
      <c r="B3638" s="6">
        <f ca="1">_xlfn.MAXIFS('Track WIP'!M:M,'Track WIP'!K:K,'Results WIP'!A3638,'Track WIP'!L:L,'Results WIP'!C3638)</f>
        <v>43331</v>
      </c>
      <c r="C3638">
        <f t="shared" si="56"/>
        <v>14</v>
      </c>
      <c r="D3638" t="str">
        <f ca="1">VLOOKUP($B3638,'Track WIP'!$M:$O,2,FALSE)</f>
        <v>POCONO GRAND PRIX</v>
      </c>
      <c r="E3638" t="str">
        <f ca="1">VLOOKUP($B3638,'Track WIP'!$M:$O,3,FALSE)</f>
        <v>Pocono Raceway</v>
      </c>
      <c r="F3638">
        <v>5</v>
      </c>
      <c r="G3638" t="s">
        <v>112</v>
      </c>
      <c r="H3638">
        <v>1</v>
      </c>
      <c r="I3638" t="s">
        <v>111</v>
      </c>
      <c r="J3638">
        <v>199</v>
      </c>
      <c r="K3638">
        <v>2</v>
      </c>
      <c r="L3638">
        <v>0</v>
      </c>
      <c r="M3638">
        <v>30</v>
      </c>
      <c r="N3638">
        <v>0</v>
      </c>
      <c r="O3638">
        <v>0</v>
      </c>
    </row>
    <row r="3639" spans="1:15" x14ac:dyDescent="0.2">
      <c r="A3639">
        <v>2018</v>
      </c>
      <c r="B3639" s="6">
        <f ca="1">_xlfn.MAXIFS('Track WIP'!M:M,'Track WIP'!K:K,'Results WIP'!A3639,'Track WIP'!L:L,'Results WIP'!C3639)</f>
        <v>43331</v>
      </c>
      <c r="C3639">
        <f t="shared" si="56"/>
        <v>14</v>
      </c>
      <c r="D3639" t="str">
        <f ca="1">VLOOKUP($B3639,'Track WIP'!$M:$O,2,FALSE)</f>
        <v>POCONO GRAND PRIX</v>
      </c>
      <c r="E3639" t="str">
        <f ca="1">VLOOKUP($B3639,'Track WIP'!$M:$O,3,FALSE)</f>
        <v>Pocono Raceway</v>
      </c>
      <c r="F3639">
        <v>6</v>
      </c>
      <c r="G3639" t="s">
        <v>394</v>
      </c>
      <c r="H3639">
        <v>26</v>
      </c>
      <c r="I3639" t="s">
        <v>16</v>
      </c>
      <c r="J3639">
        <v>199</v>
      </c>
      <c r="K3639">
        <v>7</v>
      </c>
      <c r="L3639">
        <v>0</v>
      </c>
      <c r="M3639">
        <v>28</v>
      </c>
      <c r="N3639">
        <v>0</v>
      </c>
      <c r="O3639">
        <v>0</v>
      </c>
    </row>
    <row r="3640" spans="1:15" x14ac:dyDescent="0.2">
      <c r="A3640">
        <v>2018</v>
      </c>
      <c r="B3640" s="6">
        <f ca="1">_xlfn.MAXIFS('Track WIP'!M:M,'Track WIP'!K:K,'Results WIP'!A3640,'Track WIP'!L:L,'Results WIP'!C3640)</f>
        <v>43331</v>
      </c>
      <c r="C3640">
        <f t="shared" si="56"/>
        <v>14</v>
      </c>
      <c r="D3640" t="str">
        <f ca="1">VLOOKUP($B3640,'Track WIP'!$M:$O,2,FALSE)</f>
        <v>POCONO GRAND PRIX</v>
      </c>
      <c r="E3640" t="str">
        <f ca="1">VLOOKUP($B3640,'Track WIP'!$M:$O,3,FALSE)</f>
        <v>Pocono Raceway</v>
      </c>
      <c r="F3640">
        <v>7</v>
      </c>
      <c r="G3640" t="s">
        <v>38</v>
      </c>
      <c r="H3640">
        <v>98</v>
      </c>
      <c r="I3640" t="s">
        <v>16</v>
      </c>
      <c r="J3640">
        <v>199</v>
      </c>
      <c r="K3640">
        <v>11</v>
      </c>
      <c r="L3640">
        <v>0</v>
      </c>
      <c r="M3640">
        <v>26</v>
      </c>
      <c r="N3640">
        <v>0</v>
      </c>
      <c r="O3640">
        <v>0</v>
      </c>
    </row>
    <row r="3641" spans="1:15" x14ac:dyDescent="0.2">
      <c r="A3641">
        <v>2018</v>
      </c>
      <c r="B3641" s="6">
        <f ca="1">_xlfn.MAXIFS('Track WIP'!M:M,'Track WIP'!K:K,'Results WIP'!A3641,'Track WIP'!L:L,'Results WIP'!C3641)</f>
        <v>43331</v>
      </c>
      <c r="C3641">
        <f t="shared" si="56"/>
        <v>14</v>
      </c>
      <c r="D3641" t="str">
        <f ca="1">VLOOKUP($B3641,'Track WIP'!$M:$O,2,FALSE)</f>
        <v>POCONO GRAND PRIX</v>
      </c>
      <c r="E3641" t="str">
        <f ca="1">VLOOKUP($B3641,'Track WIP'!$M:$O,3,FALSE)</f>
        <v>Pocono Raceway</v>
      </c>
      <c r="F3641">
        <v>8</v>
      </c>
      <c r="G3641" t="s">
        <v>88</v>
      </c>
      <c r="H3641">
        <v>22</v>
      </c>
      <c r="I3641" t="s">
        <v>111</v>
      </c>
      <c r="J3641">
        <v>199</v>
      </c>
      <c r="K3641">
        <v>5</v>
      </c>
      <c r="L3641">
        <v>0</v>
      </c>
      <c r="M3641">
        <v>24</v>
      </c>
      <c r="N3641">
        <v>0</v>
      </c>
      <c r="O3641">
        <v>0</v>
      </c>
    </row>
    <row r="3642" spans="1:15" x14ac:dyDescent="0.2">
      <c r="A3642">
        <v>2018</v>
      </c>
      <c r="B3642" s="6">
        <f ca="1">_xlfn.MAXIFS('Track WIP'!M:M,'Track WIP'!K:K,'Results WIP'!A3642,'Track WIP'!L:L,'Results WIP'!C3642)</f>
        <v>43331</v>
      </c>
      <c r="C3642">
        <f t="shared" si="56"/>
        <v>14</v>
      </c>
      <c r="D3642" t="str">
        <f ca="1">VLOOKUP($B3642,'Track WIP'!$M:$O,2,FALSE)</f>
        <v>POCONO GRAND PRIX</v>
      </c>
      <c r="E3642" t="str">
        <f ca="1">VLOOKUP($B3642,'Track WIP'!$M:$O,3,FALSE)</f>
        <v>Pocono Raceway</v>
      </c>
      <c r="F3642">
        <v>9</v>
      </c>
      <c r="G3642" t="s">
        <v>86</v>
      </c>
      <c r="H3642">
        <v>23</v>
      </c>
      <c r="I3642" t="s">
        <v>111</v>
      </c>
      <c r="J3642">
        <v>198</v>
      </c>
      <c r="K3642">
        <v>19</v>
      </c>
      <c r="L3642">
        <v>0</v>
      </c>
      <c r="M3642">
        <v>22</v>
      </c>
      <c r="N3642">
        <v>0</v>
      </c>
      <c r="O3642">
        <v>0</v>
      </c>
    </row>
    <row r="3643" spans="1:15" x14ac:dyDescent="0.2">
      <c r="A3643">
        <v>2018</v>
      </c>
      <c r="B3643" s="6">
        <f ca="1">_xlfn.MAXIFS('Track WIP'!M:M,'Track WIP'!K:K,'Results WIP'!A3643,'Track WIP'!L:L,'Results WIP'!C3643)</f>
        <v>43331</v>
      </c>
      <c r="C3643">
        <f t="shared" si="56"/>
        <v>14</v>
      </c>
      <c r="D3643" t="str">
        <f ca="1">VLOOKUP($B3643,'Track WIP'!$M:$O,2,FALSE)</f>
        <v>POCONO GRAND PRIX</v>
      </c>
      <c r="E3643" t="str">
        <f ca="1">VLOOKUP($B3643,'Track WIP'!$M:$O,3,FALSE)</f>
        <v>Pocono Raceway</v>
      </c>
      <c r="F3643">
        <v>10</v>
      </c>
      <c r="G3643" t="s">
        <v>55</v>
      </c>
      <c r="H3643">
        <v>20</v>
      </c>
      <c r="I3643" t="s">
        <v>111</v>
      </c>
      <c r="J3643">
        <v>197</v>
      </c>
      <c r="K3643">
        <v>15</v>
      </c>
      <c r="L3643">
        <v>1</v>
      </c>
      <c r="M3643">
        <v>21</v>
      </c>
      <c r="N3643">
        <v>1</v>
      </c>
      <c r="O3643">
        <v>0</v>
      </c>
    </row>
    <row r="3644" spans="1:15" x14ac:dyDescent="0.2">
      <c r="A3644">
        <v>2018</v>
      </c>
      <c r="B3644" s="6">
        <f ca="1">_xlfn.MAXIFS('Track WIP'!M:M,'Track WIP'!K:K,'Results WIP'!A3644,'Track WIP'!L:L,'Results WIP'!C3644)</f>
        <v>43331</v>
      </c>
      <c r="C3644">
        <f t="shared" si="56"/>
        <v>14</v>
      </c>
      <c r="D3644" t="str">
        <f ca="1">VLOOKUP($B3644,'Track WIP'!$M:$O,2,FALSE)</f>
        <v>POCONO GRAND PRIX</v>
      </c>
      <c r="E3644" t="str">
        <f ca="1">VLOOKUP($B3644,'Track WIP'!$M:$O,3,FALSE)</f>
        <v>Pocono Raceway</v>
      </c>
      <c r="F3644">
        <v>11</v>
      </c>
      <c r="G3644" t="s">
        <v>402</v>
      </c>
      <c r="H3644">
        <v>4</v>
      </c>
      <c r="I3644" t="s">
        <v>111</v>
      </c>
      <c r="J3644">
        <v>197</v>
      </c>
      <c r="K3644">
        <v>20</v>
      </c>
      <c r="L3644">
        <v>0</v>
      </c>
      <c r="M3644">
        <v>19</v>
      </c>
      <c r="N3644">
        <v>0</v>
      </c>
      <c r="O3644">
        <v>0</v>
      </c>
    </row>
    <row r="3645" spans="1:15" x14ac:dyDescent="0.2">
      <c r="A3645">
        <v>2018</v>
      </c>
      <c r="B3645" s="6">
        <f ca="1">_xlfn.MAXIFS('Track WIP'!M:M,'Track WIP'!K:K,'Results WIP'!A3645,'Track WIP'!L:L,'Results WIP'!C3645)</f>
        <v>43331</v>
      </c>
      <c r="C3645">
        <f t="shared" si="56"/>
        <v>14</v>
      </c>
      <c r="D3645" t="str">
        <f ca="1">VLOOKUP($B3645,'Track WIP'!$M:$O,2,FALSE)</f>
        <v>POCONO GRAND PRIX</v>
      </c>
      <c r="E3645" t="str">
        <f ca="1">VLOOKUP($B3645,'Track WIP'!$M:$O,3,FALSE)</f>
        <v>Pocono Raceway</v>
      </c>
      <c r="F3645">
        <v>12</v>
      </c>
      <c r="G3645" t="s">
        <v>393</v>
      </c>
      <c r="H3645">
        <v>10</v>
      </c>
      <c r="I3645" t="s">
        <v>16</v>
      </c>
      <c r="J3645">
        <v>197</v>
      </c>
      <c r="K3645">
        <v>12</v>
      </c>
      <c r="L3645">
        <v>0</v>
      </c>
      <c r="M3645">
        <v>18</v>
      </c>
      <c r="N3645">
        <v>0</v>
      </c>
      <c r="O3645">
        <v>0</v>
      </c>
    </row>
    <row r="3646" spans="1:15" x14ac:dyDescent="0.2">
      <c r="A3646">
        <v>2018</v>
      </c>
      <c r="B3646" s="6">
        <f ca="1">_xlfn.MAXIFS('Track WIP'!M:M,'Track WIP'!K:K,'Results WIP'!A3646,'Track WIP'!L:L,'Results WIP'!C3646)</f>
        <v>43331</v>
      </c>
      <c r="C3646">
        <f t="shared" si="56"/>
        <v>14</v>
      </c>
      <c r="D3646" t="str">
        <f ca="1">VLOOKUP($B3646,'Track WIP'!$M:$O,2,FALSE)</f>
        <v>POCONO GRAND PRIX</v>
      </c>
      <c r="E3646" t="str">
        <f ca="1">VLOOKUP($B3646,'Track WIP'!$M:$O,3,FALSE)</f>
        <v>Pocono Raceway</v>
      </c>
      <c r="F3646">
        <v>13</v>
      </c>
      <c r="G3646" t="s">
        <v>390</v>
      </c>
      <c r="H3646">
        <v>59</v>
      </c>
      <c r="I3646" t="s">
        <v>111</v>
      </c>
      <c r="J3646">
        <v>196</v>
      </c>
      <c r="K3646">
        <v>21</v>
      </c>
      <c r="L3646">
        <v>0</v>
      </c>
      <c r="M3646">
        <v>17</v>
      </c>
      <c r="N3646">
        <v>0</v>
      </c>
      <c r="O3646">
        <v>0</v>
      </c>
    </row>
    <row r="3647" spans="1:15" x14ac:dyDescent="0.2">
      <c r="A3647">
        <v>2018</v>
      </c>
      <c r="B3647" s="6">
        <f ca="1">_xlfn.MAXIFS('Track WIP'!M:M,'Track WIP'!K:K,'Results WIP'!A3647,'Track WIP'!L:L,'Results WIP'!C3647)</f>
        <v>43331</v>
      </c>
      <c r="C3647">
        <f t="shared" si="56"/>
        <v>14</v>
      </c>
      <c r="D3647" t="str">
        <f ca="1">VLOOKUP($B3647,'Track WIP'!$M:$O,2,FALSE)</f>
        <v>POCONO GRAND PRIX</v>
      </c>
      <c r="E3647" t="str">
        <f ca="1">VLOOKUP($B3647,'Track WIP'!$M:$O,3,FALSE)</f>
        <v>Pocono Raceway</v>
      </c>
      <c r="F3647">
        <v>14</v>
      </c>
      <c r="G3647" t="s">
        <v>41</v>
      </c>
      <c r="H3647">
        <v>15</v>
      </c>
      <c r="I3647" t="s">
        <v>16</v>
      </c>
      <c r="J3647">
        <v>196</v>
      </c>
      <c r="K3647">
        <v>18</v>
      </c>
      <c r="L3647">
        <v>0</v>
      </c>
      <c r="M3647">
        <v>16</v>
      </c>
      <c r="N3647">
        <v>0</v>
      </c>
      <c r="O3647">
        <v>0</v>
      </c>
    </row>
    <row r="3648" spans="1:15" x14ac:dyDescent="0.2">
      <c r="A3648">
        <v>2018</v>
      </c>
      <c r="B3648" s="6">
        <f ca="1">_xlfn.MAXIFS('Track WIP'!M:M,'Track WIP'!K:K,'Results WIP'!A3648,'Track WIP'!L:L,'Results WIP'!C3648)</f>
        <v>43331</v>
      </c>
      <c r="C3648">
        <f t="shared" si="56"/>
        <v>14</v>
      </c>
      <c r="D3648" t="str">
        <f ca="1">VLOOKUP($B3648,'Track WIP'!$M:$O,2,FALSE)</f>
        <v>POCONO GRAND PRIX</v>
      </c>
      <c r="E3648" t="str">
        <f ca="1">VLOOKUP($B3648,'Track WIP'!$M:$O,3,FALSE)</f>
        <v>Pocono Raceway</v>
      </c>
      <c r="F3648">
        <v>15</v>
      </c>
      <c r="G3648" t="s">
        <v>359</v>
      </c>
      <c r="H3648">
        <v>88</v>
      </c>
      <c r="I3648" t="s">
        <v>111</v>
      </c>
      <c r="J3648">
        <v>162</v>
      </c>
      <c r="K3648">
        <v>22</v>
      </c>
      <c r="L3648">
        <v>0</v>
      </c>
      <c r="M3648">
        <v>15</v>
      </c>
      <c r="N3648">
        <v>0</v>
      </c>
      <c r="O3648">
        <v>0</v>
      </c>
    </row>
    <row r="3649" spans="1:15" x14ac:dyDescent="0.2">
      <c r="A3649">
        <v>2018</v>
      </c>
      <c r="B3649" s="6">
        <f ca="1">_xlfn.MAXIFS('Track WIP'!M:M,'Track WIP'!K:K,'Results WIP'!A3649,'Track WIP'!L:L,'Results WIP'!C3649)</f>
        <v>43331</v>
      </c>
      <c r="C3649">
        <f t="shared" si="56"/>
        <v>14</v>
      </c>
      <c r="D3649" t="str">
        <f ca="1">VLOOKUP($B3649,'Track WIP'!$M:$O,2,FALSE)</f>
        <v>POCONO GRAND PRIX</v>
      </c>
      <c r="E3649" t="str">
        <f ca="1">VLOOKUP($B3649,'Track WIP'!$M:$O,3,FALSE)</f>
        <v>Pocono Raceway</v>
      </c>
      <c r="F3649">
        <v>16</v>
      </c>
      <c r="G3649" t="s">
        <v>389</v>
      </c>
      <c r="H3649">
        <v>21</v>
      </c>
      <c r="I3649" t="s">
        <v>111</v>
      </c>
      <c r="J3649">
        <v>17</v>
      </c>
      <c r="K3649">
        <v>16</v>
      </c>
      <c r="L3649">
        <v>0</v>
      </c>
      <c r="M3649">
        <v>14</v>
      </c>
      <c r="N3649">
        <v>0</v>
      </c>
      <c r="O3649">
        <v>0</v>
      </c>
    </row>
    <row r="3650" spans="1:15" x14ac:dyDescent="0.2">
      <c r="A3650">
        <v>2018</v>
      </c>
      <c r="B3650" s="6">
        <f ca="1">_xlfn.MAXIFS('Track WIP'!M:M,'Track WIP'!K:K,'Results WIP'!A3650,'Track WIP'!L:L,'Results WIP'!C3650)</f>
        <v>43331</v>
      </c>
      <c r="C3650">
        <f t="shared" si="56"/>
        <v>14</v>
      </c>
      <c r="D3650" t="str">
        <f ca="1">VLOOKUP($B3650,'Track WIP'!$M:$O,2,FALSE)</f>
        <v>POCONO GRAND PRIX</v>
      </c>
      <c r="E3650" t="str">
        <f ca="1">VLOOKUP($B3650,'Track WIP'!$M:$O,3,FALSE)</f>
        <v>Pocono Raceway</v>
      </c>
      <c r="F3650">
        <v>17</v>
      </c>
      <c r="G3650" t="s">
        <v>25</v>
      </c>
      <c r="H3650">
        <v>14</v>
      </c>
      <c r="I3650" t="s">
        <v>111</v>
      </c>
      <c r="J3650">
        <v>16</v>
      </c>
      <c r="K3650">
        <v>14</v>
      </c>
      <c r="L3650">
        <v>0</v>
      </c>
      <c r="M3650">
        <v>13</v>
      </c>
      <c r="N3650">
        <v>0</v>
      </c>
      <c r="O3650">
        <v>0</v>
      </c>
    </row>
    <row r="3651" spans="1:15" x14ac:dyDescent="0.2">
      <c r="A3651">
        <v>2018</v>
      </c>
      <c r="B3651" s="6">
        <f ca="1">_xlfn.MAXIFS('Track WIP'!M:M,'Track WIP'!K:K,'Results WIP'!A3651,'Track WIP'!L:L,'Results WIP'!C3651)</f>
        <v>43331</v>
      </c>
      <c r="C3651">
        <f t="shared" si="56"/>
        <v>14</v>
      </c>
      <c r="D3651" t="str">
        <f ca="1">VLOOKUP($B3651,'Track WIP'!$M:$O,2,FALSE)</f>
        <v>POCONO GRAND PRIX</v>
      </c>
      <c r="E3651" t="str">
        <f ca="1">VLOOKUP($B3651,'Track WIP'!$M:$O,3,FALSE)</f>
        <v>Pocono Raceway</v>
      </c>
      <c r="F3651">
        <v>18</v>
      </c>
      <c r="G3651" t="s">
        <v>17</v>
      </c>
      <c r="H3651">
        <v>28</v>
      </c>
      <c r="I3651" t="s">
        <v>16</v>
      </c>
      <c r="J3651">
        <v>6</v>
      </c>
      <c r="K3651">
        <v>4</v>
      </c>
      <c r="L3651">
        <v>0</v>
      </c>
      <c r="M3651">
        <v>12</v>
      </c>
      <c r="N3651">
        <v>0</v>
      </c>
      <c r="O3651">
        <v>0</v>
      </c>
    </row>
    <row r="3652" spans="1:15" x14ac:dyDescent="0.2">
      <c r="A3652">
        <v>2018</v>
      </c>
      <c r="B3652" s="6">
        <f ca="1">_xlfn.MAXIFS('Track WIP'!M:M,'Track WIP'!K:K,'Results WIP'!A3652,'Track WIP'!L:L,'Results WIP'!C3652)</f>
        <v>43331</v>
      </c>
      <c r="C3652">
        <f t="shared" ref="C3652:C3715" si="57">_xlfn.IFS(A3652&gt;A3651,1,F3652=1,C3651+1,F3652&gt;1,C3651)</f>
        <v>14</v>
      </c>
      <c r="D3652" t="str">
        <f ca="1">VLOOKUP($B3652,'Track WIP'!$M:$O,2,FALSE)</f>
        <v>POCONO GRAND PRIX</v>
      </c>
      <c r="E3652" t="str">
        <f ca="1">VLOOKUP($B3652,'Track WIP'!$M:$O,3,FALSE)</f>
        <v>Pocono Raceway</v>
      </c>
      <c r="F3652">
        <v>19</v>
      </c>
      <c r="G3652" t="s">
        <v>322</v>
      </c>
      <c r="H3652">
        <v>6</v>
      </c>
      <c r="I3652" t="s">
        <v>16</v>
      </c>
      <c r="J3652">
        <v>6</v>
      </c>
      <c r="K3652">
        <v>6</v>
      </c>
      <c r="L3652">
        <v>0</v>
      </c>
      <c r="M3652">
        <v>11</v>
      </c>
      <c r="N3652">
        <v>0</v>
      </c>
      <c r="O3652">
        <v>0</v>
      </c>
    </row>
    <row r="3653" spans="1:15" x14ac:dyDescent="0.2">
      <c r="A3653">
        <v>2018</v>
      </c>
      <c r="B3653" s="6">
        <f ca="1">_xlfn.MAXIFS('Track WIP'!M:M,'Track WIP'!K:K,'Results WIP'!A3653,'Track WIP'!L:L,'Results WIP'!C3653)</f>
        <v>43331</v>
      </c>
      <c r="C3653">
        <f t="shared" si="57"/>
        <v>14</v>
      </c>
      <c r="D3653" t="str">
        <f ca="1">VLOOKUP($B3653,'Track WIP'!$M:$O,2,FALSE)</f>
        <v>POCONO GRAND PRIX</v>
      </c>
      <c r="E3653" t="str">
        <f ca="1">VLOOKUP($B3653,'Track WIP'!$M:$O,3,FALSE)</f>
        <v>Pocono Raceway</v>
      </c>
      <c r="F3653">
        <v>20</v>
      </c>
      <c r="G3653" t="s">
        <v>89</v>
      </c>
      <c r="H3653">
        <v>5</v>
      </c>
      <c r="I3653" t="s">
        <v>16</v>
      </c>
      <c r="J3653">
        <v>6</v>
      </c>
      <c r="K3653">
        <v>9</v>
      </c>
      <c r="L3653">
        <v>0</v>
      </c>
      <c r="M3653">
        <v>10</v>
      </c>
      <c r="N3653">
        <v>0</v>
      </c>
      <c r="O3653">
        <v>0</v>
      </c>
    </row>
    <row r="3654" spans="1:15" x14ac:dyDescent="0.2">
      <c r="A3654">
        <v>2018</v>
      </c>
      <c r="B3654" s="6">
        <f ca="1">_xlfn.MAXIFS('Track WIP'!M:M,'Track WIP'!K:K,'Results WIP'!A3654,'Track WIP'!L:L,'Results WIP'!C3654)</f>
        <v>43331</v>
      </c>
      <c r="C3654">
        <f t="shared" si="57"/>
        <v>14</v>
      </c>
      <c r="D3654" t="str">
        <f ca="1">VLOOKUP($B3654,'Track WIP'!$M:$O,2,FALSE)</f>
        <v>POCONO GRAND PRIX</v>
      </c>
      <c r="E3654" t="str">
        <f ca="1">VLOOKUP($B3654,'Track WIP'!$M:$O,3,FALSE)</f>
        <v>Pocono Raceway</v>
      </c>
      <c r="F3654">
        <v>21</v>
      </c>
      <c r="G3654" t="s">
        <v>37</v>
      </c>
      <c r="H3654">
        <v>30</v>
      </c>
      <c r="I3654" t="s">
        <v>16</v>
      </c>
      <c r="J3654">
        <v>6</v>
      </c>
      <c r="K3654">
        <v>10</v>
      </c>
      <c r="L3654">
        <v>0</v>
      </c>
      <c r="M3654">
        <v>9</v>
      </c>
      <c r="N3654">
        <v>0</v>
      </c>
      <c r="O3654">
        <v>0</v>
      </c>
    </row>
    <row r="3655" spans="1:15" x14ac:dyDescent="0.2">
      <c r="A3655">
        <v>2018</v>
      </c>
      <c r="B3655" s="6">
        <f ca="1">_xlfn.MAXIFS('Track WIP'!M:M,'Track WIP'!K:K,'Results WIP'!A3655,'Track WIP'!L:L,'Results WIP'!C3655)</f>
        <v>43331</v>
      </c>
      <c r="C3655">
        <f t="shared" si="57"/>
        <v>14</v>
      </c>
      <c r="D3655" t="str">
        <f ca="1">VLOOKUP($B3655,'Track WIP'!$M:$O,2,FALSE)</f>
        <v>POCONO GRAND PRIX</v>
      </c>
      <c r="E3655" t="str">
        <f ca="1">VLOOKUP($B3655,'Track WIP'!$M:$O,3,FALSE)</f>
        <v>Pocono Raceway</v>
      </c>
      <c r="F3655">
        <v>22</v>
      </c>
      <c r="G3655" t="s">
        <v>404</v>
      </c>
      <c r="H3655">
        <v>19</v>
      </c>
      <c r="I3655" t="s">
        <v>16</v>
      </c>
      <c r="J3655">
        <v>6</v>
      </c>
      <c r="K3655">
        <v>17</v>
      </c>
      <c r="L3655">
        <v>0</v>
      </c>
      <c r="M3655">
        <v>8</v>
      </c>
      <c r="N3655">
        <v>0</v>
      </c>
      <c r="O3655">
        <v>0</v>
      </c>
    </row>
    <row r="3656" spans="1:15" x14ac:dyDescent="0.2">
      <c r="A3656">
        <v>2018</v>
      </c>
      <c r="B3656" s="6">
        <f ca="1">_xlfn.MAXIFS('Track WIP'!M:M,'Track WIP'!K:K,'Results WIP'!A3656,'Track WIP'!L:L,'Results WIP'!C3656)</f>
        <v>43337</v>
      </c>
      <c r="C3656">
        <f t="shared" si="57"/>
        <v>15</v>
      </c>
      <c r="D3656" t="str">
        <f ca="1">VLOOKUP($B3656,'Track WIP'!$M:$O,2,FALSE)</f>
        <v>GATEWAY GRAND PRIX</v>
      </c>
      <c r="E3656" t="str">
        <f ca="1">VLOOKUP($B3656,'Track WIP'!$M:$O,3,FALSE)</f>
        <v>Gateway International Raceway</v>
      </c>
      <c r="F3656">
        <v>1</v>
      </c>
      <c r="G3656" t="s">
        <v>15</v>
      </c>
      <c r="H3656">
        <v>12</v>
      </c>
      <c r="I3656" t="s">
        <v>111</v>
      </c>
      <c r="J3656">
        <v>248</v>
      </c>
      <c r="K3656">
        <v>4</v>
      </c>
      <c r="L3656">
        <v>93</v>
      </c>
      <c r="M3656">
        <v>51</v>
      </c>
      <c r="N3656">
        <v>1</v>
      </c>
      <c r="O3656">
        <v>0</v>
      </c>
    </row>
    <row r="3657" spans="1:15" x14ac:dyDescent="0.2">
      <c r="A3657">
        <v>2018</v>
      </c>
      <c r="B3657" s="6">
        <f ca="1">_xlfn.MAXIFS('Track WIP'!M:M,'Track WIP'!K:K,'Results WIP'!A3657,'Track WIP'!L:L,'Results WIP'!C3657)</f>
        <v>43337</v>
      </c>
      <c r="C3657">
        <f t="shared" si="57"/>
        <v>15</v>
      </c>
      <c r="D3657" t="str">
        <f ca="1">VLOOKUP($B3657,'Track WIP'!$M:$O,2,FALSE)</f>
        <v>GATEWAY GRAND PRIX</v>
      </c>
      <c r="E3657" t="str">
        <f ca="1">VLOOKUP($B3657,'Track WIP'!$M:$O,3,FALSE)</f>
        <v>Gateway International Raceway</v>
      </c>
      <c r="F3657">
        <v>2</v>
      </c>
      <c r="G3657" t="s">
        <v>277</v>
      </c>
      <c r="H3657">
        <v>27</v>
      </c>
      <c r="I3657" t="s">
        <v>16</v>
      </c>
      <c r="J3657">
        <v>248</v>
      </c>
      <c r="K3657">
        <v>2</v>
      </c>
      <c r="L3657">
        <v>4</v>
      </c>
      <c r="M3657">
        <v>41</v>
      </c>
      <c r="N3657">
        <v>1</v>
      </c>
      <c r="O3657">
        <v>0</v>
      </c>
    </row>
    <row r="3658" spans="1:15" x14ac:dyDescent="0.2">
      <c r="A3658">
        <v>2018</v>
      </c>
      <c r="B3658" s="6">
        <f ca="1">_xlfn.MAXIFS('Track WIP'!M:M,'Track WIP'!K:K,'Results WIP'!A3658,'Track WIP'!L:L,'Results WIP'!C3658)</f>
        <v>43337</v>
      </c>
      <c r="C3658">
        <f t="shared" si="57"/>
        <v>15</v>
      </c>
      <c r="D3658" t="str">
        <f ca="1">VLOOKUP($B3658,'Track WIP'!$M:$O,2,FALSE)</f>
        <v>GATEWAY GRAND PRIX</v>
      </c>
      <c r="E3658" t="str">
        <f ca="1">VLOOKUP($B3658,'Track WIP'!$M:$O,3,FALSE)</f>
        <v>Gateway International Raceway</v>
      </c>
      <c r="F3658">
        <v>3</v>
      </c>
      <c r="G3658" t="s">
        <v>21</v>
      </c>
      <c r="H3658">
        <v>9</v>
      </c>
      <c r="I3658" t="s">
        <v>16</v>
      </c>
      <c r="J3658">
        <v>248</v>
      </c>
      <c r="K3658">
        <v>1</v>
      </c>
      <c r="L3658">
        <v>145</v>
      </c>
      <c r="M3658">
        <v>38</v>
      </c>
      <c r="N3658">
        <v>3</v>
      </c>
      <c r="O3658">
        <v>0</v>
      </c>
    </row>
    <row r="3659" spans="1:15" x14ac:dyDescent="0.2">
      <c r="A3659">
        <v>2018</v>
      </c>
      <c r="B3659" s="6">
        <f ca="1">_xlfn.MAXIFS('Track WIP'!M:M,'Track WIP'!K:K,'Results WIP'!A3659,'Track WIP'!L:L,'Results WIP'!C3659)</f>
        <v>43337</v>
      </c>
      <c r="C3659">
        <f t="shared" si="57"/>
        <v>15</v>
      </c>
      <c r="D3659" t="str">
        <f ca="1">VLOOKUP($B3659,'Track WIP'!$M:$O,2,FALSE)</f>
        <v>GATEWAY GRAND PRIX</v>
      </c>
      <c r="E3659" t="str">
        <f ca="1">VLOOKUP($B3659,'Track WIP'!$M:$O,3,FALSE)</f>
        <v>Gateway International Raceway</v>
      </c>
      <c r="F3659">
        <v>4</v>
      </c>
      <c r="G3659" t="s">
        <v>88</v>
      </c>
      <c r="H3659">
        <v>22</v>
      </c>
      <c r="I3659" t="s">
        <v>111</v>
      </c>
      <c r="J3659">
        <v>248</v>
      </c>
      <c r="K3659">
        <v>6</v>
      </c>
      <c r="L3659">
        <v>0</v>
      </c>
      <c r="M3659">
        <v>32</v>
      </c>
      <c r="N3659">
        <v>0</v>
      </c>
      <c r="O3659">
        <v>0</v>
      </c>
    </row>
    <row r="3660" spans="1:15" x14ac:dyDescent="0.2">
      <c r="A3660">
        <v>2018</v>
      </c>
      <c r="B3660" s="6">
        <f ca="1">_xlfn.MAXIFS('Track WIP'!M:M,'Track WIP'!K:K,'Results WIP'!A3660,'Track WIP'!L:L,'Results WIP'!C3660)</f>
        <v>43337</v>
      </c>
      <c r="C3660">
        <f t="shared" si="57"/>
        <v>15</v>
      </c>
      <c r="D3660" t="str">
        <f ca="1">VLOOKUP($B3660,'Track WIP'!$M:$O,2,FALSE)</f>
        <v>GATEWAY GRAND PRIX</v>
      </c>
      <c r="E3660" t="str">
        <f ca="1">VLOOKUP($B3660,'Track WIP'!$M:$O,3,FALSE)</f>
        <v>Gateway International Raceway</v>
      </c>
      <c r="F3660">
        <v>5</v>
      </c>
      <c r="G3660" t="s">
        <v>394</v>
      </c>
      <c r="H3660">
        <v>26</v>
      </c>
      <c r="I3660" t="s">
        <v>16</v>
      </c>
      <c r="J3660">
        <v>248</v>
      </c>
      <c r="K3660">
        <v>16</v>
      </c>
      <c r="L3660">
        <v>2</v>
      </c>
      <c r="M3660">
        <v>31</v>
      </c>
      <c r="N3660">
        <v>1</v>
      </c>
      <c r="O3660">
        <v>0</v>
      </c>
    </row>
    <row r="3661" spans="1:15" x14ac:dyDescent="0.2">
      <c r="A3661">
        <v>2018</v>
      </c>
      <c r="B3661" s="6">
        <f ca="1">_xlfn.MAXIFS('Track WIP'!M:M,'Track WIP'!K:K,'Results WIP'!A3661,'Track WIP'!L:L,'Results WIP'!C3661)</f>
        <v>43337</v>
      </c>
      <c r="C3661">
        <f t="shared" si="57"/>
        <v>15</v>
      </c>
      <c r="D3661" t="str">
        <f ca="1">VLOOKUP($B3661,'Track WIP'!$M:$O,2,FALSE)</f>
        <v>GATEWAY GRAND PRIX</v>
      </c>
      <c r="E3661" t="str">
        <f ca="1">VLOOKUP($B3661,'Track WIP'!$M:$O,3,FALSE)</f>
        <v>Gateway International Raceway</v>
      </c>
      <c r="F3661">
        <v>6</v>
      </c>
      <c r="G3661" t="s">
        <v>389</v>
      </c>
      <c r="H3661">
        <v>21</v>
      </c>
      <c r="I3661" t="s">
        <v>111</v>
      </c>
      <c r="J3661">
        <v>248</v>
      </c>
      <c r="K3661">
        <v>14</v>
      </c>
      <c r="L3661">
        <v>0</v>
      </c>
      <c r="M3661">
        <v>28</v>
      </c>
      <c r="N3661">
        <v>0</v>
      </c>
      <c r="O3661">
        <v>0</v>
      </c>
    </row>
    <row r="3662" spans="1:15" x14ac:dyDescent="0.2">
      <c r="A3662">
        <v>2018</v>
      </c>
      <c r="B3662" s="6">
        <f ca="1">_xlfn.MAXIFS('Track WIP'!M:M,'Track WIP'!K:K,'Results WIP'!A3662,'Track WIP'!L:L,'Results WIP'!C3662)</f>
        <v>43337</v>
      </c>
      <c r="C3662">
        <f t="shared" si="57"/>
        <v>15</v>
      </c>
      <c r="D3662" t="str">
        <f ca="1">VLOOKUP($B3662,'Track WIP'!$M:$O,2,FALSE)</f>
        <v>GATEWAY GRAND PRIX</v>
      </c>
      <c r="E3662" t="str">
        <f ca="1">VLOOKUP($B3662,'Track WIP'!$M:$O,3,FALSE)</f>
        <v>Gateway International Raceway</v>
      </c>
      <c r="F3662">
        <v>7</v>
      </c>
      <c r="G3662" t="s">
        <v>112</v>
      </c>
      <c r="H3662">
        <v>1</v>
      </c>
      <c r="I3662" t="s">
        <v>111</v>
      </c>
      <c r="J3662">
        <v>248</v>
      </c>
      <c r="K3662">
        <v>3</v>
      </c>
      <c r="L3662">
        <v>0</v>
      </c>
      <c r="M3662">
        <v>26</v>
      </c>
      <c r="N3662">
        <v>0</v>
      </c>
      <c r="O3662">
        <v>0</v>
      </c>
    </row>
    <row r="3663" spans="1:15" x14ac:dyDescent="0.2">
      <c r="A3663">
        <v>2018</v>
      </c>
      <c r="B3663" s="6">
        <f ca="1">_xlfn.MAXIFS('Track WIP'!M:M,'Track WIP'!K:K,'Results WIP'!A3663,'Track WIP'!L:L,'Results WIP'!C3663)</f>
        <v>43337</v>
      </c>
      <c r="C3663">
        <f t="shared" si="57"/>
        <v>15</v>
      </c>
      <c r="D3663" t="str">
        <f ca="1">VLOOKUP($B3663,'Track WIP'!$M:$O,2,FALSE)</f>
        <v>GATEWAY GRAND PRIX</v>
      </c>
      <c r="E3663" t="str">
        <f ca="1">VLOOKUP($B3663,'Track WIP'!$M:$O,3,FALSE)</f>
        <v>Gateway International Raceway</v>
      </c>
      <c r="F3663">
        <v>8</v>
      </c>
      <c r="G3663" t="s">
        <v>393</v>
      </c>
      <c r="H3663">
        <v>10</v>
      </c>
      <c r="I3663" t="s">
        <v>16</v>
      </c>
      <c r="J3663">
        <v>248</v>
      </c>
      <c r="K3663">
        <v>12</v>
      </c>
      <c r="L3663">
        <v>0</v>
      </c>
      <c r="M3663">
        <v>24</v>
      </c>
      <c r="N3663">
        <v>0</v>
      </c>
      <c r="O3663">
        <v>0</v>
      </c>
    </row>
    <row r="3664" spans="1:15" x14ac:dyDescent="0.2">
      <c r="A3664">
        <v>2018</v>
      </c>
      <c r="B3664" s="6">
        <f ca="1">_xlfn.MAXIFS('Track WIP'!M:M,'Track WIP'!K:K,'Results WIP'!A3664,'Track WIP'!L:L,'Results WIP'!C3664)</f>
        <v>43337</v>
      </c>
      <c r="C3664">
        <f t="shared" si="57"/>
        <v>15</v>
      </c>
      <c r="D3664" t="str">
        <f ca="1">VLOOKUP($B3664,'Track WIP'!$M:$O,2,FALSE)</f>
        <v>GATEWAY GRAND PRIX</v>
      </c>
      <c r="E3664" t="str">
        <f ca="1">VLOOKUP($B3664,'Track WIP'!$M:$O,3,FALSE)</f>
        <v>Gateway International Raceway</v>
      </c>
      <c r="F3664">
        <v>9</v>
      </c>
      <c r="G3664" t="s">
        <v>37</v>
      </c>
      <c r="H3664">
        <v>30</v>
      </c>
      <c r="I3664" t="s">
        <v>16</v>
      </c>
      <c r="J3664">
        <v>247</v>
      </c>
      <c r="K3664">
        <v>13</v>
      </c>
      <c r="L3664">
        <v>4</v>
      </c>
      <c r="M3664">
        <v>23</v>
      </c>
      <c r="N3664">
        <v>1</v>
      </c>
      <c r="O3664">
        <v>0</v>
      </c>
    </row>
    <row r="3665" spans="1:15" x14ac:dyDescent="0.2">
      <c r="A3665">
        <v>2018</v>
      </c>
      <c r="B3665" s="6">
        <f ca="1">_xlfn.MAXIFS('Track WIP'!M:M,'Track WIP'!K:K,'Results WIP'!A3665,'Track WIP'!L:L,'Results WIP'!C3665)</f>
        <v>43337</v>
      </c>
      <c r="C3665">
        <f t="shared" si="57"/>
        <v>15</v>
      </c>
      <c r="D3665" t="str">
        <f ca="1">VLOOKUP($B3665,'Track WIP'!$M:$O,2,FALSE)</f>
        <v>GATEWAY GRAND PRIX</v>
      </c>
      <c r="E3665" t="str">
        <f ca="1">VLOOKUP($B3665,'Track WIP'!$M:$O,3,FALSE)</f>
        <v>Gateway International Raceway</v>
      </c>
      <c r="F3665">
        <v>10</v>
      </c>
      <c r="G3665" t="s">
        <v>41</v>
      </c>
      <c r="H3665">
        <v>15</v>
      </c>
      <c r="I3665" t="s">
        <v>16</v>
      </c>
      <c r="J3665">
        <v>247</v>
      </c>
      <c r="K3665">
        <v>7</v>
      </c>
      <c r="L3665">
        <v>0</v>
      </c>
      <c r="M3665">
        <v>20</v>
      </c>
      <c r="N3665">
        <v>0</v>
      </c>
      <c r="O3665">
        <v>0</v>
      </c>
    </row>
    <row r="3666" spans="1:15" x14ac:dyDescent="0.2">
      <c r="A3666">
        <v>2018</v>
      </c>
      <c r="B3666" s="6">
        <f ca="1">_xlfn.MAXIFS('Track WIP'!M:M,'Track WIP'!K:K,'Results WIP'!A3666,'Track WIP'!L:L,'Results WIP'!C3666)</f>
        <v>43337</v>
      </c>
      <c r="C3666">
        <f t="shared" si="57"/>
        <v>15</v>
      </c>
      <c r="D3666" t="str">
        <f ca="1">VLOOKUP($B3666,'Track WIP'!$M:$O,2,FALSE)</f>
        <v>GATEWAY GRAND PRIX</v>
      </c>
      <c r="E3666" t="str">
        <f ca="1">VLOOKUP($B3666,'Track WIP'!$M:$O,3,FALSE)</f>
        <v>Gateway International Raceway</v>
      </c>
      <c r="F3666">
        <v>11</v>
      </c>
      <c r="G3666" t="s">
        <v>404</v>
      </c>
      <c r="H3666">
        <v>19</v>
      </c>
      <c r="I3666" t="s">
        <v>16</v>
      </c>
      <c r="J3666">
        <v>247</v>
      </c>
      <c r="K3666">
        <v>21</v>
      </c>
      <c r="L3666">
        <v>0</v>
      </c>
      <c r="M3666">
        <v>19</v>
      </c>
      <c r="N3666">
        <v>0</v>
      </c>
      <c r="O3666">
        <v>0</v>
      </c>
    </row>
    <row r="3667" spans="1:15" x14ac:dyDescent="0.2">
      <c r="A3667">
        <v>2018</v>
      </c>
      <c r="B3667" s="6">
        <f ca="1">_xlfn.MAXIFS('Track WIP'!M:M,'Track WIP'!K:K,'Results WIP'!A3667,'Track WIP'!L:L,'Results WIP'!C3667)</f>
        <v>43337</v>
      </c>
      <c r="C3667">
        <f t="shared" si="57"/>
        <v>15</v>
      </c>
      <c r="D3667" t="str">
        <f ca="1">VLOOKUP($B3667,'Track WIP'!$M:$O,2,FALSE)</f>
        <v>GATEWAY GRAND PRIX</v>
      </c>
      <c r="E3667" t="str">
        <f ca="1">VLOOKUP($B3667,'Track WIP'!$M:$O,3,FALSE)</f>
        <v>Gateway International Raceway</v>
      </c>
      <c r="F3667">
        <v>12</v>
      </c>
      <c r="G3667" t="s">
        <v>55</v>
      </c>
      <c r="H3667">
        <v>20</v>
      </c>
      <c r="I3667" t="s">
        <v>111</v>
      </c>
      <c r="J3667">
        <v>247</v>
      </c>
      <c r="K3667">
        <v>11</v>
      </c>
      <c r="L3667">
        <v>0</v>
      </c>
      <c r="M3667">
        <v>18</v>
      </c>
      <c r="N3667">
        <v>0</v>
      </c>
      <c r="O3667">
        <v>0</v>
      </c>
    </row>
    <row r="3668" spans="1:15" x14ac:dyDescent="0.2">
      <c r="A3668">
        <v>2018</v>
      </c>
      <c r="B3668" s="6">
        <f ca="1">_xlfn.MAXIFS('Track WIP'!M:M,'Track WIP'!K:K,'Results WIP'!A3668,'Track WIP'!L:L,'Results WIP'!C3668)</f>
        <v>43337</v>
      </c>
      <c r="C3668">
        <f t="shared" si="57"/>
        <v>15</v>
      </c>
      <c r="D3668" t="str">
        <f ca="1">VLOOKUP($B3668,'Track WIP'!$M:$O,2,FALSE)</f>
        <v>GATEWAY GRAND PRIX</v>
      </c>
      <c r="E3668" t="str">
        <f ca="1">VLOOKUP($B3668,'Track WIP'!$M:$O,3,FALSE)</f>
        <v>Gateway International Raceway</v>
      </c>
      <c r="F3668">
        <v>13</v>
      </c>
      <c r="G3668" t="s">
        <v>25</v>
      </c>
      <c r="H3668">
        <v>14</v>
      </c>
      <c r="I3668" t="s">
        <v>111</v>
      </c>
      <c r="J3668">
        <v>246</v>
      </c>
      <c r="K3668">
        <v>15</v>
      </c>
      <c r="L3668">
        <v>0</v>
      </c>
      <c r="M3668">
        <v>17</v>
      </c>
      <c r="N3668">
        <v>0</v>
      </c>
      <c r="O3668">
        <v>0</v>
      </c>
    </row>
    <row r="3669" spans="1:15" x14ac:dyDescent="0.2">
      <c r="A3669">
        <v>2018</v>
      </c>
      <c r="B3669" s="6">
        <f ca="1">_xlfn.MAXIFS('Track WIP'!M:M,'Track WIP'!K:K,'Results WIP'!A3669,'Track WIP'!L:L,'Results WIP'!C3669)</f>
        <v>43337</v>
      </c>
      <c r="C3669">
        <f t="shared" si="57"/>
        <v>15</v>
      </c>
      <c r="D3669" t="str">
        <f ca="1">VLOOKUP($B3669,'Track WIP'!$M:$O,2,FALSE)</f>
        <v>GATEWAY GRAND PRIX</v>
      </c>
      <c r="E3669" t="str">
        <f ca="1">VLOOKUP($B3669,'Track WIP'!$M:$O,3,FALSE)</f>
        <v>Gateway International Raceway</v>
      </c>
      <c r="F3669">
        <v>14</v>
      </c>
      <c r="G3669" t="s">
        <v>38</v>
      </c>
      <c r="H3669">
        <v>98</v>
      </c>
      <c r="I3669" t="s">
        <v>16</v>
      </c>
      <c r="J3669">
        <v>246</v>
      </c>
      <c r="K3669">
        <v>10</v>
      </c>
      <c r="L3669">
        <v>0</v>
      </c>
      <c r="M3669">
        <v>16</v>
      </c>
      <c r="N3669">
        <v>0</v>
      </c>
      <c r="O3669">
        <v>0</v>
      </c>
    </row>
    <row r="3670" spans="1:15" x14ac:dyDescent="0.2">
      <c r="A3670">
        <v>2018</v>
      </c>
      <c r="B3670" s="6">
        <f ca="1">_xlfn.MAXIFS('Track WIP'!M:M,'Track WIP'!K:K,'Results WIP'!A3670,'Track WIP'!L:L,'Results WIP'!C3670)</f>
        <v>43337</v>
      </c>
      <c r="C3670">
        <f t="shared" si="57"/>
        <v>15</v>
      </c>
      <c r="D3670" t="str">
        <f ca="1">VLOOKUP($B3670,'Track WIP'!$M:$O,2,FALSE)</f>
        <v>GATEWAY GRAND PRIX</v>
      </c>
      <c r="E3670" t="str">
        <f ca="1">VLOOKUP($B3670,'Track WIP'!$M:$O,3,FALSE)</f>
        <v>Gateway International Raceway</v>
      </c>
      <c r="F3670">
        <v>15</v>
      </c>
      <c r="G3670" t="s">
        <v>89</v>
      </c>
      <c r="H3670">
        <v>5</v>
      </c>
      <c r="I3670" t="s">
        <v>16</v>
      </c>
      <c r="J3670">
        <v>246</v>
      </c>
      <c r="K3670">
        <v>8</v>
      </c>
      <c r="L3670">
        <v>0</v>
      </c>
      <c r="M3670">
        <v>15</v>
      </c>
      <c r="N3670">
        <v>0</v>
      </c>
      <c r="O3670">
        <v>0</v>
      </c>
    </row>
    <row r="3671" spans="1:15" x14ac:dyDescent="0.2">
      <c r="A3671">
        <v>2018</v>
      </c>
      <c r="B3671" s="6">
        <f ca="1">_xlfn.MAXIFS('Track WIP'!M:M,'Track WIP'!K:K,'Results WIP'!A3671,'Track WIP'!L:L,'Results WIP'!C3671)</f>
        <v>43337</v>
      </c>
      <c r="C3671">
        <f t="shared" si="57"/>
        <v>15</v>
      </c>
      <c r="D3671" t="str">
        <f ca="1">VLOOKUP($B3671,'Track WIP'!$M:$O,2,FALSE)</f>
        <v>GATEWAY GRAND PRIX</v>
      </c>
      <c r="E3671" t="str">
        <f ca="1">VLOOKUP($B3671,'Track WIP'!$M:$O,3,FALSE)</f>
        <v>Gateway International Raceway</v>
      </c>
      <c r="F3671">
        <v>16</v>
      </c>
      <c r="G3671" t="s">
        <v>402</v>
      </c>
      <c r="H3671">
        <v>4</v>
      </c>
      <c r="I3671" t="s">
        <v>111</v>
      </c>
      <c r="J3671">
        <v>246</v>
      </c>
      <c r="K3671">
        <v>18</v>
      </c>
      <c r="L3671">
        <v>0</v>
      </c>
      <c r="M3671">
        <v>14</v>
      </c>
      <c r="N3671">
        <v>0</v>
      </c>
      <c r="O3671">
        <v>0</v>
      </c>
    </row>
    <row r="3672" spans="1:15" x14ac:dyDescent="0.2">
      <c r="A3672">
        <v>2018</v>
      </c>
      <c r="B3672" s="6">
        <f ca="1">_xlfn.MAXIFS('Track WIP'!M:M,'Track WIP'!K:K,'Results WIP'!A3672,'Track WIP'!L:L,'Results WIP'!C3672)</f>
        <v>43337</v>
      </c>
      <c r="C3672">
        <f t="shared" si="57"/>
        <v>15</v>
      </c>
      <c r="D3672" t="str">
        <f ca="1">VLOOKUP($B3672,'Track WIP'!$M:$O,2,FALSE)</f>
        <v>GATEWAY GRAND PRIX</v>
      </c>
      <c r="E3672" t="str">
        <f ca="1">VLOOKUP($B3672,'Track WIP'!$M:$O,3,FALSE)</f>
        <v>Gateway International Raceway</v>
      </c>
      <c r="F3672">
        <v>17</v>
      </c>
      <c r="G3672" t="s">
        <v>390</v>
      </c>
      <c r="H3672">
        <v>59</v>
      </c>
      <c r="I3672" t="s">
        <v>111</v>
      </c>
      <c r="J3672">
        <v>244</v>
      </c>
      <c r="K3672">
        <v>20</v>
      </c>
      <c r="L3672">
        <v>0</v>
      </c>
      <c r="M3672">
        <v>13</v>
      </c>
      <c r="N3672">
        <v>0</v>
      </c>
      <c r="O3672">
        <v>0</v>
      </c>
    </row>
    <row r="3673" spans="1:15" x14ac:dyDescent="0.2">
      <c r="A3673">
        <v>2018</v>
      </c>
      <c r="B3673" s="6">
        <f ca="1">_xlfn.MAXIFS('Track WIP'!M:M,'Track WIP'!K:K,'Results WIP'!A3673,'Track WIP'!L:L,'Results WIP'!C3673)</f>
        <v>43337</v>
      </c>
      <c r="C3673">
        <f t="shared" si="57"/>
        <v>15</v>
      </c>
      <c r="D3673" t="str">
        <f ca="1">VLOOKUP($B3673,'Track WIP'!$M:$O,2,FALSE)</f>
        <v>GATEWAY GRAND PRIX</v>
      </c>
      <c r="E3673" t="str">
        <f ca="1">VLOOKUP($B3673,'Track WIP'!$M:$O,3,FALSE)</f>
        <v>Gateway International Raceway</v>
      </c>
      <c r="F3673">
        <v>18</v>
      </c>
      <c r="G3673" t="s">
        <v>386</v>
      </c>
      <c r="H3673">
        <v>88</v>
      </c>
      <c r="I3673" t="s">
        <v>111</v>
      </c>
      <c r="J3673">
        <v>242</v>
      </c>
      <c r="K3673">
        <v>19</v>
      </c>
      <c r="L3673">
        <v>0</v>
      </c>
      <c r="M3673">
        <v>12</v>
      </c>
      <c r="N3673">
        <v>0</v>
      </c>
      <c r="O3673">
        <v>0</v>
      </c>
    </row>
    <row r="3674" spans="1:15" x14ac:dyDescent="0.2">
      <c r="A3674">
        <v>2018</v>
      </c>
      <c r="B3674" s="6">
        <f ca="1">_xlfn.MAXIFS('Track WIP'!M:M,'Track WIP'!K:K,'Results WIP'!A3674,'Track WIP'!L:L,'Results WIP'!C3674)</f>
        <v>43337</v>
      </c>
      <c r="C3674">
        <f t="shared" si="57"/>
        <v>15</v>
      </c>
      <c r="D3674" t="str">
        <f ca="1">VLOOKUP($B3674,'Track WIP'!$M:$O,2,FALSE)</f>
        <v>GATEWAY GRAND PRIX</v>
      </c>
      <c r="E3674" t="str">
        <f ca="1">VLOOKUP($B3674,'Track WIP'!$M:$O,3,FALSE)</f>
        <v>Gateway International Raceway</v>
      </c>
      <c r="F3674">
        <v>19</v>
      </c>
      <c r="G3674" t="s">
        <v>86</v>
      </c>
      <c r="H3674">
        <v>23</v>
      </c>
      <c r="I3674" t="s">
        <v>111</v>
      </c>
      <c r="J3674">
        <v>235</v>
      </c>
      <c r="K3674">
        <v>17</v>
      </c>
      <c r="L3674">
        <v>0</v>
      </c>
      <c r="M3674">
        <v>11</v>
      </c>
      <c r="N3674">
        <v>0</v>
      </c>
      <c r="O3674">
        <v>0</v>
      </c>
    </row>
    <row r="3675" spans="1:15" x14ac:dyDescent="0.2">
      <c r="A3675">
        <v>2018</v>
      </c>
      <c r="B3675" s="6">
        <f ca="1">_xlfn.MAXIFS('Track WIP'!M:M,'Track WIP'!K:K,'Results WIP'!A3675,'Track WIP'!L:L,'Results WIP'!C3675)</f>
        <v>43337</v>
      </c>
      <c r="C3675">
        <f t="shared" si="57"/>
        <v>15</v>
      </c>
      <c r="D3675" t="str">
        <f ca="1">VLOOKUP($B3675,'Track WIP'!$M:$O,2,FALSE)</f>
        <v>GATEWAY GRAND PRIX</v>
      </c>
      <c r="E3675" t="str">
        <f ca="1">VLOOKUP($B3675,'Track WIP'!$M:$O,3,FALSE)</f>
        <v>Gateway International Raceway</v>
      </c>
      <c r="F3675">
        <v>20</v>
      </c>
      <c r="G3675" t="s">
        <v>17</v>
      </c>
      <c r="H3675">
        <v>28</v>
      </c>
      <c r="I3675" t="s">
        <v>16</v>
      </c>
      <c r="J3675">
        <v>172</v>
      </c>
      <c r="K3675">
        <v>5</v>
      </c>
      <c r="L3675">
        <v>0</v>
      </c>
      <c r="M3675">
        <v>10</v>
      </c>
      <c r="N3675">
        <v>0</v>
      </c>
      <c r="O3675">
        <v>0</v>
      </c>
    </row>
    <row r="3676" spans="1:15" x14ac:dyDescent="0.2">
      <c r="A3676">
        <v>2018</v>
      </c>
      <c r="B3676" s="6">
        <f ca="1">_xlfn.MAXIFS('Track WIP'!M:M,'Track WIP'!K:K,'Results WIP'!A3676,'Track WIP'!L:L,'Results WIP'!C3676)</f>
        <v>43337</v>
      </c>
      <c r="C3676">
        <f t="shared" si="57"/>
        <v>15</v>
      </c>
      <c r="D3676" t="str">
        <f ca="1">VLOOKUP($B3676,'Track WIP'!$M:$O,2,FALSE)</f>
        <v>GATEWAY GRAND PRIX</v>
      </c>
      <c r="E3676" t="str">
        <f ca="1">VLOOKUP($B3676,'Track WIP'!$M:$O,3,FALSE)</f>
        <v>Gateway International Raceway</v>
      </c>
      <c r="F3676">
        <v>21</v>
      </c>
      <c r="G3676" t="s">
        <v>87</v>
      </c>
      <c r="H3676">
        <v>18</v>
      </c>
      <c r="I3676" t="s">
        <v>16</v>
      </c>
      <c r="J3676">
        <v>0</v>
      </c>
      <c r="K3676">
        <v>9</v>
      </c>
      <c r="L3676">
        <v>0</v>
      </c>
      <c r="M3676">
        <v>9</v>
      </c>
      <c r="N3676">
        <v>0</v>
      </c>
      <c r="O3676">
        <v>0</v>
      </c>
    </row>
    <row r="3677" spans="1:15" x14ac:dyDescent="0.2">
      <c r="A3677">
        <v>2018</v>
      </c>
      <c r="B3677" s="6">
        <f ca="1">_xlfn.MAXIFS('Track WIP'!M:M,'Track WIP'!K:K,'Results WIP'!A3677,'Track WIP'!L:L,'Results WIP'!C3677)</f>
        <v>43345</v>
      </c>
      <c r="C3677">
        <f t="shared" si="57"/>
        <v>16</v>
      </c>
      <c r="D3677" t="str">
        <f ca="1">VLOOKUP($B3677,'Track WIP'!$M:$O,2,FALSE)</f>
        <v>GRAND PRIX OF PORTLAND</v>
      </c>
      <c r="E3677" t="str">
        <f ca="1">VLOOKUP($B3677,'Track WIP'!$M:$O,3,FALSE)</f>
        <v>Portland International Raceway</v>
      </c>
      <c r="F3677">
        <v>1</v>
      </c>
      <c r="G3677" t="s">
        <v>37</v>
      </c>
      <c r="H3677">
        <v>30</v>
      </c>
      <c r="I3677" t="s">
        <v>16</v>
      </c>
      <c r="J3677">
        <v>105</v>
      </c>
      <c r="K3677">
        <v>20</v>
      </c>
      <c r="L3677">
        <v>25</v>
      </c>
      <c r="M3677">
        <v>51</v>
      </c>
      <c r="N3677">
        <v>1</v>
      </c>
      <c r="O3677">
        <v>0</v>
      </c>
    </row>
    <row r="3678" spans="1:15" x14ac:dyDescent="0.2">
      <c r="A3678">
        <v>2018</v>
      </c>
      <c r="B3678" s="6">
        <f ca="1">_xlfn.MAXIFS('Track WIP'!M:M,'Track WIP'!K:K,'Results WIP'!A3678,'Track WIP'!L:L,'Results WIP'!C3678)</f>
        <v>43345</v>
      </c>
      <c r="C3678">
        <f t="shared" si="57"/>
        <v>16</v>
      </c>
      <c r="D3678" t="str">
        <f ca="1">VLOOKUP($B3678,'Track WIP'!$M:$O,2,FALSE)</f>
        <v>GRAND PRIX OF PORTLAND</v>
      </c>
      <c r="E3678" t="str">
        <f ca="1">VLOOKUP($B3678,'Track WIP'!$M:$O,3,FALSE)</f>
        <v>Portland International Raceway</v>
      </c>
      <c r="F3678">
        <v>2</v>
      </c>
      <c r="G3678" t="s">
        <v>17</v>
      </c>
      <c r="H3678">
        <v>28</v>
      </c>
      <c r="I3678" t="s">
        <v>16</v>
      </c>
      <c r="J3678">
        <v>105</v>
      </c>
      <c r="K3678">
        <v>5</v>
      </c>
      <c r="L3678">
        <v>19</v>
      </c>
      <c r="M3678">
        <v>41</v>
      </c>
      <c r="N3678">
        <v>1</v>
      </c>
      <c r="O3678">
        <v>0</v>
      </c>
    </row>
    <row r="3679" spans="1:15" x14ac:dyDescent="0.2">
      <c r="A3679">
        <v>2018</v>
      </c>
      <c r="B3679" s="6">
        <f ca="1">_xlfn.MAXIFS('Track WIP'!M:M,'Track WIP'!K:K,'Results WIP'!A3679,'Track WIP'!L:L,'Results WIP'!C3679)</f>
        <v>43345</v>
      </c>
      <c r="C3679">
        <f t="shared" si="57"/>
        <v>16</v>
      </c>
      <c r="D3679" t="str">
        <f ca="1">VLOOKUP($B3679,'Track WIP'!$M:$O,2,FALSE)</f>
        <v>GRAND PRIX OF PORTLAND</v>
      </c>
      <c r="E3679" t="str">
        <f ca="1">VLOOKUP($B3679,'Track WIP'!$M:$O,3,FALSE)</f>
        <v>Portland International Raceway</v>
      </c>
      <c r="F3679">
        <v>3</v>
      </c>
      <c r="G3679" t="s">
        <v>87</v>
      </c>
      <c r="H3679">
        <v>18</v>
      </c>
      <c r="I3679" t="s">
        <v>16</v>
      </c>
      <c r="J3679">
        <v>105</v>
      </c>
      <c r="K3679">
        <v>4</v>
      </c>
      <c r="L3679">
        <v>0</v>
      </c>
      <c r="M3679">
        <v>35</v>
      </c>
      <c r="N3679">
        <v>0</v>
      </c>
      <c r="O3679">
        <v>0</v>
      </c>
    </row>
    <row r="3680" spans="1:15" x14ac:dyDescent="0.2">
      <c r="A3680">
        <v>2018</v>
      </c>
      <c r="B3680" s="6">
        <f ca="1">_xlfn.MAXIFS('Track WIP'!M:M,'Track WIP'!K:K,'Results WIP'!A3680,'Track WIP'!L:L,'Results WIP'!C3680)</f>
        <v>43345</v>
      </c>
      <c r="C3680">
        <f t="shared" si="57"/>
        <v>16</v>
      </c>
      <c r="D3680" t="str">
        <f ca="1">VLOOKUP($B3680,'Track WIP'!$M:$O,2,FALSE)</f>
        <v>GRAND PRIX OF PORTLAND</v>
      </c>
      <c r="E3680" t="str">
        <f ca="1">VLOOKUP($B3680,'Track WIP'!$M:$O,3,FALSE)</f>
        <v>Portland International Raceway</v>
      </c>
      <c r="F3680">
        <v>4</v>
      </c>
      <c r="G3680" t="s">
        <v>389</v>
      </c>
      <c r="H3680">
        <v>21</v>
      </c>
      <c r="I3680" t="s">
        <v>111</v>
      </c>
      <c r="J3680">
        <v>105</v>
      </c>
      <c r="K3680">
        <v>17</v>
      </c>
      <c r="L3680">
        <v>0</v>
      </c>
      <c r="M3680">
        <v>32</v>
      </c>
      <c r="N3680">
        <v>0</v>
      </c>
      <c r="O3680">
        <v>0</v>
      </c>
    </row>
    <row r="3681" spans="1:15" x14ac:dyDescent="0.2">
      <c r="A3681">
        <v>2018</v>
      </c>
      <c r="B3681" s="6">
        <f ca="1">_xlfn.MAXIFS('Track WIP'!M:M,'Track WIP'!K:K,'Results WIP'!A3681,'Track WIP'!L:L,'Results WIP'!C3681)</f>
        <v>43345</v>
      </c>
      <c r="C3681">
        <f t="shared" si="57"/>
        <v>16</v>
      </c>
      <c r="D3681" t="str">
        <f ca="1">VLOOKUP($B3681,'Track WIP'!$M:$O,2,FALSE)</f>
        <v>GRAND PRIX OF PORTLAND</v>
      </c>
      <c r="E3681" t="str">
        <f ca="1">VLOOKUP($B3681,'Track WIP'!$M:$O,3,FALSE)</f>
        <v>Portland International Raceway</v>
      </c>
      <c r="F3681">
        <v>5</v>
      </c>
      <c r="G3681" t="s">
        <v>21</v>
      </c>
      <c r="H3681">
        <v>9</v>
      </c>
      <c r="I3681" t="s">
        <v>16</v>
      </c>
      <c r="J3681">
        <v>105</v>
      </c>
      <c r="K3681">
        <v>11</v>
      </c>
      <c r="L3681">
        <v>0</v>
      </c>
      <c r="M3681">
        <v>30</v>
      </c>
      <c r="N3681">
        <v>0</v>
      </c>
      <c r="O3681">
        <v>0</v>
      </c>
    </row>
    <row r="3682" spans="1:15" x14ac:dyDescent="0.2">
      <c r="A3682">
        <v>2018</v>
      </c>
      <c r="B3682" s="6">
        <f ca="1">_xlfn.MAXIFS('Track WIP'!M:M,'Track WIP'!K:K,'Results WIP'!A3682,'Track WIP'!L:L,'Results WIP'!C3682)</f>
        <v>43345</v>
      </c>
      <c r="C3682">
        <f t="shared" si="57"/>
        <v>16</v>
      </c>
      <c r="D3682" t="str">
        <f ca="1">VLOOKUP($B3682,'Track WIP'!$M:$O,2,FALSE)</f>
        <v>GRAND PRIX OF PORTLAND</v>
      </c>
      <c r="E3682" t="str">
        <f ca="1">VLOOKUP($B3682,'Track WIP'!$M:$O,3,FALSE)</f>
        <v>Portland International Raceway</v>
      </c>
      <c r="F3682">
        <v>6</v>
      </c>
      <c r="G3682" t="s">
        <v>88</v>
      </c>
      <c r="H3682">
        <v>22</v>
      </c>
      <c r="I3682" t="s">
        <v>111</v>
      </c>
      <c r="J3682">
        <v>105</v>
      </c>
      <c r="K3682">
        <v>22</v>
      </c>
      <c r="L3682">
        <v>0</v>
      </c>
      <c r="M3682">
        <v>28</v>
      </c>
      <c r="N3682">
        <v>0</v>
      </c>
      <c r="O3682">
        <v>0</v>
      </c>
    </row>
    <row r="3683" spans="1:15" x14ac:dyDescent="0.2">
      <c r="A3683">
        <v>2018</v>
      </c>
      <c r="B3683" s="6">
        <f ca="1">_xlfn.MAXIFS('Track WIP'!M:M,'Track WIP'!K:K,'Results WIP'!A3683,'Track WIP'!L:L,'Results WIP'!C3683)</f>
        <v>43345</v>
      </c>
      <c r="C3683">
        <f t="shared" si="57"/>
        <v>16</v>
      </c>
      <c r="D3683" t="str">
        <f ca="1">VLOOKUP($B3683,'Track WIP'!$M:$O,2,FALSE)</f>
        <v>GRAND PRIX OF PORTLAND</v>
      </c>
      <c r="E3683" t="str">
        <f ca="1">VLOOKUP($B3683,'Track WIP'!$M:$O,3,FALSE)</f>
        <v>Portland International Raceway</v>
      </c>
      <c r="F3683">
        <v>7</v>
      </c>
      <c r="G3683" t="s">
        <v>86</v>
      </c>
      <c r="H3683">
        <v>23</v>
      </c>
      <c r="I3683" t="s">
        <v>111</v>
      </c>
      <c r="J3683">
        <v>105</v>
      </c>
      <c r="K3683">
        <v>25</v>
      </c>
      <c r="L3683">
        <v>0</v>
      </c>
      <c r="M3683">
        <v>26</v>
      </c>
      <c r="N3683">
        <v>0</v>
      </c>
      <c r="O3683">
        <v>0</v>
      </c>
    </row>
    <row r="3684" spans="1:15" x14ac:dyDescent="0.2">
      <c r="A3684">
        <v>2018</v>
      </c>
      <c r="B3684" s="6">
        <f ca="1">_xlfn.MAXIFS('Track WIP'!M:M,'Track WIP'!K:K,'Results WIP'!A3684,'Track WIP'!L:L,'Results WIP'!C3684)</f>
        <v>43345</v>
      </c>
      <c r="C3684">
        <f t="shared" si="57"/>
        <v>16</v>
      </c>
      <c r="D3684" t="str">
        <f ca="1">VLOOKUP($B3684,'Track WIP'!$M:$O,2,FALSE)</f>
        <v>GRAND PRIX OF PORTLAND</v>
      </c>
      <c r="E3684" t="str">
        <f ca="1">VLOOKUP($B3684,'Track WIP'!$M:$O,3,FALSE)</f>
        <v>Portland International Raceway</v>
      </c>
      <c r="F3684">
        <v>8</v>
      </c>
      <c r="G3684" t="s">
        <v>277</v>
      </c>
      <c r="H3684">
        <v>27</v>
      </c>
      <c r="I3684" t="s">
        <v>16</v>
      </c>
      <c r="J3684">
        <v>105</v>
      </c>
      <c r="K3684">
        <v>3</v>
      </c>
      <c r="L3684">
        <v>32</v>
      </c>
      <c r="M3684">
        <v>27</v>
      </c>
      <c r="N3684">
        <v>3</v>
      </c>
      <c r="O3684">
        <v>0</v>
      </c>
    </row>
    <row r="3685" spans="1:15" x14ac:dyDescent="0.2">
      <c r="A3685">
        <v>2018</v>
      </c>
      <c r="B3685" s="6">
        <f ca="1">_xlfn.MAXIFS('Track WIP'!M:M,'Track WIP'!K:K,'Results WIP'!A3685,'Track WIP'!L:L,'Results WIP'!C3685)</f>
        <v>43345</v>
      </c>
      <c r="C3685">
        <f t="shared" si="57"/>
        <v>16</v>
      </c>
      <c r="D3685" t="str">
        <f ca="1">VLOOKUP($B3685,'Track WIP'!$M:$O,2,FALSE)</f>
        <v>GRAND PRIX OF PORTLAND</v>
      </c>
      <c r="E3685" t="str">
        <f ca="1">VLOOKUP($B3685,'Track WIP'!$M:$O,3,FALSE)</f>
        <v>Portland International Raceway</v>
      </c>
      <c r="F3685">
        <v>9</v>
      </c>
      <c r="G3685" t="s">
        <v>404</v>
      </c>
      <c r="H3685">
        <v>19</v>
      </c>
      <c r="I3685" t="s">
        <v>16</v>
      </c>
      <c r="J3685">
        <v>105</v>
      </c>
      <c r="K3685">
        <v>16</v>
      </c>
      <c r="L3685">
        <v>0</v>
      </c>
      <c r="M3685">
        <v>22</v>
      </c>
      <c r="N3685">
        <v>0</v>
      </c>
      <c r="O3685">
        <v>0</v>
      </c>
    </row>
    <row r="3686" spans="1:15" x14ac:dyDescent="0.2">
      <c r="A3686">
        <v>2018</v>
      </c>
      <c r="B3686" s="6">
        <f ca="1">_xlfn.MAXIFS('Track WIP'!M:M,'Track WIP'!K:K,'Results WIP'!A3686,'Track WIP'!L:L,'Results WIP'!C3686)</f>
        <v>43345</v>
      </c>
      <c r="C3686">
        <f t="shared" si="57"/>
        <v>16</v>
      </c>
      <c r="D3686" t="str">
        <f ca="1">VLOOKUP($B3686,'Track WIP'!$M:$O,2,FALSE)</f>
        <v>GRAND PRIX OF PORTLAND</v>
      </c>
      <c r="E3686" t="str">
        <f ca="1">VLOOKUP($B3686,'Track WIP'!$M:$O,3,FALSE)</f>
        <v>Portland International Raceway</v>
      </c>
      <c r="F3686">
        <v>10</v>
      </c>
      <c r="G3686" t="s">
        <v>112</v>
      </c>
      <c r="H3686">
        <v>1</v>
      </c>
      <c r="I3686" t="s">
        <v>111</v>
      </c>
      <c r="J3686">
        <v>105</v>
      </c>
      <c r="K3686">
        <v>2</v>
      </c>
      <c r="L3686">
        <v>8</v>
      </c>
      <c r="M3686">
        <v>21</v>
      </c>
      <c r="N3686">
        <v>1</v>
      </c>
      <c r="O3686">
        <v>0</v>
      </c>
    </row>
    <row r="3687" spans="1:15" x14ac:dyDescent="0.2">
      <c r="A3687">
        <v>2018</v>
      </c>
      <c r="B3687" s="6">
        <f ca="1">_xlfn.MAXIFS('Track WIP'!M:M,'Track WIP'!K:K,'Results WIP'!A3687,'Track WIP'!L:L,'Results WIP'!C3687)</f>
        <v>43345</v>
      </c>
      <c r="C3687">
        <f t="shared" si="57"/>
        <v>16</v>
      </c>
      <c r="D3687" t="str">
        <f ca="1">VLOOKUP($B3687,'Track WIP'!$M:$O,2,FALSE)</f>
        <v>GRAND PRIX OF PORTLAND</v>
      </c>
      <c r="E3687" t="str">
        <f ca="1">VLOOKUP($B3687,'Track WIP'!$M:$O,3,FALSE)</f>
        <v>Portland International Raceway</v>
      </c>
      <c r="F3687">
        <v>11</v>
      </c>
      <c r="G3687" t="s">
        <v>25</v>
      </c>
      <c r="H3687">
        <v>14</v>
      </c>
      <c r="I3687" t="s">
        <v>111</v>
      </c>
      <c r="J3687">
        <v>105</v>
      </c>
      <c r="K3687">
        <v>24</v>
      </c>
      <c r="L3687">
        <v>0</v>
      </c>
      <c r="M3687">
        <v>19</v>
      </c>
      <c r="N3687">
        <v>0</v>
      </c>
      <c r="O3687">
        <v>0</v>
      </c>
    </row>
    <row r="3688" spans="1:15" x14ac:dyDescent="0.2">
      <c r="A3688">
        <v>2018</v>
      </c>
      <c r="B3688" s="6">
        <f ca="1">_xlfn.MAXIFS('Track WIP'!M:M,'Track WIP'!K:K,'Results WIP'!A3688,'Track WIP'!L:L,'Results WIP'!C3688)</f>
        <v>43345</v>
      </c>
      <c r="C3688">
        <f t="shared" si="57"/>
        <v>16</v>
      </c>
      <c r="D3688" t="str">
        <f ca="1">VLOOKUP($B3688,'Track WIP'!$M:$O,2,FALSE)</f>
        <v>GRAND PRIX OF PORTLAND</v>
      </c>
      <c r="E3688" t="str">
        <f ca="1">VLOOKUP($B3688,'Track WIP'!$M:$O,3,FALSE)</f>
        <v>Portland International Raceway</v>
      </c>
      <c r="F3688">
        <v>12</v>
      </c>
      <c r="G3688" t="s">
        <v>254</v>
      </c>
      <c r="H3688">
        <v>6</v>
      </c>
      <c r="I3688" t="s">
        <v>16</v>
      </c>
      <c r="J3688">
        <v>105</v>
      </c>
      <c r="K3688">
        <v>14</v>
      </c>
      <c r="L3688">
        <v>0</v>
      </c>
      <c r="M3688">
        <v>18</v>
      </c>
      <c r="N3688">
        <v>0</v>
      </c>
      <c r="O3688">
        <v>0</v>
      </c>
    </row>
    <row r="3689" spans="1:15" x14ac:dyDescent="0.2">
      <c r="A3689">
        <v>2018</v>
      </c>
      <c r="B3689" s="6">
        <f ca="1">_xlfn.MAXIFS('Track WIP'!M:M,'Track WIP'!K:K,'Results WIP'!A3689,'Track WIP'!L:L,'Results WIP'!C3689)</f>
        <v>43345</v>
      </c>
      <c r="C3689">
        <f t="shared" si="57"/>
        <v>16</v>
      </c>
      <c r="D3689" t="str">
        <f ca="1">VLOOKUP($B3689,'Track WIP'!$M:$O,2,FALSE)</f>
        <v>GRAND PRIX OF PORTLAND</v>
      </c>
      <c r="E3689" t="str">
        <f ca="1">VLOOKUP($B3689,'Track WIP'!$M:$O,3,FALSE)</f>
        <v>Portland International Raceway</v>
      </c>
      <c r="F3689">
        <v>13</v>
      </c>
      <c r="G3689" t="s">
        <v>386</v>
      </c>
      <c r="H3689">
        <v>88</v>
      </c>
      <c r="I3689" t="s">
        <v>111</v>
      </c>
      <c r="J3689">
        <v>105</v>
      </c>
      <c r="K3689">
        <v>21</v>
      </c>
      <c r="L3689">
        <v>0</v>
      </c>
      <c r="M3689">
        <v>17</v>
      </c>
      <c r="N3689">
        <v>0</v>
      </c>
      <c r="O3689">
        <v>0</v>
      </c>
    </row>
    <row r="3690" spans="1:15" x14ac:dyDescent="0.2">
      <c r="A3690">
        <v>2018</v>
      </c>
      <c r="B3690" s="6">
        <f ca="1">_xlfn.MAXIFS('Track WIP'!M:M,'Track WIP'!K:K,'Results WIP'!A3690,'Track WIP'!L:L,'Results WIP'!C3690)</f>
        <v>43345</v>
      </c>
      <c r="C3690">
        <f t="shared" si="57"/>
        <v>16</v>
      </c>
      <c r="D3690" t="str">
        <f ca="1">VLOOKUP($B3690,'Track WIP'!$M:$O,2,FALSE)</f>
        <v>GRAND PRIX OF PORTLAND</v>
      </c>
      <c r="E3690" t="str">
        <f ca="1">VLOOKUP($B3690,'Track WIP'!$M:$O,3,FALSE)</f>
        <v>Portland International Raceway</v>
      </c>
      <c r="F3690">
        <v>14</v>
      </c>
      <c r="G3690" t="s">
        <v>402</v>
      </c>
      <c r="H3690">
        <v>4</v>
      </c>
      <c r="I3690" t="s">
        <v>111</v>
      </c>
      <c r="J3690">
        <v>105</v>
      </c>
      <c r="K3690">
        <v>19</v>
      </c>
      <c r="L3690">
        <v>0</v>
      </c>
      <c r="M3690">
        <v>16</v>
      </c>
      <c r="N3690">
        <v>0</v>
      </c>
      <c r="O3690">
        <v>0</v>
      </c>
    </row>
    <row r="3691" spans="1:15" x14ac:dyDescent="0.2">
      <c r="A3691">
        <v>2018</v>
      </c>
      <c r="B3691" s="6">
        <f ca="1">_xlfn.MAXIFS('Track WIP'!M:M,'Track WIP'!K:K,'Results WIP'!A3691,'Track WIP'!L:L,'Results WIP'!C3691)</f>
        <v>43345</v>
      </c>
      <c r="C3691">
        <f t="shared" si="57"/>
        <v>16</v>
      </c>
      <c r="D3691" t="str">
        <f ca="1">VLOOKUP($B3691,'Track WIP'!$M:$O,2,FALSE)</f>
        <v>GRAND PRIX OF PORTLAND</v>
      </c>
      <c r="E3691" t="str">
        <f ca="1">VLOOKUP($B3691,'Track WIP'!$M:$O,3,FALSE)</f>
        <v>Portland International Raceway</v>
      </c>
      <c r="F3691">
        <v>15</v>
      </c>
      <c r="G3691" t="s">
        <v>400</v>
      </c>
      <c r="H3691">
        <v>20</v>
      </c>
      <c r="I3691" t="s">
        <v>111</v>
      </c>
      <c r="J3691">
        <v>105</v>
      </c>
      <c r="K3691">
        <v>12</v>
      </c>
      <c r="L3691">
        <v>0</v>
      </c>
      <c r="M3691">
        <v>15</v>
      </c>
      <c r="N3691">
        <v>0</v>
      </c>
      <c r="O3691">
        <v>0</v>
      </c>
    </row>
    <row r="3692" spans="1:15" x14ac:dyDescent="0.2">
      <c r="A3692">
        <v>2018</v>
      </c>
      <c r="B3692" s="6">
        <f ca="1">_xlfn.MAXIFS('Track WIP'!M:M,'Track WIP'!K:K,'Results WIP'!A3692,'Track WIP'!L:L,'Results WIP'!C3692)</f>
        <v>43345</v>
      </c>
      <c r="C3692">
        <f t="shared" si="57"/>
        <v>16</v>
      </c>
      <c r="D3692" t="str">
        <f ca="1">VLOOKUP($B3692,'Track WIP'!$M:$O,2,FALSE)</f>
        <v>GRAND PRIX OF PORTLAND</v>
      </c>
      <c r="E3692" t="str">
        <f ca="1">VLOOKUP($B3692,'Track WIP'!$M:$O,3,FALSE)</f>
        <v>Portland International Raceway</v>
      </c>
      <c r="F3692">
        <v>16</v>
      </c>
      <c r="G3692" t="s">
        <v>396</v>
      </c>
      <c r="H3692">
        <v>60</v>
      </c>
      <c r="I3692" t="s">
        <v>16</v>
      </c>
      <c r="J3692">
        <v>105</v>
      </c>
      <c r="K3692">
        <v>13</v>
      </c>
      <c r="L3692">
        <v>0</v>
      </c>
      <c r="M3692">
        <v>14</v>
      </c>
      <c r="N3692">
        <v>0</v>
      </c>
      <c r="O3692">
        <v>0</v>
      </c>
    </row>
    <row r="3693" spans="1:15" x14ac:dyDescent="0.2">
      <c r="A3693">
        <v>2018</v>
      </c>
      <c r="B3693" s="6">
        <f ca="1">_xlfn.MAXIFS('Track WIP'!M:M,'Track WIP'!K:K,'Results WIP'!A3693,'Track WIP'!L:L,'Results WIP'!C3693)</f>
        <v>43345</v>
      </c>
      <c r="C3693">
        <f t="shared" si="57"/>
        <v>16</v>
      </c>
      <c r="D3693" t="str">
        <f ca="1">VLOOKUP($B3693,'Track WIP'!$M:$O,2,FALSE)</f>
        <v>GRAND PRIX OF PORTLAND</v>
      </c>
      <c r="E3693" t="str">
        <f ca="1">VLOOKUP($B3693,'Track WIP'!$M:$O,3,FALSE)</f>
        <v>Portland International Raceway</v>
      </c>
      <c r="F3693">
        <v>17</v>
      </c>
      <c r="G3693" t="s">
        <v>406</v>
      </c>
      <c r="H3693">
        <v>32</v>
      </c>
      <c r="I3693" t="s">
        <v>111</v>
      </c>
      <c r="J3693">
        <v>105</v>
      </c>
      <c r="K3693">
        <v>23</v>
      </c>
      <c r="L3693">
        <v>0</v>
      </c>
      <c r="M3693">
        <v>13</v>
      </c>
      <c r="N3693">
        <v>0</v>
      </c>
      <c r="O3693">
        <v>0</v>
      </c>
    </row>
    <row r="3694" spans="1:15" x14ac:dyDescent="0.2">
      <c r="A3694">
        <v>2018</v>
      </c>
      <c r="B3694" s="6">
        <f ca="1">_xlfn.MAXIFS('Track WIP'!M:M,'Track WIP'!K:K,'Results WIP'!A3694,'Track WIP'!L:L,'Results WIP'!C3694)</f>
        <v>43345</v>
      </c>
      <c r="C3694">
        <f t="shared" si="57"/>
        <v>16</v>
      </c>
      <c r="D3694" t="str">
        <f ca="1">VLOOKUP($B3694,'Track WIP'!$M:$O,2,FALSE)</f>
        <v>GRAND PRIX OF PORTLAND</v>
      </c>
      <c r="E3694" t="str">
        <f ca="1">VLOOKUP($B3694,'Track WIP'!$M:$O,3,FALSE)</f>
        <v>Portland International Raceway</v>
      </c>
      <c r="F3694">
        <v>18</v>
      </c>
      <c r="G3694" t="s">
        <v>390</v>
      </c>
      <c r="H3694">
        <v>59</v>
      </c>
      <c r="I3694" t="s">
        <v>111</v>
      </c>
      <c r="J3694">
        <v>105</v>
      </c>
      <c r="K3694">
        <v>15</v>
      </c>
      <c r="L3694">
        <v>10</v>
      </c>
      <c r="M3694">
        <v>13</v>
      </c>
      <c r="N3694">
        <v>1</v>
      </c>
      <c r="O3694">
        <v>0</v>
      </c>
    </row>
    <row r="3695" spans="1:15" x14ac:dyDescent="0.2">
      <c r="A3695">
        <v>2018</v>
      </c>
      <c r="B3695" s="6">
        <f ca="1">_xlfn.MAXIFS('Track WIP'!M:M,'Track WIP'!K:K,'Results WIP'!A3695,'Track WIP'!L:L,'Results WIP'!C3695)</f>
        <v>43345</v>
      </c>
      <c r="C3695">
        <f t="shared" si="57"/>
        <v>16</v>
      </c>
      <c r="D3695" t="str">
        <f ca="1">VLOOKUP($B3695,'Track WIP'!$M:$O,2,FALSE)</f>
        <v>GRAND PRIX OF PORTLAND</v>
      </c>
      <c r="E3695" t="str">
        <f ca="1">VLOOKUP($B3695,'Track WIP'!$M:$O,3,FALSE)</f>
        <v>Portland International Raceway</v>
      </c>
      <c r="F3695">
        <v>19</v>
      </c>
      <c r="G3695" t="s">
        <v>394</v>
      </c>
      <c r="H3695">
        <v>26</v>
      </c>
      <c r="I3695" t="s">
        <v>16</v>
      </c>
      <c r="J3695">
        <v>104</v>
      </c>
      <c r="K3695">
        <v>6</v>
      </c>
      <c r="L3695">
        <v>0</v>
      </c>
      <c r="M3695">
        <v>11</v>
      </c>
      <c r="N3695">
        <v>0</v>
      </c>
      <c r="O3695">
        <v>0</v>
      </c>
    </row>
    <row r="3696" spans="1:15" x14ac:dyDescent="0.2">
      <c r="A3696">
        <v>2018</v>
      </c>
      <c r="B3696" s="6">
        <f ca="1">_xlfn.MAXIFS('Track WIP'!M:M,'Track WIP'!K:K,'Results WIP'!A3696,'Track WIP'!L:L,'Results WIP'!C3696)</f>
        <v>43345</v>
      </c>
      <c r="C3696">
        <f t="shared" si="57"/>
        <v>16</v>
      </c>
      <c r="D3696" t="str">
        <f ca="1">VLOOKUP($B3696,'Track WIP'!$M:$O,2,FALSE)</f>
        <v>GRAND PRIX OF PORTLAND</v>
      </c>
      <c r="E3696" t="str">
        <f ca="1">VLOOKUP($B3696,'Track WIP'!$M:$O,3,FALSE)</f>
        <v>Portland International Raceway</v>
      </c>
      <c r="F3696">
        <v>20</v>
      </c>
      <c r="G3696" t="s">
        <v>405</v>
      </c>
      <c r="H3696">
        <v>39</v>
      </c>
      <c r="I3696" t="s">
        <v>16</v>
      </c>
      <c r="J3696">
        <v>101</v>
      </c>
      <c r="K3696">
        <v>18</v>
      </c>
      <c r="L3696">
        <v>0</v>
      </c>
      <c r="M3696">
        <v>10</v>
      </c>
      <c r="N3696">
        <v>0</v>
      </c>
      <c r="O3696">
        <v>0</v>
      </c>
    </row>
    <row r="3697" spans="1:15" x14ac:dyDescent="0.2">
      <c r="A3697">
        <v>2018</v>
      </c>
      <c r="B3697" s="6">
        <f ca="1">_xlfn.MAXIFS('Track WIP'!M:M,'Track WIP'!K:K,'Results WIP'!A3697,'Track WIP'!L:L,'Results WIP'!C3697)</f>
        <v>43345</v>
      </c>
      <c r="C3697">
        <f t="shared" si="57"/>
        <v>16</v>
      </c>
      <c r="D3697" t="str">
        <f ca="1">VLOOKUP($B3697,'Track WIP'!$M:$O,2,FALSE)</f>
        <v>GRAND PRIX OF PORTLAND</v>
      </c>
      <c r="E3697" t="str">
        <f ca="1">VLOOKUP($B3697,'Track WIP'!$M:$O,3,FALSE)</f>
        <v>Portland International Raceway</v>
      </c>
      <c r="F3697">
        <v>21</v>
      </c>
      <c r="G3697" t="s">
        <v>15</v>
      </c>
      <c r="H3697">
        <v>12</v>
      </c>
      <c r="I3697" t="s">
        <v>111</v>
      </c>
      <c r="J3697">
        <v>98</v>
      </c>
      <c r="K3697">
        <v>1</v>
      </c>
      <c r="L3697">
        <v>11</v>
      </c>
      <c r="M3697">
        <v>11</v>
      </c>
      <c r="N3697">
        <v>2</v>
      </c>
      <c r="O3697">
        <v>0</v>
      </c>
    </row>
    <row r="3698" spans="1:15" x14ac:dyDescent="0.2">
      <c r="A3698">
        <v>2018</v>
      </c>
      <c r="B3698" s="6">
        <f ca="1">_xlfn.MAXIFS('Track WIP'!M:M,'Track WIP'!K:K,'Results WIP'!A3698,'Track WIP'!L:L,'Results WIP'!C3698)</f>
        <v>43345</v>
      </c>
      <c r="C3698">
        <f t="shared" si="57"/>
        <v>16</v>
      </c>
      <c r="D3698" t="str">
        <f ca="1">VLOOKUP($B3698,'Track WIP'!$M:$O,2,FALSE)</f>
        <v>GRAND PRIX OF PORTLAND</v>
      </c>
      <c r="E3698" t="str">
        <f ca="1">VLOOKUP($B3698,'Track WIP'!$M:$O,3,FALSE)</f>
        <v>Portland International Raceway</v>
      </c>
      <c r="F3698">
        <v>22</v>
      </c>
      <c r="G3698" t="s">
        <v>89</v>
      </c>
      <c r="H3698">
        <v>5</v>
      </c>
      <c r="I3698" t="s">
        <v>16</v>
      </c>
      <c r="J3698">
        <v>76</v>
      </c>
      <c r="K3698">
        <v>7</v>
      </c>
      <c r="L3698">
        <v>0</v>
      </c>
      <c r="M3698">
        <v>8</v>
      </c>
      <c r="N3698">
        <v>0</v>
      </c>
      <c r="O3698">
        <v>0</v>
      </c>
    </row>
    <row r="3699" spans="1:15" x14ac:dyDescent="0.2">
      <c r="A3699">
        <v>2018</v>
      </c>
      <c r="B3699" s="6">
        <f ca="1">_xlfn.MAXIFS('Track WIP'!M:M,'Track WIP'!K:K,'Results WIP'!A3699,'Track WIP'!L:L,'Results WIP'!C3699)</f>
        <v>43345</v>
      </c>
      <c r="C3699">
        <f t="shared" si="57"/>
        <v>16</v>
      </c>
      <c r="D3699" t="str">
        <f ca="1">VLOOKUP($B3699,'Track WIP'!$M:$O,2,FALSE)</f>
        <v>GRAND PRIX OF PORTLAND</v>
      </c>
      <c r="E3699" t="str">
        <f ca="1">VLOOKUP($B3699,'Track WIP'!$M:$O,3,FALSE)</f>
        <v>Portland International Raceway</v>
      </c>
      <c r="F3699">
        <v>23</v>
      </c>
      <c r="G3699" t="s">
        <v>41</v>
      </c>
      <c r="H3699">
        <v>15</v>
      </c>
      <c r="I3699" t="s">
        <v>16</v>
      </c>
      <c r="J3699">
        <v>4</v>
      </c>
      <c r="K3699">
        <v>10</v>
      </c>
      <c r="L3699">
        <v>0</v>
      </c>
      <c r="M3699">
        <v>7</v>
      </c>
      <c r="N3699">
        <v>0</v>
      </c>
      <c r="O3699">
        <v>0</v>
      </c>
    </row>
    <row r="3700" spans="1:15" x14ac:dyDescent="0.2">
      <c r="A3700">
        <v>2018</v>
      </c>
      <c r="B3700" s="6">
        <f ca="1">_xlfn.MAXIFS('Track WIP'!M:M,'Track WIP'!K:K,'Results WIP'!A3700,'Track WIP'!L:L,'Results WIP'!C3700)</f>
        <v>43345</v>
      </c>
      <c r="C3700">
        <f t="shared" si="57"/>
        <v>16</v>
      </c>
      <c r="D3700" t="str">
        <f ca="1">VLOOKUP($B3700,'Track WIP'!$M:$O,2,FALSE)</f>
        <v>GRAND PRIX OF PORTLAND</v>
      </c>
      <c r="E3700" t="str">
        <f ca="1">VLOOKUP($B3700,'Track WIP'!$M:$O,3,FALSE)</f>
        <v>Portland International Raceway</v>
      </c>
      <c r="F3700">
        <v>24</v>
      </c>
      <c r="G3700" t="s">
        <v>393</v>
      </c>
      <c r="H3700">
        <v>10</v>
      </c>
      <c r="I3700" t="s">
        <v>16</v>
      </c>
      <c r="J3700">
        <v>0</v>
      </c>
      <c r="K3700">
        <v>8</v>
      </c>
      <c r="L3700">
        <v>0</v>
      </c>
      <c r="M3700">
        <v>6</v>
      </c>
      <c r="N3700">
        <v>0</v>
      </c>
      <c r="O3700">
        <v>0</v>
      </c>
    </row>
    <row r="3701" spans="1:15" x14ac:dyDescent="0.2">
      <c r="A3701">
        <v>2018</v>
      </c>
      <c r="B3701" s="6">
        <f ca="1">_xlfn.MAXIFS('Track WIP'!M:M,'Track WIP'!K:K,'Results WIP'!A3701,'Track WIP'!L:L,'Results WIP'!C3701)</f>
        <v>43345</v>
      </c>
      <c r="C3701">
        <f t="shared" si="57"/>
        <v>16</v>
      </c>
      <c r="D3701" t="str">
        <f ca="1">VLOOKUP($B3701,'Track WIP'!$M:$O,2,FALSE)</f>
        <v>GRAND PRIX OF PORTLAND</v>
      </c>
      <c r="E3701" t="str">
        <f ca="1">VLOOKUP($B3701,'Track WIP'!$M:$O,3,FALSE)</f>
        <v>Portland International Raceway</v>
      </c>
      <c r="F3701">
        <v>25</v>
      </c>
      <c r="G3701" t="s">
        <v>38</v>
      </c>
      <c r="H3701">
        <v>98</v>
      </c>
      <c r="I3701" t="s">
        <v>16</v>
      </c>
      <c r="J3701">
        <v>0</v>
      </c>
      <c r="K3701">
        <v>9</v>
      </c>
      <c r="L3701">
        <v>0</v>
      </c>
      <c r="M3701">
        <v>5</v>
      </c>
      <c r="N3701">
        <v>0</v>
      </c>
      <c r="O3701">
        <v>0</v>
      </c>
    </row>
    <row r="3702" spans="1:15" x14ac:dyDescent="0.2">
      <c r="A3702">
        <v>2018</v>
      </c>
      <c r="B3702" s="6">
        <f ca="1">_xlfn.MAXIFS('Track WIP'!M:M,'Track WIP'!K:K,'Results WIP'!A3702,'Track WIP'!L:L,'Results WIP'!C3702)</f>
        <v>43359</v>
      </c>
      <c r="C3702">
        <f t="shared" si="57"/>
        <v>17</v>
      </c>
      <c r="D3702" t="str">
        <f ca="1">VLOOKUP($B3702,'Track WIP'!$M:$O,2,FALSE)</f>
        <v>GRAND PRIX OF SONOMA</v>
      </c>
      <c r="E3702" t="str">
        <f ca="1">VLOOKUP($B3702,'Track WIP'!$M:$O,3,FALSE)</f>
        <v>Sonoma</v>
      </c>
      <c r="F3702">
        <v>1</v>
      </c>
      <c r="G3702" t="s">
        <v>17</v>
      </c>
      <c r="H3702">
        <v>28</v>
      </c>
      <c r="I3702" t="s">
        <v>16</v>
      </c>
      <c r="J3702">
        <v>85</v>
      </c>
      <c r="K3702">
        <v>1</v>
      </c>
      <c r="L3702">
        <v>80</v>
      </c>
      <c r="M3702">
        <v>104</v>
      </c>
      <c r="N3702">
        <v>4</v>
      </c>
      <c r="O3702">
        <v>0</v>
      </c>
    </row>
    <row r="3703" spans="1:15" x14ac:dyDescent="0.2">
      <c r="A3703">
        <v>2018</v>
      </c>
      <c r="B3703" s="6">
        <f ca="1">_xlfn.MAXIFS('Track WIP'!M:M,'Track WIP'!K:K,'Results WIP'!A3703,'Track WIP'!L:L,'Results WIP'!C3703)</f>
        <v>43359</v>
      </c>
      <c r="C3703">
        <f t="shared" si="57"/>
        <v>17</v>
      </c>
      <c r="D3703" t="str">
        <f ca="1">VLOOKUP($B3703,'Track WIP'!$M:$O,2,FALSE)</f>
        <v>GRAND PRIX OF SONOMA</v>
      </c>
      <c r="E3703" t="str">
        <f ca="1">VLOOKUP($B3703,'Track WIP'!$M:$O,3,FALSE)</f>
        <v>Sonoma</v>
      </c>
      <c r="F3703">
        <v>2</v>
      </c>
      <c r="G3703" t="s">
        <v>21</v>
      </c>
      <c r="H3703">
        <v>9</v>
      </c>
      <c r="I3703" t="s">
        <v>16</v>
      </c>
      <c r="J3703">
        <v>85</v>
      </c>
      <c r="K3703">
        <v>2</v>
      </c>
      <c r="L3703">
        <v>0</v>
      </c>
      <c r="M3703">
        <v>80</v>
      </c>
      <c r="N3703">
        <v>0</v>
      </c>
      <c r="O3703">
        <v>0</v>
      </c>
    </row>
    <row r="3704" spans="1:15" x14ac:dyDescent="0.2">
      <c r="A3704">
        <v>2018</v>
      </c>
      <c r="B3704" s="6">
        <f ca="1">_xlfn.MAXIFS('Track WIP'!M:M,'Track WIP'!K:K,'Results WIP'!A3704,'Track WIP'!L:L,'Results WIP'!C3704)</f>
        <v>43359</v>
      </c>
      <c r="C3704">
        <f t="shared" si="57"/>
        <v>17</v>
      </c>
      <c r="D3704" t="str">
        <f ca="1">VLOOKUP($B3704,'Track WIP'!$M:$O,2,FALSE)</f>
        <v>GRAND PRIX OF SONOMA</v>
      </c>
      <c r="E3704" t="str">
        <f ca="1">VLOOKUP($B3704,'Track WIP'!$M:$O,3,FALSE)</f>
        <v>Sonoma</v>
      </c>
      <c r="F3704">
        <v>3</v>
      </c>
      <c r="G3704" t="s">
        <v>15</v>
      </c>
      <c r="H3704">
        <v>12</v>
      </c>
      <c r="I3704" t="s">
        <v>111</v>
      </c>
      <c r="J3704">
        <v>85</v>
      </c>
      <c r="K3704">
        <v>7</v>
      </c>
      <c r="L3704">
        <v>4</v>
      </c>
      <c r="M3704">
        <v>71</v>
      </c>
      <c r="N3704">
        <v>1</v>
      </c>
      <c r="O3704">
        <v>0</v>
      </c>
    </row>
    <row r="3705" spans="1:15" x14ac:dyDescent="0.2">
      <c r="A3705">
        <v>2018</v>
      </c>
      <c r="B3705" s="6">
        <f ca="1">_xlfn.MAXIFS('Track WIP'!M:M,'Track WIP'!K:K,'Results WIP'!A3705,'Track WIP'!L:L,'Results WIP'!C3705)</f>
        <v>43359</v>
      </c>
      <c r="C3705">
        <f t="shared" si="57"/>
        <v>17</v>
      </c>
      <c r="D3705" t="str">
        <f ca="1">VLOOKUP($B3705,'Track WIP'!$M:$O,2,FALSE)</f>
        <v>GRAND PRIX OF SONOMA</v>
      </c>
      <c r="E3705" t="str">
        <f ca="1">VLOOKUP($B3705,'Track WIP'!$M:$O,3,FALSE)</f>
        <v>Sonoma</v>
      </c>
      <c r="F3705">
        <v>4</v>
      </c>
      <c r="G3705" t="s">
        <v>88</v>
      </c>
      <c r="H3705">
        <v>22</v>
      </c>
      <c r="I3705" t="s">
        <v>111</v>
      </c>
      <c r="J3705">
        <v>85</v>
      </c>
      <c r="K3705">
        <v>8</v>
      </c>
      <c r="L3705">
        <v>0</v>
      </c>
      <c r="M3705">
        <v>64</v>
      </c>
      <c r="N3705">
        <v>0</v>
      </c>
      <c r="O3705">
        <v>0</v>
      </c>
    </row>
    <row r="3706" spans="1:15" x14ac:dyDescent="0.2">
      <c r="A3706">
        <v>2018</v>
      </c>
      <c r="B3706" s="6">
        <f ca="1">_xlfn.MAXIFS('Track WIP'!M:M,'Track WIP'!K:K,'Results WIP'!A3706,'Track WIP'!L:L,'Results WIP'!C3706)</f>
        <v>43359</v>
      </c>
      <c r="C3706">
        <f t="shared" si="57"/>
        <v>17</v>
      </c>
      <c r="D3706" t="str">
        <f ca="1">VLOOKUP($B3706,'Track WIP'!$M:$O,2,FALSE)</f>
        <v>GRAND PRIX OF SONOMA</v>
      </c>
      <c r="E3706" t="str">
        <f ca="1">VLOOKUP($B3706,'Track WIP'!$M:$O,3,FALSE)</f>
        <v>Sonoma</v>
      </c>
      <c r="F3706">
        <v>5</v>
      </c>
      <c r="G3706" t="s">
        <v>38</v>
      </c>
      <c r="H3706">
        <v>98</v>
      </c>
      <c r="I3706" t="s">
        <v>16</v>
      </c>
      <c r="J3706">
        <v>85</v>
      </c>
      <c r="K3706">
        <v>4</v>
      </c>
      <c r="L3706">
        <v>0</v>
      </c>
      <c r="M3706">
        <v>60</v>
      </c>
      <c r="N3706">
        <v>0</v>
      </c>
      <c r="O3706">
        <v>0</v>
      </c>
    </row>
    <row r="3707" spans="1:15" x14ac:dyDescent="0.2">
      <c r="A3707">
        <v>2018</v>
      </c>
      <c r="B3707" s="6">
        <f ca="1">_xlfn.MAXIFS('Track WIP'!M:M,'Track WIP'!K:K,'Results WIP'!A3707,'Track WIP'!L:L,'Results WIP'!C3707)</f>
        <v>43359</v>
      </c>
      <c r="C3707">
        <f t="shared" si="57"/>
        <v>17</v>
      </c>
      <c r="D3707" t="str">
        <f ca="1">VLOOKUP($B3707,'Track WIP'!$M:$O,2,FALSE)</f>
        <v>GRAND PRIX OF SONOMA</v>
      </c>
      <c r="E3707" t="str">
        <f ca="1">VLOOKUP($B3707,'Track WIP'!$M:$O,3,FALSE)</f>
        <v>Sonoma</v>
      </c>
      <c r="F3707">
        <v>6</v>
      </c>
      <c r="G3707" t="s">
        <v>87</v>
      </c>
      <c r="H3707">
        <v>18</v>
      </c>
      <c r="I3707" t="s">
        <v>16</v>
      </c>
      <c r="J3707">
        <v>85</v>
      </c>
      <c r="K3707">
        <v>11</v>
      </c>
      <c r="L3707">
        <v>0</v>
      </c>
      <c r="M3707">
        <v>56</v>
      </c>
      <c r="N3707">
        <v>0</v>
      </c>
      <c r="O3707">
        <v>0</v>
      </c>
    </row>
    <row r="3708" spans="1:15" x14ac:dyDescent="0.2">
      <c r="A3708">
        <v>2018</v>
      </c>
      <c r="B3708" s="6">
        <f ca="1">_xlfn.MAXIFS('Track WIP'!M:M,'Track WIP'!K:K,'Results WIP'!A3708,'Track WIP'!L:L,'Results WIP'!C3708)</f>
        <v>43359</v>
      </c>
      <c r="C3708">
        <f t="shared" si="57"/>
        <v>17</v>
      </c>
      <c r="D3708" t="str">
        <f ca="1">VLOOKUP($B3708,'Track WIP'!$M:$O,2,FALSE)</f>
        <v>GRAND PRIX OF SONOMA</v>
      </c>
      <c r="E3708" t="str">
        <f ca="1">VLOOKUP($B3708,'Track WIP'!$M:$O,3,FALSE)</f>
        <v>Sonoma</v>
      </c>
      <c r="F3708">
        <v>7</v>
      </c>
      <c r="G3708" t="s">
        <v>277</v>
      </c>
      <c r="H3708">
        <v>27</v>
      </c>
      <c r="I3708" t="s">
        <v>16</v>
      </c>
      <c r="J3708">
        <v>85</v>
      </c>
      <c r="K3708">
        <v>6</v>
      </c>
      <c r="L3708">
        <v>0</v>
      </c>
      <c r="M3708">
        <v>52</v>
      </c>
      <c r="N3708">
        <v>0</v>
      </c>
      <c r="O3708">
        <v>0</v>
      </c>
    </row>
    <row r="3709" spans="1:15" x14ac:dyDescent="0.2">
      <c r="A3709">
        <v>2018</v>
      </c>
      <c r="B3709" s="6">
        <f ca="1">_xlfn.MAXIFS('Track WIP'!M:M,'Track WIP'!K:K,'Results WIP'!A3709,'Track WIP'!L:L,'Results WIP'!C3709)</f>
        <v>43359</v>
      </c>
      <c r="C3709">
        <f t="shared" si="57"/>
        <v>17</v>
      </c>
      <c r="D3709" t="str">
        <f ca="1">VLOOKUP($B3709,'Track WIP'!$M:$O,2,FALSE)</f>
        <v>GRAND PRIX OF SONOMA</v>
      </c>
      <c r="E3709" t="str">
        <f ca="1">VLOOKUP($B3709,'Track WIP'!$M:$O,3,FALSE)</f>
        <v>Sonoma</v>
      </c>
      <c r="F3709">
        <v>8</v>
      </c>
      <c r="G3709" t="s">
        <v>112</v>
      </c>
      <c r="H3709">
        <v>1</v>
      </c>
      <c r="I3709" t="s">
        <v>111</v>
      </c>
      <c r="J3709">
        <v>85</v>
      </c>
      <c r="K3709">
        <v>3</v>
      </c>
      <c r="L3709">
        <v>1</v>
      </c>
      <c r="M3709">
        <v>49</v>
      </c>
      <c r="N3709">
        <v>1</v>
      </c>
      <c r="O3709">
        <v>0</v>
      </c>
    </row>
    <row r="3710" spans="1:15" x14ac:dyDescent="0.2">
      <c r="A3710">
        <v>2018</v>
      </c>
      <c r="B3710" s="6">
        <f ca="1">_xlfn.MAXIFS('Track WIP'!M:M,'Track WIP'!K:K,'Results WIP'!A3710,'Track WIP'!L:L,'Results WIP'!C3710)</f>
        <v>43359</v>
      </c>
      <c r="C3710">
        <f t="shared" si="57"/>
        <v>17</v>
      </c>
      <c r="D3710" t="str">
        <f ca="1">VLOOKUP($B3710,'Track WIP'!$M:$O,2,FALSE)</f>
        <v>GRAND PRIX OF SONOMA</v>
      </c>
      <c r="E3710" t="str">
        <f ca="1">VLOOKUP($B3710,'Track WIP'!$M:$O,3,FALSE)</f>
        <v>Sonoma</v>
      </c>
      <c r="F3710">
        <v>9</v>
      </c>
      <c r="G3710" t="s">
        <v>356</v>
      </c>
      <c r="H3710">
        <v>8</v>
      </c>
      <c r="I3710" t="s">
        <v>111</v>
      </c>
      <c r="J3710">
        <v>85</v>
      </c>
      <c r="K3710">
        <v>5</v>
      </c>
      <c r="L3710">
        <v>0</v>
      </c>
      <c r="M3710">
        <v>44</v>
      </c>
      <c r="N3710">
        <v>0</v>
      </c>
      <c r="O3710">
        <v>0</v>
      </c>
    </row>
    <row r="3711" spans="1:15" x14ac:dyDescent="0.2">
      <c r="A3711">
        <v>2018</v>
      </c>
      <c r="B3711" s="6">
        <f ca="1">_xlfn.MAXIFS('Track WIP'!M:M,'Track WIP'!K:K,'Results WIP'!A3711,'Track WIP'!L:L,'Results WIP'!C3711)</f>
        <v>43359</v>
      </c>
      <c r="C3711">
        <f t="shared" si="57"/>
        <v>17</v>
      </c>
      <c r="D3711" t="str">
        <f ca="1">VLOOKUP($B3711,'Track WIP'!$M:$O,2,FALSE)</f>
        <v>GRAND PRIX OF SONOMA</v>
      </c>
      <c r="E3711" t="str">
        <f ca="1">VLOOKUP($B3711,'Track WIP'!$M:$O,3,FALSE)</f>
        <v>Sonoma</v>
      </c>
      <c r="F3711">
        <v>10</v>
      </c>
      <c r="G3711" t="s">
        <v>393</v>
      </c>
      <c r="H3711">
        <v>10</v>
      </c>
      <c r="I3711" t="s">
        <v>16</v>
      </c>
      <c r="J3711">
        <v>85</v>
      </c>
      <c r="K3711">
        <v>14</v>
      </c>
      <c r="L3711">
        <v>0</v>
      </c>
      <c r="M3711">
        <v>40</v>
      </c>
      <c r="N3711">
        <v>0</v>
      </c>
      <c r="O3711">
        <v>0</v>
      </c>
    </row>
    <row r="3712" spans="1:15" x14ac:dyDescent="0.2">
      <c r="A3712">
        <v>2018</v>
      </c>
      <c r="B3712" s="6">
        <f ca="1">_xlfn.MAXIFS('Track WIP'!M:M,'Track WIP'!K:K,'Results WIP'!A3712,'Track WIP'!L:L,'Results WIP'!C3712)</f>
        <v>43359</v>
      </c>
      <c r="C3712">
        <f t="shared" si="57"/>
        <v>17</v>
      </c>
      <c r="D3712" t="str">
        <f ca="1">VLOOKUP($B3712,'Track WIP'!$M:$O,2,FALSE)</f>
        <v>GRAND PRIX OF SONOMA</v>
      </c>
      <c r="E3712" t="str">
        <f ca="1">VLOOKUP($B3712,'Track WIP'!$M:$O,3,FALSE)</f>
        <v>Sonoma</v>
      </c>
      <c r="F3712">
        <v>11</v>
      </c>
      <c r="G3712" t="s">
        <v>405</v>
      </c>
      <c r="H3712">
        <v>39</v>
      </c>
      <c r="I3712" t="s">
        <v>16</v>
      </c>
      <c r="J3712">
        <v>85</v>
      </c>
      <c r="K3712">
        <v>20</v>
      </c>
      <c r="L3712">
        <v>0</v>
      </c>
      <c r="M3712">
        <v>38</v>
      </c>
      <c r="N3712">
        <v>0</v>
      </c>
      <c r="O3712">
        <v>0</v>
      </c>
    </row>
    <row r="3713" spans="1:15" x14ac:dyDescent="0.2">
      <c r="A3713">
        <v>2018</v>
      </c>
      <c r="B3713" s="6">
        <f ca="1">_xlfn.MAXIFS('Track WIP'!M:M,'Track WIP'!K:K,'Results WIP'!A3713,'Track WIP'!L:L,'Results WIP'!C3713)</f>
        <v>43359</v>
      </c>
      <c r="C3713">
        <f t="shared" si="57"/>
        <v>17</v>
      </c>
      <c r="D3713" t="str">
        <f ca="1">VLOOKUP($B3713,'Track WIP'!$M:$O,2,FALSE)</f>
        <v>GRAND PRIX OF SONOMA</v>
      </c>
      <c r="E3713" t="str">
        <f ca="1">VLOOKUP($B3713,'Track WIP'!$M:$O,3,FALSE)</f>
        <v>Sonoma</v>
      </c>
      <c r="F3713">
        <v>12</v>
      </c>
      <c r="G3713" t="s">
        <v>25</v>
      </c>
      <c r="H3713">
        <v>14</v>
      </c>
      <c r="I3713" t="s">
        <v>111</v>
      </c>
      <c r="J3713">
        <v>85</v>
      </c>
      <c r="K3713">
        <v>18</v>
      </c>
      <c r="L3713">
        <v>0</v>
      </c>
      <c r="M3713">
        <v>36</v>
      </c>
      <c r="N3713">
        <v>0</v>
      </c>
      <c r="O3713">
        <v>0</v>
      </c>
    </row>
    <row r="3714" spans="1:15" x14ac:dyDescent="0.2">
      <c r="A3714">
        <v>2018</v>
      </c>
      <c r="B3714" s="6">
        <f ca="1">_xlfn.MAXIFS('Track WIP'!M:M,'Track WIP'!K:K,'Results WIP'!A3714,'Track WIP'!L:L,'Results WIP'!C3714)</f>
        <v>43359</v>
      </c>
      <c r="C3714">
        <f t="shared" si="57"/>
        <v>17</v>
      </c>
      <c r="D3714" t="str">
        <f ca="1">VLOOKUP($B3714,'Track WIP'!$M:$O,2,FALSE)</f>
        <v>GRAND PRIX OF SONOMA</v>
      </c>
      <c r="E3714" t="str">
        <f ca="1">VLOOKUP($B3714,'Track WIP'!$M:$O,3,FALSE)</f>
        <v>Sonoma</v>
      </c>
      <c r="F3714">
        <v>13</v>
      </c>
      <c r="G3714" t="s">
        <v>400</v>
      </c>
      <c r="H3714">
        <v>20</v>
      </c>
      <c r="I3714" t="s">
        <v>111</v>
      </c>
      <c r="J3714">
        <v>85</v>
      </c>
      <c r="K3714">
        <v>25</v>
      </c>
      <c r="L3714">
        <v>0</v>
      </c>
      <c r="M3714">
        <v>34</v>
      </c>
      <c r="N3714">
        <v>0</v>
      </c>
      <c r="O3714">
        <v>0</v>
      </c>
    </row>
    <row r="3715" spans="1:15" x14ac:dyDescent="0.2">
      <c r="A3715">
        <v>2018</v>
      </c>
      <c r="B3715" s="6">
        <f ca="1">_xlfn.MAXIFS('Track WIP'!M:M,'Track WIP'!K:K,'Results WIP'!A3715,'Track WIP'!L:L,'Results WIP'!C3715)</f>
        <v>43359</v>
      </c>
      <c r="C3715">
        <f t="shared" si="57"/>
        <v>17</v>
      </c>
      <c r="D3715" t="str">
        <f ca="1">VLOOKUP($B3715,'Track WIP'!$M:$O,2,FALSE)</f>
        <v>GRAND PRIX OF SONOMA</v>
      </c>
      <c r="E3715" t="str">
        <f ca="1">VLOOKUP($B3715,'Track WIP'!$M:$O,3,FALSE)</f>
        <v>Sonoma</v>
      </c>
      <c r="F3715">
        <v>14</v>
      </c>
      <c r="G3715" t="s">
        <v>394</v>
      </c>
      <c r="H3715">
        <v>26</v>
      </c>
      <c r="I3715" t="s">
        <v>16</v>
      </c>
      <c r="J3715">
        <v>85</v>
      </c>
      <c r="K3715">
        <v>10</v>
      </c>
      <c r="L3715">
        <v>0</v>
      </c>
      <c r="M3715">
        <v>32</v>
      </c>
      <c r="N3715">
        <v>0</v>
      </c>
      <c r="O3715">
        <v>0</v>
      </c>
    </row>
    <row r="3716" spans="1:15" x14ac:dyDescent="0.2">
      <c r="A3716">
        <v>2018</v>
      </c>
      <c r="B3716" s="6">
        <f ca="1">_xlfn.MAXIFS('Track WIP'!M:M,'Track WIP'!K:K,'Results WIP'!A3716,'Track WIP'!L:L,'Results WIP'!C3716)</f>
        <v>43359</v>
      </c>
      <c r="C3716">
        <f t="shared" ref="C3716:C3779" si="58">_xlfn.IFS(A3716&gt;A3715,1,F3716=1,C3715+1,F3716&gt;1,C3715)</f>
        <v>17</v>
      </c>
      <c r="D3716" t="str">
        <f ca="1">VLOOKUP($B3716,'Track WIP'!$M:$O,2,FALSE)</f>
        <v>GRAND PRIX OF SONOMA</v>
      </c>
      <c r="E3716" t="str">
        <f ca="1">VLOOKUP($B3716,'Track WIP'!$M:$O,3,FALSE)</f>
        <v>Sonoma</v>
      </c>
      <c r="F3716">
        <v>15</v>
      </c>
      <c r="G3716" t="s">
        <v>89</v>
      </c>
      <c r="H3716">
        <v>5</v>
      </c>
      <c r="I3716" t="s">
        <v>16</v>
      </c>
      <c r="J3716">
        <v>85</v>
      </c>
      <c r="K3716">
        <v>15</v>
      </c>
      <c r="L3716">
        <v>0</v>
      </c>
      <c r="M3716">
        <v>30</v>
      </c>
      <c r="N3716">
        <v>0</v>
      </c>
      <c r="O3716">
        <v>0</v>
      </c>
    </row>
    <row r="3717" spans="1:15" x14ac:dyDescent="0.2">
      <c r="A3717">
        <v>2018</v>
      </c>
      <c r="B3717" s="6">
        <f ca="1">_xlfn.MAXIFS('Track WIP'!M:M,'Track WIP'!K:K,'Results WIP'!A3717,'Track WIP'!L:L,'Results WIP'!C3717)</f>
        <v>43359</v>
      </c>
      <c r="C3717">
        <f t="shared" si="58"/>
        <v>17</v>
      </c>
      <c r="D3717" t="str">
        <f ca="1">VLOOKUP($B3717,'Track WIP'!$M:$O,2,FALSE)</f>
        <v>GRAND PRIX OF SONOMA</v>
      </c>
      <c r="E3717" t="str">
        <f ca="1">VLOOKUP($B3717,'Track WIP'!$M:$O,3,FALSE)</f>
        <v>Sonoma</v>
      </c>
      <c r="F3717">
        <v>16</v>
      </c>
      <c r="G3717" t="s">
        <v>404</v>
      </c>
      <c r="H3717">
        <v>19</v>
      </c>
      <c r="I3717" t="s">
        <v>16</v>
      </c>
      <c r="J3717">
        <v>85</v>
      </c>
      <c r="K3717">
        <v>13</v>
      </c>
      <c r="L3717">
        <v>0</v>
      </c>
      <c r="M3717">
        <v>28</v>
      </c>
      <c r="N3717">
        <v>0</v>
      </c>
      <c r="O3717">
        <v>0</v>
      </c>
    </row>
    <row r="3718" spans="1:15" x14ac:dyDescent="0.2">
      <c r="A3718">
        <v>2018</v>
      </c>
      <c r="B3718" s="6">
        <f ca="1">_xlfn.MAXIFS('Track WIP'!M:M,'Track WIP'!K:K,'Results WIP'!A3718,'Track WIP'!L:L,'Results WIP'!C3718)</f>
        <v>43359</v>
      </c>
      <c r="C3718">
        <f t="shared" si="58"/>
        <v>17</v>
      </c>
      <c r="D3718" t="str">
        <f ca="1">VLOOKUP($B3718,'Track WIP'!$M:$O,2,FALSE)</f>
        <v>GRAND PRIX OF SONOMA</v>
      </c>
      <c r="E3718" t="str">
        <f ca="1">VLOOKUP($B3718,'Track WIP'!$M:$O,3,FALSE)</f>
        <v>Sonoma</v>
      </c>
      <c r="F3718">
        <v>17</v>
      </c>
      <c r="G3718" t="s">
        <v>396</v>
      </c>
      <c r="H3718">
        <v>60</v>
      </c>
      <c r="I3718" t="s">
        <v>16</v>
      </c>
      <c r="J3718">
        <v>85</v>
      </c>
      <c r="K3718">
        <v>16</v>
      </c>
      <c r="L3718">
        <v>0</v>
      </c>
      <c r="M3718">
        <v>26</v>
      </c>
      <c r="N3718">
        <v>0</v>
      </c>
      <c r="O3718">
        <v>0</v>
      </c>
    </row>
    <row r="3719" spans="1:15" x14ac:dyDescent="0.2">
      <c r="A3719">
        <v>2018</v>
      </c>
      <c r="B3719" s="6">
        <f ca="1">_xlfn.MAXIFS('Track WIP'!M:M,'Track WIP'!K:K,'Results WIP'!A3719,'Track WIP'!L:L,'Results WIP'!C3719)</f>
        <v>43359</v>
      </c>
      <c r="C3719">
        <f t="shared" si="58"/>
        <v>17</v>
      </c>
      <c r="D3719" t="str">
        <f ca="1">VLOOKUP($B3719,'Track WIP'!$M:$O,2,FALSE)</f>
        <v>GRAND PRIX OF SONOMA</v>
      </c>
      <c r="E3719" t="str">
        <f ca="1">VLOOKUP($B3719,'Track WIP'!$M:$O,3,FALSE)</f>
        <v>Sonoma</v>
      </c>
      <c r="F3719">
        <v>18</v>
      </c>
      <c r="G3719" t="s">
        <v>254</v>
      </c>
      <c r="H3719">
        <v>6</v>
      </c>
      <c r="I3719" t="s">
        <v>16</v>
      </c>
      <c r="J3719">
        <v>85</v>
      </c>
      <c r="K3719">
        <v>22</v>
      </c>
      <c r="L3719">
        <v>0</v>
      </c>
      <c r="M3719">
        <v>24</v>
      </c>
      <c r="N3719">
        <v>0</v>
      </c>
      <c r="O3719">
        <v>0</v>
      </c>
    </row>
    <row r="3720" spans="1:15" x14ac:dyDescent="0.2">
      <c r="A3720">
        <v>2018</v>
      </c>
      <c r="B3720" s="6">
        <f ca="1">_xlfn.MAXIFS('Track WIP'!M:M,'Track WIP'!K:K,'Results WIP'!A3720,'Track WIP'!L:L,'Results WIP'!C3720)</f>
        <v>43359</v>
      </c>
      <c r="C3720">
        <f t="shared" si="58"/>
        <v>17</v>
      </c>
      <c r="D3720" t="str">
        <f ca="1">VLOOKUP($B3720,'Track WIP'!$M:$O,2,FALSE)</f>
        <v>GRAND PRIX OF SONOMA</v>
      </c>
      <c r="E3720" t="str">
        <f ca="1">VLOOKUP($B3720,'Track WIP'!$M:$O,3,FALSE)</f>
        <v>Sonoma</v>
      </c>
      <c r="F3720">
        <v>19</v>
      </c>
      <c r="G3720" t="s">
        <v>402</v>
      </c>
      <c r="H3720">
        <v>4</v>
      </c>
      <c r="I3720" t="s">
        <v>111</v>
      </c>
      <c r="J3720">
        <v>85</v>
      </c>
      <c r="K3720">
        <v>23</v>
      </c>
      <c r="L3720">
        <v>0</v>
      </c>
      <c r="M3720">
        <v>22</v>
      </c>
      <c r="N3720">
        <v>0</v>
      </c>
      <c r="O3720">
        <v>0</v>
      </c>
    </row>
    <row r="3721" spans="1:15" x14ac:dyDescent="0.2">
      <c r="A3721">
        <v>2018</v>
      </c>
      <c r="B3721" s="6">
        <f ca="1">_xlfn.MAXIFS('Track WIP'!M:M,'Track WIP'!K:K,'Results WIP'!A3721,'Track WIP'!L:L,'Results WIP'!C3721)</f>
        <v>43359</v>
      </c>
      <c r="C3721">
        <f t="shared" si="58"/>
        <v>17</v>
      </c>
      <c r="D3721" t="str">
        <f ca="1">VLOOKUP($B3721,'Track WIP'!$M:$O,2,FALSE)</f>
        <v>GRAND PRIX OF SONOMA</v>
      </c>
      <c r="E3721" t="str">
        <f ca="1">VLOOKUP($B3721,'Track WIP'!$M:$O,3,FALSE)</f>
        <v>Sonoma</v>
      </c>
      <c r="F3721">
        <v>20</v>
      </c>
      <c r="G3721" t="s">
        <v>338</v>
      </c>
      <c r="H3721">
        <v>88</v>
      </c>
      <c r="I3721" t="s">
        <v>111</v>
      </c>
      <c r="J3721">
        <v>85</v>
      </c>
      <c r="K3721">
        <v>19</v>
      </c>
      <c r="L3721">
        <v>0</v>
      </c>
      <c r="M3721">
        <v>20</v>
      </c>
      <c r="N3721">
        <v>0</v>
      </c>
      <c r="O3721">
        <v>0</v>
      </c>
    </row>
    <row r="3722" spans="1:15" x14ac:dyDescent="0.2">
      <c r="A3722">
        <v>2018</v>
      </c>
      <c r="B3722" s="6">
        <f ca="1">_xlfn.MAXIFS('Track WIP'!M:M,'Track WIP'!K:K,'Results WIP'!A3722,'Track WIP'!L:L,'Results WIP'!C3722)</f>
        <v>43359</v>
      </c>
      <c r="C3722">
        <f t="shared" si="58"/>
        <v>17</v>
      </c>
      <c r="D3722" t="str">
        <f ca="1">VLOOKUP($B3722,'Track WIP'!$M:$O,2,FALSE)</f>
        <v>GRAND PRIX OF SONOMA</v>
      </c>
      <c r="E3722" t="str">
        <f ca="1">VLOOKUP($B3722,'Track WIP'!$M:$O,3,FALSE)</f>
        <v>Sonoma</v>
      </c>
      <c r="F3722">
        <v>21</v>
      </c>
      <c r="G3722" t="s">
        <v>390</v>
      </c>
      <c r="H3722">
        <v>59</v>
      </c>
      <c r="I3722" t="s">
        <v>111</v>
      </c>
      <c r="J3722">
        <v>84</v>
      </c>
      <c r="K3722">
        <v>21</v>
      </c>
      <c r="L3722">
        <v>0</v>
      </c>
      <c r="M3722">
        <v>18</v>
      </c>
      <c r="N3722">
        <v>0</v>
      </c>
      <c r="O3722">
        <v>0</v>
      </c>
    </row>
    <row r="3723" spans="1:15" x14ac:dyDescent="0.2">
      <c r="A3723">
        <v>2018</v>
      </c>
      <c r="B3723" s="6">
        <f ca="1">_xlfn.MAXIFS('Track WIP'!M:M,'Track WIP'!K:K,'Results WIP'!A3723,'Track WIP'!L:L,'Results WIP'!C3723)</f>
        <v>43359</v>
      </c>
      <c r="C3723">
        <f t="shared" si="58"/>
        <v>17</v>
      </c>
      <c r="D3723" t="str">
        <f ca="1">VLOOKUP($B3723,'Track WIP'!$M:$O,2,FALSE)</f>
        <v>GRAND PRIX OF SONOMA</v>
      </c>
      <c r="E3723" t="str">
        <f ca="1">VLOOKUP($B3723,'Track WIP'!$M:$O,3,FALSE)</f>
        <v>Sonoma</v>
      </c>
      <c r="F3723">
        <v>22</v>
      </c>
      <c r="G3723" t="s">
        <v>86</v>
      </c>
      <c r="H3723">
        <v>23</v>
      </c>
      <c r="I3723" t="s">
        <v>111</v>
      </c>
      <c r="J3723">
        <v>76</v>
      </c>
      <c r="K3723">
        <v>24</v>
      </c>
      <c r="L3723">
        <v>0</v>
      </c>
      <c r="M3723">
        <v>16</v>
      </c>
      <c r="N3723">
        <v>0</v>
      </c>
      <c r="O3723">
        <v>0</v>
      </c>
    </row>
    <row r="3724" spans="1:15" x14ac:dyDescent="0.2">
      <c r="A3724">
        <v>2018</v>
      </c>
      <c r="B3724" s="6">
        <f ca="1">_xlfn.MAXIFS('Track WIP'!M:M,'Track WIP'!K:K,'Results WIP'!A3724,'Track WIP'!L:L,'Results WIP'!C3724)</f>
        <v>43359</v>
      </c>
      <c r="C3724">
        <f t="shared" si="58"/>
        <v>17</v>
      </c>
      <c r="D3724" t="str">
        <f ca="1">VLOOKUP($B3724,'Track WIP'!$M:$O,2,FALSE)</f>
        <v>GRAND PRIX OF SONOMA</v>
      </c>
      <c r="E3724" t="str">
        <f ca="1">VLOOKUP($B3724,'Track WIP'!$M:$O,3,FALSE)</f>
        <v>Sonoma</v>
      </c>
      <c r="F3724">
        <v>23</v>
      </c>
      <c r="G3724" t="s">
        <v>41</v>
      </c>
      <c r="H3724">
        <v>15</v>
      </c>
      <c r="I3724" t="s">
        <v>16</v>
      </c>
      <c r="J3724">
        <v>66</v>
      </c>
      <c r="K3724">
        <v>9</v>
      </c>
      <c r="L3724">
        <v>0</v>
      </c>
      <c r="M3724">
        <v>14</v>
      </c>
      <c r="N3724">
        <v>0</v>
      </c>
      <c r="O3724">
        <v>0</v>
      </c>
    </row>
    <row r="3725" spans="1:15" x14ac:dyDescent="0.2">
      <c r="A3725">
        <v>2018</v>
      </c>
      <c r="B3725" s="6">
        <f ca="1">_xlfn.MAXIFS('Track WIP'!M:M,'Track WIP'!K:K,'Results WIP'!A3725,'Track WIP'!L:L,'Results WIP'!C3725)</f>
        <v>43359</v>
      </c>
      <c r="C3725">
        <f t="shared" si="58"/>
        <v>17</v>
      </c>
      <c r="D3725" t="str">
        <f ca="1">VLOOKUP($B3725,'Track WIP'!$M:$O,2,FALSE)</f>
        <v>GRAND PRIX OF SONOMA</v>
      </c>
      <c r="E3725" t="str">
        <f ca="1">VLOOKUP($B3725,'Track WIP'!$M:$O,3,FALSE)</f>
        <v>Sonoma</v>
      </c>
      <c r="F3725">
        <v>24</v>
      </c>
      <c r="G3725" t="s">
        <v>389</v>
      </c>
      <c r="H3725">
        <v>21</v>
      </c>
      <c r="I3725" t="s">
        <v>111</v>
      </c>
      <c r="J3725">
        <v>38</v>
      </c>
      <c r="K3725">
        <v>17</v>
      </c>
      <c r="L3725">
        <v>0</v>
      </c>
      <c r="M3725">
        <v>12</v>
      </c>
      <c r="N3725">
        <v>0</v>
      </c>
      <c r="O3725">
        <v>0</v>
      </c>
    </row>
    <row r="3726" spans="1:15" x14ac:dyDescent="0.2">
      <c r="A3726">
        <v>2018</v>
      </c>
      <c r="B3726" s="6">
        <f ca="1">_xlfn.MAXIFS('Track WIP'!M:M,'Track WIP'!K:K,'Results WIP'!A3726,'Track WIP'!L:L,'Results WIP'!C3726)</f>
        <v>43359</v>
      </c>
      <c r="C3726">
        <f t="shared" si="58"/>
        <v>17</v>
      </c>
      <c r="D3726" t="str">
        <f ca="1">VLOOKUP($B3726,'Track WIP'!$M:$O,2,FALSE)</f>
        <v>GRAND PRIX OF SONOMA</v>
      </c>
      <c r="E3726" t="str">
        <f ca="1">VLOOKUP($B3726,'Track WIP'!$M:$O,3,FALSE)</f>
        <v>Sonoma</v>
      </c>
      <c r="F3726">
        <v>25</v>
      </c>
      <c r="G3726" t="s">
        <v>37</v>
      </c>
      <c r="H3726">
        <v>30</v>
      </c>
      <c r="I3726" t="s">
        <v>16</v>
      </c>
      <c r="J3726">
        <v>15</v>
      </c>
      <c r="K3726">
        <v>12</v>
      </c>
      <c r="L3726">
        <v>0</v>
      </c>
      <c r="M3726">
        <v>10</v>
      </c>
      <c r="N3726">
        <v>0</v>
      </c>
      <c r="O3726">
        <v>0</v>
      </c>
    </row>
    <row r="3727" spans="1:15" x14ac:dyDescent="0.2">
      <c r="A3727">
        <v>2019</v>
      </c>
      <c r="B3727" s="6">
        <f ca="1">_xlfn.MAXIFS('Track WIP'!M:M,'Track WIP'!K:K,'Results WIP'!A3727,'Track WIP'!L:L,'Results WIP'!C3727)</f>
        <v>43534</v>
      </c>
      <c r="C3727">
        <f t="shared" si="58"/>
        <v>1</v>
      </c>
      <c r="D3727" t="str">
        <f ca="1">VLOOKUP($B3727,'Track WIP'!$M:$O,2,FALSE)</f>
        <v>FIRESTONE GRAND PRIX OF ST. PETERSBURG</v>
      </c>
      <c r="E3727" t="str">
        <f ca="1">VLOOKUP($B3727,'Track WIP'!$M:$O,3,FALSE)</f>
        <v>Streets Of St. Petersburg</v>
      </c>
      <c r="F3727">
        <v>1</v>
      </c>
      <c r="G3727" t="s">
        <v>112</v>
      </c>
      <c r="H3727">
        <v>2</v>
      </c>
      <c r="I3727" t="s">
        <v>111</v>
      </c>
      <c r="J3727">
        <v>110</v>
      </c>
      <c r="K3727">
        <v>2</v>
      </c>
      <c r="L3727">
        <v>60</v>
      </c>
      <c r="M3727">
        <v>53</v>
      </c>
      <c r="N3727">
        <v>3</v>
      </c>
      <c r="O3727">
        <v>0</v>
      </c>
    </row>
    <row r="3728" spans="1:15" x14ac:dyDescent="0.2">
      <c r="A3728">
        <v>2019</v>
      </c>
      <c r="B3728" s="6">
        <f ca="1">_xlfn.MAXIFS('Track WIP'!M:M,'Track WIP'!K:K,'Results WIP'!A3728,'Track WIP'!L:L,'Results WIP'!C3728)</f>
        <v>43534</v>
      </c>
      <c r="C3728">
        <f t="shared" si="58"/>
        <v>1</v>
      </c>
      <c r="D3728" t="str">
        <f ca="1">VLOOKUP($B3728,'Track WIP'!$M:$O,2,FALSE)</f>
        <v>FIRESTONE GRAND PRIX OF ST. PETERSBURG</v>
      </c>
      <c r="E3728" t="str">
        <f ca="1">VLOOKUP($B3728,'Track WIP'!$M:$O,3,FALSE)</f>
        <v>Streets Of St. Petersburg</v>
      </c>
      <c r="F3728">
        <v>2</v>
      </c>
      <c r="G3728" t="s">
        <v>21</v>
      </c>
      <c r="H3728">
        <v>9</v>
      </c>
      <c r="I3728" t="s">
        <v>16</v>
      </c>
      <c r="J3728">
        <v>110</v>
      </c>
      <c r="K3728">
        <v>4</v>
      </c>
      <c r="L3728">
        <v>0</v>
      </c>
      <c r="M3728">
        <v>40</v>
      </c>
      <c r="N3728">
        <v>0</v>
      </c>
      <c r="O3728">
        <v>0</v>
      </c>
    </row>
    <row r="3729" spans="1:15" x14ac:dyDescent="0.2">
      <c r="A3729">
        <v>2019</v>
      </c>
      <c r="B3729" s="6">
        <f ca="1">_xlfn.MAXIFS('Track WIP'!M:M,'Track WIP'!K:K,'Results WIP'!A3729,'Track WIP'!L:L,'Results WIP'!C3729)</f>
        <v>43534</v>
      </c>
      <c r="C3729">
        <f t="shared" si="58"/>
        <v>1</v>
      </c>
      <c r="D3729" t="str">
        <f ca="1">VLOOKUP($B3729,'Track WIP'!$M:$O,2,FALSE)</f>
        <v>FIRESTONE GRAND PRIX OF ST. PETERSBURG</v>
      </c>
      <c r="E3729" t="str">
        <f ca="1">VLOOKUP($B3729,'Track WIP'!$M:$O,3,FALSE)</f>
        <v>Streets Of St. Petersburg</v>
      </c>
      <c r="F3729">
        <v>3</v>
      </c>
      <c r="G3729" t="s">
        <v>15</v>
      </c>
      <c r="H3729">
        <v>12</v>
      </c>
      <c r="I3729" t="s">
        <v>111</v>
      </c>
      <c r="J3729">
        <v>110</v>
      </c>
      <c r="K3729">
        <v>1</v>
      </c>
      <c r="L3729">
        <v>17</v>
      </c>
      <c r="M3729">
        <v>37</v>
      </c>
      <c r="N3729">
        <v>2</v>
      </c>
      <c r="O3729">
        <v>0</v>
      </c>
    </row>
    <row r="3730" spans="1:15" x14ac:dyDescent="0.2">
      <c r="A3730">
        <v>2019</v>
      </c>
      <c r="B3730" s="6">
        <f ca="1">_xlfn.MAXIFS('Track WIP'!M:M,'Track WIP'!K:K,'Results WIP'!A3730,'Track WIP'!L:L,'Results WIP'!C3730)</f>
        <v>43534</v>
      </c>
      <c r="C3730">
        <f t="shared" si="58"/>
        <v>1</v>
      </c>
      <c r="D3730" t="str">
        <f ca="1">VLOOKUP($B3730,'Track WIP'!$M:$O,2,FALSE)</f>
        <v>FIRESTONE GRAND PRIX OF ST. PETERSBURG</v>
      </c>
      <c r="E3730" t="str">
        <f ca="1">VLOOKUP($B3730,'Track WIP'!$M:$O,3,FALSE)</f>
        <v>Streets Of St. Petersburg</v>
      </c>
      <c r="F3730">
        <v>4</v>
      </c>
      <c r="G3730" t="s">
        <v>341</v>
      </c>
      <c r="H3730">
        <v>10</v>
      </c>
      <c r="I3730" t="s">
        <v>16</v>
      </c>
      <c r="J3730">
        <v>110</v>
      </c>
      <c r="K3730">
        <v>3</v>
      </c>
      <c r="L3730">
        <v>31</v>
      </c>
      <c r="M3730">
        <v>33</v>
      </c>
      <c r="N3730">
        <v>1</v>
      </c>
      <c r="O3730">
        <v>0</v>
      </c>
    </row>
    <row r="3731" spans="1:15" x14ac:dyDescent="0.2">
      <c r="A3731">
        <v>2019</v>
      </c>
      <c r="B3731" s="6">
        <f ca="1">_xlfn.MAXIFS('Track WIP'!M:M,'Track WIP'!K:K,'Results WIP'!A3731,'Track WIP'!L:L,'Results WIP'!C3731)</f>
        <v>43534</v>
      </c>
      <c r="C3731">
        <f t="shared" si="58"/>
        <v>1</v>
      </c>
      <c r="D3731" t="str">
        <f ca="1">VLOOKUP($B3731,'Track WIP'!$M:$O,2,FALSE)</f>
        <v>FIRESTONE GRAND PRIX OF ST. PETERSBURG</v>
      </c>
      <c r="E3731" t="str">
        <f ca="1">VLOOKUP($B3731,'Track WIP'!$M:$O,3,FALSE)</f>
        <v>Streets Of St. Petersburg</v>
      </c>
      <c r="F3731">
        <v>5</v>
      </c>
      <c r="G3731" t="s">
        <v>277</v>
      </c>
      <c r="H3731">
        <v>27</v>
      </c>
      <c r="I3731" t="s">
        <v>16</v>
      </c>
      <c r="J3731">
        <v>110</v>
      </c>
      <c r="K3731">
        <v>6</v>
      </c>
      <c r="L3731">
        <v>2</v>
      </c>
      <c r="M3731">
        <v>31</v>
      </c>
      <c r="N3731">
        <v>1</v>
      </c>
      <c r="O3731">
        <v>0</v>
      </c>
    </row>
    <row r="3732" spans="1:15" x14ac:dyDescent="0.2">
      <c r="A3732">
        <v>2019</v>
      </c>
      <c r="B3732" s="6">
        <f ca="1">_xlfn.MAXIFS('Track WIP'!M:M,'Track WIP'!K:K,'Results WIP'!A3732,'Track WIP'!L:L,'Results WIP'!C3732)</f>
        <v>43534</v>
      </c>
      <c r="C3732">
        <f t="shared" si="58"/>
        <v>1</v>
      </c>
      <c r="D3732" t="str">
        <f ca="1">VLOOKUP($B3732,'Track WIP'!$M:$O,2,FALSE)</f>
        <v>FIRESTONE GRAND PRIX OF ST. PETERSBURG</v>
      </c>
      <c r="E3732" t="str">
        <f ca="1">VLOOKUP($B3732,'Track WIP'!$M:$O,3,FALSE)</f>
        <v>Streets Of St. Petersburg</v>
      </c>
      <c r="F3732">
        <v>6</v>
      </c>
      <c r="G3732" t="s">
        <v>89</v>
      </c>
      <c r="H3732">
        <v>5</v>
      </c>
      <c r="I3732" t="s">
        <v>16</v>
      </c>
      <c r="J3732">
        <v>110</v>
      </c>
      <c r="K3732">
        <v>9</v>
      </c>
      <c r="L3732">
        <v>0</v>
      </c>
      <c r="M3732">
        <v>28</v>
      </c>
      <c r="N3732">
        <v>0</v>
      </c>
      <c r="O3732">
        <v>0</v>
      </c>
    </row>
    <row r="3733" spans="1:15" x14ac:dyDescent="0.2">
      <c r="A3733">
        <v>2019</v>
      </c>
      <c r="B3733" s="6">
        <f ca="1">_xlfn.MAXIFS('Track WIP'!M:M,'Track WIP'!K:K,'Results WIP'!A3733,'Track WIP'!L:L,'Results WIP'!C3733)</f>
        <v>43534</v>
      </c>
      <c r="C3733">
        <f t="shared" si="58"/>
        <v>1</v>
      </c>
      <c r="D3733" t="str">
        <f ca="1">VLOOKUP($B3733,'Track WIP'!$M:$O,2,FALSE)</f>
        <v>FIRESTONE GRAND PRIX OF ST. PETERSBURG</v>
      </c>
      <c r="E3733" t="str">
        <f ca="1">VLOOKUP($B3733,'Track WIP'!$M:$O,3,FALSE)</f>
        <v>Streets Of St. Petersburg</v>
      </c>
      <c r="F3733">
        <v>7</v>
      </c>
      <c r="G3733" t="s">
        <v>88</v>
      </c>
      <c r="H3733">
        <v>22</v>
      </c>
      <c r="I3733" t="s">
        <v>111</v>
      </c>
      <c r="J3733">
        <v>110</v>
      </c>
      <c r="K3733">
        <v>13</v>
      </c>
      <c r="L3733">
        <v>0</v>
      </c>
      <c r="M3733">
        <v>26</v>
      </c>
      <c r="N3733">
        <v>0</v>
      </c>
      <c r="O3733">
        <v>0</v>
      </c>
    </row>
    <row r="3734" spans="1:15" x14ac:dyDescent="0.2">
      <c r="A3734">
        <v>2019</v>
      </c>
      <c r="B3734" s="6">
        <f ca="1">_xlfn.MAXIFS('Track WIP'!M:M,'Track WIP'!K:K,'Results WIP'!A3734,'Track WIP'!L:L,'Results WIP'!C3734)</f>
        <v>43534</v>
      </c>
      <c r="C3734">
        <f t="shared" si="58"/>
        <v>1</v>
      </c>
      <c r="D3734" t="str">
        <f ca="1">VLOOKUP($B3734,'Track WIP'!$M:$O,2,FALSE)</f>
        <v>FIRESTONE GRAND PRIX OF ST. PETERSBURG</v>
      </c>
      <c r="E3734" t="str">
        <f ca="1">VLOOKUP($B3734,'Track WIP'!$M:$O,3,FALSE)</f>
        <v>Streets Of St. Petersburg</v>
      </c>
      <c r="F3734">
        <v>8</v>
      </c>
      <c r="G3734" t="s">
        <v>338</v>
      </c>
      <c r="H3734">
        <v>88</v>
      </c>
      <c r="I3734" t="s">
        <v>16</v>
      </c>
      <c r="J3734">
        <v>110</v>
      </c>
      <c r="K3734">
        <v>11</v>
      </c>
      <c r="L3734">
        <v>0</v>
      </c>
      <c r="M3734">
        <v>24</v>
      </c>
      <c r="N3734">
        <v>0</v>
      </c>
      <c r="O3734">
        <v>0</v>
      </c>
    </row>
    <row r="3735" spans="1:15" x14ac:dyDescent="0.2">
      <c r="A3735">
        <v>2019</v>
      </c>
      <c r="B3735" s="6">
        <f ca="1">_xlfn.MAXIFS('Track WIP'!M:M,'Track WIP'!K:K,'Results WIP'!A3735,'Track WIP'!L:L,'Results WIP'!C3735)</f>
        <v>43534</v>
      </c>
      <c r="C3735">
        <f t="shared" si="58"/>
        <v>1</v>
      </c>
      <c r="D3735" t="str">
        <f ca="1">VLOOKUP($B3735,'Track WIP'!$M:$O,2,FALSE)</f>
        <v>FIRESTONE GRAND PRIX OF ST. PETERSBURG</v>
      </c>
      <c r="E3735" t="str">
        <f ca="1">VLOOKUP($B3735,'Track WIP'!$M:$O,3,FALSE)</f>
        <v>Streets Of St. Petersburg</v>
      </c>
      <c r="F3735">
        <v>9</v>
      </c>
      <c r="G3735" t="s">
        <v>405</v>
      </c>
      <c r="H3735">
        <v>19</v>
      </c>
      <c r="I3735" t="s">
        <v>16</v>
      </c>
      <c r="J3735">
        <v>110</v>
      </c>
      <c r="K3735">
        <v>23</v>
      </c>
      <c r="L3735">
        <v>0</v>
      </c>
      <c r="M3735">
        <v>22</v>
      </c>
      <c r="N3735">
        <v>0</v>
      </c>
      <c r="O3735">
        <v>0</v>
      </c>
    </row>
    <row r="3736" spans="1:15" x14ac:dyDescent="0.2">
      <c r="A3736">
        <v>2019</v>
      </c>
      <c r="B3736" s="6">
        <f ca="1">_xlfn.MAXIFS('Track WIP'!M:M,'Track WIP'!K:K,'Results WIP'!A3736,'Track WIP'!L:L,'Results WIP'!C3736)</f>
        <v>43534</v>
      </c>
      <c r="C3736">
        <f t="shared" si="58"/>
        <v>1</v>
      </c>
      <c r="D3736" t="str">
        <f ca="1">VLOOKUP($B3736,'Track WIP'!$M:$O,2,FALSE)</f>
        <v>FIRESTONE GRAND PRIX OF ST. PETERSBURG</v>
      </c>
      <c r="E3736" t="str">
        <f ca="1">VLOOKUP($B3736,'Track WIP'!$M:$O,3,FALSE)</f>
        <v>Streets Of St. Petersburg</v>
      </c>
      <c r="F3736">
        <v>10</v>
      </c>
      <c r="G3736" t="s">
        <v>396</v>
      </c>
      <c r="H3736">
        <v>60</v>
      </c>
      <c r="I3736" t="s">
        <v>16</v>
      </c>
      <c r="J3736">
        <v>110</v>
      </c>
      <c r="K3736">
        <v>7</v>
      </c>
      <c r="L3736">
        <v>0</v>
      </c>
      <c r="M3736">
        <v>20</v>
      </c>
      <c r="N3736">
        <v>0</v>
      </c>
      <c r="O3736">
        <v>0</v>
      </c>
    </row>
    <row r="3737" spans="1:15" x14ac:dyDescent="0.2">
      <c r="A3737">
        <v>2019</v>
      </c>
      <c r="B3737" s="6">
        <f ca="1">_xlfn.MAXIFS('Track WIP'!M:M,'Track WIP'!K:K,'Results WIP'!A3737,'Track WIP'!L:L,'Results WIP'!C3737)</f>
        <v>43534</v>
      </c>
      <c r="C3737">
        <f t="shared" si="58"/>
        <v>1</v>
      </c>
      <c r="D3737" t="str">
        <f ca="1">VLOOKUP($B3737,'Track WIP'!$M:$O,2,FALSE)</f>
        <v>FIRESTONE GRAND PRIX OF ST. PETERSBURG</v>
      </c>
      <c r="E3737" t="str">
        <f ca="1">VLOOKUP($B3737,'Track WIP'!$M:$O,3,FALSE)</f>
        <v>Streets Of St. Petersburg</v>
      </c>
      <c r="F3737">
        <v>11</v>
      </c>
      <c r="G3737" t="s">
        <v>389</v>
      </c>
      <c r="H3737">
        <v>21</v>
      </c>
      <c r="I3737" t="s">
        <v>111</v>
      </c>
      <c r="J3737">
        <v>110</v>
      </c>
      <c r="K3737">
        <v>16</v>
      </c>
      <c r="L3737">
        <v>0</v>
      </c>
      <c r="M3737">
        <v>19</v>
      </c>
      <c r="N3737">
        <v>0</v>
      </c>
      <c r="O3737">
        <v>0</v>
      </c>
    </row>
    <row r="3738" spans="1:15" x14ac:dyDescent="0.2">
      <c r="A3738">
        <v>2019</v>
      </c>
      <c r="B3738" s="6">
        <f ca="1">_xlfn.MAXIFS('Track WIP'!M:M,'Track WIP'!K:K,'Results WIP'!A3738,'Track WIP'!L:L,'Results WIP'!C3738)</f>
        <v>43534</v>
      </c>
      <c r="C3738">
        <f t="shared" si="58"/>
        <v>1</v>
      </c>
      <c r="D3738" t="str">
        <f ca="1">VLOOKUP($B3738,'Track WIP'!$M:$O,2,FALSE)</f>
        <v>FIRESTONE GRAND PRIX OF ST. PETERSBURG</v>
      </c>
      <c r="E3738" t="str">
        <f ca="1">VLOOKUP($B3738,'Track WIP'!$M:$O,3,FALSE)</f>
        <v>Streets Of St. Petersburg</v>
      </c>
      <c r="F3738">
        <v>12</v>
      </c>
      <c r="G3738" t="s">
        <v>41</v>
      </c>
      <c r="H3738">
        <v>15</v>
      </c>
      <c r="I3738" t="s">
        <v>16</v>
      </c>
      <c r="J3738">
        <v>109</v>
      </c>
      <c r="K3738">
        <v>10</v>
      </c>
      <c r="L3738">
        <v>0</v>
      </c>
      <c r="M3738">
        <v>18</v>
      </c>
      <c r="N3738">
        <v>0</v>
      </c>
      <c r="O3738">
        <v>0</v>
      </c>
    </row>
    <row r="3739" spans="1:15" x14ac:dyDescent="0.2">
      <c r="A3739">
        <v>2019</v>
      </c>
      <c r="B3739" s="6">
        <f ca="1">_xlfn.MAXIFS('Track WIP'!M:M,'Track WIP'!K:K,'Results WIP'!A3739,'Track WIP'!L:L,'Results WIP'!C3739)</f>
        <v>43534</v>
      </c>
      <c r="C3739">
        <f t="shared" si="58"/>
        <v>1</v>
      </c>
      <c r="D3739" t="str">
        <f ca="1">VLOOKUP($B3739,'Track WIP'!$M:$O,2,FALSE)</f>
        <v>FIRESTONE GRAND PRIX OF ST. PETERSBURG</v>
      </c>
      <c r="E3739" t="str">
        <f ca="1">VLOOKUP($B3739,'Track WIP'!$M:$O,3,FALSE)</f>
        <v>Streets Of St. Petersburg</v>
      </c>
      <c r="F3739">
        <v>13</v>
      </c>
      <c r="G3739" t="s">
        <v>38</v>
      </c>
      <c r="H3739">
        <v>98</v>
      </c>
      <c r="I3739" t="s">
        <v>16</v>
      </c>
      <c r="J3739">
        <v>109</v>
      </c>
      <c r="K3739">
        <v>17</v>
      </c>
      <c r="L3739">
        <v>0</v>
      </c>
      <c r="M3739">
        <v>17</v>
      </c>
      <c r="N3739">
        <v>0</v>
      </c>
      <c r="O3739">
        <v>0</v>
      </c>
    </row>
    <row r="3740" spans="1:15" x14ac:dyDescent="0.2">
      <c r="A3740">
        <v>2019</v>
      </c>
      <c r="B3740" s="6">
        <f ca="1">_xlfn.MAXIFS('Track WIP'!M:M,'Track WIP'!K:K,'Results WIP'!A3740,'Track WIP'!L:L,'Results WIP'!C3740)</f>
        <v>43534</v>
      </c>
      <c r="C3740">
        <f t="shared" si="58"/>
        <v>1</v>
      </c>
      <c r="D3740" t="str">
        <f ca="1">VLOOKUP($B3740,'Track WIP'!$M:$O,2,FALSE)</f>
        <v>FIRESTONE GRAND PRIX OF ST. PETERSBURG</v>
      </c>
      <c r="E3740" t="str">
        <f ca="1">VLOOKUP($B3740,'Track WIP'!$M:$O,3,FALSE)</f>
        <v>Streets Of St. Petersburg</v>
      </c>
      <c r="F3740">
        <v>14</v>
      </c>
      <c r="G3740" t="s">
        <v>394</v>
      </c>
      <c r="H3740">
        <v>26</v>
      </c>
      <c r="I3740" t="s">
        <v>16</v>
      </c>
      <c r="J3740">
        <v>109</v>
      </c>
      <c r="K3740">
        <v>14</v>
      </c>
      <c r="L3740">
        <v>0</v>
      </c>
      <c r="M3740">
        <v>16</v>
      </c>
      <c r="N3740">
        <v>0</v>
      </c>
      <c r="O3740">
        <v>0</v>
      </c>
    </row>
    <row r="3741" spans="1:15" x14ac:dyDescent="0.2">
      <c r="A3741">
        <v>2019</v>
      </c>
      <c r="B3741" s="6">
        <f ca="1">_xlfn.MAXIFS('Track WIP'!M:M,'Track WIP'!K:K,'Results WIP'!A3741,'Track WIP'!L:L,'Results WIP'!C3741)</f>
        <v>43534</v>
      </c>
      <c r="C3741">
        <f t="shared" si="58"/>
        <v>1</v>
      </c>
      <c r="D3741" t="str">
        <f ca="1">VLOOKUP($B3741,'Track WIP'!$M:$O,2,FALSE)</f>
        <v>FIRESTONE GRAND PRIX OF ST. PETERSBURG</v>
      </c>
      <c r="E3741" t="str">
        <f ca="1">VLOOKUP($B3741,'Track WIP'!$M:$O,3,FALSE)</f>
        <v>Streets Of St. Petersburg</v>
      </c>
      <c r="F3741">
        <v>15</v>
      </c>
      <c r="G3741" t="s">
        <v>25</v>
      </c>
      <c r="H3741">
        <v>14</v>
      </c>
      <c r="I3741" t="s">
        <v>111</v>
      </c>
      <c r="J3741">
        <v>109</v>
      </c>
      <c r="K3741">
        <v>21</v>
      </c>
      <c r="L3741">
        <v>0</v>
      </c>
      <c r="M3741">
        <v>15</v>
      </c>
      <c r="N3741">
        <v>0</v>
      </c>
      <c r="O3741">
        <v>0</v>
      </c>
    </row>
    <row r="3742" spans="1:15" x14ac:dyDescent="0.2">
      <c r="A3742">
        <v>2019</v>
      </c>
      <c r="B3742" s="6">
        <f ca="1">_xlfn.MAXIFS('Track WIP'!M:M,'Track WIP'!K:K,'Results WIP'!A3742,'Track WIP'!L:L,'Results WIP'!C3742)</f>
        <v>43534</v>
      </c>
      <c r="C3742">
        <f t="shared" si="58"/>
        <v>1</v>
      </c>
      <c r="D3742" t="str">
        <f ca="1">VLOOKUP($B3742,'Track WIP'!$M:$O,2,FALSE)</f>
        <v>FIRESTONE GRAND PRIX OF ST. PETERSBURG</v>
      </c>
      <c r="E3742" t="str">
        <f ca="1">VLOOKUP($B3742,'Track WIP'!$M:$O,3,FALSE)</f>
        <v>Streets Of St. Petersburg</v>
      </c>
      <c r="F3742">
        <v>16</v>
      </c>
      <c r="G3742" t="s">
        <v>390</v>
      </c>
      <c r="H3742">
        <v>59</v>
      </c>
      <c r="I3742" t="s">
        <v>111</v>
      </c>
      <c r="J3742">
        <v>109</v>
      </c>
      <c r="K3742">
        <v>24</v>
      </c>
      <c r="L3742">
        <v>0</v>
      </c>
      <c r="M3742">
        <v>14</v>
      </c>
      <c r="N3742">
        <v>0</v>
      </c>
      <c r="O3742">
        <v>0</v>
      </c>
    </row>
    <row r="3743" spans="1:15" x14ac:dyDescent="0.2">
      <c r="A3743">
        <v>2019</v>
      </c>
      <c r="B3743" s="6">
        <f ca="1">_xlfn.MAXIFS('Track WIP'!M:M,'Track WIP'!K:K,'Results WIP'!A3743,'Track WIP'!L:L,'Results WIP'!C3743)</f>
        <v>43534</v>
      </c>
      <c r="C3743">
        <f t="shared" si="58"/>
        <v>1</v>
      </c>
      <c r="D3743" t="str">
        <f ca="1">VLOOKUP($B3743,'Track WIP'!$M:$O,2,FALSE)</f>
        <v>FIRESTONE GRAND PRIX OF ST. PETERSBURG</v>
      </c>
      <c r="E3743" t="str">
        <f ca="1">VLOOKUP($B3743,'Track WIP'!$M:$O,3,FALSE)</f>
        <v>Streets Of St. Petersburg</v>
      </c>
      <c r="F3743">
        <v>17</v>
      </c>
      <c r="G3743" t="s">
        <v>86</v>
      </c>
      <c r="H3743">
        <v>23</v>
      </c>
      <c r="I3743" t="s">
        <v>111</v>
      </c>
      <c r="J3743">
        <v>109</v>
      </c>
      <c r="K3743">
        <v>8</v>
      </c>
      <c r="L3743">
        <v>0</v>
      </c>
      <c r="M3743">
        <v>13</v>
      </c>
      <c r="N3743">
        <v>0</v>
      </c>
      <c r="O3743">
        <v>0</v>
      </c>
    </row>
    <row r="3744" spans="1:15" x14ac:dyDescent="0.2">
      <c r="A3744">
        <v>2019</v>
      </c>
      <c r="B3744" s="6">
        <f ca="1">_xlfn.MAXIFS('Track WIP'!M:M,'Track WIP'!K:K,'Results WIP'!A3744,'Track WIP'!L:L,'Results WIP'!C3744)</f>
        <v>43534</v>
      </c>
      <c r="C3744">
        <f t="shared" si="58"/>
        <v>1</v>
      </c>
      <c r="D3744" t="str">
        <f ca="1">VLOOKUP($B3744,'Track WIP'!$M:$O,2,FALSE)</f>
        <v>FIRESTONE GRAND PRIX OF ST. PETERSBURG</v>
      </c>
      <c r="E3744" t="str">
        <f ca="1">VLOOKUP($B3744,'Track WIP'!$M:$O,3,FALSE)</f>
        <v>Streets Of St. Petersburg</v>
      </c>
      <c r="F3744">
        <v>18</v>
      </c>
      <c r="G3744" t="s">
        <v>407</v>
      </c>
      <c r="H3744">
        <v>81</v>
      </c>
      <c r="I3744" t="s">
        <v>111</v>
      </c>
      <c r="J3744">
        <v>108</v>
      </c>
      <c r="K3744">
        <v>12</v>
      </c>
      <c r="L3744">
        <v>0</v>
      </c>
      <c r="M3744">
        <v>12</v>
      </c>
      <c r="N3744">
        <v>0</v>
      </c>
      <c r="O3744">
        <v>0</v>
      </c>
    </row>
    <row r="3745" spans="1:15" x14ac:dyDescent="0.2">
      <c r="A3745">
        <v>2019</v>
      </c>
      <c r="B3745" s="6">
        <f ca="1">_xlfn.MAXIFS('Track WIP'!M:M,'Track WIP'!K:K,'Results WIP'!A3745,'Track WIP'!L:L,'Results WIP'!C3745)</f>
        <v>43534</v>
      </c>
      <c r="C3745">
        <f t="shared" si="58"/>
        <v>1</v>
      </c>
      <c r="D3745" t="str">
        <f ca="1">VLOOKUP($B3745,'Track WIP'!$M:$O,2,FALSE)</f>
        <v>FIRESTONE GRAND PRIX OF ST. PETERSBURG</v>
      </c>
      <c r="E3745" t="str">
        <f ca="1">VLOOKUP($B3745,'Track WIP'!$M:$O,3,FALSE)</f>
        <v>Streets Of St. Petersburg</v>
      </c>
      <c r="F3745">
        <v>19</v>
      </c>
      <c r="G3745" t="s">
        <v>37</v>
      </c>
      <c r="H3745">
        <v>30</v>
      </c>
      <c r="I3745" t="s">
        <v>16</v>
      </c>
      <c r="J3745">
        <v>75</v>
      </c>
      <c r="K3745">
        <v>20</v>
      </c>
      <c r="L3745">
        <v>0</v>
      </c>
      <c r="M3745">
        <v>11</v>
      </c>
      <c r="N3745">
        <v>0</v>
      </c>
      <c r="O3745">
        <v>0</v>
      </c>
    </row>
    <row r="3746" spans="1:15" x14ac:dyDescent="0.2">
      <c r="A3746">
        <v>2019</v>
      </c>
      <c r="B3746" s="6">
        <f ca="1">_xlfn.MAXIFS('Track WIP'!M:M,'Track WIP'!K:K,'Results WIP'!A3746,'Track WIP'!L:L,'Results WIP'!C3746)</f>
        <v>43534</v>
      </c>
      <c r="C3746">
        <f t="shared" si="58"/>
        <v>1</v>
      </c>
      <c r="D3746" t="str">
        <f ca="1">VLOOKUP($B3746,'Track WIP'!$M:$O,2,FALSE)</f>
        <v>FIRESTONE GRAND PRIX OF ST. PETERSBURG</v>
      </c>
      <c r="E3746" t="str">
        <f ca="1">VLOOKUP($B3746,'Track WIP'!$M:$O,3,FALSE)</f>
        <v>Streets Of St. Petersburg</v>
      </c>
      <c r="F3746">
        <v>20</v>
      </c>
      <c r="G3746" t="s">
        <v>408</v>
      </c>
      <c r="H3746">
        <v>7</v>
      </c>
      <c r="I3746" t="s">
        <v>16</v>
      </c>
      <c r="J3746">
        <v>54</v>
      </c>
      <c r="K3746">
        <v>18</v>
      </c>
      <c r="L3746">
        <v>0</v>
      </c>
      <c r="M3746">
        <v>10</v>
      </c>
      <c r="N3746">
        <v>0</v>
      </c>
      <c r="O3746">
        <v>0</v>
      </c>
    </row>
    <row r="3747" spans="1:15" x14ac:dyDescent="0.2">
      <c r="A3747">
        <v>2019</v>
      </c>
      <c r="B3747" s="6">
        <f ca="1">_xlfn.MAXIFS('Track WIP'!M:M,'Track WIP'!K:K,'Results WIP'!A3747,'Track WIP'!L:L,'Results WIP'!C3747)</f>
        <v>43534</v>
      </c>
      <c r="C3747">
        <f t="shared" si="58"/>
        <v>1</v>
      </c>
      <c r="D3747" t="str">
        <f ca="1">VLOOKUP($B3747,'Track WIP'!$M:$O,2,FALSE)</f>
        <v>FIRESTONE GRAND PRIX OF ST. PETERSBURG</v>
      </c>
      <c r="E3747" t="str">
        <f ca="1">VLOOKUP($B3747,'Track WIP'!$M:$O,3,FALSE)</f>
        <v>Streets Of St. Petersburg</v>
      </c>
      <c r="F3747">
        <v>21</v>
      </c>
      <c r="G3747" t="s">
        <v>393</v>
      </c>
      <c r="H3747">
        <v>20</v>
      </c>
      <c r="I3747" t="s">
        <v>111</v>
      </c>
      <c r="J3747">
        <v>25</v>
      </c>
      <c r="K3747">
        <v>15</v>
      </c>
      <c r="L3747">
        <v>0</v>
      </c>
      <c r="M3747">
        <v>9</v>
      </c>
      <c r="N3747">
        <v>0</v>
      </c>
      <c r="O3747">
        <v>0</v>
      </c>
    </row>
    <row r="3748" spans="1:15" x14ac:dyDescent="0.2">
      <c r="A3748">
        <v>2019</v>
      </c>
      <c r="B3748" s="6">
        <f ca="1">_xlfn.MAXIFS('Track WIP'!M:M,'Track WIP'!K:K,'Results WIP'!A3748,'Track WIP'!L:L,'Results WIP'!C3748)</f>
        <v>43534</v>
      </c>
      <c r="C3748">
        <f t="shared" si="58"/>
        <v>1</v>
      </c>
      <c r="D3748" t="str">
        <f ca="1">VLOOKUP($B3748,'Track WIP'!$M:$O,2,FALSE)</f>
        <v>FIRESTONE GRAND PRIX OF ST. PETERSBURG</v>
      </c>
      <c r="E3748" t="str">
        <f ca="1">VLOOKUP($B3748,'Track WIP'!$M:$O,3,FALSE)</f>
        <v>Streets Of St. Petersburg</v>
      </c>
      <c r="F3748">
        <v>22</v>
      </c>
      <c r="G3748" t="s">
        <v>402</v>
      </c>
      <c r="H3748">
        <v>4</v>
      </c>
      <c r="I3748" t="s">
        <v>111</v>
      </c>
      <c r="J3748">
        <v>25</v>
      </c>
      <c r="K3748">
        <v>22</v>
      </c>
      <c r="L3748">
        <v>0</v>
      </c>
      <c r="M3748">
        <v>8</v>
      </c>
      <c r="N3748">
        <v>0</v>
      </c>
      <c r="O3748">
        <v>0</v>
      </c>
    </row>
    <row r="3749" spans="1:15" x14ac:dyDescent="0.2">
      <c r="A3749">
        <v>2019</v>
      </c>
      <c r="B3749" s="6">
        <f ca="1">_xlfn.MAXIFS('Track WIP'!M:M,'Track WIP'!K:K,'Results WIP'!A3749,'Track WIP'!L:L,'Results WIP'!C3749)</f>
        <v>43534</v>
      </c>
      <c r="C3749">
        <f t="shared" si="58"/>
        <v>1</v>
      </c>
      <c r="D3749" t="str">
        <f ca="1">VLOOKUP($B3749,'Track WIP'!$M:$O,2,FALSE)</f>
        <v>FIRESTONE GRAND PRIX OF ST. PETERSBURG</v>
      </c>
      <c r="E3749" t="str">
        <f ca="1">VLOOKUP($B3749,'Track WIP'!$M:$O,3,FALSE)</f>
        <v>Streets Of St. Petersburg</v>
      </c>
      <c r="F3749">
        <v>23</v>
      </c>
      <c r="G3749" t="s">
        <v>17</v>
      </c>
      <c r="H3749">
        <v>28</v>
      </c>
      <c r="I3749" t="s">
        <v>16</v>
      </c>
      <c r="J3749">
        <v>19</v>
      </c>
      <c r="K3749">
        <v>5</v>
      </c>
      <c r="L3749">
        <v>0</v>
      </c>
      <c r="M3749">
        <v>7</v>
      </c>
      <c r="N3749">
        <v>0</v>
      </c>
      <c r="O3749">
        <v>0</v>
      </c>
    </row>
    <row r="3750" spans="1:15" x14ac:dyDescent="0.2">
      <c r="A3750">
        <v>2019</v>
      </c>
      <c r="B3750" s="6">
        <f ca="1">_xlfn.MAXIFS('Track WIP'!M:M,'Track WIP'!K:K,'Results WIP'!A3750,'Track WIP'!L:L,'Results WIP'!C3750)</f>
        <v>43534</v>
      </c>
      <c r="C3750">
        <f t="shared" si="58"/>
        <v>1</v>
      </c>
      <c r="D3750" t="str">
        <f ca="1">VLOOKUP($B3750,'Track WIP'!$M:$O,2,FALSE)</f>
        <v>FIRESTONE GRAND PRIX OF ST. PETERSBURG</v>
      </c>
      <c r="E3750" t="str">
        <f ca="1">VLOOKUP($B3750,'Track WIP'!$M:$O,3,FALSE)</f>
        <v>Streets Of St. Petersburg</v>
      </c>
      <c r="F3750">
        <v>24</v>
      </c>
      <c r="G3750" t="s">
        <v>87</v>
      </c>
      <c r="H3750">
        <v>18</v>
      </c>
      <c r="I3750" t="s">
        <v>16</v>
      </c>
      <c r="J3750">
        <v>11</v>
      </c>
      <c r="K3750">
        <v>19</v>
      </c>
      <c r="L3750">
        <v>0</v>
      </c>
      <c r="M3750">
        <v>6</v>
      </c>
      <c r="N3750">
        <v>0</v>
      </c>
      <c r="O3750">
        <v>0</v>
      </c>
    </row>
    <row r="3751" spans="1:15" x14ac:dyDescent="0.2">
      <c r="A3751">
        <v>2019</v>
      </c>
      <c r="B3751" s="6">
        <f ca="1">_xlfn.MAXIFS('Track WIP'!M:M,'Track WIP'!K:K,'Results WIP'!A3751,'Track WIP'!L:L,'Results WIP'!C3751)</f>
        <v>43548</v>
      </c>
      <c r="C3751">
        <f t="shared" si="58"/>
        <v>2</v>
      </c>
      <c r="D3751" t="str">
        <f ca="1">VLOOKUP($B3751,'Track WIP'!$M:$O,2,FALSE)</f>
        <v>CIRCUIT OF THE AMERICAS</v>
      </c>
      <c r="E3751" t="str">
        <f ca="1">VLOOKUP($B3751,'Track WIP'!$M:$O,3,FALSE)</f>
        <v>Circuit Of The Americas</v>
      </c>
      <c r="F3751">
        <v>1</v>
      </c>
      <c r="G3751" t="s">
        <v>338</v>
      </c>
      <c r="H3751">
        <v>88</v>
      </c>
      <c r="I3751" t="s">
        <v>16</v>
      </c>
      <c r="J3751">
        <v>60</v>
      </c>
      <c r="K3751">
        <v>4</v>
      </c>
      <c r="L3751">
        <v>15</v>
      </c>
      <c r="M3751">
        <v>51</v>
      </c>
      <c r="N3751">
        <v>1</v>
      </c>
      <c r="O3751">
        <v>0</v>
      </c>
    </row>
    <row r="3752" spans="1:15" x14ac:dyDescent="0.2">
      <c r="A3752">
        <v>2019</v>
      </c>
      <c r="B3752" s="6">
        <f ca="1">_xlfn.MAXIFS('Track WIP'!M:M,'Track WIP'!K:K,'Results WIP'!A3752,'Track WIP'!L:L,'Results WIP'!C3752)</f>
        <v>43548</v>
      </c>
      <c r="C3752">
        <f t="shared" si="58"/>
        <v>2</v>
      </c>
      <c r="D3752" t="str">
        <f ca="1">VLOOKUP($B3752,'Track WIP'!$M:$O,2,FALSE)</f>
        <v>CIRCUIT OF THE AMERICAS</v>
      </c>
      <c r="E3752" t="str">
        <f ca="1">VLOOKUP($B3752,'Track WIP'!$M:$O,3,FALSE)</f>
        <v>Circuit Of The Americas</v>
      </c>
      <c r="F3752">
        <v>2</v>
      </c>
      <c r="G3752" t="s">
        <v>112</v>
      </c>
      <c r="H3752">
        <v>2</v>
      </c>
      <c r="I3752" t="s">
        <v>111</v>
      </c>
      <c r="J3752">
        <v>60</v>
      </c>
      <c r="K3752">
        <v>7</v>
      </c>
      <c r="L3752">
        <v>0</v>
      </c>
      <c r="M3752">
        <v>40</v>
      </c>
      <c r="N3752">
        <v>0</v>
      </c>
      <c r="O3752">
        <v>0</v>
      </c>
    </row>
    <row r="3753" spans="1:15" x14ac:dyDescent="0.2">
      <c r="A3753">
        <v>2019</v>
      </c>
      <c r="B3753" s="6">
        <f ca="1">_xlfn.MAXIFS('Track WIP'!M:M,'Track WIP'!K:K,'Results WIP'!A3753,'Track WIP'!L:L,'Results WIP'!C3753)</f>
        <v>43548</v>
      </c>
      <c r="C3753">
        <f t="shared" si="58"/>
        <v>2</v>
      </c>
      <c r="D3753" t="str">
        <f ca="1">VLOOKUP($B3753,'Track WIP'!$M:$O,2,FALSE)</f>
        <v>CIRCUIT OF THE AMERICAS</v>
      </c>
      <c r="E3753" t="str">
        <f ca="1">VLOOKUP($B3753,'Track WIP'!$M:$O,3,FALSE)</f>
        <v>Circuit Of The Americas</v>
      </c>
      <c r="F3753">
        <v>3</v>
      </c>
      <c r="G3753" t="s">
        <v>17</v>
      </c>
      <c r="H3753">
        <v>28</v>
      </c>
      <c r="I3753" t="s">
        <v>16</v>
      </c>
      <c r="J3753">
        <v>60</v>
      </c>
      <c r="K3753">
        <v>3</v>
      </c>
      <c r="L3753">
        <v>0</v>
      </c>
      <c r="M3753">
        <v>35</v>
      </c>
      <c r="N3753">
        <v>0</v>
      </c>
      <c r="O3753">
        <v>0</v>
      </c>
    </row>
    <row r="3754" spans="1:15" x14ac:dyDescent="0.2">
      <c r="A3754">
        <v>2019</v>
      </c>
      <c r="B3754" s="6">
        <f ca="1">_xlfn.MAXIFS('Track WIP'!M:M,'Track WIP'!K:K,'Results WIP'!A3754,'Track WIP'!L:L,'Results WIP'!C3754)</f>
        <v>43548</v>
      </c>
      <c r="C3754">
        <f t="shared" si="58"/>
        <v>2</v>
      </c>
      <c r="D3754" t="str">
        <f ca="1">VLOOKUP($B3754,'Track WIP'!$M:$O,2,FALSE)</f>
        <v>CIRCUIT OF THE AMERICAS</v>
      </c>
      <c r="E3754" t="str">
        <f ca="1">VLOOKUP($B3754,'Track WIP'!$M:$O,3,FALSE)</f>
        <v>Circuit Of The Americas</v>
      </c>
      <c r="F3754">
        <v>4</v>
      </c>
      <c r="G3754" t="s">
        <v>41</v>
      </c>
      <c r="H3754">
        <v>15</v>
      </c>
      <c r="I3754" t="s">
        <v>16</v>
      </c>
      <c r="J3754">
        <v>60</v>
      </c>
      <c r="K3754">
        <v>10</v>
      </c>
      <c r="L3754">
        <v>0</v>
      </c>
      <c r="M3754">
        <v>32</v>
      </c>
      <c r="N3754">
        <v>0</v>
      </c>
      <c r="O3754">
        <v>0</v>
      </c>
    </row>
    <row r="3755" spans="1:15" x14ac:dyDescent="0.2">
      <c r="A3755">
        <v>2019</v>
      </c>
      <c r="B3755" s="6">
        <f ca="1">_xlfn.MAXIFS('Track WIP'!M:M,'Track WIP'!K:K,'Results WIP'!A3755,'Track WIP'!L:L,'Results WIP'!C3755)</f>
        <v>43548</v>
      </c>
      <c r="C3755">
        <f t="shared" si="58"/>
        <v>2</v>
      </c>
      <c r="D3755" t="str">
        <f ca="1">VLOOKUP($B3755,'Track WIP'!$M:$O,2,FALSE)</f>
        <v>CIRCUIT OF THE AMERICAS</v>
      </c>
      <c r="E3755" t="str">
        <f ca="1">VLOOKUP($B3755,'Track WIP'!$M:$O,3,FALSE)</f>
        <v>Circuit Of The Americas</v>
      </c>
      <c r="F3755">
        <v>5</v>
      </c>
      <c r="G3755" t="s">
        <v>87</v>
      </c>
      <c r="H3755">
        <v>18</v>
      </c>
      <c r="I3755" t="s">
        <v>16</v>
      </c>
      <c r="J3755">
        <v>60</v>
      </c>
      <c r="K3755">
        <v>17</v>
      </c>
      <c r="L3755">
        <v>0</v>
      </c>
      <c r="M3755">
        <v>30</v>
      </c>
      <c r="N3755">
        <v>0</v>
      </c>
      <c r="O3755">
        <v>0</v>
      </c>
    </row>
    <row r="3756" spans="1:15" x14ac:dyDescent="0.2">
      <c r="A3756">
        <v>2019</v>
      </c>
      <c r="B3756" s="6">
        <f ca="1">_xlfn.MAXIFS('Track WIP'!M:M,'Track WIP'!K:K,'Results WIP'!A3756,'Track WIP'!L:L,'Results WIP'!C3756)</f>
        <v>43548</v>
      </c>
      <c r="C3756">
        <f t="shared" si="58"/>
        <v>2</v>
      </c>
      <c r="D3756" t="str">
        <f ca="1">VLOOKUP($B3756,'Track WIP'!$M:$O,2,FALSE)</f>
        <v>CIRCUIT OF THE AMERICAS</v>
      </c>
      <c r="E3756" t="str">
        <f ca="1">VLOOKUP($B3756,'Track WIP'!$M:$O,3,FALSE)</f>
        <v>Circuit Of The Americas</v>
      </c>
      <c r="F3756">
        <v>6</v>
      </c>
      <c r="G3756" t="s">
        <v>38</v>
      </c>
      <c r="H3756">
        <v>98</v>
      </c>
      <c r="I3756" t="s">
        <v>16</v>
      </c>
      <c r="J3756">
        <v>60</v>
      </c>
      <c r="K3756">
        <v>20</v>
      </c>
      <c r="L3756">
        <v>0</v>
      </c>
      <c r="M3756">
        <v>28</v>
      </c>
      <c r="N3756">
        <v>0</v>
      </c>
      <c r="O3756">
        <v>0</v>
      </c>
    </row>
    <row r="3757" spans="1:15" x14ac:dyDescent="0.2">
      <c r="A3757">
        <v>2019</v>
      </c>
      <c r="B3757" s="6">
        <f ca="1">_xlfn.MAXIFS('Track WIP'!M:M,'Track WIP'!K:K,'Results WIP'!A3757,'Track WIP'!L:L,'Results WIP'!C3757)</f>
        <v>43548</v>
      </c>
      <c r="C3757">
        <f t="shared" si="58"/>
        <v>2</v>
      </c>
      <c r="D3757" t="str">
        <f ca="1">VLOOKUP($B3757,'Track WIP'!$M:$O,2,FALSE)</f>
        <v>CIRCUIT OF THE AMERICAS</v>
      </c>
      <c r="E3757" t="str">
        <f ca="1">VLOOKUP($B3757,'Track WIP'!$M:$O,3,FALSE)</f>
        <v>Circuit Of The Americas</v>
      </c>
      <c r="F3757">
        <v>7</v>
      </c>
      <c r="G3757" t="s">
        <v>37</v>
      </c>
      <c r="H3757">
        <v>30</v>
      </c>
      <c r="I3757" t="s">
        <v>16</v>
      </c>
      <c r="J3757">
        <v>60</v>
      </c>
      <c r="K3757">
        <v>14</v>
      </c>
      <c r="L3757">
        <v>0</v>
      </c>
      <c r="M3757">
        <v>26</v>
      </c>
      <c r="N3757">
        <v>0</v>
      </c>
      <c r="O3757">
        <v>0</v>
      </c>
    </row>
    <row r="3758" spans="1:15" x14ac:dyDescent="0.2">
      <c r="A3758">
        <v>2019</v>
      </c>
      <c r="B3758" s="6">
        <f ca="1">_xlfn.MAXIFS('Track WIP'!M:M,'Track WIP'!K:K,'Results WIP'!A3758,'Track WIP'!L:L,'Results WIP'!C3758)</f>
        <v>43548</v>
      </c>
      <c r="C3758">
        <f t="shared" si="58"/>
        <v>2</v>
      </c>
      <c r="D3758" t="str">
        <f ca="1">VLOOKUP($B3758,'Track WIP'!$M:$O,2,FALSE)</f>
        <v>CIRCUIT OF THE AMERICAS</v>
      </c>
      <c r="E3758" t="str">
        <f ca="1">VLOOKUP($B3758,'Track WIP'!$M:$O,3,FALSE)</f>
        <v>Circuit Of The Americas</v>
      </c>
      <c r="F3758">
        <v>8</v>
      </c>
      <c r="G3758" t="s">
        <v>356</v>
      </c>
      <c r="H3758">
        <v>31</v>
      </c>
      <c r="I3758" t="s">
        <v>111</v>
      </c>
      <c r="J3758">
        <v>60</v>
      </c>
      <c r="K3758">
        <v>8</v>
      </c>
      <c r="L3758">
        <v>0</v>
      </c>
      <c r="M3758">
        <v>24</v>
      </c>
      <c r="N3758">
        <v>0</v>
      </c>
      <c r="O3758">
        <v>0</v>
      </c>
    </row>
    <row r="3759" spans="1:15" x14ac:dyDescent="0.2">
      <c r="A3759">
        <v>2019</v>
      </c>
      <c r="B3759" s="6">
        <f ca="1">_xlfn.MAXIFS('Track WIP'!M:M,'Track WIP'!K:K,'Results WIP'!A3759,'Track WIP'!L:L,'Results WIP'!C3759)</f>
        <v>43548</v>
      </c>
      <c r="C3759">
        <f t="shared" si="58"/>
        <v>2</v>
      </c>
      <c r="D3759" t="str">
        <f ca="1">VLOOKUP($B3759,'Track WIP'!$M:$O,2,FALSE)</f>
        <v>CIRCUIT OF THE AMERICAS</v>
      </c>
      <c r="E3759" t="str">
        <f ca="1">VLOOKUP($B3759,'Track WIP'!$M:$O,3,FALSE)</f>
        <v>Circuit Of The Americas</v>
      </c>
      <c r="F3759">
        <v>9</v>
      </c>
      <c r="G3759" t="s">
        <v>277</v>
      </c>
      <c r="H3759">
        <v>27</v>
      </c>
      <c r="I3759" t="s">
        <v>16</v>
      </c>
      <c r="J3759">
        <v>60</v>
      </c>
      <c r="K3759">
        <v>2</v>
      </c>
      <c r="L3759">
        <v>0</v>
      </c>
      <c r="M3759">
        <v>22</v>
      </c>
      <c r="N3759">
        <v>0</v>
      </c>
      <c r="O3759">
        <v>0</v>
      </c>
    </row>
    <row r="3760" spans="1:15" x14ac:dyDescent="0.2">
      <c r="A3760">
        <v>2019</v>
      </c>
      <c r="B3760" s="6">
        <f ca="1">_xlfn.MAXIFS('Track WIP'!M:M,'Track WIP'!K:K,'Results WIP'!A3760,'Track WIP'!L:L,'Results WIP'!C3760)</f>
        <v>43548</v>
      </c>
      <c r="C3760">
        <f t="shared" si="58"/>
        <v>2</v>
      </c>
      <c r="D3760" t="str">
        <f ca="1">VLOOKUP($B3760,'Track WIP'!$M:$O,2,FALSE)</f>
        <v>CIRCUIT OF THE AMERICAS</v>
      </c>
      <c r="E3760" t="str">
        <f ca="1">VLOOKUP($B3760,'Track WIP'!$M:$O,3,FALSE)</f>
        <v>Circuit Of The Americas</v>
      </c>
      <c r="F3760">
        <v>10</v>
      </c>
      <c r="G3760" t="s">
        <v>396</v>
      </c>
      <c r="H3760">
        <v>60</v>
      </c>
      <c r="I3760" t="s">
        <v>16</v>
      </c>
      <c r="J3760">
        <v>60</v>
      </c>
      <c r="K3760">
        <v>23</v>
      </c>
      <c r="L3760">
        <v>0</v>
      </c>
      <c r="M3760">
        <v>20</v>
      </c>
      <c r="N3760">
        <v>0</v>
      </c>
      <c r="O3760">
        <v>0</v>
      </c>
    </row>
    <row r="3761" spans="1:15" x14ac:dyDescent="0.2">
      <c r="A3761">
        <v>2019</v>
      </c>
      <c r="B3761" s="6">
        <f ca="1">_xlfn.MAXIFS('Track WIP'!M:M,'Track WIP'!K:K,'Results WIP'!A3761,'Track WIP'!L:L,'Results WIP'!C3761)</f>
        <v>43548</v>
      </c>
      <c r="C3761">
        <f t="shared" si="58"/>
        <v>2</v>
      </c>
      <c r="D3761" t="str">
        <f ca="1">VLOOKUP($B3761,'Track WIP'!$M:$O,2,FALSE)</f>
        <v>CIRCUIT OF THE AMERICAS</v>
      </c>
      <c r="E3761" t="str">
        <f ca="1">VLOOKUP($B3761,'Track WIP'!$M:$O,3,FALSE)</f>
        <v>Circuit Of The Americas</v>
      </c>
      <c r="F3761">
        <v>11</v>
      </c>
      <c r="G3761" t="s">
        <v>389</v>
      </c>
      <c r="H3761">
        <v>21</v>
      </c>
      <c r="I3761" t="s">
        <v>111</v>
      </c>
      <c r="J3761">
        <v>60</v>
      </c>
      <c r="K3761">
        <v>19</v>
      </c>
      <c r="L3761">
        <v>0</v>
      </c>
      <c r="M3761">
        <v>19</v>
      </c>
      <c r="N3761">
        <v>0</v>
      </c>
      <c r="O3761">
        <v>0</v>
      </c>
    </row>
    <row r="3762" spans="1:15" x14ac:dyDescent="0.2">
      <c r="A3762">
        <v>2019</v>
      </c>
      <c r="B3762" s="6">
        <f ca="1">_xlfn.MAXIFS('Track WIP'!M:M,'Track WIP'!K:K,'Results WIP'!A3762,'Track WIP'!L:L,'Results WIP'!C3762)</f>
        <v>43548</v>
      </c>
      <c r="C3762">
        <f t="shared" si="58"/>
        <v>2</v>
      </c>
      <c r="D3762" t="str">
        <f ca="1">VLOOKUP($B3762,'Track WIP'!$M:$O,2,FALSE)</f>
        <v>CIRCUIT OF THE AMERICAS</v>
      </c>
      <c r="E3762" t="str">
        <f ca="1">VLOOKUP($B3762,'Track WIP'!$M:$O,3,FALSE)</f>
        <v>Circuit Of The Americas</v>
      </c>
      <c r="F3762">
        <v>12</v>
      </c>
      <c r="G3762" t="s">
        <v>25</v>
      </c>
      <c r="H3762">
        <v>14</v>
      </c>
      <c r="I3762" t="s">
        <v>111</v>
      </c>
      <c r="J3762">
        <v>60</v>
      </c>
      <c r="K3762">
        <v>24</v>
      </c>
      <c r="L3762">
        <v>0</v>
      </c>
      <c r="M3762">
        <v>18</v>
      </c>
      <c r="N3762">
        <v>0</v>
      </c>
      <c r="O3762">
        <v>0</v>
      </c>
    </row>
    <row r="3763" spans="1:15" x14ac:dyDescent="0.2">
      <c r="A3763">
        <v>2019</v>
      </c>
      <c r="B3763" s="6">
        <f ca="1">_xlfn.MAXIFS('Track WIP'!M:M,'Track WIP'!K:K,'Results WIP'!A3763,'Track WIP'!L:L,'Results WIP'!C3763)</f>
        <v>43548</v>
      </c>
      <c r="C3763">
        <f t="shared" si="58"/>
        <v>2</v>
      </c>
      <c r="D3763" t="str">
        <f ca="1">VLOOKUP($B3763,'Track WIP'!$M:$O,2,FALSE)</f>
        <v>CIRCUIT OF THE AMERICAS</v>
      </c>
      <c r="E3763" t="str">
        <f ca="1">VLOOKUP($B3763,'Track WIP'!$M:$O,3,FALSE)</f>
        <v>Circuit Of The Americas</v>
      </c>
      <c r="F3763">
        <v>13</v>
      </c>
      <c r="G3763" t="s">
        <v>21</v>
      </c>
      <c r="H3763">
        <v>9</v>
      </c>
      <c r="I3763" t="s">
        <v>16</v>
      </c>
      <c r="J3763">
        <v>60</v>
      </c>
      <c r="K3763">
        <v>6</v>
      </c>
      <c r="L3763">
        <v>0</v>
      </c>
      <c r="M3763">
        <v>17</v>
      </c>
      <c r="N3763">
        <v>0</v>
      </c>
      <c r="O3763">
        <v>0</v>
      </c>
    </row>
    <row r="3764" spans="1:15" x14ac:dyDescent="0.2">
      <c r="A3764">
        <v>2019</v>
      </c>
      <c r="B3764" s="6">
        <f ca="1">_xlfn.MAXIFS('Track WIP'!M:M,'Track WIP'!K:K,'Results WIP'!A3764,'Track WIP'!L:L,'Results WIP'!C3764)</f>
        <v>43548</v>
      </c>
      <c r="C3764">
        <f t="shared" si="58"/>
        <v>2</v>
      </c>
      <c r="D3764" t="str">
        <f ca="1">VLOOKUP($B3764,'Track WIP'!$M:$O,2,FALSE)</f>
        <v>CIRCUIT OF THE AMERICAS</v>
      </c>
      <c r="E3764" t="str">
        <f ca="1">VLOOKUP($B3764,'Track WIP'!$M:$O,3,FALSE)</f>
        <v>Circuit Of The Americas</v>
      </c>
      <c r="F3764">
        <v>14</v>
      </c>
      <c r="G3764" t="s">
        <v>393</v>
      </c>
      <c r="H3764">
        <v>20</v>
      </c>
      <c r="I3764" t="s">
        <v>111</v>
      </c>
      <c r="J3764">
        <v>60</v>
      </c>
      <c r="K3764">
        <v>18</v>
      </c>
      <c r="L3764">
        <v>0</v>
      </c>
      <c r="M3764">
        <v>16</v>
      </c>
      <c r="N3764">
        <v>0</v>
      </c>
      <c r="O3764">
        <v>0</v>
      </c>
    </row>
    <row r="3765" spans="1:15" x14ac:dyDescent="0.2">
      <c r="A3765">
        <v>2019</v>
      </c>
      <c r="B3765" s="6">
        <f ca="1">_xlfn.MAXIFS('Track WIP'!M:M,'Track WIP'!K:K,'Results WIP'!A3765,'Track WIP'!L:L,'Results WIP'!C3765)</f>
        <v>43548</v>
      </c>
      <c r="C3765">
        <f t="shared" si="58"/>
        <v>2</v>
      </c>
      <c r="D3765" t="str">
        <f ca="1">VLOOKUP($B3765,'Track WIP'!$M:$O,2,FALSE)</f>
        <v>CIRCUIT OF THE AMERICAS</v>
      </c>
      <c r="E3765" t="str">
        <f ca="1">VLOOKUP($B3765,'Track WIP'!$M:$O,3,FALSE)</f>
        <v>Circuit Of The Americas</v>
      </c>
      <c r="F3765">
        <v>15</v>
      </c>
      <c r="G3765" t="s">
        <v>408</v>
      </c>
      <c r="H3765">
        <v>7</v>
      </c>
      <c r="I3765" t="s">
        <v>16</v>
      </c>
      <c r="J3765">
        <v>60</v>
      </c>
      <c r="K3765">
        <v>16</v>
      </c>
      <c r="L3765">
        <v>0</v>
      </c>
      <c r="M3765">
        <v>15</v>
      </c>
      <c r="N3765">
        <v>0</v>
      </c>
      <c r="O3765">
        <v>0</v>
      </c>
    </row>
    <row r="3766" spans="1:15" x14ac:dyDescent="0.2">
      <c r="A3766">
        <v>2019</v>
      </c>
      <c r="B3766" s="6">
        <f ca="1">_xlfn.MAXIFS('Track WIP'!M:M,'Track WIP'!K:K,'Results WIP'!A3766,'Track WIP'!L:L,'Results WIP'!C3766)</f>
        <v>43548</v>
      </c>
      <c r="C3766">
        <f t="shared" si="58"/>
        <v>2</v>
      </c>
      <c r="D3766" t="str">
        <f ca="1">VLOOKUP($B3766,'Track WIP'!$M:$O,2,FALSE)</f>
        <v>CIRCUIT OF THE AMERICAS</v>
      </c>
      <c r="E3766" t="str">
        <f ca="1">VLOOKUP($B3766,'Track WIP'!$M:$O,3,FALSE)</f>
        <v>Circuit Of The Americas</v>
      </c>
      <c r="F3766">
        <v>16</v>
      </c>
      <c r="G3766" t="s">
        <v>89</v>
      </c>
      <c r="H3766">
        <v>5</v>
      </c>
      <c r="I3766" t="s">
        <v>16</v>
      </c>
      <c r="J3766">
        <v>60</v>
      </c>
      <c r="K3766">
        <v>15</v>
      </c>
      <c r="L3766">
        <v>0</v>
      </c>
      <c r="M3766">
        <v>14</v>
      </c>
      <c r="N3766">
        <v>0</v>
      </c>
      <c r="O3766">
        <v>0</v>
      </c>
    </row>
    <row r="3767" spans="1:15" x14ac:dyDescent="0.2">
      <c r="A3767">
        <v>2019</v>
      </c>
      <c r="B3767" s="6">
        <f ca="1">_xlfn.MAXIFS('Track WIP'!M:M,'Track WIP'!K:K,'Results WIP'!A3767,'Track WIP'!L:L,'Results WIP'!C3767)</f>
        <v>43548</v>
      </c>
      <c r="C3767">
        <f t="shared" si="58"/>
        <v>2</v>
      </c>
      <c r="D3767" t="str">
        <f ca="1">VLOOKUP($B3767,'Track WIP'!$M:$O,2,FALSE)</f>
        <v>CIRCUIT OF THE AMERICAS</v>
      </c>
      <c r="E3767" t="str">
        <f ca="1">VLOOKUP($B3767,'Track WIP'!$M:$O,3,FALSE)</f>
        <v>Circuit Of The Americas</v>
      </c>
      <c r="F3767">
        <v>17</v>
      </c>
      <c r="G3767" t="s">
        <v>402</v>
      </c>
      <c r="H3767">
        <v>4</v>
      </c>
      <c r="I3767" t="s">
        <v>111</v>
      </c>
      <c r="J3767">
        <v>60</v>
      </c>
      <c r="K3767">
        <v>12</v>
      </c>
      <c r="L3767">
        <v>0</v>
      </c>
      <c r="M3767">
        <v>13</v>
      </c>
      <c r="N3767">
        <v>0</v>
      </c>
      <c r="O3767">
        <v>0</v>
      </c>
    </row>
    <row r="3768" spans="1:15" x14ac:dyDescent="0.2">
      <c r="A3768">
        <v>2019</v>
      </c>
      <c r="B3768" s="6">
        <f ca="1">_xlfn.MAXIFS('Track WIP'!M:M,'Track WIP'!K:K,'Results WIP'!A3768,'Track WIP'!L:L,'Results WIP'!C3768)</f>
        <v>43548</v>
      </c>
      <c r="C3768">
        <f t="shared" si="58"/>
        <v>2</v>
      </c>
      <c r="D3768" t="str">
        <f ca="1">VLOOKUP($B3768,'Track WIP'!$M:$O,2,FALSE)</f>
        <v>CIRCUIT OF THE AMERICAS</v>
      </c>
      <c r="E3768" t="str">
        <f ca="1">VLOOKUP($B3768,'Track WIP'!$M:$O,3,FALSE)</f>
        <v>Circuit Of The Americas</v>
      </c>
      <c r="F3768">
        <v>18</v>
      </c>
      <c r="G3768" t="s">
        <v>403</v>
      </c>
      <c r="H3768">
        <v>32</v>
      </c>
      <c r="I3768" t="s">
        <v>111</v>
      </c>
      <c r="J3768">
        <v>60</v>
      </c>
      <c r="K3768">
        <v>21</v>
      </c>
      <c r="L3768">
        <v>0</v>
      </c>
      <c r="M3768">
        <v>12</v>
      </c>
      <c r="N3768">
        <v>0</v>
      </c>
      <c r="O3768">
        <v>0</v>
      </c>
    </row>
    <row r="3769" spans="1:15" x14ac:dyDescent="0.2">
      <c r="A3769">
        <v>2019</v>
      </c>
      <c r="B3769" s="6">
        <f ca="1">_xlfn.MAXIFS('Track WIP'!M:M,'Track WIP'!K:K,'Results WIP'!A3769,'Track WIP'!L:L,'Results WIP'!C3769)</f>
        <v>43548</v>
      </c>
      <c r="C3769">
        <f t="shared" si="58"/>
        <v>2</v>
      </c>
      <c r="D3769" t="str">
        <f ca="1">VLOOKUP($B3769,'Track WIP'!$M:$O,2,FALSE)</f>
        <v>CIRCUIT OF THE AMERICAS</v>
      </c>
      <c r="E3769" t="str">
        <f ca="1">VLOOKUP($B3769,'Track WIP'!$M:$O,3,FALSE)</f>
        <v>Circuit Of The Americas</v>
      </c>
      <c r="F3769">
        <v>19</v>
      </c>
      <c r="G3769" t="s">
        <v>88</v>
      </c>
      <c r="H3769">
        <v>22</v>
      </c>
      <c r="I3769" t="s">
        <v>111</v>
      </c>
      <c r="J3769">
        <v>60</v>
      </c>
      <c r="K3769">
        <v>22</v>
      </c>
      <c r="L3769">
        <v>0</v>
      </c>
      <c r="M3769">
        <v>11</v>
      </c>
      <c r="N3769">
        <v>0</v>
      </c>
      <c r="O3769">
        <v>0</v>
      </c>
    </row>
    <row r="3770" spans="1:15" x14ac:dyDescent="0.2">
      <c r="A3770">
        <v>2019</v>
      </c>
      <c r="B3770" s="6">
        <f ca="1">_xlfn.MAXIFS('Track WIP'!M:M,'Track WIP'!K:K,'Results WIP'!A3770,'Track WIP'!L:L,'Results WIP'!C3770)</f>
        <v>43548</v>
      </c>
      <c r="C3770">
        <f t="shared" si="58"/>
        <v>2</v>
      </c>
      <c r="D3770" t="str">
        <f ca="1">VLOOKUP($B3770,'Track WIP'!$M:$O,2,FALSE)</f>
        <v>CIRCUIT OF THE AMERICAS</v>
      </c>
      <c r="E3770" t="str">
        <f ca="1">VLOOKUP($B3770,'Track WIP'!$M:$O,3,FALSE)</f>
        <v>Circuit Of The Americas</v>
      </c>
      <c r="F3770">
        <v>20</v>
      </c>
      <c r="G3770" t="s">
        <v>405</v>
      </c>
      <c r="H3770">
        <v>19</v>
      </c>
      <c r="I3770" t="s">
        <v>16</v>
      </c>
      <c r="J3770">
        <v>60</v>
      </c>
      <c r="K3770">
        <v>11</v>
      </c>
      <c r="L3770">
        <v>0</v>
      </c>
      <c r="M3770">
        <v>10</v>
      </c>
      <c r="N3770">
        <v>0</v>
      </c>
      <c r="O3770">
        <v>0</v>
      </c>
    </row>
    <row r="3771" spans="1:15" x14ac:dyDescent="0.2">
      <c r="A3771">
        <v>2019</v>
      </c>
      <c r="B3771" s="6">
        <f ca="1">_xlfn.MAXIFS('Track WIP'!M:M,'Track WIP'!K:K,'Results WIP'!A3771,'Track WIP'!L:L,'Results WIP'!C3771)</f>
        <v>43548</v>
      </c>
      <c r="C3771">
        <f t="shared" si="58"/>
        <v>2</v>
      </c>
      <c r="D3771" t="str">
        <f ca="1">VLOOKUP($B3771,'Track WIP'!$M:$O,2,FALSE)</f>
        <v>CIRCUIT OF THE AMERICAS</v>
      </c>
      <c r="E3771" t="str">
        <f ca="1">VLOOKUP($B3771,'Track WIP'!$M:$O,3,FALSE)</f>
        <v>Circuit Of The Americas</v>
      </c>
      <c r="F3771">
        <v>21</v>
      </c>
      <c r="G3771" t="s">
        <v>390</v>
      </c>
      <c r="H3771">
        <v>59</v>
      </c>
      <c r="I3771" t="s">
        <v>111</v>
      </c>
      <c r="J3771">
        <v>59</v>
      </c>
      <c r="K3771">
        <v>13</v>
      </c>
      <c r="L3771">
        <v>0</v>
      </c>
      <c r="M3771">
        <v>9</v>
      </c>
      <c r="N3771">
        <v>0</v>
      </c>
      <c r="O3771">
        <v>0</v>
      </c>
    </row>
    <row r="3772" spans="1:15" x14ac:dyDescent="0.2">
      <c r="A3772">
        <v>2019</v>
      </c>
      <c r="B3772" s="6">
        <f ca="1">_xlfn.MAXIFS('Track WIP'!M:M,'Track WIP'!K:K,'Results WIP'!A3772,'Track WIP'!L:L,'Results WIP'!C3772)</f>
        <v>43548</v>
      </c>
      <c r="C3772">
        <f t="shared" si="58"/>
        <v>2</v>
      </c>
      <c r="D3772" t="str">
        <f ca="1">VLOOKUP($B3772,'Track WIP'!$M:$O,2,FALSE)</f>
        <v>CIRCUIT OF THE AMERICAS</v>
      </c>
      <c r="E3772" t="str">
        <f ca="1">VLOOKUP($B3772,'Track WIP'!$M:$O,3,FALSE)</f>
        <v>Circuit Of The Americas</v>
      </c>
      <c r="F3772">
        <v>22</v>
      </c>
      <c r="G3772" t="s">
        <v>394</v>
      </c>
      <c r="H3772">
        <v>26</v>
      </c>
      <c r="I3772" t="s">
        <v>16</v>
      </c>
      <c r="J3772">
        <v>58</v>
      </c>
      <c r="K3772">
        <v>9</v>
      </c>
      <c r="L3772">
        <v>0</v>
      </c>
      <c r="M3772">
        <v>8</v>
      </c>
      <c r="N3772">
        <v>0</v>
      </c>
      <c r="O3772">
        <v>0</v>
      </c>
    </row>
    <row r="3773" spans="1:15" x14ac:dyDescent="0.2">
      <c r="A3773">
        <v>2019</v>
      </c>
      <c r="B3773" s="6">
        <f ca="1">_xlfn.MAXIFS('Track WIP'!M:M,'Track WIP'!K:K,'Results WIP'!A3773,'Track WIP'!L:L,'Results WIP'!C3773)</f>
        <v>43548</v>
      </c>
      <c r="C3773">
        <f t="shared" si="58"/>
        <v>2</v>
      </c>
      <c r="D3773" t="str">
        <f ca="1">VLOOKUP($B3773,'Track WIP'!$M:$O,2,FALSE)</f>
        <v>CIRCUIT OF THE AMERICAS</v>
      </c>
      <c r="E3773" t="str">
        <f ca="1">VLOOKUP($B3773,'Track WIP'!$M:$O,3,FALSE)</f>
        <v>Circuit Of The Americas</v>
      </c>
      <c r="F3773">
        <v>23</v>
      </c>
      <c r="G3773" t="s">
        <v>341</v>
      </c>
      <c r="H3773">
        <v>10</v>
      </c>
      <c r="I3773" t="s">
        <v>16</v>
      </c>
      <c r="J3773">
        <v>55</v>
      </c>
      <c r="K3773">
        <v>5</v>
      </c>
      <c r="L3773">
        <v>0</v>
      </c>
      <c r="M3773">
        <v>7</v>
      </c>
      <c r="N3773">
        <v>0</v>
      </c>
      <c r="O3773">
        <v>0</v>
      </c>
    </row>
    <row r="3774" spans="1:15" x14ac:dyDescent="0.2">
      <c r="A3774">
        <v>2019</v>
      </c>
      <c r="B3774" s="6">
        <f ca="1">_xlfn.MAXIFS('Track WIP'!M:M,'Track WIP'!K:K,'Results WIP'!A3774,'Track WIP'!L:L,'Results WIP'!C3774)</f>
        <v>43548</v>
      </c>
      <c r="C3774">
        <f t="shared" si="58"/>
        <v>2</v>
      </c>
      <c r="D3774" t="str">
        <f ca="1">VLOOKUP($B3774,'Track WIP'!$M:$O,2,FALSE)</f>
        <v>CIRCUIT OF THE AMERICAS</v>
      </c>
      <c r="E3774" t="str">
        <f ca="1">VLOOKUP($B3774,'Track WIP'!$M:$O,3,FALSE)</f>
        <v>Circuit Of The Americas</v>
      </c>
      <c r="F3774">
        <v>24</v>
      </c>
      <c r="G3774" t="s">
        <v>15</v>
      </c>
      <c r="H3774">
        <v>12</v>
      </c>
      <c r="I3774" t="s">
        <v>111</v>
      </c>
      <c r="J3774">
        <v>46</v>
      </c>
      <c r="K3774">
        <v>1</v>
      </c>
      <c r="L3774">
        <v>45</v>
      </c>
      <c r="M3774">
        <v>10</v>
      </c>
      <c r="N3774">
        <v>4</v>
      </c>
      <c r="O3774">
        <v>0</v>
      </c>
    </row>
    <row r="3775" spans="1:15" x14ac:dyDescent="0.2">
      <c r="A3775">
        <v>2019</v>
      </c>
      <c r="B3775" s="6">
        <f ca="1">_xlfn.MAXIFS('Track WIP'!M:M,'Track WIP'!K:K,'Results WIP'!A3775,'Track WIP'!L:L,'Results WIP'!C3775)</f>
        <v>43562</v>
      </c>
      <c r="C3775">
        <f t="shared" si="58"/>
        <v>3</v>
      </c>
      <c r="D3775" t="str">
        <f ca="1">VLOOKUP($B3775,'Track WIP'!$M:$O,2,FALSE)</f>
        <v>GRAND PRIX OF ALABAMA</v>
      </c>
      <c r="E3775" t="str">
        <f ca="1">VLOOKUP($B3775,'Track WIP'!$M:$O,3,FALSE)</f>
        <v>Barber Motorsports Park</v>
      </c>
      <c r="F3775">
        <v>1</v>
      </c>
      <c r="G3775" t="s">
        <v>37</v>
      </c>
      <c r="H3775">
        <v>30</v>
      </c>
      <c r="I3775" t="s">
        <v>16</v>
      </c>
      <c r="J3775">
        <v>90</v>
      </c>
      <c r="K3775">
        <v>1</v>
      </c>
      <c r="L3775">
        <v>74</v>
      </c>
      <c r="M3775">
        <v>54</v>
      </c>
      <c r="N3775">
        <v>4</v>
      </c>
      <c r="O3775">
        <v>0</v>
      </c>
    </row>
    <row r="3776" spans="1:15" x14ac:dyDescent="0.2">
      <c r="A3776">
        <v>2019</v>
      </c>
      <c r="B3776" s="6">
        <f ca="1">_xlfn.MAXIFS('Track WIP'!M:M,'Track WIP'!K:K,'Results WIP'!A3776,'Track WIP'!L:L,'Results WIP'!C3776)</f>
        <v>43562</v>
      </c>
      <c r="C3776">
        <f t="shared" si="58"/>
        <v>3</v>
      </c>
      <c r="D3776" t="str">
        <f ca="1">VLOOKUP($B3776,'Track WIP'!$M:$O,2,FALSE)</f>
        <v>GRAND PRIX OF ALABAMA</v>
      </c>
      <c r="E3776" t="str">
        <f ca="1">VLOOKUP($B3776,'Track WIP'!$M:$O,3,FALSE)</f>
        <v>Barber Motorsports Park</v>
      </c>
      <c r="F3776">
        <v>2</v>
      </c>
      <c r="G3776" t="s">
        <v>21</v>
      </c>
      <c r="H3776">
        <v>9</v>
      </c>
      <c r="I3776" t="s">
        <v>16</v>
      </c>
      <c r="J3776">
        <v>90</v>
      </c>
      <c r="K3776">
        <v>3</v>
      </c>
      <c r="L3776">
        <v>2</v>
      </c>
      <c r="M3776">
        <v>41</v>
      </c>
      <c r="N3776">
        <v>1</v>
      </c>
      <c r="O3776">
        <v>0</v>
      </c>
    </row>
    <row r="3777" spans="1:15" x14ac:dyDescent="0.2">
      <c r="A3777">
        <v>2019</v>
      </c>
      <c r="B3777" s="6">
        <f ca="1">_xlfn.MAXIFS('Track WIP'!M:M,'Track WIP'!K:K,'Results WIP'!A3777,'Track WIP'!L:L,'Results WIP'!C3777)</f>
        <v>43562</v>
      </c>
      <c r="C3777">
        <f t="shared" si="58"/>
        <v>3</v>
      </c>
      <c r="D3777" t="str">
        <f ca="1">VLOOKUP($B3777,'Track WIP'!$M:$O,2,FALSE)</f>
        <v>GRAND PRIX OF ALABAMA</v>
      </c>
      <c r="E3777" t="str">
        <f ca="1">VLOOKUP($B3777,'Track WIP'!$M:$O,3,FALSE)</f>
        <v>Barber Motorsports Park</v>
      </c>
      <c r="F3777">
        <v>3</v>
      </c>
      <c r="G3777" t="s">
        <v>87</v>
      </c>
      <c r="H3777">
        <v>18</v>
      </c>
      <c r="I3777" t="s">
        <v>16</v>
      </c>
      <c r="J3777">
        <v>90</v>
      </c>
      <c r="K3777">
        <v>5</v>
      </c>
      <c r="L3777">
        <v>8</v>
      </c>
      <c r="M3777">
        <v>36</v>
      </c>
      <c r="N3777">
        <v>1</v>
      </c>
      <c r="O3777">
        <v>0</v>
      </c>
    </row>
    <row r="3778" spans="1:15" x14ac:dyDescent="0.2">
      <c r="A3778">
        <v>2019</v>
      </c>
      <c r="B3778" s="6">
        <f ca="1">_xlfn.MAXIFS('Track WIP'!M:M,'Track WIP'!K:K,'Results WIP'!A3778,'Track WIP'!L:L,'Results WIP'!C3778)</f>
        <v>43562</v>
      </c>
      <c r="C3778">
        <f t="shared" si="58"/>
        <v>3</v>
      </c>
      <c r="D3778" t="str">
        <f ca="1">VLOOKUP($B3778,'Track WIP'!$M:$O,2,FALSE)</f>
        <v>GRAND PRIX OF ALABAMA</v>
      </c>
      <c r="E3778" t="str">
        <f ca="1">VLOOKUP($B3778,'Track WIP'!$M:$O,3,FALSE)</f>
        <v>Barber Motorsports Park</v>
      </c>
      <c r="F3778">
        <v>4</v>
      </c>
      <c r="G3778" t="s">
        <v>112</v>
      </c>
      <c r="H3778">
        <v>2</v>
      </c>
      <c r="I3778" t="s">
        <v>111</v>
      </c>
      <c r="J3778">
        <v>90</v>
      </c>
      <c r="K3778">
        <v>16</v>
      </c>
      <c r="L3778">
        <v>3</v>
      </c>
      <c r="M3778">
        <v>32</v>
      </c>
      <c r="N3778">
        <v>0</v>
      </c>
      <c r="O3778">
        <v>0</v>
      </c>
    </row>
    <row r="3779" spans="1:15" x14ac:dyDescent="0.2">
      <c r="A3779">
        <v>2019</v>
      </c>
      <c r="B3779" s="6">
        <f ca="1">_xlfn.MAXIFS('Track WIP'!M:M,'Track WIP'!K:K,'Results WIP'!A3779,'Track WIP'!L:L,'Results WIP'!C3779)</f>
        <v>43562</v>
      </c>
      <c r="C3779">
        <f t="shared" si="58"/>
        <v>3</v>
      </c>
      <c r="D3779" t="str">
        <f ca="1">VLOOKUP($B3779,'Track WIP'!$M:$O,2,FALSE)</f>
        <v>GRAND PRIX OF ALABAMA</v>
      </c>
      <c r="E3779" t="str">
        <f ca="1">VLOOKUP($B3779,'Track WIP'!$M:$O,3,FALSE)</f>
        <v>Barber Motorsports Park</v>
      </c>
      <c r="F3779">
        <v>5</v>
      </c>
      <c r="G3779" t="s">
        <v>277</v>
      </c>
      <c r="H3779">
        <v>27</v>
      </c>
      <c r="I3779" t="s">
        <v>16</v>
      </c>
      <c r="J3779">
        <v>90</v>
      </c>
      <c r="K3779">
        <v>8</v>
      </c>
      <c r="L3779">
        <v>0</v>
      </c>
      <c r="M3779">
        <v>31</v>
      </c>
      <c r="N3779">
        <v>1</v>
      </c>
      <c r="O3779">
        <v>0</v>
      </c>
    </row>
    <row r="3780" spans="1:15" x14ac:dyDescent="0.2">
      <c r="A3780">
        <v>2019</v>
      </c>
      <c r="B3780" s="6">
        <f ca="1">_xlfn.MAXIFS('Track WIP'!M:M,'Track WIP'!K:K,'Results WIP'!A3780,'Track WIP'!L:L,'Results WIP'!C3780)</f>
        <v>43562</v>
      </c>
      <c r="C3780">
        <f t="shared" ref="C3780:C3843" si="59">_xlfn.IFS(A3780&gt;A3779,1,F3780=1,C3779+1,F3780&gt;1,C3779)</f>
        <v>3</v>
      </c>
      <c r="D3780" t="str">
        <f ca="1">VLOOKUP($B3780,'Track WIP'!$M:$O,2,FALSE)</f>
        <v>GRAND PRIX OF ALABAMA</v>
      </c>
      <c r="E3780" t="str">
        <f ca="1">VLOOKUP($B3780,'Track WIP'!$M:$O,3,FALSE)</f>
        <v>Barber Motorsports Park</v>
      </c>
      <c r="F3780">
        <v>6</v>
      </c>
      <c r="G3780" t="s">
        <v>89</v>
      </c>
      <c r="H3780">
        <v>5</v>
      </c>
      <c r="I3780" t="s">
        <v>16</v>
      </c>
      <c r="J3780">
        <v>90</v>
      </c>
      <c r="K3780">
        <v>4</v>
      </c>
      <c r="L3780">
        <v>2</v>
      </c>
      <c r="M3780">
        <v>29</v>
      </c>
      <c r="N3780">
        <v>1</v>
      </c>
      <c r="O3780">
        <v>0</v>
      </c>
    </row>
    <row r="3781" spans="1:15" x14ac:dyDescent="0.2">
      <c r="A3781">
        <v>2019</v>
      </c>
      <c r="B3781" s="6">
        <f ca="1">_xlfn.MAXIFS('Track WIP'!M:M,'Track WIP'!K:K,'Results WIP'!A3781,'Track WIP'!L:L,'Results WIP'!C3781)</f>
        <v>43562</v>
      </c>
      <c r="C3781">
        <f t="shared" si="59"/>
        <v>3</v>
      </c>
      <c r="D3781" t="str">
        <f ca="1">VLOOKUP($B3781,'Track WIP'!$M:$O,2,FALSE)</f>
        <v>GRAND PRIX OF ALABAMA</v>
      </c>
      <c r="E3781" t="str">
        <f ca="1">VLOOKUP($B3781,'Track WIP'!$M:$O,3,FALSE)</f>
        <v>Barber Motorsports Park</v>
      </c>
      <c r="F3781">
        <v>7</v>
      </c>
      <c r="G3781" t="s">
        <v>408</v>
      </c>
      <c r="H3781">
        <v>7</v>
      </c>
      <c r="I3781" t="s">
        <v>16</v>
      </c>
      <c r="J3781">
        <v>90</v>
      </c>
      <c r="K3781">
        <v>20</v>
      </c>
      <c r="L3781">
        <v>0</v>
      </c>
      <c r="M3781">
        <v>26</v>
      </c>
      <c r="N3781">
        <v>0</v>
      </c>
      <c r="O3781">
        <v>0</v>
      </c>
    </row>
    <row r="3782" spans="1:15" x14ac:dyDescent="0.2">
      <c r="A3782">
        <v>2019</v>
      </c>
      <c r="B3782" s="6">
        <f ca="1">_xlfn.MAXIFS('Track WIP'!M:M,'Track WIP'!K:K,'Results WIP'!A3782,'Track WIP'!L:L,'Results WIP'!C3782)</f>
        <v>43562</v>
      </c>
      <c r="C3782">
        <f t="shared" si="59"/>
        <v>3</v>
      </c>
      <c r="D3782" t="str">
        <f ca="1">VLOOKUP($B3782,'Track WIP'!$M:$O,2,FALSE)</f>
        <v>GRAND PRIX OF ALABAMA</v>
      </c>
      <c r="E3782" t="str">
        <f ca="1">VLOOKUP($B3782,'Track WIP'!$M:$O,3,FALSE)</f>
        <v>Barber Motorsports Park</v>
      </c>
      <c r="F3782">
        <v>8</v>
      </c>
      <c r="G3782" t="s">
        <v>17</v>
      </c>
      <c r="H3782">
        <v>28</v>
      </c>
      <c r="I3782" t="s">
        <v>16</v>
      </c>
      <c r="J3782">
        <v>90</v>
      </c>
      <c r="K3782">
        <v>11</v>
      </c>
      <c r="L3782">
        <v>0</v>
      </c>
      <c r="M3782">
        <v>24</v>
      </c>
      <c r="N3782">
        <v>0</v>
      </c>
      <c r="O3782">
        <v>0</v>
      </c>
    </row>
    <row r="3783" spans="1:15" x14ac:dyDescent="0.2">
      <c r="A3783">
        <v>2019</v>
      </c>
      <c r="B3783" s="6">
        <f ca="1">_xlfn.MAXIFS('Track WIP'!M:M,'Track WIP'!K:K,'Results WIP'!A3783,'Track WIP'!L:L,'Results WIP'!C3783)</f>
        <v>43562</v>
      </c>
      <c r="C3783">
        <f t="shared" si="59"/>
        <v>3</v>
      </c>
      <c r="D3783" t="str">
        <f ca="1">VLOOKUP($B3783,'Track WIP'!$M:$O,2,FALSE)</f>
        <v>GRAND PRIX OF ALABAMA</v>
      </c>
      <c r="E3783" t="str">
        <f ca="1">VLOOKUP($B3783,'Track WIP'!$M:$O,3,FALSE)</f>
        <v>Barber Motorsports Park</v>
      </c>
      <c r="F3783">
        <v>9</v>
      </c>
      <c r="G3783" t="s">
        <v>88</v>
      </c>
      <c r="H3783">
        <v>22</v>
      </c>
      <c r="I3783" t="s">
        <v>111</v>
      </c>
      <c r="J3783">
        <v>90</v>
      </c>
      <c r="K3783">
        <v>14</v>
      </c>
      <c r="L3783">
        <v>0</v>
      </c>
      <c r="M3783">
        <v>22</v>
      </c>
      <c r="N3783">
        <v>0</v>
      </c>
      <c r="O3783">
        <v>0</v>
      </c>
    </row>
    <row r="3784" spans="1:15" x14ac:dyDescent="0.2">
      <c r="A3784">
        <v>2019</v>
      </c>
      <c r="B3784" s="6">
        <f ca="1">_xlfn.MAXIFS('Track WIP'!M:M,'Track WIP'!K:K,'Results WIP'!A3784,'Track WIP'!L:L,'Results WIP'!C3784)</f>
        <v>43562</v>
      </c>
      <c r="C3784">
        <f t="shared" si="59"/>
        <v>3</v>
      </c>
      <c r="D3784" t="str">
        <f ca="1">VLOOKUP($B3784,'Track WIP'!$M:$O,2,FALSE)</f>
        <v>GRAND PRIX OF ALABAMA</v>
      </c>
      <c r="E3784" t="str">
        <f ca="1">VLOOKUP($B3784,'Track WIP'!$M:$O,3,FALSE)</f>
        <v>Barber Motorsports Park</v>
      </c>
      <c r="F3784">
        <v>10</v>
      </c>
      <c r="G3784" t="s">
        <v>341</v>
      </c>
      <c r="H3784">
        <v>10</v>
      </c>
      <c r="I3784" t="s">
        <v>16</v>
      </c>
      <c r="J3784">
        <v>90</v>
      </c>
      <c r="K3784">
        <v>17</v>
      </c>
      <c r="L3784">
        <v>0</v>
      </c>
      <c r="M3784">
        <v>20</v>
      </c>
      <c r="N3784">
        <v>0</v>
      </c>
      <c r="O3784">
        <v>0</v>
      </c>
    </row>
    <row r="3785" spans="1:15" x14ac:dyDescent="0.2">
      <c r="A3785">
        <v>2019</v>
      </c>
      <c r="B3785" s="6">
        <f ca="1">_xlfn.MAXIFS('Track WIP'!M:M,'Track WIP'!K:K,'Results WIP'!A3785,'Track WIP'!L:L,'Results WIP'!C3785)</f>
        <v>43562</v>
      </c>
      <c r="C3785">
        <f t="shared" si="59"/>
        <v>3</v>
      </c>
      <c r="D3785" t="str">
        <f ca="1">VLOOKUP($B3785,'Track WIP'!$M:$O,2,FALSE)</f>
        <v>GRAND PRIX OF ALABAMA</v>
      </c>
      <c r="E3785" t="str">
        <f ca="1">VLOOKUP($B3785,'Track WIP'!$M:$O,3,FALSE)</f>
        <v>Barber Motorsports Park</v>
      </c>
      <c r="F3785">
        <v>11</v>
      </c>
      <c r="G3785" t="s">
        <v>15</v>
      </c>
      <c r="H3785">
        <v>12</v>
      </c>
      <c r="I3785" t="s">
        <v>111</v>
      </c>
      <c r="J3785">
        <v>90</v>
      </c>
      <c r="K3785">
        <v>7</v>
      </c>
      <c r="L3785">
        <v>0</v>
      </c>
      <c r="M3785">
        <v>19</v>
      </c>
      <c r="N3785">
        <v>0</v>
      </c>
      <c r="O3785">
        <v>0</v>
      </c>
    </row>
    <row r="3786" spans="1:15" x14ac:dyDescent="0.2">
      <c r="A3786">
        <v>2019</v>
      </c>
      <c r="B3786" s="6">
        <f ca="1">_xlfn.MAXIFS('Track WIP'!M:M,'Track WIP'!K:K,'Results WIP'!A3786,'Track WIP'!L:L,'Results WIP'!C3786)</f>
        <v>43562</v>
      </c>
      <c r="C3786">
        <f t="shared" si="59"/>
        <v>3</v>
      </c>
      <c r="D3786" t="str">
        <f ca="1">VLOOKUP($B3786,'Track WIP'!$M:$O,2,FALSE)</f>
        <v>GRAND PRIX OF ALABAMA</v>
      </c>
      <c r="E3786" t="str">
        <f ca="1">VLOOKUP($B3786,'Track WIP'!$M:$O,3,FALSE)</f>
        <v>Barber Motorsports Park</v>
      </c>
      <c r="F3786">
        <v>12</v>
      </c>
      <c r="G3786" t="s">
        <v>394</v>
      </c>
      <c r="H3786">
        <v>26</v>
      </c>
      <c r="I3786" t="s">
        <v>16</v>
      </c>
      <c r="J3786">
        <v>90</v>
      </c>
      <c r="K3786">
        <v>23</v>
      </c>
      <c r="L3786">
        <v>0</v>
      </c>
      <c r="M3786">
        <v>18</v>
      </c>
      <c r="N3786">
        <v>0</v>
      </c>
      <c r="O3786">
        <v>0</v>
      </c>
    </row>
    <row r="3787" spans="1:15" x14ac:dyDescent="0.2">
      <c r="A3787">
        <v>2019</v>
      </c>
      <c r="B3787" s="6">
        <f ca="1">_xlfn.MAXIFS('Track WIP'!M:M,'Track WIP'!K:K,'Results WIP'!A3787,'Track WIP'!L:L,'Results WIP'!C3787)</f>
        <v>43562</v>
      </c>
      <c r="C3787">
        <f t="shared" si="59"/>
        <v>3</v>
      </c>
      <c r="D3787" t="str">
        <f ca="1">VLOOKUP($B3787,'Track WIP'!$M:$O,2,FALSE)</f>
        <v>GRAND PRIX OF ALABAMA</v>
      </c>
      <c r="E3787" t="str">
        <f ca="1">VLOOKUP($B3787,'Track WIP'!$M:$O,3,FALSE)</f>
        <v>Barber Motorsports Park</v>
      </c>
      <c r="F3787">
        <v>13</v>
      </c>
      <c r="G3787" t="s">
        <v>396</v>
      </c>
      <c r="H3787">
        <v>60</v>
      </c>
      <c r="I3787" t="s">
        <v>16</v>
      </c>
      <c r="J3787">
        <v>90</v>
      </c>
      <c r="K3787">
        <v>12</v>
      </c>
      <c r="L3787">
        <v>0</v>
      </c>
      <c r="M3787">
        <v>17</v>
      </c>
      <c r="N3787">
        <v>0</v>
      </c>
      <c r="O3787">
        <v>0</v>
      </c>
    </row>
    <row r="3788" spans="1:15" x14ac:dyDescent="0.2">
      <c r="A3788">
        <v>2019</v>
      </c>
      <c r="B3788" s="6">
        <f ca="1">_xlfn.MAXIFS('Track WIP'!M:M,'Track WIP'!K:K,'Results WIP'!A3788,'Track WIP'!L:L,'Results WIP'!C3788)</f>
        <v>43562</v>
      </c>
      <c r="C3788">
        <f t="shared" si="59"/>
        <v>3</v>
      </c>
      <c r="D3788" t="str">
        <f ca="1">VLOOKUP($B3788,'Track WIP'!$M:$O,2,FALSE)</f>
        <v>GRAND PRIX OF ALABAMA</v>
      </c>
      <c r="E3788" t="str">
        <f ca="1">VLOOKUP($B3788,'Track WIP'!$M:$O,3,FALSE)</f>
        <v>Barber Motorsports Park</v>
      </c>
      <c r="F3788">
        <v>14</v>
      </c>
      <c r="G3788" t="s">
        <v>38</v>
      </c>
      <c r="H3788">
        <v>98</v>
      </c>
      <c r="I3788" t="s">
        <v>16</v>
      </c>
      <c r="J3788">
        <v>90</v>
      </c>
      <c r="K3788">
        <v>13</v>
      </c>
      <c r="L3788">
        <v>0</v>
      </c>
      <c r="M3788">
        <v>16</v>
      </c>
      <c r="N3788">
        <v>0</v>
      </c>
      <c r="O3788">
        <v>0</v>
      </c>
    </row>
    <row r="3789" spans="1:15" x14ac:dyDescent="0.2">
      <c r="A3789">
        <v>2019</v>
      </c>
      <c r="B3789" s="6">
        <f ca="1">_xlfn.MAXIFS('Track WIP'!M:M,'Track WIP'!K:K,'Results WIP'!A3789,'Track WIP'!L:L,'Results WIP'!C3789)</f>
        <v>43562</v>
      </c>
      <c r="C3789">
        <f t="shared" si="59"/>
        <v>3</v>
      </c>
      <c r="D3789" t="str">
        <f ca="1">VLOOKUP($B3789,'Track WIP'!$M:$O,2,FALSE)</f>
        <v>GRAND PRIX OF ALABAMA</v>
      </c>
      <c r="E3789" t="str">
        <f ca="1">VLOOKUP($B3789,'Track WIP'!$M:$O,3,FALSE)</f>
        <v>Barber Motorsports Park</v>
      </c>
      <c r="F3789">
        <v>15</v>
      </c>
      <c r="G3789" t="s">
        <v>405</v>
      </c>
      <c r="H3789">
        <v>19</v>
      </c>
      <c r="I3789" t="s">
        <v>16</v>
      </c>
      <c r="J3789">
        <v>90</v>
      </c>
      <c r="K3789">
        <v>10</v>
      </c>
      <c r="L3789">
        <v>0</v>
      </c>
      <c r="M3789">
        <v>15</v>
      </c>
      <c r="N3789">
        <v>0</v>
      </c>
      <c r="O3789">
        <v>0</v>
      </c>
    </row>
    <row r="3790" spans="1:15" x14ac:dyDescent="0.2">
      <c r="A3790">
        <v>2019</v>
      </c>
      <c r="B3790" s="6">
        <f ca="1">_xlfn.MAXIFS('Track WIP'!M:M,'Track WIP'!K:K,'Results WIP'!A3790,'Track WIP'!L:L,'Results WIP'!C3790)</f>
        <v>43562</v>
      </c>
      <c r="C3790">
        <f t="shared" si="59"/>
        <v>3</v>
      </c>
      <c r="D3790" t="str">
        <f ca="1">VLOOKUP($B3790,'Track WIP'!$M:$O,2,FALSE)</f>
        <v>GRAND PRIX OF ALABAMA</v>
      </c>
      <c r="E3790" t="str">
        <f ca="1">VLOOKUP($B3790,'Track WIP'!$M:$O,3,FALSE)</f>
        <v>Barber Motorsports Park</v>
      </c>
      <c r="F3790">
        <v>16</v>
      </c>
      <c r="G3790" t="s">
        <v>356</v>
      </c>
      <c r="H3790">
        <v>31</v>
      </c>
      <c r="I3790" t="s">
        <v>111</v>
      </c>
      <c r="J3790">
        <v>90</v>
      </c>
      <c r="K3790">
        <v>18</v>
      </c>
      <c r="L3790">
        <v>0</v>
      </c>
      <c r="M3790">
        <v>14</v>
      </c>
      <c r="N3790">
        <v>0</v>
      </c>
      <c r="O3790">
        <v>0</v>
      </c>
    </row>
    <row r="3791" spans="1:15" x14ac:dyDescent="0.2">
      <c r="A3791">
        <v>2019</v>
      </c>
      <c r="B3791" s="6">
        <f ca="1">_xlfn.MAXIFS('Track WIP'!M:M,'Track WIP'!K:K,'Results WIP'!A3791,'Track WIP'!L:L,'Results WIP'!C3791)</f>
        <v>43562</v>
      </c>
      <c r="C3791">
        <f t="shared" si="59"/>
        <v>3</v>
      </c>
      <c r="D3791" t="str">
        <f ca="1">VLOOKUP($B3791,'Track WIP'!$M:$O,2,FALSE)</f>
        <v>GRAND PRIX OF ALABAMA</v>
      </c>
      <c r="E3791" t="str">
        <f ca="1">VLOOKUP($B3791,'Track WIP'!$M:$O,3,FALSE)</f>
        <v>Barber Motorsports Park</v>
      </c>
      <c r="F3791">
        <v>17</v>
      </c>
      <c r="G3791" t="s">
        <v>389</v>
      </c>
      <c r="H3791">
        <v>21</v>
      </c>
      <c r="I3791" t="s">
        <v>111</v>
      </c>
      <c r="J3791">
        <v>90</v>
      </c>
      <c r="K3791">
        <v>6</v>
      </c>
      <c r="L3791">
        <v>0</v>
      </c>
      <c r="M3791">
        <v>13</v>
      </c>
      <c r="N3791">
        <v>0</v>
      </c>
      <c r="O3791">
        <v>0</v>
      </c>
    </row>
    <row r="3792" spans="1:15" x14ac:dyDescent="0.2">
      <c r="A3792">
        <v>2019</v>
      </c>
      <c r="B3792" s="6">
        <f ca="1">_xlfn.MAXIFS('Track WIP'!M:M,'Track WIP'!K:K,'Results WIP'!A3792,'Track WIP'!L:L,'Results WIP'!C3792)</f>
        <v>43562</v>
      </c>
      <c r="C3792">
        <f t="shared" si="59"/>
        <v>3</v>
      </c>
      <c r="D3792" t="str">
        <f ca="1">VLOOKUP($B3792,'Track WIP'!$M:$O,2,FALSE)</f>
        <v>GRAND PRIX OF ALABAMA</v>
      </c>
      <c r="E3792" t="str">
        <f ca="1">VLOOKUP($B3792,'Track WIP'!$M:$O,3,FALSE)</f>
        <v>Barber Motorsports Park</v>
      </c>
      <c r="F3792">
        <v>18</v>
      </c>
      <c r="G3792" t="s">
        <v>25</v>
      </c>
      <c r="H3792">
        <v>14</v>
      </c>
      <c r="I3792" t="s">
        <v>111</v>
      </c>
      <c r="J3792">
        <v>89</v>
      </c>
      <c r="K3792">
        <v>19</v>
      </c>
      <c r="L3792">
        <v>0</v>
      </c>
      <c r="M3792">
        <v>12</v>
      </c>
      <c r="N3792">
        <v>0</v>
      </c>
      <c r="O3792">
        <v>0</v>
      </c>
    </row>
    <row r="3793" spans="1:15" x14ac:dyDescent="0.2">
      <c r="A3793">
        <v>2019</v>
      </c>
      <c r="B3793" s="6">
        <f ca="1">_xlfn.MAXIFS('Track WIP'!M:M,'Track WIP'!K:K,'Results WIP'!A3793,'Track WIP'!L:L,'Results WIP'!C3793)</f>
        <v>43562</v>
      </c>
      <c r="C3793">
        <f t="shared" si="59"/>
        <v>3</v>
      </c>
      <c r="D3793" t="str">
        <f ca="1">VLOOKUP($B3793,'Track WIP'!$M:$O,2,FALSE)</f>
        <v>GRAND PRIX OF ALABAMA</v>
      </c>
      <c r="E3793" t="str">
        <f ca="1">VLOOKUP($B3793,'Track WIP'!$M:$O,3,FALSE)</f>
        <v>Barber Motorsports Park</v>
      </c>
      <c r="F3793">
        <v>19</v>
      </c>
      <c r="G3793" t="s">
        <v>393</v>
      </c>
      <c r="H3793">
        <v>20</v>
      </c>
      <c r="I3793" t="s">
        <v>111</v>
      </c>
      <c r="J3793">
        <v>89</v>
      </c>
      <c r="K3793">
        <v>21</v>
      </c>
      <c r="L3793">
        <v>0</v>
      </c>
      <c r="M3793">
        <v>11</v>
      </c>
      <c r="N3793">
        <v>0</v>
      </c>
      <c r="O3793">
        <v>0</v>
      </c>
    </row>
    <row r="3794" spans="1:15" x14ac:dyDescent="0.2">
      <c r="A3794">
        <v>2019</v>
      </c>
      <c r="B3794" s="6">
        <f ca="1">_xlfn.MAXIFS('Track WIP'!M:M,'Track WIP'!K:K,'Results WIP'!A3794,'Track WIP'!L:L,'Results WIP'!C3794)</f>
        <v>43562</v>
      </c>
      <c r="C3794">
        <f t="shared" si="59"/>
        <v>3</v>
      </c>
      <c r="D3794" t="str">
        <f ca="1">VLOOKUP($B3794,'Track WIP'!$M:$O,2,FALSE)</f>
        <v>GRAND PRIX OF ALABAMA</v>
      </c>
      <c r="E3794" t="str">
        <f ca="1">VLOOKUP($B3794,'Track WIP'!$M:$O,3,FALSE)</f>
        <v>Barber Motorsports Park</v>
      </c>
      <c r="F3794">
        <v>20</v>
      </c>
      <c r="G3794" t="s">
        <v>402</v>
      </c>
      <c r="H3794">
        <v>4</v>
      </c>
      <c r="I3794" t="s">
        <v>111</v>
      </c>
      <c r="J3794">
        <v>89</v>
      </c>
      <c r="K3794">
        <v>15</v>
      </c>
      <c r="L3794">
        <v>0</v>
      </c>
      <c r="M3794">
        <v>10</v>
      </c>
      <c r="N3794">
        <v>0</v>
      </c>
      <c r="O3794">
        <v>0</v>
      </c>
    </row>
    <row r="3795" spans="1:15" x14ac:dyDescent="0.2">
      <c r="A3795">
        <v>2019</v>
      </c>
      <c r="B3795" s="6">
        <f ca="1">_xlfn.MAXIFS('Track WIP'!M:M,'Track WIP'!K:K,'Results WIP'!A3795,'Track WIP'!L:L,'Results WIP'!C3795)</f>
        <v>43562</v>
      </c>
      <c r="C3795">
        <f t="shared" si="59"/>
        <v>3</v>
      </c>
      <c r="D3795" t="str">
        <f ca="1">VLOOKUP($B3795,'Track WIP'!$M:$O,2,FALSE)</f>
        <v>GRAND PRIX OF ALABAMA</v>
      </c>
      <c r="E3795" t="str">
        <f ca="1">VLOOKUP($B3795,'Track WIP'!$M:$O,3,FALSE)</f>
        <v>Barber Motorsports Park</v>
      </c>
      <c r="F3795">
        <v>21</v>
      </c>
      <c r="G3795" t="s">
        <v>407</v>
      </c>
      <c r="H3795">
        <v>81</v>
      </c>
      <c r="I3795" t="s">
        <v>111</v>
      </c>
      <c r="J3795">
        <v>88</v>
      </c>
      <c r="K3795">
        <v>24</v>
      </c>
      <c r="L3795">
        <v>0</v>
      </c>
      <c r="M3795">
        <v>9</v>
      </c>
      <c r="N3795">
        <v>0</v>
      </c>
      <c r="O3795">
        <v>0</v>
      </c>
    </row>
    <row r="3796" spans="1:15" x14ac:dyDescent="0.2">
      <c r="A3796">
        <v>2019</v>
      </c>
      <c r="B3796" s="6">
        <f ca="1">_xlfn.MAXIFS('Track WIP'!M:M,'Track WIP'!K:K,'Results WIP'!A3796,'Track WIP'!L:L,'Results WIP'!C3796)</f>
        <v>43562</v>
      </c>
      <c r="C3796">
        <f t="shared" si="59"/>
        <v>3</v>
      </c>
      <c r="D3796" t="str">
        <f ca="1">VLOOKUP($B3796,'Track WIP'!$M:$O,2,FALSE)</f>
        <v>GRAND PRIX OF ALABAMA</v>
      </c>
      <c r="E3796" t="str">
        <f ca="1">VLOOKUP($B3796,'Track WIP'!$M:$O,3,FALSE)</f>
        <v>Barber Motorsports Park</v>
      </c>
      <c r="F3796">
        <v>22</v>
      </c>
      <c r="G3796" t="s">
        <v>390</v>
      </c>
      <c r="H3796">
        <v>59</v>
      </c>
      <c r="I3796" t="s">
        <v>111</v>
      </c>
      <c r="J3796">
        <v>88</v>
      </c>
      <c r="K3796">
        <v>22</v>
      </c>
      <c r="L3796">
        <v>0</v>
      </c>
      <c r="M3796">
        <v>8</v>
      </c>
      <c r="N3796">
        <v>0</v>
      </c>
      <c r="O3796">
        <v>0</v>
      </c>
    </row>
    <row r="3797" spans="1:15" x14ac:dyDescent="0.2">
      <c r="A3797">
        <v>2019</v>
      </c>
      <c r="B3797" s="6">
        <f ca="1">_xlfn.MAXIFS('Track WIP'!M:M,'Track WIP'!K:K,'Results WIP'!A3797,'Track WIP'!L:L,'Results WIP'!C3797)</f>
        <v>43562</v>
      </c>
      <c r="C3797">
        <f t="shared" si="59"/>
        <v>3</v>
      </c>
      <c r="D3797" t="str">
        <f ca="1">VLOOKUP($B3797,'Track WIP'!$M:$O,2,FALSE)</f>
        <v>GRAND PRIX OF ALABAMA</v>
      </c>
      <c r="E3797" t="str">
        <f ca="1">VLOOKUP($B3797,'Track WIP'!$M:$O,3,FALSE)</f>
        <v>Barber Motorsports Park</v>
      </c>
      <c r="F3797">
        <v>23</v>
      </c>
      <c r="G3797" t="s">
        <v>41</v>
      </c>
      <c r="H3797">
        <v>15</v>
      </c>
      <c r="I3797" t="s">
        <v>16</v>
      </c>
      <c r="J3797">
        <v>55</v>
      </c>
      <c r="K3797">
        <v>2</v>
      </c>
      <c r="L3797">
        <v>1</v>
      </c>
      <c r="M3797">
        <v>8</v>
      </c>
      <c r="N3797">
        <v>1</v>
      </c>
      <c r="O3797">
        <v>0</v>
      </c>
    </row>
    <row r="3798" spans="1:15" x14ac:dyDescent="0.2">
      <c r="A3798">
        <v>2019</v>
      </c>
      <c r="B3798" s="6">
        <f ca="1">_xlfn.MAXIFS('Track WIP'!M:M,'Track WIP'!K:K,'Results WIP'!A3798,'Track WIP'!L:L,'Results WIP'!C3798)</f>
        <v>43562</v>
      </c>
      <c r="C3798">
        <f t="shared" si="59"/>
        <v>3</v>
      </c>
      <c r="D3798" t="str">
        <f ca="1">VLOOKUP($B3798,'Track WIP'!$M:$O,2,FALSE)</f>
        <v>GRAND PRIX OF ALABAMA</v>
      </c>
      <c r="E3798" t="str">
        <f ca="1">VLOOKUP($B3798,'Track WIP'!$M:$O,3,FALSE)</f>
        <v>Barber Motorsports Park</v>
      </c>
      <c r="F3798">
        <v>24</v>
      </c>
      <c r="G3798" t="s">
        <v>338</v>
      </c>
      <c r="H3798">
        <v>88</v>
      </c>
      <c r="I3798" t="s">
        <v>16</v>
      </c>
      <c r="J3798">
        <v>51</v>
      </c>
      <c r="K3798">
        <v>9</v>
      </c>
      <c r="L3798">
        <v>0</v>
      </c>
      <c r="M3798">
        <v>6</v>
      </c>
      <c r="N3798">
        <v>0</v>
      </c>
      <c r="O3798">
        <v>0</v>
      </c>
    </row>
    <row r="3799" spans="1:15" x14ac:dyDescent="0.2">
      <c r="A3799">
        <v>2019</v>
      </c>
      <c r="B3799" s="6">
        <f ca="1">_xlfn.MAXIFS('Track WIP'!M:M,'Track WIP'!K:K,'Results WIP'!A3799,'Track WIP'!L:L,'Results WIP'!C3799)</f>
        <v>43569</v>
      </c>
      <c r="C3799">
        <f t="shared" si="59"/>
        <v>4</v>
      </c>
      <c r="D3799" t="str">
        <f ca="1">VLOOKUP($B3799,'Track WIP'!$M:$O,2,FALSE)</f>
        <v>GRAND PRIX AT LONG BEACH</v>
      </c>
      <c r="E3799" t="str">
        <f ca="1">VLOOKUP($B3799,'Track WIP'!$M:$O,3,FALSE)</f>
        <v>Streets Of Long Beach</v>
      </c>
      <c r="F3799">
        <v>1</v>
      </c>
      <c r="G3799" t="s">
        <v>277</v>
      </c>
      <c r="H3799">
        <v>27</v>
      </c>
      <c r="I3799" t="s">
        <v>16</v>
      </c>
      <c r="J3799">
        <v>85</v>
      </c>
      <c r="K3799">
        <v>1</v>
      </c>
      <c r="L3799">
        <v>80</v>
      </c>
      <c r="M3799">
        <v>54</v>
      </c>
      <c r="N3799">
        <v>4</v>
      </c>
      <c r="O3799">
        <v>0</v>
      </c>
    </row>
    <row r="3800" spans="1:15" x14ac:dyDescent="0.2">
      <c r="A3800">
        <v>2019</v>
      </c>
      <c r="B3800" s="6">
        <f ca="1">_xlfn.MAXIFS('Track WIP'!M:M,'Track WIP'!K:K,'Results WIP'!A3800,'Track WIP'!L:L,'Results WIP'!C3800)</f>
        <v>43569</v>
      </c>
      <c r="C3800">
        <f t="shared" si="59"/>
        <v>4</v>
      </c>
      <c r="D3800" t="str">
        <f ca="1">VLOOKUP($B3800,'Track WIP'!$M:$O,2,FALSE)</f>
        <v>GRAND PRIX AT LONG BEACH</v>
      </c>
      <c r="E3800" t="str">
        <f ca="1">VLOOKUP($B3800,'Track WIP'!$M:$O,3,FALSE)</f>
        <v>Streets Of Long Beach</v>
      </c>
      <c r="F3800">
        <v>2</v>
      </c>
      <c r="G3800" t="s">
        <v>112</v>
      </c>
      <c r="H3800">
        <v>2</v>
      </c>
      <c r="I3800" t="s">
        <v>111</v>
      </c>
      <c r="J3800">
        <v>85</v>
      </c>
      <c r="K3800">
        <v>4</v>
      </c>
      <c r="L3800">
        <v>2</v>
      </c>
      <c r="M3800">
        <v>41</v>
      </c>
      <c r="N3800">
        <v>1</v>
      </c>
      <c r="O3800">
        <v>0</v>
      </c>
    </row>
    <row r="3801" spans="1:15" x14ac:dyDescent="0.2">
      <c r="A3801">
        <v>2019</v>
      </c>
      <c r="B3801" s="6">
        <f ca="1">_xlfn.MAXIFS('Track WIP'!M:M,'Track WIP'!K:K,'Results WIP'!A3801,'Track WIP'!L:L,'Results WIP'!C3801)</f>
        <v>43569</v>
      </c>
      <c r="C3801">
        <f t="shared" si="59"/>
        <v>4</v>
      </c>
      <c r="D3801" t="str">
        <f ca="1">VLOOKUP($B3801,'Track WIP'!$M:$O,2,FALSE)</f>
        <v>GRAND PRIX AT LONG BEACH</v>
      </c>
      <c r="E3801" t="str">
        <f ca="1">VLOOKUP($B3801,'Track WIP'!$M:$O,3,FALSE)</f>
        <v>Streets Of Long Beach</v>
      </c>
      <c r="F3801">
        <v>3</v>
      </c>
      <c r="G3801" t="s">
        <v>21</v>
      </c>
      <c r="H3801">
        <v>9</v>
      </c>
      <c r="I3801" t="s">
        <v>16</v>
      </c>
      <c r="J3801">
        <v>85</v>
      </c>
      <c r="K3801">
        <v>2</v>
      </c>
      <c r="L3801">
        <v>0</v>
      </c>
      <c r="M3801">
        <v>35</v>
      </c>
      <c r="N3801">
        <v>3</v>
      </c>
      <c r="O3801">
        <v>0</v>
      </c>
    </row>
    <row r="3802" spans="1:15" x14ac:dyDescent="0.2">
      <c r="A3802">
        <v>2019</v>
      </c>
      <c r="B3802" s="6">
        <f ca="1">_xlfn.MAXIFS('Track WIP'!M:M,'Track WIP'!K:K,'Results WIP'!A3802,'Track WIP'!L:L,'Results WIP'!C3802)</f>
        <v>43569</v>
      </c>
      <c r="C3802">
        <f t="shared" si="59"/>
        <v>4</v>
      </c>
      <c r="D3802" t="str">
        <f ca="1">VLOOKUP($B3802,'Track WIP'!$M:$O,2,FALSE)</f>
        <v>GRAND PRIX AT LONG BEACH</v>
      </c>
      <c r="E3802" t="str">
        <f ca="1">VLOOKUP($B3802,'Track WIP'!$M:$O,3,FALSE)</f>
        <v>Streets Of Long Beach</v>
      </c>
      <c r="F3802">
        <v>4</v>
      </c>
      <c r="G3802" t="s">
        <v>41</v>
      </c>
      <c r="H3802">
        <v>15</v>
      </c>
      <c r="I3802" t="s">
        <v>16</v>
      </c>
      <c r="J3802">
        <v>85</v>
      </c>
      <c r="K3802">
        <v>6</v>
      </c>
      <c r="L3802">
        <v>0</v>
      </c>
      <c r="M3802">
        <v>32</v>
      </c>
      <c r="N3802">
        <v>0</v>
      </c>
      <c r="O3802">
        <v>0</v>
      </c>
    </row>
    <row r="3803" spans="1:15" x14ac:dyDescent="0.2">
      <c r="A3803">
        <v>2019</v>
      </c>
      <c r="B3803" s="6">
        <f ca="1">_xlfn.MAXIFS('Track WIP'!M:M,'Track WIP'!K:K,'Results WIP'!A3803,'Track WIP'!L:L,'Results WIP'!C3803)</f>
        <v>43569</v>
      </c>
      <c r="C3803">
        <f t="shared" si="59"/>
        <v>4</v>
      </c>
      <c r="D3803" t="str">
        <f ca="1">VLOOKUP($B3803,'Track WIP'!$M:$O,2,FALSE)</f>
        <v>GRAND PRIX AT LONG BEACH</v>
      </c>
      <c r="E3803" t="str">
        <f ca="1">VLOOKUP($B3803,'Track WIP'!$M:$O,3,FALSE)</f>
        <v>Streets Of Long Beach</v>
      </c>
      <c r="F3803">
        <v>5</v>
      </c>
      <c r="G3803" t="s">
        <v>17</v>
      </c>
      <c r="H3803">
        <v>28</v>
      </c>
      <c r="I3803" t="s">
        <v>16</v>
      </c>
      <c r="J3803">
        <v>85</v>
      </c>
      <c r="K3803">
        <v>7</v>
      </c>
      <c r="L3803">
        <v>0</v>
      </c>
      <c r="M3803">
        <v>30</v>
      </c>
      <c r="N3803">
        <v>0</v>
      </c>
      <c r="O3803">
        <v>0</v>
      </c>
    </row>
    <row r="3804" spans="1:15" x14ac:dyDescent="0.2">
      <c r="A3804">
        <v>2019</v>
      </c>
      <c r="B3804" s="6">
        <f ca="1">_xlfn.MAXIFS('Track WIP'!M:M,'Track WIP'!K:K,'Results WIP'!A3804,'Track WIP'!L:L,'Results WIP'!C3804)</f>
        <v>43569</v>
      </c>
      <c r="C3804">
        <f t="shared" si="59"/>
        <v>4</v>
      </c>
      <c r="D3804" t="str">
        <f ca="1">VLOOKUP($B3804,'Track WIP'!$M:$O,2,FALSE)</f>
        <v>GRAND PRIX AT LONG BEACH</v>
      </c>
      <c r="E3804" t="str">
        <f ca="1">VLOOKUP($B3804,'Track WIP'!$M:$O,3,FALSE)</f>
        <v>Streets Of Long Beach</v>
      </c>
      <c r="F3804">
        <v>6</v>
      </c>
      <c r="G3804" t="s">
        <v>88</v>
      </c>
      <c r="H3804">
        <v>22</v>
      </c>
      <c r="I3804" t="s">
        <v>111</v>
      </c>
      <c r="J3804">
        <v>85</v>
      </c>
      <c r="K3804">
        <v>5</v>
      </c>
      <c r="L3804">
        <v>0</v>
      </c>
      <c r="M3804">
        <v>28</v>
      </c>
      <c r="N3804">
        <v>0</v>
      </c>
      <c r="O3804">
        <v>0</v>
      </c>
    </row>
    <row r="3805" spans="1:15" x14ac:dyDescent="0.2">
      <c r="A3805">
        <v>2019</v>
      </c>
      <c r="B3805" s="6">
        <f ca="1">_xlfn.MAXIFS('Track WIP'!M:M,'Track WIP'!K:K,'Results WIP'!A3805,'Track WIP'!L:L,'Results WIP'!C3805)</f>
        <v>43569</v>
      </c>
      <c r="C3805">
        <f t="shared" si="59"/>
        <v>4</v>
      </c>
      <c r="D3805" t="str">
        <f ca="1">VLOOKUP($B3805,'Track WIP'!$M:$O,2,FALSE)</f>
        <v>GRAND PRIX AT LONG BEACH</v>
      </c>
      <c r="E3805" t="str">
        <f ca="1">VLOOKUP($B3805,'Track WIP'!$M:$O,3,FALSE)</f>
        <v>Streets Of Long Beach</v>
      </c>
      <c r="F3805">
        <v>7</v>
      </c>
      <c r="G3805" t="s">
        <v>15</v>
      </c>
      <c r="H3805">
        <v>12</v>
      </c>
      <c r="I3805" t="s">
        <v>111</v>
      </c>
      <c r="J3805">
        <v>85</v>
      </c>
      <c r="K3805">
        <v>3</v>
      </c>
      <c r="L3805">
        <v>2</v>
      </c>
      <c r="M3805">
        <v>27</v>
      </c>
      <c r="N3805">
        <v>1</v>
      </c>
      <c r="O3805">
        <v>0</v>
      </c>
    </row>
    <row r="3806" spans="1:15" x14ac:dyDescent="0.2">
      <c r="A3806">
        <v>2019</v>
      </c>
      <c r="B3806" s="6">
        <f ca="1">_xlfn.MAXIFS('Track WIP'!M:M,'Track WIP'!K:K,'Results WIP'!A3806,'Track WIP'!L:L,'Results WIP'!C3806)</f>
        <v>43569</v>
      </c>
      <c r="C3806">
        <f t="shared" si="59"/>
        <v>4</v>
      </c>
      <c r="D3806" t="str">
        <f ca="1">VLOOKUP($B3806,'Track WIP'!$M:$O,2,FALSE)</f>
        <v>GRAND PRIX AT LONG BEACH</v>
      </c>
      <c r="E3806" t="str">
        <f ca="1">VLOOKUP($B3806,'Track WIP'!$M:$O,3,FALSE)</f>
        <v>Streets Of Long Beach</v>
      </c>
      <c r="F3806">
        <v>8</v>
      </c>
      <c r="G3806" t="s">
        <v>37</v>
      </c>
      <c r="H3806">
        <v>30</v>
      </c>
      <c r="I3806" t="s">
        <v>16</v>
      </c>
      <c r="J3806">
        <v>85</v>
      </c>
      <c r="K3806">
        <v>8</v>
      </c>
      <c r="L3806">
        <v>1</v>
      </c>
      <c r="M3806">
        <v>25</v>
      </c>
      <c r="N3806">
        <v>1</v>
      </c>
      <c r="O3806">
        <v>0</v>
      </c>
    </row>
    <row r="3807" spans="1:15" x14ac:dyDescent="0.2">
      <c r="A3807">
        <v>2019</v>
      </c>
      <c r="B3807" s="6">
        <f ca="1">_xlfn.MAXIFS('Track WIP'!M:M,'Track WIP'!K:K,'Results WIP'!A3807,'Track WIP'!L:L,'Results WIP'!C3807)</f>
        <v>43569</v>
      </c>
      <c r="C3807">
        <f t="shared" si="59"/>
        <v>4</v>
      </c>
      <c r="D3807" t="str">
        <f ca="1">VLOOKUP($B3807,'Track WIP'!$M:$O,2,FALSE)</f>
        <v>GRAND PRIX AT LONG BEACH</v>
      </c>
      <c r="E3807" t="str">
        <f ca="1">VLOOKUP($B3807,'Track WIP'!$M:$O,3,FALSE)</f>
        <v>Streets Of Long Beach</v>
      </c>
      <c r="F3807">
        <v>9</v>
      </c>
      <c r="G3807" t="s">
        <v>89</v>
      </c>
      <c r="H3807">
        <v>5</v>
      </c>
      <c r="I3807" t="s">
        <v>16</v>
      </c>
      <c r="J3807">
        <v>85</v>
      </c>
      <c r="K3807">
        <v>15</v>
      </c>
      <c r="L3807">
        <v>0</v>
      </c>
      <c r="M3807">
        <v>22</v>
      </c>
      <c r="N3807">
        <v>0</v>
      </c>
      <c r="O3807">
        <v>0</v>
      </c>
    </row>
    <row r="3808" spans="1:15" x14ac:dyDescent="0.2">
      <c r="A3808">
        <v>2019</v>
      </c>
      <c r="B3808" s="6">
        <f ca="1">_xlfn.MAXIFS('Track WIP'!M:M,'Track WIP'!K:K,'Results WIP'!A3808,'Track WIP'!L:L,'Results WIP'!C3808)</f>
        <v>43569</v>
      </c>
      <c r="C3808">
        <f t="shared" si="59"/>
        <v>4</v>
      </c>
      <c r="D3808" t="str">
        <f ca="1">VLOOKUP($B3808,'Track WIP'!$M:$O,2,FALSE)</f>
        <v>GRAND PRIX AT LONG BEACH</v>
      </c>
      <c r="E3808" t="str">
        <f ca="1">VLOOKUP($B3808,'Track WIP'!$M:$O,3,FALSE)</f>
        <v>Streets Of Long Beach</v>
      </c>
      <c r="F3808">
        <v>10</v>
      </c>
      <c r="G3808" t="s">
        <v>341</v>
      </c>
      <c r="H3808">
        <v>10</v>
      </c>
      <c r="I3808" t="s">
        <v>16</v>
      </c>
      <c r="J3808">
        <v>85</v>
      </c>
      <c r="K3808">
        <v>12</v>
      </c>
      <c r="L3808">
        <v>0</v>
      </c>
      <c r="M3808">
        <v>20</v>
      </c>
      <c r="N3808">
        <v>0</v>
      </c>
      <c r="O3808">
        <v>0</v>
      </c>
    </row>
    <row r="3809" spans="1:15" x14ac:dyDescent="0.2">
      <c r="A3809">
        <v>2019</v>
      </c>
      <c r="B3809" s="6">
        <f ca="1">_xlfn.MAXIFS('Track WIP'!M:M,'Track WIP'!K:K,'Results WIP'!A3809,'Track WIP'!L:L,'Results WIP'!C3809)</f>
        <v>43569</v>
      </c>
      <c r="C3809">
        <f t="shared" si="59"/>
        <v>4</v>
      </c>
      <c r="D3809" t="str">
        <f ca="1">VLOOKUP($B3809,'Track WIP'!$M:$O,2,FALSE)</f>
        <v>GRAND PRIX AT LONG BEACH</v>
      </c>
      <c r="E3809" t="str">
        <f ca="1">VLOOKUP($B3809,'Track WIP'!$M:$O,3,FALSE)</f>
        <v>Streets Of Long Beach</v>
      </c>
      <c r="F3809">
        <v>11</v>
      </c>
      <c r="G3809" t="s">
        <v>87</v>
      </c>
      <c r="H3809">
        <v>18</v>
      </c>
      <c r="I3809" t="s">
        <v>16</v>
      </c>
      <c r="J3809">
        <v>85</v>
      </c>
      <c r="K3809">
        <v>14</v>
      </c>
      <c r="L3809">
        <v>0</v>
      </c>
      <c r="M3809">
        <v>19</v>
      </c>
      <c r="N3809">
        <v>0</v>
      </c>
      <c r="O3809">
        <v>0</v>
      </c>
    </row>
    <row r="3810" spans="1:15" x14ac:dyDescent="0.2">
      <c r="A3810">
        <v>2019</v>
      </c>
      <c r="B3810" s="6">
        <f ca="1">_xlfn.MAXIFS('Track WIP'!M:M,'Track WIP'!K:K,'Results WIP'!A3810,'Track WIP'!L:L,'Results WIP'!C3810)</f>
        <v>43569</v>
      </c>
      <c r="C3810">
        <f t="shared" si="59"/>
        <v>4</v>
      </c>
      <c r="D3810" t="str">
        <f ca="1">VLOOKUP($B3810,'Track WIP'!$M:$O,2,FALSE)</f>
        <v>GRAND PRIX AT LONG BEACH</v>
      </c>
      <c r="E3810" t="str">
        <f ca="1">VLOOKUP($B3810,'Track WIP'!$M:$O,3,FALSE)</f>
        <v>Streets Of Long Beach</v>
      </c>
      <c r="F3810">
        <v>12</v>
      </c>
      <c r="G3810" t="s">
        <v>356</v>
      </c>
      <c r="H3810">
        <v>31</v>
      </c>
      <c r="I3810" t="s">
        <v>111</v>
      </c>
      <c r="J3810">
        <v>84</v>
      </c>
      <c r="K3810">
        <v>9</v>
      </c>
      <c r="L3810">
        <v>0</v>
      </c>
      <c r="M3810">
        <v>18</v>
      </c>
      <c r="N3810">
        <v>0</v>
      </c>
      <c r="O3810">
        <v>0</v>
      </c>
    </row>
    <row r="3811" spans="1:15" x14ac:dyDescent="0.2">
      <c r="A3811">
        <v>2019</v>
      </c>
      <c r="B3811" s="6">
        <f ca="1">_xlfn.MAXIFS('Track WIP'!M:M,'Track WIP'!K:K,'Results WIP'!A3811,'Track WIP'!L:L,'Results WIP'!C3811)</f>
        <v>43569</v>
      </c>
      <c r="C3811">
        <f t="shared" si="59"/>
        <v>4</v>
      </c>
      <c r="D3811" t="str">
        <f ca="1">VLOOKUP($B3811,'Track WIP'!$M:$O,2,FALSE)</f>
        <v>GRAND PRIX AT LONG BEACH</v>
      </c>
      <c r="E3811" t="str">
        <f ca="1">VLOOKUP($B3811,'Track WIP'!$M:$O,3,FALSE)</f>
        <v>Streets Of Long Beach</v>
      </c>
      <c r="F3811">
        <v>13</v>
      </c>
      <c r="G3811" t="s">
        <v>38</v>
      </c>
      <c r="H3811">
        <v>98</v>
      </c>
      <c r="I3811" t="s">
        <v>16</v>
      </c>
      <c r="J3811">
        <v>84</v>
      </c>
      <c r="K3811">
        <v>11</v>
      </c>
      <c r="L3811">
        <v>0</v>
      </c>
      <c r="M3811">
        <v>17</v>
      </c>
      <c r="N3811">
        <v>0</v>
      </c>
      <c r="O3811">
        <v>0</v>
      </c>
    </row>
    <row r="3812" spans="1:15" x14ac:dyDescent="0.2">
      <c r="A3812">
        <v>2019</v>
      </c>
      <c r="B3812" s="6">
        <f ca="1">_xlfn.MAXIFS('Track WIP'!M:M,'Track WIP'!K:K,'Results WIP'!A3812,'Track WIP'!L:L,'Results WIP'!C3812)</f>
        <v>43569</v>
      </c>
      <c r="C3812">
        <f t="shared" si="59"/>
        <v>4</v>
      </c>
      <c r="D3812" t="str">
        <f ca="1">VLOOKUP($B3812,'Track WIP'!$M:$O,2,FALSE)</f>
        <v>GRAND PRIX AT LONG BEACH</v>
      </c>
      <c r="E3812" t="str">
        <f ca="1">VLOOKUP($B3812,'Track WIP'!$M:$O,3,FALSE)</f>
        <v>Streets Of Long Beach</v>
      </c>
      <c r="F3812">
        <v>14</v>
      </c>
      <c r="G3812" t="s">
        <v>390</v>
      </c>
      <c r="H3812">
        <v>59</v>
      </c>
      <c r="I3812" t="s">
        <v>111</v>
      </c>
      <c r="J3812">
        <v>84</v>
      </c>
      <c r="K3812">
        <v>16</v>
      </c>
      <c r="L3812">
        <v>0</v>
      </c>
      <c r="M3812">
        <v>16</v>
      </c>
      <c r="N3812">
        <v>0</v>
      </c>
      <c r="O3812">
        <v>0</v>
      </c>
    </row>
    <row r="3813" spans="1:15" x14ac:dyDescent="0.2">
      <c r="A3813">
        <v>2019</v>
      </c>
      <c r="B3813" s="6">
        <f ca="1">_xlfn.MAXIFS('Track WIP'!M:M,'Track WIP'!K:K,'Results WIP'!A3813,'Track WIP'!L:L,'Results WIP'!C3813)</f>
        <v>43569</v>
      </c>
      <c r="C3813">
        <f t="shared" si="59"/>
        <v>4</v>
      </c>
      <c r="D3813" t="str">
        <f ca="1">VLOOKUP($B3813,'Track WIP'!$M:$O,2,FALSE)</f>
        <v>GRAND PRIX AT LONG BEACH</v>
      </c>
      <c r="E3813" t="str">
        <f ca="1">VLOOKUP($B3813,'Track WIP'!$M:$O,3,FALSE)</f>
        <v>Streets Of Long Beach</v>
      </c>
      <c r="F3813">
        <v>15</v>
      </c>
      <c r="G3813" t="s">
        <v>402</v>
      </c>
      <c r="H3813">
        <v>4</v>
      </c>
      <c r="I3813" t="s">
        <v>111</v>
      </c>
      <c r="J3813">
        <v>84</v>
      </c>
      <c r="K3813">
        <v>20</v>
      </c>
      <c r="L3813">
        <v>0</v>
      </c>
      <c r="M3813">
        <v>15</v>
      </c>
      <c r="N3813">
        <v>0</v>
      </c>
      <c r="O3813">
        <v>0</v>
      </c>
    </row>
    <row r="3814" spans="1:15" x14ac:dyDescent="0.2">
      <c r="A3814">
        <v>2019</v>
      </c>
      <c r="B3814" s="6">
        <f ca="1">_xlfn.MAXIFS('Track WIP'!M:M,'Track WIP'!K:K,'Results WIP'!A3814,'Track WIP'!L:L,'Results WIP'!C3814)</f>
        <v>43569</v>
      </c>
      <c r="C3814">
        <f t="shared" si="59"/>
        <v>4</v>
      </c>
      <c r="D3814" t="str">
        <f ca="1">VLOOKUP($B3814,'Track WIP'!$M:$O,2,FALSE)</f>
        <v>GRAND PRIX AT LONG BEACH</v>
      </c>
      <c r="E3814" t="str">
        <f ca="1">VLOOKUP($B3814,'Track WIP'!$M:$O,3,FALSE)</f>
        <v>Streets Of Long Beach</v>
      </c>
      <c r="F3814">
        <v>16</v>
      </c>
      <c r="G3814" t="s">
        <v>393</v>
      </c>
      <c r="H3814">
        <v>20</v>
      </c>
      <c r="I3814" t="s">
        <v>111</v>
      </c>
      <c r="J3814">
        <v>84</v>
      </c>
      <c r="K3814">
        <v>17</v>
      </c>
      <c r="L3814">
        <v>0</v>
      </c>
      <c r="M3814">
        <v>14</v>
      </c>
      <c r="N3814">
        <v>0</v>
      </c>
      <c r="O3814">
        <v>0</v>
      </c>
    </row>
    <row r="3815" spans="1:15" x14ac:dyDescent="0.2">
      <c r="A3815">
        <v>2019</v>
      </c>
      <c r="B3815" s="6">
        <f ca="1">_xlfn.MAXIFS('Track WIP'!M:M,'Track WIP'!K:K,'Results WIP'!A3815,'Track WIP'!L:L,'Results WIP'!C3815)</f>
        <v>43569</v>
      </c>
      <c r="C3815">
        <f t="shared" si="59"/>
        <v>4</v>
      </c>
      <c r="D3815" t="str">
        <f ca="1">VLOOKUP($B3815,'Track WIP'!$M:$O,2,FALSE)</f>
        <v>GRAND PRIX AT LONG BEACH</v>
      </c>
      <c r="E3815" t="str">
        <f ca="1">VLOOKUP($B3815,'Track WIP'!$M:$O,3,FALSE)</f>
        <v>Streets Of Long Beach</v>
      </c>
      <c r="F3815">
        <v>17</v>
      </c>
      <c r="G3815" t="s">
        <v>394</v>
      </c>
      <c r="H3815">
        <v>26</v>
      </c>
      <c r="I3815" t="s">
        <v>16</v>
      </c>
      <c r="J3815">
        <v>84</v>
      </c>
      <c r="K3815">
        <v>22</v>
      </c>
      <c r="L3815">
        <v>0</v>
      </c>
      <c r="M3815">
        <v>13</v>
      </c>
      <c r="N3815">
        <v>0</v>
      </c>
      <c r="O3815">
        <v>0</v>
      </c>
    </row>
    <row r="3816" spans="1:15" x14ac:dyDescent="0.2">
      <c r="A3816">
        <v>2019</v>
      </c>
      <c r="B3816" s="6">
        <f ca="1">_xlfn.MAXIFS('Track WIP'!M:M,'Track WIP'!K:K,'Results WIP'!A3816,'Track WIP'!L:L,'Results WIP'!C3816)</f>
        <v>43569</v>
      </c>
      <c r="C3816">
        <f t="shared" si="59"/>
        <v>4</v>
      </c>
      <c r="D3816" t="str">
        <f ca="1">VLOOKUP($B3816,'Track WIP'!$M:$O,2,FALSE)</f>
        <v>GRAND PRIX AT LONG BEACH</v>
      </c>
      <c r="E3816" t="str">
        <f ca="1">VLOOKUP($B3816,'Track WIP'!$M:$O,3,FALSE)</f>
        <v>Streets Of Long Beach</v>
      </c>
      <c r="F3816">
        <v>18</v>
      </c>
      <c r="G3816" t="s">
        <v>389</v>
      </c>
      <c r="H3816">
        <v>21</v>
      </c>
      <c r="I3816" t="s">
        <v>111</v>
      </c>
      <c r="J3816">
        <v>84</v>
      </c>
      <c r="K3816">
        <v>23</v>
      </c>
      <c r="L3816">
        <v>0</v>
      </c>
      <c r="M3816">
        <v>12</v>
      </c>
      <c r="N3816">
        <v>0</v>
      </c>
      <c r="O3816">
        <v>0</v>
      </c>
    </row>
    <row r="3817" spans="1:15" x14ac:dyDescent="0.2">
      <c r="A3817">
        <v>2019</v>
      </c>
      <c r="B3817" s="6">
        <f ca="1">_xlfn.MAXIFS('Track WIP'!M:M,'Track WIP'!K:K,'Results WIP'!A3817,'Track WIP'!L:L,'Results WIP'!C3817)</f>
        <v>43569</v>
      </c>
      <c r="C3817">
        <f t="shared" si="59"/>
        <v>4</v>
      </c>
      <c r="D3817" t="str">
        <f ca="1">VLOOKUP($B3817,'Track WIP'!$M:$O,2,FALSE)</f>
        <v>GRAND PRIX AT LONG BEACH</v>
      </c>
      <c r="E3817" t="str">
        <f ca="1">VLOOKUP($B3817,'Track WIP'!$M:$O,3,FALSE)</f>
        <v>Streets Of Long Beach</v>
      </c>
      <c r="F3817">
        <v>19</v>
      </c>
      <c r="G3817" t="s">
        <v>25</v>
      </c>
      <c r="H3817">
        <v>14</v>
      </c>
      <c r="I3817" t="s">
        <v>111</v>
      </c>
      <c r="J3817">
        <v>83</v>
      </c>
      <c r="K3817">
        <v>21</v>
      </c>
      <c r="L3817">
        <v>0</v>
      </c>
      <c r="M3817">
        <v>11</v>
      </c>
      <c r="N3817">
        <v>0</v>
      </c>
      <c r="O3817">
        <v>0</v>
      </c>
    </row>
    <row r="3818" spans="1:15" x14ac:dyDescent="0.2">
      <c r="A3818">
        <v>2019</v>
      </c>
      <c r="B3818" s="6">
        <f ca="1">_xlfn.MAXIFS('Track WIP'!M:M,'Track WIP'!K:K,'Results WIP'!A3818,'Track WIP'!L:L,'Results WIP'!C3818)</f>
        <v>43569</v>
      </c>
      <c r="C3818">
        <f t="shared" si="59"/>
        <v>4</v>
      </c>
      <c r="D3818" t="str">
        <f ca="1">VLOOKUP($B3818,'Track WIP'!$M:$O,2,FALSE)</f>
        <v>GRAND PRIX AT LONG BEACH</v>
      </c>
      <c r="E3818" t="str">
        <f ca="1">VLOOKUP($B3818,'Track WIP'!$M:$O,3,FALSE)</f>
        <v>Streets Of Long Beach</v>
      </c>
      <c r="F3818">
        <v>20</v>
      </c>
      <c r="G3818" t="s">
        <v>408</v>
      </c>
      <c r="H3818">
        <v>7</v>
      </c>
      <c r="I3818" t="s">
        <v>16</v>
      </c>
      <c r="J3818">
        <v>83</v>
      </c>
      <c r="K3818">
        <v>19</v>
      </c>
      <c r="L3818">
        <v>0</v>
      </c>
      <c r="M3818">
        <v>10</v>
      </c>
      <c r="N3818">
        <v>0</v>
      </c>
      <c r="O3818">
        <v>0</v>
      </c>
    </row>
    <row r="3819" spans="1:15" x14ac:dyDescent="0.2">
      <c r="A3819">
        <v>2019</v>
      </c>
      <c r="B3819" s="6">
        <f ca="1">_xlfn.MAXIFS('Track WIP'!M:M,'Track WIP'!K:K,'Results WIP'!A3819,'Track WIP'!L:L,'Results WIP'!C3819)</f>
        <v>43569</v>
      </c>
      <c r="C3819">
        <f t="shared" si="59"/>
        <v>4</v>
      </c>
      <c r="D3819" t="str">
        <f ca="1">VLOOKUP($B3819,'Track WIP'!$M:$O,2,FALSE)</f>
        <v>GRAND PRIX AT LONG BEACH</v>
      </c>
      <c r="E3819" t="str">
        <f ca="1">VLOOKUP($B3819,'Track WIP'!$M:$O,3,FALSE)</f>
        <v>Streets Of Long Beach</v>
      </c>
      <c r="F3819">
        <v>21</v>
      </c>
      <c r="G3819" t="s">
        <v>405</v>
      </c>
      <c r="H3819">
        <v>19</v>
      </c>
      <c r="I3819" t="s">
        <v>16</v>
      </c>
      <c r="J3819">
        <v>83</v>
      </c>
      <c r="K3819">
        <v>13</v>
      </c>
      <c r="L3819">
        <v>0</v>
      </c>
      <c r="M3819">
        <v>9</v>
      </c>
      <c r="N3819">
        <v>0</v>
      </c>
      <c r="O3819">
        <v>0</v>
      </c>
    </row>
    <row r="3820" spans="1:15" x14ac:dyDescent="0.2">
      <c r="A3820">
        <v>2019</v>
      </c>
      <c r="B3820" s="6">
        <f ca="1">_xlfn.MAXIFS('Track WIP'!M:M,'Track WIP'!K:K,'Results WIP'!A3820,'Track WIP'!L:L,'Results WIP'!C3820)</f>
        <v>43569</v>
      </c>
      <c r="C3820">
        <f t="shared" si="59"/>
        <v>4</v>
      </c>
      <c r="D3820" t="str">
        <f ca="1">VLOOKUP($B3820,'Track WIP'!$M:$O,2,FALSE)</f>
        <v>GRAND PRIX AT LONG BEACH</v>
      </c>
      <c r="E3820" t="str">
        <f ca="1">VLOOKUP($B3820,'Track WIP'!$M:$O,3,FALSE)</f>
        <v>Streets Of Long Beach</v>
      </c>
      <c r="F3820">
        <v>22</v>
      </c>
      <c r="G3820" t="s">
        <v>396</v>
      </c>
      <c r="H3820">
        <v>60</v>
      </c>
      <c r="I3820" t="s">
        <v>16</v>
      </c>
      <c r="J3820">
        <v>82</v>
      </c>
      <c r="K3820">
        <v>18</v>
      </c>
      <c r="L3820">
        <v>0</v>
      </c>
      <c r="M3820">
        <v>8</v>
      </c>
      <c r="N3820">
        <v>0</v>
      </c>
      <c r="O3820">
        <v>0</v>
      </c>
    </row>
    <row r="3821" spans="1:15" x14ac:dyDescent="0.2">
      <c r="A3821">
        <v>2019</v>
      </c>
      <c r="B3821" s="6">
        <f ca="1">_xlfn.MAXIFS('Track WIP'!M:M,'Track WIP'!K:K,'Results WIP'!A3821,'Track WIP'!L:L,'Results WIP'!C3821)</f>
        <v>43569</v>
      </c>
      <c r="C3821">
        <f t="shared" si="59"/>
        <v>4</v>
      </c>
      <c r="D3821" t="str">
        <f ca="1">VLOOKUP($B3821,'Track WIP'!$M:$O,2,FALSE)</f>
        <v>GRAND PRIX AT LONG BEACH</v>
      </c>
      <c r="E3821" t="str">
        <f ca="1">VLOOKUP($B3821,'Track WIP'!$M:$O,3,FALSE)</f>
        <v>Streets Of Long Beach</v>
      </c>
      <c r="F3821">
        <v>23</v>
      </c>
      <c r="G3821" t="s">
        <v>338</v>
      </c>
      <c r="H3821">
        <v>88</v>
      </c>
      <c r="I3821" t="s">
        <v>16</v>
      </c>
      <c r="J3821">
        <v>50</v>
      </c>
      <c r="K3821">
        <v>10</v>
      </c>
      <c r="L3821">
        <v>0</v>
      </c>
      <c r="M3821">
        <v>7</v>
      </c>
      <c r="N3821">
        <v>0</v>
      </c>
      <c r="O3821">
        <v>0</v>
      </c>
    </row>
    <row r="3822" spans="1:15" x14ac:dyDescent="0.2">
      <c r="A3822">
        <v>2019</v>
      </c>
      <c r="B3822" s="6">
        <f ca="1">_xlfn.MAXIFS('Track WIP'!M:M,'Track WIP'!K:K,'Results WIP'!A3822,'Track WIP'!L:L,'Results WIP'!C3822)</f>
        <v>43596</v>
      </c>
      <c r="C3822">
        <f t="shared" si="59"/>
        <v>5</v>
      </c>
      <c r="D3822" t="str">
        <f ca="1">VLOOKUP($B3822,'Track WIP'!$M:$O,2,FALSE)</f>
        <v>GRAND PRIX OF INDIANAPOLIS</v>
      </c>
      <c r="E3822" t="str">
        <f ca="1">VLOOKUP($B3822,'Track WIP'!$M:$O,3,FALSE)</f>
        <v>Indianapolis Motor Speedway</v>
      </c>
      <c r="F3822">
        <v>1</v>
      </c>
      <c r="G3822" t="s">
        <v>88</v>
      </c>
      <c r="H3822">
        <v>22</v>
      </c>
      <c r="I3822" t="s">
        <v>111</v>
      </c>
      <c r="J3822">
        <v>85</v>
      </c>
      <c r="K3822">
        <v>8</v>
      </c>
      <c r="L3822">
        <v>5</v>
      </c>
      <c r="M3822">
        <v>51</v>
      </c>
      <c r="N3822">
        <v>1</v>
      </c>
      <c r="O3822">
        <v>0</v>
      </c>
    </row>
    <row r="3823" spans="1:15" x14ac:dyDescent="0.2">
      <c r="A3823">
        <v>2019</v>
      </c>
      <c r="B3823" s="6">
        <f ca="1">_xlfn.MAXIFS('Track WIP'!M:M,'Track WIP'!K:K,'Results WIP'!A3823,'Track WIP'!L:L,'Results WIP'!C3823)</f>
        <v>43596</v>
      </c>
      <c r="C3823">
        <f t="shared" si="59"/>
        <v>5</v>
      </c>
      <c r="D3823" t="str">
        <f ca="1">VLOOKUP($B3823,'Track WIP'!$M:$O,2,FALSE)</f>
        <v>GRAND PRIX OF INDIANAPOLIS</v>
      </c>
      <c r="E3823" t="str">
        <f ca="1">VLOOKUP($B3823,'Track WIP'!$M:$O,3,FALSE)</f>
        <v>Indianapolis Motor Speedway</v>
      </c>
      <c r="F3823">
        <v>2</v>
      </c>
      <c r="G3823" t="s">
        <v>21</v>
      </c>
      <c r="H3823">
        <v>9</v>
      </c>
      <c r="I3823" t="s">
        <v>16</v>
      </c>
      <c r="J3823">
        <v>85</v>
      </c>
      <c r="K3823">
        <v>2</v>
      </c>
      <c r="L3823">
        <v>39</v>
      </c>
      <c r="M3823">
        <v>43</v>
      </c>
      <c r="N3823">
        <v>3</v>
      </c>
      <c r="O3823">
        <v>0</v>
      </c>
    </row>
    <row r="3824" spans="1:15" x14ac:dyDescent="0.2">
      <c r="A3824">
        <v>2019</v>
      </c>
      <c r="B3824" s="6">
        <f ca="1">_xlfn.MAXIFS('Track WIP'!M:M,'Track WIP'!K:K,'Results WIP'!A3824,'Track WIP'!L:L,'Results WIP'!C3824)</f>
        <v>43596</v>
      </c>
      <c r="C3824">
        <f t="shared" si="59"/>
        <v>5</v>
      </c>
      <c r="D3824" t="str">
        <f ca="1">VLOOKUP($B3824,'Track WIP'!$M:$O,2,FALSE)</f>
        <v>GRAND PRIX OF INDIANAPOLIS</v>
      </c>
      <c r="E3824" t="str">
        <f ca="1">VLOOKUP($B3824,'Track WIP'!$M:$O,3,FALSE)</f>
        <v>Indianapolis Motor Speedway</v>
      </c>
      <c r="F3824">
        <v>3</v>
      </c>
      <c r="G3824" t="s">
        <v>396</v>
      </c>
      <c r="H3824">
        <v>60</v>
      </c>
      <c r="I3824" t="s">
        <v>16</v>
      </c>
      <c r="J3824">
        <v>85</v>
      </c>
      <c r="K3824">
        <v>3</v>
      </c>
      <c r="L3824">
        <v>0</v>
      </c>
      <c r="M3824">
        <v>35</v>
      </c>
      <c r="N3824">
        <v>0</v>
      </c>
      <c r="O3824">
        <v>0</v>
      </c>
    </row>
    <row r="3825" spans="1:15" x14ac:dyDescent="0.2">
      <c r="A3825">
        <v>2019</v>
      </c>
      <c r="B3825" s="6">
        <f ca="1">_xlfn.MAXIFS('Track WIP'!M:M,'Track WIP'!K:K,'Results WIP'!A3825,'Track WIP'!L:L,'Results WIP'!C3825)</f>
        <v>43596</v>
      </c>
      <c r="C3825">
        <f t="shared" si="59"/>
        <v>5</v>
      </c>
      <c r="D3825" t="str">
        <f ca="1">VLOOKUP($B3825,'Track WIP'!$M:$O,2,FALSE)</f>
        <v>GRAND PRIX OF INDIANAPOLIS</v>
      </c>
      <c r="E3825" t="str">
        <f ca="1">VLOOKUP($B3825,'Track WIP'!$M:$O,3,FALSE)</f>
        <v>Indianapolis Motor Speedway</v>
      </c>
      <c r="F3825">
        <v>4</v>
      </c>
      <c r="G3825" t="s">
        <v>402</v>
      </c>
      <c r="H3825">
        <v>4</v>
      </c>
      <c r="I3825" t="s">
        <v>111</v>
      </c>
      <c r="J3825">
        <v>85</v>
      </c>
      <c r="K3825">
        <v>21</v>
      </c>
      <c r="L3825">
        <v>0</v>
      </c>
      <c r="M3825">
        <v>32</v>
      </c>
      <c r="N3825">
        <v>0</v>
      </c>
      <c r="O3825">
        <v>0</v>
      </c>
    </row>
    <row r="3826" spans="1:15" x14ac:dyDescent="0.2">
      <c r="A3826">
        <v>2019</v>
      </c>
      <c r="B3826" s="6">
        <f ca="1">_xlfn.MAXIFS('Track WIP'!M:M,'Track WIP'!K:K,'Results WIP'!A3826,'Track WIP'!L:L,'Results WIP'!C3826)</f>
        <v>43596</v>
      </c>
      <c r="C3826">
        <f t="shared" si="59"/>
        <v>5</v>
      </c>
      <c r="D3826" t="str">
        <f ca="1">VLOOKUP($B3826,'Track WIP'!$M:$O,2,FALSE)</f>
        <v>GRAND PRIX OF INDIANAPOLIS</v>
      </c>
      <c r="E3826" t="str">
        <f ca="1">VLOOKUP($B3826,'Track WIP'!$M:$O,3,FALSE)</f>
        <v>Indianapolis Motor Speedway</v>
      </c>
      <c r="F3826">
        <v>5</v>
      </c>
      <c r="G3826" t="s">
        <v>389</v>
      </c>
      <c r="H3826">
        <v>21</v>
      </c>
      <c r="I3826" t="s">
        <v>111</v>
      </c>
      <c r="J3826">
        <v>85</v>
      </c>
      <c r="K3826">
        <v>12</v>
      </c>
      <c r="L3826">
        <v>0</v>
      </c>
      <c r="M3826">
        <v>30</v>
      </c>
      <c r="N3826">
        <v>0</v>
      </c>
      <c r="O3826">
        <v>0</v>
      </c>
    </row>
    <row r="3827" spans="1:15" x14ac:dyDescent="0.2">
      <c r="A3827">
        <v>2019</v>
      </c>
      <c r="B3827" s="6">
        <f ca="1">_xlfn.MAXIFS('Track WIP'!M:M,'Track WIP'!K:K,'Results WIP'!A3827,'Track WIP'!L:L,'Results WIP'!C3827)</f>
        <v>43596</v>
      </c>
      <c r="C3827">
        <f t="shared" si="59"/>
        <v>5</v>
      </c>
      <c r="D3827" t="str">
        <f ca="1">VLOOKUP($B3827,'Track WIP'!$M:$O,2,FALSE)</f>
        <v>GRAND PRIX OF INDIANAPOLIS</v>
      </c>
      <c r="E3827" t="str">
        <f ca="1">VLOOKUP($B3827,'Track WIP'!$M:$O,3,FALSE)</f>
        <v>Indianapolis Motor Speedway</v>
      </c>
      <c r="F3827">
        <v>6</v>
      </c>
      <c r="G3827" t="s">
        <v>393</v>
      </c>
      <c r="H3827">
        <v>20</v>
      </c>
      <c r="I3827" t="s">
        <v>111</v>
      </c>
      <c r="J3827">
        <v>85</v>
      </c>
      <c r="K3827">
        <v>5</v>
      </c>
      <c r="L3827">
        <v>0</v>
      </c>
      <c r="M3827">
        <v>28</v>
      </c>
      <c r="N3827">
        <v>0</v>
      </c>
      <c r="O3827">
        <v>0</v>
      </c>
    </row>
    <row r="3828" spans="1:15" x14ac:dyDescent="0.2">
      <c r="A3828">
        <v>2019</v>
      </c>
      <c r="B3828" s="6">
        <f ca="1">_xlfn.MAXIFS('Track WIP'!M:M,'Track WIP'!K:K,'Results WIP'!A3828,'Track WIP'!L:L,'Results WIP'!C3828)</f>
        <v>43596</v>
      </c>
      <c r="C3828">
        <f t="shared" si="59"/>
        <v>5</v>
      </c>
      <c r="D3828" t="str">
        <f ca="1">VLOOKUP($B3828,'Track WIP'!$M:$O,2,FALSE)</f>
        <v>GRAND PRIX OF INDIANAPOLIS</v>
      </c>
      <c r="E3828" t="str">
        <f ca="1">VLOOKUP($B3828,'Track WIP'!$M:$O,3,FALSE)</f>
        <v>Indianapolis Motor Speedway</v>
      </c>
      <c r="F3828">
        <v>7</v>
      </c>
      <c r="G3828" t="s">
        <v>15</v>
      </c>
      <c r="H3828">
        <v>12</v>
      </c>
      <c r="I3828" t="s">
        <v>111</v>
      </c>
      <c r="J3828">
        <v>85</v>
      </c>
      <c r="K3828">
        <v>6</v>
      </c>
      <c r="L3828">
        <v>0</v>
      </c>
      <c r="M3828">
        <v>26</v>
      </c>
      <c r="N3828">
        <v>0</v>
      </c>
      <c r="O3828">
        <v>0</v>
      </c>
    </row>
    <row r="3829" spans="1:15" x14ac:dyDescent="0.2">
      <c r="A3829">
        <v>2019</v>
      </c>
      <c r="B3829" s="6">
        <f ca="1">_xlfn.MAXIFS('Track WIP'!M:M,'Track WIP'!K:K,'Results WIP'!A3829,'Track WIP'!L:L,'Results WIP'!C3829)</f>
        <v>43596</v>
      </c>
      <c r="C3829">
        <f t="shared" si="59"/>
        <v>5</v>
      </c>
      <c r="D3829" t="str">
        <f ca="1">VLOOKUP($B3829,'Track WIP'!$M:$O,2,FALSE)</f>
        <v>GRAND PRIX OF INDIANAPOLIS</v>
      </c>
      <c r="E3829" t="str">
        <f ca="1">VLOOKUP($B3829,'Track WIP'!$M:$O,3,FALSE)</f>
        <v>Indianapolis Motor Speedway</v>
      </c>
      <c r="F3829">
        <v>8</v>
      </c>
      <c r="G3829" t="s">
        <v>341</v>
      </c>
      <c r="H3829">
        <v>10</v>
      </c>
      <c r="I3829" t="s">
        <v>16</v>
      </c>
      <c r="J3829">
        <v>85</v>
      </c>
      <c r="K3829">
        <v>1</v>
      </c>
      <c r="L3829">
        <v>15</v>
      </c>
      <c r="M3829">
        <v>26</v>
      </c>
      <c r="N3829">
        <v>2</v>
      </c>
      <c r="O3829">
        <v>0</v>
      </c>
    </row>
    <row r="3830" spans="1:15" x14ac:dyDescent="0.2">
      <c r="A3830">
        <v>2019</v>
      </c>
      <c r="B3830" s="6">
        <f ca="1">_xlfn.MAXIFS('Track WIP'!M:M,'Track WIP'!K:K,'Results WIP'!A3830,'Track WIP'!L:L,'Results WIP'!C3830)</f>
        <v>43596</v>
      </c>
      <c r="C3830">
        <f t="shared" si="59"/>
        <v>5</v>
      </c>
      <c r="D3830" t="str">
        <f ca="1">VLOOKUP($B3830,'Track WIP'!$M:$O,2,FALSE)</f>
        <v>GRAND PRIX OF INDIANAPOLIS</v>
      </c>
      <c r="E3830" t="str">
        <f ca="1">VLOOKUP($B3830,'Track WIP'!$M:$O,3,FALSE)</f>
        <v>Indianapolis Motor Speedway</v>
      </c>
      <c r="F3830">
        <v>9</v>
      </c>
      <c r="G3830" t="s">
        <v>41</v>
      </c>
      <c r="H3830">
        <v>15</v>
      </c>
      <c r="I3830" t="s">
        <v>16</v>
      </c>
      <c r="J3830">
        <v>85</v>
      </c>
      <c r="K3830">
        <v>7</v>
      </c>
      <c r="L3830">
        <v>4</v>
      </c>
      <c r="M3830">
        <v>23</v>
      </c>
      <c r="N3830">
        <v>1</v>
      </c>
      <c r="O3830">
        <v>0</v>
      </c>
    </row>
    <row r="3831" spans="1:15" x14ac:dyDescent="0.2">
      <c r="A3831">
        <v>2019</v>
      </c>
      <c r="B3831" s="6">
        <f ca="1">_xlfn.MAXIFS('Track WIP'!M:M,'Track WIP'!K:K,'Results WIP'!A3831,'Track WIP'!L:L,'Results WIP'!C3831)</f>
        <v>43596</v>
      </c>
      <c r="C3831">
        <f t="shared" si="59"/>
        <v>5</v>
      </c>
      <c r="D3831" t="str">
        <f ca="1">VLOOKUP($B3831,'Track WIP'!$M:$O,2,FALSE)</f>
        <v>GRAND PRIX OF INDIANAPOLIS</v>
      </c>
      <c r="E3831" t="str">
        <f ca="1">VLOOKUP($B3831,'Track WIP'!$M:$O,3,FALSE)</f>
        <v>Indianapolis Motor Speedway</v>
      </c>
      <c r="F3831">
        <v>10</v>
      </c>
      <c r="G3831" t="s">
        <v>405</v>
      </c>
      <c r="H3831">
        <v>19</v>
      </c>
      <c r="I3831" t="s">
        <v>16</v>
      </c>
      <c r="J3831">
        <v>85</v>
      </c>
      <c r="K3831">
        <v>14</v>
      </c>
      <c r="L3831">
        <v>0</v>
      </c>
      <c r="M3831">
        <v>20</v>
      </c>
      <c r="N3831">
        <v>0</v>
      </c>
      <c r="O3831">
        <v>0</v>
      </c>
    </row>
    <row r="3832" spans="1:15" x14ac:dyDescent="0.2">
      <c r="A3832">
        <v>2019</v>
      </c>
      <c r="B3832" s="6">
        <f ca="1">_xlfn.MAXIFS('Track WIP'!M:M,'Track WIP'!K:K,'Results WIP'!A3832,'Track WIP'!L:L,'Results WIP'!C3832)</f>
        <v>43596</v>
      </c>
      <c r="C3832">
        <f t="shared" si="59"/>
        <v>5</v>
      </c>
      <c r="D3832" t="str">
        <f ca="1">VLOOKUP($B3832,'Track WIP'!$M:$O,2,FALSE)</f>
        <v>GRAND PRIX OF INDIANAPOLIS</v>
      </c>
      <c r="E3832" t="str">
        <f ca="1">VLOOKUP($B3832,'Track WIP'!$M:$O,3,FALSE)</f>
        <v>Indianapolis Motor Speedway</v>
      </c>
      <c r="F3832">
        <v>11</v>
      </c>
      <c r="G3832" t="s">
        <v>87</v>
      </c>
      <c r="H3832">
        <v>18</v>
      </c>
      <c r="I3832" t="s">
        <v>16</v>
      </c>
      <c r="J3832">
        <v>85</v>
      </c>
      <c r="K3832">
        <v>10</v>
      </c>
      <c r="L3832">
        <v>2</v>
      </c>
      <c r="M3832">
        <v>20</v>
      </c>
      <c r="N3832">
        <v>1</v>
      </c>
      <c r="O3832">
        <v>0</v>
      </c>
    </row>
    <row r="3833" spans="1:15" x14ac:dyDescent="0.2">
      <c r="A3833">
        <v>2019</v>
      </c>
      <c r="B3833" s="6">
        <f ca="1">_xlfn.MAXIFS('Track WIP'!M:M,'Track WIP'!K:K,'Results WIP'!A3833,'Track WIP'!L:L,'Results WIP'!C3833)</f>
        <v>43596</v>
      </c>
      <c r="C3833">
        <f t="shared" si="59"/>
        <v>5</v>
      </c>
      <c r="D3833" t="str">
        <f ca="1">VLOOKUP($B3833,'Track WIP'!$M:$O,2,FALSE)</f>
        <v>GRAND PRIX OF INDIANAPOLIS</v>
      </c>
      <c r="E3833" t="str">
        <f ca="1">VLOOKUP($B3833,'Track WIP'!$M:$O,3,FALSE)</f>
        <v>Indianapolis Motor Speedway</v>
      </c>
      <c r="F3833">
        <v>12</v>
      </c>
      <c r="G3833" t="s">
        <v>394</v>
      </c>
      <c r="H3833">
        <v>26</v>
      </c>
      <c r="I3833" t="s">
        <v>16</v>
      </c>
      <c r="J3833">
        <v>85</v>
      </c>
      <c r="K3833">
        <v>20</v>
      </c>
      <c r="L3833">
        <v>0</v>
      </c>
      <c r="M3833">
        <v>18</v>
      </c>
      <c r="N3833">
        <v>0</v>
      </c>
      <c r="O3833">
        <v>0</v>
      </c>
    </row>
    <row r="3834" spans="1:15" x14ac:dyDescent="0.2">
      <c r="A3834">
        <v>2019</v>
      </c>
      <c r="B3834" s="6">
        <f ca="1">_xlfn.MAXIFS('Track WIP'!M:M,'Track WIP'!K:K,'Results WIP'!A3834,'Track WIP'!L:L,'Results WIP'!C3834)</f>
        <v>43596</v>
      </c>
      <c r="C3834">
        <f t="shared" si="59"/>
        <v>5</v>
      </c>
      <c r="D3834" t="str">
        <f ca="1">VLOOKUP($B3834,'Track WIP'!$M:$O,2,FALSE)</f>
        <v>GRAND PRIX OF INDIANAPOLIS</v>
      </c>
      <c r="E3834" t="str">
        <f ca="1">VLOOKUP($B3834,'Track WIP'!$M:$O,3,FALSE)</f>
        <v>Indianapolis Motor Speedway</v>
      </c>
      <c r="F3834">
        <v>13</v>
      </c>
      <c r="G3834" t="s">
        <v>38</v>
      </c>
      <c r="H3834">
        <v>98</v>
      </c>
      <c r="I3834" t="s">
        <v>16</v>
      </c>
      <c r="J3834">
        <v>85</v>
      </c>
      <c r="K3834">
        <v>23</v>
      </c>
      <c r="L3834">
        <v>0</v>
      </c>
      <c r="M3834">
        <v>17</v>
      </c>
      <c r="N3834">
        <v>0</v>
      </c>
      <c r="O3834">
        <v>0</v>
      </c>
    </row>
    <row r="3835" spans="1:15" x14ac:dyDescent="0.2">
      <c r="A3835">
        <v>2019</v>
      </c>
      <c r="B3835" s="6">
        <f ca="1">_xlfn.MAXIFS('Track WIP'!M:M,'Track WIP'!K:K,'Results WIP'!A3835,'Track WIP'!L:L,'Results WIP'!C3835)</f>
        <v>43596</v>
      </c>
      <c r="C3835">
        <f t="shared" si="59"/>
        <v>5</v>
      </c>
      <c r="D3835" t="str">
        <f ca="1">VLOOKUP($B3835,'Track WIP'!$M:$O,2,FALSE)</f>
        <v>GRAND PRIX OF INDIANAPOLIS</v>
      </c>
      <c r="E3835" t="str">
        <f ca="1">VLOOKUP($B3835,'Track WIP'!$M:$O,3,FALSE)</f>
        <v>Indianapolis Motor Speedway</v>
      </c>
      <c r="F3835">
        <v>14</v>
      </c>
      <c r="G3835" t="s">
        <v>37</v>
      </c>
      <c r="H3835">
        <v>30</v>
      </c>
      <c r="I3835" t="s">
        <v>16</v>
      </c>
      <c r="J3835">
        <v>85</v>
      </c>
      <c r="K3835">
        <v>11</v>
      </c>
      <c r="L3835">
        <v>0</v>
      </c>
      <c r="M3835">
        <v>16</v>
      </c>
      <c r="N3835">
        <v>0</v>
      </c>
      <c r="O3835">
        <v>0</v>
      </c>
    </row>
    <row r="3836" spans="1:15" x14ac:dyDescent="0.2">
      <c r="A3836">
        <v>2019</v>
      </c>
      <c r="B3836" s="6">
        <f ca="1">_xlfn.MAXIFS('Track WIP'!M:M,'Track WIP'!K:K,'Results WIP'!A3836,'Track WIP'!L:L,'Results WIP'!C3836)</f>
        <v>43596</v>
      </c>
      <c r="C3836">
        <f t="shared" si="59"/>
        <v>5</v>
      </c>
      <c r="D3836" t="str">
        <f ca="1">VLOOKUP($B3836,'Track WIP'!$M:$O,2,FALSE)</f>
        <v>GRAND PRIX OF INDIANAPOLIS</v>
      </c>
      <c r="E3836" t="str">
        <f ca="1">VLOOKUP($B3836,'Track WIP'!$M:$O,3,FALSE)</f>
        <v>Indianapolis Motor Speedway</v>
      </c>
      <c r="F3836">
        <v>15</v>
      </c>
      <c r="G3836" t="s">
        <v>112</v>
      </c>
      <c r="H3836">
        <v>2</v>
      </c>
      <c r="I3836" t="s">
        <v>111</v>
      </c>
      <c r="J3836">
        <v>85</v>
      </c>
      <c r="K3836">
        <v>13</v>
      </c>
      <c r="L3836">
        <v>20</v>
      </c>
      <c r="M3836">
        <v>16</v>
      </c>
      <c r="N3836">
        <v>1</v>
      </c>
      <c r="O3836">
        <v>0</v>
      </c>
    </row>
    <row r="3837" spans="1:15" x14ac:dyDescent="0.2">
      <c r="A3837">
        <v>2019</v>
      </c>
      <c r="B3837" s="6">
        <f ca="1">_xlfn.MAXIFS('Track WIP'!M:M,'Track WIP'!K:K,'Results WIP'!A3837,'Track WIP'!L:L,'Results WIP'!C3837)</f>
        <v>43596</v>
      </c>
      <c r="C3837">
        <f t="shared" si="59"/>
        <v>5</v>
      </c>
      <c r="D3837" t="str">
        <f ca="1">VLOOKUP($B3837,'Track WIP'!$M:$O,2,FALSE)</f>
        <v>GRAND PRIX OF INDIANAPOLIS</v>
      </c>
      <c r="E3837" t="str">
        <f ca="1">VLOOKUP($B3837,'Track WIP'!$M:$O,3,FALSE)</f>
        <v>Indianapolis Motor Speedway</v>
      </c>
      <c r="F3837">
        <v>16</v>
      </c>
      <c r="G3837" t="s">
        <v>89</v>
      </c>
      <c r="H3837">
        <v>5</v>
      </c>
      <c r="I3837" t="s">
        <v>16</v>
      </c>
      <c r="J3837">
        <v>85</v>
      </c>
      <c r="K3837">
        <v>18</v>
      </c>
      <c r="L3837">
        <v>0</v>
      </c>
      <c r="M3837">
        <v>14</v>
      </c>
      <c r="N3837">
        <v>0</v>
      </c>
      <c r="O3837">
        <v>0</v>
      </c>
    </row>
    <row r="3838" spans="1:15" x14ac:dyDescent="0.2">
      <c r="A3838">
        <v>2019</v>
      </c>
      <c r="B3838" s="6">
        <f ca="1">_xlfn.MAXIFS('Track WIP'!M:M,'Track WIP'!K:K,'Results WIP'!A3838,'Track WIP'!L:L,'Results WIP'!C3838)</f>
        <v>43596</v>
      </c>
      <c r="C3838">
        <f t="shared" si="59"/>
        <v>5</v>
      </c>
      <c r="D3838" t="str">
        <f ca="1">VLOOKUP($B3838,'Track WIP'!$M:$O,2,FALSE)</f>
        <v>GRAND PRIX OF INDIANAPOLIS</v>
      </c>
      <c r="E3838" t="str">
        <f ca="1">VLOOKUP($B3838,'Track WIP'!$M:$O,3,FALSE)</f>
        <v>Indianapolis Motor Speedway</v>
      </c>
      <c r="F3838">
        <v>17</v>
      </c>
      <c r="G3838" t="s">
        <v>17</v>
      </c>
      <c r="H3838">
        <v>28</v>
      </c>
      <c r="I3838" t="s">
        <v>16</v>
      </c>
      <c r="J3838">
        <v>85</v>
      </c>
      <c r="K3838">
        <v>16</v>
      </c>
      <c r="L3838">
        <v>0</v>
      </c>
      <c r="M3838">
        <v>13</v>
      </c>
      <c r="N3838">
        <v>0</v>
      </c>
      <c r="O3838">
        <v>0</v>
      </c>
    </row>
    <row r="3839" spans="1:15" x14ac:dyDescent="0.2">
      <c r="A3839">
        <v>2019</v>
      </c>
      <c r="B3839" s="6">
        <f ca="1">_xlfn.MAXIFS('Track WIP'!M:M,'Track WIP'!K:K,'Results WIP'!A3839,'Track WIP'!L:L,'Results WIP'!C3839)</f>
        <v>43596</v>
      </c>
      <c r="C3839">
        <f t="shared" si="59"/>
        <v>5</v>
      </c>
      <c r="D3839" t="str">
        <f ca="1">VLOOKUP($B3839,'Track WIP'!$M:$O,2,FALSE)</f>
        <v>GRAND PRIX OF INDIANAPOLIS</v>
      </c>
      <c r="E3839" t="str">
        <f ca="1">VLOOKUP($B3839,'Track WIP'!$M:$O,3,FALSE)</f>
        <v>Indianapolis Motor Speedway</v>
      </c>
      <c r="F3839">
        <v>18</v>
      </c>
      <c r="G3839" t="s">
        <v>390</v>
      </c>
      <c r="H3839">
        <v>59</v>
      </c>
      <c r="I3839" t="s">
        <v>111</v>
      </c>
      <c r="J3839">
        <v>85</v>
      </c>
      <c r="K3839">
        <v>22</v>
      </c>
      <c r="L3839">
        <v>0</v>
      </c>
      <c r="M3839">
        <v>12</v>
      </c>
      <c r="N3839">
        <v>0</v>
      </c>
      <c r="O3839">
        <v>0</v>
      </c>
    </row>
    <row r="3840" spans="1:15" x14ac:dyDescent="0.2">
      <c r="A3840">
        <v>2019</v>
      </c>
      <c r="B3840" s="6">
        <f ca="1">_xlfn.MAXIFS('Track WIP'!M:M,'Track WIP'!K:K,'Results WIP'!A3840,'Track WIP'!L:L,'Results WIP'!C3840)</f>
        <v>43596</v>
      </c>
      <c r="C3840">
        <f t="shared" si="59"/>
        <v>5</v>
      </c>
      <c r="D3840" t="str">
        <f ca="1">VLOOKUP($B3840,'Track WIP'!$M:$O,2,FALSE)</f>
        <v>GRAND PRIX OF INDIANAPOLIS</v>
      </c>
      <c r="E3840" t="str">
        <f ca="1">VLOOKUP($B3840,'Track WIP'!$M:$O,3,FALSE)</f>
        <v>Indianapolis Motor Speedway</v>
      </c>
      <c r="F3840">
        <v>19</v>
      </c>
      <c r="G3840" t="s">
        <v>356</v>
      </c>
      <c r="H3840">
        <v>31</v>
      </c>
      <c r="I3840" t="s">
        <v>111</v>
      </c>
      <c r="J3840">
        <v>85</v>
      </c>
      <c r="K3840">
        <v>19</v>
      </c>
      <c r="L3840">
        <v>0</v>
      </c>
      <c r="M3840">
        <v>11</v>
      </c>
      <c r="N3840">
        <v>0</v>
      </c>
      <c r="O3840">
        <v>0</v>
      </c>
    </row>
    <row r="3841" spans="1:15" x14ac:dyDescent="0.2">
      <c r="A3841">
        <v>2019</v>
      </c>
      <c r="B3841" s="6">
        <f ca="1">_xlfn.MAXIFS('Track WIP'!M:M,'Track WIP'!K:K,'Results WIP'!A3841,'Track WIP'!L:L,'Results WIP'!C3841)</f>
        <v>43596</v>
      </c>
      <c r="C3841">
        <f t="shared" si="59"/>
        <v>5</v>
      </c>
      <c r="D3841" t="str">
        <f ca="1">VLOOKUP($B3841,'Track WIP'!$M:$O,2,FALSE)</f>
        <v>GRAND PRIX OF INDIANAPOLIS</v>
      </c>
      <c r="E3841" t="str">
        <f ca="1">VLOOKUP($B3841,'Track WIP'!$M:$O,3,FALSE)</f>
        <v>Indianapolis Motor Speedway</v>
      </c>
      <c r="F3841">
        <v>20</v>
      </c>
      <c r="G3841" t="s">
        <v>25</v>
      </c>
      <c r="H3841">
        <v>14</v>
      </c>
      <c r="I3841" t="s">
        <v>111</v>
      </c>
      <c r="J3841">
        <v>83</v>
      </c>
      <c r="K3841">
        <v>24</v>
      </c>
      <c r="L3841">
        <v>0</v>
      </c>
      <c r="M3841">
        <v>10</v>
      </c>
      <c r="N3841">
        <v>0</v>
      </c>
      <c r="O3841">
        <v>0</v>
      </c>
    </row>
    <row r="3842" spans="1:15" x14ac:dyDescent="0.2">
      <c r="A3842">
        <v>2019</v>
      </c>
      <c r="B3842" s="6">
        <f ca="1">_xlfn.MAXIFS('Track WIP'!M:M,'Track WIP'!K:K,'Results WIP'!A3842,'Track WIP'!L:L,'Results WIP'!C3842)</f>
        <v>43596</v>
      </c>
      <c r="C3842">
        <f t="shared" si="59"/>
        <v>5</v>
      </c>
      <c r="D3842" t="str">
        <f ca="1">VLOOKUP($B3842,'Track WIP'!$M:$O,2,FALSE)</f>
        <v>GRAND PRIX OF INDIANAPOLIS</v>
      </c>
      <c r="E3842" t="str">
        <f ca="1">VLOOKUP($B3842,'Track WIP'!$M:$O,3,FALSE)</f>
        <v>Indianapolis Motor Speedway</v>
      </c>
      <c r="F3842">
        <v>21</v>
      </c>
      <c r="G3842" t="s">
        <v>24</v>
      </c>
      <c r="H3842">
        <v>3</v>
      </c>
      <c r="I3842" t="s">
        <v>111</v>
      </c>
      <c r="J3842">
        <v>83</v>
      </c>
      <c r="K3842">
        <v>15</v>
      </c>
      <c r="L3842">
        <v>0</v>
      </c>
      <c r="M3842">
        <v>9</v>
      </c>
      <c r="N3842">
        <v>0</v>
      </c>
      <c r="O3842">
        <v>0</v>
      </c>
    </row>
    <row r="3843" spans="1:15" x14ac:dyDescent="0.2">
      <c r="A3843">
        <v>2019</v>
      </c>
      <c r="B3843" s="6">
        <f ca="1">_xlfn.MAXIFS('Track WIP'!M:M,'Track WIP'!K:K,'Results WIP'!A3843,'Track WIP'!L:L,'Results WIP'!C3843)</f>
        <v>43596</v>
      </c>
      <c r="C3843">
        <f t="shared" si="59"/>
        <v>5</v>
      </c>
      <c r="D3843" t="str">
        <f ca="1">VLOOKUP($B3843,'Track WIP'!$M:$O,2,FALSE)</f>
        <v>GRAND PRIX OF INDIANAPOLIS</v>
      </c>
      <c r="E3843" t="str">
        <f ca="1">VLOOKUP($B3843,'Track WIP'!$M:$O,3,FALSE)</f>
        <v>Indianapolis Motor Speedway</v>
      </c>
      <c r="F3843">
        <v>22</v>
      </c>
      <c r="G3843" t="s">
        <v>277</v>
      </c>
      <c r="H3843">
        <v>27</v>
      </c>
      <c r="I3843" t="s">
        <v>16</v>
      </c>
      <c r="J3843">
        <v>81</v>
      </c>
      <c r="K3843">
        <v>17</v>
      </c>
      <c r="L3843">
        <v>0</v>
      </c>
      <c r="M3843">
        <v>8</v>
      </c>
      <c r="N3843">
        <v>0</v>
      </c>
      <c r="O3843">
        <v>0</v>
      </c>
    </row>
    <row r="3844" spans="1:15" x14ac:dyDescent="0.2">
      <c r="A3844">
        <v>2019</v>
      </c>
      <c r="B3844" s="6">
        <f ca="1">_xlfn.MAXIFS('Track WIP'!M:M,'Track WIP'!K:K,'Results WIP'!A3844,'Track WIP'!L:L,'Results WIP'!C3844)</f>
        <v>43596</v>
      </c>
      <c r="C3844">
        <f t="shared" ref="C3844:C3907" si="60">_xlfn.IFS(A3844&gt;A3843,1,F3844=1,C3843+1,F3844&gt;1,C3843)</f>
        <v>5</v>
      </c>
      <c r="D3844" t="str">
        <f ca="1">VLOOKUP($B3844,'Track WIP'!$M:$O,2,FALSE)</f>
        <v>GRAND PRIX OF INDIANAPOLIS</v>
      </c>
      <c r="E3844" t="str">
        <f ca="1">VLOOKUP($B3844,'Track WIP'!$M:$O,3,FALSE)</f>
        <v>Indianapolis Motor Speedway</v>
      </c>
      <c r="F3844">
        <v>23</v>
      </c>
      <c r="G3844" t="s">
        <v>338</v>
      </c>
      <c r="H3844">
        <v>88</v>
      </c>
      <c r="I3844" t="s">
        <v>16</v>
      </c>
      <c r="J3844">
        <v>15</v>
      </c>
      <c r="K3844">
        <v>4</v>
      </c>
      <c r="L3844">
        <v>0</v>
      </c>
      <c r="M3844">
        <v>7</v>
      </c>
      <c r="N3844">
        <v>0</v>
      </c>
      <c r="O3844">
        <v>0</v>
      </c>
    </row>
    <row r="3845" spans="1:15" x14ac:dyDescent="0.2">
      <c r="A3845">
        <v>2019</v>
      </c>
      <c r="B3845" s="6">
        <f ca="1">_xlfn.MAXIFS('Track WIP'!M:M,'Track WIP'!K:K,'Results WIP'!A3845,'Track WIP'!L:L,'Results WIP'!C3845)</f>
        <v>43596</v>
      </c>
      <c r="C3845">
        <f t="shared" si="60"/>
        <v>5</v>
      </c>
      <c r="D3845" t="str">
        <f ca="1">VLOOKUP($B3845,'Track WIP'!$M:$O,2,FALSE)</f>
        <v>GRAND PRIX OF INDIANAPOLIS</v>
      </c>
      <c r="E3845" t="str">
        <f ca="1">VLOOKUP($B3845,'Track WIP'!$M:$O,3,FALSE)</f>
        <v>Indianapolis Motor Speedway</v>
      </c>
      <c r="F3845">
        <v>24</v>
      </c>
      <c r="G3845" t="s">
        <v>408</v>
      </c>
      <c r="H3845">
        <v>7</v>
      </c>
      <c r="I3845" t="s">
        <v>16</v>
      </c>
      <c r="J3845">
        <v>11</v>
      </c>
      <c r="K3845">
        <v>9</v>
      </c>
      <c r="L3845">
        <v>0</v>
      </c>
      <c r="M3845">
        <v>6</v>
      </c>
      <c r="N3845">
        <v>0</v>
      </c>
      <c r="O3845">
        <v>0</v>
      </c>
    </row>
    <row r="3846" spans="1:15" x14ac:dyDescent="0.2">
      <c r="A3846">
        <v>2019</v>
      </c>
      <c r="B3846" s="6">
        <f ca="1">_xlfn.MAXIFS('Track WIP'!M:M,'Track WIP'!K:K,'Results WIP'!A3846,'Track WIP'!L:L,'Results WIP'!C3846)</f>
        <v>43611</v>
      </c>
      <c r="C3846">
        <f t="shared" si="60"/>
        <v>6</v>
      </c>
      <c r="D3846" t="str">
        <f ca="1">VLOOKUP($B3846,'Track WIP'!$M:$O,2,FALSE)</f>
        <v>INDIANAPOLIS 500</v>
      </c>
      <c r="E3846" t="str">
        <f ca="1">VLOOKUP($B3846,'Track WIP'!$M:$O,3,FALSE)</f>
        <v>Indianapolis Motor Speedway</v>
      </c>
      <c r="F3846">
        <v>1</v>
      </c>
      <c r="G3846" t="s">
        <v>88</v>
      </c>
      <c r="H3846">
        <v>22</v>
      </c>
      <c r="I3846" t="s">
        <v>111</v>
      </c>
      <c r="J3846">
        <v>200</v>
      </c>
      <c r="K3846">
        <v>1</v>
      </c>
      <c r="L3846">
        <v>116</v>
      </c>
      <c r="M3846">
        <v>112</v>
      </c>
      <c r="N3846">
        <v>12</v>
      </c>
      <c r="O3846">
        <v>0</v>
      </c>
    </row>
    <row r="3847" spans="1:15" x14ac:dyDescent="0.2">
      <c r="A3847">
        <v>2019</v>
      </c>
      <c r="B3847" s="6">
        <f ca="1">_xlfn.MAXIFS('Track WIP'!M:M,'Track WIP'!K:K,'Results WIP'!A3847,'Track WIP'!L:L,'Results WIP'!C3847)</f>
        <v>43611</v>
      </c>
      <c r="C3847">
        <f t="shared" si="60"/>
        <v>6</v>
      </c>
      <c r="D3847" t="str">
        <f ca="1">VLOOKUP($B3847,'Track WIP'!$M:$O,2,FALSE)</f>
        <v>INDIANAPOLIS 500</v>
      </c>
      <c r="E3847" t="str">
        <f ca="1">VLOOKUP($B3847,'Track WIP'!$M:$O,3,FALSE)</f>
        <v>Indianapolis Motor Speedway</v>
      </c>
      <c r="F3847">
        <v>2</v>
      </c>
      <c r="G3847" t="s">
        <v>277</v>
      </c>
      <c r="H3847">
        <v>27</v>
      </c>
      <c r="I3847" t="s">
        <v>16</v>
      </c>
      <c r="J3847">
        <v>200</v>
      </c>
      <c r="K3847">
        <v>9</v>
      </c>
      <c r="L3847">
        <v>22</v>
      </c>
      <c r="M3847">
        <v>82</v>
      </c>
      <c r="N3847">
        <v>2</v>
      </c>
      <c r="O3847">
        <v>0</v>
      </c>
    </row>
    <row r="3848" spans="1:15" x14ac:dyDescent="0.2">
      <c r="A3848">
        <v>2019</v>
      </c>
      <c r="B3848" s="6">
        <f ca="1">_xlfn.MAXIFS('Track WIP'!M:M,'Track WIP'!K:K,'Results WIP'!A3848,'Track WIP'!L:L,'Results WIP'!C3848)</f>
        <v>43611</v>
      </c>
      <c r="C3848">
        <f t="shared" si="60"/>
        <v>6</v>
      </c>
      <c r="D3848" t="str">
        <f ca="1">VLOOKUP($B3848,'Track WIP'!$M:$O,2,FALSE)</f>
        <v>INDIANAPOLIS 500</v>
      </c>
      <c r="E3848" t="str">
        <f ca="1">VLOOKUP($B3848,'Track WIP'!$M:$O,3,FALSE)</f>
        <v>Indianapolis Motor Speedway</v>
      </c>
      <c r="F3848">
        <v>3</v>
      </c>
      <c r="G3848" t="s">
        <v>37</v>
      </c>
      <c r="H3848">
        <v>30</v>
      </c>
      <c r="I3848" t="s">
        <v>16</v>
      </c>
      <c r="J3848">
        <v>200</v>
      </c>
      <c r="K3848">
        <v>14</v>
      </c>
      <c r="L3848">
        <v>3</v>
      </c>
      <c r="M3848">
        <v>71</v>
      </c>
      <c r="N3848">
        <v>1</v>
      </c>
      <c r="O3848">
        <v>0</v>
      </c>
    </row>
    <row r="3849" spans="1:15" x14ac:dyDescent="0.2">
      <c r="A3849">
        <v>2019</v>
      </c>
      <c r="B3849" s="6">
        <f ca="1">_xlfn.MAXIFS('Track WIP'!M:M,'Track WIP'!K:K,'Results WIP'!A3849,'Track WIP'!L:L,'Results WIP'!C3849)</f>
        <v>43611</v>
      </c>
      <c r="C3849">
        <f t="shared" si="60"/>
        <v>6</v>
      </c>
      <c r="D3849" t="str">
        <f ca="1">VLOOKUP($B3849,'Track WIP'!$M:$O,2,FALSE)</f>
        <v>INDIANAPOLIS 500</v>
      </c>
      <c r="E3849" t="str">
        <f ca="1">VLOOKUP($B3849,'Track WIP'!$M:$O,3,FALSE)</f>
        <v>Indianapolis Motor Speedway</v>
      </c>
      <c r="F3849">
        <v>4</v>
      </c>
      <c r="G3849" t="s">
        <v>112</v>
      </c>
      <c r="H3849">
        <v>2</v>
      </c>
      <c r="I3849" t="s">
        <v>111</v>
      </c>
      <c r="J3849">
        <v>200</v>
      </c>
      <c r="K3849">
        <v>8</v>
      </c>
      <c r="L3849">
        <v>21</v>
      </c>
      <c r="M3849">
        <v>67</v>
      </c>
      <c r="N3849">
        <v>3</v>
      </c>
      <c r="O3849">
        <v>0</v>
      </c>
    </row>
    <row r="3850" spans="1:15" x14ac:dyDescent="0.2">
      <c r="A3850">
        <v>2019</v>
      </c>
      <c r="B3850" s="6">
        <f ca="1">_xlfn.MAXIFS('Track WIP'!M:M,'Track WIP'!K:K,'Results WIP'!A3850,'Track WIP'!L:L,'Results WIP'!C3850)</f>
        <v>43611</v>
      </c>
      <c r="C3850">
        <f t="shared" si="60"/>
        <v>6</v>
      </c>
      <c r="D3850" t="str">
        <f ca="1">VLOOKUP($B3850,'Track WIP'!$M:$O,2,FALSE)</f>
        <v>INDIANAPOLIS 500</v>
      </c>
      <c r="E3850" t="str">
        <f ca="1">VLOOKUP($B3850,'Track WIP'!$M:$O,3,FALSE)</f>
        <v>Indianapolis Motor Speedway</v>
      </c>
      <c r="F3850">
        <v>5</v>
      </c>
      <c r="G3850" t="s">
        <v>15</v>
      </c>
      <c r="H3850">
        <v>12</v>
      </c>
      <c r="I3850" t="s">
        <v>111</v>
      </c>
      <c r="J3850">
        <v>200</v>
      </c>
      <c r="K3850">
        <v>6</v>
      </c>
      <c r="L3850">
        <v>7</v>
      </c>
      <c r="M3850">
        <v>65</v>
      </c>
      <c r="N3850">
        <v>5</v>
      </c>
      <c r="O3850">
        <v>0</v>
      </c>
    </row>
    <row r="3851" spans="1:15" x14ac:dyDescent="0.2">
      <c r="A3851">
        <v>2019</v>
      </c>
      <c r="B3851" s="6">
        <f ca="1">_xlfn.MAXIFS('Track WIP'!M:M,'Track WIP'!K:K,'Results WIP'!A3851,'Track WIP'!L:L,'Results WIP'!C3851)</f>
        <v>43611</v>
      </c>
      <c r="C3851">
        <f t="shared" si="60"/>
        <v>6</v>
      </c>
      <c r="D3851" t="str">
        <f ca="1">VLOOKUP($B3851,'Track WIP'!$M:$O,2,FALSE)</f>
        <v>INDIANAPOLIS 500</v>
      </c>
      <c r="E3851" t="str">
        <f ca="1">VLOOKUP($B3851,'Track WIP'!$M:$O,3,FALSE)</f>
        <v>Indianapolis Motor Speedway</v>
      </c>
      <c r="F3851">
        <v>6</v>
      </c>
      <c r="G3851" t="s">
        <v>55</v>
      </c>
      <c r="H3851">
        <v>20</v>
      </c>
      <c r="I3851" t="s">
        <v>111</v>
      </c>
      <c r="J3851">
        <v>200</v>
      </c>
      <c r="K3851">
        <v>2</v>
      </c>
      <c r="L3851">
        <v>7</v>
      </c>
      <c r="M3851">
        <v>65</v>
      </c>
      <c r="N3851">
        <v>9</v>
      </c>
      <c r="O3851">
        <v>0</v>
      </c>
    </row>
    <row r="3852" spans="1:15" x14ac:dyDescent="0.2">
      <c r="A3852">
        <v>2019</v>
      </c>
      <c r="B3852" s="6">
        <f ca="1">_xlfn.MAXIFS('Track WIP'!M:M,'Track WIP'!K:K,'Results WIP'!A3852,'Track WIP'!L:L,'Results WIP'!C3852)</f>
        <v>43611</v>
      </c>
      <c r="C3852">
        <f t="shared" si="60"/>
        <v>6</v>
      </c>
      <c r="D3852" t="str">
        <f ca="1">VLOOKUP($B3852,'Track WIP'!$M:$O,2,FALSE)</f>
        <v>INDIANAPOLIS 500</v>
      </c>
      <c r="E3852" t="str">
        <f ca="1">VLOOKUP($B3852,'Track WIP'!$M:$O,3,FALSE)</f>
        <v>Indianapolis Motor Speedway</v>
      </c>
      <c r="F3852">
        <v>7</v>
      </c>
      <c r="G3852" t="s">
        <v>405</v>
      </c>
      <c r="H3852">
        <v>19</v>
      </c>
      <c r="I3852" t="s">
        <v>16</v>
      </c>
      <c r="J3852">
        <v>200</v>
      </c>
      <c r="K3852">
        <v>23</v>
      </c>
      <c r="L3852">
        <v>1</v>
      </c>
      <c r="M3852">
        <v>53</v>
      </c>
      <c r="N3852">
        <v>1</v>
      </c>
      <c r="O3852">
        <v>0</v>
      </c>
    </row>
    <row r="3853" spans="1:15" x14ac:dyDescent="0.2">
      <c r="A3853">
        <v>2019</v>
      </c>
      <c r="B3853" s="6">
        <f ca="1">_xlfn.MAXIFS('Track WIP'!M:M,'Track WIP'!K:K,'Results WIP'!A3853,'Track WIP'!L:L,'Results WIP'!C3853)</f>
        <v>43611</v>
      </c>
      <c r="C3853">
        <f t="shared" si="60"/>
        <v>6</v>
      </c>
      <c r="D3853" t="str">
        <f ca="1">VLOOKUP($B3853,'Track WIP'!$M:$O,2,FALSE)</f>
        <v>INDIANAPOLIS 500</v>
      </c>
      <c r="E3853" t="str">
        <f ca="1">VLOOKUP($B3853,'Track WIP'!$M:$O,3,FALSE)</f>
        <v>Indianapolis Motor Speedway</v>
      </c>
      <c r="F3853">
        <v>8</v>
      </c>
      <c r="G3853" t="s">
        <v>17</v>
      </c>
      <c r="H3853">
        <v>28</v>
      </c>
      <c r="I3853" t="s">
        <v>16</v>
      </c>
      <c r="J3853">
        <v>200</v>
      </c>
      <c r="K3853">
        <v>22</v>
      </c>
      <c r="L3853">
        <v>0</v>
      </c>
      <c r="M3853">
        <v>48</v>
      </c>
      <c r="N3853">
        <v>0</v>
      </c>
      <c r="O3853">
        <v>0</v>
      </c>
    </row>
    <row r="3854" spans="1:15" x14ac:dyDescent="0.2">
      <c r="A3854">
        <v>2019</v>
      </c>
      <c r="B3854" s="6">
        <f ca="1">_xlfn.MAXIFS('Track WIP'!M:M,'Track WIP'!K:K,'Results WIP'!A3854,'Track WIP'!L:L,'Results WIP'!C3854)</f>
        <v>43611</v>
      </c>
      <c r="C3854">
        <f t="shared" si="60"/>
        <v>6</v>
      </c>
      <c r="D3854" t="str">
        <f ca="1">VLOOKUP($B3854,'Track WIP'!$M:$O,2,FALSE)</f>
        <v>INDIANAPOLIS 500</v>
      </c>
      <c r="E3854" t="str">
        <f ca="1">VLOOKUP($B3854,'Track WIP'!$M:$O,3,FALSE)</f>
        <v>Indianapolis Motor Speedway</v>
      </c>
      <c r="F3854">
        <v>9</v>
      </c>
      <c r="G3854" t="s">
        <v>25</v>
      </c>
      <c r="H3854">
        <v>14</v>
      </c>
      <c r="I3854" t="s">
        <v>111</v>
      </c>
      <c r="J3854">
        <v>200</v>
      </c>
      <c r="K3854">
        <v>16</v>
      </c>
      <c r="L3854">
        <v>0</v>
      </c>
      <c r="M3854">
        <v>44</v>
      </c>
      <c r="N3854">
        <v>0</v>
      </c>
      <c r="O3854">
        <v>0</v>
      </c>
    </row>
    <row r="3855" spans="1:15" x14ac:dyDescent="0.2">
      <c r="A3855">
        <v>2019</v>
      </c>
      <c r="B3855" s="6">
        <f ca="1">_xlfn.MAXIFS('Track WIP'!M:M,'Track WIP'!K:K,'Results WIP'!A3855,'Track WIP'!L:L,'Results WIP'!C3855)</f>
        <v>43611</v>
      </c>
      <c r="C3855">
        <f t="shared" si="60"/>
        <v>6</v>
      </c>
      <c r="D3855" t="str">
        <f ca="1">VLOOKUP($B3855,'Track WIP'!$M:$O,2,FALSE)</f>
        <v>INDIANAPOLIS 500</v>
      </c>
      <c r="E3855" t="str">
        <f ca="1">VLOOKUP($B3855,'Track WIP'!$M:$O,3,FALSE)</f>
        <v>Indianapolis Motor Speedway</v>
      </c>
      <c r="F3855">
        <v>10</v>
      </c>
      <c r="G3855" t="s">
        <v>359</v>
      </c>
      <c r="H3855">
        <v>25</v>
      </c>
      <c r="I3855" t="s">
        <v>16</v>
      </c>
      <c r="J3855">
        <v>200</v>
      </c>
      <c r="K3855">
        <v>11</v>
      </c>
      <c r="L3855">
        <v>0</v>
      </c>
      <c r="M3855">
        <v>40</v>
      </c>
      <c r="N3855">
        <v>0</v>
      </c>
      <c r="O3855">
        <v>0</v>
      </c>
    </row>
    <row r="3856" spans="1:15" x14ac:dyDescent="0.2">
      <c r="A3856">
        <v>2019</v>
      </c>
      <c r="B3856" s="6">
        <f ca="1">_xlfn.MAXIFS('Track WIP'!M:M,'Track WIP'!K:K,'Results WIP'!A3856,'Track WIP'!L:L,'Results WIP'!C3856)</f>
        <v>43611</v>
      </c>
      <c r="C3856">
        <f t="shared" si="60"/>
        <v>6</v>
      </c>
      <c r="D3856" t="str">
        <f ca="1">VLOOKUP($B3856,'Track WIP'!$M:$O,2,FALSE)</f>
        <v>INDIANAPOLIS 500</v>
      </c>
      <c r="E3856" t="str">
        <f ca="1">VLOOKUP($B3856,'Track WIP'!$M:$O,3,FALSE)</f>
        <v>Indianapolis Motor Speedway</v>
      </c>
      <c r="F3856">
        <v>11</v>
      </c>
      <c r="G3856" t="s">
        <v>89</v>
      </c>
      <c r="H3856">
        <v>5</v>
      </c>
      <c r="I3856" t="s">
        <v>16</v>
      </c>
      <c r="J3856">
        <v>200</v>
      </c>
      <c r="K3856">
        <v>32</v>
      </c>
      <c r="L3856">
        <v>0</v>
      </c>
      <c r="M3856">
        <v>38</v>
      </c>
      <c r="N3856">
        <v>0</v>
      </c>
      <c r="O3856">
        <v>0</v>
      </c>
    </row>
    <row r="3857" spans="1:15" x14ac:dyDescent="0.2">
      <c r="A3857">
        <v>2019</v>
      </c>
      <c r="B3857" s="6">
        <f ca="1">_xlfn.MAXIFS('Track WIP'!M:M,'Track WIP'!K:K,'Results WIP'!A3857,'Track WIP'!L:L,'Results WIP'!C3857)</f>
        <v>43611</v>
      </c>
      <c r="C3857">
        <f t="shared" si="60"/>
        <v>6</v>
      </c>
      <c r="D3857" t="str">
        <f ca="1">VLOOKUP($B3857,'Track WIP'!$M:$O,2,FALSE)</f>
        <v>INDIANAPOLIS 500</v>
      </c>
      <c r="E3857" t="str">
        <f ca="1">VLOOKUP($B3857,'Track WIP'!$M:$O,3,FALSE)</f>
        <v>Indianapolis Motor Speedway</v>
      </c>
      <c r="F3857">
        <v>12</v>
      </c>
      <c r="G3857" t="s">
        <v>377</v>
      </c>
      <c r="H3857">
        <v>33</v>
      </c>
      <c r="I3857" t="s">
        <v>16</v>
      </c>
      <c r="J3857">
        <v>200</v>
      </c>
      <c r="K3857">
        <v>15</v>
      </c>
      <c r="L3857">
        <v>0</v>
      </c>
      <c r="M3857">
        <v>36</v>
      </c>
      <c r="N3857">
        <v>0</v>
      </c>
      <c r="O3857">
        <v>0</v>
      </c>
    </row>
    <row r="3858" spans="1:15" x14ac:dyDescent="0.2">
      <c r="A3858">
        <v>2019</v>
      </c>
      <c r="B3858" s="6">
        <f ca="1">_xlfn.MAXIFS('Track WIP'!M:M,'Track WIP'!K:K,'Results WIP'!A3858,'Track WIP'!L:L,'Results WIP'!C3858)</f>
        <v>43611</v>
      </c>
      <c r="C3858">
        <f t="shared" si="60"/>
        <v>6</v>
      </c>
      <c r="D3858" t="str">
        <f ca="1">VLOOKUP($B3858,'Track WIP'!$M:$O,2,FALSE)</f>
        <v>INDIANAPOLIS 500</v>
      </c>
      <c r="E3858" t="str">
        <f ca="1">VLOOKUP($B3858,'Track WIP'!$M:$O,3,FALSE)</f>
        <v>Indianapolis Motor Speedway</v>
      </c>
      <c r="F3858">
        <v>13</v>
      </c>
      <c r="G3858" t="s">
        <v>393</v>
      </c>
      <c r="H3858">
        <v>63</v>
      </c>
      <c r="I3858" t="s">
        <v>111</v>
      </c>
      <c r="J3858">
        <v>200</v>
      </c>
      <c r="K3858">
        <v>4</v>
      </c>
      <c r="L3858">
        <v>0</v>
      </c>
      <c r="M3858">
        <v>40</v>
      </c>
      <c r="N3858">
        <v>6</v>
      </c>
      <c r="O3858">
        <v>0</v>
      </c>
    </row>
    <row r="3859" spans="1:15" x14ac:dyDescent="0.2">
      <c r="A3859">
        <v>2019</v>
      </c>
      <c r="B3859" s="6">
        <f ca="1">_xlfn.MAXIFS('Track WIP'!M:M,'Track WIP'!K:K,'Results WIP'!A3859,'Track WIP'!L:L,'Results WIP'!C3859)</f>
        <v>43611</v>
      </c>
      <c r="C3859">
        <f t="shared" si="60"/>
        <v>6</v>
      </c>
      <c r="D3859" t="str">
        <f ca="1">VLOOKUP($B3859,'Track WIP'!$M:$O,2,FALSE)</f>
        <v>INDIANAPOLIS 500</v>
      </c>
      <c r="E3859" t="str">
        <f ca="1">VLOOKUP($B3859,'Track WIP'!$M:$O,3,FALSE)</f>
        <v>Indianapolis Motor Speedway</v>
      </c>
      <c r="F3859">
        <v>14</v>
      </c>
      <c r="G3859" t="s">
        <v>389</v>
      </c>
      <c r="H3859">
        <v>21</v>
      </c>
      <c r="I3859" t="s">
        <v>111</v>
      </c>
      <c r="J3859">
        <v>200</v>
      </c>
      <c r="K3859">
        <v>3</v>
      </c>
      <c r="L3859">
        <v>4</v>
      </c>
      <c r="M3859">
        <v>40</v>
      </c>
      <c r="N3859">
        <v>8</v>
      </c>
      <c r="O3859">
        <v>0</v>
      </c>
    </row>
    <row r="3860" spans="1:15" x14ac:dyDescent="0.2">
      <c r="A3860">
        <v>2019</v>
      </c>
      <c r="B3860" s="6">
        <f ca="1">_xlfn.MAXIFS('Track WIP'!M:M,'Track WIP'!K:K,'Results WIP'!A3860,'Track WIP'!L:L,'Results WIP'!C3860)</f>
        <v>43611</v>
      </c>
      <c r="C3860">
        <f t="shared" si="60"/>
        <v>6</v>
      </c>
      <c r="D3860" t="str">
        <f ca="1">VLOOKUP($B3860,'Track WIP'!$M:$O,2,FALSE)</f>
        <v>INDIANAPOLIS 500</v>
      </c>
      <c r="E3860" t="str">
        <f ca="1">VLOOKUP($B3860,'Track WIP'!$M:$O,3,FALSE)</f>
        <v>Indianapolis Motor Speedway</v>
      </c>
      <c r="F3860">
        <v>15</v>
      </c>
      <c r="G3860" t="s">
        <v>402</v>
      </c>
      <c r="H3860">
        <v>4</v>
      </c>
      <c r="I3860" t="s">
        <v>111</v>
      </c>
      <c r="J3860">
        <v>200</v>
      </c>
      <c r="K3860">
        <v>24</v>
      </c>
      <c r="L3860">
        <v>0</v>
      </c>
      <c r="M3860">
        <v>30</v>
      </c>
      <c r="N3860">
        <v>0</v>
      </c>
      <c r="O3860">
        <v>0</v>
      </c>
    </row>
    <row r="3861" spans="1:15" x14ac:dyDescent="0.2">
      <c r="A3861">
        <v>2019</v>
      </c>
      <c r="B3861" s="6">
        <f ca="1">_xlfn.MAXIFS('Track WIP'!M:M,'Track WIP'!K:K,'Results WIP'!A3861,'Track WIP'!L:L,'Results WIP'!C3861)</f>
        <v>43611</v>
      </c>
      <c r="C3861">
        <f t="shared" si="60"/>
        <v>6</v>
      </c>
      <c r="D3861" t="str">
        <f ca="1">VLOOKUP($B3861,'Track WIP'!$M:$O,2,FALSE)</f>
        <v>INDIANAPOLIS 500</v>
      </c>
      <c r="E3861" t="str">
        <f ca="1">VLOOKUP($B3861,'Track WIP'!$M:$O,3,FALSE)</f>
        <v>Indianapolis Motor Speedway</v>
      </c>
      <c r="F3861">
        <v>16</v>
      </c>
      <c r="G3861" t="s">
        <v>93</v>
      </c>
      <c r="H3861">
        <v>39</v>
      </c>
      <c r="I3861" t="s">
        <v>111</v>
      </c>
      <c r="J3861">
        <v>200</v>
      </c>
      <c r="K3861">
        <v>30</v>
      </c>
      <c r="L3861">
        <v>0</v>
      </c>
      <c r="M3861">
        <v>28</v>
      </c>
      <c r="N3861">
        <v>0</v>
      </c>
      <c r="O3861">
        <v>0</v>
      </c>
    </row>
    <row r="3862" spans="1:15" x14ac:dyDescent="0.2">
      <c r="A3862">
        <v>2019</v>
      </c>
      <c r="B3862" s="6">
        <f ca="1">_xlfn.MAXIFS('Track WIP'!M:M,'Track WIP'!K:K,'Results WIP'!A3862,'Track WIP'!L:L,'Results WIP'!C3862)</f>
        <v>43611</v>
      </c>
      <c r="C3862">
        <f t="shared" si="60"/>
        <v>6</v>
      </c>
      <c r="D3862" t="str">
        <f ca="1">VLOOKUP($B3862,'Track WIP'!$M:$O,2,FALSE)</f>
        <v>INDIANAPOLIS 500</v>
      </c>
      <c r="E3862" t="str">
        <f ca="1">VLOOKUP($B3862,'Track WIP'!$M:$O,3,FALSE)</f>
        <v>Indianapolis Motor Speedway</v>
      </c>
      <c r="F3862">
        <v>17</v>
      </c>
      <c r="G3862" t="s">
        <v>21</v>
      </c>
      <c r="H3862">
        <v>9</v>
      </c>
      <c r="I3862" t="s">
        <v>16</v>
      </c>
      <c r="J3862">
        <v>200</v>
      </c>
      <c r="K3862">
        <v>18</v>
      </c>
      <c r="L3862">
        <v>13</v>
      </c>
      <c r="M3862">
        <v>27</v>
      </c>
      <c r="N3862">
        <v>1</v>
      </c>
      <c r="O3862">
        <v>0</v>
      </c>
    </row>
    <row r="3863" spans="1:15" x14ac:dyDescent="0.2">
      <c r="A3863">
        <v>2019</v>
      </c>
      <c r="B3863" s="6">
        <f ca="1">_xlfn.MAXIFS('Track WIP'!M:M,'Track WIP'!K:K,'Results WIP'!A3863,'Track WIP'!L:L,'Results WIP'!C3863)</f>
        <v>43611</v>
      </c>
      <c r="C3863">
        <f t="shared" si="60"/>
        <v>6</v>
      </c>
      <c r="D3863" t="str">
        <f ca="1">VLOOKUP($B3863,'Track WIP'!$M:$O,2,FALSE)</f>
        <v>INDIANAPOLIS 500</v>
      </c>
      <c r="E3863" t="str">
        <f ca="1">VLOOKUP($B3863,'Track WIP'!$M:$O,3,FALSE)</f>
        <v>Indianapolis Motor Speedway</v>
      </c>
      <c r="F3863">
        <v>18</v>
      </c>
      <c r="G3863" t="s">
        <v>24</v>
      </c>
      <c r="H3863">
        <v>3</v>
      </c>
      <c r="I3863" t="s">
        <v>111</v>
      </c>
      <c r="J3863">
        <v>199</v>
      </c>
      <c r="K3863">
        <v>12</v>
      </c>
      <c r="L3863">
        <v>0</v>
      </c>
      <c r="M3863">
        <v>24</v>
      </c>
      <c r="N3863">
        <v>0</v>
      </c>
      <c r="O3863">
        <v>0</v>
      </c>
    </row>
    <row r="3864" spans="1:15" x14ac:dyDescent="0.2">
      <c r="A3864">
        <v>2019</v>
      </c>
      <c r="B3864" s="6">
        <f ca="1">_xlfn.MAXIFS('Track WIP'!M:M,'Track WIP'!K:K,'Results WIP'!A3864,'Track WIP'!L:L,'Results WIP'!C3864)</f>
        <v>43611</v>
      </c>
      <c r="C3864">
        <f t="shared" si="60"/>
        <v>6</v>
      </c>
      <c r="D3864" t="str">
        <f ca="1">VLOOKUP($B3864,'Track WIP'!$M:$O,2,FALSE)</f>
        <v>INDIANAPOLIS 500</v>
      </c>
      <c r="E3864" t="str">
        <f ca="1">VLOOKUP($B3864,'Track WIP'!$M:$O,3,FALSE)</f>
        <v>Indianapolis Motor Speedway</v>
      </c>
      <c r="F3864">
        <v>19</v>
      </c>
      <c r="G3864" t="s">
        <v>384</v>
      </c>
      <c r="H3864">
        <v>24</v>
      </c>
      <c r="I3864" t="s">
        <v>111</v>
      </c>
      <c r="J3864">
        <v>199</v>
      </c>
      <c r="K3864">
        <v>31</v>
      </c>
      <c r="L3864">
        <v>0</v>
      </c>
      <c r="M3864">
        <v>22</v>
      </c>
      <c r="N3864">
        <v>0</v>
      </c>
      <c r="O3864">
        <v>0</v>
      </c>
    </row>
    <row r="3865" spans="1:15" x14ac:dyDescent="0.2">
      <c r="A3865">
        <v>2019</v>
      </c>
      <c r="B3865" s="6">
        <f ca="1">_xlfn.MAXIFS('Track WIP'!M:M,'Track WIP'!K:K,'Results WIP'!A3865,'Track WIP'!L:L,'Results WIP'!C3865)</f>
        <v>43611</v>
      </c>
      <c r="C3865">
        <f t="shared" si="60"/>
        <v>6</v>
      </c>
      <c r="D3865" t="str">
        <f ca="1">VLOOKUP($B3865,'Track WIP'!$M:$O,2,FALSE)</f>
        <v>INDIANAPOLIS 500</v>
      </c>
      <c r="E3865" t="str">
        <f ca="1">VLOOKUP($B3865,'Track WIP'!$M:$O,3,FALSE)</f>
        <v>Indianapolis Motor Speedway</v>
      </c>
      <c r="F3865">
        <v>20</v>
      </c>
      <c r="G3865" t="s">
        <v>70</v>
      </c>
      <c r="H3865">
        <v>48</v>
      </c>
      <c r="I3865" t="s">
        <v>111</v>
      </c>
      <c r="J3865">
        <v>199</v>
      </c>
      <c r="K3865">
        <v>21</v>
      </c>
      <c r="L3865">
        <v>0</v>
      </c>
      <c r="M3865">
        <v>20</v>
      </c>
      <c r="N3865">
        <v>0</v>
      </c>
      <c r="O3865">
        <v>0</v>
      </c>
    </row>
    <row r="3866" spans="1:15" x14ac:dyDescent="0.2">
      <c r="A3866">
        <v>2019</v>
      </c>
      <c r="B3866" s="6">
        <f ca="1">_xlfn.MAXIFS('Track WIP'!M:M,'Track WIP'!K:K,'Results WIP'!A3866,'Track WIP'!L:L,'Results WIP'!C3866)</f>
        <v>43611</v>
      </c>
      <c r="C3866">
        <f t="shared" si="60"/>
        <v>6</v>
      </c>
      <c r="D3866" t="str">
        <f ca="1">VLOOKUP($B3866,'Track WIP'!$M:$O,2,FALSE)</f>
        <v>INDIANAPOLIS 500</v>
      </c>
      <c r="E3866" t="str">
        <f ca="1">VLOOKUP($B3866,'Track WIP'!$M:$O,3,FALSE)</f>
        <v>Indianapolis Motor Speedway</v>
      </c>
      <c r="F3866">
        <v>21</v>
      </c>
      <c r="G3866" t="s">
        <v>396</v>
      </c>
      <c r="H3866">
        <v>60</v>
      </c>
      <c r="I3866" t="s">
        <v>16</v>
      </c>
      <c r="J3866">
        <v>199</v>
      </c>
      <c r="K3866">
        <v>25</v>
      </c>
      <c r="L3866">
        <v>0</v>
      </c>
      <c r="M3866">
        <v>18</v>
      </c>
      <c r="N3866">
        <v>0</v>
      </c>
      <c r="O3866">
        <v>0</v>
      </c>
    </row>
    <row r="3867" spans="1:15" x14ac:dyDescent="0.2">
      <c r="A3867">
        <v>2019</v>
      </c>
      <c r="B3867" s="6">
        <f ca="1">_xlfn.MAXIFS('Track WIP'!M:M,'Track WIP'!K:K,'Results WIP'!A3867,'Track WIP'!L:L,'Results WIP'!C3867)</f>
        <v>43611</v>
      </c>
      <c r="C3867">
        <f t="shared" si="60"/>
        <v>6</v>
      </c>
      <c r="D3867" t="str">
        <f ca="1">VLOOKUP($B3867,'Track WIP'!$M:$O,2,FALSE)</f>
        <v>INDIANAPOLIS 500</v>
      </c>
      <c r="E3867" t="str">
        <f ca="1">VLOOKUP($B3867,'Track WIP'!$M:$O,3,FALSE)</f>
        <v>Indianapolis Motor Speedway</v>
      </c>
      <c r="F3867">
        <v>22</v>
      </c>
      <c r="G3867" t="s">
        <v>84</v>
      </c>
      <c r="H3867">
        <v>77</v>
      </c>
      <c r="I3867" t="s">
        <v>16</v>
      </c>
      <c r="J3867">
        <v>199</v>
      </c>
      <c r="K3867">
        <v>19</v>
      </c>
      <c r="L3867">
        <v>0</v>
      </c>
      <c r="M3867">
        <v>16</v>
      </c>
      <c r="N3867">
        <v>0</v>
      </c>
      <c r="O3867">
        <v>0</v>
      </c>
    </row>
    <row r="3868" spans="1:15" x14ac:dyDescent="0.2">
      <c r="A3868">
        <v>2019</v>
      </c>
      <c r="B3868" s="6">
        <f ca="1">_xlfn.MAXIFS('Track WIP'!M:M,'Track WIP'!K:K,'Results WIP'!A3868,'Track WIP'!L:L,'Results WIP'!C3868)</f>
        <v>43611</v>
      </c>
      <c r="C3868">
        <f t="shared" si="60"/>
        <v>6</v>
      </c>
      <c r="D3868" t="str">
        <f ca="1">VLOOKUP($B3868,'Track WIP'!$M:$O,2,FALSE)</f>
        <v>INDIANAPOLIS 500</v>
      </c>
      <c r="E3868" t="str">
        <f ca="1">VLOOKUP($B3868,'Track WIP'!$M:$O,3,FALSE)</f>
        <v>Indianapolis Motor Speedway</v>
      </c>
      <c r="F3868">
        <v>23</v>
      </c>
      <c r="G3868" t="s">
        <v>408</v>
      </c>
      <c r="H3868">
        <v>7</v>
      </c>
      <c r="I3868" t="s">
        <v>16</v>
      </c>
      <c r="J3868">
        <v>198</v>
      </c>
      <c r="K3868">
        <v>13</v>
      </c>
      <c r="L3868">
        <v>0</v>
      </c>
      <c r="M3868">
        <v>14</v>
      </c>
      <c r="N3868">
        <v>0</v>
      </c>
      <c r="O3868">
        <v>0</v>
      </c>
    </row>
    <row r="3869" spans="1:15" x14ac:dyDescent="0.2">
      <c r="A3869">
        <v>2019</v>
      </c>
      <c r="B3869" s="6">
        <f ca="1">_xlfn.MAXIFS('Track WIP'!M:M,'Track WIP'!K:K,'Results WIP'!A3869,'Track WIP'!L:L,'Results WIP'!C3869)</f>
        <v>43611</v>
      </c>
      <c r="C3869">
        <f t="shared" si="60"/>
        <v>6</v>
      </c>
      <c r="D3869" t="str">
        <f ca="1">VLOOKUP($B3869,'Track WIP'!$M:$O,2,FALSE)</f>
        <v>INDIANAPOLIS 500</v>
      </c>
      <c r="E3869" t="str">
        <f ca="1">VLOOKUP($B3869,'Track WIP'!$M:$O,3,FALSE)</f>
        <v>Indianapolis Motor Speedway</v>
      </c>
      <c r="F3869">
        <v>24</v>
      </c>
      <c r="G3869" t="s">
        <v>400</v>
      </c>
      <c r="H3869">
        <v>42</v>
      </c>
      <c r="I3869" t="s">
        <v>16</v>
      </c>
      <c r="J3869">
        <v>198</v>
      </c>
      <c r="K3869">
        <v>26</v>
      </c>
      <c r="L3869">
        <v>0</v>
      </c>
      <c r="M3869">
        <v>12</v>
      </c>
      <c r="N3869">
        <v>0</v>
      </c>
      <c r="O3869">
        <v>0</v>
      </c>
    </row>
    <row r="3870" spans="1:15" x14ac:dyDescent="0.2">
      <c r="A3870">
        <v>2019</v>
      </c>
      <c r="B3870" s="6">
        <f ca="1">_xlfn.MAXIFS('Track WIP'!M:M,'Track WIP'!K:K,'Results WIP'!A3870,'Track WIP'!L:L,'Results WIP'!C3870)</f>
        <v>43611</v>
      </c>
      <c r="C3870">
        <f t="shared" si="60"/>
        <v>6</v>
      </c>
      <c r="D3870" t="str">
        <f ca="1">VLOOKUP($B3870,'Track WIP'!$M:$O,2,FALSE)</f>
        <v>INDIANAPOLIS 500</v>
      </c>
      <c r="E3870" t="str">
        <f ca="1">VLOOKUP($B3870,'Track WIP'!$M:$O,3,FALSE)</f>
        <v>Indianapolis Motor Speedway</v>
      </c>
      <c r="F3870">
        <v>25</v>
      </c>
      <c r="G3870" t="s">
        <v>86</v>
      </c>
      <c r="H3870">
        <v>23</v>
      </c>
      <c r="I3870" t="s">
        <v>111</v>
      </c>
      <c r="J3870">
        <v>196</v>
      </c>
      <c r="K3870">
        <v>20</v>
      </c>
      <c r="L3870">
        <v>0</v>
      </c>
      <c r="M3870">
        <v>10</v>
      </c>
      <c r="N3870">
        <v>0</v>
      </c>
      <c r="O3870">
        <v>0</v>
      </c>
    </row>
    <row r="3871" spans="1:15" x14ac:dyDescent="0.2">
      <c r="A3871">
        <v>2019</v>
      </c>
      <c r="B3871" s="6">
        <f ca="1">_xlfn.MAXIFS('Track WIP'!M:M,'Track WIP'!K:K,'Results WIP'!A3871,'Track WIP'!L:L,'Results WIP'!C3871)</f>
        <v>43611</v>
      </c>
      <c r="C3871">
        <f t="shared" si="60"/>
        <v>6</v>
      </c>
      <c r="D3871" t="str">
        <f ca="1">VLOOKUP($B3871,'Track WIP'!$M:$O,2,FALSE)</f>
        <v>INDIANAPOLIS 500</v>
      </c>
      <c r="E3871" t="str">
        <f ca="1">VLOOKUP($B3871,'Track WIP'!$M:$O,3,FALSE)</f>
        <v>Indianapolis Motor Speedway</v>
      </c>
      <c r="F3871">
        <v>26</v>
      </c>
      <c r="G3871" t="s">
        <v>38</v>
      </c>
      <c r="H3871">
        <v>98</v>
      </c>
      <c r="I3871" t="s">
        <v>16</v>
      </c>
      <c r="J3871">
        <v>195</v>
      </c>
      <c r="K3871">
        <v>10</v>
      </c>
      <c r="L3871">
        <v>0</v>
      </c>
      <c r="M3871">
        <v>10</v>
      </c>
      <c r="N3871">
        <v>0</v>
      </c>
      <c r="O3871">
        <v>0</v>
      </c>
    </row>
    <row r="3872" spans="1:15" x14ac:dyDescent="0.2">
      <c r="A3872">
        <v>2019</v>
      </c>
      <c r="B3872" s="6">
        <f ca="1">_xlfn.MAXIFS('Track WIP'!M:M,'Track WIP'!K:K,'Results WIP'!A3872,'Track WIP'!L:L,'Results WIP'!C3872)</f>
        <v>43611</v>
      </c>
      <c r="C3872">
        <f t="shared" si="60"/>
        <v>6</v>
      </c>
      <c r="D3872" t="str">
        <f ca="1">VLOOKUP($B3872,'Track WIP'!$M:$O,2,FALSE)</f>
        <v>INDIANAPOLIS 500</v>
      </c>
      <c r="E3872" t="str">
        <f ca="1">VLOOKUP($B3872,'Track WIP'!$M:$O,3,FALSE)</f>
        <v>Indianapolis Motor Speedway</v>
      </c>
      <c r="F3872">
        <v>27</v>
      </c>
      <c r="G3872" t="s">
        <v>41</v>
      </c>
      <c r="H3872">
        <v>15</v>
      </c>
      <c r="I3872" t="s">
        <v>16</v>
      </c>
      <c r="J3872">
        <v>176</v>
      </c>
      <c r="K3872">
        <v>17</v>
      </c>
      <c r="L3872">
        <v>0</v>
      </c>
      <c r="M3872">
        <v>10</v>
      </c>
      <c r="N3872">
        <v>0</v>
      </c>
      <c r="O3872">
        <v>0</v>
      </c>
    </row>
    <row r="3873" spans="1:15" x14ac:dyDescent="0.2">
      <c r="A3873">
        <v>2019</v>
      </c>
      <c r="B3873" s="6">
        <f ca="1">_xlfn.MAXIFS('Track WIP'!M:M,'Track WIP'!K:K,'Results WIP'!A3873,'Track WIP'!L:L,'Results WIP'!C3873)</f>
        <v>43611</v>
      </c>
      <c r="C3873">
        <f t="shared" si="60"/>
        <v>6</v>
      </c>
      <c r="D3873" t="str">
        <f ca="1">VLOOKUP($B3873,'Track WIP'!$M:$O,2,FALSE)</f>
        <v>INDIANAPOLIS 500</v>
      </c>
      <c r="E3873" t="str">
        <f ca="1">VLOOKUP($B3873,'Track WIP'!$M:$O,3,FALSE)</f>
        <v>Indianapolis Motor Speedway</v>
      </c>
      <c r="F3873">
        <v>28</v>
      </c>
      <c r="G3873" t="s">
        <v>341</v>
      </c>
      <c r="H3873">
        <v>10</v>
      </c>
      <c r="I3873" t="s">
        <v>16</v>
      </c>
      <c r="J3873">
        <v>176</v>
      </c>
      <c r="K3873">
        <v>29</v>
      </c>
      <c r="L3873">
        <v>6</v>
      </c>
      <c r="M3873">
        <v>11</v>
      </c>
      <c r="N3873">
        <v>1</v>
      </c>
      <c r="O3873">
        <v>0</v>
      </c>
    </row>
    <row r="3874" spans="1:15" x14ac:dyDescent="0.2">
      <c r="A3874">
        <v>2019</v>
      </c>
      <c r="B3874" s="6">
        <f ca="1">_xlfn.MAXIFS('Track WIP'!M:M,'Track WIP'!K:K,'Results WIP'!A3874,'Track WIP'!L:L,'Results WIP'!C3874)</f>
        <v>43611</v>
      </c>
      <c r="C3874">
        <f t="shared" si="60"/>
        <v>6</v>
      </c>
      <c r="D3874" t="str">
        <f ca="1">VLOOKUP($B3874,'Track WIP'!$M:$O,2,FALSE)</f>
        <v>INDIANAPOLIS 500</v>
      </c>
      <c r="E3874" t="str">
        <f ca="1">VLOOKUP($B3874,'Track WIP'!$M:$O,3,FALSE)</f>
        <v>Indianapolis Motor Speedway</v>
      </c>
      <c r="F3874">
        <v>29</v>
      </c>
      <c r="G3874" t="s">
        <v>394</v>
      </c>
      <c r="H3874">
        <v>26</v>
      </c>
      <c r="I3874" t="s">
        <v>16</v>
      </c>
      <c r="J3874">
        <v>176</v>
      </c>
      <c r="K3874">
        <v>28</v>
      </c>
      <c r="L3874">
        <v>0</v>
      </c>
      <c r="M3874">
        <v>10</v>
      </c>
      <c r="N3874">
        <v>0</v>
      </c>
      <c r="O3874">
        <v>0</v>
      </c>
    </row>
    <row r="3875" spans="1:15" x14ac:dyDescent="0.2">
      <c r="A3875">
        <v>2019</v>
      </c>
      <c r="B3875" s="6">
        <f ca="1">_xlfn.MAXIFS('Track WIP'!M:M,'Track WIP'!K:K,'Results WIP'!A3875,'Track WIP'!L:L,'Results WIP'!C3875)</f>
        <v>43611</v>
      </c>
      <c r="C3875">
        <f t="shared" si="60"/>
        <v>6</v>
      </c>
      <c r="D3875" t="str">
        <f ca="1">VLOOKUP($B3875,'Track WIP'!$M:$O,2,FALSE)</f>
        <v>INDIANAPOLIS 500</v>
      </c>
      <c r="E3875" t="str">
        <f ca="1">VLOOKUP($B3875,'Track WIP'!$M:$O,3,FALSE)</f>
        <v>Indianapolis Motor Speedway</v>
      </c>
      <c r="F3875">
        <v>30</v>
      </c>
      <c r="G3875" t="s">
        <v>87</v>
      </c>
      <c r="H3875">
        <v>18</v>
      </c>
      <c r="I3875" t="s">
        <v>16</v>
      </c>
      <c r="J3875">
        <v>176</v>
      </c>
      <c r="K3875">
        <v>7</v>
      </c>
      <c r="L3875">
        <v>0</v>
      </c>
      <c r="M3875">
        <v>13</v>
      </c>
      <c r="N3875">
        <v>3</v>
      </c>
      <c r="O3875">
        <v>0</v>
      </c>
    </row>
    <row r="3876" spans="1:15" x14ac:dyDescent="0.2">
      <c r="A3876">
        <v>2019</v>
      </c>
      <c r="B3876" s="6">
        <f ca="1">_xlfn.MAXIFS('Track WIP'!M:M,'Track WIP'!K:K,'Results WIP'!A3876,'Track WIP'!L:L,'Results WIP'!C3876)</f>
        <v>43611</v>
      </c>
      <c r="C3876">
        <f t="shared" si="60"/>
        <v>6</v>
      </c>
      <c r="D3876" t="str">
        <f ca="1">VLOOKUP($B3876,'Track WIP'!$M:$O,2,FALSE)</f>
        <v>INDIANAPOLIS 500</v>
      </c>
      <c r="E3876" t="str">
        <f ca="1">VLOOKUP($B3876,'Track WIP'!$M:$O,3,FALSE)</f>
        <v>Indianapolis Motor Speedway</v>
      </c>
      <c r="F3876">
        <v>31</v>
      </c>
      <c r="G3876" t="s">
        <v>403</v>
      </c>
      <c r="H3876">
        <v>32</v>
      </c>
      <c r="I3876" t="s">
        <v>111</v>
      </c>
      <c r="J3876">
        <v>71</v>
      </c>
      <c r="K3876">
        <v>33</v>
      </c>
      <c r="L3876">
        <v>0</v>
      </c>
      <c r="M3876">
        <v>10</v>
      </c>
      <c r="N3876">
        <v>0</v>
      </c>
      <c r="O3876">
        <v>0</v>
      </c>
    </row>
    <row r="3877" spans="1:15" x14ac:dyDescent="0.2">
      <c r="A3877">
        <v>2019</v>
      </c>
      <c r="B3877" s="6">
        <f ca="1">_xlfn.MAXIFS('Track WIP'!M:M,'Track WIP'!K:K,'Results WIP'!A3877,'Track WIP'!L:L,'Results WIP'!C3877)</f>
        <v>43611</v>
      </c>
      <c r="C3877">
        <f t="shared" si="60"/>
        <v>6</v>
      </c>
      <c r="D3877" t="str">
        <f ca="1">VLOOKUP($B3877,'Track WIP'!$M:$O,2,FALSE)</f>
        <v>INDIANAPOLIS 500</v>
      </c>
      <c r="E3877" t="str">
        <f ca="1">VLOOKUP($B3877,'Track WIP'!$M:$O,3,FALSE)</f>
        <v>Indianapolis Motor Speedway</v>
      </c>
      <c r="F3877">
        <v>32</v>
      </c>
      <c r="G3877" t="s">
        <v>407</v>
      </c>
      <c r="H3877">
        <v>81</v>
      </c>
      <c r="I3877" t="s">
        <v>111</v>
      </c>
      <c r="J3877">
        <v>54</v>
      </c>
      <c r="K3877">
        <v>27</v>
      </c>
      <c r="L3877">
        <v>0</v>
      </c>
      <c r="M3877">
        <v>10</v>
      </c>
      <c r="N3877">
        <v>0</v>
      </c>
      <c r="O3877">
        <v>0</v>
      </c>
    </row>
    <row r="3878" spans="1:15" x14ac:dyDescent="0.2">
      <c r="A3878">
        <v>2019</v>
      </c>
      <c r="B3878" s="6">
        <f ca="1">_xlfn.MAXIFS('Track WIP'!M:M,'Track WIP'!K:K,'Results WIP'!A3878,'Track WIP'!L:L,'Results WIP'!C3878)</f>
        <v>43611</v>
      </c>
      <c r="C3878">
        <f t="shared" si="60"/>
        <v>6</v>
      </c>
      <c r="D3878" t="str">
        <f ca="1">VLOOKUP($B3878,'Track WIP'!$M:$O,2,FALSE)</f>
        <v>INDIANAPOLIS 500</v>
      </c>
      <c r="E3878" t="str">
        <f ca="1">VLOOKUP($B3878,'Track WIP'!$M:$O,3,FALSE)</f>
        <v>Indianapolis Motor Speedway</v>
      </c>
      <c r="F3878">
        <v>33</v>
      </c>
      <c r="G3878" t="s">
        <v>338</v>
      </c>
      <c r="H3878">
        <v>88</v>
      </c>
      <c r="I3878" t="s">
        <v>16</v>
      </c>
      <c r="J3878">
        <v>3</v>
      </c>
      <c r="K3878">
        <v>5</v>
      </c>
      <c r="L3878">
        <v>0</v>
      </c>
      <c r="M3878">
        <v>15</v>
      </c>
      <c r="N3878">
        <v>5</v>
      </c>
      <c r="O3878">
        <v>0</v>
      </c>
    </row>
    <row r="3879" spans="1:15" x14ac:dyDescent="0.2">
      <c r="A3879">
        <v>2019</v>
      </c>
      <c r="B3879" s="6">
        <f ca="1">_xlfn.MAXIFS('Track WIP'!M:M,'Track WIP'!K:K,'Results WIP'!A3879,'Track WIP'!L:L,'Results WIP'!C3879)</f>
        <v>43617</v>
      </c>
      <c r="C3879">
        <f t="shared" si="60"/>
        <v>7</v>
      </c>
      <c r="D3879" t="str">
        <f ca="1">VLOOKUP($B3879,'Track WIP'!$M:$O,2,FALSE)</f>
        <v>CHEVROLET DUAL IN DETROIT - RACE 1</v>
      </c>
      <c r="E3879" t="str">
        <f ca="1">VLOOKUP($B3879,'Track WIP'!$M:$O,3,FALSE)</f>
        <v>Detroit Street Circuit</v>
      </c>
      <c r="F3879">
        <v>1</v>
      </c>
      <c r="G3879" t="s">
        <v>112</v>
      </c>
      <c r="H3879">
        <v>2</v>
      </c>
      <c r="I3879" t="s">
        <v>111</v>
      </c>
      <c r="J3879">
        <v>43</v>
      </c>
      <c r="K3879">
        <v>2</v>
      </c>
      <c r="L3879">
        <v>25</v>
      </c>
      <c r="M3879">
        <v>54</v>
      </c>
      <c r="N3879">
        <v>4</v>
      </c>
      <c r="O3879">
        <v>0</v>
      </c>
    </row>
    <row r="3880" spans="1:15" x14ac:dyDescent="0.2">
      <c r="A3880">
        <v>2019</v>
      </c>
      <c r="B3880" s="6">
        <f ca="1">_xlfn.MAXIFS('Track WIP'!M:M,'Track WIP'!K:K,'Results WIP'!A3880,'Track WIP'!L:L,'Results WIP'!C3880)</f>
        <v>43617</v>
      </c>
      <c r="C3880">
        <f t="shared" si="60"/>
        <v>7</v>
      </c>
      <c r="D3880" t="str">
        <f ca="1">VLOOKUP($B3880,'Track WIP'!$M:$O,2,FALSE)</f>
        <v>CHEVROLET DUAL IN DETROIT - RACE 1</v>
      </c>
      <c r="E3880" t="str">
        <f ca="1">VLOOKUP($B3880,'Track WIP'!$M:$O,3,FALSE)</f>
        <v>Detroit Street Circuit</v>
      </c>
      <c r="F3880">
        <v>2</v>
      </c>
      <c r="G3880" t="s">
        <v>277</v>
      </c>
      <c r="H3880">
        <v>27</v>
      </c>
      <c r="I3880" t="s">
        <v>16</v>
      </c>
      <c r="J3880">
        <v>43</v>
      </c>
      <c r="K3880">
        <v>1</v>
      </c>
      <c r="L3880">
        <v>18</v>
      </c>
      <c r="M3880">
        <v>42</v>
      </c>
      <c r="N3880">
        <v>2</v>
      </c>
      <c r="O3880">
        <v>0</v>
      </c>
    </row>
    <row r="3881" spans="1:15" x14ac:dyDescent="0.2">
      <c r="A3881">
        <v>2019</v>
      </c>
      <c r="B3881" s="6">
        <f ca="1">_xlfn.MAXIFS('Track WIP'!M:M,'Track WIP'!K:K,'Results WIP'!A3881,'Track WIP'!L:L,'Results WIP'!C3881)</f>
        <v>43617</v>
      </c>
      <c r="C3881">
        <f t="shared" si="60"/>
        <v>7</v>
      </c>
      <c r="D3881" t="str">
        <f ca="1">VLOOKUP($B3881,'Track WIP'!$M:$O,2,FALSE)</f>
        <v>CHEVROLET DUAL IN DETROIT - RACE 1</v>
      </c>
      <c r="E3881" t="str">
        <f ca="1">VLOOKUP($B3881,'Track WIP'!$M:$O,3,FALSE)</f>
        <v>Detroit Street Circuit</v>
      </c>
      <c r="F3881">
        <v>3</v>
      </c>
      <c r="G3881" t="s">
        <v>37</v>
      </c>
      <c r="H3881">
        <v>30</v>
      </c>
      <c r="I3881" t="s">
        <v>16</v>
      </c>
      <c r="J3881">
        <v>43</v>
      </c>
      <c r="K3881">
        <v>9</v>
      </c>
      <c r="L3881">
        <v>0</v>
      </c>
      <c r="M3881">
        <v>35</v>
      </c>
      <c r="N3881">
        <v>0</v>
      </c>
      <c r="O3881">
        <v>0</v>
      </c>
    </row>
    <row r="3882" spans="1:15" x14ac:dyDescent="0.2">
      <c r="A3882">
        <v>2019</v>
      </c>
      <c r="B3882" s="6">
        <f ca="1">_xlfn.MAXIFS('Track WIP'!M:M,'Track WIP'!K:K,'Results WIP'!A3882,'Track WIP'!L:L,'Results WIP'!C3882)</f>
        <v>43617</v>
      </c>
      <c r="C3882">
        <f t="shared" si="60"/>
        <v>7</v>
      </c>
      <c r="D3882" t="str">
        <f ca="1">VLOOKUP($B3882,'Track WIP'!$M:$O,2,FALSE)</f>
        <v>CHEVROLET DUAL IN DETROIT - RACE 1</v>
      </c>
      <c r="E3882" t="str">
        <f ca="1">VLOOKUP($B3882,'Track WIP'!$M:$O,3,FALSE)</f>
        <v>Detroit Street Circuit</v>
      </c>
      <c r="F3882">
        <v>4</v>
      </c>
      <c r="G3882" t="s">
        <v>341</v>
      </c>
      <c r="H3882">
        <v>10</v>
      </c>
      <c r="I3882" t="s">
        <v>16</v>
      </c>
      <c r="J3882">
        <v>43</v>
      </c>
      <c r="K3882">
        <v>4</v>
      </c>
      <c r="L3882">
        <v>0</v>
      </c>
      <c r="M3882">
        <v>32</v>
      </c>
      <c r="N3882">
        <v>0</v>
      </c>
      <c r="O3882">
        <v>0</v>
      </c>
    </row>
    <row r="3883" spans="1:15" x14ac:dyDescent="0.2">
      <c r="A3883">
        <v>2019</v>
      </c>
      <c r="B3883" s="6">
        <f ca="1">_xlfn.MAXIFS('Track WIP'!M:M,'Track WIP'!K:K,'Results WIP'!A3883,'Track WIP'!L:L,'Results WIP'!C3883)</f>
        <v>43617</v>
      </c>
      <c r="C3883">
        <f t="shared" si="60"/>
        <v>7</v>
      </c>
      <c r="D3883" t="str">
        <f ca="1">VLOOKUP($B3883,'Track WIP'!$M:$O,2,FALSE)</f>
        <v>CHEVROLET DUAL IN DETROIT - RACE 1</v>
      </c>
      <c r="E3883" t="str">
        <f ca="1">VLOOKUP($B3883,'Track WIP'!$M:$O,3,FALSE)</f>
        <v>Detroit Street Circuit</v>
      </c>
      <c r="F3883">
        <v>5</v>
      </c>
      <c r="G3883" t="s">
        <v>17</v>
      </c>
      <c r="H3883">
        <v>28</v>
      </c>
      <c r="I3883" t="s">
        <v>16</v>
      </c>
      <c r="J3883">
        <v>43</v>
      </c>
      <c r="K3883">
        <v>6</v>
      </c>
      <c r="L3883">
        <v>0</v>
      </c>
      <c r="M3883">
        <v>30</v>
      </c>
      <c r="N3883">
        <v>0</v>
      </c>
      <c r="O3883">
        <v>0</v>
      </c>
    </row>
    <row r="3884" spans="1:15" x14ac:dyDescent="0.2">
      <c r="A3884">
        <v>2019</v>
      </c>
      <c r="B3884" s="6">
        <f ca="1">_xlfn.MAXIFS('Track WIP'!M:M,'Track WIP'!K:K,'Results WIP'!A3884,'Track WIP'!L:L,'Results WIP'!C3884)</f>
        <v>43617</v>
      </c>
      <c r="C3884">
        <f t="shared" si="60"/>
        <v>7</v>
      </c>
      <c r="D3884" t="str">
        <f ca="1">VLOOKUP($B3884,'Track WIP'!$M:$O,2,FALSE)</f>
        <v>CHEVROLET DUAL IN DETROIT - RACE 1</v>
      </c>
      <c r="E3884" t="str">
        <f ca="1">VLOOKUP($B3884,'Track WIP'!$M:$O,3,FALSE)</f>
        <v>Detroit Street Circuit</v>
      </c>
      <c r="F3884">
        <v>6</v>
      </c>
      <c r="G3884" t="s">
        <v>88</v>
      </c>
      <c r="H3884">
        <v>22</v>
      </c>
      <c r="I3884" t="s">
        <v>111</v>
      </c>
      <c r="J3884">
        <v>43</v>
      </c>
      <c r="K3884">
        <v>13</v>
      </c>
      <c r="L3884">
        <v>0</v>
      </c>
      <c r="M3884">
        <v>28</v>
      </c>
      <c r="N3884">
        <v>0</v>
      </c>
      <c r="O3884">
        <v>0</v>
      </c>
    </row>
    <row r="3885" spans="1:15" x14ac:dyDescent="0.2">
      <c r="A3885">
        <v>2019</v>
      </c>
      <c r="B3885" s="6">
        <f ca="1">_xlfn.MAXIFS('Track WIP'!M:M,'Track WIP'!K:K,'Results WIP'!A3885,'Track WIP'!L:L,'Results WIP'!C3885)</f>
        <v>43617</v>
      </c>
      <c r="C3885">
        <f t="shared" si="60"/>
        <v>7</v>
      </c>
      <c r="D3885" t="str">
        <f ca="1">VLOOKUP($B3885,'Track WIP'!$M:$O,2,FALSE)</f>
        <v>CHEVROLET DUAL IN DETROIT - RACE 1</v>
      </c>
      <c r="E3885" t="str">
        <f ca="1">VLOOKUP($B3885,'Track WIP'!$M:$O,3,FALSE)</f>
        <v>Detroit Street Circuit</v>
      </c>
      <c r="F3885">
        <v>7</v>
      </c>
      <c r="G3885" t="s">
        <v>41</v>
      </c>
      <c r="H3885">
        <v>15</v>
      </c>
      <c r="I3885" t="s">
        <v>16</v>
      </c>
      <c r="J3885">
        <v>43</v>
      </c>
      <c r="K3885">
        <v>11</v>
      </c>
      <c r="L3885">
        <v>0</v>
      </c>
      <c r="M3885">
        <v>26</v>
      </c>
      <c r="N3885">
        <v>0</v>
      </c>
      <c r="O3885">
        <v>0</v>
      </c>
    </row>
    <row r="3886" spans="1:15" x14ac:dyDescent="0.2">
      <c r="A3886">
        <v>2019</v>
      </c>
      <c r="B3886" s="6">
        <f ca="1">_xlfn.MAXIFS('Track WIP'!M:M,'Track WIP'!K:K,'Results WIP'!A3886,'Track WIP'!L:L,'Results WIP'!C3886)</f>
        <v>43617</v>
      </c>
      <c r="C3886">
        <f t="shared" si="60"/>
        <v>7</v>
      </c>
      <c r="D3886" t="str">
        <f ca="1">VLOOKUP($B3886,'Track WIP'!$M:$O,2,FALSE)</f>
        <v>CHEVROLET DUAL IN DETROIT - RACE 1</v>
      </c>
      <c r="E3886" t="str">
        <f ca="1">VLOOKUP($B3886,'Track WIP'!$M:$O,3,FALSE)</f>
        <v>Detroit Street Circuit</v>
      </c>
      <c r="F3886">
        <v>8</v>
      </c>
      <c r="G3886" t="s">
        <v>394</v>
      </c>
      <c r="H3886">
        <v>26</v>
      </c>
      <c r="I3886" t="s">
        <v>16</v>
      </c>
      <c r="J3886">
        <v>43</v>
      </c>
      <c r="K3886">
        <v>8</v>
      </c>
      <c r="L3886">
        <v>0</v>
      </c>
      <c r="M3886">
        <v>24</v>
      </c>
      <c r="N3886">
        <v>0</v>
      </c>
      <c r="O3886">
        <v>0</v>
      </c>
    </row>
    <row r="3887" spans="1:15" x14ac:dyDescent="0.2">
      <c r="A3887">
        <v>2019</v>
      </c>
      <c r="B3887" s="6">
        <f ca="1">_xlfn.MAXIFS('Track WIP'!M:M,'Track WIP'!K:K,'Results WIP'!A3887,'Track WIP'!L:L,'Results WIP'!C3887)</f>
        <v>43617</v>
      </c>
      <c r="C3887">
        <f t="shared" si="60"/>
        <v>7</v>
      </c>
      <c r="D3887" t="str">
        <f ca="1">VLOOKUP($B3887,'Track WIP'!$M:$O,2,FALSE)</f>
        <v>CHEVROLET DUAL IN DETROIT - RACE 1</v>
      </c>
      <c r="E3887" t="str">
        <f ca="1">VLOOKUP($B3887,'Track WIP'!$M:$O,3,FALSE)</f>
        <v>Detroit Street Circuit</v>
      </c>
      <c r="F3887">
        <v>9</v>
      </c>
      <c r="G3887" t="s">
        <v>89</v>
      </c>
      <c r="H3887">
        <v>5</v>
      </c>
      <c r="I3887" t="s">
        <v>16</v>
      </c>
      <c r="J3887">
        <v>43</v>
      </c>
      <c r="K3887">
        <v>10</v>
      </c>
      <c r="L3887">
        <v>0</v>
      </c>
      <c r="M3887">
        <v>22</v>
      </c>
      <c r="N3887">
        <v>0</v>
      </c>
      <c r="O3887">
        <v>0</v>
      </c>
    </row>
    <row r="3888" spans="1:15" x14ac:dyDescent="0.2">
      <c r="A3888">
        <v>2019</v>
      </c>
      <c r="B3888" s="6">
        <f ca="1">_xlfn.MAXIFS('Track WIP'!M:M,'Track WIP'!K:K,'Results WIP'!A3888,'Track WIP'!L:L,'Results WIP'!C3888)</f>
        <v>43617</v>
      </c>
      <c r="C3888">
        <f t="shared" si="60"/>
        <v>7</v>
      </c>
      <c r="D3888" t="str">
        <f ca="1">VLOOKUP($B3888,'Track WIP'!$M:$O,2,FALSE)</f>
        <v>CHEVROLET DUAL IN DETROIT - RACE 1</v>
      </c>
      <c r="E3888" t="str">
        <f ca="1">VLOOKUP($B3888,'Track WIP'!$M:$O,3,FALSE)</f>
        <v>Detroit Street Circuit</v>
      </c>
      <c r="F3888">
        <v>10</v>
      </c>
      <c r="G3888" t="s">
        <v>389</v>
      </c>
      <c r="H3888">
        <v>21</v>
      </c>
      <c r="I3888" t="s">
        <v>111</v>
      </c>
      <c r="J3888">
        <v>43</v>
      </c>
      <c r="K3888">
        <v>17</v>
      </c>
      <c r="L3888">
        <v>0</v>
      </c>
      <c r="M3888">
        <v>20</v>
      </c>
      <c r="N3888">
        <v>0</v>
      </c>
      <c r="O3888">
        <v>0</v>
      </c>
    </row>
    <row r="3889" spans="1:15" x14ac:dyDescent="0.2">
      <c r="A3889">
        <v>2019</v>
      </c>
      <c r="B3889" s="6">
        <f ca="1">_xlfn.MAXIFS('Track WIP'!M:M,'Track WIP'!K:K,'Results WIP'!A3889,'Track WIP'!L:L,'Results WIP'!C3889)</f>
        <v>43617</v>
      </c>
      <c r="C3889">
        <f t="shared" si="60"/>
        <v>7</v>
      </c>
      <c r="D3889" t="str">
        <f ca="1">VLOOKUP($B3889,'Track WIP'!$M:$O,2,FALSE)</f>
        <v>CHEVROLET DUAL IN DETROIT - RACE 1</v>
      </c>
      <c r="E3889" t="str">
        <f ca="1">VLOOKUP($B3889,'Track WIP'!$M:$O,3,FALSE)</f>
        <v>Detroit Street Circuit</v>
      </c>
      <c r="F3889">
        <v>11</v>
      </c>
      <c r="G3889" t="s">
        <v>87</v>
      </c>
      <c r="H3889">
        <v>18</v>
      </c>
      <c r="I3889" t="s">
        <v>16</v>
      </c>
      <c r="J3889">
        <v>43</v>
      </c>
      <c r="K3889">
        <v>16</v>
      </c>
      <c r="L3889">
        <v>0</v>
      </c>
      <c r="M3889">
        <v>19</v>
      </c>
      <c r="N3889">
        <v>0</v>
      </c>
      <c r="O3889">
        <v>0</v>
      </c>
    </row>
    <row r="3890" spans="1:15" x14ac:dyDescent="0.2">
      <c r="A3890">
        <v>2019</v>
      </c>
      <c r="B3890" s="6">
        <f ca="1">_xlfn.MAXIFS('Track WIP'!M:M,'Track WIP'!K:K,'Results WIP'!A3890,'Track WIP'!L:L,'Results WIP'!C3890)</f>
        <v>43617</v>
      </c>
      <c r="C3890">
        <f t="shared" si="60"/>
        <v>7</v>
      </c>
      <c r="D3890" t="str">
        <f ca="1">VLOOKUP($B3890,'Track WIP'!$M:$O,2,FALSE)</f>
        <v>CHEVROLET DUAL IN DETROIT - RACE 1</v>
      </c>
      <c r="E3890" t="str">
        <f ca="1">VLOOKUP($B3890,'Track WIP'!$M:$O,3,FALSE)</f>
        <v>Detroit Street Circuit</v>
      </c>
      <c r="F3890">
        <v>12</v>
      </c>
      <c r="G3890" t="s">
        <v>338</v>
      </c>
      <c r="H3890">
        <v>88</v>
      </c>
      <c r="I3890" t="s">
        <v>16</v>
      </c>
      <c r="J3890">
        <v>43</v>
      </c>
      <c r="K3890">
        <v>5</v>
      </c>
      <c r="L3890">
        <v>0</v>
      </c>
      <c r="M3890">
        <v>18</v>
      </c>
      <c r="N3890">
        <v>0</v>
      </c>
      <c r="O3890">
        <v>0</v>
      </c>
    </row>
    <row r="3891" spans="1:15" x14ac:dyDescent="0.2">
      <c r="A3891">
        <v>2019</v>
      </c>
      <c r="B3891" s="6">
        <f ca="1">_xlfn.MAXIFS('Track WIP'!M:M,'Track WIP'!K:K,'Results WIP'!A3891,'Track WIP'!L:L,'Results WIP'!C3891)</f>
        <v>43617</v>
      </c>
      <c r="C3891">
        <f t="shared" si="60"/>
        <v>7</v>
      </c>
      <c r="D3891" t="str">
        <f ca="1">VLOOKUP($B3891,'Track WIP'!$M:$O,2,FALSE)</f>
        <v>CHEVROLET DUAL IN DETROIT - RACE 1</v>
      </c>
      <c r="E3891" t="str">
        <f ca="1">VLOOKUP($B3891,'Track WIP'!$M:$O,3,FALSE)</f>
        <v>Detroit Street Circuit</v>
      </c>
      <c r="F3891">
        <v>13</v>
      </c>
      <c r="G3891" t="s">
        <v>408</v>
      </c>
      <c r="H3891">
        <v>7</v>
      </c>
      <c r="I3891" t="s">
        <v>16</v>
      </c>
      <c r="J3891">
        <v>43</v>
      </c>
      <c r="K3891">
        <v>15</v>
      </c>
      <c r="L3891">
        <v>0</v>
      </c>
      <c r="M3891">
        <v>17</v>
      </c>
      <c r="N3891">
        <v>0</v>
      </c>
      <c r="O3891">
        <v>0</v>
      </c>
    </row>
    <row r="3892" spans="1:15" x14ac:dyDescent="0.2">
      <c r="A3892">
        <v>2019</v>
      </c>
      <c r="B3892" s="6">
        <f ca="1">_xlfn.MAXIFS('Track WIP'!M:M,'Track WIP'!K:K,'Results WIP'!A3892,'Track WIP'!L:L,'Results WIP'!C3892)</f>
        <v>43617</v>
      </c>
      <c r="C3892">
        <f t="shared" si="60"/>
        <v>7</v>
      </c>
      <c r="D3892" t="str">
        <f ca="1">VLOOKUP($B3892,'Track WIP'!$M:$O,2,FALSE)</f>
        <v>CHEVROLET DUAL IN DETROIT - RACE 1</v>
      </c>
      <c r="E3892" t="str">
        <f ca="1">VLOOKUP($B3892,'Track WIP'!$M:$O,3,FALSE)</f>
        <v>Detroit Street Circuit</v>
      </c>
      <c r="F3892">
        <v>14</v>
      </c>
      <c r="G3892" t="s">
        <v>356</v>
      </c>
      <c r="H3892">
        <v>31</v>
      </c>
      <c r="I3892" t="s">
        <v>111</v>
      </c>
      <c r="J3892">
        <v>43</v>
      </c>
      <c r="K3892">
        <v>7</v>
      </c>
      <c r="L3892">
        <v>0</v>
      </c>
      <c r="M3892">
        <v>16</v>
      </c>
      <c r="N3892">
        <v>0</v>
      </c>
      <c r="O3892">
        <v>0</v>
      </c>
    </row>
    <row r="3893" spans="1:15" x14ac:dyDescent="0.2">
      <c r="A3893">
        <v>2019</v>
      </c>
      <c r="B3893" s="6">
        <f ca="1">_xlfn.MAXIFS('Track WIP'!M:M,'Track WIP'!K:K,'Results WIP'!A3893,'Track WIP'!L:L,'Results WIP'!C3893)</f>
        <v>43617</v>
      </c>
      <c r="C3893">
        <f t="shared" si="60"/>
        <v>7</v>
      </c>
      <c r="D3893" t="str">
        <f ca="1">VLOOKUP($B3893,'Track WIP'!$M:$O,2,FALSE)</f>
        <v>CHEVROLET DUAL IN DETROIT - RACE 1</v>
      </c>
      <c r="E3893" t="str">
        <f ca="1">VLOOKUP($B3893,'Track WIP'!$M:$O,3,FALSE)</f>
        <v>Detroit Street Circuit</v>
      </c>
      <c r="F3893">
        <v>15</v>
      </c>
      <c r="G3893" t="s">
        <v>25</v>
      </c>
      <c r="H3893">
        <v>14</v>
      </c>
      <c r="I3893" t="s">
        <v>111</v>
      </c>
      <c r="J3893">
        <v>43</v>
      </c>
      <c r="K3893">
        <v>21</v>
      </c>
      <c r="L3893">
        <v>0</v>
      </c>
      <c r="M3893">
        <v>15</v>
      </c>
      <c r="N3893">
        <v>0</v>
      </c>
      <c r="O3893">
        <v>0</v>
      </c>
    </row>
    <row r="3894" spans="1:15" x14ac:dyDescent="0.2">
      <c r="A3894">
        <v>2019</v>
      </c>
      <c r="B3894" s="6">
        <f ca="1">_xlfn.MAXIFS('Track WIP'!M:M,'Track WIP'!K:K,'Results WIP'!A3894,'Track WIP'!L:L,'Results WIP'!C3894)</f>
        <v>43617</v>
      </c>
      <c r="C3894">
        <f t="shared" si="60"/>
        <v>7</v>
      </c>
      <c r="D3894" t="str">
        <f ca="1">VLOOKUP($B3894,'Track WIP'!$M:$O,2,FALSE)</f>
        <v>CHEVROLET DUAL IN DETROIT - RACE 1</v>
      </c>
      <c r="E3894" t="str">
        <f ca="1">VLOOKUP($B3894,'Track WIP'!$M:$O,3,FALSE)</f>
        <v>Detroit Street Circuit</v>
      </c>
      <c r="F3894">
        <v>16</v>
      </c>
      <c r="G3894" t="s">
        <v>38</v>
      </c>
      <c r="H3894">
        <v>98</v>
      </c>
      <c r="I3894" t="s">
        <v>16</v>
      </c>
      <c r="J3894">
        <v>43</v>
      </c>
      <c r="K3894">
        <v>18</v>
      </c>
      <c r="L3894">
        <v>0</v>
      </c>
      <c r="M3894">
        <v>14</v>
      </c>
      <c r="N3894">
        <v>0</v>
      </c>
      <c r="O3894">
        <v>0</v>
      </c>
    </row>
    <row r="3895" spans="1:15" x14ac:dyDescent="0.2">
      <c r="A3895">
        <v>2019</v>
      </c>
      <c r="B3895" s="6">
        <f ca="1">_xlfn.MAXIFS('Track WIP'!M:M,'Track WIP'!K:K,'Results WIP'!A3895,'Track WIP'!L:L,'Results WIP'!C3895)</f>
        <v>43617</v>
      </c>
      <c r="C3895">
        <f t="shared" si="60"/>
        <v>7</v>
      </c>
      <c r="D3895" t="str">
        <f ca="1">VLOOKUP($B3895,'Track WIP'!$M:$O,2,FALSE)</f>
        <v>CHEVROLET DUAL IN DETROIT - RACE 1</v>
      </c>
      <c r="E3895" t="str">
        <f ca="1">VLOOKUP($B3895,'Track WIP'!$M:$O,3,FALSE)</f>
        <v>Detroit Street Circuit</v>
      </c>
      <c r="F3895">
        <v>17</v>
      </c>
      <c r="G3895" t="s">
        <v>390</v>
      </c>
      <c r="H3895">
        <v>59</v>
      </c>
      <c r="I3895" t="s">
        <v>111</v>
      </c>
      <c r="J3895">
        <v>43</v>
      </c>
      <c r="K3895">
        <v>19</v>
      </c>
      <c r="L3895">
        <v>0</v>
      </c>
      <c r="M3895">
        <v>13</v>
      </c>
      <c r="N3895">
        <v>0</v>
      </c>
      <c r="O3895">
        <v>0</v>
      </c>
    </row>
    <row r="3896" spans="1:15" x14ac:dyDescent="0.2">
      <c r="A3896">
        <v>2019</v>
      </c>
      <c r="B3896" s="6">
        <f ca="1">_xlfn.MAXIFS('Track WIP'!M:M,'Track WIP'!K:K,'Results WIP'!A3896,'Track WIP'!L:L,'Results WIP'!C3896)</f>
        <v>43617</v>
      </c>
      <c r="C3896">
        <f t="shared" si="60"/>
        <v>7</v>
      </c>
      <c r="D3896" t="str">
        <f ca="1">VLOOKUP($B3896,'Track WIP'!$M:$O,2,FALSE)</f>
        <v>CHEVROLET DUAL IN DETROIT - RACE 1</v>
      </c>
      <c r="E3896" t="str">
        <f ca="1">VLOOKUP($B3896,'Track WIP'!$M:$O,3,FALSE)</f>
        <v>Detroit Street Circuit</v>
      </c>
      <c r="F3896">
        <v>18</v>
      </c>
      <c r="G3896" t="s">
        <v>15</v>
      </c>
      <c r="H3896">
        <v>12</v>
      </c>
      <c r="I3896" t="s">
        <v>111</v>
      </c>
      <c r="J3896">
        <v>43</v>
      </c>
      <c r="K3896">
        <v>12</v>
      </c>
      <c r="L3896">
        <v>0</v>
      </c>
      <c r="M3896">
        <v>12</v>
      </c>
      <c r="N3896">
        <v>0</v>
      </c>
      <c r="O3896">
        <v>0</v>
      </c>
    </row>
    <row r="3897" spans="1:15" x14ac:dyDescent="0.2">
      <c r="A3897">
        <v>2019</v>
      </c>
      <c r="B3897" s="6">
        <f ca="1">_xlfn.MAXIFS('Track WIP'!M:M,'Track WIP'!K:K,'Results WIP'!A3897,'Track WIP'!L:L,'Results WIP'!C3897)</f>
        <v>43617</v>
      </c>
      <c r="C3897">
        <f t="shared" si="60"/>
        <v>7</v>
      </c>
      <c r="D3897" t="str">
        <f ca="1">VLOOKUP($B3897,'Track WIP'!$M:$O,2,FALSE)</f>
        <v>CHEVROLET DUAL IN DETROIT - RACE 1</v>
      </c>
      <c r="E3897" t="str">
        <f ca="1">VLOOKUP($B3897,'Track WIP'!$M:$O,3,FALSE)</f>
        <v>Detroit Street Circuit</v>
      </c>
      <c r="F3897">
        <v>19</v>
      </c>
      <c r="G3897" t="s">
        <v>405</v>
      </c>
      <c r="H3897">
        <v>19</v>
      </c>
      <c r="I3897" t="s">
        <v>16</v>
      </c>
      <c r="J3897">
        <v>43</v>
      </c>
      <c r="K3897">
        <v>22</v>
      </c>
      <c r="L3897">
        <v>0</v>
      </c>
      <c r="M3897">
        <v>11</v>
      </c>
      <c r="N3897">
        <v>0</v>
      </c>
      <c r="O3897">
        <v>0</v>
      </c>
    </row>
    <row r="3898" spans="1:15" x14ac:dyDescent="0.2">
      <c r="A3898">
        <v>2019</v>
      </c>
      <c r="B3898" s="6">
        <f ca="1">_xlfn.MAXIFS('Track WIP'!M:M,'Track WIP'!K:K,'Results WIP'!A3898,'Track WIP'!L:L,'Results WIP'!C3898)</f>
        <v>43617</v>
      </c>
      <c r="C3898">
        <f t="shared" si="60"/>
        <v>7</v>
      </c>
      <c r="D3898" t="str">
        <f ca="1">VLOOKUP($B3898,'Track WIP'!$M:$O,2,FALSE)</f>
        <v>CHEVROLET DUAL IN DETROIT - RACE 1</v>
      </c>
      <c r="E3898" t="str">
        <f ca="1">VLOOKUP($B3898,'Track WIP'!$M:$O,3,FALSE)</f>
        <v>Detroit Street Circuit</v>
      </c>
      <c r="F3898">
        <v>20</v>
      </c>
      <c r="G3898" t="s">
        <v>393</v>
      </c>
      <c r="H3898">
        <v>20</v>
      </c>
      <c r="I3898" t="s">
        <v>111</v>
      </c>
      <c r="J3898">
        <v>42</v>
      </c>
      <c r="K3898">
        <v>14</v>
      </c>
      <c r="L3898">
        <v>0</v>
      </c>
      <c r="M3898">
        <v>10</v>
      </c>
      <c r="N3898">
        <v>0</v>
      </c>
      <c r="O3898">
        <v>0</v>
      </c>
    </row>
    <row r="3899" spans="1:15" x14ac:dyDescent="0.2">
      <c r="A3899">
        <v>2019</v>
      </c>
      <c r="B3899" s="6">
        <f ca="1">_xlfn.MAXIFS('Track WIP'!M:M,'Track WIP'!K:K,'Results WIP'!A3899,'Track WIP'!L:L,'Results WIP'!C3899)</f>
        <v>43617</v>
      </c>
      <c r="C3899">
        <f t="shared" si="60"/>
        <v>7</v>
      </c>
      <c r="D3899" t="str">
        <f ca="1">VLOOKUP($B3899,'Track WIP'!$M:$O,2,FALSE)</f>
        <v>CHEVROLET DUAL IN DETROIT - RACE 1</v>
      </c>
      <c r="E3899" t="str">
        <f ca="1">VLOOKUP($B3899,'Track WIP'!$M:$O,3,FALSE)</f>
        <v>Detroit Street Circuit</v>
      </c>
      <c r="F3899">
        <v>21</v>
      </c>
      <c r="G3899" t="s">
        <v>402</v>
      </c>
      <c r="H3899">
        <v>4</v>
      </c>
      <c r="I3899" t="s">
        <v>111</v>
      </c>
      <c r="J3899">
        <v>30</v>
      </c>
      <c r="K3899">
        <v>20</v>
      </c>
      <c r="L3899">
        <v>0</v>
      </c>
      <c r="M3899">
        <v>9</v>
      </c>
      <c r="N3899">
        <v>0</v>
      </c>
      <c r="O3899">
        <v>0</v>
      </c>
    </row>
    <row r="3900" spans="1:15" x14ac:dyDescent="0.2">
      <c r="A3900">
        <v>2019</v>
      </c>
      <c r="B3900" s="6">
        <f ca="1">_xlfn.MAXIFS('Track WIP'!M:M,'Track WIP'!K:K,'Results WIP'!A3900,'Track WIP'!L:L,'Results WIP'!C3900)</f>
        <v>43617</v>
      </c>
      <c r="C3900">
        <f t="shared" si="60"/>
        <v>7</v>
      </c>
      <c r="D3900" t="str">
        <f ca="1">VLOOKUP($B3900,'Track WIP'!$M:$O,2,FALSE)</f>
        <v>CHEVROLET DUAL IN DETROIT - RACE 1</v>
      </c>
      <c r="E3900" t="str">
        <f ca="1">VLOOKUP($B3900,'Track WIP'!$M:$O,3,FALSE)</f>
        <v>Detroit Street Circuit</v>
      </c>
      <c r="F3900">
        <v>22</v>
      </c>
      <c r="G3900" t="s">
        <v>21</v>
      </c>
      <c r="H3900">
        <v>9</v>
      </c>
      <c r="I3900" t="s">
        <v>16</v>
      </c>
      <c r="J3900">
        <v>23</v>
      </c>
      <c r="K3900">
        <v>3</v>
      </c>
      <c r="L3900">
        <v>0</v>
      </c>
      <c r="M3900">
        <v>8</v>
      </c>
      <c r="N3900">
        <v>0</v>
      </c>
      <c r="O3900">
        <v>0</v>
      </c>
    </row>
    <row r="3901" spans="1:15" x14ac:dyDescent="0.2">
      <c r="A3901">
        <v>2019</v>
      </c>
      <c r="B3901" s="6">
        <f ca="1">_xlfn.MAXIFS('Track WIP'!M:M,'Track WIP'!K:K,'Results WIP'!A3901,'Track WIP'!L:L,'Results WIP'!C3901)</f>
        <v>43618</v>
      </c>
      <c r="C3901">
        <f t="shared" si="60"/>
        <v>8</v>
      </c>
      <c r="D3901" t="str">
        <f ca="1">VLOOKUP($B3901,'Track WIP'!$M:$O,2,FALSE)</f>
        <v>CHEVROLET DUAL IN DETROIT - RACE 2</v>
      </c>
      <c r="E3901" t="str">
        <f ca="1">VLOOKUP($B3901,'Track WIP'!$M:$O,3,FALSE)</f>
        <v>Detroit Street Circuit</v>
      </c>
      <c r="F3901">
        <v>1</v>
      </c>
      <c r="G3901" t="s">
        <v>21</v>
      </c>
      <c r="H3901">
        <v>9</v>
      </c>
      <c r="I3901" t="s">
        <v>16</v>
      </c>
      <c r="J3901">
        <v>70</v>
      </c>
      <c r="K3901">
        <v>6</v>
      </c>
      <c r="L3901">
        <v>44</v>
      </c>
      <c r="M3901">
        <v>53</v>
      </c>
      <c r="N3901">
        <v>3</v>
      </c>
      <c r="O3901">
        <v>0</v>
      </c>
    </row>
    <row r="3902" spans="1:15" x14ac:dyDescent="0.2">
      <c r="A3902">
        <v>2019</v>
      </c>
      <c r="B3902" s="6">
        <f ca="1">_xlfn.MAXIFS('Track WIP'!M:M,'Track WIP'!K:K,'Results WIP'!A3902,'Track WIP'!L:L,'Results WIP'!C3902)</f>
        <v>43618</v>
      </c>
      <c r="C3902">
        <f t="shared" si="60"/>
        <v>8</v>
      </c>
      <c r="D3902" t="str">
        <f ca="1">VLOOKUP($B3902,'Track WIP'!$M:$O,2,FALSE)</f>
        <v>CHEVROLET DUAL IN DETROIT - RACE 2</v>
      </c>
      <c r="E3902" t="str">
        <f ca="1">VLOOKUP($B3902,'Track WIP'!$M:$O,3,FALSE)</f>
        <v>Detroit Street Circuit</v>
      </c>
      <c r="F3902">
        <v>2</v>
      </c>
      <c r="G3902" t="s">
        <v>408</v>
      </c>
      <c r="H3902">
        <v>7</v>
      </c>
      <c r="I3902" t="s">
        <v>16</v>
      </c>
      <c r="J3902">
        <v>70</v>
      </c>
      <c r="K3902">
        <v>12</v>
      </c>
      <c r="L3902">
        <v>2</v>
      </c>
      <c r="M3902">
        <v>41</v>
      </c>
      <c r="N3902">
        <v>1</v>
      </c>
      <c r="O3902">
        <v>0</v>
      </c>
    </row>
    <row r="3903" spans="1:15" x14ac:dyDescent="0.2">
      <c r="A3903">
        <v>2019</v>
      </c>
      <c r="B3903" s="6">
        <f ca="1">_xlfn.MAXIFS('Track WIP'!M:M,'Track WIP'!K:K,'Results WIP'!A3903,'Track WIP'!L:L,'Results WIP'!C3903)</f>
        <v>43618</v>
      </c>
      <c r="C3903">
        <f t="shared" si="60"/>
        <v>8</v>
      </c>
      <c r="D3903" t="str">
        <f ca="1">VLOOKUP($B3903,'Track WIP'!$M:$O,2,FALSE)</f>
        <v>CHEVROLET DUAL IN DETROIT - RACE 2</v>
      </c>
      <c r="E3903" t="str">
        <f ca="1">VLOOKUP($B3903,'Track WIP'!$M:$O,3,FALSE)</f>
        <v>Detroit Street Circuit</v>
      </c>
      <c r="F3903">
        <v>3</v>
      </c>
      <c r="G3903" t="s">
        <v>15</v>
      </c>
      <c r="H3903">
        <v>12</v>
      </c>
      <c r="I3903" t="s">
        <v>111</v>
      </c>
      <c r="J3903">
        <v>70</v>
      </c>
      <c r="K3903">
        <v>11</v>
      </c>
      <c r="L3903">
        <v>3</v>
      </c>
      <c r="M3903">
        <v>36</v>
      </c>
      <c r="N3903">
        <v>1</v>
      </c>
      <c r="O3903">
        <v>0</v>
      </c>
    </row>
    <row r="3904" spans="1:15" x14ac:dyDescent="0.2">
      <c r="A3904">
        <v>2019</v>
      </c>
      <c r="B3904" s="6">
        <f ca="1">_xlfn.MAXIFS('Track WIP'!M:M,'Track WIP'!K:K,'Results WIP'!A3904,'Track WIP'!L:L,'Results WIP'!C3904)</f>
        <v>43618</v>
      </c>
      <c r="C3904">
        <f t="shared" si="60"/>
        <v>8</v>
      </c>
      <c r="D3904" t="str">
        <f ca="1">VLOOKUP($B3904,'Track WIP'!$M:$O,2,FALSE)</f>
        <v>CHEVROLET DUAL IN DETROIT - RACE 2</v>
      </c>
      <c r="E3904" t="str">
        <f ca="1">VLOOKUP($B3904,'Track WIP'!$M:$O,3,FALSE)</f>
        <v>Detroit Street Circuit</v>
      </c>
      <c r="F3904">
        <v>4</v>
      </c>
      <c r="G3904" t="s">
        <v>17</v>
      </c>
      <c r="H3904">
        <v>28</v>
      </c>
      <c r="I3904" t="s">
        <v>16</v>
      </c>
      <c r="J3904">
        <v>70</v>
      </c>
      <c r="K3904">
        <v>15</v>
      </c>
      <c r="L3904">
        <v>0</v>
      </c>
      <c r="M3904">
        <v>32</v>
      </c>
      <c r="N3904">
        <v>0</v>
      </c>
      <c r="O3904">
        <v>0</v>
      </c>
    </row>
    <row r="3905" spans="1:15" x14ac:dyDescent="0.2">
      <c r="A3905">
        <v>2019</v>
      </c>
      <c r="B3905" s="6">
        <f ca="1">_xlfn.MAXIFS('Track WIP'!M:M,'Track WIP'!K:K,'Results WIP'!A3905,'Track WIP'!L:L,'Results WIP'!C3905)</f>
        <v>43618</v>
      </c>
      <c r="C3905">
        <f t="shared" si="60"/>
        <v>8</v>
      </c>
      <c r="D3905" t="str">
        <f ca="1">VLOOKUP($B3905,'Track WIP'!$M:$O,2,FALSE)</f>
        <v>CHEVROLET DUAL IN DETROIT - RACE 2</v>
      </c>
      <c r="E3905" t="str">
        <f ca="1">VLOOKUP($B3905,'Track WIP'!$M:$O,3,FALSE)</f>
        <v>Detroit Street Circuit</v>
      </c>
      <c r="F3905">
        <v>5</v>
      </c>
      <c r="G3905" t="s">
        <v>277</v>
      </c>
      <c r="H3905">
        <v>27</v>
      </c>
      <c r="I3905" t="s">
        <v>16</v>
      </c>
      <c r="J3905">
        <v>70</v>
      </c>
      <c r="K3905">
        <v>2</v>
      </c>
      <c r="L3905">
        <v>0</v>
      </c>
      <c r="M3905">
        <v>31</v>
      </c>
      <c r="N3905">
        <v>1</v>
      </c>
      <c r="O3905">
        <v>0</v>
      </c>
    </row>
    <row r="3906" spans="1:15" x14ac:dyDescent="0.2">
      <c r="A3906">
        <v>2019</v>
      </c>
      <c r="B3906" s="6">
        <f ca="1">_xlfn.MAXIFS('Track WIP'!M:M,'Track WIP'!K:K,'Results WIP'!A3906,'Track WIP'!L:L,'Results WIP'!C3906)</f>
        <v>43618</v>
      </c>
      <c r="C3906">
        <f t="shared" si="60"/>
        <v>8</v>
      </c>
      <c r="D3906" t="str">
        <f ca="1">VLOOKUP($B3906,'Track WIP'!$M:$O,2,FALSE)</f>
        <v>CHEVROLET DUAL IN DETROIT - RACE 2</v>
      </c>
      <c r="E3906" t="str">
        <f ca="1">VLOOKUP($B3906,'Track WIP'!$M:$O,3,FALSE)</f>
        <v>Detroit Street Circuit</v>
      </c>
      <c r="F3906">
        <v>6</v>
      </c>
      <c r="G3906" t="s">
        <v>38</v>
      </c>
      <c r="H3906">
        <v>98</v>
      </c>
      <c r="I3906" t="s">
        <v>16</v>
      </c>
      <c r="J3906">
        <v>70</v>
      </c>
      <c r="K3906">
        <v>19</v>
      </c>
      <c r="L3906">
        <v>0</v>
      </c>
      <c r="M3906">
        <v>28</v>
      </c>
      <c r="N3906">
        <v>0</v>
      </c>
      <c r="O3906">
        <v>0</v>
      </c>
    </row>
    <row r="3907" spans="1:15" x14ac:dyDescent="0.2">
      <c r="A3907">
        <v>2019</v>
      </c>
      <c r="B3907" s="6">
        <f ca="1">_xlfn.MAXIFS('Track WIP'!M:M,'Track WIP'!K:K,'Results WIP'!A3907,'Track WIP'!L:L,'Results WIP'!C3907)</f>
        <v>43618</v>
      </c>
      <c r="C3907">
        <f t="shared" si="60"/>
        <v>8</v>
      </c>
      <c r="D3907" t="str">
        <f ca="1">VLOOKUP($B3907,'Track WIP'!$M:$O,2,FALSE)</f>
        <v>CHEVROLET DUAL IN DETROIT - RACE 2</v>
      </c>
      <c r="E3907" t="str">
        <f ca="1">VLOOKUP($B3907,'Track WIP'!$M:$O,3,FALSE)</f>
        <v>Detroit Street Circuit</v>
      </c>
      <c r="F3907">
        <v>7</v>
      </c>
      <c r="G3907" t="s">
        <v>41</v>
      </c>
      <c r="H3907">
        <v>15</v>
      </c>
      <c r="I3907" t="s">
        <v>16</v>
      </c>
      <c r="J3907">
        <v>70</v>
      </c>
      <c r="K3907">
        <v>22</v>
      </c>
      <c r="L3907">
        <v>0</v>
      </c>
      <c r="M3907">
        <v>26</v>
      </c>
      <c r="N3907">
        <v>0</v>
      </c>
      <c r="O3907">
        <v>0</v>
      </c>
    </row>
    <row r="3908" spans="1:15" x14ac:dyDescent="0.2">
      <c r="A3908">
        <v>2019</v>
      </c>
      <c r="B3908" s="6">
        <f ca="1">_xlfn.MAXIFS('Track WIP'!M:M,'Track WIP'!K:K,'Results WIP'!A3908,'Track WIP'!L:L,'Results WIP'!C3908)</f>
        <v>43618</v>
      </c>
      <c r="C3908">
        <f t="shared" ref="C3908:C3971" si="61">_xlfn.IFS(A3908&gt;A3907,1,F3908=1,C3907+1,F3908&gt;1,C3907)</f>
        <v>8</v>
      </c>
      <c r="D3908" t="str">
        <f ca="1">VLOOKUP($B3908,'Track WIP'!$M:$O,2,FALSE)</f>
        <v>CHEVROLET DUAL IN DETROIT - RACE 2</v>
      </c>
      <c r="E3908" t="str">
        <f ca="1">VLOOKUP($B3908,'Track WIP'!$M:$O,3,FALSE)</f>
        <v>Detroit Street Circuit</v>
      </c>
      <c r="F3908">
        <v>8</v>
      </c>
      <c r="G3908" t="s">
        <v>394</v>
      </c>
      <c r="H3908">
        <v>26</v>
      </c>
      <c r="I3908" t="s">
        <v>16</v>
      </c>
      <c r="J3908">
        <v>70</v>
      </c>
      <c r="K3908">
        <v>3</v>
      </c>
      <c r="L3908">
        <v>0</v>
      </c>
      <c r="M3908">
        <v>24</v>
      </c>
      <c r="N3908">
        <v>0</v>
      </c>
      <c r="O3908">
        <v>0</v>
      </c>
    </row>
    <row r="3909" spans="1:15" x14ac:dyDescent="0.2">
      <c r="A3909">
        <v>2019</v>
      </c>
      <c r="B3909" s="6">
        <f ca="1">_xlfn.MAXIFS('Track WIP'!M:M,'Track WIP'!K:K,'Results WIP'!A3909,'Track WIP'!L:L,'Results WIP'!C3909)</f>
        <v>43618</v>
      </c>
      <c r="C3909">
        <f t="shared" si="61"/>
        <v>8</v>
      </c>
      <c r="D3909" t="str">
        <f ca="1">VLOOKUP($B3909,'Track WIP'!$M:$O,2,FALSE)</f>
        <v>CHEVROLET DUAL IN DETROIT - RACE 2</v>
      </c>
      <c r="E3909" t="str">
        <f ca="1">VLOOKUP($B3909,'Track WIP'!$M:$O,3,FALSE)</f>
        <v>Detroit Street Circuit</v>
      </c>
      <c r="F3909">
        <v>9</v>
      </c>
      <c r="G3909" t="s">
        <v>87</v>
      </c>
      <c r="H3909">
        <v>18</v>
      </c>
      <c r="I3909" t="s">
        <v>16</v>
      </c>
      <c r="J3909">
        <v>70</v>
      </c>
      <c r="K3909">
        <v>9</v>
      </c>
      <c r="L3909">
        <v>0</v>
      </c>
      <c r="M3909">
        <v>22</v>
      </c>
      <c r="N3909">
        <v>0</v>
      </c>
      <c r="O3909">
        <v>0</v>
      </c>
    </row>
    <row r="3910" spans="1:15" x14ac:dyDescent="0.2">
      <c r="A3910">
        <v>2019</v>
      </c>
      <c r="B3910" s="6">
        <f ca="1">_xlfn.MAXIFS('Track WIP'!M:M,'Track WIP'!K:K,'Results WIP'!A3910,'Track WIP'!L:L,'Results WIP'!C3910)</f>
        <v>43618</v>
      </c>
      <c r="C3910">
        <f t="shared" si="61"/>
        <v>8</v>
      </c>
      <c r="D3910" t="str">
        <f ca="1">VLOOKUP($B3910,'Track WIP'!$M:$O,2,FALSE)</f>
        <v>CHEVROLET DUAL IN DETROIT - RACE 2</v>
      </c>
      <c r="E3910" t="str">
        <f ca="1">VLOOKUP($B3910,'Track WIP'!$M:$O,3,FALSE)</f>
        <v>Detroit Street Circuit</v>
      </c>
      <c r="F3910">
        <v>10</v>
      </c>
      <c r="G3910" t="s">
        <v>405</v>
      </c>
      <c r="H3910">
        <v>19</v>
      </c>
      <c r="I3910" t="s">
        <v>16</v>
      </c>
      <c r="J3910">
        <v>70</v>
      </c>
      <c r="K3910">
        <v>17</v>
      </c>
      <c r="L3910">
        <v>20</v>
      </c>
      <c r="M3910">
        <v>21</v>
      </c>
      <c r="N3910">
        <v>1</v>
      </c>
      <c r="O3910">
        <v>0</v>
      </c>
    </row>
    <row r="3911" spans="1:15" x14ac:dyDescent="0.2">
      <c r="A3911">
        <v>2019</v>
      </c>
      <c r="B3911" s="6">
        <f ca="1">_xlfn.MAXIFS('Track WIP'!M:M,'Track WIP'!K:K,'Results WIP'!A3911,'Track WIP'!L:L,'Results WIP'!C3911)</f>
        <v>43618</v>
      </c>
      <c r="C3911">
        <f t="shared" si="61"/>
        <v>8</v>
      </c>
      <c r="D3911" t="str">
        <f ca="1">VLOOKUP($B3911,'Track WIP'!$M:$O,2,FALSE)</f>
        <v>CHEVROLET DUAL IN DETROIT - RACE 2</v>
      </c>
      <c r="E3911" t="str">
        <f ca="1">VLOOKUP($B3911,'Track WIP'!$M:$O,3,FALSE)</f>
        <v>Detroit Street Circuit</v>
      </c>
      <c r="F3911">
        <v>11</v>
      </c>
      <c r="G3911" t="s">
        <v>356</v>
      </c>
      <c r="H3911">
        <v>31</v>
      </c>
      <c r="I3911" t="s">
        <v>111</v>
      </c>
      <c r="J3911">
        <v>70</v>
      </c>
      <c r="K3911">
        <v>8</v>
      </c>
      <c r="L3911">
        <v>0</v>
      </c>
      <c r="M3911">
        <v>19</v>
      </c>
      <c r="N3911">
        <v>0</v>
      </c>
      <c r="O3911">
        <v>0</v>
      </c>
    </row>
    <row r="3912" spans="1:15" x14ac:dyDescent="0.2">
      <c r="A3912">
        <v>2019</v>
      </c>
      <c r="B3912" s="6">
        <f ca="1">_xlfn.MAXIFS('Track WIP'!M:M,'Track WIP'!K:K,'Results WIP'!A3912,'Track WIP'!L:L,'Results WIP'!C3912)</f>
        <v>43618</v>
      </c>
      <c r="C3912">
        <f t="shared" si="61"/>
        <v>8</v>
      </c>
      <c r="D3912" t="str">
        <f ca="1">VLOOKUP($B3912,'Track WIP'!$M:$O,2,FALSE)</f>
        <v>CHEVROLET DUAL IN DETROIT - RACE 2</v>
      </c>
      <c r="E3912" t="str">
        <f ca="1">VLOOKUP($B3912,'Track WIP'!$M:$O,3,FALSE)</f>
        <v>Detroit Street Circuit</v>
      </c>
      <c r="F3912">
        <v>12</v>
      </c>
      <c r="G3912" t="s">
        <v>338</v>
      </c>
      <c r="H3912">
        <v>88</v>
      </c>
      <c r="I3912" t="s">
        <v>16</v>
      </c>
      <c r="J3912">
        <v>70</v>
      </c>
      <c r="K3912">
        <v>4</v>
      </c>
      <c r="L3912">
        <v>0</v>
      </c>
      <c r="M3912">
        <v>18</v>
      </c>
      <c r="N3912">
        <v>0</v>
      </c>
      <c r="O3912">
        <v>0</v>
      </c>
    </row>
    <row r="3913" spans="1:15" x14ac:dyDescent="0.2">
      <c r="A3913">
        <v>2019</v>
      </c>
      <c r="B3913" s="6">
        <f ca="1">_xlfn.MAXIFS('Track WIP'!M:M,'Track WIP'!K:K,'Results WIP'!A3913,'Track WIP'!L:L,'Results WIP'!C3913)</f>
        <v>43618</v>
      </c>
      <c r="C3913">
        <f t="shared" si="61"/>
        <v>8</v>
      </c>
      <c r="D3913" t="str">
        <f ca="1">VLOOKUP($B3913,'Track WIP'!$M:$O,2,FALSE)</f>
        <v>CHEVROLET DUAL IN DETROIT - RACE 2</v>
      </c>
      <c r="E3913" t="str">
        <f ca="1">VLOOKUP($B3913,'Track WIP'!$M:$O,3,FALSE)</f>
        <v>Detroit Street Circuit</v>
      </c>
      <c r="F3913">
        <v>13</v>
      </c>
      <c r="G3913" t="s">
        <v>37</v>
      </c>
      <c r="H3913">
        <v>30</v>
      </c>
      <c r="I3913" t="s">
        <v>16</v>
      </c>
      <c r="J3913">
        <v>70</v>
      </c>
      <c r="K3913">
        <v>16</v>
      </c>
      <c r="L3913">
        <v>0</v>
      </c>
      <c r="M3913">
        <v>17</v>
      </c>
      <c r="N3913">
        <v>0</v>
      </c>
      <c r="O3913">
        <v>0</v>
      </c>
    </row>
    <row r="3914" spans="1:15" x14ac:dyDescent="0.2">
      <c r="A3914">
        <v>2019</v>
      </c>
      <c r="B3914" s="6">
        <f ca="1">_xlfn.MAXIFS('Track WIP'!M:M,'Track WIP'!K:K,'Results WIP'!A3914,'Track WIP'!L:L,'Results WIP'!C3914)</f>
        <v>43618</v>
      </c>
      <c r="C3914">
        <f t="shared" si="61"/>
        <v>8</v>
      </c>
      <c r="D3914" t="str">
        <f ca="1">VLOOKUP($B3914,'Track WIP'!$M:$O,2,FALSE)</f>
        <v>CHEVROLET DUAL IN DETROIT - RACE 2</v>
      </c>
      <c r="E3914" t="str">
        <f ca="1">VLOOKUP($B3914,'Track WIP'!$M:$O,3,FALSE)</f>
        <v>Detroit Street Circuit</v>
      </c>
      <c r="F3914">
        <v>14</v>
      </c>
      <c r="G3914" t="s">
        <v>393</v>
      </c>
      <c r="H3914">
        <v>20</v>
      </c>
      <c r="I3914" t="s">
        <v>111</v>
      </c>
      <c r="J3914">
        <v>70</v>
      </c>
      <c r="K3914">
        <v>13</v>
      </c>
      <c r="L3914">
        <v>0</v>
      </c>
      <c r="M3914">
        <v>16</v>
      </c>
      <c r="N3914">
        <v>0</v>
      </c>
      <c r="O3914">
        <v>0</v>
      </c>
    </row>
    <row r="3915" spans="1:15" x14ac:dyDescent="0.2">
      <c r="A3915">
        <v>2019</v>
      </c>
      <c r="B3915" s="6">
        <f ca="1">_xlfn.MAXIFS('Track WIP'!M:M,'Track WIP'!K:K,'Results WIP'!A3915,'Track WIP'!L:L,'Results WIP'!C3915)</f>
        <v>43618</v>
      </c>
      <c r="C3915">
        <f t="shared" si="61"/>
        <v>8</v>
      </c>
      <c r="D3915" t="str">
        <f ca="1">VLOOKUP($B3915,'Track WIP'!$M:$O,2,FALSE)</f>
        <v>CHEVROLET DUAL IN DETROIT - RACE 2</v>
      </c>
      <c r="E3915" t="str">
        <f ca="1">VLOOKUP($B3915,'Track WIP'!$M:$O,3,FALSE)</f>
        <v>Detroit Street Circuit</v>
      </c>
      <c r="F3915">
        <v>15</v>
      </c>
      <c r="G3915" t="s">
        <v>390</v>
      </c>
      <c r="H3915">
        <v>59</v>
      </c>
      <c r="I3915" t="s">
        <v>111</v>
      </c>
      <c r="J3915">
        <v>70</v>
      </c>
      <c r="K3915">
        <v>20</v>
      </c>
      <c r="L3915">
        <v>0</v>
      </c>
      <c r="M3915">
        <v>15</v>
      </c>
      <c r="N3915">
        <v>0</v>
      </c>
      <c r="O3915">
        <v>0</v>
      </c>
    </row>
    <row r="3916" spans="1:15" x14ac:dyDescent="0.2">
      <c r="A3916">
        <v>2019</v>
      </c>
      <c r="B3916" s="6">
        <f ca="1">_xlfn.MAXIFS('Track WIP'!M:M,'Track WIP'!K:K,'Results WIP'!A3916,'Track WIP'!L:L,'Results WIP'!C3916)</f>
        <v>43618</v>
      </c>
      <c r="C3916">
        <f t="shared" si="61"/>
        <v>8</v>
      </c>
      <c r="D3916" t="str">
        <f ca="1">VLOOKUP($B3916,'Track WIP'!$M:$O,2,FALSE)</f>
        <v>CHEVROLET DUAL IN DETROIT - RACE 2</v>
      </c>
      <c r="E3916" t="str">
        <f ca="1">VLOOKUP($B3916,'Track WIP'!$M:$O,3,FALSE)</f>
        <v>Detroit Street Circuit</v>
      </c>
      <c r="F3916">
        <v>16</v>
      </c>
      <c r="G3916" t="s">
        <v>341</v>
      </c>
      <c r="H3916">
        <v>10</v>
      </c>
      <c r="I3916" t="s">
        <v>16</v>
      </c>
      <c r="J3916">
        <v>64</v>
      </c>
      <c r="K3916">
        <v>7</v>
      </c>
      <c r="L3916">
        <v>0</v>
      </c>
      <c r="M3916">
        <v>14</v>
      </c>
      <c r="N3916">
        <v>0</v>
      </c>
      <c r="O3916">
        <v>0</v>
      </c>
    </row>
    <row r="3917" spans="1:15" x14ac:dyDescent="0.2">
      <c r="A3917">
        <v>2019</v>
      </c>
      <c r="B3917" s="6">
        <f ca="1">_xlfn.MAXIFS('Track WIP'!M:M,'Track WIP'!K:K,'Results WIP'!A3917,'Track WIP'!L:L,'Results WIP'!C3917)</f>
        <v>43618</v>
      </c>
      <c r="C3917">
        <f t="shared" si="61"/>
        <v>8</v>
      </c>
      <c r="D3917" t="str">
        <f ca="1">VLOOKUP($B3917,'Track WIP'!$M:$O,2,FALSE)</f>
        <v>CHEVROLET DUAL IN DETROIT - RACE 2</v>
      </c>
      <c r="E3917" t="str">
        <f ca="1">VLOOKUP($B3917,'Track WIP'!$M:$O,3,FALSE)</f>
        <v>Detroit Street Circuit</v>
      </c>
      <c r="F3917">
        <v>17</v>
      </c>
      <c r="G3917" t="s">
        <v>88</v>
      </c>
      <c r="H3917">
        <v>22</v>
      </c>
      <c r="I3917" t="s">
        <v>111</v>
      </c>
      <c r="J3917">
        <v>58</v>
      </c>
      <c r="K3917">
        <v>14</v>
      </c>
      <c r="L3917">
        <v>0</v>
      </c>
      <c r="M3917">
        <v>13</v>
      </c>
      <c r="N3917">
        <v>0</v>
      </c>
      <c r="O3917">
        <v>0</v>
      </c>
    </row>
    <row r="3918" spans="1:15" x14ac:dyDescent="0.2">
      <c r="A3918">
        <v>2019</v>
      </c>
      <c r="B3918" s="6">
        <f ca="1">_xlfn.MAXIFS('Track WIP'!M:M,'Track WIP'!K:K,'Results WIP'!A3918,'Track WIP'!L:L,'Results WIP'!C3918)</f>
        <v>43618</v>
      </c>
      <c r="C3918">
        <f t="shared" si="61"/>
        <v>8</v>
      </c>
      <c r="D3918" t="str">
        <f ca="1">VLOOKUP($B3918,'Track WIP'!$M:$O,2,FALSE)</f>
        <v>CHEVROLET DUAL IN DETROIT - RACE 2</v>
      </c>
      <c r="E3918" t="str">
        <f ca="1">VLOOKUP($B3918,'Track WIP'!$M:$O,3,FALSE)</f>
        <v>Detroit Street Circuit</v>
      </c>
      <c r="F3918">
        <v>18</v>
      </c>
      <c r="G3918" t="s">
        <v>89</v>
      </c>
      <c r="H3918">
        <v>5</v>
      </c>
      <c r="I3918" t="s">
        <v>16</v>
      </c>
      <c r="J3918">
        <v>52</v>
      </c>
      <c r="K3918">
        <v>5</v>
      </c>
      <c r="L3918">
        <v>0</v>
      </c>
      <c r="M3918">
        <v>12</v>
      </c>
      <c r="N3918">
        <v>0</v>
      </c>
      <c r="O3918">
        <v>0</v>
      </c>
    </row>
    <row r="3919" spans="1:15" x14ac:dyDescent="0.2">
      <c r="A3919">
        <v>2019</v>
      </c>
      <c r="B3919" s="6">
        <f ca="1">_xlfn.MAXIFS('Track WIP'!M:M,'Track WIP'!K:K,'Results WIP'!A3919,'Track WIP'!L:L,'Results WIP'!C3919)</f>
        <v>43618</v>
      </c>
      <c r="C3919">
        <f t="shared" si="61"/>
        <v>8</v>
      </c>
      <c r="D3919" t="str">
        <f ca="1">VLOOKUP($B3919,'Track WIP'!$M:$O,2,FALSE)</f>
        <v>CHEVROLET DUAL IN DETROIT - RACE 2</v>
      </c>
      <c r="E3919" t="str">
        <f ca="1">VLOOKUP($B3919,'Track WIP'!$M:$O,3,FALSE)</f>
        <v>Detroit Street Circuit</v>
      </c>
      <c r="F3919">
        <v>19</v>
      </c>
      <c r="G3919" t="s">
        <v>112</v>
      </c>
      <c r="H3919">
        <v>2</v>
      </c>
      <c r="I3919" t="s">
        <v>111</v>
      </c>
      <c r="J3919">
        <v>49</v>
      </c>
      <c r="K3919">
        <v>1</v>
      </c>
      <c r="L3919">
        <v>1</v>
      </c>
      <c r="M3919">
        <v>13</v>
      </c>
      <c r="N3919">
        <v>2</v>
      </c>
      <c r="O3919">
        <v>0</v>
      </c>
    </row>
    <row r="3920" spans="1:15" x14ac:dyDescent="0.2">
      <c r="A3920">
        <v>2019</v>
      </c>
      <c r="B3920" s="6">
        <f ca="1">_xlfn.MAXIFS('Track WIP'!M:M,'Track WIP'!K:K,'Results WIP'!A3920,'Track WIP'!L:L,'Results WIP'!C3920)</f>
        <v>43618</v>
      </c>
      <c r="C3920">
        <f t="shared" si="61"/>
        <v>8</v>
      </c>
      <c r="D3920" t="str">
        <f ca="1">VLOOKUP($B3920,'Track WIP'!$M:$O,2,FALSE)</f>
        <v>CHEVROLET DUAL IN DETROIT - RACE 2</v>
      </c>
      <c r="E3920" t="str">
        <f ca="1">VLOOKUP($B3920,'Track WIP'!$M:$O,3,FALSE)</f>
        <v>Detroit Street Circuit</v>
      </c>
      <c r="F3920">
        <v>20</v>
      </c>
      <c r="G3920" t="s">
        <v>402</v>
      </c>
      <c r="H3920">
        <v>4</v>
      </c>
      <c r="I3920" t="s">
        <v>111</v>
      </c>
      <c r="J3920">
        <v>23</v>
      </c>
      <c r="K3920">
        <v>21</v>
      </c>
      <c r="L3920">
        <v>0</v>
      </c>
      <c r="M3920">
        <v>10</v>
      </c>
      <c r="N3920">
        <v>0</v>
      </c>
      <c r="O3920">
        <v>0</v>
      </c>
    </row>
    <row r="3921" spans="1:15" x14ac:dyDescent="0.2">
      <c r="A3921">
        <v>2019</v>
      </c>
      <c r="B3921" s="6">
        <f ca="1">_xlfn.MAXIFS('Track WIP'!M:M,'Track WIP'!K:K,'Results WIP'!A3921,'Track WIP'!L:L,'Results WIP'!C3921)</f>
        <v>43618</v>
      </c>
      <c r="C3921">
        <f t="shared" si="61"/>
        <v>8</v>
      </c>
      <c r="D3921" t="str">
        <f ca="1">VLOOKUP($B3921,'Track WIP'!$M:$O,2,FALSE)</f>
        <v>CHEVROLET DUAL IN DETROIT - RACE 2</v>
      </c>
      <c r="E3921" t="str">
        <f ca="1">VLOOKUP($B3921,'Track WIP'!$M:$O,3,FALSE)</f>
        <v>Detroit Street Circuit</v>
      </c>
      <c r="F3921">
        <v>21</v>
      </c>
      <c r="G3921" t="s">
        <v>389</v>
      </c>
      <c r="H3921">
        <v>21</v>
      </c>
      <c r="I3921" t="s">
        <v>111</v>
      </c>
      <c r="J3921">
        <v>13</v>
      </c>
      <c r="K3921">
        <v>10</v>
      </c>
      <c r="L3921">
        <v>0</v>
      </c>
      <c r="M3921">
        <v>9</v>
      </c>
      <c r="N3921">
        <v>0</v>
      </c>
      <c r="O3921">
        <v>0</v>
      </c>
    </row>
    <row r="3922" spans="1:15" x14ac:dyDescent="0.2">
      <c r="A3922">
        <v>2019</v>
      </c>
      <c r="B3922" s="6">
        <f ca="1">_xlfn.MAXIFS('Track WIP'!M:M,'Track WIP'!K:K,'Results WIP'!A3922,'Track WIP'!L:L,'Results WIP'!C3922)</f>
        <v>43618</v>
      </c>
      <c r="C3922">
        <f t="shared" si="61"/>
        <v>8</v>
      </c>
      <c r="D3922" t="str">
        <f ca="1">VLOOKUP($B3922,'Track WIP'!$M:$O,2,FALSE)</f>
        <v>CHEVROLET DUAL IN DETROIT - RACE 2</v>
      </c>
      <c r="E3922" t="str">
        <f ca="1">VLOOKUP($B3922,'Track WIP'!$M:$O,3,FALSE)</f>
        <v>Detroit Street Circuit</v>
      </c>
      <c r="F3922">
        <v>22</v>
      </c>
      <c r="G3922" t="s">
        <v>25</v>
      </c>
      <c r="H3922">
        <v>14</v>
      </c>
      <c r="I3922" t="s">
        <v>111</v>
      </c>
      <c r="J3922">
        <v>0</v>
      </c>
      <c r="K3922">
        <v>18</v>
      </c>
      <c r="L3922">
        <v>0</v>
      </c>
      <c r="M3922">
        <v>8</v>
      </c>
      <c r="N3922">
        <v>0</v>
      </c>
      <c r="O3922">
        <v>0</v>
      </c>
    </row>
    <row r="3923" spans="1:15" x14ac:dyDescent="0.2">
      <c r="A3923">
        <v>2019</v>
      </c>
      <c r="B3923" s="6">
        <f ca="1">_xlfn.MAXIFS('Track WIP'!M:M,'Track WIP'!K:K,'Results WIP'!A3923,'Track WIP'!L:L,'Results WIP'!C3923)</f>
        <v>43624</v>
      </c>
      <c r="C3923">
        <f t="shared" si="61"/>
        <v>9</v>
      </c>
      <c r="D3923" t="str">
        <f ca="1">VLOOKUP($B3923,'Track WIP'!$M:$O,2,FALSE)</f>
        <v>TEXAS GRAND PRIX</v>
      </c>
      <c r="E3923" t="str">
        <f ca="1">VLOOKUP($B3923,'Track WIP'!$M:$O,3,FALSE)</f>
        <v>Texas Motor Speedway</v>
      </c>
      <c r="F3923">
        <v>1</v>
      </c>
      <c r="G3923" t="s">
        <v>112</v>
      </c>
      <c r="H3923">
        <v>2</v>
      </c>
      <c r="I3923" t="s">
        <v>111</v>
      </c>
      <c r="J3923">
        <v>248</v>
      </c>
      <c r="K3923">
        <v>7</v>
      </c>
      <c r="L3923">
        <v>54</v>
      </c>
      <c r="M3923">
        <v>51</v>
      </c>
      <c r="N3923">
        <v>1</v>
      </c>
      <c r="O3923">
        <v>0</v>
      </c>
    </row>
    <row r="3924" spans="1:15" x14ac:dyDescent="0.2">
      <c r="A3924">
        <v>2019</v>
      </c>
      <c r="B3924" s="6">
        <f ca="1">_xlfn.MAXIFS('Track WIP'!M:M,'Track WIP'!K:K,'Results WIP'!A3924,'Track WIP'!L:L,'Results WIP'!C3924)</f>
        <v>43624</v>
      </c>
      <c r="C3924">
        <f t="shared" si="61"/>
        <v>9</v>
      </c>
      <c r="D3924" t="str">
        <f ca="1">VLOOKUP($B3924,'Track WIP'!$M:$O,2,FALSE)</f>
        <v>TEXAS GRAND PRIX</v>
      </c>
      <c r="E3924" t="str">
        <f ca="1">VLOOKUP($B3924,'Track WIP'!$M:$O,3,FALSE)</f>
        <v>Texas Motor Speedway</v>
      </c>
      <c r="F3924">
        <v>2</v>
      </c>
      <c r="G3924" t="s">
        <v>277</v>
      </c>
      <c r="H3924">
        <v>27</v>
      </c>
      <c r="I3924" t="s">
        <v>16</v>
      </c>
      <c r="J3924">
        <v>248</v>
      </c>
      <c r="K3924">
        <v>11</v>
      </c>
      <c r="L3924">
        <v>3</v>
      </c>
      <c r="M3924">
        <v>41</v>
      </c>
      <c r="N3924">
        <v>1</v>
      </c>
      <c r="O3924">
        <v>0</v>
      </c>
    </row>
    <row r="3925" spans="1:15" x14ac:dyDescent="0.2">
      <c r="A3925">
        <v>2019</v>
      </c>
      <c r="B3925" s="6">
        <f ca="1">_xlfn.MAXIFS('Track WIP'!M:M,'Track WIP'!K:K,'Results WIP'!A3925,'Track WIP'!L:L,'Results WIP'!C3925)</f>
        <v>43624</v>
      </c>
      <c r="C3925">
        <f t="shared" si="61"/>
        <v>9</v>
      </c>
      <c r="D3925" t="str">
        <f ca="1">VLOOKUP($B3925,'Track WIP'!$M:$O,2,FALSE)</f>
        <v>TEXAS GRAND PRIX</v>
      </c>
      <c r="E3925" t="str">
        <f ca="1">VLOOKUP($B3925,'Track WIP'!$M:$O,3,FALSE)</f>
        <v>Texas Motor Speedway</v>
      </c>
      <c r="F3925">
        <v>3</v>
      </c>
      <c r="G3925" t="s">
        <v>41</v>
      </c>
      <c r="H3925">
        <v>15</v>
      </c>
      <c r="I3925" t="s">
        <v>16</v>
      </c>
      <c r="J3925">
        <v>248</v>
      </c>
      <c r="K3925">
        <v>9</v>
      </c>
      <c r="L3925">
        <v>3</v>
      </c>
      <c r="M3925">
        <v>36</v>
      </c>
      <c r="N3925">
        <v>1</v>
      </c>
      <c r="O3925">
        <v>0</v>
      </c>
    </row>
    <row r="3926" spans="1:15" x14ac:dyDescent="0.2">
      <c r="A3926">
        <v>2019</v>
      </c>
      <c r="B3926" s="6">
        <f ca="1">_xlfn.MAXIFS('Track WIP'!M:M,'Track WIP'!K:K,'Results WIP'!A3926,'Track WIP'!L:L,'Results WIP'!C3926)</f>
        <v>43624</v>
      </c>
      <c r="C3926">
        <f t="shared" si="61"/>
        <v>9</v>
      </c>
      <c r="D3926" t="str">
        <f ca="1">VLOOKUP($B3926,'Track WIP'!$M:$O,2,FALSE)</f>
        <v>TEXAS GRAND PRIX</v>
      </c>
      <c r="E3926" t="str">
        <f ca="1">VLOOKUP($B3926,'Track WIP'!$M:$O,3,FALSE)</f>
        <v>Texas Motor Speedway</v>
      </c>
      <c r="F3926">
        <v>4</v>
      </c>
      <c r="G3926" t="s">
        <v>405</v>
      </c>
      <c r="H3926">
        <v>19</v>
      </c>
      <c r="I3926" t="s">
        <v>16</v>
      </c>
      <c r="J3926">
        <v>248</v>
      </c>
      <c r="K3926">
        <v>18</v>
      </c>
      <c r="L3926">
        <v>0</v>
      </c>
      <c r="M3926">
        <v>32</v>
      </c>
      <c r="N3926">
        <v>0</v>
      </c>
      <c r="O3926">
        <v>0</v>
      </c>
    </row>
    <row r="3927" spans="1:15" x14ac:dyDescent="0.2">
      <c r="A3927">
        <v>2019</v>
      </c>
      <c r="B3927" s="6">
        <f ca="1">_xlfn.MAXIFS('Track WIP'!M:M,'Track WIP'!K:K,'Results WIP'!A3927,'Track WIP'!L:L,'Results WIP'!C3927)</f>
        <v>43624</v>
      </c>
      <c r="C3927">
        <f t="shared" si="61"/>
        <v>9</v>
      </c>
      <c r="D3927" t="str">
        <f ca="1">VLOOKUP($B3927,'Track WIP'!$M:$O,2,FALSE)</f>
        <v>TEXAS GRAND PRIX</v>
      </c>
      <c r="E3927" t="str">
        <f ca="1">VLOOKUP($B3927,'Track WIP'!$M:$O,3,FALSE)</f>
        <v>Texas Motor Speedway</v>
      </c>
      <c r="F3927">
        <v>5</v>
      </c>
      <c r="G3927" t="s">
        <v>17</v>
      </c>
      <c r="H3927">
        <v>28</v>
      </c>
      <c r="I3927" t="s">
        <v>16</v>
      </c>
      <c r="J3927">
        <v>248</v>
      </c>
      <c r="K3927">
        <v>4</v>
      </c>
      <c r="L3927">
        <v>90</v>
      </c>
      <c r="M3927">
        <v>33</v>
      </c>
      <c r="N3927">
        <v>3</v>
      </c>
      <c r="O3927">
        <v>0</v>
      </c>
    </row>
    <row r="3928" spans="1:15" x14ac:dyDescent="0.2">
      <c r="A3928">
        <v>2019</v>
      </c>
      <c r="B3928" s="6">
        <f ca="1">_xlfn.MAXIFS('Track WIP'!M:M,'Track WIP'!K:K,'Results WIP'!A3928,'Track WIP'!L:L,'Results WIP'!C3928)</f>
        <v>43624</v>
      </c>
      <c r="C3928">
        <f t="shared" si="61"/>
        <v>9</v>
      </c>
      <c r="D3928" t="str">
        <f ca="1">VLOOKUP($B3928,'Track WIP'!$M:$O,2,FALSE)</f>
        <v>TEXAS GRAND PRIX</v>
      </c>
      <c r="E3928" t="str">
        <f ca="1">VLOOKUP($B3928,'Track WIP'!$M:$O,3,FALSE)</f>
        <v>Texas Motor Speedway</v>
      </c>
      <c r="F3928">
        <v>6</v>
      </c>
      <c r="G3928" t="s">
        <v>88</v>
      </c>
      <c r="H3928">
        <v>22</v>
      </c>
      <c r="I3928" t="s">
        <v>111</v>
      </c>
      <c r="J3928">
        <v>248</v>
      </c>
      <c r="K3928">
        <v>5</v>
      </c>
      <c r="L3928">
        <v>0</v>
      </c>
      <c r="M3928">
        <v>28</v>
      </c>
      <c r="N3928">
        <v>0</v>
      </c>
      <c r="O3928">
        <v>0</v>
      </c>
    </row>
    <row r="3929" spans="1:15" x14ac:dyDescent="0.2">
      <c r="A3929">
        <v>2019</v>
      </c>
      <c r="B3929" s="6">
        <f ca="1">_xlfn.MAXIFS('Track WIP'!M:M,'Track WIP'!K:K,'Results WIP'!A3929,'Track WIP'!L:L,'Results WIP'!C3929)</f>
        <v>43624</v>
      </c>
      <c r="C3929">
        <f t="shared" si="61"/>
        <v>9</v>
      </c>
      <c r="D3929" t="str">
        <f ca="1">VLOOKUP($B3929,'Track WIP'!$M:$O,2,FALSE)</f>
        <v>TEXAS GRAND PRIX</v>
      </c>
      <c r="E3929" t="str">
        <f ca="1">VLOOKUP($B3929,'Track WIP'!$M:$O,3,FALSE)</f>
        <v>Texas Motor Speedway</v>
      </c>
      <c r="F3929">
        <v>7</v>
      </c>
      <c r="G3929" t="s">
        <v>408</v>
      </c>
      <c r="H3929">
        <v>7</v>
      </c>
      <c r="I3929" t="s">
        <v>16</v>
      </c>
      <c r="J3929">
        <v>248</v>
      </c>
      <c r="K3929">
        <v>14</v>
      </c>
      <c r="L3929">
        <v>2</v>
      </c>
      <c r="M3929">
        <v>27</v>
      </c>
      <c r="N3929">
        <v>1</v>
      </c>
      <c r="O3929">
        <v>0</v>
      </c>
    </row>
    <row r="3930" spans="1:15" x14ac:dyDescent="0.2">
      <c r="A3930">
        <v>2019</v>
      </c>
      <c r="B3930" s="6">
        <f ca="1">_xlfn.MAXIFS('Track WIP'!M:M,'Track WIP'!K:K,'Results WIP'!A3930,'Track WIP'!L:L,'Results WIP'!C3930)</f>
        <v>43624</v>
      </c>
      <c r="C3930">
        <f t="shared" si="61"/>
        <v>9</v>
      </c>
      <c r="D3930" t="str">
        <f ca="1">VLOOKUP($B3930,'Track WIP'!$M:$O,2,FALSE)</f>
        <v>TEXAS GRAND PRIX</v>
      </c>
      <c r="E3930" t="str">
        <f ca="1">VLOOKUP($B3930,'Track WIP'!$M:$O,3,FALSE)</f>
        <v>Texas Motor Speedway</v>
      </c>
      <c r="F3930">
        <v>8</v>
      </c>
      <c r="G3930" t="s">
        <v>87</v>
      </c>
      <c r="H3930">
        <v>18</v>
      </c>
      <c r="I3930" t="s">
        <v>16</v>
      </c>
      <c r="J3930">
        <v>248</v>
      </c>
      <c r="K3930">
        <v>3</v>
      </c>
      <c r="L3930">
        <v>3</v>
      </c>
      <c r="M3930">
        <v>25</v>
      </c>
      <c r="N3930">
        <v>1</v>
      </c>
      <c r="O3930">
        <v>0</v>
      </c>
    </row>
    <row r="3931" spans="1:15" x14ac:dyDescent="0.2">
      <c r="A3931">
        <v>2019</v>
      </c>
      <c r="B3931" s="6">
        <f ca="1">_xlfn.MAXIFS('Track WIP'!M:M,'Track WIP'!K:K,'Results WIP'!A3931,'Track WIP'!L:L,'Results WIP'!C3931)</f>
        <v>43624</v>
      </c>
      <c r="C3931">
        <f t="shared" si="61"/>
        <v>9</v>
      </c>
      <c r="D3931" t="str">
        <f ca="1">VLOOKUP($B3931,'Track WIP'!$M:$O,2,FALSE)</f>
        <v>TEXAS GRAND PRIX</v>
      </c>
      <c r="E3931" t="str">
        <f ca="1">VLOOKUP($B3931,'Track WIP'!$M:$O,3,FALSE)</f>
        <v>Texas Motor Speedway</v>
      </c>
      <c r="F3931">
        <v>9</v>
      </c>
      <c r="G3931" t="s">
        <v>15</v>
      </c>
      <c r="H3931">
        <v>12</v>
      </c>
      <c r="I3931" t="s">
        <v>111</v>
      </c>
      <c r="J3931">
        <v>247</v>
      </c>
      <c r="K3931">
        <v>15</v>
      </c>
      <c r="L3931">
        <v>0</v>
      </c>
      <c r="M3931">
        <v>22</v>
      </c>
      <c r="N3931">
        <v>0</v>
      </c>
      <c r="O3931">
        <v>0</v>
      </c>
    </row>
    <row r="3932" spans="1:15" x14ac:dyDescent="0.2">
      <c r="A3932">
        <v>2019</v>
      </c>
      <c r="B3932" s="6">
        <f ca="1">_xlfn.MAXIFS('Track WIP'!M:M,'Track WIP'!K:K,'Results WIP'!A3932,'Track WIP'!L:L,'Results WIP'!C3932)</f>
        <v>43624</v>
      </c>
      <c r="C3932">
        <f t="shared" si="61"/>
        <v>9</v>
      </c>
      <c r="D3932" t="str">
        <f ca="1">VLOOKUP($B3932,'Track WIP'!$M:$O,2,FALSE)</f>
        <v>TEXAS GRAND PRIX</v>
      </c>
      <c r="E3932" t="str">
        <f ca="1">VLOOKUP($B3932,'Track WIP'!$M:$O,3,FALSE)</f>
        <v>Texas Motor Speedway</v>
      </c>
      <c r="F3932">
        <v>10</v>
      </c>
      <c r="G3932" t="s">
        <v>38</v>
      </c>
      <c r="H3932">
        <v>98</v>
      </c>
      <c r="I3932" t="s">
        <v>16</v>
      </c>
      <c r="J3932">
        <v>247</v>
      </c>
      <c r="K3932">
        <v>21</v>
      </c>
      <c r="L3932">
        <v>0</v>
      </c>
      <c r="M3932">
        <v>20</v>
      </c>
      <c r="N3932">
        <v>0</v>
      </c>
      <c r="O3932">
        <v>0</v>
      </c>
    </row>
    <row r="3933" spans="1:15" x14ac:dyDescent="0.2">
      <c r="A3933">
        <v>2019</v>
      </c>
      <c r="B3933" s="6">
        <f ca="1">_xlfn.MAXIFS('Track WIP'!M:M,'Track WIP'!K:K,'Results WIP'!A3933,'Track WIP'!L:L,'Results WIP'!C3933)</f>
        <v>43624</v>
      </c>
      <c r="C3933">
        <f t="shared" si="61"/>
        <v>9</v>
      </c>
      <c r="D3933" t="str">
        <f ca="1">VLOOKUP($B3933,'Track WIP'!$M:$O,2,FALSE)</f>
        <v>TEXAS GRAND PRIX</v>
      </c>
      <c r="E3933" t="str">
        <f ca="1">VLOOKUP($B3933,'Track WIP'!$M:$O,3,FALSE)</f>
        <v>Texas Motor Speedway</v>
      </c>
      <c r="F3933">
        <v>11</v>
      </c>
      <c r="G3933" t="s">
        <v>359</v>
      </c>
      <c r="H3933">
        <v>59</v>
      </c>
      <c r="I3933" t="s">
        <v>111</v>
      </c>
      <c r="J3933">
        <v>247</v>
      </c>
      <c r="K3933">
        <v>19</v>
      </c>
      <c r="L3933">
        <v>0</v>
      </c>
      <c r="M3933">
        <v>19</v>
      </c>
      <c r="N3933">
        <v>0</v>
      </c>
      <c r="O3933">
        <v>0</v>
      </c>
    </row>
    <row r="3934" spans="1:15" x14ac:dyDescent="0.2">
      <c r="A3934">
        <v>2019</v>
      </c>
      <c r="B3934" s="6">
        <f ca="1">_xlfn.MAXIFS('Track WIP'!M:M,'Track WIP'!K:K,'Results WIP'!A3934,'Track WIP'!L:L,'Results WIP'!C3934)</f>
        <v>43624</v>
      </c>
      <c r="C3934">
        <f t="shared" si="61"/>
        <v>9</v>
      </c>
      <c r="D3934" t="str">
        <f ca="1">VLOOKUP($B3934,'Track WIP'!$M:$O,2,FALSE)</f>
        <v>TEXAS GRAND PRIX</v>
      </c>
      <c r="E3934" t="str">
        <f ca="1">VLOOKUP($B3934,'Track WIP'!$M:$O,3,FALSE)</f>
        <v>Texas Motor Speedway</v>
      </c>
      <c r="F3934">
        <v>12</v>
      </c>
      <c r="G3934" t="s">
        <v>341</v>
      </c>
      <c r="H3934">
        <v>10</v>
      </c>
      <c r="I3934" t="s">
        <v>16</v>
      </c>
      <c r="J3934">
        <v>246</v>
      </c>
      <c r="K3934">
        <v>16</v>
      </c>
      <c r="L3934">
        <v>0</v>
      </c>
      <c r="M3934">
        <v>18</v>
      </c>
      <c r="N3934">
        <v>0</v>
      </c>
      <c r="O3934">
        <v>0</v>
      </c>
    </row>
    <row r="3935" spans="1:15" x14ac:dyDescent="0.2">
      <c r="A3935">
        <v>2019</v>
      </c>
      <c r="B3935" s="6">
        <f ca="1">_xlfn.MAXIFS('Track WIP'!M:M,'Track WIP'!K:K,'Results WIP'!A3935,'Track WIP'!L:L,'Results WIP'!C3935)</f>
        <v>43624</v>
      </c>
      <c r="C3935">
        <f t="shared" si="61"/>
        <v>9</v>
      </c>
      <c r="D3935" t="str">
        <f ca="1">VLOOKUP($B3935,'Track WIP'!$M:$O,2,FALSE)</f>
        <v>TEXAS GRAND PRIX</v>
      </c>
      <c r="E3935" t="str">
        <f ca="1">VLOOKUP($B3935,'Track WIP'!$M:$O,3,FALSE)</f>
        <v>Texas Motor Speedway</v>
      </c>
      <c r="F3935">
        <v>13</v>
      </c>
      <c r="G3935" t="s">
        <v>55</v>
      </c>
      <c r="H3935">
        <v>20</v>
      </c>
      <c r="I3935" t="s">
        <v>111</v>
      </c>
      <c r="J3935">
        <v>246</v>
      </c>
      <c r="K3935">
        <v>13</v>
      </c>
      <c r="L3935">
        <v>0</v>
      </c>
      <c r="M3935">
        <v>17</v>
      </c>
      <c r="N3935">
        <v>0</v>
      </c>
      <c r="O3935">
        <v>0</v>
      </c>
    </row>
    <row r="3936" spans="1:15" x14ac:dyDescent="0.2">
      <c r="A3936">
        <v>2019</v>
      </c>
      <c r="B3936" s="6">
        <f ca="1">_xlfn.MAXIFS('Track WIP'!M:M,'Track WIP'!K:K,'Results WIP'!A3936,'Track WIP'!L:L,'Results WIP'!C3936)</f>
        <v>43624</v>
      </c>
      <c r="C3936">
        <f t="shared" si="61"/>
        <v>9</v>
      </c>
      <c r="D3936" t="str">
        <f ca="1">VLOOKUP($B3936,'Track WIP'!$M:$O,2,FALSE)</f>
        <v>TEXAS GRAND PRIX</v>
      </c>
      <c r="E3936" t="str">
        <f ca="1">VLOOKUP($B3936,'Track WIP'!$M:$O,3,FALSE)</f>
        <v>Texas Motor Speedway</v>
      </c>
      <c r="F3936">
        <v>14</v>
      </c>
      <c r="G3936" t="s">
        <v>389</v>
      </c>
      <c r="H3936">
        <v>21</v>
      </c>
      <c r="I3936" t="s">
        <v>111</v>
      </c>
      <c r="J3936">
        <v>246</v>
      </c>
      <c r="K3936">
        <v>6</v>
      </c>
      <c r="L3936">
        <v>0</v>
      </c>
      <c r="M3936">
        <v>16</v>
      </c>
      <c r="N3936">
        <v>0</v>
      </c>
      <c r="O3936">
        <v>0</v>
      </c>
    </row>
    <row r="3937" spans="1:15" x14ac:dyDescent="0.2">
      <c r="A3937">
        <v>2019</v>
      </c>
      <c r="B3937" s="6">
        <f ca="1">_xlfn.MAXIFS('Track WIP'!M:M,'Track WIP'!K:K,'Results WIP'!A3937,'Track WIP'!L:L,'Results WIP'!C3937)</f>
        <v>43624</v>
      </c>
      <c r="C3937">
        <f t="shared" si="61"/>
        <v>9</v>
      </c>
      <c r="D3937" t="str">
        <f ca="1">VLOOKUP($B3937,'Track WIP'!$M:$O,2,FALSE)</f>
        <v>TEXAS GRAND PRIX</v>
      </c>
      <c r="E3937" t="str">
        <f ca="1">VLOOKUP($B3937,'Track WIP'!$M:$O,3,FALSE)</f>
        <v>Texas Motor Speedway</v>
      </c>
      <c r="F3937">
        <v>15</v>
      </c>
      <c r="G3937" t="s">
        <v>37</v>
      </c>
      <c r="H3937">
        <v>30</v>
      </c>
      <c r="I3937" t="s">
        <v>16</v>
      </c>
      <c r="J3937">
        <v>245</v>
      </c>
      <c r="K3937">
        <v>1</v>
      </c>
      <c r="L3937">
        <v>60</v>
      </c>
      <c r="M3937">
        <v>17</v>
      </c>
      <c r="N3937">
        <v>2</v>
      </c>
      <c r="O3937">
        <v>0</v>
      </c>
    </row>
    <row r="3938" spans="1:15" x14ac:dyDescent="0.2">
      <c r="A3938">
        <v>2019</v>
      </c>
      <c r="B3938" s="6">
        <f ca="1">_xlfn.MAXIFS('Track WIP'!M:M,'Track WIP'!K:K,'Results WIP'!A3938,'Track WIP'!L:L,'Results WIP'!C3938)</f>
        <v>43624</v>
      </c>
      <c r="C3938">
        <f t="shared" si="61"/>
        <v>9</v>
      </c>
      <c r="D3938" t="str">
        <f ca="1">VLOOKUP($B3938,'Track WIP'!$M:$O,2,FALSE)</f>
        <v>TEXAS GRAND PRIX</v>
      </c>
      <c r="E3938" t="str">
        <f ca="1">VLOOKUP($B3938,'Track WIP'!$M:$O,3,FALSE)</f>
        <v>Texas Motor Speedway</v>
      </c>
      <c r="F3938">
        <v>16</v>
      </c>
      <c r="G3938" t="s">
        <v>25</v>
      </c>
      <c r="H3938">
        <v>14</v>
      </c>
      <c r="I3938" t="s">
        <v>111</v>
      </c>
      <c r="J3938">
        <v>245</v>
      </c>
      <c r="K3938">
        <v>22</v>
      </c>
      <c r="L3938">
        <v>0</v>
      </c>
      <c r="M3938">
        <v>14</v>
      </c>
      <c r="N3938">
        <v>0</v>
      </c>
      <c r="O3938">
        <v>0</v>
      </c>
    </row>
    <row r="3939" spans="1:15" x14ac:dyDescent="0.2">
      <c r="A3939">
        <v>2019</v>
      </c>
      <c r="B3939" s="6">
        <f ca="1">_xlfn.MAXIFS('Track WIP'!M:M,'Track WIP'!K:K,'Results WIP'!A3939,'Track WIP'!L:L,'Results WIP'!C3939)</f>
        <v>43624</v>
      </c>
      <c r="C3939">
        <f t="shared" si="61"/>
        <v>9</v>
      </c>
      <c r="D3939" t="str">
        <f ca="1">VLOOKUP($B3939,'Track WIP'!$M:$O,2,FALSE)</f>
        <v>TEXAS GRAND PRIX</v>
      </c>
      <c r="E3939" t="str">
        <f ca="1">VLOOKUP($B3939,'Track WIP'!$M:$O,3,FALSE)</f>
        <v>Texas Motor Speedway</v>
      </c>
      <c r="F3939">
        <v>17</v>
      </c>
      <c r="G3939" t="s">
        <v>21</v>
      </c>
      <c r="H3939">
        <v>9</v>
      </c>
      <c r="I3939" t="s">
        <v>16</v>
      </c>
      <c r="J3939">
        <v>228</v>
      </c>
      <c r="K3939">
        <v>2</v>
      </c>
      <c r="L3939">
        <v>33</v>
      </c>
      <c r="M3939">
        <v>14</v>
      </c>
      <c r="N3939">
        <v>1</v>
      </c>
      <c r="O3939">
        <v>0</v>
      </c>
    </row>
    <row r="3940" spans="1:15" x14ac:dyDescent="0.2">
      <c r="A3940">
        <v>2019</v>
      </c>
      <c r="B3940" s="6">
        <f ca="1">_xlfn.MAXIFS('Track WIP'!M:M,'Track WIP'!K:K,'Results WIP'!A3940,'Track WIP'!L:L,'Results WIP'!C3940)</f>
        <v>43624</v>
      </c>
      <c r="C3940">
        <f t="shared" si="61"/>
        <v>9</v>
      </c>
      <c r="D3940" t="str">
        <f ca="1">VLOOKUP($B3940,'Track WIP'!$M:$O,2,FALSE)</f>
        <v>TEXAS GRAND PRIX</v>
      </c>
      <c r="E3940" t="str">
        <f ca="1">VLOOKUP($B3940,'Track WIP'!$M:$O,3,FALSE)</f>
        <v>Texas Motor Speedway</v>
      </c>
      <c r="F3940">
        <v>18</v>
      </c>
      <c r="G3940" t="s">
        <v>338</v>
      </c>
      <c r="H3940">
        <v>88</v>
      </c>
      <c r="I3940" t="s">
        <v>16</v>
      </c>
      <c r="J3940">
        <v>228</v>
      </c>
      <c r="K3940">
        <v>10</v>
      </c>
      <c r="L3940">
        <v>0</v>
      </c>
      <c r="M3940">
        <v>12</v>
      </c>
      <c r="N3940">
        <v>0</v>
      </c>
      <c r="O3940">
        <v>0</v>
      </c>
    </row>
    <row r="3941" spans="1:15" x14ac:dyDescent="0.2">
      <c r="A3941">
        <v>2019</v>
      </c>
      <c r="B3941" s="6">
        <f ca="1">_xlfn.MAXIFS('Track WIP'!M:M,'Track WIP'!K:K,'Results WIP'!A3941,'Track WIP'!L:L,'Results WIP'!C3941)</f>
        <v>43624</v>
      </c>
      <c r="C3941">
        <f t="shared" si="61"/>
        <v>9</v>
      </c>
      <c r="D3941" t="str">
        <f ca="1">VLOOKUP($B3941,'Track WIP'!$M:$O,2,FALSE)</f>
        <v>TEXAS GRAND PRIX</v>
      </c>
      <c r="E3941" t="str">
        <f ca="1">VLOOKUP($B3941,'Track WIP'!$M:$O,3,FALSE)</f>
        <v>Texas Motor Speedway</v>
      </c>
      <c r="F3941">
        <v>19</v>
      </c>
      <c r="G3941" t="s">
        <v>89</v>
      </c>
      <c r="H3941">
        <v>5</v>
      </c>
      <c r="I3941" t="s">
        <v>16</v>
      </c>
      <c r="J3941">
        <v>218</v>
      </c>
      <c r="K3941">
        <v>8</v>
      </c>
      <c r="L3941">
        <v>0</v>
      </c>
      <c r="M3941">
        <v>11</v>
      </c>
      <c r="N3941">
        <v>0</v>
      </c>
      <c r="O3941">
        <v>0</v>
      </c>
    </row>
    <row r="3942" spans="1:15" x14ac:dyDescent="0.2">
      <c r="A3942">
        <v>2019</v>
      </c>
      <c r="B3942" s="6">
        <f ca="1">_xlfn.MAXIFS('Track WIP'!M:M,'Track WIP'!K:K,'Results WIP'!A3942,'Track WIP'!L:L,'Results WIP'!C3942)</f>
        <v>43624</v>
      </c>
      <c r="C3942">
        <f t="shared" si="61"/>
        <v>9</v>
      </c>
      <c r="D3942" t="str">
        <f ca="1">VLOOKUP($B3942,'Track WIP'!$M:$O,2,FALSE)</f>
        <v>TEXAS GRAND PRIX</v>
      </c>
      <c r="E3942" t="str">
        <f ca="1">VLOOKUP($B3942,'Track WIP'!$M:$O,3,FALSE)</f>
        <v>Texas Motor Speedway</v>
      </c>
      <c r="F3942">
        <v>20</v>
      </c>
      <c r="G3942" t="s">
        <v>394</v>
      </c>
      <c r="H3942">
        <v>26</v>
      </c>
      <c r="I3942" t="s">
        <v>16</v>
      </c>
      <c r="J3942">
        <v>172</v>
      </c>
      <c r="K3942">
        <v>12</v>
      </c>
      <c r="L3942">
        <v>0</v>
      </c>
      <c r="M3942">
        <v>10</v>
      </c>
      <c r="N3942">
        <v>0</v>
      </c>
      <c r="O3942">
        <v>0</v>
      </c>
    </row>
    <row r="3943" spans="1:15" x14ac:dyDescent="0.2">
      <c r="A3943">
        <v>2019</v>
      </c>
      <c r="B3943" s="6">
        <f ca="1">_xlfn.MAXIFS('Track WIP'!M:M,'Track WIP'!K:K,'Results WIP'!A3943,'Track WIP'!L:L,'Results WIP'!C3943)</f>
        <v>43624</v>
      </c>
      <c r="C3943">
        <f t="shared" si="61"/>
        <v>9</v>
      </c>
      <c r="D3943" t="str">
        <f ca="1">VLOOKUP($B3943,'Track WIP'!$M:$O,2,FALSE)</f>
        <v>TEXAS GRAND PRIX</v>
      </c>
      <c r="E3943" t="str">
        <f ca="1">VLOOKUP($B3943,'Track WIP'!$M:$O,3,FALSE)</f>
        <v>Texas Motor Speedway</v>
      </c>
      <c r="F3943">
        <v>21</v>
      </c>
      <c r="G3943" t="s">
        <v>86</v>
      </c>
      <c r="H3943">
        <v>23</v>
      </c>
      <c r="I3943" t="s">
        <v>111</v>
      </c>
      <c r="J3943">
        <v>86</v>
      </c>
      <c r="K3943">
        <v>17</v>
      </c>
      <c r="L3943">
        <v>0</v>
      </c>
      <c r="M3943">
        <v>9</v>
      </c>
      <c r="N3943">
        <v>0</v>
      </c>
      <c r="O3943">
        <v>0</v>
      </c>
    </row>
    <row r="3944" spans="1:15" x14ac:dyDescent="0.2">
      <c r="A3944">
        <v>2019</v>
      </c>
      <c r="B3944" s="6">
        <f ca="1">_xlfn.MAXIFS('Track WIP'!M:M,'Track WIP'!K:K,'Results WIP'!A3944,'Track WIP'!L:L,'Results WIP'!C3944)</f>
        <v>43624</v>
      </c>
      <c r="C3944">
        <f t="shared" si="61"/>
        <v>9</v>
      </c>
      <c r="D3944" t="str">
        <f ca="1">VLOOKUP($B3944,'Track WIP'!$M:$O,2,FALSE)</f>
        <v>TEXAS GRAND PRIX</v>
      </c>
      <c r="E3944" t="str">
        <f ca="1">VLOOKUP($B3944,'Track WIP'!$M:$O,3,FALSE)</f>
        <v>Texas Motor Speedway</v>
      </c>
      <c r="F3944">
        <v>22</v>
      </c>
      <c r="G3944" t="s">
        <v>402</v>
      </c>
      <c r="H3944">
        <v>4</v>
      </c>
      <c r="I3944" t="s">
        <v>111</v>
      </c>
      <c r="J3944">
        <v>73</v>
      </c>
      <c r="K3944">
        <v>20</v>
      </c>
      <c r="L3944">
        <v>0</v>
      </c>
      <c r="M3944">
        <v>8</v>
      </c>
      <c r="N3944">
        <v>0</v>
      </c>
      <c r="O3944">
        <v>0</v>
      </c>
    </row>
    <row r="3945" spans="1:15" x14ac:dyDescent="0.2">
      <c r="A3945">
        <v>2019</v>
      </c>
      <c r="B3945" s="6">
        <f ca="1">_xlfn.MAXIFS('Track WIP'!M:M,'Track WIP'!K:K,'Results WIP'!A3945,'Track WIP'!L:L,'Results WIP'!C3945)</f>
        <v>43639</v>
      </c>
      <c r="C3945">
        <f t="shared" si="61"/>
        <v>10</v>
      </c>
      <c r="D3945" t="str">
        <f ca="1">VLOOKUP($B3945,'Track WIP'!$M:$O,2,FALSE)</f>
        <v>ROAD AMERICA</v>
      </c>
      <c r="E3945" t="str">
        <f ca="1">VLOOKUP($B3945,'Track WIP'!$M:$O,3,FALSE)</f>
        <v>Road America</v>
      </c>
      <c r="F3945">
        <v>1</v>
      </c>
      <c r="G3945" t="s">
        <v>277</v>
      </c>
      <c r="H3945">
        <v>27</v>
      </c>
      <c r="I3945" t="s">
        <v>16</v>
      </c>
      <c r="J3945">
        <v>55</v>
      </c>
      <c r="K3945">
        <v>2</v>
      </c>
      <c r="L3945">
        <v>54</v>
      </c>
      <c r="M3945">
        <v>53</v>
      </c>
      <c r="N3945">
        <v>3</v>
      </c>
      <c r="O3945">
        <v>0</v>
      </c>
    </row>
    <row r="3946" spans="1:15" x14ac:dyDescent="0.2">
      <c r="A3946">
        <v>2019</v>
      </c>
      <c r="B3946" s="6">
        <f ca="1">_xlfn.MAXIFS('Track WIP'!M:M,'Track WIP'!K:K,'Results WIP'!A3946,'Track WIP'!L:L,'Results WIP'!C3946)</f>
        <v>43639</v>
      </c>
      <c r="C3946">
        <f t="shared" si="61"/>
        <v>10</v>
      </c>
      <c r="D3946" t="str">
        <f ca="1">VLOOKUP($B3946,'Track WIP'!$M:$O,2,FALSE)</f>
        <v>ROAD AMERICA</v>
      </c>
      <c r="E3946" t="str">
        <f ca="1">VLOOKUP($B3946,'Track WIP'!$M:$O,3,FALSE)</f>
        <v>Road America</v>
      </c>
      <c r="F3946">
        <v>2</v>
      </c>
      <c r="G3946" t="s">
        <v>15</v>
      </c>
      <c r="H3946">
        <v>12</v>
      </c>
      <c r="I3946" t="s">
        <v>111</v>
      </c>
      <c r="J3946">
        <v>55</v>
      </c>
      <c r="K3946">
        <v>3</v>
      </c>
      <c r="L3946">
        <v>0</v>
      </c>
      <c r="M3946">
        <v>40</v>
      </c>
      <c r="N3946">
        <v>0</v>
      </c>
      <c r="O3946">
        <v>0</v>
      </c>
    </row>
    <row r="3947" spans="1:15" x14ac:dyDescent="0.2">
      <c r="A3947">
        <v>2019</v>
      </c>
      <c r="B3947" s="6">
        <f ca="1">_xlfn.MAXIFS('Track WIP'!M:M,'Track WIP'!K:K,'Results WIP'!A3947,'Track WIP'!L:L,'Results WIP'!C3947)</f>
        <v>43639</v>
      </c>
      <c r="C3947">
        <f t="shared" si="61"/>
        <v>10</v>
      </c>
      <c r="D3947" t="str">
        <f ca="1">VLOOKUP($B3947,'Track WIP'!$M:$O,2,FALSE)</f>
        <v>ROAD AMERICA</v>
      </c>
      <c r="E3947" t="str">
        <f ca="1">VLOOKUP($B3947,'Track WIP'!$M:$O,3,FALSE)</f>
        <v>Road America</v>
      </c>
      <c r="F3947">
        <v>3</v>
      </c>
      <c r="G3947" t="s">
        <v>112</v>
      </c>
      <c r="H3947">
        <v>2</v>
      </c>
      <c r="I3947" t="s">
        <v>111</v>
      </c>
      <c r="J3947">
        <v>55</v>
      </c>
      <c r="K3947">
        <v>4</v>
      </c>
      <c r="L3947">
        <v>0</v>
      </c>
      <c r="M3947">
        <v>35</v>
      </c>
      <c r="N3947">
        <v>0</v>
      </c>
      <c r="O3947">
        <v>0</v>
      </c>
    </row>
    <row r="3948" spans="1:15" x14ac:dyDescent="0.2">
      <c r="A3948">
        <v>2019</v>
      </c>
      <c r="B3948" s="6">
        <f ca="1">_xlfn.MAXIFS('Track WIP'!M:M,'Track WIP'!K:K,'Results WIP'!A3948,'Track WIP'!L:L,'Results WIP'!C3948)</f>
        <v>43639</v>
      </c>
      <c r="C3948">
        <f t="shared" si="61"/>
        <v>10</v>
      </c>
      <c r="D3948" t="str">
        <f ca="1">VLOOKUP($B3948,'Track WIP'!$M:$O,2,FALSE)</f>
        <v>ROAD AMERICA</v>
      </c>
      <c r="E3948" t="str">
        <f ca="1">VLOOKUP($B3948,'Track WIP'!$M:$O,3,FALSE)</f>
        <v>Road America</v>
      </c>
      <c r="F3948">
        <v>4</v>
      </c>
      <c r="G3948" t="s">
        <v>41</v>
      </c>
      <c r="H3948">
        <v>15</v>
      </c>
      <c r="I3948" t="s">
        <v>16</v>
      </c>
      <c r="J3948">
        <v>55</v>
      </c>
      <c r="K3948">
        <v>5</v>
      </c>
      <c r="L3948">
        <v>1</v>
      </c>
      <c r="M3948">
        <v>33</v>
      </c>
      <c r="N3948">
        <v>1</v>
      </c>
      <c r="O3948">
        <v>0</v>
      </c>
    </row>
    <row r="3949" spans="1:15" x14ac:dyDescent="0.2">
      <c r="A3949">
        <v>2019</v>
      </c>
      <c r="B3949" s="6">
        <f ca="1">_xlfn.MAXIFS('Track WIP'!M:M,'Track WIP'!K:K,'Results WIP'!A3949,'Track WIP'!L:L,'Results WIP'!C3949)</f>
        <v>43639</v>
      </c>
      <c r="C3949">
        <f t="shared" si="61"/>
        <v>10</v>
      </c>
      <c r="D3949" t="str">
        <f ca="1">VLOOKUP($B3949,'Track WIP'!$M:$O,2,FALSE)</f>
        <v>ROAD AMERICA</v>
      </c>
      <c r="E3949" t="str">
        <f ca="1">VLOOKUP($B3949,'Track WIP'!$M:$O,3,FALSE)</f>
        <v>Road America</v>
      </c>
      <c r="F3949">
        <v>5</v>
      </c>
      <c r="G3949" t="s">
        <v>21</v>
      </c>
      <c r="H3949">
        <v>9</v>
      </c>
      <c r="I3949" t="s">
        <v>16</v>
      </c>
      <c r="J3949">
        <v>55</v>
      </c>
      <c r="K3949">
        <v>12</v>
      </c>
      <c r="L3949">
        <v>0</v>
      </c>
      <c r="M3949">
        <v>30</v>
      </c>
      <c r="N3949">
        <v>0</v>
      </c>
      <c r="O3949">
        <v>0</v>
      </c>
    </row>
    <row r="3950" spans="1:15" x14ac:dyDescent="0.2">
      <c r="A3950">
        <v>2019</v>
      </c>
      <c r="B3950" s="6">
        <f ca="1">_xlfn.MAXIFS('Track WIP'!M:M,'Track WIP'!K:K,'Results WIP'!A3950,'Track WIP'!L:L,'Results WIP'!C3950)</f>
        <v>43639</v>
      </c>
      <c r="C3950">
        <f t="shared" si="61"/>
        <v>10</v>
      </c>
      <c r="D3950" t="str">
        <f ca="1">VLOOKUP($B3950,'Track WIP'!$M:$O,2,FALSE)</f>
        <v>ROAD AMERICA</v>
      </c>
      <c r="E3950" t="str">
        <f ca="1">VLOOKUP($B3950,'Track WIP'!$M:$O,3,FALSE)</f>
        <v>Road America</v>
      </c>
      <c r="F3950">
        <v>6</v>
      </c>
      <c r="G3950" t="s">
        <v>341</v>
      </c>
      <c r="H3950">
        <v>10</v>
      </c>
      <c r="I3950" t="s">
        <v>16</v>
      </c>
      <c r="J3950">
        <v>55</v>
      </c>
      <c r="K3950">
        <v>18</v>
      </c>
      <c r="L3950">
        <v>0</v>
      </c>
      <c r="M3950">
        <v>28</v>
      </c>
      <c r="N3950">
        <v>0</v>
      </c>
      <c r="O3950">
        <v>0</v>
      </c>
    </row>
    <row r="3951" spans="1:15" x14ac:dyDescent="0.2">
      <c r="A3951">
        <v>2019</v>
      </c>
      <c r="B3951" s="6">
        <f ca="1">_xlfn.MAXIFS('Track WIP'!M:M,'Track WIP'!K:K,'Results WIP'!A3951,'Track WIP'!L:L,'Results WIP'!C3951)</f>
        <v>43639</v>
      </c>
      <c r="C3951">
        <f t="shared" si="61"/>
        <v>10</v>
      </c>
      <c r="D3951" t="str">
        <f ca="1">VLOOKUP($B3951,'Track WIP'!$M:$O,2,FALSE)</f>
        <v>ROAD AMERICA</v>
      </c>
      <c r="E3951" t="str">
        <f ca="1">VLOOKUP($B3951,'Track WIP'!$M:$O,3,FALSE)</f>
        <v>Road America</v>
      </c>
      <c r="F3951">
        <v>7</v>
      </c>
      <c r="G3951" t="s">
        <v>89</v>
      </c>
      <c r="H3951">
        <v>5</v>
      </c>
      <c r="I3951" t="s">
        <v>16</v>
      </c>
      <c r="J3951">
        <v>55</v>
      </c>
      <c r="K3951">
        <v>9</v>
      </c>
      <c r="L3951">
        <v>0</v>
      </c>
      <c r="M3951">
        <v>26</v>
      </c>
      <c r="N3951">
        <v>0</v>
      </c>
      <c r="O3951">
        <v>0</v>
      </c>
    </row>
    <row r="3952" spans="1:15" x14ac:dyDescent="0.2">
      <c r="A3952">
        <v>2019</v>
      </c>
      <c r="B3952" s="6">
        <f ca="1">_xlfn.MAXIFS('Track WIP'!M:M,'Track WIP'!K:K,'Results WIP'!A3952,'Track WIP'!L:L,'Results WIP'!C3952)</f>
        <v>43639</v>
      </c>
      <c r="C3952">
        <f t="shared" si="61"/>
        <v>10</v>
      </c>
      <c r="D3952" t="str">
        <f ca="1">VLOOKUP($B3952,'Track WIP'!$M:$O,2,FALSE)</f>
        <v>ROAD AMERICA</v>
      </c>
      <c r="E3952" t="str">
        <f ca="1">VLOOKUP($B3952,'Track WIP'!$M:$O,3,FALSE)</f>
        <v>Road America</v>
      </c>
      <c r="F3952">
        <v>8</v>
      </c>
      <c r="G3952" t="s">
        <v>338</v>
      </c>
      <c r="H3952">
        <v>88</v>
      </c>
      <c r="I3952" t="s">
        <v>16</v>
      </c>
      <c r="J3952">
        <v>55</v>
      </c>
      <c r="K3952">
        <v>1</v>
      </c>
      <c r="L3952">
        <v>0</v>
      </c>
      <c r="M3952">
        <v>25</v>
      </c>
      <c r="N3952">
        <v>1</v>
      </c>
      <c r="O3952">
        <v>0</v>
      </c>
    </row>
    <row r="3953" spans="1:15" x14ac:dyDescent="0.2">
      <c r="A3953">
        <v>2019</v>
      </c>
      <c r="B3953" s="6">
        <f ca="1">_xlfn.MAXIFS('Track WIP'!M:M,'Track WIP'!K:K,'Results WIP'!A3953,'Track WIP'!L:L,'Results WIP'!C3953)</f>
        <v>43639</v>
      </c>
      <c r="C3953">
        <f t="shared" si="61"/>
        <v>10</v>
      </c>
      <c r="D3953" t="str">
        <f ca="1">VLOOKUP($B3953,'Track WIP'!$M:$O,2,FALSE)</f>
        <v>ROAD AMERICA</v>
      </c>
      <c r="E3953" t="str">
        <f ca="1">VLOOKUP($B3953,'Track WIP'!$M:$O,3,FALSE)</f>
        <v>Road America</v>
      </c>
      <c r="F3953">
        <v>9</v>
      </c>
      <c r="G3953" t="s">
        <v>88</v>
      </c>
      <c r="H3953">
        <v>22</v>
      </c>
      <c r="I3953" t="s">
        <v>111</v>
      </c>
      <c r="J3953">
        <v>55</v>
      </c>
      <c r="K3953">
        <v>16</v>
      </c>
      <c r="L3953">
        <v>0</v>
      </c>
      <c r="M3953">
        <v>22</v>
      </c>
      <c r="N3953">
        <v>0</v>
      </c>
      <c r="O3953">
        <v>0</v>
      </c>
    </row>
    <row r="3954" spans="1:15" x14ac:dyDescent="0.2">
      <c r="A3954">
        <v>2019</v>
      </c>
      <c r="B3954" s="6">
        <f ca="1">_xlfn.MAXIFS('Track WIP'!M:M,'Track WIP'!K:K,'Results WIP'!A3954,'Track WIP'!L:L,'Results WIP'!C3954)</f>
        <v>43639</v>
      </c>
      <c r="C3954">
        <f t="shared" si="61"/>
        <v>10</v>
      </c>
      <c r="D3954" t="str">
        <f ca="1">VLOOKUP($B3954,'Track WIP'!$M:$O,2,FALSE)</f>
        <v>ROAD AMERICA</v>
      </c>
      <c r="E3954" t="str">
        <f ca="1">VLOOKUP($B3954,'Track WIP'!$M:$O,3,FALSE)</f>
        <v>Road America</v>
      </c>
      <c r="F3954">
        <v>10</v>
      </c>
      <c r="G3954" t="s">
        <v>37</v>
      </c>
      <c r="H3954">
        <v>30</v>
      </c>
      <c r="I3954" t="s">
        <v>16</v>
      </c>
      <c r="J3954">
        <v>55</v>
      </c>
      <c r="K3954">
        <v>6</v>
      </c>
      <c r="L3954">
        <v>0</v>
      </c>
      <c r="M3954">
        <v>20</v>
      </c>
      <c r="N3954">
        <v>0</v>
      </c>
      <c r="O3954">
        <v>0</v>
      </c>
    </row>
    <row r="3955" spans="1:15" x14ac:dyDescent="0.2">
      <c r="A3955">
        <v>2019</v>
      </c>
      <c r="B3955" s="6">
        <f ca="1">_xlfn.MAXIFS('Track WIP'!M:M,'Track WIP'!K:K,'Results WIP'!A3955,'Track WIP'!L:L,'Results WIP'!C3955)</f>
        <v>43639</v>
      </c>
      <c r="C3955">
        <f t="shared" si="61"/>
        <v>10</v>
      </c>
      <c r="D3955" t="str">
        <f ca="1">VLOOKUP($B3955,'Track WIP'!$M:$O,2,FALSE)</f>
        <v>ROAD AMERICA</v>
      </c>
      <c r="E3955" t="str">
        <f ca="1">VLOOKUP($B3955,'Track WIP'!$M:$O,3,FALSE)</f>
        <v>Road America</v>
      </c>
      <c r="F3955">
        <v>11</v>
      </c>
      <c r="G3955" t="s">
        <v>17</v>
      </c>
      <c r="H3955">
        <v>28</v>
      </c>
      <c r="I3955" t="s">
        <v>16</v>
      </c>
      <c r="J3955">
        <v>55</v>
      </c>
      <c r="K3955">
        <v>15</v>
      </c>
      <c r="L3955">
        <v>0</v>
      </c>
      <c r="M3955">
        <v>19</v>
      </c>
      <c r="N3955">
        <v>0</v>
      </c>
      <c r="O3955">
        <v>0</v>
      </c>
    </row>
    <row r="3956" spans="1:15" x14ac:dyDescent="0.2">
      <c r="A3956">
        <v>2019</v>
      </c>
      <c r="B3956" s="6">
        <f ca="1">_xlfn.MAXIFS('Track WIP'!M:M,'Track WIP'!K:K,'Results WIP'!A3956,'Track WIP'!L:L,'Results WIP'!C3956)</f>
        <v>43639</v>
      </c>
      <c r="C3956">
        <f t="shared" si="61"/>
        <v>10</v>
      </c>
      <c r="D3956" t="str">
        <f ca="1">VLOOKUP($B3956,'Track WIP'!$M:$O,2,FALSE)</f>
        <v>ROAD AMERICA</v>
      </c>
      <c r="E3956" t="str">
        <f ca="1">VLOOKUP($B3956,'Track WIP'!$M:$O,3,FALSE)</f>
        <v>Road America</v>
      </c>
      <c r="F3956">
        <v>12</v>
      </c>
      <c r="G3956" t="s">
        <v>87</v>
      </c>
      <c r="H3956">
        <v>18</v>
      </c>
      <c r="I3956" t="s">
        <v>16</v>
      </c>
      <c r="J3956">
        <v>55</v>
      </c>
      <c r="K3956">
        <v>7</v>
      </c>
      <c r="L3956">
        <v>0</v>
      </c>
      <c r="M3956">
        <v>18</v>
      </c>
      <c r="N3956">
        <v>0</v>
      </c>
      <c r="O3956">
        <v>0</v>
      </c>
    </row>
    <row r="3957" spans="1:15" x14ac:dyDescent="0.2">
      <c r="A3957">
        <v>2019</v>
      </c>
      <c r="B3957" s="6">
        <f ca="1">_xlfn.MAXIFS('Track WIP'!M:M,'Track WIP'!K:K,'Results WIP'!A3957,'Track WIP'!L:L,'Results WIP'!C3957)</f>
        <v>43639</v>
      </c>
      <c r="C3957">
        <f t="shared" si="61"/>
        <v>10</v>
      </c>
      <c r="D3957" t="str">
        <f ca="1">VLOOKUP($B3957,'Track WIP'!$M:$O,2,FALSE)</f>
        <v>ROAD AMERICA</v>
      </c>
      <c r="E3957" t="str">
        <f ca="1">VLOOKUP($B3957,'Track WIP'!$M:$O,3,FALSE)</f>
        <v>Road America</v>
      </c>
      <c r="F3957">
        <v>13</v>
      </c>
      <c r="G3957" t="s">
        <v>408</v>
      </c>
      <c r="H3957">
        <v>7</v>
      </c>
      <c r="I3957" t="s">
        <v>16</v>
      </c>
      <c r="J3957">
        <v>55</v>
      </c>
      <c r="K3957">
        <v>17</v>
      </c>
      <c r="L3957">
        <v>0</v>
      </c>
      <c r="M3957">
        <v>17</v>
      </c>
      <c r="N3957">
        <v>0</v>
      </c>
      <c r="O3957">
        <v>0</v>
      </c>
    </row>
    <row r="3958" spans="1:15" x14ac:dyDescent="0.2">
      <c r="A3958">
        <v>2019</v>
      </c>
      <c r="B3958" s="6">
        <f ca="1">_xlfn.MAXIFS('Track WIP'!M:M,'Track WIP'!K:K,'Results WIP'!A3958,'Track WIP'!L:L,'Results WIP'!C3958)</f>
        <v>43639</v>
      </c>
      <c r="C3958">
        <f t="shared" si="61"/>
        <v>10</v>
      </c>
      <c r="D3958" t="str">
        <f ca="1">VLOOKUP($B3958,'Track WIP'!$M:$O,2,FALSE)</f>
        <v>ROAD AMERICA</v>
      </c>
      <c r="E3958" t="str">
        <f ca="1">VLOOKUP($B3958,'Track WIP'!$M:$O,3,FALSE)</f>
        <v>Road America</v>
      </c>
      <c r="F3958">
        <v>14</v>
      </c>
      <c r="G3958" t="s">
        <v>389</v>
      </c>
      <c r="H3958">
        <v>21</v>
      </c>
      <c r="I3958" t="s">
        <v>111</v>
      </c>
      <c r="J3958">
        <v>55</v>
      </c>
      <c r="K3958">
        <v>8</v>
      </c>
      <c r="L3958">
        <v>0</v>
      </c>
      <c r="M3958">
        <v>16</v>
      </c>
      <c r="N3958">
        <v>0</v>
      </c>
      <c r="O3958">
        <v>0</v>
      </c>
    </row>
    <row r="3959" spans="1:15" x14ac:dyDescent="0.2">
      <c r="A3959">
        <v>2019</v>
      </c>
      <c r="B3959" s="6">
        <f ca="1">_xlfn.MAXIFS('Track WIP'!M:M,'Track WIP'!K:K,'Results WIP'!A3959,'Track WIP'!L:L,'Results WIP'!C3959)</f>
        <v>43639</v>
      </c>
      <c r="C3959">
        <f t="shared" si="61"/>
        <v>10</v>
      </c>
      <c r="D3959" t="str">
        <f ca="1">VLOOKUP($B3959,'Track WIP'!$M:$O,2,FALSE)</f>
        <v>ROAD AMERICA</v>
      </c>
      <c r="E3959" t="str">
        <f ca="1">VLOOKUP($B3959,'Track WIP'!$M:$O,3,FALSE)</f>
        <v>Road America</v>
      </c>
      <c r="F3959">
        <v>15</v>
      </c>
      <c r="G3959" t="s">
        <v>396</v>
      </c>
      <c r="H3959">
        <v>60</v>
      </c>
      <c r="I3959" t="s">
        <v>16</v>
      </c>
      <c r="J3959">
        <v>55</v>
      </c>
      <c r="K3959">
        <v>19</v>
      </c>
      <c r="L3959">
        <v>0</v>
      </c>
      <c r="M3959">
        <v>15</v>
      </c>
      <c r="N3959">
        <v>0</v>
      </c>
      <c r="O3959">
        <v>0</v>
      </c>
    </row>
    <row r="3960" spans="1:15" x14ac:dyDescent="0.2">
      <c r="A3960">
        <v>2019</v>
      </c>
      <c r="B3960" s="6">
        <f ca="1">_xlfn.MAXIFS('Track WIP'!M:M,'Track WIP'!K:K,'Results WIP'!A3960,'Track WIP'!L:L,'Results WIP'!C3960)</f>
        <v>43639</v>
      </c>
      <c r="C3960">
        <f t="shared" si="61"/>
        <v>10</v>
      </c>
      <c r="D3960" t="str">
        <f ca="1">VLOOKUP($B3960,'Track WIP'!$M:$O,2,FALSE)</f>
        <v>ROAD AMERICA</v>
      </c>
      <c r="E3960" t="str">
        <f ca="1">VLOOKUP($B3960,'Track WIP'!$M:$O,3,FALSE)</f>
        <v>Road America</v>
      </c>
      <c r="F3960">
        <v>16</v>
      </c>
      <c r="G3960" t="s">
        <v>390</v>
      </c>
      <c r="H3960">
        <v>59</v>
      </c>
      <c r="I3960" t="s">
        <v>111</v>
      </c>
      <c r="J3960">
        <v>55</v>
      </c>
      <c r="K3960">
        <v>22</v>
      </c>
      <c r="L3960">
        <v>0</v>
      </c>
      <c r="M3960">
        <v>14</v>
      </c>
      <c r="N3960">
        <v>0</v>
      </c>
      <c r="O3960">
        <v>0</v>
      </c>
    </row>
    <row r="3961" spans="1:15" x14ac:dyDescent="0.2">
      <c r="A3961">
        <v>2019</v>
      </c>
      <c r="B3961" s="6">
        <f ca="1">_xlfn.MAXIFS('Track WIP'!M:M,'Track WIP'!K:K,'Results WIP'!A3961,'Track WIP'!L:L,'Results WIP'!C3961)</f>
        <v>43639</v>
      </c>
      <c r="C3961">
        <f t="shared" si="61"/>
        <v>10</v>
      </c>
      <c r="D3961" t="str">
        <f ca="1">VLOOKUP($B3961,'Track WIP'!$M:$O,2,FALSE)</f>
        <v>ROAD AMERICA</v>
      </c>
      <c r="E3961" t="str">
        <f ca="1">VLOOKUP($B3961,'Track WIP'!$M:$O,3,FALSE)</f>
        <v>Road America</v>
      </c>
      <c r="F3961">
        <v>17</v>
      </c>
      <c r="G3961" t="s">
        <v>356</v>
      </c>
      <c r="H3961">
        <v>31</v>
      </c>
      <c r="I3961" t="s">
        <v>111</v>
      </c>
      <c r="J3961">
        <v>54</v>
      </c>
      <c r="K3961">
        <v>13</v>
      </c>
      <c r="L3961">
        <v>0</v>
      </c>
      <c r="M3961">
        <v>13</v>
      </c>
      <c r="N3961">
        <v>0</v>
      </c>
      <c r="O3961">
        <v>0</v>
      </c>
    </row>
    <row r="3962" spans="1:15" x14ac:dyDescent="0.2">
      <c r="A3962">
        <v>2019</v>
      </c>
      <c r="B3962" s="6">
        <f ca="1">_xlfn.MAXIFS('Track WIP'!M:M,'Track WIP'!K:K,'Results WIP'!A3962,'Track WIP'!L:L,'Results WIP'!C3962)</f>
        <v>43639</v>
      </c>
      <c r="C3962">
        <f t="shared" si="61"/>
        <v>10</v>
      </c>
      <c r="D3962" t="str">
        <f ca="1">VLOOKUP($B3962,'Track WIP'!$M:$O,2,FALSE)</f>
        <v>ROAD AMERICA</v>
      </c>
      <c r="E3962" t="str">
        <f ca="1">VLOOKUP($B3962,'Track WIP'!$M:$O,3,FALSE)</f>
        <v>Road America</v>
      </c>
      <c r="F3962">
        <v>18</v>
      </c>
      <c r="G3962" t="s">
        <v>394</v>
      </c>
      <c r="H3962">
        <v>26</v>
      </c>
      <c r="I3962" t="s">
        <v>16</v>
      </c>
      <c r="J3962">
        <v>54</v>
      </c>
      <c r="K3962">
        <v>14</v>
      </c>
      <c r="L3962">
        <v>0</v>
      </c>
      <c r="M3962">
        <v>12</v>
      </c>
      <c r="N3962">
        <v>0</v>
      </c>
      <c r="O3962">
        <v>0</v>
      </c>
    </row>
    <row r="3963" spans="1:15" x14ac:dyDescent="0.2">
      <c r="A3963">
        <v>2019</v>
      </c>
      <c r="B3963" s="6">
        <f ca="1">_xlfn.MAXIFS('Track WIP'!M:M,'Track WIP'!K:K,'Results WIP'!A3963,'Track WIP'!L:L,'Results WIP'!C3963)</f>
        <v>43639</v>
      </c>
      <c r="C3963">
        <f t="shared" si="61"/>
        <v>10</v>
      </c>
      <c r="D3963" t="str">
        <f ca="1">VLOOKUP($B3963,'Track WIP'!$M:$O,2,FALSE)</f>
        <v>ROAD AMERICA</v>
      </c>
      <c r="E3963" t="str">
        <f ca="1">VLOOKUP($B3963,'Track WIP'!$M:$O,3,FALSE)</f>
        <v>Road America</v>
      </c>
      <c r="F3963">
        <v>19</v>
      </c>
      <c r="G3963" t="s">
        <v>405</v>
      </c>
      <c r="H3963">
        <v>19</v>
      </c>
      <c r="I3963" t="s">
        <v>16</v>
      </c>
      <c r="J3963">
        <v>54</v>
      </c>
      <c r="K3963">
        <v>21</v>
      </c>
      <c r="L3963">
        <v>0</v>
      </c>
      <c r="M3963">
        <v>11</v>
      </c>
      <c r="N3963">
        <v>0</v>
      </c>
      <c r="O3963">
        <v>0</v>
      </c>
    </row>
    <row r="3964" spans="1:15" x14ac:dyDescent="0.2">
      <c r="A3964">
        <v>2019</v>
      </c>
      <c r="B3964" s="6">
        <f ca="1">_xlfn.MAXIFS('Track WIP'!M:M,'Track WIP'!K:K,'Results WIP'!A3964,'Track WIP'!L:L,'Results WIP'!C3964)</f>
        <v>43639</v>
      </c>
      <c r="C3964">
        <f t="shared" si="61"/>
        <v>10</v>
      </c>
      <c r="D3964" t="str">
        <f ca="1">VLOOKUP($B3964,'Track WIP'!$M:$O,2,FALSE)</f>
        <v>ROAD AMERICA</v>
      </c>
      <c r="E3964" t="str">
        <f ca="1">VLOOKUP($B3964,'Track WIP'!$M:$O,3,FALSE)</f>
        <v>Road America</v>
      </c>
      <c r="F3964">
        <v>20</v>
      </c>
      <c r="G3964" t="s">
        <v>402</v>
      </c>
      <c r="H3964">
        <v>4</v>
      </c>
      <c r="I3964" t="s">
        <v>111</v>
      </c>
      <c r="J3964">
        <v>54</v>
      </c>
      <c r="K3964">
        <v>20</v>
      </c>
      <c r="L3964">
        <v>0</v>
      </c>
      <c r="M3964">
        <v>10</v>
      </c>
      <c r="N3964">
        <v>0</v>
      </c>
      <c r="O3964">
        <v>0</v>
      </c>
    </row>
    <row r="3965" spans="1:15" x14ac:dyDescent="0.2">
      <c r="A3965">
        <v>2019</v>
      </c>
      <c r="B3965" s="6">
        <f ca="1">_xlfn.MAXIFS('Track WIP'!M:M,'Track WIP'!K:K,'Results WIP'!A3965,'Track WIP'!L:L,'Results WIP'!C3965)</f>
        <v>43639</v>
      </c>
      <c r="C3965">
        <f t="shared" si="61"/>
        <v>10</v>
      </c>
      <c r="D3965" t="str">
        <f ca="1">VLOOKUP($B3965,'Track WIP'!$M:$O,2,FALSE)</f>
        <v>ROAD AMERICA</v>
      </c>
      <c r="E3965" t="str">
        <f ca="1">VLOOKUP($B3965,'Track WIP'!$M:$O,3,FALSE)</f>
        <v>Road America</v>
      </c>
      <c r="F3965">
        <v>21</v>
      </c>
      <c r="G3965" t="s">
        <v>25</v>
      </c>
      <c r="H3965">
        <v>14</v>
      </c>
      <c r="I3965" t="s">
        <v>111</v>
      </c>
      <c r="J3965">
        <v>54</v>
      </c>
      <c r="K3965">
        <v>23</v>
      </c>
      <c r="L3965">
        <v>0</v>
      </c>
      <c r="M3965">
        <v>9</v>
      </c>
      <c r="N3965">
        <v>0</v>
      </c>
      <c r="O3965">
        <v>0</v>
      </c>
    </row>
    <row r="3966" spans="1:15" x14ac:dyDescent="0.2">
      <c r="A3966">
        <v>2019</v>
      </c>
      <c r="B3966" s="6">
        <f ca="1">_xlfn.MAXIFS('Track WIP'!M:M,'Track WIP'!K:K,'Results WIP'!A3966,'Track WIP'!L:L,'Results WIP'!C3966)</f>
        <v>43639</v>
      </c>
      <c r="C3966">
        <f t="shared" si="61"/>
        <v>10</v>
      </c>
      <c r="D3966" t="str">
        <f ca="1">VLOOKUP($B3966,'Track WIP'!$M:$O,2,FALSE)</f>
        <v>ROAD AMERICA</v>
      </c>
      <c r="E3966" t="str">
        <f ca="1">VLOOKUP($B3966,'Track WIP'!$M:$O,3,FALSE)</f>
        <v>Road America</v>
      </c>
      <c r="F3966">
        <v>22</v>
      </c>
      <c r="G3966" t="s">
        <v>393</v>
      </c>
      <c r="H3966">
        <v>20</v>
      </c>
      <c r="I3966" t="s">
        <v>111</v>
      </c>
      <c r="J3966">
        <v>54</v>
      </c>
      <c r="K3966">
        <v>11</v>
      </c>
      <c r="L3966">
        <v>0</v>
      </c>
      <c r="M3966">
        <v>8</v>
      </c>
      <c r="N3966">
        <v>0</v>
      </c>
      <c r="O3966">
        <v>0</v>
      </c>
    </row>
    <row r="3967" spans="1:15" x14ac:dyDescent="0.2">
      <c r="A3967">
        <v>2019</v>
      </c>
      <c r="B3967" s="6">
        <f ca="1">_xlfn.MAXIFS('Track WIP'!M:M,'Track WIP'!K:K,'Results WIP'!A3967,'Track WIP'!L:L,'Results WIP'!C3967)</f>
        <v>43639</v>
      </c>
      <c r="C3967">
        <f t="shared" si="61"/>
        <v>10</v>
      </c>
      <c r="D3967" t="str">
        <f ca="1">VLOOKUP($B3967,'Track WIP'!$M:$O,2,FALSE)</f>
        <v>ROAD AMERICA</v>
      </c>
      <c r="E3967" t="str">
        <f ca="1">VLOOKUP($B3967,'Track WIP'!$M:$O,3,FALSE)</f>
        <v>Road America</v>
      </c>
      <c r="F3967">
        <v>23</v>
      </c>
      <c r="G3967" t="s">
        <v>38</v>
      </c>
      <c r="H3967">
        <v>98</v>
      </c>
      <c r="I3967" t="s">
        <v>16</v>
      </c>
      <c r="J3967">
        <v>18</v>
      </c>
      <c r="K3967">
        <v>10</v>
      </c>
      <c r="L3967">
        <v>0</v>
      </c>
      <c r="M3967">
        <v>7</v>
      </c>
      <c r="N3967">
        <v>0</v>
      </c>
      <c r="O3967">
        <v>0</v>
      </c>
    </row>
    <row r="3968" spans="1:15" x14ac:dyDescent="0.2">
      <c r="A3968">
        <v>2019</v>
      </c>
      <c r="B3968" s="6">
        <f ca="1">_xlfn.MAXIFS('Track WIP'!M:M,'Track WIP'!K:K,'Results WIP'!A3968,'Track WIP'!L:L,'Results WIP'!C3968)</f>
        <v>43660</v>
      </c>
      <c r="C3968">
        <f t="shared" si="61"/>
        <v>11</v>
      </c>
      <c r="D3968" t="str">
        <f ca="1">VLOOKUP($B3968,'Track WIP'!$M:$O,2,FALSE)</f>
        <v>HONDA INDY TORONTO</v>
      </c>
      <c r="E3968" t="str">
        <f ca="1">VLOOKUP($B3968,'Track WIP'!$M:$O,3,FALSE)</f>
        <v>Streets Of Toronto</v>
      </c>
      <c r="F3968">
        <v>1</v>
      </c>
      <c r="G3968" t="s">
        <v>88</v>
      </c>
      <c r="H3968">
        <v>22</v>
      </c>
      <c r="I3968" t="s">
        <v>111</v>
      </c>
      <c r="J3968">
        <v>85</v>
      </c>
      <c r="K3968">
        <v>1</v>
      </c>
      <c r="L3968">
        <v>80</v>
      </c>
      <c r="M3968">
        <v>54</v>
      </c>
      <c r="N3968">
        <v>4</v>
      </c>
      <c r="O3968">
        <v>0</v>
      </c>
    </row>
    <row r="3969" spans="1:15" x14ac:dyDescent="0.2">
      <c r="A3969">
        <v>2019</v>
      </c>
      <c r="B3969" s="6">
        <f ca="1">_xlfn.MAXIFS('Track WIP'!M:M,'Track WIP'!K:K,'Results WIP'!A3969,'Track WIP'!L:L,'Results WIP'!C3969)</f>
        <v>43660</v>
      </c>
      <c r="C3969">
        <f t="shared" si="61"/>
        <v>11</v>
      </c>
      <c r="D3969" t="str">
        <f ca="1">VLOOKUP($B3969,'Track WIP'!$M:$O,2,FALSE)</f>
        <v>HONDA INDY TORONTO</v>
      </c>
      <c r="E3969" t="str">
        <f ca="1">VLOOKUP($B3969,'Track WIP'!$M:$O,3,FALSE)</f>
        <v>Streets Of Toronto</v>
      </c>
      <c r="F3969">
        <v>2</v>
      </c>
      <c r="G3969" t="s">
        <v>21</v>
      </c>
      <c r="H3969">
        <v>9</v>
      </c>
      <c r="I3969" t="s">
        <v>16</v>
      </c>
      <c r="J3969">
        <v>85</v>
      </c>
      <c r="K3969">
        <v>2</v>
      </c>
      <c r="L3969">
        <v>0</v>
      </c>
      <c r="M3969">
        <v>40</v>
      </c>
      <c r="N3969">
        <v>0</v>
      </c>
      <c r="O3969">
        <v>0</v>
      </c>
    </row>
    <row r="3970" spans="1:15" x14ac:dyDescent="0.2">
      <c r="A3970">
        <v>2019</v>
      </c>
      <c r="B3970" s="6">
        <f ca="1">_xlfn.MAXIFS('Track WIP'!M:M,'Track WIP'!K:K,'Results WIP'!A3970,'Track WIP'!L:L,'Results WIP'!C3970)</f>
        <v>43660</v>
      </c>
      <c r="C3970">
        <f t="shared" si="61"/>
        <v>11</v>
      </c>
      <c r="D3970" t="str">
        <f ca="1">VLOOKUP($B3970,'Track WIP'!$M:$O,2,FALSE)</f>
        <v>HONDA INDY TORONTO</v>
      </c>
      <c r="E3970" t="str">
        <f ca="1">VLOOKUP($B3970,'Track WIP'!$M:$O,3,FALSE)</f>
        <v>Streets Of Toronto</v>
      </c>
      <c r="F3970">
        <v>3</v>
      </c>
      <c r="G3970" t="s">
        <v>277</v>
      </c>
      <c r="H3970">
        <v>27</v>
      </c>
      <c r="I3970" t="s">
        <v>16</v>
      </c>
      <c r="J3970">
        <v>85</v>
      </c>
      <c r="K3970">
        <v>4</v>
      </c>
      <c r="L3970">
        <v>0</v>
      </c>
      <c r="M3970">
        <v>35</v>
      </c>
      <c r="N3970">
        <v>0</v>
      </c>
      <c r="O3970">
        <v>0</v>
      </c>
    </row>
    <row r="3971" spans="1:15" x14ac:dyDescent="0.2">
      <c r="A3971">
        <v>2019</v>
      </c>
      <c r="B3971" s="6">
        <f ca="1">_xlfn.MAXIFS('Track WIP'!M:M,'Track WIP'!K:K,'Results WIP'!A3971,'Track WIP'!L:L,'Results WIP'!C3971)</f>
        <v>43660</v>
      </c>
      <c r="C3971">
        <f t="shared" si="61"/>
        <v>11</v>
      </c>
      <c r="D3971" t="str">
        <f ca="1">VLOOKUP($B3971,'Track WIP'!$M:$O,2,FALSE)</f>
        <v>HONDA INDY TORONTO</v>
      </c>
      <c r="E3971" t="str">
        <f ca="1">VLOOKUP($B3971,'Track WIP'!$M:$O,3,FALSE)</f>
        <v>Streets Of Toronto</v>
      </c>
      <c r="F3971">
        <v>4</v>
      </c>
      <c r="G3971" t="s">
        <v>112</v>
      </c>
      <c r="H3971">
        <v>2</v>
      </c>
      <c r="I3971" t="s">
        <v>111</v>
      </c>
      <c r="J3971">
        <v>85</v>
      </c>
      <c r="K3971">
        <v>5</v>
      </c>
      <c r="L3971">
        <v>0</v>
      </c>
      <c r="M3971">
        <v>32</v>
      </c>
      <c r="N3971">
        <v>0</v>
      </c>
      <c r="O3971">
        <v>0</v>
      </c>
    </row>
    <row r="3972" spans="1:15" x14ac:dyDescent="0.2">
      <c r="A3972">
        <v>2019</v>
      </c>
      <c r="B3972" s="6">
        <f ca="1">_xlfn.MAXIFS('Track WIP'!M:M,'Track WIP'!K:K,'Results WIP'!A3972,'Track WIP'!L:L,'Results WIP'!C3972)</f>
        <v>43660</v>
      </c>
      <c r="C3972">
        <f t="shared" ref="C3972:C4035" si="62">_xlfn.IFS(A3972&gt;A3971,1,F3972=1,C3971+1,F3972&gt;1,C3971)</f>
        <v>11</v>
      </c>
      <c r="D3972" t="str">
        <f ca="1">VLOOKUP($B3972,'Track WIP'!$M:$O,2,FALSE)</f>
        <v>HONDA INDY TORONTO</v>
      </c>
      <c r="E3972" t="str">
        <f ca="1">VLOOKUP($B3972,'Track WIP'!$M:$O,3,FALSE)</f>
        <v>Streets Of Toronto</v>
      </c>
      <c r="F3972">
        <v>5</v>
      </c>
      <c r="G3972" t="s">
        <v>341</v>
      </c>
      <c r="H3972">
        <v>10</v>
      </c>
      <c r="I3972" t="s">
        <v>16</v>
      </c>
      <c r="J3972">
        <v>85</v>
      </c>
      <c r="K3972">
        <v>3</v>
      </c>
      <c r="L3972">
        <v>0</v>
      </c>
      <c r="M3972">
        <v>30</v>
      </c>
      <c r="N3972">
        <v>0</v>
      </c>
      <c r="O3972">
        <v>0</v>
      </c>
    </row>
    <row r="3973" spans="1:15" x14ac:dyDescent="0.2">
      <c r="A3973">
        <v>2019</v>
      </c>
      <c r="B3973" s="6">
        <f ca="1">_xlfn.MAXIFS('Track WIP'!M:M,'Track WIP'!K:K,'Results WIP'!A3973,'Track WIP'!L:L,'Results WIP'!C3973)</f>
        <v>43660</v>
      </c>
      <c r="C3973">
        <f t="shared" si="62"/>
        <v>11</v>
      </c>
      <c r="D3973" t="str">
        <f ca="1">VLOOKUP($B3973,'Track WIP'!$M:$O,2,FALSE)</f>
        <v>HONDA INDY TORONTO</v>
      </c>
      <c r="E3973" t="str">
        <f ca="1">VLOOKUP($B3973,'Track WIP'!$M:$O,3,FALSE)</f>
        <v>Streets Of Toronto</v>
      </c>
      <c r="F3973">
        <v>6</v>
      </c>
      <c r="G3973" t="s">
        <v>89</v>
      </c>
      <c r="H3973">
        <v>5</v>
      </c>
      <c r="I3973" t="s">
        <v>16</v>
      </c>
      <c r="J3973">
        <v>85</v>
      </c>
      <c r="K3973">
        <v>14</v>
      </c>
      <c r="L3973">
        <v>0</v>
      </c>
      <c r="M3973">
        <v>28</v>
      </c>
      <c r="N3973">
        <v>0</v>
      </c>
      <c r="O3973">
        <v>0</v>
      </c>
    </row>
    <row r="3974" spans="1:15" x14ac:dyDescent="0.2">
      <c r="A3974">
        <v>2019</v>
      </c>
      <c r="B3974" s="6">
        <f ca="1">_xlfn.MAXIFS('Track WIP'!M:M,'Track WIP'!K:K,'Results WIP'!A3974,'Track WIP'!L:L,'Results WIP'!C3974)</f>
        <v>43660</v>
      </c>
      <c r="C3974">
        <f t="shared" si="62"/>
        <v>11</v>
      </c>
      <c r="D3974" t="str">
        <f ca="1">VLOOKUP($B3974,'Track WIP'!$M:$O,2,FALSE)</f>
        <v>HONDA INDY TORONTO</v>
      </c>
      <c r="E3974" t="str">
        <f ca="1">VLOOKUP($B3974,'Track WIP'!$M:$O,3,FALSE)</f>
        <v>Streets Of Toronto</v>
      </c>
      <c r="F3974">
        <v>7</v>
      </c>
      <c r="G3974" t="s">
        <v>338</v>
      </c>
      <c r="H3974">
        <v>88</v>
      </c>
      <c r="I3974" t="s">
        <v>16</v>
      </c>
      <c r="J3974">
        <v>85</v>
      </c>
      <c r="K3974">
        <v>16</v>
      </c>
      <c r="L3974">
        <v>0</v>
      </c>
      <c r="M3974">
        <v>26</v>
      </c>
      <c r="N3974">
        <v>0</v>
      </c>
      <c r="O3974">
        <v>0</v>
      </c>
    </row>
    <row r="3975" spans="1:15" x14ac:dyDescent="0.2">
      <c r="A3975">
        <v>2019</v>
      </c>
      <c r="B3975" s="6">
        <f ca="1">_xlfn.MAXIFS('Track WIP'!M:M,'Track WIP'!K:K,'Results WIP'!A3975,'Track WIP'!L:L,'Results WIP'!C3975)</f>
        <v>43660</v>
      </c>
      <c r="C3975">
        <f t="shared" si="62"/>
        <v>11</v>
      </c>
      <c r="D3975" t="str">
        <f ca="1">VLOOKUP($B3975,'Track WIP'!$M:$O,2,FALSE)</f>
        <v>HONDA INDY TORONTO</v>
      </c>
      <c r="E3975" t="str">
        <f ca="1">VLOOKUP($B3975,'Track WIP'!$M:$O,3,FALSE)</f>
        <v>Streets Of Toronto</v>
      </c>
      <c r="F3975">
        <v>8</v>
      </c>
      <c r="G3975" t="s">
        <v>87</v>
      </c>
      <c r="H3975">
        <v>18</v>
      </c>
      <c r="I3975" t="s">
        <v>16</v>
      </c>
      <c r="J3975">
        <v>85</v>
      </c>
      <c r="K3975">
        <v>8</v>
      </c>
      <c r="L3975">
        <v>0</v>
      </c>
      <c r="M3975">
        <v>24</v>
      </c>
      <c r="N3975">
        <v>0</v>
      </c>
      <c r="O3975">
        <v>0</v>
      </c>
    </row>
    <row r="3976" spans="1:15" x14ac:dyDescent="0.2">
      <c r="A3976">
        <v>2019</v>
      </c>
      <c r="B3976" s="6">
        <f ca="1">_xlfn.MAXIFS('Track WIP'!M:M,'Track WIP'!K:K,'Results WIP'!A3976,'Track WIP'!L:L,'Results WIP'!C3976)</f>
        <v>43660</v>
      </c>
      <c r="C3976">
        <f t="shared" si="62"/>
        <v>11</v>
      </c>
      <c r="D3976" t="str">
        <f ca="1">VLOOKUP($B3976,'Track WIP'!$M:$O,2,FALSE)</f>
        <v>HONDA INDY TORONTO</v>
      </c>
      <c r="E3976" t="str">
        <f ca="1">VLOOKUP($B3976,'Track WIP'!$M:$O,3,FALSE)</f>
        <v>Streets Of Toronto</v>
      </c>
      <c r="F3976">
        <v>9</v>
      </c>
      <c r="G3976" t="s">
        <v>41</v>
      </c>
      <c r="H3976">
        <v>15</v>
      </c>
      <c r="I3976" t="s">
        <v>16</v>
      </c>
      <c r="J3976">
        <v>85</v>
      </c>
      <c r="K3976">
        <v>12</v>
      </c>
      <c r="L3976">
        <v>0</v>
      </c>
      <c r="M3976">
        <v>22</v>
      </c>
      <c r="N3976">
        <v>0</v>
      </c>
      <c r="O3976">
        <v>0</v>
      </c>
    </row>
    <row r="3977" spans="1:15" x14ac:dyDescent="0.2">
      <c r="A3977">
        <v>2019</v>
      </c>
      <c r="B3977" s="6">
        <f ca="1">_xlfn.MAXIFS('Track WIP'!M:M,'Track WIP'!K:K,'Results WIP'!A3977,'Track WIP'!L:L,'Results WIP'!C3977)</f>
        <v>43660</v>
      </c>
      <c r="C3977">
        <f t="shared" si="62"/>
        <v>11</v>
      </c>
      <c r="D3977" t="str">
        <f ca="1">VLOOKUP($B3977,'Track WIP'!$M:$O,2,FALSE)</f>
        <v>HONDA INDY TORONTO</v>
      </c>
      <c r="E3977" t="str">
        <f ca="1">VLOOKUP($B3977,'Track WIP'!$M:$O,3,FALSE)</f>
        <v>Streets Of Toronto</v>
      </c>
      <c r="F3977">
        <v>10</v>
      </c>
      <c r="G3977" t="s">
        <v>38</v>
      </c>
      <c r="H3977">
        <v>98</v>
      </c>
      <c r="I3977" t="s">
        <v>16</v>
      </c>
      <c r="J3977">
        <v>85</v>
      </c>
      <c r="K3977">
        <v>7</v>
      </c>
      <c r="L3977">
        <v>0</v>
      </c>
      <c r="M3977">
        <v>20</v>
      </c>
      <c r="N3977">
        <v>0</v>
      </c>
      <c r="O3977">
        <v>0</v>
      </c>
    </row>
    <row r="3978" spans="1:15" x14ac:dyDescent="0.2">
      <c r="A3978">
        <v>2019</v>
      </c>
      <c r="B3978" s="6">
        <f ca="1">_xlfn.MAXIFS('Track WIP'!M:M,'Track WIP'!K:K,'Results WIP'!A3978,'Track WIP'!L:L,'Results WIP'!C3978)</f>
        <v>43660</v>
      </c>
      <c r="C3978">
        <f t="shared" si="62"/>
        <v>11</v>
      </c>
      <c r="D3978" t="str">
        <f ca="1">VLOOKUP($B3978,'Track WIP'!$M:$O,2,FALSE)</f>
        <v>HONDA INDY TORONTO</v>
      </c>
      <c r="E3978" t="str">
        <f ca="1">VLOOKUP($B3978,'Track WIP'!$M:$O,3,FALSE)</f>
        <v>Streets Of Toronto</v>
      </c>
      <c r="F3978">
        <v>11</v>
      </c>
      <c r="G3978" t="s">
        <v>405</v>
      </c>
      <c r="H3978">
        <v>19</v>
      </c>
      <c r="I3978" t="s">
        <v>16</v>
      </c>
      <c r="J3978">
        <v>85</v>
      </c>
      <c r="K3978">
        <v>17</v>
      </c>
      <c r="L3978">
        <v>0</v>
      </c>
      <c r="M3978">
        <v>19</v>
      </c>
      <c r="N3978">
        <v>0</v>
      </c>
      <c r="O3978">
        <v>0</v>
      </c>
    </row>
    <row r="3979" spans="1:15" x14ac:dyDescent="0.2">
      <c r="A3979">
        <v>2019</v>
      </c>
      <c r="B3979" s="6">
        <f ca="1">_xlfn.MAXIFS('Track WIP'!M:M,'Track WIP'!K:K,'Results WIP'!A3979,'Track WIP'!L:L,'Results WIP'!C3979)</f>
        <v>43660</v>
      </c>
      <c r="C3979">
        <f t="shared" si="62"/>
        <v>11</v>
      </c>
      <c r="D3979" t="str">
        <f ca="1">VLOOKUP($B3979,'Track WIP'!$M:$O,2,FALSE)</f>
        <v>HONDA INDY TORONTO</v>
      </c>
      <c r="E3979" t="str">
        <f ca="1">VLOOKUP($B3979,'Track WIP'!$M:$O,3,FALSE)</f>
        <v>Streets Of Toronto</v>
      </c>
      <c r="F3979">
        <v>12</v>
      </c>
      <c r="G3979" t="s">
        <v>393</v>
      </c>
      <c r="H3979">
        <v>20</v>
      </c>
      <c r="I3979" t="s">
        <v>111</v>
      </c>
      <c r="J3979">
        <v>84</v>
      </c>
      <c r="K3979">
        <v>6</v>
      </c>
      <c r="L3979">
        <v>0</v>
      </c>
      <c r="M3979">
        <v>18</v>
      </c>
      <c r="N3979">
        <v>0</v>
      </c>
      <c r="O3979">
        <v>0</v>
      </c>
    </row>
    <row r="3980" spans="1:15" x14ac:dyDescent="0.2">
      <c r="A3980">
        <v>2019</v>
      </c>
      <c r="B3980" s="6">
        <f ca="1">_xlfn.MAXIFS('Track WIP'!M:M,'Track WIP'!K:K,'Results WIP'!A3980,'Track WIP'!L:L,'Results WIP'!C3980)</f>
        <v>43660</v>
      </c>
      <c r="C3980">
        <f t="shared" si="62"/>
        <v>11</v>
      </c>
      <c r="D3980" t="str">
        <f ca="1">VLOOKUP($B3980,'Track WIP'!$M:$O,2,FALSE)</f>
        <v>HONDA INDY TORONTO</v>
      </c>
      <c r="E3980" t="str">
        <f ca="1">VLOOKUP($B3980,'Track WIP'!$M:$O,3,FALSE)</f>
        <v>Streets Of Toronto</v>
      </c>
      <c r="F3980">
        <v>13</v>
      </c>
      <c r="G3980" t="s">
        <v>394</v>
      </c>
      <c r="H3980">
        <v>26</v>
      </c>
      <c r="I3980" t="s">
        <v>16</v>
      </c>
      <c r="J3980">
        <v>84</v>
      </c>
      <c r="K3980">
        <v>18</v>
      </c>
      <c r="L3980">
        <v>4</v>
      </c>
      <c r="M3980">
        <v>18</v>
      </c>
      <c r="N3980">
        <v>1</v>
      </c>
      <c r="O3980">
        <v>0</v>
      </c>
    </row>
    <row r="3981" spans="1:15" x14ac:dyDescent="0.2">
      <c r="A3981">
        <v>2019</v>
      </c>
      <c r="B3981" s="6">
        <f ca="1">_xlfn.MAXIFS('Track WIP'!M:M,'Track WIP'!K:K,'Results WIP'!A3981,'Track WIP'!L:L,'Results WIP'!C3981)</f>
        <v>43660</v>
      </c>
      <c r="C3981">
        <f t="shared" si="62"/>
        <v>11</v>
      </c>
      <c r="D3981" t="str">
        <f ca="1">VLOOKUP($B3981,'Track WIP'!$M:$O,2,FALSE)</f>
        <v>HONDA INDY TORONTO</v>
      </c>
      <c r="E3981" t="str">
        <f ca="1">VLOOKUP($B3981,'Track WIP'!$M:$O,3,FALSE)</f>
        <v>Streets Of Toronto</v>
      </c>
      <c r="F3981">
        <v>14</v>
      </c>
      <c r="G3981" t="s">
        <v>390</v>
      </c>
      <c r="H3981">
        <v>59</v>
      </c>
      <c r="I3981" t="s">
        <v>111</v>
      </c>
      <c r="J3981">
        <v>84</v>
      </c>
      <c r="K3981">
        <v>13</v>
      </c>
      <c r="L3981">
        <v>0</v>
      </c>
      <c r="M3981">
        <v>16</v>
      </c>
      <c r="N3981">
        <v>0</v>
      </c>
      <c r="O3981">
        <v>0</v>
      </c>
    </row>
    <row r="3982" spans="1:15" x14ac:dyDescent="0.2">
      <c r="A3982">
        <v>2019</v>
      </c>
      <c r="B3982" s="6">
        <f ca="1">_xlfn.MAXIFS('Track WIP'!M:M,'Track WIP'!K:K,'Results WIP'!A3982,'Track WIP'!L:L,'Results WIP'!C3982)</f>
        <v>43660</v>
      </c>
      <c r="C3982">
        <f t="shared" si="62"/>
        <v>11</v>
      </c>
      <c r="D3982" t="str">
        <f ca="1">VLOOKUP($B3982,'Track WIP'!$M:$O,2,FALSE)</f>
        <v>HONDA INDY TORONTO</v>
      </c>
      <c r="E3982" t="str">
        <f ca="1">VLOOKUP($B3982,'Track WIP'!$M:$O,3,FALSE)</f>
        <v>Streets Of Toronto</v>
      </c>
      <c r="F3982">
        <v>15</v>
      </c>
      <c r="G3982" t="s">
        <v>389</v>
      </c>
      <c r="H3982">
        <v>21</v>
      </c>
      <c r="I3982" t="s">
        <v>111</v>
      </c>
      <c r="J3982">
        <v>84</v>
      </c>
      <c r="K3982">
        <v>9</v>
      </c>
      <c r="L3982">
        <v>0</v>
      </c>
      <c r="M3982">
        <v>15</v>
      </c>
      <c r="N3982">
        <v>0</v>
      </c>
      <c r="O3982">
        <v>0</v>
      </c>
    </row>
    <row r="3983" spans="1:15" x14ac:dyDescent="0.2">
      <c r="A3983">
        <v>2019</v>
      </c>
      <c r="B3983" s="6">
        <f ca="1">_xlfn.MAXIFS('Track WIP'!M:M,'Track WIP'!K:K,'Results WIP'!A3983,'Track WIP'!L:L,'Results WIP'!C3983)</f>
        <v>43660</v>
      </c>
      <c r="C3983">
        <f t="shared" si="62"/>
        <v>11</v>
      </c>
      <c r="D3983" t="str">
        <f ca="1">VLOOKUP($B3983,'Track WIP'!$M:$O,2,FALSE)</f>
        <v>HONDA INDY TORONTO</v>
      </c>
      <c r="E3983" t="str">
        <f ca="1">VLOOKUP($B3983,'Track WIP'!$M:$O,3,FALSE)</f>
        <v>Streets Of Toronto</v>
      </c>
      <c r="F3983">
        <v>16</v>
      </c>
      <c r="G3983" t="s">
        <v>17</v>
      </c>
      <c r="H3983">
        <v>28</v>
      </c>
      <c r="I3983" t="s">
        <v>16</v>
      </c>
      <c r="J3983">
        <v>84</v>
      </c>
      <c r="K3983">
        <v>11</v>
      </c>
      <c r="L3983">
        <v>0</v>
      </c>
      <c r="M3983">
        <v>14</v>
      </c>
      <c r="N3983">
        <v>0</v>
      </c>
      <c r="O3983">
        <v>0</v>
      </c>
    </row>
    <row r="3984" spans="1:15" x14ac:dyDescent="0.2">
      <c r="A3984">
        <v>2019</v>
      </c>
      <c r="B3984" s="6">
        <f ca="1">_xlfn.MAXIFS('Track WIP'!M:M,'Track WIP'!K:K,'Results WIP'!A3984,'Track WIP'!L:L,'Results WIP'!C3984)</f>
        <v>43660</v>
      </c>
      <c r="C3984">
        <f t="shared" si="62"/>
        <v>11</v>
      </c>
      <c r="D3984" t="str">
        <f ca="1">VLOOKUP($B3984,'Track WIP'!$M:$O,2,FALSE)</f>
        <v>HONDA INDY TORONTO</v>
      </c>
      <c r="E3984" t="str">
        <f ca="1">VLOOKUP($B3984,'Track WIP'!$M:$O,3,FALSE)</f>
        <v>Streets Of Toronto</v>
      </c>
      <c r="F3984">
        <v>17</v>
      </c>
      <c r="G3984" t="s">
        <v>25</v>
      </c>
      <c r="H3984">
        <v>14</v>
      </c>
      <c r="I3984" t="s">
        <v>111</v>
      </c>
      <c r="J3984">
        <v>84</v>
      </c>
      <c r="K3984">
        <v>22</v>
      </c>
      <c r="L3984">
        <v>0</v>
      </c>
      <c r="M3984">
        <v>13</v>
      </c>
      <c r="N3984">
        <v>0</v>
      </c>
      <c r="O3984">
        <v>0</v>
      </c>
    </row>
    <row r="3985" spans="1:15" x14ac:dyDescent="0.2">
      <c r="A3985">
        <v>2019</v>
      </c>
      <c r="B3985" s="6">
        <f ca="1">_xlfn.MAXIFS('Track WIP'!M:M,'Track WIP'!K:K,'Results WIP'!A3985,'Track WIP'!L:L,'Results WIP'!C3985)</f>
        <v>43660</v>
      </c>
      <c r="C3985">
        <f t="shared" si="62"/>
        <v>11</v>
      </c>
      <c r="D3985" t="str">
        <f ca="1">VLOOKUP($B3985,'Track WIP'!$M:$O,2,FALSE)</f>
        <v>HONDA INDY TORONTO</v>
      </c>
      <c r="E3985" t="str">
        <f ca="1">VLOOKUP($B3985,'Track WIP'!$M:$O,3,FALSE)</f>
        <v>Streets Of Toronto</v>
      </c>
      <c r="F3985">
        <v>18</v>
      </c>
      <c r="G3985" t="s">
        <v>15</v>
      </c>
      <c r="H3985">
        <v>12</v>
      </c>
      <c r="I3985" t="s">
        <v>111</v>
      </c>
      <c r="J3985">
        <v>83</v>
      </c>
      <c r="K3985">
        <v>15</v>
      </c>
      <c r="L3985">
        <v>0</v>
      </c>
      <c r="M3985">
        <v>12</v>
      </c>
      <c r="N3985">
        <v>0</v>
      </c>
      <c r="O3985">
        <v>0</v>
      </c>
    </row>
    <row r="3986" spans="1:15" x14ac:dyDescent="0.2">
      <c r="A3986">
        <v>2019</v>
      </c>
      <c r="B3986" s="6">
        <f ca="1">_xlfn.MAXIFS('Track WIP'!M:M,'Track WIP'!K:K,'Results WIP'!A3986,'Track WIP'!L:L,'Results WIP'!C3986)</f>
        <v>43660</v>
      </c>
      <c r="C3986">
        <f t="shared" si="62"/>
        <v>11</v>
      </c>
      <c r="D3986" t="str">
        <f ca="1">VLOOKUP($B3986,'Track WIP'!$M:$O,2,FALSE)</f>
        <v>HONDA INDY TORONTO</v>
      </c>
      <c r="E3986" t="str">
        <f ca="1">VLOOKUP($B3986,'Track WIP'!$M:$O,3,FALSE)</f>
        <v>Streets Of Toronto</v>
      </c>
      <c r="F3986">
        <v>19</v>
      </c>
      <c r="G3986" t="s">
        <v>402</v>
      </c>
      <c r="H3986">
        <v>4</v>
      </c>
      <c r="I3986" t="s">
        <v>111</v>
      </c>
      <c r="J3986">
        <v>83</v>
      </c>
      <c r="K3986">
        <v>19</v>
      </c>
      <c r="L3986">
        <v>0</v>
      </c>
      <c r="M3986">
        <v>11</v>
      </c>
      <c r="N3986">
        <v>0</v>
      </c>
      <c r="O3986">
        <v>0</v>
      </c>
    </row>
    <row r="3987" spans="1:15" x14ac:dyDescent="0.2">
      <c r="A3987">
        <v>2019</v>
      </c>
      <c r="B3987" s="6">
        <f ca="1">_xlfn.MAXIFS('Track WIP'!M:M,'Track WIP'!K:K,'Results WIP'!A3987,'Track WIP'!L:L,'Results WIP'!C3987)</f>
        <v>43660</v>
      </c>
      <c r="C3987">
        <f t="shared" si="62"/>
        <v>11</v>
      </c>
      <c r="D3987" t="str">
        <f ca="1">VLOOKUP($B3987,'Track WIP'!$M:$O,2,FALSE)</f>
        <v>HONDA INDY TORONTO</v>
      </c>
      <c r="E3987" t="str">
        <f ca="1">VLOOKUP($B3987,'Track WIP'!$M:$O,3,FALSE)</f>
        <v>Streets Of Toronto</v>
      </c>
      <c r="F3987">
        <v>20</v>
      </c>
      <c r="G3987" t="s">
        <v>408</v>
      </c>
      <c r="H3987">
        <v>7</v>
      </c>
      <c r="I3987" t="s">
        <v>16</v>
      </c>
      <c r="J3987">
        <v>81</v>
      </c>
      <c r="K3987">
        <v>20</v>
      </c>
      <c r="L3987">
        <v>0</v>
      </c>
      <c r="M3987">
        <v>10</v>
      </c>
      <c r="N3987">
        <v>0</v>
      </c>
      <c r="O3987">
        <v>0</v>
      </c>
    </row>
    <row r="3988" spans="1:15" x14ac:dyDescent="0.2">
      <c r="A3988">
        <v>2019</v>
      </c>
      <c r="B3988" s="6">
        <f ca="1">_xlfn.MAXIFS('Track WIP'!M:M,'Track WIP'!K:K,'Results WIP'!A3988,'Track WIP'!L:L,'Results WIP'!C3988)</f>
        <v>43660</v>
      </c>
      <c r="C3988">
        <f t="shared" si="62"/>
        <v>11</v>
      </c>
      <c r="D3988" t="str">
        <f ca="1">VLOOKUP($B3988,'Track WIP'!$M:$O,2,FALSE)</f>
        <v>HONDA INDY TORONTO</v>
      </c>
      <c r="E3988" t="str">
        <f ca="1">VLOOKUP($B3988,'Track WIP'!$M:$O,3,FALSE)</f>
        <v>Streets Of Toronto</v>
      </c>
      <c r="F3988">
        <v>21</v>
      </c>
      <c r="G3988" t="s">
        <v>384</v>
      </c>
      <c r="H3988">
        <v>31</v>
      </c>
      <c r="I3988" t="s">
        <v>111</v>
      </c>
      <c r="J3988">
        <v>79</v>
      </c>
      <c r="K3988">
        <v>21</v>
      </c>
      <c r="L3988">
        <v>0</v>
      </c>
      <c r="M3988">
        <v>9</v>
      </c>
      <c r="N3988">
        <v>0</v>
      </c>
      <c r="O3988">
        <v>0</v>
      </c>
    </row>
    <row r="3989" spans="1:15" x14ac:dyDescent="0.2">
      <c r="A3989">
        <v>2019</v>
      </c>
      <c r="B3989" s="6">
        <f ca="1">_xlfn.MAXIFS('Track WIP'!M:M,'Track WIP'!K:K,'Results WIP'!A3989,'Track WIP'!L:L,'Results WIP'!C3989)</f>
        <v>43660</v>
      </c>
      <c r="C3989">
        <f t="shared" si="62"/>
        <v>11</v>
      </c>
      <c r="D3989" t="str">
        <f ca="1">VLOOKUP($B3989,'Track WIP'!$M:$O,2,FALSE)</f>
        <v>HONDA INDY TORONTO</v>
      </c>
      <c r="E3989" t="str">
        <f ca="1">VLOOKUP($B3989,'Track WIP'!$M:$O,3,FALSE)</f>
        <v>Streets Of Toronto</v>
      </c>
      <c r="F3989">
        <v>22</v>
      </c>
      <c r="G3989" t="s">
        <v>37</v>
      </c>
      <c r="H3989">
        <v>30</v>
      </c>
      <c r="I3989" t="s">
        <v>16</v>
      </c>
      <c r="J3989">
        <v>67</v>
      </c>
      <c r="K3989">
        <v>10</v>
      </c>
      <c r="L3989">
        <v>1</v>
      </c>
      <c r="M3989">
        <v>9</v>
      </c>
      <c r="N3989">
        <v>1</v>
      </c>
      <c r="O3989">
        <v>0</v>
      </c>
    </row>
    <row r="3990" spans="1:15" x14ac:dyDescent="0.2">
      <c r="A3990">
        <v>2019</v>
      </c>
      <c r="B3990" s="6">
        <f ca="1">_xlfn.MAXIFS('Track WIP'!M:M,'Track WIP'!K:K,'Results WIP'!A3990,'Track WIP'!L:L,'Results WIP'!C3990)</f>
        <v>43666</v>
      </c>
      <c r="C3990">
        <f t="shared" si="62"/>
        <v>12</v>
      </c>
      <c r="D3990" t="str">
        <f ca="1">VLOOKUP($B3990,'Track WIP'!$M:$O,2,FALSE)</f>
        <v>IOWA 300</v>
      </c>
      <c r="E3990" t="str">
        <f ca="1">VLOOKUP($B3990,'Track WIP'!$M:$O,3,FALSE)</f>
        <v>Iowa Speedway</v>
      </c>
      <c r="F3990">
        <v>1</v>
      </c>
      <c r="G3990" t="s">
        <v>112</v>
      </c>
      <c r="H3990">
        <v>2</v>
      </c>
      <c r="I3990" t="s">
        <v>111</v>
      </c>
      <c r="J3990">
        <v>300</v>
      </c>
      <c r="K3990">
        <v>3</v>
      </c>
      <c r="L3990">
        <v>245</v>
      </c>
      <c r="M3990">
        <v>53</v>
      </c>
      <c r="N3990">
        <v>3</v>
      </c>
      <c r="O3990">
        <v>0</v>
      </c>
    </row>
    <row r="3991" spans="1:15" x14ac:dyDescent="0.2">
      <c r="A3991">
        <v>2019</v>
      </c>
      <c r="B3991" s="6">
        <f ca="1">_xlfn.MAXIFS('Track WIP'!M:M,'Track WIP'!K:K,'Results WIP'!A3991,'Track WIP'!L:L,'Results WIP'!C3991)</f>
        <v>43666</v>
      </c>
      <c r="C3991">
        <f t="shared" si="62"/>
        <v>12</v>
      </c>
      <c r="D3991" t="str">
        <f ca="1">VLOOKUP($B3991,'Track WIP'!$M:$O,2,FALSE)</f>
        <v>IOWA 300</v>
      </c>
      <c r="E3991" t="str">
        <f ca="1">VLOOKUP($B3991,'Track WIP'!$M:$O,3,FALSE)</f>
        <v>Iowa Speedway</v>
      </c>
      <c r="F3991">
        <v>2</v>
      </c>
      <c r="G3991" t="s">
        <v>21</v>
      </c>
      <c r="H3991">
        <v>9</v>
      </c>
      <c r="I3991" t="s">
        <v>16</v>
      </c>
      <c r="J3991">
        <v>300</v>
      </c>
      <c r="K3991">
        <v>8</v>
      </c>
      <c r="L3991">
        <v>2</v>
      </c>
      <c r="M3991">
        <v>41</v>
      </c>
      <c r="N3991">
        <v>1</v>
      </c>
      <c r="O3991">
        <v>0</v>
      </c>
    </row>
    <row r="3992" spans="1:15" x14ac:dyDescent="0.2">
      <c r="A3992">
        <v>2019</v>
      </c>
      <c r="B3992" s="6">
        <f ca="1">_xlfn.MAXIFS('Track WIP'!M:M,'Track WIP'!K:K,'Results WIP'!A3992,'Track WIP'!L:L,'Results WIP'!C3992)</f>
        <v>43666</v>
      </c>
      <c r="C3992">
        <f t="shared" si="62"/>
        <v>12</v>
      </c>
      <c r="D3992" t="str">
        <f ca="1">VLOOKUP($B3992,'Track WIP'!$M:$O,2,FALSE)</f>
        <v>IOWA 300</v>
      </c>
      <c r="E3992" t="str">
        <f ca="1">VLOOKUP($B3992,'Track WIP'!$M:$O,3,FALSE)</f>
        <v>Iowa Speedway</v>
      </c>
      <c r="F3992">
        <v>3</v>
      </c>
      <c r="G3992" t="s">
        <v>89</v>
      </c>
      <c r="H3992">
        <v>5</v>
      </c>
      <c r="I3992" t="s">
        <v>16</v>
      </c>
      <c r="J3992">
        <v>300</v>
      </c>
      <c r="K3992">
        <v>5</v>
      </c>
      <c r="L3992">
        <v>0</v>
      </c>
      <c r="M3992">
        <v>35</v>
      </c>
      <c r="N3992">
        <v>0</v>
      </c>
      <c r="O3992">
        <v>0</v>
      </c>
    </row>
    <row r="3993" spans="1:15" x14ac:dyDescent="0.2">
      <c r="A3993">
        <v>2019</v>
      </c>
      <c r="B3993" s="6">
        <f ca="1">_xlfn.MAXIFS('Track WIP'!M:M,'Track WIP'!K:K,'Results WIP'!A3993,'Track WIP'!L:L,'Results WIP'!C3993)</f>
        <v>43666</v>
      </c>
      <c r="C3993">
        <f t="shared" si="62"/>
        <v>12</v>
      </c>
      <c r="D3993" t="str">
        <f ca="1">VLOOKUP($B3993,'Track WIP'!$M:$O,2,FALSE)</f>
        <v>IOWA 300</v>
      </c>
      <c r="E3993" t="str">
        <f ca="1">VLOOKUP($B3993,'Track WIP'!$M:$O,3,FALSE)</f>
        <v>Iowa Speedway</v>
      </c>
      <c r="F3993">
        <v>4</v>
      </c>
      <c r="G3993" t="s">
        <v>88</v>
      </c>
      <c r="H3993">
        <v>22</v>
      </c>
      <c r="I3993" t="s">
        <v>111</v>
      </c>
      <c r="J3993">
        <v>300</v>
      </c>
      <c r="K3993">
        <v>1</v>
      </c>
      <c r="L3993">
        <v>2</v>
      </c>
      <c r="M3993">
        <v>34</v>
      </c>
      <c r="N3993">
        <v>2</v>
      </c>
      <c r="O3993">
        <v>0</v>
      </c>
    </row>
    <row r="3994" spans="1:15" x14ac:dyDescent="0.2">
      <c r="A3994">
        <v>2019</v>
      </c>
      <c r="B3994" s="6">
        <f ca="1">_xlfn.MAXIFS('Track WIP'!M:M,'Track WIP'!K:K,'Results WIP'!A3994,'Track WIP'!L:L,'Results WIP'!C3994)</f>
        <v>43666</v>
      </c>
      <c r="C3994">
        <f t="shared" si="62"/>
        <v>12</v>
      </c>
      <c r="D3994" t="str">
        <f ca="1">VLOOKUP($B3994,'Track WIP'!$M:$O,2,FALSE)</f>
        <v>IOWA 300</v>
      </c>
      <c r="E3994" t="str">
        <f ca="1">VLOOKUP($B3994,'Track WIP'!$M:$O,3,FALSE)</f>
        <v>Iowa Speedway</v>
      </c>
      <c r="F3994">
        <v>5</v>
      </c>
      <c r="G3994" t="s">
        <v>389</v>
      </c>
      <c r="H3994">
        <v>21</v>
      </c>
      <c r="I3994" t="s">
        <v>111</v>
      </c>
      <c r="J3994">
        <v>300</v>
      </c>
      <c r="K3994">
        <v>19</v>
      </c>
      <c r="L3994">
        <v>0</v>
      </c>
      <c r="M3994">
        <v>30</v>
      </c>
      <c r="N3994">
        <v>0</v>
      </c>
      <c r="O3994">
        <v>0</v>
      </c>
    </row>
    <row r="3995" spans="1:15" x14ac:dyDescent="0.2">
      <c r="A3995">
        <v>2019</v>
      </c>
      <c r="B3995" s="6">
        <f ca="1">_xlfn.MAXIFS('Track WIP'!M:M,'Track WIP'!K:K,'Results WIP'!A3995,'Track WIP'!L:L,'Results WIP'!C3995)</f>
        <v>43666</v>
      </c>
      <c r="C3995">
        <f t="shared" si="62"/>
        <v>12</v>
      </c>
      <c r="D3995" t="str">
        <f ca="1">VLOOKUP($B3995,'Track WIP'!$M:$O,2,FALSE)</f>
        <v>IOWA 300</v>
      </c>
      <c r="E3995" t="str">
        <f ca="1">VLOOKUP($B3995,'Track WIP'!$M:$O,3,FALSE)</f>
        <v>Iowa Speedway</v>
      </c>
      <c r="F3995">
        <v>6</v>
      </c>
      <c r="G3995" t="s">
        <v>277</v>
      </c>
      <c r="H3995">
        <v>27</v>
      </c>
      <c r="I3995" t="s">
        <v>16</v>
      </c>
      <c r="J3995">
        <v>300</v>
      </c>
      <c r="K3995">
        <v>6</v>
      </c>
      <c r="L3995">
        <v>0</v>
      </c>
      <c r="M3995">
        <v>28</v>
      </c>
      <c r="N3995">
        <v>0</v>
      </c>
      <c r="O3995">
        <v>0</v>
      </c>
    </row>
    <row r="3996" spans="1:15" x14ac:dyDescent="0.2">
      <c r="A3996">
        <v>2019</v>
      </c>
      <c r="B3996" s="6">
        <f ca="1">_xlfn.MAXIFS('Track WIP'!M:M,'Track WIP'!K:K,'Results WIP'!A3996,'Track WIP'!L:L,'Results WIP'!C3996)</f>
        <v>43666</v>
      </c>
      <c r="C3996">
        <f t="shared" si="62"/>
        <v>12</v>
      </c>
      <c r="D3996" t="str">
        <f ca="1">VLOOKUP($B3996,'Track WIP'!$M:$O,2,FALSE)</f>
        <v>IOWA 300</v>
      </c>
      <c r="E3996" t="str">
        <f ca="1">VLOOKUP($B3996,'Track WIP'!$M:$O,3,FALSE)</f>
        <v>Iowa Speedway</v>
      </c>
      <c r="F3996">
        <v>7</v>
      </c>
      <c r="G3996" t="s">
        <v>394</v>
      </c>
      <c r="H3996">
        <v>26</v>
      </c>
      <c r="I3996" t="s">
        <v>16</v>
      </c>
      <c r="J3996">
        <v>300</v>
      </c>
      <c r="K3996">
        <v>20</v>
      </c>
      <c r="L3996">
        <v>0</v>
      </c>
      <c r="M3996">
        <v>26</v>
      </c>
      <c r="N3996">
        <v>0</v>
      </c>
      <c r="O3996">
        <v>0</v>
      </c>
    </row>
    <row r="3997" spans="1:15" x14ac:dyDescent="0.2">
      <c r="A3997">
        <v>2019</v>
      </c>
      <c r="B3997" s="6">
        <f ca="1">_xlfn.MAXIFS('Track WIP'!M:M,'Track WIP'!K:K,'Results WIP'!A3997,'Track WIP'!L:L,'Results WIP'!C3997)</f>
        <v>43666</v>
      </c>
      <c r="C3997">
        <f t="shared" si="62"/>
        <v>12</v>
      </c>
      <c r="D3997" t="str">
        <f ca="1">VLOOKUP($B3997,'Track WIP'!$M:$O,2,FALSE)</f>
        <v>IOWA 300</v>
      </c>
      <c r="E3997" t="str">
        <f ca="1">VLOOKUP($B3997,'Track WIP'!$M:$O,3,FALSE)</f>
        <v>Iowa Speedway</v>
      </c>
      <c r="F3997">
        <v>8</v>
      </c>
      <c r="G3997" t="s">
        <v>41</v>
      </c>
      <c r="H3997">
        <v>15</v>
      </c>
      <c r="I3997" t="s">
        <v>16</v>
      </c>
      <c r="J3997">
        <v>299</v>
      </c>
      <c r="K3997">
        <v>7</v>
      </c>
      <c r="L3997">
        <v>0</v>
      </c>
      <c r="M3997">
        <v>24</v>
      </c>
      <c r="N3997">
        <v>0</v>
      </c>
      <c r="O3997">
        <v>0</v>
      </c>
    </row>
    <row r="3998" spans="1:15" x14ac:dyDescent="0.2">
      <c r="A3998">
        <v>2019</v>
      </c>
      <c r="B3998" s="6">
        <f ca="1">_xlfn.MAXIFS('Track WIP'!M:M,'Track WIP'!K:K,'Results WIP'!A3998,'Track WIP'!L:L,'Results WIP'!C3998)</f>
        <v>43666</v>
      </c>
      <c r="C3998">
        <f t="shared" si="62"/>
        <v>12</v>
      </c>
      <c r="D3998" t="str">
        <f ca="1">VLOOKUP($B3998,'Track WIP'!$M:$O,2,FALSE)</f>
        <v>IOWA 300</v>
      </c>
      <c r="E3998" t="str">
        <f ca="1">VLOOKUP($B3998,'Track WIP'!$M:$O,3,FALSE)</f>
        <v>Iowa Speedway</v>
      </c>
      <c r="F3998">
        <v>9</v>
      </c>
      <c r="G3998" t="s">
        <v>87</v>
      </c>
      <c r="H3998">
        <v>18</v>
      </c>
      <c r="I3998" t="s">
        <v>16</v>
      </c>
      <c r="J3998">
        <v>299</v>
      </c>
      <c r="K3998">
        <v>21</v>
      </c>
      <c r="L3998">
        <v>2</v>
      </c>
      <c r="M3998">
        <v>23</v>
      </c>
      <c r="N3998">
        <v>1</v>
      </c>
      <c r="O3998">
        <v>0</v>
      </c>
    </row>
    <row r="3999" spans="1:15" x14ac:dyDescent="0.2">
      <c r="A3999">
        <v>2019</v>
      </c>
      <c r="B3999" s="6">
        <f ca="1">_xlfn.MAXIFS('Track WIP'!M:M,'Track WIP'!K:K,'Results WIP'!A3999,'Track WIP'!L:L,'Results WIP'!C3999)</f>
        <v>43666</v>
      </c>
      <c r="C3999">
        <f t="shared" si="62"/>
        <v>12</v>
      </c>
      <c r="D3999" t="str">
        <f ca="1">VLOOKUP($B3999,'Track WIP'!$M:$O,2,FALSE)</f>
        <v>IOWA 300</v>
      </c>
      <c r="E3999" t="str">
        <f ca="1">VLOOKUP($B3999,'Track WIP'!$M:$O,3,FALSE)</f>
        <v>Iowa Speedway</v>
      </c>
      <c r="F3999">
        <v>10</v>
      </c>
      <c r="G3999" t="s">
        <v>25</v>
      </c>
      <c r="H3999">
        <v>14</v>
      </c>
      <c r="I3999" t="s">
        <v>111</v>
      </c>
      <c r="J3999">
        <v>299</v>
      </c>
      <c r="K3999">
        <v>13</v>
      </c>
      <c r="L3999">
        <v>0</v>
      </c>
      <c r="M3999">
        <v>20</v>
      </c>
      <c r="N3999">
        <v>0</v>
      </c>
      <c r="O3999">
        <v>0</v>
      </c>
    </row>
    <row r="4000" spans="1:15" x14ac:dyDescent="0.2">
      <c r="A4000">
        <v>2019</v>
      </c>
      <c r="B4000" s="6">
        <f ca="1">_xlfn.MAXIFS('Track WIP'!M:M,'Track WIP'!K:K,'Results WIP'!A4000,'Track WIP'!L:L,'Results WIP'!C4000)</f>
        <v>43666</v>
      </c>
      <c r="C4000">
        <f t="shared" si="62"/>
        <v>12</v>
      </c>
      <c r="D4000" t="str">
        <f ca="1">VLOOKUP($B4000,'Track WIP'!$M:$O,2,FALSE)</f>
        <v>IOWA 300</v>
      </c>
      <c r="E4000" t="str">
        <f ca="1">VLOOKUP($B4000,'Track WIP'!$M:$O,3,FALSE)</f>
        <v>Iowa Speedway</v>
      </c>
      <c r="F4000">
        <v>11</v>
      </c>
      <c r="G4000" t="s">
        <v>408</v>
      </c>
      <c r="H4000">
        <v>7</v>
      </c>
      <c r="I4000" t="s">
        <v>16</v>
      </c>
      <c r="J4000">
        <v>299</v>
      </c>
      <c r="K4000">
        <v>10</v>
      </c>
      <c r="L4000">
        <v>0</v>
      </c>
      <c r="M4000">
        <v>19</v>
      </c>
      <c r="N4000">
        <v>0</v>
      </c>
      <c r="O4000">
        <v>0</v>
      </c>
    </row>
    <row r="4001" spans="1:15" x14ac:dyDescent="0.2">
      <c r="A4001">
        <v>2019</v>
      </c>
      <c r="B4001" s="6">
        <f ca="1">_xlfn.MAXIFS('Track WIP'!M:M,'Track WIP'!K:K,'Results WIP'!A4001,'Track WIP'!L:L,'Results WIP'!C4001)</f>
        <v>43666</v>
      </c>
      <c r="C4001">
        <f t="shared" si="62"/>
        <v>12</v>
      </c>
      <c r="D4001" t="str">
        <f ca="1">VLOOKUP($B4001,'Track WIP'!$M:$O,2,FALSE)</f>
        <v>IOWA 300</v>
      </c>
      <c r="E4001" t="str">
        <f ca="1">VLOOKUP($B4001,'Track WIP'!$M:$O,3,FALSE)</f>
        <v>Iowa Speedway</v>
      </c>
      <c r="F4001">
        <v>12</v>
      </c>
      <c r="G4001" t="s">
        <v>405</v>
      </c>
      <c r="H4001">
        <v>19</v>
      </c>
      <c r="I4001" t="s">
        <v>16</v>
      </c>
      <c r="J4001">
        <v>299</v>
      </c>
      <c r="K4001">
        <v>12</v>
      </c>
      <c r="L4001">
        <v>0</v>
      </c>
      <c r="M4001">
        <v>18</v>
      </c>
      <c r="N4001">
        <v>0</v>
      </c>
      <c r="O4001">
        <v>0</v>
      </c>
    </row>
    <row r="4002" spans="1:15" x14ac:dyDescent="0.2">
      <c r="A4002">
        <v>2019</v>
      </c>
      <c r="B4002" s="6">
        <f ca="1">_xlfn.MAXIFS('Track WIP'!M:M,'Track WIP'!K:K,'Results WIP'!A4002,'Track WIP'!L:L,'Results WIP'!C4002)</f>
        <v>43666</v>
      </c>
      <c r="C4002">
        <f t="shared" si="62"/>
        <v>12</v>
      </c>
      <c r="D4002" t="str">
        <f ca="1">VLOOKUP($B4002,'Track WIP'!$M:$O,2,FALSE)</f>
        <v>IOWA 300</v>
      </c>
      <c r="E4002" t="str">
        <f ca="1">VLOOKUP($B4002,'Track WIP'!$M:$O,3,FALSE)</f>
        <v>Iowa Speedway</v>
      </c>
      <c r="F4002">
        <v>13</v>
      </c>
      <c r="G4002" t="s">
        <v>359</v>
      </c>
      <c r="H4002">
        <v>59</v>
      </c>
      <c r="I4002" t="s">
        <v>111</v>
      </c>
      <c r="J4002">
        <v>299</v>
      </c>
      <c r="K4002">
        <v>16</v>
      </c>
      <c r="L4002">
        <v>0</v>
      </c>
      <c r="M4002">
        <v>17</v>
      </c>
      <c r="N4002">
        <v>0</v>
      </c>
      <c r="O4002">
        <v>0</v>
      </c>
    </row>
    <row r="4003" spans="1:15" x14ac:dyDescent="0.2">
      <c r="A4003">
        <v>2019</v>
      </c>
      <c r="B4003" s="6">
        <f ca="1">_xlfn.MAXIFS('Track WIP'!M:M,'Track WIP'!K:K,'Results WIP'!A4003,'Track WIP'!L:L,'Results WIP'!C4003)</f>
        <v>43666</v>
      </c>
      <c r="C4003">
        <f t="shared" si="62"/>
        <v>12</v>
      </c>
      <c r="D4003" t="str">
        <f ca="1">VLOOKUP($B4003,'Track WIP'!$M:$O,2,FALSE)</f>
        <v>IOWA 300</v>
      </c>
      <c r="E4003" t="str">
        <f ca="1">VLOOKUP($B4003,'Track WIP'!$M:$O,3,FALSE)</f>
        <v>Iowa Speedway</v>
      </c>
      <c r="F4003">
        <v>14</v>
      </c>
      <c r="G4003" t="s">
        <v>341</v>
      </c>
      <c r="H4003">
        <v>10</v>
      </c>
      <c r="I4003" t="s">
        <v>16</v>
      </c>
      <c r="J4003">
        <v>299</v>
      </c>
      <c r="K4003">
        <v>15</v>
      </c>
      <c r="L4003">
        <v>0</v>
      </c>
      <c r="M4003">
        <v>16</v>
      </c>
      <c r="N4003">
        <v>0</v>
      </c>
      <c r="O4003">
        <v>0</v>
      </c>
    </row>
    <row r="4004" spans="1:15" x14ac:dyDescent="0.2">
      <c r="A4004">
        <v>2019</v>
      </c>
      <c r="B4004" s="6">
        <f ca="1">_xlfn.MAXIFS('Track WIP'!M:M,'Track WIP'!K:K,'Results WIP'!A4004,'Track WIP'!L:L,'Results WIP'!C4004)</f>
        <v>43666</v>
      </c>
      <c r="C4004">
        <f t="shared" si="62"/>
        <v>12</v>
      </c>
      <c r="D4004" t="str">
        <f ca="1">VLOOKUP($B4004,'Track WIP'!$M:$O,2,FALSE)</f>
        <v>IOWA 300</v>
      </c>
      <c r="E4004" t="str">
        <f ca="1">VLOOKUP($B4004,'Track WIP'!$M:$O,3,FALSE)</f>
        <v>Iowa Speedway</v>
      </c>
      <c r="F4004">
        <v>15</v>
      </c>
      <c r="G4004" t="s">
        <v>15</v>
      </c>
      <c r="H4004">
        <v>12</v>
      </c>
      <c r="I4004" t="s">
        <v>111</v>
      </c>
      <c r="J4004">
        <v>299</v>
      </c>
      <c r="K4004">
        <v>2</v>
      </c>
      <c r="L4004">
        <v>49</v>
      </c>
      <c r="M4004">
        <v>16</v>
      </c>
      <c r="N4004">
        <v>1</v>
      </c>
      <c r="O4004">
        <v>0</v>
      </c>
    </row>
    <row r="4005" spans="1:15" x14ac:dyDescent="0.2">
      <c r="A4005">
        <v>2019</v>
      </c>
      <c r="B4005" s="6">
        <f ca="1">_xlfn.MAXIFS('Track WIP'!M:M,'Track WIP'!K:K,'Results WIP'!A4005,'Track WIP'!L:L,'Results WIP'!C4005)</f>
        <v>43666</v>
      </c>
      <c r="C4005">
        <f t="shared" si="62"/>
        <v>12</v>
      </c>
      <c r="D4005" t="str">
        <f ca="1">VLOOKUP($B4005,'Track WIP'!$M:$O,2,FALSE)</f>
        <v>IOWA 300</v>
      </c>
      <c r="E4005" t="str">
        <f ca="1">VLOOKUP($B4005,'Track WIP'!$M:$O,3,FALSE)</f>
        <v>Iowa Speedway</v>
      </c>
      <c r="F4005">
        <v>16</v>
      </c>
      <c r="G4005" t="s">
        <v>402</v>
      </c>
      <c r="H4005">
        <v>4</v>
      </c>
      <c r="I4005" t="s">
        <v>111</v>
      </c>
      <c r="J4005">
        <v>298</v>
      </c>
      <c r="K4005">
        <v>22</v>
      </c>
      <c r="L4005">
        <v>0</v>
      </c>
      <c r="M4005">
        <v>14</v>
      </c>
      <c r="N4005">
        <v>0</v>
      </c>
      <c r="O4005">
        <v>0</v>
      </c>
    </row>
    <row r="4006" spans="1:15" x14ac:dyDescent="0.2">
      <c r="A4006">
        <v>2019</v>
      </c>
      <c r="B4006" s="6">
        <f ca="1">_xlfn.MAXIFS('Track WIP'!M:M,'Track WIP'!K:K,'Results WIP'!A4006,'Track WIP'!L:L,'Results WIP'!C4006)</f>
        <v>43666</v>
      </c>
      <c r="C4006">
        <f t="shared" si="62"/>
        <v>12</v>
      </c>
      <c r="D4006" t="str">
        <f ca="1">VLOOKUP($B4006,'Track WIP'!$M:$O,2,FALSE)</f>
        <v>IOWA 300</v>
      </c>
      <c r="E4006" t="str">
        <f ca="1">VLOOKUP($B4006,'Track WIP'!$M:$O,3,FALSE)</f>
        <v>Iowa Speedway</v>
      </c>
      <c r="F4006">
        <v>17</v>
      </c>
      <c r="G4006" t="s">
        <v>17</v>
      </c>
      <c r="H4006">
        <v>28</v>
      </c>
      <c r="I4006" t="s">
        <v>16</v>
      </c>
      <c r="J4006">
        <v>298</v>
      </c>
      <c r="K4006">
        <v>9</v>
      </c>
      <c r="L4006">
        <v>0</v>
      </c>
      <c r="M4006">
        <v>13</v>
      </c>
      <c r="N4006">
        <v>0</v>
      </c>
      <c r="O4006">
        <v>0</v>
      </c>
    </row>
    <row r="4007" spans="1:15" x14ac:dyDescent="0.2">
      <c r="A4007">
        <v>2019</v>
      </c>
      <c r="B4007" s="6">
        <f ca="1">_xlfn.MAXIFS('Track WIP'!M:M,'Track WIP'!K:K,'Results WIP'!A4007,'Track WIP'!L:L,'Results WIP'!C4007)</f>
        <v>43666</v>
      </c>
      <c r="C4007">
        <f t="shared" si="62"/>
        <v>12</v>
      </c>
      <c r="D4007" t="str">
        <f ca="1">VLOOKUP($B4007,'Track WIP'!$M:$O,2,FALSE)</f>
        <v>IOWA 300</v>
      </c>
      <c r="E4007" t="str">
        <f ca="1">VLOOKUP($B4007,'Track WIP'!$M:$O,3,FALSE)</f>
        <v>Iowa Speedway</v>
      </c>
      <c r="F4007">
        <v>18</v>
      </c>
      <c r="G4007" t="s">
        <v>338</v>
      </c>
      <c r="H4007">
        <v>88</v>
      </c>
      <c r="I4007" t="s">
        <v>16</v>
      </c>
      <c r="J4007">
        <v>276</v>
      </c>
      <c r="K4007">
        <v>11</v>
      </c>
      <c r="L4007">
        <v>0</v>
      </c>
      <c r="M4007">
        <v>12</v>
      </c>
      <c r="N4007">
        <v>0</v>
      </c>
      <c r="O4007">
        <v>0</v>
      </c>
    </row>
    <row r="4008" spans="1:15" x14ac:dyDescent="0.2">
      <c r="A4008">
        <v>2019</v>
      </c>
      <c r="B4008" s="6">
        <f ca="1">_xlfn.MAXIFS('Track WIP'!M:M,'Track WIP'!K:K,'Results WIP'!A4008,'Track WIP'!L:L,'Results WIP'!C4008)</f>
        <v>43666</v>
      </c>
      <c r="C4008">
        <f t="shared" si="62"/>
        <v>12</v>
      </c>
      <c r="D4008" t="str">
        <f ca="1">VLOOKUP($B4008,'Track WIP'!$M:$O,2,FALSE)</f>
        <v>IOWA 300</v>
      </c>
      <c r="E4008" t="str">
        <f ca="1">VLOOKUP($B4008,'Track WIP'!$M:$O,3,FALSE)</f>
        <v>Iowa Speedway</v>
      </c>
      <c r="F4008">
        <v>19</v>
      </c>
      <c r="G4008" t="s">
        <v>55</v>
      </c>
      <c r="H4008">
        <v>20</v>
      </c>
      <c r="I4008" t="s">
        <v>111</v>
      </c>
      <c r="J4008">
        <v>262</v>
      </c>
      <c r="K4008">
        <v>17</v>
      </c>
      <c r="L4008">
        <v>0</v>
      </c>
      <c r="M4008">
        <v>11</v>
      </c>
      <c r="N4008">
        <v>0</v>
      </c>
      <c r="O4008">
        <v>0</v>
      </c>
    </row>
    <row r="4009" spans="1:15" x14ac:dyDescent="0.2">
      <c r="A4009">
        <v>2019</v>
      </c>
      <c r="B4009" s="6">
        <f ca="1">_xlfn.MAXIFS('Track WIP'!M:M,'Track WIP'!K:K,'Results WIP'!A4009,'Track WIP'!L:L,'Results WIP'!C4009)</f>
        <v>43666</v>
      </c>
      <c r="C4009">
        <f t="shared" si="62"/>
        <v>12</v>
      </c>
      <c r="D4009" t="str">
        <f ca="1">VLOOKUP($B4009,'Track WIP'!$M:$O,2,FALSE)</f>
        <v>IOWA 300</v>
      </c>
      <c r="E4009" t="str">
        <f ca="1">VLOOKUP($B4009,'Track WIP'!$M:$O,3,FALSE)</f>
        <v>Iowa Speedway</v>
      </c>
      <c r="F4009">
        <v>20</v>
      </c>
      <c r="G4009" t="s">
        <v>37</v>
      </c>
      <c r="H4009">
        <v>30</v>
      </c>
      <c r="I4009" t="s">
        <v>16</v>
      </c>
      <c r="J4009">
        <v>216</v>
      </c>
      <c r="K4009">
        <v>4</v>
      </c>
      <c r="L4009">
        <v>0</v>
      </c>
      <c r="M4009">
        <v>10</v>
      </c>
      <c r="N4009">
        <v>0</v>
      </c>
      <c r="O4009">
        <v>0</v>
      </c>
    </row>
    <row r="4010" spans="1:15" x14ac:dyDescent="0.2">
      <c r="A4010">
        <v>2019</v>
      </c>
      <c r="B4010" s="6">
        <f ca="1">_xlfn.MAXIFS('Track WIP'!M:M,'Track WIP'!K:K,'Results WIP'!A4010,'Track WIP'!L:L,'Results WIP'!C4010)</f>
        <v>43666</v>
      </c>
      <c r="C4010">
        <f t="shared" si="62"/>
        <v>12</v>
      </c>
      <c r="D4010" t="str">
        <f ca="1">VLOOKUP($B4010,'Track WIP'!$M:$O,2,FALSE)</f>
        <v>IOWA 300</v>
      </c>
      <c r="E4010" t="str">
        <f ca="1">VLOOKUP($B4010,'Track WIP'!$M:$O,3,FALSE)</f>
        <v>Iowa Speedway</v>
      </c>
      <c r="F4010">
        <v>21</v>
      </c>
      <c r="G4010" t="s">
        <v>38</v>
      </c>
      <c r="H4010">
        <v>98</v>
      </c>
      <c r="I4010" t="s">
        <v>16</v>
      </c>
      <c r="J4010">
        <v>205</v>
      </c>
      <c r="K4010">
        <v>18</v>
      </c>
      <c r="L4010">
        <v>0</v>
      </c>
      <c r="M4010">
        <v>9</v>
      </c>
      <c r="N4010">
        <v>0</v>
      </c>
      <c r="O4010">
        <v>0</v>
      </c>
    </row>
    <row r="4011" spans="1:15" x14ac:dyDescent="0.2">
      <c r="A4011">
        <v>2019</v>
      </c>
      <c r="B4011" s="6">
        <f ca="1">_xlfn.MAXIFS('Track WIP'!M:M,'Track WIP'!K:K,'Results WIP'!A4011,'Track WIP'!L:L,'Results WIP'!C4011)</f>
        <v>43666</v>
      </c>
      <c r="C4011">
        <f t="shared" si="62"/>
        <v>12</v>
      </c>
      <c r="D4011" t="str">
        <f ca="1">VLOOKUP($B4011,'Track WIP'!$M:$O,2,FALSE)</f>
        <v>IOWA 300</v>
      </c>
      <c r="E4011" t="str">
        <f ca="1">VLOOKUP($B4011,'Track WIP'!$M:$O,3,FALSE)</f>
        <v>Iowa Speedway</v>
      </c>
      <c r="F4011">
        <v>22</v>
      </c>
      <c r="G4011" t="s">
        <v>384</v>
      </c>
      <c r="H4011">
        <v>31</v>
      </c>
      <c r="I4011" t="s">
        <v>111</v>
      </c>
      <c r="J4011">
        <v>193</v>
      </c>
      <c r="K4011">
        <v>14</v>
      </c>
      <c r="L4011">
        <v>0</v>
      </c>
      <c r="M4011">
        <v>8</v>
      </c>
      <c r="N4011">
        <v>0</v>
      </c>
      <c r="O4011">
        <v>0</v>
      </c>
    </row>
    <row r="4012" spans="1:15" x14ac:dyDescent="0.2">
      <c r="A4012">
        <v>2019</v>
      </c>
      <c r="B4012" s="6">
        <f ca="1">_xlfn.MAXIFS('Track WIP'!M:M,'Track WIP'!K:K,'Results WIP'!A4012,'Track WIP'!L:L,'Results WIP'!C4012)</f>
        <v>43674</v>
      </c>
      <c r="C4012">
        <f t="shared" si="62"/>
        <v>13</v>
      </c>
      <c r="D4012" t="str">
        <f ca="1">VLOOKUP($B4012,'Track WIP'!$M:$O,2,FALSE)</f>
        <v>HONDA INDY 200 AT MID-OHIO</v>
      </c>
      <c r="E4012" t="str">
        <f ca="1">VLOOKUP($B4012,'Track WIP'!$M:$O,3,FALSE)</f>
        <v>Mid-Ohio Sports Car Course</v>
      </c>
      <c r="F4012">
        <v>1</v>
      </c>
      <c r="G4012" t="s">
        <v>21</v>
      </c>
      <c r="H4012">
        <v>9</v>
      </c>
      <c r="I4012" t="s">
        <v>16</v>
      </c>
      <c r="J4012">
        <v>90</v>
      </c>
      <c r="K4012">
        <v>8</v>
      </c>
      <c r="L4012">
        <v>38</v>
      </c>
      <c r="M4012">
        <v>53</v>
      </c>
      <c r="N4012">
        <v>3</v>
      </c>
      <c r="O4012">
        <v>0</v>
      </c>
    </row>
    <row r="4013" spans="1:15" x14ac:dyDescent="0.2">
      <c r="A4013">
        <v>2019</v>
      </c>
      <c r="B4013" s="6">
        <f ca="1">_xlfn.MAXIFS('Track WIP'!M:M,'Track WIP'!K:K,'Results WIP'!A4013,'Track WIP'!L:L,'Results WIP'!C4013)</f>
        <v>43674</v>
      </c>
      <c r="C4013">
        <f t="shared" si="62"/>
        <v>13</v>
      </c>
      <c r="D4013" t="str">
        <f ca="1">VLOOKUP($B4013,'Track WIP'!$M:$O,2,FALSE)</f>
        <v>HONDA INDY 200 AT MID-OHIO</v>
      </c>
      <c r="E4013" t="str">
        <f ca="1">VLOOKUP($B4013,'Track WIP'!$M:$O,3,FALSE)</f>
        <v>Mid-Ohio Sports Car Course</v>
      </c>
      <c r="F4013">
        <v>2</v>
      </c>
      <c r="G4013" t="s">
        <v>341</v>
      </c>
      <c r="H4013">
        <v>10</v>
      </c>
      <c r="I4013" t="s">
        <v>16</v>
      </c>
      <c r="J4013">
        <v>90</v>
      </c>
      <c r="K4013">
        <v>6</v>
      </c>
      <c r="L4013">
        <v>15</v>
      </c>
      <c r="M4013">
        <v>41</v>
      </c>
      <c r="N4013">
        <v>1</v>
      </c>
      <c r="O4013">
        <v>0</v>
      </c>
    </row>
    <row r="4014" spans="1:15" x14ac:dyDescent="0.2">
      <c r="A4014">
        <v>2019</v>
      </c>
      <c r="B4014" s="6">
        <f ca="1">_xlfn.MAXIFS('Track WIP'!M:M,'Track WIP'!K:K,'Results WIP'!A4014,'Track WIP'!L:L,'Results WIP'!C4014)</f>
        <v>43674</v>
      </c>
      <c r="C4014">
        <f t="shared" si="62"/>
        <v>13</v>
      </c>
      <c r="D4014" t="str">
        <f ca="1">VLOOKUP($B4014,'Track WIP'!$M:$O,2,FALSE)</f>
        <v>HONDA INDY 200 AT MID-OHIO</v>
      </c>
      <c r="E4014" t="str">
        <f ca="1">VLOOKUP($B4014,'Track WIP'!$M:$O,3,FALSE)</f>
        <v>Mid-Ohio Sports Car Course</v>
      </c>
      <c r="F4014">
        <v>3</v>
      </c>
      <c r="G4014" t="s">
        <v>17</v>
      </c>
      <c r="H4014">
        <v>28</v>
      </c>
      <c r="I4014" t="s">
        <v>16</v>
      </c>
      <c r="J4014">
        <v>90</v>
      </c>
      <c r="K4014">
        <v>10</v>
      </c>
      <c r="L4014">
        <v>0</v>
      </c>
      <c r="M4014">
        <v>35</v>
      </c>
      <c r="N4014">
        <v>0</v>
      </c>
      <c r="O4014">
        <v>0</v>
      </c>
    </row>
    <row r="4015" spans="1:15" x14ac:dyDescent="0.2">
      <c r="A4015">
        <v>2019</v>
      </c>
      <c r="B4015" s="6">
        <f ca="1">_xlfn.MAXIFS('Track WIP'!M:M,'Track WIP'!K:K,'Results WIP'!A4015,'Track WIP'!L:L,'Results WIP'!C4015)</f>
        <v>43674</v>
      </c>
      <c r="C4015">
        <f t="shared" si="62"/>
        <v>13</v>
      </c>
      <c r="D4015" t="str">
        <f ca="1">VLOOKUP($B4015,'Track WIP'!$M:$O,2,FALSE)</f>
        <v>HONDA INDY 200 AT MID-OHIO</v>
      </c>
      <c r="E4015" t="str">
        <f ca="1">VLOOKUP($B4015,'Track WIP'!$M:$O,3,FALSE)</f>
        <v>Mid-Ohio Sports Car Course</v>
      </c>
      <c r="F4015">
        <v>4</v>
      </c>
      <c r="G4015" t="s">
        <v>15</v>
      </c>
      <c r="H4015">
        <v>12</v>
      </c>
      <c r="I4015" t="s">
        <v>111</v>
      </c>
      <c r="J4015">
        <v>90</v>
      </c>
      <c r="K4015">
        <v>1</v>
      </c>
      <c r="L4015">
        <v>26</v>
      </c>
      <c r="M4015">
        <v>34</v>
      </c>
      <c r="N4015">
        <v>2</v>
      </c>
      <c r="O4015">
        <v>0</v>
      </c>
    </row>
    <row r="4016" spans="1:15" x14ac:dyDescent="0.2">
      <c r="A4016">
        <v>2019</v>
      </c>
      <c r="B4016" s="6">
        <f ca="1">_xlfn.MAXIFS('Track WIP'!M:M,'Track WIP'!K:K,'Results WIP'!A4016,'Track WIP'!L:L,'Results WIP'!C4016)</f>
        <v>43674</v>
      </c>
      <c r="C4016">
        <f t="shared" si="62"/>
        <v>13</v>
      </c>
      <c r="D4016" t="str">
        <f ca="1">VLOOKUP($B4016,'Track WIP'!$M:$O,2,FALSE)</f>
        <v>HONDA INDY 200 AT MID-OHIO</v>
      </c>
      <c r="E4016" t="str">
        <f ca="1">VLOOKUP($B4016,'Track WIP'!$M:$O,3,FALSE)</f>
        <v>Mid-Ohio Sports Car Course</v>
      </c>
      <c r="F4016">
        <v>5</v>
      </c>
      <c r="G4016" t="s">
        <v>277</v>
      </c>
      <c r="H4016">
        <v>27</v>
      </c>
      <c r="I4016" t="s">
        <v>16</v>
      </c>
      <c r="J4016">
        <v>90</v>
      </c>
      <c r="K4016">
        <v>2</v>
      </c>
      <c r="L4016">
        <v>0</v>
      </c>
      <c r="M4016">
        <v>30</v>
      </c>
      <c r="N4016">
        <v>0</v>
      </c>
      <c r="O4016">
        <v>0</v>
      </c>
    </row>
    <row r="4017" spans="1:15" x14ac:dyDescent="0.2">
      <c r="A4017">
        <v>2019</v>
      </c>
      <c r="B4017" s="6">
        <f ca="1">_xlfn.MAXIFS('Track WIP'!M:M,'Track WIP'!K:K,'Results WIP'!A4017,'Track WIP'!L:L,'Results WIP'!C4017)</f>
        <v>43674</v>
      </c>
      <c r="C4017">
        <f t="shared" si="62"/>
        <v>13</v>
      </c>
      <c r="D4017" t="str">
        <f ca="1">VLOOKUP($B4017,'Track WIP'!$M:$O,2,FALSE)</f>
        <v>HONDA INDY 200 AT MID-OHIO</v>
      </c>
      <c r="E4017" t="str">
        <f ca="1">VLOOKUP($B4017,'Track WIP'!$M:$O,3,FALSE)</f>
        <v>Mid-Ohio Sports Car Course</v>
      </c>
      <c r="F4017">
        <v>6</v>
      </c>
      <c r="G4017" t="s">
        <v>88</v>
      </c>
      <c r="H4017">
        <v>22</v>
      </c>
      <c r="I4017" t="s">
        <v>111</v>
      </c>
      <c r="J4017">
        <v>90</v>
      </c>
      <c r="K4017">
        <v>4</v>
      </c>
      <c r="L4017">
        <v>0</v>
      </c>
      <c r="M4017">
        <v>28</v>
      </c>
      <c r="N4017">
        <v>0</v>
      </c>
      <c r="O4017">
        <v>0</v>
      </c>
    </row>
    <row r="4018" spans="1:15" x14ac:dyDescent="0.2">
      <c r="A4018">
        <v>2019</v>
      </c>
      <c r="B4018" s="6">
        <f ca="1">_xlfn.MAXIFS('Track WIP'!M:M,'Track WIP'!K:K,'Results WIP'!A4018,'Track WIP'!L:L,'Results WIP'!C4018)</f>
        <v>43674</v>
      </c>
      <c r="C4018">
        <f t="shared" si="62"/>
        <v>13</v>
      </c>
      <c r="D4018" t="str">
        <f ca="1">VLOOKUP($B4018,'Track WIP'!$M:$O,2,FALSE)</f>
        <v>HONDA INDY 200 AT MID-OHIO</v>
      </c>
      <c r="E4018" t="str">
        <f ca="1">VLOOKUP($B4018,'Track WIP'!$M:$O,3,FALSE)</f>
        <v>Mid-Ohio Sports Car Course</v>
      </c>
      <c r="F4018">
        <v>7</v>
      </c>
      <c r="G4018" t="s">
        <v>389</v>
      </c>
      <c r="H4018">
        <v>21</v>
      </c>
      <c r="I4018" t="s">
        <v>111</v>
      </c>
      <c r="J4018">
        <v>90</v>
      </c>
      <c r="K4018">
        <v>13</v>
      </c>
      <c r="L4018">
        <v>0</v>
      </c>
      <c r="M4018">
        <v>26</v>
      </c>
      <c r="N4018">
        <v>0</v>
      </c>
      <c r="O4018">
        <v>0</v>
      </c>
    </row>
    <row r="4019" spans="1:15" x14ac:dyDescent="0.2">
      <c r="A4019">
        <v>2019</v>
      </c>
      <c r="B4019" s="6">
        <f ca="1">_xlfn.MAXIFS('Track WIP'!M:M,'Track WIP'!K:K,'Results WIP'!A4019,'Track WIP'!L:L,'Results WIP'!C4019)</f>
        <v>43674</v>
      </c>
      <c r="C4019">
        <f t="shared" si="62"/>
        <v>13</v>
      </c>
      <c r="D4019" t="str">
        <f ca="1">VLOOKUP($B4019,'Track WIP'!$M:$O,2,FALSE)</f>
        <v>HONDA INDY 200 AT MID-OHIO</v>
      </c>
      <c r="E4019" t="str">
        <f ca="1">VLOOKUP($B4019,'Track WIP'!$M:$O,3,FALSE)</f>
        <v>Mid-Ohio Sports Car Course</v>
      </c>
      <c r="F4019">
        <v>8</v>
      </c>
      <c r="G4019" t="s">
        <v>338</v>
      </c>
      <c r="H4019">
        <v>88</v>
      </c>
      <c r="I4019" t="s">
        <v>16</v>
      </c>
      <c r="J4019">
        <v>90</v>
      </c>
      <c r="K4019">
        <v>7</v>
      </c>
      <c r="L4019">
        <v>0</v>
      </c>
      <c r="M4019">
        <v>24</v>
      </c>
      <c r="N4019">
        <v>0</v>
      </c>
      <c r="O4019">
        <v>0</v>
      </c>
    </row>
    <row r="4020" spans="1:15" x14ac:dyDescent="0.2">
      <c r="A4020">
        <v>2019</v>
      </c>
      <c r="B4020" s="6">
        <f ca="1">_xlfn.MAXIFS('Track WIP'!M:M,'Track WIP'!K:K,'Results WIP'!A4020,'Track WIP'!L:L,'Results WIP'!C4020)</f>
        <v>43674</v>
      </c>
      <c r="C4020">
        <f t="shared" si="62"/>
        <v>13</v>
      </c>
      <c r="D4020" t="str">
        <f ca="1">VLOOKUP($B4020,'Track WIP'!$M:$O,2,FALSE)</f>
        <v>HONDA INDY 200 AT MID-OHIO</v>
      </c>
      <c r="E4020" t="str">
        <f ca="1">VLOOKUP($B4020,'Track WIP'!$M:$O,3,FALSE)</f>
        <v>Mid-Ohio Sports Car Course</v>
      </c>
      <c r="F4020">
        <v>9</v>
      </c>
      <c r="G4020" t="s">
        <v>41</v>
      </c>
      <c r="H4020">
        <v>15</v>
      </c>
      <c r="I4020" t="s">
        <v>16</v>
      </c>
      <c r="J4020">
        <v>90</v>
      </c>
      <c r="K4020">
        <v>15</v>
      </c>
      <c r="L4020">
        <v>0</v>
      </c>
      <c r="M4020">
        <v>22</v>
      </c>
      <c r="N4020">
        <v>0</v>
      </c>
      <c r="O4020">
        <v>0</v>
      </c>
    </row>
    <row r="4021" spans="1:15" x14ac:dyDescent="0.2">
      <c r="A4021">
        <v>2019</v>
      </c>
      <c r="B4021" s="6">
        <f ca="1">_xlfn.MAXIFS('Track WIP'!M:M,'Track WIP'!K:K,'Results WIP'!A4021,'Track WIP'!L:L,'Results WIP'!C4021)</f>
        <v>43674</v>
      </c>
      <c r="C4021">
        <f t="shared" si="62"/>
        <v>13</v>
      </c>
      <c r="D4021" t="str">
        <f ca="1">VLOOKUP($B4021,'Track WIP'!$M:$O,2,FALSE)</f>
        <v>HONDA INDY 200 AT MID-OHIO</v>
      </c>
      <c r="E4021" t="str">
        <f ca="1">VLOOKUP($B4021,'Track WIP'!$M:$O,3,FALSE)</f>
        <v>Mid-Ohio Sports Car Course</v>
      </c>
      <c r="F4021">
        <v>10</v>
      </c>
      <c r="G4021" t="s">
        <v>396</v>
      </c>
      <c r="H4021">
        <v>60</v>
      </c>
      <c r="I4021" t="s">
        <v>16</v>
      </c>
      <c r="J4021">
        <v>90</v>
      </c>
      <c r="K4021">
        <v>9</v>
      </c>
      <c r="L4021">
        <v>0</v>
      </c>
      <c r="M4021">
        <v>20</v>
      </c>
      <c r="N4021">
        <v>0</v>
      </c>
      <c r="O4021">
        <v>0</v>
      </c>
    </row>
    <row r="4022" spans="1:15" x14ac:dyDescent="0.2">
      <c r="A4022">
        <v>2019</v>
      </c>
      <c r="B4022" s="6">
        <f ca="1">_xlfn.MAXIFS('Track WIP'!M:M,'Track WIP'!K:K,'Results WIP'!A4022,'Track WIP'!L:L,'Results WIP'!C4022)</f>
        <v>43674</v>
      </c>
      <c r="C4022">
        <f t="shared" si="62"/>
        <v>13</v>
      </c>
      <c r="D4022" t="str">
        <f ca="1">VLOOKUP($B4022,'Track WIP'!$M:$O,2,FALSE)</f>
        <v>HONDA INDY 200 AT MID-OHIO</v>
      </c>
      <c r="E4022" t="str">
        <f ca="1">VLOOKUP($B4022,'Track WIP'!$M:$O,3,FALSE)</f>
        <v>Mid-Ohio Sports Car Course</v>
      </c>
      <c r="F4022">
        <v>11</v>
      </c>
      <c r="G4022" t="s">
        <v>87</v>
      </c>
      <c r="H4022">
        <v>18</v>
      </c>
      <c r="I4022" t="s">
        <v>16</v>
      </c>
      <c r="J4022">
        <v>90</v>
      </c>
      <c r="K4022">
        <v>5</v>
      </c>
      <c r="L4022">
        <v>0</v>
      </c>
      <c r="M4022">
        <v>19</v>
      </c>
      <c r="N4022">
        <v>0</v>
      </c>
      <c r="O4022">
        <v>0</v>
      </c>
    </row>
    <row r="4023" spans="1:15" x14ac:dyDescent="0.2">
      <c r="A4023">
        <v>2019</v>
      </c>
      <c r="B4023" s="6">
        <f ca="1">_xlfn.MAXIFS('Track WIP'!M:M,'Track WIP'!K:K,'Results WIP'!A4023,'Track WIP'!L:L,'Results WIP'!C4023)</f>
        <v>43674</v>
      </c>
      <c r="C4023">
        <f t="shared" si="62"/>
        <v>13</v>
      </c>
      <c r="D4023" t="str">
        <f ca="1">VLOOKUP($B4023,'Track WIP'!$M:$O,2,FALSE)</f>
        <v>HONDA INDY 200 AT MID-OHIO</v>
      </c>
      <c r="E4023" t="str">
        <f ca="1">VLOOKUP($B4023,'Track WIP'!$M:$O,3,FALSE)</f>
        <v>Mid-Ohio Sports Car Course</v>
      </c>
      <c r="F4023">
        <v>12</v>
      </c>
      <c r="G4023" t="s">
        <v>405</v>
      </c>
      <c r="H4023">
        <v>19</v>
      </c>
      <c r="I4023" t="s">
        <v>16</v>
      </c>
      <c r="J4023">
        <v>90</v>
      </c>
      <c r="K4023">
        <v>14</v>
      </c>
      <c r="L4023">
        <v>0</v>
      </c>
      <c r="M4023">
        <v>18</v>
      </c>
      <c r="N4023">
        <v>0</v>
      </c>
      <c r="O4023">
        <v>0</v>
      </c>
    </row>
    <row r="4024" spans="1:15" x14ac:dyDescent="0.2">
      <c r="A4024">
        <v>2019</v>
      </c>
      <c r="B4024" s="6">
        <f ca="1">_xlfn.MAXIFS('Track WIP'!M:M,'Track WIP'!K:K,'Results WIP'!A4024,'Track WIP'!L:L,'Results WIP'!C4024)</f>
        <v>43674</v>
      </c>
      <c r="C4024">
        <f t="shared" si="62"/>
        <v>13</v>
      </c>
      <c r="D4024" t="str">
        <f ca="1">VLOOKUP($B4024,'Track WIP'!$M:$O,2,FALSE)</f>
        <v>HONDA INDY 200 AT MID-OHIO</v>
      </c>
      <c r="E4024" t="str">
        <f ca="1">VLOOKUP($B4024,'Track WIP'!$M:$O,3,FALSE)</f>
        <v>Mid-Ohio Sports Car Course</v>
      </c>
      <c r="F4024">
        <v>13</v>
      </c>
      <c r="G4024" t="s">
        <v>393</v>
      </c>
      <c r="H4024">
        <v>20</v>
      </c>
      <c r="I4024" t="s">
        <v>111</v>
      </c>
      <c r="J4024">
        <v>90</v>
      </c>
      <c r="K4024">
        <v>18</v>
      </c>
      <c r="L4024">
        <v>0</v>
      </c>
      <c r="M4024">
        <v>17</v>
      </c>
      <c r="N4024">
        <v>0</v>
      </c>
      <c r="O4024">
        <v>0</v>
      </c>
    </row>
    <row r="4025" spans="1:15" x14ac:dyDescent="0.2">
      <c r="A4025">
        <v>2019</v>
      </c>
      <c r="B4025" s="6">
        <f ca="1">_xlfn.MAXIFS('Track WIP'!M:M,'Track WIP'!K:K,'Results WIP'!A4025,'Track WIP'!L:L,'Results WIP'!C4025)</f>
        <v>43674</v>
      </c>
      <c r="C4025">
        <f t="shared" si="62"/>
        <v>13</v>
      </c>
      <c r="D4025" t="str">
        <f ca="1">VLOOKUP($B4025,'Track WIP'!$M:$O,2,FALSE)</f>
        <v>HONDA INDY 200 AT MID-OHIO</v>
      </c>
      <c r="E4025" t="str">
        <f ca="1">VLOOKUP($B4025,'Track WIP'!$M:$O,3,FALSE)</f>
        <v>Mid-Ohio Sports Car Course</v>
      </c>
      <c r="F4025">
        <v>14</v>
      </c>
      <c r="G4025" t="s">
        <v>112</v>
      </c>
      <c r="H4025">
        <v>2</v>
      </c>
      <c r="I4025" t="s">
        <v>111</v>
      </c>
      <c r="J4025">
        <v>89</v>
      </c>
      <c r="K4025">
        <v>3</v>
      </c>
      <c r="L4025">
        <v>11</v>
      </c>
      <c r="M4025">
        <v>17</v>
      </c>
      <c r="N4025">
        <v>1</v>
      </c>
      <c r="O4025">
        <v>0</v>
      </c>
    </row>
    <row r="4026" spans="1:15" x14ac:dyDescent="0.2">
      <c r="A4026">
        <v>2019</v>
      </c>
      <c r="B4026" s="6">
        <f ca="1">_xlfn.MAXIFS('Track WIP'!M:M,'Track WIP'!K:K,'Results WIP'!A4026,'Track WIP'!L:L,'Results WIP'!C4026)</f>
        <v>43674</v>
      </c>
      <c r="C4026">
        <f t="shared" si="62"/>
        <v>13</v>
      </c>
      <c r="D4026" t="str">
        <f ca="1">VLOOKUP($B4026,'Track WIP'!$M:$O,2,FALSE)</f>
        <v>HONDA INDY 200 AT MID-OHIO</v>
      </c>
      <c r="E4026" t="str">
        <f ca="1">VLOOKUP($B4026,'Track WIP'!$M:$O,3,FALSE)</f>
        <v>Mid-Ohio Sports Car Course</v>
      </c>
      <c r="F4026">
        <v>15</v>
      </c>
      <c r="G4026" t="s">
        <v>38</v>
      </c>
      <c r="H4026">
        <v>98</v>
      </c>
      <c r="I4026" t="s">
        <v>16</v>
      </c>
      <c r="J4026">
        <v>89</v>
      </c>
      <c r="K4026">
        <v>19</v>
      </c>
      <c r="L4026">
        <v>0</v>
      </c>
      <c r="M4026">
        <v>15</v>
      </c>
      <c r="N4026">
        <v>0</v>
      </c>
      <c r="O4026">
        <v>0</v>
      </c>
    </row>
    <row r="4027" spans="1:15" x14ac:dyDescent="0.2">
      <c r="A4027">
        <v>2019</v>
      </c>
      <c r="B4027" s="6">
        <f ca="1">_xlfn.MAXIFS('Track WIP'!M:M,'Track WIP'!K:K,'Results WIP'!A4027,'Track WIP'!L:L,'Results WIP'!C4027)</f>
        <v>43674</v>
      </c>
      <c r="C4027">
        <f t="shared" si="62"/>
        <v>13</v>
      </c>
      <c r="D4027" t="str">
        <f ca="1">VLOOKUP($B4027,'Track WIP'!$M:$O,2,FALSE)</f>
        <v>HONDA INDY 200 AT MID-OHIO</v>
      </c>
      <c r="E4027" t="str">
        <f ca="1">VLOOKUP($B4027,'Track WIP'!$M:$O,3,FALSE)</f>
        <v>Mid-Ohio Sports Car Course</v>
      </c>
      <c r="F4027">
        <v>16</v>
      </c>
      <c r="G4027" t="s">
        <v>390</v>
      </c>
      <c r="H4027">
        <v>59</v>
      </c>
      <c r="I4027" t="s">
        <v>111</v>
      </c>
      <c r="J4027">
        <v>89</v>
      </c>
      <c r="K4027">
        <v>16</v>
      </c>
      <c r="L4027">
        <v>0</v>
      </c>
      <c r="M4027">
        <v>14</v>
      </c>
      <c r="N4027">
        <v>0</v>
      </c>
      <c r="O4027">
        <v>0</v>
      </c>
    </row>
    <row r="4028" spans="1:15" x14ac:dyDescent="0.2">
      <c r="A4028">
        <v>2019</v>
      </c>
      <c r="B4028" s="6">
        <f ca="1">_xlfn.MAXIFS('Track WIP'!M:M,'Track WIP'!K:K,'Results WIP'!A4028,'Track WIP'!L:L,'Results WIP'!C4028)</f>
        <v>43674</v>
      </c>
      <c r="C4028">
        <f t="shared" si="62"/>
        <v>13</v>
      </c>
      <c r="D4028" t="str">
        <f ca="1">VLOOKUP($B4028,'Track WIP'!$M:$O,2,FALSE)</f>
        <v>HONDA INDY 200 AT MID-OHIO</v>
      </c>
      <c r="E4028" t="str">
        <f ca="1">VLOOKUP($B4028,'Track WIP'!$M:$O,3,FALSE)</f>
        <v>Mid-Ohio Sports Car Course</v>
      </c>
      <c r="F4028">
        <v>17</v>
      </c>
      <c r="G4028" t="s">
        <v>392</v>
      </c>
      <c r="H4028">
        <v>31</v>
      </c>
      <c r="I4028" t="s">
        <v>111</v>
      </c>
      <c r="J4028">
        <v>89</v>
      </c>
      <c r="K4028">
        <v>22</v>
      </c>
      <c r="L4028">
        <v>0</v>
      </c>
      <c r="M4028">
        <v>13</v>
      </c>
      <c r="N4028">
        <v>0</v>
      </c>
      <c r="O4028">
        <v>0</v>
      </c>
    </row>
    <row r="4029" spans="1:15" x14ac:dyDescent="0.2">
      <c r="A4029">
        <v>2019</v>
      </c>
      <c r="B4029" s="6">
        <f ca="1">_xlfn.MAXIFS('Track WIP'!M:M,'Track WIP'!K:K,'Results WIP'!A4029,'Track WIP'!L:L,'Results WIP'!C4029)</f>
        <v>43674</v>
      </c>
      <c r="C4029">
        <f t="shared" si="62"/>
        <v>13</v>
      </c>
      <c r="D4029" t="str">
        <f ca="1">VLOOKUP($B4029,'Track WIP'!$M:$O,2,FALSE)</f>
        <v>HONDA INDY 200 AT MID-OHIO</v>
      </c>
      <c r="E4029" t="str">
        <f ca="1">VLOOKUP($B4029,'Track WIP'!$M:$O,3,FALSE)</f>
        <v>Mid-Ohio Sports Car Course</v>
      </c>
      <c r="F4029">
        <v>18</v>
      </c>
      <c r="G4029" t="s">
        <v>402</v>
      </c>
      <c r="H4029">
        <v>4</v>
      </c>
      <c r="I4029" t="s">
        <v>111</v>
      </c>
      <c r="J4029">
        <v>89</v>
      </c>
      <c r="K4029">
        <v>21</v>
      </c>
      <c r="L4029">
        <v>0</v>
      </c>
      <c r="M4029">
        <v>12</v>
      </c>
      <c r="N4029">
        <v>0</v>
      </c>
      <c r="O4029">
        <v>0</v>
      </c>
    </row>
    <row r="4030" spans="1:15" x14ac:dyDescent="0.2">
      <c r="A4030">
        <v>2019</v>
      </c>
      <c r="B4030" s="6">
        <f ca="1">_xlfn.MAXIFS('Track WIP'!M:M,'Track WIP'!K:K,'Results WIP'!A4030,'Track WIP'!L:L,'Results WIP'!C4030)</f>
        <v>43674</v>
      </c>
      <c r="C4030">
        <f t="shared" si="62"/>
        <v>13</v>
      </c>
      <c r="D4030" t="str">
        <f ca="1">VLOOKUP($B4030,'Track WIP'!$M:$O,2,FALSE)</f>
        <v>HONDA INDY 200 AT MID-OHIO</v>
      </c>
      <c r="E4030" t="str">
        <f ca="1">VLOOKUP($B4030,'Track WIP'!$M:$O,3,FALSE)</f>
        <v>Mid-Ohio Sports Car Course</v>
      </c>
      <c r="F4030">
        <v>19</v>
      </c>
      <c r="G4030" t="s">
        <v>37</v>
      </c>
      <c r="H4030">
        <v>30</v>
      </c>
      <c r="I4030" t="s">
        <v>16</v>
      </c>
      <c r="J4030">
        <v>89</v>
      </c>
      <c r="K4030">
        <v>17</v>
      </c>
      <c r="L4030">
        <v>0</v>
      </c>
      <c r="M4030">
        <v>11</v>
      </c>
      <c r="N4030">
        <v>0</v>
      </c>
      <c r="O4030">
        <v>0</v>
      </c>
    </row>
    <row r="4031" spans="1:15" x14ac:dyDescent="0.2">
      <c r="A4031">
        <v>2019</v>
      </c>
      <c r="B4031" s="6">
        <f ca="1">_xlfn.MAXIFS('Track WIP'!M:M,'Track WIP'!K:K,'Results WIP'!A4031,'Track WIP'!L:L,'Results WIP'!C4031)</f>
        <v>43674</v>
      </c>
      <c r="C4031">
        <f t="shared" si="62"/>
        <v>13</v>
      </c>
      <c r="D4031" t="str">
        <f ca="1">VLOOKUP($B4031,'Track WIP'!$M:$O,2,FALSE)</f>
        <v>HONDA INDY 200 AT MID-OHIO</v>
      </c>
      <c r="E4031" t="str">
        <f ca="1">VLOOKUP($B4031,'Track WIP'!$M:$O,3,FALSE)</f>
        <v>Mid-Ohio Sports Car Course</v>
      </c>
      <c r="F4031">
        <v>20</v>
      </c>
      <c r="G4031" t="s">
        <v>25</v>
      </c>
      <c r="H4031">
        <v>14</v>
      </c>
      <c r="I4031" t="s">
        <v>111</v>
      </c>
      <c r="J4031">
        <v>89</v>
      </c>
      <c r="K4031">
        <v>23</v>
      </c>
      <c r="L4031">
        <v>0</v>
      </c>
      <c r="M4031">
        <v>10</v>
      </c>
      <c r="N4031">
        <v>0</v>
      </c>
      <c r="O4031">
        <v>0</v>
      </c>
    </row>
    <row r="4032" spans="1:15" x14ac:dyDescent="0.2">
      <c r="A4032">
        <v>2019</v>
      </c>
      <c r="B4032" s="6">
        <f ca="1">_xlfn.MAXIFS('Track WIP'!M:M,'Track WIP'!K:K,'Results WIP'!A4032,'Track WIP'!L:L,'Results WIP'!C4032)</f>
        <v>43674</v>
      </c>
      <c r="C4032">
        <f t="shared" si="62"/>
        <v>13</v>
      </c>
      <c r="D4032" t="str">
        <f ca="1">VLOOKUP($B4032,'Track WIP'!$M:$O,2,FALSE)</f>
        <v>HONDA INDY 200 AT MID-OHIO</v>
      </c>
      <c r="E4032" t="str">
        <f ca="1">VLOOKUP($B4032,'Track WIP'!$M:$O,3,FALSE)</f>
        <v>Mid-Ohio Sports Car Course</v>
      </c>
      <c r="F4032">
        <v>21</v>
      </c>
      <c r="G4032" t="s">
        <v>394</v>
      </c>
      <c r="H4032">
        <v>26</v>
      </c>
      <c r="I4032" t="s">
        <v>16</v>
      </c>
      <c r="J4032">
        <v>89</v>
      </c>
      <c r="K4032">
        <v>20</v>
      </c>
      <c r="L4032">
        <v>0</v>
      </c>
      <c r="M4032">
        <v>9</v>
      </c>
      <c r="N4032">
        <v>0</v>
      </c>
      <c r="O4032">
        <v>0</v>
      </c>
    </row>
    <row r="4033" spans="1:15" x14ac:dyDescent="0.2">
      <c r="A4033">
        <v>2019</v>
      </c>
      <c r="B4033" s="6">
        <f ca="1">_xlfn.MAXIFS('Track WIP'!M:M,'Track WIP'!K:K,'Results WIP'!A4033,'Track WIP'!L:L,'Results WIP'!C4033)</f>
        <v>43674</v>
      </c>
      <c r="C4033">
        <f t="shared" si="62"/>
        <v>13</v>
      </c>
      <c r="D4033" t="str">
        <f ca="1">VLOOKUP($B4033,'Track WIP'!$M:$O,2,FALSE)</f>
        <v>HONDA INDY 200 AT MID-OHIO</v>
      </c>
      <c r="E4033" t="str">
        <f ca="1">VLOOKUP($B4033,'Track WIP'!$M:$O,3,FALSE)</f>
        <v>Mid-Ohio Sports Car Course</v>
      </c>
      <c r="F4033">
        <v>22</v>
      </c>
      <c r="G4033" t="s">
        <v>89</v>
      </c>
      <c r="H4033">
        <v>5</v>
      </c>
      <c r="I4033" t="s">
        <v>16</v>
      </c>
      <c r="J4033">
        <v>87</v>
      </c>
      <c r="K4033">
        <v>11</v>
      </c>
      <c r="L4033">
        <v>0</v>
      </c>
      <c r="M4033">
        <v>8</v>
      </c>
      <c r="N4033">
        <v>0</v>
      </c>
      <c r="O4033">
        <v>0</v>
      </c>
    </row>
    <row r="4034" spans="1:15" x14ac:dyDescent="0.2">
      <c r="A4034">
        <v>2019</v>
      </c>
      <c r="B4034" s="6">
        <f ca="1">_xlfn.MAXIFS('Track WIP'!M:M,'Track WIP'!K:K,'Results WIP'!A4034,'Track WIP'!L:L,'Results WIP'!C4034)</f>
        <v>43674</v>
      </c>
      <c r="C4034">
        <f t="shared" si="62"/>
        <v>13</v>
      </c>
      <c r="D4034" t="str">
        <f ca="1">VLOOKUP($B4034,'Track WIP'!$M:$O,2,FALSE)</f>
        <v>HONDA INDY 200 AT MID-OHIO</v>
      </c>
      <c r="E4034" t="str">
        <f ca="1">VLOOKUP($B4034,'Track WIP'!$M:$O,3,FALSE)</f>
        <v>Mid-Ohio Sports Car Course</v>
      </c>
      <c r="F4034">
        <v>23</v>
      </c>
      <c r="G4034" t="s">
        <v>408</v>
      </c>
      <c r="H4034">
        <v>7</v>
      </c>
      <c r="I4034" t="s">
        <v>16</v>
      </c>
      <c r="J4034">
        <v>2</v>
      </c>
      <c r="K4034">
        <v>12</v>
      </c>
      <c r="L4034">
        <v>0</v>
      </c>
      <c r="M4034">
        <v>7</v>
      </c>
      <c r="N4034">
        <v>0</v>
      </c>
      <c r="O4034">
        <v>0</v>
      </c>
    </row>
    <row r="4035" spans="1:15" x14ac:dyDescent="0.2">
      <c r="A4035">
        <v>2019</v>
      </c>
      <c r="B4035" s="6">
        <f ca="1">_xlfn.MAXIFS('Track WIP'!M:M,'Track WIP'!K:K,'Results WIP'!A4035,'Track WIP'!L:L,'Results WIP'!C4035)</f>
        <v>43695</v>
      </c>
      <c r="C4035">
        <f t="shared" si="62"/>
        <v>14</v>
      </c>
      <c r="D4035" t="str">
        <f ca="1">VLOOKUP($B4035,'Track WIP'!$M:$O,2,FALSE)</f>
        <v>POCONO GRAND PRIX</v>
      </c>
      <c r="E4035" t="str">
        <f ca="1">VLOOKUP($B4035,'Track WIP'!$M:$O,3,FALSE)</f>
        <v>Pocono Raceway</v>
      </c>
      <c r="F4035">
        <v>1</v>
      </c>
      <c r="G4035" t="s">
        <v>15</v>
      </c>
      <c r="H4035">
        <v>12</v>
      </c>
      <c r="I4035" t="s">
        <v>111</v>
      </c>
      <c r="J4035">
        <v>128</v>
      </c>
      <c r="K4035">
        <v>5</v>
      </c>
      <c r="L4035">
        <v>31</v>
      </c>
      <c r="M4035">
        <v>51</v>
      </c>
      <c r="N4035">
        <v>1</v>
      </c>
      <c r="O4035">
        <v>0</v>
      </c>
    </row>
    <row r="4036" spans="1:15" x14ac:dyDescent="0.2">
      <c r="A4036">
        <v>2019</v>
      </c>
      <c r="B4036" s="6">
        <f ca="1">_xlfn.MAXIFS('Track WIP'!M:M,'Track WIP'!K:K,'Results WIP'!A4036,'Track WIP'!L:L,'Results WIP'!C4036)</f>
        <v>43695</v>
      </c>
      <c r="C4036">
        <f t="shared" ref="C4036:C4099" si="63">_xlfn.IFS(A4036&gt;A4035,1,F4036=1,C4035+1,F4036&gt;1,C4035)</f>
        <v>14</v>
      </c>
      <c r="D4036" t="str">
        <f ca="1">VLOOKUP($B4036,'Track WIP'!$M:$O,2,FALSE)</f>
        <v>POCONO GRAND PRIX</v>
      </c>
      <c r="E4036" t="str">
        <f ca="1">VLOOKUP($B4036,'Track WIP'!$M:$O,3,FALSE)</f>
        <v>Pocono Raceway</v>
      </c>
      <c r="F4036">
        <v>2</v>
      </c>
      <c r="G4036" t="s">
        <v>21</v>
      </c>
      <c r="H4036">
        <v>9</v>
      </c>
      <c r="I4036" t="s">
        <v>16</v>
      </c>
      <c r="J4036">
        <v>128</v>
      </c>
      <c r="K4036">
        <v>4</v>
      </c>
      <c r="L4036">
        <v>32</v>
      </c>
      <c r="M4036">
        <v>41</v>
      </c>
      <c r="N4036">
        <v>1</v>
      </c>
      <c r="O4036">
        <v>0</v>
      </c>
    </row>
    <row r="4037" spans="1:15" x14ac:dyDescent="0.2">
      <c r="A4037">
        <v>2019</v>
      </c>
      <c r="B4037" s="6">
        <f ca="1">_xlfn.MAXIFS('Track WIP'!M:M,'Track WIP'!K:K,'Results WIP'!A4037,'Track WIP'!L:L,'Results WIP'!C4037)</f>
        <v>43695</v>
      </c>
      <c r="C4037">
        <f t="shared" si="63"/>
        <v>14</v>
      </c>
      <c r="D4037" t="str">
        <f ca="1">VLOOKUP($B4037,'Track WIP'!$M:$O,2,FALSE)</f>
        <v>POCONO GRAND PRIX</v>
      </c>
      <c r="E4037" t="str">
        <f ca="1">VLOOKUP($B4037,'Track WIP'!$M:$O,3,FALSE)</f>
        <v>Pocono Raceway</v>
      </c>
      <c r="F4037">
        <v>3</v>
      </c>
      <c r="G4037" t="s">
        <v>88</v>
      </c>
      <c r="H4037">
        <v>22</v>
      </c>
      <c r="I4037" t="s">
        <v>111</v>
      </c>
      <c r="J4037">
        <v>128</v>
      </c>
      <c r="K4037">
        <v>3</v>
      </c>
      <c r="L4037">
        <v>64</v>
      </c>
      <c r="M4037">
        <v>38</v>
      </c>
      <c r="N4037">
        <v>3</v>
      </c>
      <c r="O4037">
        <v>0</v>
      </c>
    </row>
    <row r="4038" spans="1:15" x14ac:dyDescent="0.2">
      <c r="A4038">
        <v>2019</v>
      </c>
      <c r="B4038" s="6">
        <f ca="1">_xlfn.MAXIFS('Track WIP'!M:M,'Track WIP'!K:K,'Results WIP'!A4038,'Track WIP'!L:L,'Results WIP'!C4038)</f>
        <v>43695</v>
      </c>
      <c r="C4038">
        <f t="shared" si="63"/>
        <v>14</v>
      </c>
      <c r="D4038" t="str">
        <f ca="1">VLOOKUP($B4038,'Track WIP'!$M:$O,2,FALSE)</f>
        <v>POCONO GRAND PRIX</v>
      </c>
      <c r="E4038" t="str">
        <f ca="1">VLOOKUP($B4038,'Track WIP'!$M:$O,3,FALSE)</f>
        <v>Pocono Raceway</v>
      </c>
      <c r="F4038">
        <v>4</v>
      </c>
      <c r="G4038" t="s">
        <v>405</v>
      </c>
      <c r="H4038">
        <v>19</v>
      </c>
      <c r="I4038" t="s">
        <v>16</v>
      </c>
      <c r="J4038">
        <v>128</v>
      </c>
      <c r="K4038">
        <v>13</v>
      </c>
      <c r="L4038">
        <v>0</v>
      </c>
      <c r="M4038">
        <v>32</v>
      </c>
      <c r="N4038">
        <v>0</v>
      </c>
      <c r="O4038">
        <v>0</v>
      </c>
    </row>
    <row r="4039" spans="1:15" x14ac:dyDescent="0.2">
      <c r="A4039">
        <v>2019</v>
      </c>
      <c r="B4039" s="6">
        <f ca="1">_xlfn.MAXIFS('Track WIP'!M:M,'Track WIP'!K:K,'Results WIP'!A4039,'Track WIP'!L:L,'Results WIP'!C4039)</f>
        <v>43695</v>
      </c>
      <c r="C4039">
        <f t="shared" si="63"/>
        <v>14</v>
      </c>
      <c r="D4039" t="str">
        <f ca="1">VLOOKUP($B4039,'Track WIP'!$M:$O,2,FALSE)</f>
        <v>POCONO GRAND PRIX</v>
      </c>
      <c r="E4039" t="str">
        <f ca="1">VLOOKUP($B4039,'Track WIP'!$M:$O,3,FALSE)</f>
        <v>Pocono Raceway</v>
      </c>
      <c r="F4039">
        <v>5</v>
      </c>
      <c r="G4039" t="s">
        <v>112</v>
      </c>
      <c r="H4039">
        <v>2</v>
      </c>
      <c r="I4039" t="s">
        <v>111</v>
      </c>
      <c r="J4039">
        <v>128</v>
      </c>
      <c r="K4039">
        <v>1</v>
      </c>
      <c r="L4039">
        <v>1</v>
      </c>
      <c r="M4039">
        <v>31</v>
      </c>
      <c r="N4039">
        <v>1</v>
      </c>
      <c r="O4039">
        <v>0</v>
      </c>
    </row>
    <row r="4040" spans="1:15" x14ac:dyDescent="0.2">
      <c r="A4040">
        <v>2019</v>
      </c>
      <c r="B4040" s="6">
        <f ca="1">_xlfn.MAXIFS('Track WIP'!M:M,'Track WIP'!K:K,'Results WIP'!A4040,'Track WIP'!L:L,'Results WIP'!C4040)</f>
        <v>43695</v>
      </c>
      <c r="C4040">
        <f t="shared" si="63"/>
        <v>14</v>
      </c>
      <c r="D4040" t="str">
        <f ca="1">VLOOKUP($B4040,'Track WIP'!$M:$O,2,FALSE)</f>
        <v>POCONO GRAND PRIX</v>
      </c>
      <c r="E4040" t="str">
        <f ca="1">VLOOKUP($B4040,'Track WIP'!$M:$O,3,FALSE)</f>
        <v>Pocono Raceway</v>
      </c>
      <c r="F4040">
        <v>6</v>
      </c>
      <c r="G4040" t="s">
        <v>55</v>
      </c>
      <c r="H4040">
        <v>20</v>
      </c>
      <c r="I4040" t="s">
        <v>111</v>
      </c>
      <c r="J4040">
        <v>128</v>
      </c>
      <c r="K4040">
        <v>15</v>
      </c>
      <c r="L4040">
        <v>0</v>
      </c>
      <c r="M4040">
        <v>28</v>
      </c>
      <c r="N4040">
        <v>0</v>
      </c>
      <c r="O4040">
        <v>0</v>
      </c>
    </row>
    <row r="4041" spans="1:15" x14ac:dyDescent="0.2">
      <c r="A4041">
        <v>2019</v>
      </c>
      <c r="B4041" s="6">
        <f ca="1">_xlfn.MAXIFS('Track WIP'!M:M,'Track WIP'!K:K,'Results WIP'!A4041,'Track WIP'!L:L,'Results WIP'!C4041)</f>
        <v>43695</v>
      </c>
      <c r="C4041">
        <f t="shared" si="63"/>
        <v>14</v>
      </c>
      <c r="D4041" t="str">
        <f ca="1">VLOOKUP($B4041,'Track WIP'!$M:$O,2,FALSE)</f>
        <v>POCONO GRAND PRIX</v>
      </c>
      <c r="E4041" t="str">
        <f ca="1">VLOOKUP($B4041,'Track WIP'!$M:$O,3,FALSE)</f>
        <v>Pocono Raceway</v>
      </c>
      <c r="F4041">
        <v>7</v>
      </c>
      <c r="G4041" t="s">
        <v>87</v>
      </c>
      <c r="H4041">
        <v>18</v>
      </c>
      <c r="I4041" t="s">
        <v>16</v>
      </c>
      <c r="J4041">
        <v>128</v>
      </c>
      <c r="K4041">
        <v>11</v>
      </c>
      <c r="L4041">
        <v>0</v>
      </c>
      <c r="M4041">
        <v>26</v>
      </c>
      <c r="N4041">
        <v>0</v>
      </c>
      <c r="O4041">
        <v>0</v>
      </c>
    </row>
    <row r="4042" spans="1:15" x14ac:dyDescent="0.2">
      <c r="A4042">
        <v>2019</v>
      </c>
      <c r="B4042" s="6">
        <f ca="1">_xlfn.MAXIFS('Track WIP'!M:M,'Track WIP'!K:K,'Results WIP'!A4042,'Track WIP'!L:L,'Results WIP'!C4042)</f>
        <v>43695</v>
      </c>
      <c r="C4042">
        <f t="shared" si="63"/>
        <v>14</v>
      </c>
      <c r="D4042" t="str">
        <f ca="1">VLOOKUP($B4042,'Track WIP'!$M:$O,2,FALSE)</f>
        <v>POCONO GRAND PRIX</v>
      </c>
      <c r="E4042" t="str">
        <f ca="1">VLOOKUP($B4042,'Track WIP'!$M:$O,3,FALSE)</f>
        <v>Pocono Raceway</v>
      </c>
      <c r="F4042">
        <v>8</v>
      </c>
      <c r="G4042" t="s">
        <v>25</v>
      </c>
      <c r="H4042">
        <v>14</v>
      </c>
      <c r="I4042" t="s">
        <v>111</v>
      </c>
      <c r="J4042">
        <v>128</v>
      </c>
      <c r="K4042">
        <v>19</v>
      </c>
      <c r="L4042">
        <v>0</v>
      </c>
      <c r="M4042">
        <v>24</v>
      </c>
      <c r="N4042">
        <v>0</v>
      </c>
      <c r="O4042">
        <v>0</v>
      </c>
    </row>
    <row r="4043" spans="1:15" x14ac:dyDescent="0.2">
      <c r="A4043">
        <v>2019</v>
      </c>
      <c r="B4043" s="6">
        <f ca="1">_xlfn.MAXIFS('Track WIP'!M:M,'Track WIP'!K:K,'Results WIP'!A4043,'Track WIP'!L:L,'Results WIP'!C4043)</f>
        <v>43695</v>
      </c>
      <c r="C4043">
        <f t="shared" si="63"/>
        <v>14</v>
      </c>
      <c r="D4043" t="str">
        <f ca="1">VLOOKUP($B4043,'Track WIP'!$M:$O,2,FALSE)</f>
        <v>POCONO GRAND PRIX</v>
      </c>
      <c r="E4043" t="str">
        <f ca="1">VLOOKUP($B4043,'Track WIP'!$M:$O,3,FALSE)</f>
        <v>Pocono Raceway</v>
      </c>
      <c r="F4043">
        <v>9</v>
      </c>
      <c r="G4043" t="s">
        <v>41</v>
      </c>
      <c r="H4043">
        <v>15</v>
      </c>
      <c r="I4043" t="s">
        <v>16</v>
      </c>
      <c r="J4043">
        <v>128</v>
      </c>
      <c r="K4043">
        <v>8</v>
      </c>
      <c r="L4043">
        <v>0</v>
      </c>
      <c r="M4043">
        <v>22</v>
      </c>
      <c r="N4043">
        <v>0</v>
      </c>
      <c r="O4043">
        <v>0</v>
      </c>
    </row>
    <row r="4044" spans="1:15" x14ac:dyDescent="0.2">
      <c r="A4044">
        <v>2019</v>
      </c>
      <c r="B4044" s="6">
        <f ca="1">_xlfn.MAXIFS('Track WIP'!M:M,'Track WIP'!K:K,'Results WIP'!A4044,'Track WIP'!L:L,'Results WIP'!C4044)</f>
        <v>43695</v>
      </c>
      <c r="C4044">
        <f t="shared" si="63"/>
        <v>14</v>
      </c>
      <c r="D4044" t="str">
        <f ca="1">VLOOKUP($B4044,'Track WIP'!$M:$O,2,FALSE)</f>
        <v>POCONO GRAND PRIX</v>
      </c>
      <c r="E4044" t="str">
        <f ca="1">VLOOKUP($B4044,'Track WIP'!$M:$O,3,FALSE)</f>
        <v>Pocono Raceway</v>
      </c>
      <c r="F4044">
        <v>10</v>
      </c>
      <c r="G4044" t="s">
        <v>86</v>
      </c>
      <c r="H4044">
        <v>23</v>
      </c>
      <c r="I4044" t="s">
        <v>111</v>
      </c>
      <c r="J4044">
        <v>128</v>
      </c>
      <c r="K4044">
        <v>21</v>
      </c>
      <c r="L4044">
        <v>0</v>
      </c>
      <c r="M4044">
        <v>20</v>
      </c>
      <c r="N4044">
        <v>0</v>
      </c>
      <c r="O4044">
        <v>0</v>
      </c>
    </row>
    <row r="4045" spans="1:15" x14ac:dyDescent="0.2">
      <c r="A4045">
        <v>2019</v>
      </c>
      <c r="B4045" s="6">
        <f ca="1">_xlfn.MAXIFS('Track WIP'!M:M,'Track WIP'!K:K,'Results WIP'!A4045,'Track WIP'!L:L,'Results WIP'!C4045)</f>
        <v>43695</v>
      </c>
      <c r="C4045">
        <f t="shared" si="63"/>
        <v>14</v>
      </c>
      <c r="D4045" t="str">
        <f ca="1">VLOOKUP($B4045,'Track WIP'!$M:$O,2,FALSE)</f>
        <v>POCONO GRAND PRIX</v>
      </c>
      <c r="E4045" t="str">
        <f ca="1">VLOOKUP($B4045,'Track WIP'!$M:$O,3,FALSE)</f>
        <v>Pocono Raceway</v>
      </c>
      <c r="F4045">
        <v>11</v>
      </c>
      <c r="G4045" t="s">
        <v>359</v>
      </c>
      <c r="H4045">
        <v>59</v>
      </c>
      <c r="I4045" t="s">
        <v>111</v>
      </c>
      <c r="J4045">
        <v>128</v>
      </c>
      <c r="K4045">
        <v>22</v>
      </c>
      <c r="L4045">
        <v>0</v>
      </c>
      <c r="M4045">
        <v>19</v>
      </c>
      <c r="N4045">
        <v>0</v>
      </c>
      <c r="O4045">
        <v>0</v>
      </c>
    </row>
    <row r="4046" spans="1:15" x14ac:dyDescent="0.2">
      <c r="A4046">
        <v>2019</v>
      </c>
      <c r="B4046" s="6">
        <f ca="1">_xlfn.MAXIFS('Track WIP'!M:M,'Track WIP'!K:K,'Results WIP'!A4046,'Track WIP'!L:L,'Results WIP'!C4046)</f>
        <v>43695</v>
      </c>
      <c r="C4046">
        <f t="shared" si="63"/>
        <v>14</v>
      </c>
      <c r="D4046" t="str">
        <f ca="1">VLOOKUP($B4046,'Track WIP'!$M:$O,2,FALSE)</f>
        <v>POCONO GRAND PRIX</v>
      </c>
      <c r="E4046" t="str">
        <f ca="1">VLOOKUP($B4046,'Track WIP'!$M:$O,3,FALSE)</f>
        <v>Pocono Raceway</v>
      </c>
      <c r="F4046">
        <v>12</v>
      </c>
      <c r="G4046" t="s">
        <v>408</v>
      </c>
      <c r="H4046">
        <v>7</v>
      </c>
      <c r="I4046" t="s">
        <v>16</v>
      </c>
      <c r="J4046">
        <v>128</v>
      </c>
      <c r="K4046">
        <v>16</v>
      </c>
      <c r="L4046">
        <v>0</v>
      </c>
      <c r="M4046">
        <v>18</v>
      </c>
      <c r="N4046">
        <v>0</v>
      </c>
      <c r="O4046">
        <v>0</v>
      </c>
    </row>
    <row r="4047" spans="1:15" x14ac:dyDescent="0.2">
      <c r="A4047">
        <v>2019</v>
      </c>
      <c r="B4047" s="6">
        <f ca="1">_xlfn.MAXIFS('Track WIP'!M:M,'Track WIP'!K:K,'Results WIP'!A4047,'Track WIP'!L:L,'Results WIP'!C4047)</f>
        <v>43695</v>
      </c>
      <c r="C4047">
        <f t="shared" si="63"/>
        <v>14</v>
      </c>
      <c r="D4047" t="str">
        <f ca="1">VLOOKUP($B4047,'Track WIP'!$M:$O,2,FALSE)</f>
        <v>POCONO GRAND PRIX</v>
      </c>
      <c r="E4047" t="str">
        <f ca="1">VLOOKUP($B4047,'Track WIP'!$M:$O,3,FALSE)</f>
        <v>Pocono Raceway</v>
      </c>
      <c r="F4047">
        <v>13</v>
      </c>
      <c r="G4047" t="s">
        <v>394</v>
      </c>
      <c r="H4047">
        <v>26</v>
      </c>
      <c r="I4047" t="s">
        <v>16</v>
      </c>
      <c r="J4047">
        <v>127</v>
      </c>
      <c r="K4047">
        <v>18</v>
      </c>
      <c r="L4047">
        <v>0</v>
      </c>
      <c r="M4047">
        <v>17</v>
      </c>
      <c r="N4047">
        <v>0</v>
      </c>
      <c r="O4047">
        <v>0</v>
      </c>
    </row>
    <row r="4048" spans="1:15" x14ac:dyDescent="0.2">
      <c r="A4048">
        <v>2019</v>
      </c>
      <c r="B4048" s="6">
        <f ca="1">_xlfn.MAXIFS('Track WIP'!M:M,'Track WIP'!K:K,'Results WIP'!A4048,'Track WIP'!L:L,'Results WIP'!C4048)</f>
        <v>43695</v>
      </c>
      <c r="C4048">
        <f t="shared" si="63"/>
        <v>14</v>
      </c>
      <c r="D4048" t="str">
        <f ca="1">VLOOKUP($B4048,'Track WIP'!$M:$O,2,FALSE)</f>
        <v>POCONO GRAND PRIX</v>
      </c>
      <c r="E4048" t="str">
        <f ca="1">VLOOKUP($B4048,'Track WIP'!$M:$O,3,FALSE)</f>
        <v>Pocono Raceway</v>
      </c>
      <c r="F4048">
        <v>14</v>
      </c>
      <c r="G4048" t="s">
        <v>402</v>
      </c>
      <c r="H4048">
        <v>4</v>
      </c>
      <c r="I4048" t="s">
        <v>111</v>
      </c>
      <c r="J4048">
        <v>127</v>
      </c>
      <c r="K4048">
        <v>20</v>
      </c>
      <c r="L4048">
        <v>0</v>
      </c>
      <c r="M4048">
        <v>16</v>
      </c>
      <c r="N4048">
        <v>0</v>
      </c>
      <c r="O4048">
        <v>0</v>
      </c>
    </row>
    <row r="4049" spans="1:15" x14ac:dyDescent="0.2">
      <c r="A4049">
        <v>2019</v>
      </c>
      <c r="B4049" s="6">
        <f ca="1">_xlfn.MAXIFS('Track WIP'!M:M,'Track WIP'!K:K,'Results WIP'!A4049,'Track WIP'!L:L,'Results WIP'!C4049)</f>
        <v>43695</v>
      </c>
      <c r="C4049">
        <f t="shared" si="63"/>
        <v>14</v>
      </c>
      <c r="D4049" t="str">
        <f ca="1">VLOOKUP($B4049,'Track WIP'!$M:$O,2,FALSE)</f>
        <v>POCONO GRAND PRIX</v>
      </c>
      <c r="E4049" t="str">
        <f ca="1">VLOOKUP($B4049,'Track WIP'!$M:$O,3,FALSE)</f>
        <v>Pocono Raceway</v>
      </c>
      <c r="F4049">
        <v>15</v>
      </c>
      <c r="G4049" t="s">
        <v>38</v>
      </c>
      <c r="H4049">
        <v>98</v>
      </c>
      <c r="I4049" t="s">
        <v>16</v>
      </c>
      <c r="J4049">
        <v>126</v>
      </c>
      <c r="K4049">
        <v>17</v>
      </c>
      <c r="L4049">
        <v>0</v>
      </c>
      <c r="M4049">
        <v>15</v>
      </c>
      <c r="N4049">
        <v>0</v>
      </c>
      <c r="O4049">
        <v>0</v>
      </c>
    </row>
    <row r="4050" spans="1:15" x14ac:dyDescent="0.2">
      <c r="A4050">
        <v>2019</v>
      </c>
      <c r="B4050" s="6">
        <f ca="1">_xlfn.MAXIFS('Track WIP'!M:M,'Track WIP'!K:K,'Results WIP'!A4050,'Track WIP'!L:L,'Results WIP'!C4050)</f>
        <v>43695</v>
      </c>
      <c r="C4050">
        <f t="shared" si="63"/>
        <v>14</v>
      </c>
      <c r="D4050" t="str">
        <f ca="1">VLOOKUP($B4050,'Track WIP'!$M:$O,2,FALSE)</f>
        <v>POCONO GRAND PRIX</v>
      </c>
      <c r="E4050" t="str">
        <f ca="1">VLOOKUP($B4050,'Track WIP'!$M:$O,3,FALSE)</f>
        <v>Pocono Raceway</v>
      </c>
      <c r="F4050">
        <v>16</v>
      </c>
      <c r="G4050" t="s">
        <v>338</v>
      </c>
      <c r="H4050">
        <v>88</v>
      </c>
      <c r="I4050" t="s">
        <v>16</v>
      </c>
      <c r="J4050">
        <v>72</v>
      </c>
      <c r="K4050">
        <v>14</v>
      </c>
      <c r="L4050">
        <v>0</v>
      </c>
      <c r="M4050">
        <v>14</v>
      </c>
      <c r="N4050">
        <v>0</v>
      </c>
      <c r="O4050">
        <v>0</v>
      </c>
    </row>
    <row r="4051" spans="1:15" x14ac:dyDescent="0.2">
      <c r="A4051">
        <v>2019</v>
      </c>
      <c r="B4051" s="6">
        <f ca="1">_xlfn.MAXIFS('Track WIP'!M:M,'Track WIP'!K:K,'Results WIP'!A4051,'Track WIP'!L:L,'Results WIP'!C4051)</f>
        <v>43695</v>
      </c>
      <c r="C4051">
        <f t="shared" si="63"/>
        <v>14</v>
      </c>
      <c r="D4051" t="str">
        <f ca="1">VLOOKUP($B4051,'Track WIP'!$M:$O,2,FALSE)</f>
        <v>POCONO GRAND PRIX</v>
      </c>
      <c r="E4051" t="str">
        <f ca="1">VLOOKUP($B4051,'Track WIP'!$M:$O,3,FALSE)</f>
        <v>Pocono Raceway</v>
      </c>
      <c r="F4051">
        <v>17</v>
      </c>
      <c r="G4051" t="s">
        <v>389</v>
      </c>
      <c r="H4051">
        <v>21</v>
      </c>
      <c r="I4051" t="s">
        <v>111</v>
      </c>
      <c r="J4051">
        <v>39</v>
      </c>
      <c r="K4051">
        <v>12</v>
      </c>
      <c r="L4051">
        <v>0</v>
      </c>
      <c r="M4051">
        <v>13</v>
      </c>
      <c r="N4051">
        <v>0</v>
      </c>
      <c r="O4051">
        <v>0</v>
      </c>
    </row>
    <row r="4052" spans="1:15" x14ac:dyDescent="0.2">
      <c r="A4052">
        <v>2019</v>
      </c>
      <c r="B4052" s="6">
        <f ca="1">_xlfn.MAXIFS('Track WIP'!M:M,'Track WIP'!K:K,'Results WIP'!A4052,'Track WIP'!L:L,'Results WIP'!C4052)</f>
        <v>43695</v>
      </c>
      <c r="C4052">
        <f t="shared" si="63"/>
        <v>14</v>
      </c>
      <c r="D4052" t="str">
        <f ca="1">VLOOKUP($B4052,'Track WIP'!$M:$O,2,FALSE)</f>
        <v>POCONO GRAND PRIX</v>
      </c>
      <c r="E4052" t="str">
        <f ca="1">VLOOKUP($B4052,'Track WIP'!$M:$O,3,FALSE)</f>
        <v>Pocono Raceway</v>
      </c>
      <c r="F4052">
        <v>18</v>
      </c>
      <c r="G4052" t="s">
        <v>277</v>
      </c>
      <c r="H4052">
        <v>27</v>
      </c>
      <c r="I4052" t="s">
        <v>16</v>
      </c>
      <c r="J4052">
        <v>39</v>
      </c>
      <c r="K4052">
        <v>2</v>
      </c>
      <c r="L4052">
        <v>0</v>
      </c>
      <c r="M4052">
        <v>12</v>
      </c>
      <c r="N4052">
        <v>0</v>
      </c>
      <c r="O4052">
        <v>0</v>
      </c>
    </row>
    <row r="4053" spans="1:15" x14ac:dyDescent="0.2">
      <c r="A4053">
        <v>2019</v>
      </c>
      <c r="B4053" s="6">
        <f ca="1">_xlfn.MAXIFS('Track WIP'!M:M,'Track WIP'!K:K,'Results WIP'!A4053,'Track WIP'!L:L,'Results WIP'!C4053)</f>
        <v>43695</v>
      </c>
      <c r="C4053">
        <f t="shared" si="63"/>
        <v>14</v>
      </c>
      <c r="D4053" t="str">
        <f ca="1">VLOOKUP($B4053,'Track WIP'!$M:$O,2,FALSE)</f>
        <v>POCONO GRAND PRIX</v>
      </c>
      <c r="E4053" t="str">
        <f ca="1">VLOOKUP($B4053,'Track WIP'!$M:$O,3,FALSE)</f>
        <v>Pocono Raceway</v>
      </c>
      <c r="F4053">
        <v>19</v>
      </c>
      <c r="G4053" t="s">
        <v>17</v>
      </c>
      <c r="H4053">
        <v>28</v>
      </c>
      <c r="I4053" t="s">
        <v>16</v>
      </c>
      <c r="J4053">
        <v>25</v>
      </c>
      <c r="K4053">
        <v>6</v>
      </c>
      <c r="L4053">
        <v>0</v>
      </c>
      <c r="M4053">
        <v>11</v>
      </c>
      <c r="N4053">
        <v>0</v>
      </c>
      <c r="O4053">
        <v>0</v>
      </c>
    </row>
    <row r="4054" spans="1:15" x14ac:dyDescent="0.2">
      <c r="A4054">
        <v>2019</v>
      </c>
      <c r="B4054" s="6">
        <f ca="1">_xlfn.MAXIFS('Track WIP'!M:M,'Track WIP'!K:K,'Results WIP'!A4054,'Track WIP'!L:L,'Results WIP'!C4054)</f>
        <v>43695</v>
      </c>
      <c r="C4054">
        <f t="shared" si="63"/>
        <v>14</v>
      </c>
      <c r="D4054" t="str">
        <f ca="1">VLOOKUP($B4054,'Track WIP'!$M:$O,2,FALSE)</f>
        <v>POCONO GRAND PRIX</v>
      </c>
      <c r="E4054" t="str">
        <f ca="1">VLOOKUP($B4054,'Track WIP'!$M:$O,3,FALSE)</f>
        <v>Pocono Raceway</v>
      </c>
      <c r="F4054">
        <v>20</v>
      </c>
      <c r="G4054" t="s">
        <v>89</v>
      </c>
      <c r="H4054">
        <v>5</v>
      </c>
      <c r="I4054" t="s">
        <v>16</v>
      </c>
      <c r="J4054">
        <v>19</v>
      </c>
      <c r="K4054">
        <v>10</v>
      </c>
      <c r="L4054">
        <v>0</v>
      </c>
      <c r="M4054">
        <v>10</v>
      </c>
      <c r="N4054">
        <v>0</v>
      </c>
      <c r="O4054">
        <v>0</v>
      </c>
    </row>
    <row r="4055" spans="1:15" x14ac:dyDescent="0.2">
      <c r="A4055">
        <v>2019</v>
      </c>
      <c r="B4055" s="6">
        <f ca="1">_xlfn.MAXIFS('Track WIP'!M:M,'Track WIP'!K:K,'Results WIP'!A4055,'Track WIP'!L:L,'Results WIP'!C4055)</f>
        <v>43695</v>
      </c>
      <c r="C4055">
        <f t="shared" si="63"/>
        <v>14</v>
      </c>
      <c r="D4055" t="str">
        <f ca="1">VLOOKUP($B4055,'Track WIP'!$M:$O,2,FALSE)</f>
        <v>POCONO GRAND PRIX</v>
      </c>
      <c r="E4055" t="str">
        <f ca="1">VLOOKUP($B4055,'Track WIP'!$M:$O,3,FALSE)</f>
        <v>Pocono Raceway</v>
      </c>
      <c r="F4055">
        <v>21</v>
      </c>
      <c r="G4055" t="s">
        <v>37</v>
      </c>
      <c r="H4055">
        <v>30</v>
      </c>
      <c r="I4055" t="s">
        <v>16</v>
      </c>
      <c r="J4055">
        <v>0</v>
      </c>
      <c r="K4055">
        <v>7</v>
      </c>
      <c r="L4055">
        <v>0</v>
      </c>
      <c r="M4055">
        <v>9</v>
      </c>
      <c r="N4055">
        <v>0</v>
      </c>
      <c r="O4055">
        <v>0</v>
      </c>
    </row>
    <row r="4056" spans="1:15" x14ac:dyDescent="0.2">
      <c r="A4056">
        <v>2019</v>
      </c>
      <c r="B4056" s="6">
        <f ca="1">_xlfn.MAXIFS('Track WIP'!M:M,'Track WIP'!K:K,'Results WIP'!A4056,'Track WIP'!L:L,'Results WIP'!C4056)</f>
        <v>43695</v>
      </c>
      <c r="C4056">
        <f t="shared" si="63"/>
        <v>14</v>
      </c>
      <c r="D4056" t="str">
        <f ca="1">VLOOKUP($B4056,'Track WIP'!$M:$O,2,FALSE)</f>
        <v>POCONO GRAND PRIX</v>
      </c>
      <c r="E4056" t="str">
        <f ca="1">VLOOKUP($B4056,'Track WIP'!$M:$O,3,FALSE)</f>
        <v>Pocono Raceway</v>
      </c>
      <c r="F4056">
        <v>22</v>
      </c>
      <c r="G4056" t="s">
        <v>341</v>
      </c>
      <c r="H4056">
        <v>10</v>
      </c>
      <c r="I4056" t="s">
        <v>16</v>
      </c>
      <c r="J4056">
        <v>0</v>
      </c>
      <c r="K4056">
        <v>9</v>
      </c>
      <c r="L4056">
        <v>0</v>
      </c>
      <c r="M4056">
        <v>8</v>
      </c>
      <c r="N4056">
        <v>0</v>
      </c>
      <c r="O4056">
        <v>0</v>
      </c>
    </row>
    <row r="4057" spans="1:15" x14ac:dyDescent="0.2">
      <c r="A4057">
        <v>2019</v>
      </c>
      <c r="B4057" s="6">
        <f ca="1">_xlfn.MAXIFS('Track WIP'!M:M,'Track WIP'!K:K,'Results WIP'!A4057,'Track WIP'!L:L,'Results WIP'!C4057)</f>
        <v>43701</v>
      </c>
      <c r="C4057">
        <f t="shared" si="63"/>
        <v>15</v>
      </c>
      <c r="D4057" t="str">
        <f ca="1">VLOOKUP($B4057,'Track WIP'!$M:$O,2,FALSE)</f>
        <v>GATEWAY GRAND PRIX</v>
      </c>
      <c r="E4057" t="str">
        <f ca="1">VLOOKUP($B4057,'Track WIP'!$M:$O,3,FALSE)</f>
        <v>Gateway International Raceway</v>
      </c>
      <c r="F4057">
        <v>1</v>
      </c>
      <c r="G4057" t="s">
        <v>37</v>
      </c>
      <c r="H4057">
        <v>30</v>
      </c>
      <c r="I4057" t="s">
        <v>16</v>
      </c>
      <c r="J4057">
        <v>248</v>
      </c>
      <c r="K4057">
        <v>5</v>
      </c>
      <c r="L4057">
        <v>61</v>
      </c>
      <c r="M4057">
        <v>51</v>
      </c>
      <c r="N4057">
        <v>1</v>
      </c>
      <c r="O4057">
        <v>0</v>
      </c>
    </row>
    <row r="4058" spans="1:15" x14ac:dyDescent="0.2">
      <c r="A4058">
        <v>2019</v>
      </c>
      <c r="B4058" s="6">
        <f ca="1">_xlfn.MAXIFS('Track WIP'!M:M,'Track WIP'!K:K,'Results WIP'!A4058,'Track WIP'!L:L,'Results WIP'!C4058)</f>
        <v>43701</v>
      </c>
      <c r="C4058">
        <f t="shared" si="63"/>
        <v>15</v>
      </c>
      <c r="D4058" t="str">
        <f ca="1">VLOOKUP($B4058,'Track WIP'!$M:$O,2,FALSE)</f>
        <v>GATEWAY GRAND PRIX</v>
      </c>
      <c r="E4058" t="str">
        <f ca="1">VLOOKUP($B4058,'Track WIP'!$M:$O,3,FALSE)</f>
        <v>Gateway International Raceway</v>
      </c>
      <c r="F4058">
        <v>2</v>
      </c>
      <c r="G4058" t="s">
        <v>55</v>
      </c>
      <c r="H4058">
        <v>20</v>
      </c>
      <c r="I4058" t="s">
        <v>111</v>
      </c>
      <c r="J4058">
        <v>248</v>
      </c>
      <c r="K4058">
        <v>17</v>
      </c>
      <c r="L4058">
        <v>0</v>
      </c>
      <c r="M4058">
        <v>40</v>
      </c>
      <c r="N4058">
        <v>0</v>
      </c>
      <c r="O4058">
        <v>0</v>
      </c>
    </row>
    <row r="4059" spans="1:15" x14ac:dyDescent="0.2">
      <c r="A4059">
        <v>2019</v>
      </c>
      <c r="B4059" s="6">
        <f ca="1">_xlfn.MAXIFS('Track WIP'!M:M,'Track WIP'!K:K,'Results WIP'!A4059,'Track WIP'!L:L,'Results WIP'!C4059)</f>
        <v>43701</v>
      </c>
      <c r="C4059">
        <f t="shared" si="63"/>
        <v>15</v>
      </c>
      <c r="D4059" t="str">
        <f ca="1">VLOOKUP($B4059,'Track WIP'!$M:$O,2,FALSE)</f>
        <v>GATEWAY GRAND PRIX</v>
      </c>
      <c r="E4059" t="str">
        <f ca="1">VLOOKUP($B4059,'Track WIP'!$M:$O,3,FALSE)</f>
        <v>Gateway International Raceway</v>
      </c>
      <c r="F4059">
        <v>3</v>
      </c>
      <c r="G4059" t="s">
        <v>25</v>
      </c>
      <c r="H4059">
        <v>14</v>
      </c>
      <c r="I4059" t="s">
        <v>111</v>
      </c>
      <c r="J4059">
        <v>248</v>
      </c>
      <c r="K4059">
        <v>20</v>
      </c>
      <c r="L4059">
        <v>0</v>
      </c>
      <c r="M4059">
        <v>35</v>
      </c>
      <c r="N4059">
        <v>0</v>
      </c>
      <c r="O4059">
        <v>0</v>
      </c>
    </row>
    <row r="4060" spans="1:15" x14ac:dyDescent="0.2">
      <c r="A4060">
        <v>2019</v>
      </c>
      <c r="B4060" s="6">
        <f ca="1">_xlfn.MAXIFS('Track WIP'!M:M,'Track WIP'!K:K,'Results WIP'!A4060,'Track WIP'!L:L,'Results WIP'!C4060)</f>
        <v>43701</v>
      </c>
      <c r="C4060">
        <f t="shared" si="63"/>
        <v>15</v>
      </c>
      <c r="D4060" t="str">
        <f ca="1">VLOOKUP($B4060,'Track WIP'!$M:$O,2,FALSE)</f>
        <v>GATEWAY GRAND PRIX</v>
      </c>
      <c r="E4060" t="str">
        <f ca="1">VLOOKUP($B4060,'Track WIP'!$M:$O,3,FALSE)</f>
        <v>Gateway International Raceway</v>
      </c>
      <c r="F4060">
        <v>4</v>
      </c>
      <c r="G4060" t="s">
        <v>405</v>
      </c>
      <c r="H4060">
        <v>19</v>
      </c>
      <c r="I4060" t="s">
        <v>16</v>
      </c>
      <c r="J4060">
        <v>248</v>
      </c>
      <c r="K4060">
        <v>6</v>
      </c>
      <c r="L4060">
        <v>97</v>
      </c>
      <c r="M4060">
        <v>35</v>
      </c>
      <c r="N4060">
        <v>3</v>
      </c>
      <c r="O4060">
        <v>0</v>
      </c>
    </row>
    <row r="4061" spans="1:15" x14ac:dyDescent="0.2">
      <c r="A4061">
        <v>2019</v>
      </c>
      <c r="B4061" s="6">
        <f ca="1">_xlfn.MAXIFS('Track WIP'!M:M,'Track WIP'!K:K,'Results WIP'!A4061,'Track WIP'!L:L,'Results WIP'!C4061)</f>
        <v>43701</v>
      </c>
      <c r="C4061">
        <f t="shared" si="63"/>
        <v>15</v>
      </c>
      <c r="D4061" t="str">
        <f ca="1">VLOOKUP($B4061,'Track WIP'!$M:$O,2,FALSE)</f>
        <v>GATEWAY GRAND PRIX</v>
      </c>
      <c r="E4061" t="str">
        <f ca="1">VLOOKUP($B4061,'Track WIP'!$M:$O,3,FALSE)</f>
        <v>Gateway International Raceway</v>
      </c>
      <c r="F4061">
        <v>5</v>
      </c>
      <c r="G4061" t="s">
        <v>88</v>
      </c>
      <c r="H4061">
        <v>22</v>
      </c>
      <c r="I4061" t="s">
        <v>111</v>
      </c>
      <c r="J4061">
        <v>248</v>
      </c>
      <c r="K4061">
        <v>4</v>
      </c>
      <c r="L4061">
        <v>0</v>
      </c>
      <c r="M4061">
        <v>30</v>
      </c>
      <c r="N4061">
        <v>0</v>
      </c>
      <c r="O4061">
        <v>0</v>
      </c>
    </row>
    <row r="4062" spans="1:15" x14ac:dyDescent="0.2">
      <c r="A4062">
        <v>2019</v>
      </c>
      <c r="B4062" s="6">
        <f ca="1">_xlfn.MAXIFS('Track WIP'!M:M,'Track WIP'!K:K,'Results WIP'!A4062,'Track WIP'!L:L,'Results WIP'!C4062)</f>
        <v>43701</v>
      </c>
      <c r="C4062">
        <f t="shared" si="63"/>
        <v>15</v>
      </c>
      <c r="D4062" t="str">
        <f ca="1">VLOOKUP($B4062,'Track WIP'!$M:$O,2,FALSE)</f>
        <v>GATEWAY GRAND PRIX</v>
      </c>
      <c r="E4062" t="str">
        <f ca="1">VLOOKUP($B4062,'Track WIP'!$M:$O,3,FALSE)</f>
        <v>Gateway International Raceway</v>
      </c>
      <c r="F4062">
        <v>6</v>
      </c>
      <c r="G4062" t="s">
        <v>359</v>
      </c>
      <c r="H4062">
        <v>59</v>
      </c>
      <c r="I4062" t="s">
        <v>111</v>
      </c>
      <c r="J4062">
        <v>248</v>
      </c>
      <c r="K4062">
        <v>18</v>
      </c>
      <c r="L4062">
        <v>1</v>
      </c>
      <c r="M4062">
        <v>29</v>
      </c>
      <c r="N4062">
        <v>1</v>
      </c>
      <c r="O4062">
        <v>0</v>
      </c>
    </row>
    <row r="4063" spans="1:15" x14ac:dyDescent="0.2">
      <c r="A4063">
        <v>2019</v>
      </c>
      <c r="B4063" s="6">
        <f ca="1">_xlfn.MAXIFS('Track WIP'!M:M,'Track WIP'!K:K,'Results WIP'!A4063,'Track WIP'!L:L,'Results WIP'!C4063)</f>
        <v>43701</v>
      </c>
      <c r="C4063">
        <f t="shared" si="63"/>
        <v>15</v>
      </c>
      <c r="D4063" t="str">
        <f ca="1">VLOOKUP($B4063,'Track WIP'!$M:$O,2,FALSE)</f>
        <v>GATEWAY GRAND PRIX</v>
      </c>
      <c r="E4063" t="str">
        <f ca="1">VLOOKUP($B4063,'Track WIP'!$M:$O,3,FALSE)</f>
        <v>Gateway International Raceway</v>
      </c>
      <c r="F4063">
        <v>7</v>
      </c>
      <c r="G4063" t="s">
        <v>112</v>
      </c>
      <c r="H4063">
        <v>2</v>
      </c>
      <c r="I4063" t="s">
        <v>111</v>
      </c>
      <c r="J4063">
        <v>248</v>
      </c>
      <c r="K4063">
        <v>1</v>
      </c>
      <c r="L4063">
        <v>50</v>
      </c>
      <c r="M4063">
        <v>28</v>
      </c>
      <c r="N4063">
        <v>2</v>
      </c>
      <c r="O4063">
        <v>0</v>
      </c>
    </row>
    <row r="4064" spans="1:15" x14ac:dyDescent="0.2">
      <c r="A4064">
        <v>2019</v>
      </c>
      <c r="B4064" s="6">
        <f ca="1">_xlfn.MAXIFS('Track WIP'!M:M,'Track WIP'!K:K,'Results WIP'!A4064,'Track WIP'!L:L,'Results WIP'!C4064)</f>
        <v>43701</v>
      </c>
      <c r="C4064">
        <f t="shared" si="63"/>
        <v>15</v>
      </c>
      <c r="D4064" t="str">
        <f ca="1">VLOOKUP($B4064,'Track WIP'!$M:$O,2,FALSE)</f>
        <v>GATEWAY GRAND PRIX</v>
      </c>
      <c r="E4064" t="str">
        <f ca="1">VLOOKUP($B4064,'Track WIP'!$M:$O,3,FALSE)</f>
        <v>Gateway International Raceway</v>
      </c>
      <c r="F4064">
        <v>8</v>
      </c>
      <c r="G4064" t="s">
        <v>17</v>
      </c>
      <c r="H4064">
        <v>28</v>
      </c>
      <c r="I4064" t="s">
        <v>16</v>
      </c>
      <c r="J4064">
        <v>248</v>
      </c>
      <c r="K4064">
        <v>9</v>
      </c>
      <c r="L4064">
        <v>0</v>
      </c>
      <c r="M4064">
        <v>24</v>
      </c>
      <c r="N4064">
        <v>0</v>
      </c>
      <c r="O4064">
        <v>0</v>
      </c>
    </row>
    <row r="4065" spans="1:15" x14ac:dyDescent="0.2">
      <c r="A4065">
        <v>2019</v>
      </c>
      <c r="B4065" s="6">
        <f ca="1">_xlfn.MAXIFS('Track WIP'!M:M,'Track WIP'!K:K,'Results WIP'!A4065,'Track WIP'!L:L,'Results WIP'!C4065)</f>
        <v>43701</v>
      </c>
      <c r="C4065">
        <f t="shared" si="63"/>
        <v>15</v>
      </c>
      <c r="D4065" t="str">
        <f ca="1">VLOOKUP($B4065,'Track WIP'!$M:$O,2,FALSE)</f>
        <v>GATEWAY GRAND PRIX</v>
      </c>
      <c r="E4065" t="str">
        <f ca="1">VLOOKUP($B4065,'Track WIP'!$M:$O,3,FALSE)</f>
        <v>Gateway International Raceway</v>
      </c>
      <c r="F4065">
        <v>9</v>
      </c>
      <c r="G4065" t="s">
        <v>338</v>
      </c>
      <c r="H4065">
        <v>88</v>
      </c>
      <c r="I4065" t="s">
        <v>16</v>
      </c>
      <c r="J4065">
        <v>248</v>
      </c>
      <c r="K4065">
        <v>12</v>
      </c>
      <c r="L4065">
        <v>10</v>
      </c>
      <c r="M4065">
        <v>23</v>
      </c>
      <c r="N4065">
        <v>1</v>
      </c>
      <c r="O4065">
        <v>0</v>
      </c>
    </row>
    <row r="4066" spans="1:15" x14ac:dyDescent="0.2">
      <c r="A4066">
        <v>2019</v>
      </c>
      <c r="B4066" s="6">
        <f ca="1">_xlfn.MAXIFS('Track WIP'!M:M,'Track WIP'!K:K,'Results WIP'!A4066,'Track WIP'!L:L,'Results WIP'!C4066)</f>
        <v>43701</v>
      </c>
      <c r="C4066">
        <f t="shared" si="63"/>
        <v>15</v>
      </c>
      <c r="D4066" t="str">
        <f ca="1">VLOOKUP($B4066,'Track WIP'!$M:$O,2,FALSE)</f>
        <v>GATEWAY GRAND PRIX</v>
      </c>
      <c r="E4066" t="str">
        <f ca="1">VLOOKUP($B4066,'Track WIP'!$M:$O,3,FALSE)</f>
        <v>Gateway International Raceway</v>
      </c>
      <c r="F4066">
        <v>10</v>
      </c>
      <c r="G4066" t="s">
        <v>38</v>
      </c>
      <c r="H4066">
        <v>98</v>
      </c>
      <c r="I4066" t="s">
        <v>16</v>
      </c>
      <c r="J4066">
        <v>248</v>
      </c>
      <c r="K4066">
        <v>22</v>
      </c>
      <c r="L4066">
        <v>4</v>
      </c>
      <c r="M4066">
        <v>21</v>
      </c>
      <c r="N4066">
        <v>1</v>
      </c>
      <c r="O4066">
        <v>0</v>
      </c>
    </row>
    <row r="4067" spans="1:15" x14ac:dyDescent="0.2">
      <c r="A4067">
        <v>2019</v>
      </c>
      <c r="B4067" s="6">
        <f ca="1">_xlfn.MAXIFS('Track WIP'!M:M,'Track WIP'!K:K,'Results WIP'!A4067,'Track WIP'!L:L,'Results WIP'!C4067)</f>
        <v>43701</v>
      </c>
      <c r="C4067">
        <f t="shared" si="63"/>
        <v>15</v>
      </c>
      <c r="D4067" t="str">
        <f ca="1">VLOOKUP($B4067,'Track WIP'!$M:$O,2,FALSE)</f>
        <v>GATEWAY GRAND PRIX</v>
      </c>
      <c r="E4067" t="str">
        <f ca="1">VLOOKUP($B4067,'Track WIP'!$M:$O,3,FALSE)</f>
        <v>Gateway International Raceway</v>
      </c>
      <c r="F4067">
        <v>11</v>
      </c>
      <c r="G4067" t="s">
        <v>341</v>
      </c>
      <c r="H4067">
        <v>10</v>
      </c>
      <c r="I4067" t="s">
        <v>16</v>
      </c>
      <c r="J4067">
        <v>248</v>
      </c>
      <c r="K4067">
        <v>10</v>
      </c>
      <c r="L4067">
        <v>1</v>
      </c>
      <c r="M4067">
        <v>20</v>
      </c>
      <c r="N4067">
        <v>1</v>
      </c>
      <c r="O4067">
        <v>0</v>
      </c>
    </row>
    <row r="4068" spans="1:15" x14ac:dyDescent="0.2">
      <c r="A4068">
        <v>2019</v>
      </c>
      <c r="B4068" s="6">
        <f ca="1">_xlfn.MAXIFS('Track WIP'!M:M,'Track WIP'!K:K,'Results WIP'!A4068,'Track WIP'!L:L,'Results WIP'!C4068)</f>
        <v>43701</v>
      </c>
      <c r="C4068">
        <f t="shared" si="63"/>
        <v>15</v>
      </c>
      <c r="D4068" t="str">
        <f ca="1">VLOOKUP($B4068,'Track WIP'!$M:$O,2,FALSE)</f>
        <v>GATEWAY GRAND PRIX</v>
      </c>
      <c r="E4068" t="str">
        <f ca="1">VLOOKUP($B4068,'Track WIP'!$M:$O,3,FALSE)</f>
        <v>Gateway International Raceway</v>
      </c>
      <c r="F4068">
        <v>12</v>
      </c>
      <c r="G4068" t="s">
        <v>89</v>
      </c>
      <c r="H4068">
        <v>5</v>
      </c>
      <c r="I4068" t="s">
        <v>16</v>
      </c>
      <c r="J4068">
        <v>247</v>
      </c>
      <c r="K4068">
        <v>7</v>
      </c>
      <c r="L4068">
        <v>20</v>
      </c>
      <c r="M4068">
        <v>19</v>
      </c>
      <c r="N4068">
        <v>1</v>
      </c>
      <c r="O4068">
        <v>0</v>
      </c>
    </row>
    <row r="4069" spans="1:15" x14ac:dyDescent="0.2">
      <c r="A4069">
        <v>2019</v>
      </c>
      <c r="B4069" s="6">
        <f ca="1">_xlfn.MAXIFS('Track WIP'!M:M,'Track WIP'!K:K,'Results WIP'!A4069,'Track WIP'!L:L,'Results WIP'!C4069)</f>
        <v>43701</v>
      </c>
      <c r="C4069">
        <f t="shared" si="63"/>
        <v>15</v>
      </c>
      <c r="D4069" t="str">
        <f ca="1">VLOOKUP($B4069,'Track WIP'!$M:$O,2,FALSE)</f>
        <v>GATEWAY GRAND PRIX</v>
      </c>
      <c r="E4069" t="str">
        <f ca="1">VLOOKUP($B4069,'Track WIP'!$M:$O,3,FALSE)</f>
        <v>Gateway International Raceway</v>
      </c>
      <c r="F4069">
        <v>13</v>
      </c>
      <c r="G4069" t="s">
        <v>277</v>
      </c>
      <c r="H4069">
        <v>27</v>
      </c>
      <c r="I4069" t="s">
        <v>16</v>
      </c>
      <c r="J4069">
        <v>247</v>
      </c>
      <c r="K4069">
        <v>11</v>
      </c>
      <c r="L4069">
        <v>0</v>
      </c>
      <c r="M4069">
        <v>17</v>
      </c>
      <c r="N4069">
        <v>0</v>
      </c>
      <c r="O4069">
        <v>0</v>
      </c>
    </row>
    <row r="4070" spans="1:15" x14ac:dyDescent="0.2">
      <c r="A4070">
        <v>2019</v>
      </c>
      <c r="B4070" s="6">
        <f ca="1">_xlfn.MAXIFS('Track WIP'!M:M,'Track WIP'!K:K,'Results WIP'!A4070,'Track WIP'!L:L,'Results WIP'!C4070)</f>
        <v>43701</v>
      </c>
      <c r="C4070">
        <f t="shared" si="63"/>
        <v>15</v>
      </c>
      <c r="D4070" t="str">
        <f ca="1">VLOOKUP($B4070,'Track WIP'!$M:$O,2,FALSE)</f>
        <v>GATEWAY GRAND PRIX</v>
      </c>
      <c r="E4070" t="str">
        <f ca="1">VLOOKUP($B4070,'Track WIP'!$M:$O,3,FALSE)</f>
        <v>Gateway International Raceway</v>
      </c>
      <c r="F4070">
        <v>14</v>
      </c>
      <c r="G4070" t="s">
        <v>394</v>
      </c>
      <c r="H4070">
        <v>26</v>
      </c>
      <c r="I4070" t="s">
        <v>16</v>
      </c>
      <c r="J4070">
        <v>247</v>
      </c>
      <c r="K4070">
        <v>15</v>
      </c>
      <c r="L4070">
        <v>0</v>
      </c>
      <c r="M4070">
        <v>16</v>
      </c>
      <c r="N4070">
        <v>0</v>
      </c>
      <c r="O4070">
        <v>0</v>
      </c>
    </row>
    <row r="4071" spans="1:15" x14ac:dyDescent="0.2">
      <c r="A4071">
        <v>2019</v>
      </c>
      <c r="B4071" s="6">
        <f ca="1">_xlfn.MAXIFS('Track WIP'!M:M,'Track WIP'!K:K,'Results WIP'!A4071,'Track WIP'!L:L,'Results WIP'!C4071)</f>
        <v>43701</v>
      </c>
      <c r="C4071">
        <f t="shared" si="63"/>
        <v>15</v>
      </c>
      <c r="D4071" t="str">
        <f ca="1">VLOOKUP($B4071,'Track WIP'!$M:$O,2,FALSE)</f>
        <v>GATEWAY GRAND PRIX</v>
      </c>
      <c r="E4071" t="str">
        <f ca="1">VLOOKUP($B4071,'Track WIP'!$M:$O,3,FALSE)</f>
        <v>Gateway International Raceway</v>
      </c>
      <c r="F4071">
        <v>15</v>
      </c>
      <c r="G4071" t="s">
        <v>86</v>
      </c>
      <c r="H4071">
        <v>23</v>
      </c>
      <c r="I4071" t="s">
        <v>111</v>
      </c>
      <c r="J4071">
        <v>247</v>
      </c>
      <c r="K4071">
        <v>19</v>
      </c>
      <c r="L4071">
        <v>0</v>
      </c>
      <c r="M4071">
        <v>15</v>
      </c>
      <c r="N4071">
        <v>0</v>
      </c>
      <c r="O4071">
        <v>0</v>
      </c>
    </row>
    <row r="4072" spans="1:15" x14ac:dyDescent="0.2">
      <c r="A4072">
        <v>2019</v>
      </c>
      <c r="B4072" s="6">
        <f ca="1">_xlfn.MAXIFS('Track WIP'!M:M,'Track WIP'!K:K,'Results WIP'!A4072,'Track WIP'!L:L,'Results WIP'!C4072)</f>
        <v>43701</v>
      </c>
      <c r="C4072">
        <f t="shared" si="63"/>
        <v>15</v>
      </c>
      <c r="D4072" t="str">
        <f ca="1">VLOOKUP($B4072,'Track WIP'!$M:$O,2,FALSE)</f>
        <v>GATEWAY GRAND PRIX</v>
      </c>
      <c r="E4072" t="str">
        <f ca="1">VLOOKUP($B4072,'Track WIP'!$M:$O,3,FALSE)</f>
        <v>Gateway International Raceway</v>
      </c>
      <c r="F4072">
        <v>16</v>
      </c>
      <c r="G4072" t="s">
        <v>408</v>
      </c>
      <c r="H4072">
        <v>7</v>
      </c>
      <c r="I4072" t="s">
        <v>16</v>
      </c>
      <c r="J4072">
        <v>247</v>
      </c>
      <c r="K4072">
        <v>14</v>
      </c>
      <c r="L4072">
        <v>2</v>
      </c>
      <c r="M4072">
        <v>15</v>
      </c>
      <c r="N4072">
        <v>1</v>
      </c>
      <c r="O4072">
        <v>0</v>
      </c>
    </row>
    <row r="4073" spans="1:15" x14ac:dyDescent="0.2">
      <c r="A4073">
        <v>2019</v>
      </c>
      <c r="B4073" s="6">
        <f ca="1">_xlfn.MAXIFS('Track WIP'!M:M,'Track WIP'!K:K,'Results WIP'!A4073,'Track WIP'!L:L,'Results WIP'!C4073)</f>
        <v>43701</v>
      </c>
      <c r="C4073">
        <f t="shared" si="63"/>
        <v>15</v>
      </c>
      <c r="D4073" t="str">
        <f ca="1">VLOOKUP($B4073,'Track WIP'!$M:$O,2,FALSE)</f>
        <v>GATEWAY GRAND PRIX</v>
      </c>
      <c r="E4073" t="str">
        <f ca="1">VLOOKUP($B4073,'Track WIP'!$M:$O,3,FALSE)</f>
        <v>Gateway International Raceway</v>
      </c>
      <c r="F4073">
        <v>17</v>
      </c>
      <c r="G4073" t="s">
        <v>402</v>
      </c>
      <c r="H4073">
        <v>4</v>
      </c>
      <c r="I4073" t="s">
        <v>111</v>
      </c>
      <c r="J4073">
        <v>246</v>
      </c>
      <c r="K4073">
        <v>21</v>
      </c>
      <c r="L4073">
        <v>0</v>
      </c>
      <c r="M4073">
        <v>13</v>
      </c>
      <c r="N4073">
        <v>0</v>
      </c>
      <c r="O4073">
        <v>0</v>
      </c>
    </row>
    <row r="4074" spans="1:15" x14ac:dyDescent="0.2">
      <c r="A4074">
        <v>2019</v>
      </c>
      <c r="B4074" s="6">
        <f ca="1">_xlfn.MAXIFS('Track WIP'!M:M,'Track WIP'!K:K,'Results WIP'!A4074,'Track WIP'!L:L,'Results WIP'!C4074)</f>
        <v>43701</v>
      </c>
      <c r="C4074">
        <f t="shared" si="63"/>
        <v>15</v>
      </c>
      <c r="D4074" t="str">
        <f ca="1">VLOOKUP($B4074,'Track WIP'!$M:$O,2,FALSE)</f>
        <v>GATEWAY GRAND PRIX</v>
      </c>
      <c r="E4074" t="str">
        <f ca="1">VLOOKUP($B4074,'Track WIP'!$M:$O,3,FALSE)</f>
        <v>Gateway International Raceway</v>
      </c>
      <c r="F4074">
        <v>18</v>
      </c>
      <c r="G4074" t="s">
        <v>41</v>
      </c>
      <c r="H4074">
        <v>15</v>
      </c>
      <c r="I4074" t="s">
        <v>16</v>
      </c>
      <c r="J4074">
        <v>226</v>
      </c>
      <c r="K4074">
        <v>16</v>
      </c>
      <c r="L4074">
        <v>0</v>
      </c>
      <c r="M4074">
        <v>12</v>
      </c>
      <c r="N4074">
        <v>0</v>
      </c>
      <c r="O4074">
        <v>0</v>
      </c>
    </row>
    <row r="4075" spans="1:15" x14ac:dyDescent="0.2">
      <c r="A4075">
        <v>2019</v>
      </c>
      <c r="B4075" s="6">
        <f ca="1">_xlfn.MAXIFS('Track WIP'!M:M,'Track WIP'!K:K,'Results WIP'!A4075,'Track WIP'!L:L,'Results WIP'!C4075)</f>
        <v>43701</v>
      </c>
      <c r="C4075">
        <f t="shared" si="63"/>
        <v>15</v>
      </c>
      <c r="D4075" t="str">
        <f ca="1">VLOOKUP($B4075,'Track WIP'!$M:$O,2,FALSE)</f>
        <v>GATEWAY GRAND PRIX</v>
      </c>
      <c r="E4075" t="str">
        <f ca="1">VLOOKUP($B4075,'Track WIP'!$M:$O,3,FALSE)</f>
        <v>Gateway International Raceway</v>
      </c>
      <c r="F4075">
        <v>19</v>
      </c>
      <c r="G4075" t="s">
        <v>87</v>
      </c>
      <c r="H4075">
        <v>18</v>
      </c>
      <c r="I4075" t="s">
        <v>16</v>
      </c>
      <c r="J4075">
        <v>189</v>
      </c>
      <c r="K4075">
        <v>2</v>
      </c>
      <c r="L4075">
        <v>1</v>
      </c>
      <c r="M4075">
        <v>12</v>
      </c>
      <c r="N4075">
        <v>1</v>
      </c>
      <c r="O4075">
        <v>0</v>
      </c>
    </row>
    <row r="4076" spans="1:15" x14ac:dyDescent="0.2">
      <c r="A4076">
        <v>2019</v>
      </c>
      <c r="B4076" s="6">
        <f ca="1">_xlfn.MAXIFS('Track WIP'!M:M,'Track WIP'!K:K,'Results WIP'!A4076,'Track WIP'!L:L,'Results WIP'!C4076)</f>
        <v>43701</v>
      </c>
      <c r="C4076">
        <f t="shared" si="63"/>
        <v>15</v>
      </c>
      <c r="D4076" t="str">
        <f ca="1">VLOOKUP($B4076,'Track WIP'!$M:$O,2,FALSE)</f>
        <v>GATEWAY GRAND PRIX</v>
      </c>
      <c r="E4076" t="str">
        <f ca="1">VLOOKUP($B4076,'Track WIP'!$M:$O,3,FALSE)</f>
        <v>Gateway International Raceway</v>
      </c>
      <c r="F4076">
        <v>20</v>
      </c>
      <c r="G4076" t="s">
        <v>21</v>
      </c>
      <c r="H4076">
        <v>9</v>
      </c>
      <c r="I4076" t="s">
        <v>16</v>
      </c>
      <c r="J4076">
        <v>136</v>
      </c>
      <c r="K4076">
        <v>8</v>
      </c>
      <c r="L4076">
        <v>0</v>
      </c>
      <c r="M4076">
        <v>10</v>
      </c>
      <c r="N4076">
        <v>0</v>
      </c>
      <c r="O4076">
        <v>0</v>
      </c>
    </row>
    <row r="4077" spans="1:15" x14ac:dyDescent="0.2">
      <c r="A4077">
        <v>2019</v>
      </c>
      <c r="B4077" s="6">
        <f ca="1">_xlfn.MAXIFS('Track WIP'!M:M,'Track WIP'!K:K,'Results WIP'!A4077,'Track WIP'!L:L,'Results WIP'!C4077)</f>
        <v>43701</v>
      </c>
      <c r="C4077">
        <f t="shared" si="63"/>
        <v>15</v>
      </c>
      <c r="D4077" t="str">
        <f ca="1">VLOOKUP($B4077,'Track WIP'!$M:$O,2,FALSE)</f>
        <v>GATEWAY GRAND PRIX</v>
      </c>
      <c r="E4077" t="str">
        <f ca="1">VLOOKUP($B4077,'Track WIP'!$M:$O,3,FALSE)</f>
        <v>Gateway International Raceway</v>
      </c>
      <c r="F4077">
        <v>21</v>
      </c>
      <c r="G4077" t="s">
        <v>389</v>
      </c>
      <c r="H4077">
        <v>21</v>
      </c>
      <c r="I4077" t="s">
        <v>111</v>
      </c>
      <c r="J4077">
        <v>131</v>
      </c>
      <c r="K4077">
        <v>13</v>
      </c>
      <c r="L4077">
        <v>0</v>
      </c>
      <c r="M4077">
        <v>9</v>
      </c>
      <c r="N4077">
        <v>0</v>
      </c>
      <c r="O4077">
        <v>0</v>
      </c>
    </row>
    <row r="4078" spans="1:15" x14ac:dyDescent="0.2">
      <c r="A4078">
        <v>2019</v>
      </c>
      <c r="B4078" s="6">
        <f ca="1">_xlfn.MAXIFS('Track WIP'!M:M,'Track WIP'!K:K,'Results WIP'!A4078,'Track WIP'!L:L,'Results WIP'!C4078)</f>
        <v>43701</v>
      </c>
      <c r="C4078">
        <f t="shared" si="63"/>
        <v>15</v>
      </c>
      <c r="D4078" t="str">
        <f ca="1">VLOOKUP($B4078,'Track WIP'!$M:$O,2,FALSE)</f>
        <v>GATEWAY GRAND PRIX</v>
      </c>
      <c r="E4078" t="str">
        <f ca="1">VLOOKUP($B4078,'Track WIP'!$M:$O,3,FALSE)</f>
        <v>Gateway International Raceway</v>
      </c>
      <c r="F4078">
        <v>22</v>
      </c>
      <c r="G4078" t="s">
        <v>15</v>
      </c>
      <c r="H4078">
        <v>12</v>
      </c>
      <c r="I4078" t="s">
        <v>111</v>
      </c>
      <c r="J4078">
        <v>52</v>
      </c>
      <c r="K4078">
        <v>3</v>
      </c>
      <c r="L4078">
        <v>1</v>
      </c>
      <c r="M4078">
        <v>9</v>
      </c>
      <c r="N4078">
        <v>1</v>
      </c>
      <c r="O4078">
        <v>0</v>
      </c>
    </row>
    <row r="4079" spans="1:15" x14ac:dyDescent="0.2">
      <c r="A4079">
        <v>2019</v>
      </c>
      <c r="B4079" s="6">
        <f ca="1">_xlfn.MAXIFS('Track WIP'!M:M,'Track WIP'!K:K,'Results WIP'!A4079,'Track WIP'!L:L,'Results WIP'!C4079)</f>
        <v>43709</v>
      </c>
      <c r="C4079">
        <f t="shared" si="63"/>
        <v>16</v>
      </c>
      <c r="D4079" t="str">
        <f ca="1">VLOOKUP($B4079,'Track WIP'!$M:$O,2,FALSE)</f>
        <v>GRAND PRIX OF PORTLAND</v>
      </c>
      <c r="E4079" t="str">
        <f ca="1">VLOOKUP($B4079,'Track WIP'!$M:$O,3,FALSE)</f>
        <v>Portland International Raceway</v>
      </c>
      <c r="F4079">
        <v>1</v>
      </c>
      <c r="G4079" t="s">
        <v>15</v>
      </c>
      <c r="H4079">
        <v>12</v>
      </c>
      <c r="I4079" t="s">
        <v>111</v>
      </c>
      <c r="J4079">
        <v>105</v>
      </c>
      <c r="K4079">
        <v>2</v>
      </c>
      <c r="L4079">
        <v>52</v>
      </c>
      <c r="M4079">
        <v>53</v>
      </c>
      <c r="N4079">
        <v>3</v>
      </c>
      <c r="O4079">
        <v>0</v>
      </c>
    </row>
    <row r="4080" spans="1:15" x14ac:dyDescent="0.2">
      <c r="A4080">
        <v>2019</v>
      </c>
      <c r="B4080" s="6">
        <f ca="1">_xlfn.MAXIFS('Track WIP'!M:M,'Track WIP'!K:K,'Results WIP'!A4080,'Track WIP'!L:L,'Results WIP'!C4080)</f>
        <v>43709</v>
      </c>
      <c r="C4080">
        <f t="shared" si="63"/>
        <v>16</v>
      </c>
      <c r="D4080" t="str">
        <f ca="1">VLOOKUP($B4080,'Track WIP'!$M:$O,2,FALSE)</f>
        <v>GRAND PRIX OF PORTLAND</v>
      </c>
      <c r="E4080" t="str">
        <f ca="1">VLOOKUP($B4080,'Track WIP'!$M:$O,3,FALSE)</f>
        <v>Portland International Raceway</v>
      </c>
      <c r="F4080">
        <v>2</v>
      </c>
      <c r="G4080" t="s">
        <v>341</v>
      </c>
      <c r="H4080">
        <v>10</v>
      </c>
      <c r="I4080" t="s">
        <v>16</v>
      </c>
      <c r="J4080">
        <v>105</v>
      </c>
      <c r="K4080">
        <v>5</v>
      </c>
      <c r="L4080">
        <v>3</v>
      </c>
      <c r="M4080">
        <v>41</v>
      </c>
      <c r="N4080">
        <v>1</v>
      </c>
      <c r="O4080">
        <v>0</v>
      </c>
    </row>
    <row r="4081" spans="1:15" x14ac:dyDescent="0.2">
      <c r="A4081">
        <v>2019</v>
      </c>
      <c r="B4081" s="6">
        <f ca="1">_xlfn.MAXIFS('Track WIP'!M:M,'Track WIP'!K:K,'Results WIP'!A4081,'Track WIP'!L:L,'Results WIP'!C4081)</f>
        <v>43709</v>
      </c>
      <c r="C4081">
        <f t="shared" si="63"/>
        <v>16</v>
      </c>
      <c r="D4081" t="str">
        <f ca="1">VLOOKUP($B4081,'Track WIP'!$M:$O,2,FALSE)</f>
        <v>GRAND PRIX OF PORTLAND</v>
      </c>
      <c r="E4081" t="str">
        <f ca="1">VLOOKUP($B4081,'Track WIP'!$M:$O,3,FALSE)</f>
        <v>Portland International Raceway</v>
      </c>
      <c r="F4081">
        <v>3</v>
      </c>
      <c r="G4081" t="s">
        <v>277</v>
      </c>
      <c r="H4081">
        <v>27</v>
      </c>
      <c r="I4081" t="s">
        <v>16</v>
      </c>
      <c r="J4081">
        <v>105</v>
      </c>
      <c r="K4081">
        <v>7</v>
      </c>
      <c r="L4081">
        <v>0</v>
      </c>
      <c r="M4081">
        <v>35</v>
      </c>
      <c r="N4081">
        <v>0</v>
      </c>
      <c r="O4081">
        <v>0</v>
      </c>
    </row>
    <row r="4082" spans="1:15" x14ac:dyDescent="0.2">
      <c r="A4082">
        <v>2019</v>
      </c>
      <c r="B4082" s="6">
        <f ca="1">_xlfn.MAXIFS('Track WIP'!M:M,'Track WIP'!K:K,'Results WIP'!A4082,'Track WIP'!L:L,'Results WIP'!C4082)</f>
        <v>43709</v>
      </c>
      <c r="C4082">
        <f t="shared" si="63"/>
        <v>16</v>
      </c>
      <c r="D4082" t="str">
        <f ca="1">VLOOKUP($B4082,'Track WIP'!$M:$O,2,FALSE)</f>
        <v>GRAND PRIX OF PORTLAND</v>
      </c>
      <c r="E4082" t="str">
        <f ca="1">VLOOKUP($B4082,'Track WIP'!$M:$O,3,FALSE)</f>
        <v>Portland International Raceway</v>
      </c>
      <c r="F4082">
        <v>4</v>
      </c>
      <c r="G4082" t="s">
        <v>338</v>
      </c>
      <c r="H4082">
        <v>88</v>
      </c>
      <c r="I4082" t="s">
        <v>16</v>
      </c>
      <c r="J4082">
        <v>105</v>
      </c>
      <c r="K4082">
        <v>1</v>
      </c>
      <c r="L4082">
        <v>36</v>
      </c>
      <c r="M4082">
        <v>34</v>
      </c>
      <c r="N4082">
        <v>2</v>
      </c>
      <c r="O4082">
        <v>0</v>
      </c>
    </row>
    <row r="4083" spans="1:15" x14ac:dyDescent="0.2">
      <c r="A4083">
        <v>2019</v>
      </c>
      <c r="B4083" s="6">
        <f ca="1">_xlfn.MAXIFS('Track WIP'!M:M,'Track WIP'!K:K,'Results WIP'!A4083,'Track WIP'!L:L,'Results WIP'!C4083)</f>
        <v>43709</v>
      </c>
      <c r="C4083">
        <f t="shared" si="63"/>
        <v>16</v>
      </c>
      <c r="D4083" t="str">
        <f ca="1">VLOOKUP($B4083,'Track WIP'!$M:$O,2,FALSE)</f>
        <v>GRAND PRIX OF PORTLAND</v>
      </c>
      <c r="E4083" t="str">
        <f ca="1">VLOOKUP($B4083,'Track WIP'!$M:$O,3,FALSE)</f>
        <v>Portland International Raceway</v>
      </c>
      <c r="F4083">
        <v>5</v>
      </c>
      <c r="G4083" t="s">
        <v>112</v>
      </c>
      <c r="H4083">
        <v>2</v>
      </c>
      <c r="I4083" t="s">
        <v>111</v>
      </c>
      <c r="J4083">
        <v>105</v>
      </c>
      <c r="K4083">
        <v>13</v>
      </c>
      <c r="L4083">
        <v>0</v>
      </c>
      <c r="M4083">
        <v>30</v>
      </c>
      <c r="N4083">
        <v>0</v>
      </c>
      <c r="O4083">
        <v>0</v>
      </c>
    </row>
    <row r="4084" spans="1:15" x14ac:dyDescent="0.2">
      <c r="A4084">
        <v>2019</v>
      </c>
      <c r="B4084" s="6">
        <f ca="1">_xlfn.MAXIFS('Track WIP'!M:M,'Track WIP'!K:K,'Results WIP'!A4084,'Track WIP'!L:L,'Results WIP'!C4084)</f>
        <v>43709</v>
      </c>
      <c r="C4084">
        <f t="shared" si="63"/>
        <v>16</v>
      </c>
      <c r="D4084" t="str">
        <f ca="1">VLOOKUP($B4084,'Track WIP'!$M:$O,2,FALSE)</f>
        <v>GRAND PRIX OF PORTLAND</v>
      </c>
      <c r="E4084" t="str">
        <f ca="1">VLOOKUP($B4084,'Track WIP'!$M:$O,3,FALSE)</f>
        <v>Portland International Raceway</v>
      </c>
      <c r="F4084">
        <v>6</v>
      </c>
      <c r="G4084" t="s">
        <v>389</v>
      </c>
      <c r="H4084">
        <v>21</v>
      </c>
      <c r="I4084" t="s">
        <v>111</v>
      </c>
      <c r="J4084">
        <v>105</v>
      </c>
      <c r="K4084">
        <v>10</v>
      </c>
      <c r="L4084">
        <v>0</v>
      </c>
      <c r="M4084">
        <v>28</v>
      </c>
      <c r="N4084">
        <v>0</v>
      </c>
      <c r="O4084">
        <v>0</v>
      </c>
    </row>
    <row r="4085" spans="1:15" x14ac:dyDescent="0.2">
      <c r="A4085">
        <v>2019</v>
      </c>
      <c r="B4085" s="6">
        <f ca="1">_xlfn.MAXIFS('Track WIP'!M:M,'Track WIP'!K:K,'Results WIP'!A4085,'Track WIP'!L:L,'Results WIP'!C4085)</f>
        <v>43709</v>
      </c>
      <c r="C4085">
        <f t="shared" si="63"/>
        <v>16</v>
      </c>
      <c r="D4085" t="str">
        <f ca="1">VLOOKUP($B4085,'Track WIP'!$M:$O,2,FALSE)</f>
        <v>GRAND PRIX OF PORTLAND</v>
      </c>
      <c r="E4085" t="str">
        <f ca="1">VLOOKUP($B4085,'Track WIP'!$M:$O,3,FALSE)</f>
        <v>Portland International Raceway</v>
      </c>
      <c r="F4085">
        <v>7</v>
      </c>
      <c r="G4085" t="s">
        <v>88</v>
      </c>
      <c r="H4085">
        <v>22</v>
      </c>
      <c r="I4085" t="s">
        <v>111</v>
      </c>
      <c r="J4085">
        <v>105</v>
      </c>
      <c r="K4085">
        <v>18</v>
      </c>
      <c r="L4085">
        <v>0</v>
      </c>
      <c r="M4085">
        <v>26</v>
      </c>
      <c r="N4085">
        <v>0</v>
      </c>
      <c r="O4085">
        <v>0</v>
      </c>
    </row>
    <row r="4086" spans="1:15" x14ac:dyDescent="0.2">
      <c r="A4086">
        <v>2019</v>
      </c>
      <c r="B4086" s="6">
        <f ca="1">_xlfn.MAXIFS('Track WIP'!M:M,'Track WIP'!K:K,'Results WIP'!A4086,'Track WIP'!L:L,'Results WIP'!C4086)</f>
        <v>43709</v>
      </c>
      <c r="C4086">
        <f t="shared" si="63"/>
        <v>16</v>
      </c>
      <c r="D4086" t="str">
        <f ca="1">VLOOKUP($B4086,'Track WIP'!$M:$O,2,FALSE)</f>
        <v>GRAND PRIX OF PORTLAND</v>
      </c>
      <c r="E4086" t="str">
        <f ca="1">VLOOKUP($B4086,'Track WIP'!$M:$O,3,FALSE)</f>
        <v>Portland International Raceway</v>
      </c>
      <c r="F4086">
        <v>8</v>
      </c>
      <c r="G4086" t="s">
        <v>402</v>
      </c>
      <c r="H4086">
        <v>4</v>
      </c>
      <c r="I4086" t="s">
        <v>111</v>
      </c>
      <c r="J4086">
        <v>105</v>
      </c>
      <c r="K4086">
        <v>21</v>
      </c>
      <c r="L4086">
        <v>0</v>
      </c>
      <c r="M4086">
        <v>24</v>
      </c>
      <c r="N4086">
        <v>0</v>
      </c>
      <c r="O4086">
        <v>0</v>
      </c>
    </row>
    <row r="4087" spans="1:15" x14ac:dyDescent="0.2">
      <c r="A4087">
        <v>2019</v>
      </c>
      <c r="B4087" s="6">
        <f ca="1">_xlfn.MAXIFS('Track WIP'!M:M,'Track WIP'!K:K,'Results WIP'!A4087,'Track WIP'!L:L,'Results WIP'!C4087)</f>
        <v>43709</v>
      </c>
      <c r="C4087">
        <f t="shared" si="63"/>
        <v>16</v>
      </c>
      <c r="D4087" t="str">
        <f ca="1">VLOOKUP($B4087,'Track WIP'!$M:$O,2,FALSE)</f>
        <v>GRAND PRIX OF PORTLAND</v>
      </c>
      <c r="E4087" t="str">
        <f ca="1">VLOOKUP($B4087,'Track WIP'!$M:$O,3,FALSE)</f>
        <v>Portland International Raceway</v>
      </c>
      <c r="F4087">
        <v>9</v>
      </c>
      <c r="G4087" t="s">
        <v>87</v>
      </c>
      <c r="H4087">
        <v>18</v>
      </c>
      <c r="I4087" t="s">
        <v>16</v>
      </c>
      <c r="J4087">
        <v>105</v>
      </c>
      <c r="K4087">
        <v>12</v>
      </c>
      <c r="L4087">
        <v>3</v>
      </c>
      <c r="M4087">
        <v>23</v>
      </c>
      <c r="N4087">
        <v>1</v>
      </c>
      <c r="O4087">
        <v>0</v>
      </c>
    </row>
    <row r="4088" spans="1:15" x14ac:dyDescent="0.2">
      <c r="A4088">
        <v>2019</v>
      </c>
      <c r="B4088" s="6">
        <f ca="1">_xlfn.MAXIFS('Track WIP'!M:M,'Track WIP'!K:K,'Results WIP'!A4088,'Track WIP'!L:L,'Results WIP'!C4088)</f>
        <v>43709</v>
      </c>
      <c r="C4088">
        <f t="shared" si="63"/>
        <v>16</v>
      </c>
      <c r="D4088" t="str">
        <f ca="1">VLOOKUP($B4088,'Track WIP'!$M:$O,2,FALSE)</f>
        <v>GRAND PRIX OF PORTLAND</v>
      </c>
      <c r="E4088" t="str">
        <f ca="1">VLOOKUP($B4088,'Track WIP'!$M:$O,3,FALSE)</f>
        <v>Portland International Raceway</v>
      </c>
      <c r="F4088">
        <v>10</v>
      </c>
      <c r="G4088" t="s">
        <v>86</v>
      </c>
      <c r="H4088">
        <v>23</v>
      </c>
      <c r="I4088" t="s">
        <v>111</v>
      </c>
      <c r="J4088">
        <v>105</v>
      </c>
      <c r="K4088">
        <v>22</v>
      </c>
      <c r="L4088">
        <v>0</v>
      </c>
      <c r="M4088">
        <v>20</v>
      </c>
      <c r="N4088">
        <v>0</v>
      </c>
      <c r="O4088">
        <v>0</v>
      </c>
    </row>
    <row r="4089" spans="1:15" x14ac:dyDescent="0.2">
      <c r="A4089">
        <v>2019</v>
      </c>
      <c r="B4089" s="6">
        <f ca="1">_xlfn.MAXIFS('Track WIP'!M:M,'Track WIP'!K:K,'Results WIP'!A4089,'Track WIP'!L:L,'Results WIP'!C4089)</f>
        <v>43709</v>
      </c>
      <c r="C4089">
        <f t="shared" si="63"/>
        <v>16</v>
      </c>
      <c r="D4089" t="str">
        <f ca="1">VLOOKUP($B4089,'Track WIP'!$M:$O,2,FALSE)</f>
        <v>GRAND PRIX OF PORTLAND</v>
      </c>
      <c r="E4089" t="str">
        <f ca="1">VLOOKUP($B4089,'Track WIP'!$M:$O,3,FALSE)</f>
        <v>Portland International Raceway</v>
      </c>
      <c r="F4089">
        <v>11</v>
      </c>
      <c r="G4089" t="s">
        <v>390</v>
      </c>
      <c r="H4089">
        <v>59</v>
      </c>
      <c r="I4089" t="s">
        <v>111</v>
      </c>
      <c r="J4089">
        <v>104</v>
      </c>
      <c r="K4089">
        <v>20</v>
      </c>
      <c r="L4089">
        <v>0</v>
      </c>
      <c r="M4089">
        <v>19</v>
      </c>
      <c r="N4089">
        <v>0</v>
      </c>
      <c r="O4089">
        <v>0</v>
      </c>
    </row>
    <row r="4090" spans="1:15" x14ac:dyDescent="0.2">
      <c r="A4090">
        <v>2019</v>
      </c>
      <c r="B4090" s="6">
        <f ca="1">_xlfn.MAXIFS('Track WIP'!M:M,'Track WIP'!K:K,'Results WIP'!A4090,'Track WIP'!L:L,'Results WIP'!C4090)</f>
        <v>43709</v>
      </c>
      <c r="C4090">
        <f t="shared" si="63"/>
        <v>16</v>
      </c>
      <c r="D4090" t="str">
        <f ca="1">VLOOKUP($B4090,'Track WIP'!$M:$O,2,FALSE)</f>
        <v>GRAND PRIX OF PORTLAND</v>
      </c>
      <c r="E4090" t="str">
        <f ca="1">VLOOKUP($B4090,'Track WIP'!$M:$O,3,FALSE)</f>
        <v>Portland International Raceway</v>
      </c>
      <c r="F4090">
        <v>12</v>
      </c>
      <c r="G4090" t="s">
        <v>25</v>
      </c>
      <c r="H4090">
        <v>14</v>
      </c>
      <c r="I4090" t="s">
        <v>111</v>
      </c>
      <c r="J4090">
        <v>104</v>
      </c>
      <c r="K4090">
        <v>19</v>
      </c>
      <c r="L4090">
        <v>0</v>
      </c>
      <c r="M4090">
        <v>18</v>
      </c>
      <c r="N4090">
        <v>0</v>
      </c>
      <c r="O4090">
        <v>0</v>
      </c>
    </row>
    <row r="4091" spans="1:15" x14ac:dyDescent="0.2">
      <c r="A4091">
        <v>2019</v>
      </c>
      <c r="B4091" s="6">
        <f ca="1">_xlfn.MAXIFS('Track WIP'!M:M,'Track WIP'!K:K,'Results WIP'!A4091,'Track WIP'!L:L,'Results WIP'!C4091)</f>
        <v>43709</v>
      </c>
      <c r="C4091">
        <f t="shared" si="63"/>
        <v>16</v>
      </c>
      <c r="D4091" t="str">
        <f ca="1">VLOOKUP($B4091,'Track WIP'!$M:$O,2,FALSE)</f>
        <v>GRAND PRIX OF PORTLAND</v>
      </c>
      <c r="E4091" t="str">
        <f ca="1">VLOOKUP($B4091,'Track WIP'!$M:$O,3,FALSE)</f>
        <v>Portland International Raceway</v>
      </c>
      <c r="F4091">
        <v>13</v>
      </c>
      <c r="G4091" t="s">
        <v>38</v>
      </c>
      <c r="H4091">
        <v>98</v>
      </c>
      <c r="I4091" t="s">
        <v>16</v>
      </c>
      <c r="J4091">
        <v>104</v>
      </c>
      <c r="K4091">
        <v>16</v>
      </c>
      <c r="L4091">
        <v>0</v>
      </c>
      <c r="M4091">
        <v>17</v>
      </c>
      <c r="N4091">
        <v>0</v>
      </c>
      <c r="O4091">
        <v>0</v>
      </c>
    </row>
    <row r="4092" spans="1:15" x14ac:dyDescent="0.2">
      <c r="A4092">
        <v>2019</v>
      </c>
      <c r="B4092" s="6">
        <f ca="1">_xlfn.MAXIFS('Track WIP'!M:M,'Track WIP'!K:K,'Results WIP'!A4092,'Track WIP'!L:L,'Results WIP'!C4092)</f>
        <v>43709</v>
      </c>
      <c r="C4092">
        <f t="shared" si="63"/>
        <v>16</v>
      </c>
      <c r="D4092" t="str">
        <f ca="1">VLOOKUP($B4092,'Track WIP'!$M:$O,2,FALSE)</f>
        <v>GRAND PRIX OF PORTLAND</v>
      </c>
      <c r="E4092" t="str">
        <f ca="1">VLOOKUP($B4092,'Track WIP'!$M:$O,3,FALSE)</f>
        <v>Portland International Raceway</v>
      </c>
      <c r="F4092">
        <v>14</v>
      </c>
      <c r="G4092" t="s">
        <v>393</v>
      </c>
      <c r="H4092">
        <v>20</v>
      </c>
      <c r="I4092" t="s">
        <v>111</v>
      </c>
      <c r="J4092">
        <v>104</v>
      </c>
      <c r="K4092">
        <v>23</v>
      </c>
      <c r="L4092">
        <v>0</v>
      </c>
      <c r="M4092">
        <v>16</v>
      </c>
      <c r="N4092">
        <v>0</v>
      </c>
      <c r="O4092">
        <v>0</v>
      </c>
    </row>
    <row r="4093" spans="1:15" x14ac:dyDescent="0.2">
      <c r="A4093">
        <v>2019</v>
      </c>
      <c r="B4093" s="6">
        <f ca="1">_xlfn.MAXIFS('Track WIP'!M:M,'Track WIP'!K:K,'Results WIP'!A4093,'Track WIP'!L:L,'Results WIP'!C4093)</f>
        <v>43709</v>
      </c>
      <c r="C4093">
        <f t="shared" si="63"/>
        <v>16</v>
      </c>
      <c r="D4093" t="str">
        <f ca="1">VLOOKUP($B4093,'Track WIP'!$M:$O,2,FALSE)</f>
        <v>GRAND PRIX OF PORTLAND</v>
      </c>
      <c r="E4093" t="str">
        <f ca="1">VLOOKUP($B4093,'Track WIP'!$M:$O,3,FALSE)</f>
        <v>Portland International Raceway</v>
      </c>
      <c r="F4093">
        <v>15</v>
      </c>
      <c r="G4093" t="s">
        <v>37</v>
      </c>
      <c r="H4093">
        <v>30</v>
      </c>
      <c r="I4093" t="s">
        <v>16</v>
      </c>
      <c r="J4093">
        <v>103</v>
      </c>
      <c r="K4093">
        <v>17</v>
      </c>
      <c r="L4093">
        <v>0</v>
      </c>
      <c r="M4093">
        <v>15</v>
      </c>
      <c r="N4093">
        <v>0</v>
      </c>
      <c r="O4093">
        <v>0</v>
      </c>
    </row>
    <row r="4094" spans="1:15" x14ac:dyDescent="0.2">
      <c r="A4094">
        <v>2019</v>
      </c>
      <c r="B4094" s="6">
        <f ca="1">_xlfn.MAXIFS('Track WIP'!M:M,'Track WIP'!K:K,'Results WIP'!A4094,'Track WIP'!L:L,'Results WIP'!C4094)</f>
        <v>43709</v>
      </c>
      <c r="C4094">
        <f t="shared" si="63"/>
        <v>16</v>
      </c>
      <c r="D4094" t="str">
        <f ca="1">VLOOKUP($B4094,'Track WIP'!$M:$O,2,FALSE)</f>
        <v>GRAND PRIX OF PORTLAND</v>
      </c>
      <c r="E4094" t="str">
        <f ca="1">VLOOKUP($B4094,'Track WIP'!$M:$O,3,FALSE)</f>
        <v>Portland International Raceway</v>
      </c>
      <c r="F4094">
        <v>16</v>
      </c>
      <c r="G4094" t="s">
        <v>21</v>
      </c>
      <c r="H4094">
        <v>9</v>
      </c>
      <c r="I4094" t="s">
        <v>16</v>
      </c>
      <c r="J4094">
        <v>102</v>
      </c>
      <c r="K4094">
        <v>3</v>
      </c>
      <c r="L4094">
        <v>11</v>
      </c>
      <c r="M4094">
        <v>15</v>
      </c>
      <c r="N4094">
        <v>1</v>
      </c>
      <c r="O4094">
        <v>0</v>
      </c>
    </row>
    <row r="4095" spans="1:15" x14ac:dyDescent="0.2">
      <c r="A4095">
        <v>2019</v>
      </c>
      <c r="B4095" s="6">
        <f ca="1">_xlfn.MAXIFS('Track WIP'!M:M,'Track WIP'!K:K,'Results WIP'!A4095,'Track WIP'!L:L,'Results WIP'!C4095)</f>
        <v>43709</v>
      </c>
      <c r="C4095">
        <f t="shared" si="63"/>
        <v>16</v>
      </c>
      <c r="D4095" t="str">
        <f ca="1">VLOOKUP($B4095,'Track WIP'!$M:$O,2,FALSE)</f>
        <v>GRAND PRIX OF PORTLAND</v>
      </c>
      <c r="E4095" t="str">
        <f ca="1">VLOOKUP($B4095,'Track WIP'!$M:$O,3,FALSE)</f>
        <v>Portland International Raceway</v>
      </c>
      <c r="F4095">
        <v>17</v>
      </c>
      <c r="G4095" t="s">
        <v>405</v>
      </c>
      <c r="H4095">
        <v>19</v>
      </c>
      <c r="I4095" t="s">
        <v>16</v>
      </c>
      <c r="J4095">
        <v>96</v>
      </c>
      <c r="K4095">
        <v>14</v>
      </c>
      <c r="L4095">
        <v>0</v>
      </c>
      <c r="M4095">
        <v>13</v>
      </c>
      <c r="N4095">
        <v>0</v>
      </c>
      <c r="O4095">
        <v>0</v>
      </c>
    </row>
    <row r="4096" spans="1:15" x14ac:dyDescent="0.2">
      <c r="A4096">
        <v>2019</v>
      </c>
      <c r="B4096" s="6">
        <f ca="1">_xlfn.MAXIFS('Track WIP'!M:M,'Track WIP'!K:K,'Results WIP'!A4096,'Track WIP'!L:L,'Results WIP'!C4096)</f>
        <v>43709</v>
      </c>
      <c r="C4096">
        <f t="shared" si="63"/>
        <v>16</v>
      </c>
      <c r="D4096" t="str">
        <f ca="1">VLOOKUP($B4096,'Track WIP'!$M:$O,2,FALSE)</f>
        <v>GRAND PRIX OF PORTLAND</v>
      </c>
      <c r="E4096" t="str">
        <f ca="1">VLOOKUP($B4096,'Track WIP'!$M:$O,3,FALSE)</f>
        <v>Portland International Raceway</v>
      </c>
      <c r="F4096">
        <v>18</v>
      </c>
      <c r="G4096" t="s">
        <v>17</v>
      </c>
      <c r="H4096">
        <v>28</v>
      </c>
      <c r="I4096" t="s">
        <v>16</v>
      </c>
      <c r="J4096">
        <v>81</v>
      </c>
      <c r="K4096">
        <v>6</v>
      </c>
      <c r="L4096">
        <v>0</v>
      </c>
      <c r="M4096">
        <v>12</v>
      </c>
      <c r="N4096">
        <v>0</v>
      </c>
      <c r="O4096">
        <v>0</v>
      </c>
    </row>
    <row r="4097" spans="1:15" x14ac:dyDescent="0.2">
      <c r="A4097">
        <v>2019</v>
      </c>
      <c r="B4097" s="6">
        <f ca="1">_xlfn.MAXIFS('Track WIP'!M:M,'Track WIP'!K:K,'Results WIP'!A4097,'Track WIP'!L:L,'Results WIP'!C4097)</f>
        <v>43709</v>
      </c>
      <c r="C4097">
        <f t="shared" si="63"/>
        <v>16</v>
      </c>
      <c r="D4097" t="str">
        <f ca="1">VLOOKUP($B4097,'Track WIP'!$M:$O,2,FALSE)</f>
        <v>GRAND PRIX OF PORTLAND</v>
      </c>
      <c r="E4097" t="str">
        <f ca="1">VLOOKUP($B4097,'Track WIP'!$M:$O,3,FALSE)</f>
        <v>Portland International Raceway</v>
      </c>
      <c r="F4097">
        <v>19</v>
      </c>
      <c r="G4097" t="s">
        <v>396</v>
      </c>
      <c r="H4097">
        <v>60</v>
      </c>
      <c r="I4097" t="s">
        <v>16</v>
      </c>
      <c r="J4097">
        <v>13</v>
      </c>
      <c r="K4097">
        <v>4</v>
      </c>
      <c r="L4097">
        <v>0</v>
      </c>
      <c r="M4097">
        <v>11</v>
      </c>
      <c r="N4097">
        <v>0</v>
      </c>
      <c r="O4097">
        <v>0</v>
      </c>
    </row>
    <row r="4098" spans="1:15" x14ac:dyDescent="0.2">
      <c r="A4098">
        <v>2019</v>
      </c>
      <c r="B4098" s="6">
        <f ca="1">_xlfn.MAXIFS('Track WIP'!M:M,'Track WIP'!K:K,'Results WIP'!A4098,'Track WIP'!L:L,'Results WIP'!C4098)</f>
        <v>43709</v>
      </c>
      <c r="C4098">
        <f t="shared" si="63"/>
        <v>16</v>
      </c>
      <c r="D4098" t="str">
        <f ca="1">VLOOKUP($B4098,'Track WIP'!$M:$O,2,FALSE)</f>
        <v>GRAND PRIX OF PORTLAND</v>
      </c>
      <c r="E4098" t="str">
        <f ca="1">VLOOKUP($B4098,'Track WIP'!$M:$O,3,FALSE)</f>
        <v>Portland International Raceway</v>
      </c>
      <c r="F4098">
        <v>20</v>
      </c>
      <c r="G4098" t="s">
        <v>89</v>
      </c>
      <c r="H4098">
        <v>5</v>
      </c>
      <c r="I4098" t="s">
        <v>16</v>
      </c>
      <c r="J4098">
        <v>0</v>
      </c>
      <c r="K4098">
        <v>8</v>
      </c>
      <c r="L4098">
        <v>0</v>
      </c>
      <c r="M4098">
        <v>10</v>
      </c>
      <c r="N4098">
        <v>0</v>
      </c>
      <c r="O4098">
        <v>0</v>
      </c>
    </row>
    <row r="4099" spans="1:15" x14ac:dyDescent="0.2">
      <c r="A4099">
        <v>2019</v>
      </c>
      <c r="B4099" s="6">
        <f ca="1">_xlfn.MAXIFS('Track WIP'!M:M,'Track WIP'!K:K,'Results WIP'!A4099,'Track WIP'!L:L,'Results WIP'!C4099)</f>
        <v>43709</v>
      </c>
      <c r="C4099">
        <f t="shared" si="63"/>
        <v>16</v>
      </c>
      <c r="D4099" t="str">
        <f ca="1">VLOOKUP($B4099,'Track WIP'!$M:$O,2,FALSE)</f>
        <v>GRAND PRIX OF PORTLAND</v>
      </c>
      <c r="E4099" t="str">
        <f ca="1">VLOOKUP($B4099,'Track WIP'!$M:$O,3,FALSE)</f>
        <v>Portland International Raceway</v>
      </c>
      <c r="F4099">
        <v>21</v>
      </c>
      <c r="G4099" t="s">
        <v>359</v>
      </c>
      <c r="H4099">
        <v>7</v>
      </c>
      <c r="I4099" t="s">
        <v>16</v>
      </c>
      <c r="J4099">
        <v>0</v>
      </c>
      <c r="K4099">
        <v>9</v>
      </c>
      <c r="L4099">
        <v>0</v>
      </c>
      <c r="M4099">
        <v>9</v>
      </c>
      <c r="N4099">
        <v>0</v>
      </c>
      <c r="O4099">
        <v>0</v>
      </c>
    </row>
    <row r="4100" spans="1:15" x14ac:dyDescent="0.2">
      <c r="A4100">
        <v>2019</v>
      </c>
      <c r="B4100" s="6">
        <f ca="1">_xlfn.MAXIFS('Track WIP'!M:M,'Track WIP'!K:K,'Results WIP'!A4100,'Track WIP'!L:L,'Results WIP'!C4100)</f>
        <v>43709</v>
      </c>
      <c r="C4100">
        <f t="shared" ref="C4100:C4163" si="64">_xlfn.IFS(A4100&gt;A4099,1,F4100=1,C4099+1,F4100&gt;1,C4099)</f>
        <v>16</v>
      </c>
      <c r="D4100" t="str">
        <f ca="1">VLOOKUP($B4100,'Track WIP'!$M:$O,2,FALSE)</f>
        <v>GRAND PRIX OF PORTLAND</v>
      </c>
      <c r="E4100" t="str">
        <f ca="1">VLOOKUP($B4100,'Track WIP'!$M:$O,3,FALSE)</f>
        <v>Portland International Raceway</v>
      </c>
      <c r="F4100">
        <v>22</v>
      </c>
      <c r="G4100" t="s">
        <v>394</v>
      </c>
      <c r="H4100">
        <v>26</v>
      </c>
      <c r="I4100" t="s">
        <v>16</v>
      </c>
      <c r="J4100">
        <v>0</v>
      </c>
      <c r="K4100">
        <v>11</v>
      </c>
      <c r="L4100">
        <v>0</v>
      </c>
      <c r="M4100">
        <v>8</v>
      </c>
      <c r="N4100">
        <v>0</v>
      </c>
      <c r="O4100">
        <v>0</v>
      </c>
    </row>
    <row r="4101" spans="1:15" x14ac:dyDescent="0.2">
      <c r="A4101">
        <v>2019</v>
      </c>
      <c r="B4101" s="6">
        <f ca="1">_xlfn.MAXIFS('Track WIP'!M:M,'Track WIP'!K:K,'Results WIP'!A4101,'Track WIP'!L:L,'Results WIP'!C4101)</f>
        <v>43709</v>
      </c>
      <c r="C4101">
        <f t="shared" si="64"/>
        <v>16</v>
      </c>
      <c r="D4101" t="str">
        <f ca="1">VLOOKUP($B4101,'Track WIP'!$M:$O,2,FALSE)</f>
        <v>GRAND PRIX OF PORTLAND</v>
      </c>
      <c r="E4101" t="str">
        <f ca="1">VLOOKUP($B4101,'Track WIP'!$M:$O,3,FALSE)</f>
        <v>Portland International Raceway</v>
      </c>
      <c r="F4101">
        <v>23</v>
      </c>
      <c r="G4101" t="s">
        <v>41</v>
      </c>
      <c r="H4101">
        <v>15</v>
      </c>
      <c r="I4101" t="s">
        <v>16</v>
      </c>
      <c r="J4101">
        <v>0</v>
      </c>
      <c r="K4101">
        <v>15</v>
      </c>
      <c r="L4101">
        <v>0</v>
      </c>
      <c r="M4101">
        <v>7</v>
      </c>
      <c r="N4101">
        <v>0</v>
      </c>
      <c r="O4101">
        <v>0</v>
      </c>
    </row>
    <row r="4102" spans="1:15" x14ac:dyDescent="0.2">
      <c r="A4102">
        <v>2019</v>
      </c>
      <c r="B4102" s="6">
        <f ca="1">_xlfn.MAXIFS('Track WIP'!M:M,'Track WIP'!K:K,'Results WIP'!A4102,'Track WIP'!L:L,'Results WIP'!C4102)</f>
        <v>43730</v>
      </c>
      <c r="C4102">
        <f t="shared" si="64"/>
        <v>17</v>
      </c>
      <c r="D4102" t="str">
        <f ca="1">VLOOKUP($B4102,'Track WIP'!$M:$O,2,FALSE)</f>
        <v>GRAND PRIX AT LAGUNA SECA</v>
      </c>
      <c r="E4102" t="str">
        <f ca="1">VLOOKUP($B4102,'Track WIP'!$M:$O,3,FALSE)</f>
        <v>WeatherTech Raceway Laguna Seca</v>
      </c>
      <c r="F4102">
        <v>1</v>
      </c>
      <c r="G4102" t="s">
        <v>338</v>
      </c>
      <c r="H4102">
        <v>88</v>
      </c>
      <c r="I4102" t="s">
        <v>16</v>
      </c>
      <c r="J4102">
        <v>90</v>
      </c>
      <c r="K4102">
        <v>1</v>
      </c>
      <c r="L4102">
        <v>83</v>
      </c>
      <c r="M4102">
        <v>104</v>
      </c>
      <c r="N4102">
        <v>4</v>
      </c>
      <c r="O4102">
        <v>0</v>
      </c>
    </row>
    <row r="4103" spans="1:15" x14ac:dyDescent="0.2">
      <c r="A4103">
        <v>2019</v>
      </c>
      <c r="B4103" s="6">
        <f ca="1">_xlfn.MAXIFS('Track WIP'!M:M,'Track WIP'!K:K,'Results WIP'!A4103,'Track WIP'!L:L,'Results WIP'!C4103)</f>
        <v>43730</v>
      </c>
      <c r="C4103">
        <f t="shared" si="64"/>
        <v>17</v>
      </c>
      <c r="D4103" t="str">
        <f ca="1">VLOOKUP($B4103,'Track WIP'!$M:$O,2,FALSE)</f>
        <v>GRAND PRIX AT LAGUNA SECA</v>
      </c>
      <c r="E4103" t="str">
        <f ca="1">VLOOKUP($B4103,'Track WIP'!$M:$O,3,FALSE)</f>
        <v>WeatherTech Raceway Laguna Seca</v>
      </c>
      <c r="F4103">
        <v>2</v>
      </c>
      <c r="G4103" t="s">
        <v>15</v>
      </c>
      <c r="H4103">
        <v>12</v>
      </c>
      <c r="I4103" t="s">
        <v>111</v>
      </c>
      <c r="J4103">
        <v>90</v>
      </c>
      <c r="K4103">
        <v>7</v>
      </c>
      <c r="L4103">
        <v>6</v>
      </c>
      <c r="M4103">
        <v>81</v>
      </c>
      <c r="N4103">
        <v>1</v>
      </c>
      <c r="O4103">
        <v>0</v>
      </c>
    </row>
    <row r="4104" spans="1:15" x14ac:dyDescent="0.2">
      <c r="A4104">
        <v>2019</v>
      </c>
      <c r="B4104" s="6">
        <f ca="1">_xlfn.MAXIFS('Track WIP'!M:M,'Track WIP'!K:K,'Results WIP'!A4104,'Track WIP'!L:L,'Results WIP'!C4104)</f>
        <v>43730</v>
      </c>
      <c r="C4104">
        <f t="shared" si="64"/>
        <v>17</v>
      </c>
      <c r="D4104" t="str">
        <f ca="1">VLOOKUP($B4104,'Track WIP'!$M:$O,2,FALSE)</f>
        <v>GRAND PRIX AT LAGUNA SECA</v>
      </c>
      <c r="E4104" t="str">
        <f ca="1">VLOOKUP($B4104,'Track WIP'!$M:$O,3,FALSE)</f>
        <v>WeatherTech Raceway Laguna Seca</v>
      </c>
      <c r="F4104">
        <v>3</v>
      </c>
      <c r="G4104" t="s">
        <v>21</v>
      </c>
      <c r="H4104">
        <v>9</v>
      </c>
      <c r="I4104" t="s">
        <v>16</v>
      </c>
      <c r="J4104">
        <v>90</v>
      </c>
      <c r="K4104">
        <v>2</v>
      </c>
      <c r="L4104">
        <v>0</v>
      </c>
      <c r="M4104">
        <v>70</v>
      </c>
      <c r="N4104">
        <v>0</v>
      </c>
      <c r="O4104">
        <v>0</v>
      </c>
    </row>
    <row r="4105" spans="1:15" x14ac:dyDescent="0.2">
      <c r="A4105">
        <v>2019</v>
      </c>
      <c r="B4105" s="6">
        <f ca="1">_xlfn.MAXIFS('Track WIP'!M:M,'Track WIP'!K:K,'Results WIP'!A4105,'Track WIP'!L:L,'Results WIP'!C4105)</f>
        <v>43730</v>
      </c>
      <c r="C4105">
        <f t="shared" si="64"/>
        <v>17</v>
      </c>
      <c r="D4105" t="str">
        <f ca="1">VLOOKUP($B4105,'Track WIP'!$M:$O,2,FALSE)</f>
        <v>GRAND PRIX AT LAGUNA SECA</v>
      </c>
      <c r="E4105" t="str">
        <f ca="1">VLOOKUP($B4105,'Track WIP'!$M:$O,3,FALSE)</f>
        <v>WeatherTech Raceway Laguna Seca</v>
      </c>
      <c r="F4105">
        <v>4</v>
      </c>
      <c r="G4105" t="s">
        <v>88</v>
      </c>
      <c r="H4105">
        <v>22</v>
      </c>
      <c r="I4105" t="s">
        <v>111</v>
      </c>
      <c r="J4105">
        <v>90</v>
      </c>
      <c r="K4105">
        <v>6</v>
      </c>
      <c r="L4105">
        <v>1</v>
      </c>
      <c r="M4105">
        <v>65</v>
      </c>
      <c r="N4105">
        <v>1</v>
      </c>
      <c r="O4105">
        <v>0</v>
      </c>
    </row>
    <row r="4106" spans="1:15" x14ac:dyDescent="0.2">
      <c r="A4106">
        <v>2019</v>
      </c>
      <c r="B4106" s="6">
        <f ca="1">_xlfn.MAXIFS('Track WIP'!M:M,'Track WIP'!K:K,'Results WIP'!A4106,'Track WIP'!L:L,'Results WIP'!C4106)</f>
        <v>43730</v>
      </c>
      <c r="C4106">
        <f t="shared" si="64"/>
        <v>17</v>
      </c>
      <c r="D4106" t="str">
        <f ca="1">VLOOKUP($B4106,'Track WIP'!$M:$O,2,FALSE)</f>
        <v>GRAND PRIX AT LAGUNA SECA</v>
      </c>
      <c r="E4106" t="str">
        <f ca="1">VLOOKUP($B4106,'Track WIP'!$M:$O,3,FALSE)</f>
        <v>WeatherTech Raceway Laguna Seca</v>
      </c>
      <c r="F4106">
        <v>5</v>
      </c>
      <c r="G4106" t="s">
        <v>341</v>
      </c>
      <c r="H4106">
        <v>10</v>
      </c>
      <c r="I4106" t="s">
        <v>16</v>
      </c>
      <c r="J4106">
        <v>90</v>
      </c>
      <c r="K4106">
        <v>14</v>
      </c>
      <c r="L4106">
        <v>0</v>
      </c>
      <c r="M4106">
        <v>60</v>
      </c>
      <c r="N4106">
        <v>0</v>
      </c>
      <c r="O4106">
        <v>0</v>
      </c>
    </row>
    <row r="4107" spans="1:15" x14ac:dyDescent="0.2">
      <c r="A4107">
        <v>2019</v>
      </c>
      <c r="B4107" s="6">
        <f ca="1">_xlfn.MAXIFS('Track WIP'!M:M,'Track WIP'!K:K,'Results WIP'!A4107,'Track WIP'!L:L,'Results WIP'!C4107)</f>
        <v>43730</v>
      </c>
      <c r="C4107">
        <f t="shared" si="64"/>
        <v>17</v>
      </c>
      <c r="D4107" t="str">
        <f ca="1">VLOOKUP($B4107,'Track WIP'!$M:$O,2,FALSE)</f>
        <v>GRAND PRIX AT LAGUNA SECA</v>
      </c>
      <c r="E4107" t="str">
        <f ca="1">VLOOKUP($B4107,'Track WIP'!$M:$O,3,FALSE)</f>
        <v>WeatherTech Raceway Laguna Seca</v>
      </c>
      <c r="F4107">
        <v>6</v>
      </c>
      <c r="G4107" t="s">
        <v>277</v>
      </c>
      <c r="H4107">
        <v>27</v>
      </c>
      <c r="I4107" t="s">
        <v>16</v>
      </c>
      <c r="J4107">
        <v>90</v>
      </c>
      <c r="K4107">
        <v>3</v>
      </c>
      <c r="L4107">
        <v>0</v>
      </c>
      <c r="M4107">
        <v>56</v>
      </c>
      <c r="N4107">
        <v>0</v>
      </c>
      <c r="O4107">
        <v>0</v>
      </c>
    </row>
    <row r="4108" spans="1:15" x14ac:dyDescent="0.2">
      <c r="A4108">
        <v>2019</v>
      </c>
      <c r="B4108" s="6">
        <f ca="1">_xlfn.MAXIFS('Track WIP'!M:M,'Track WIP'!K:K,'Results WIP'!A4108,'Track WIP'!L:L,'Results WIP'!C4108)</f>
        <v>43730</v>
      </c>
      <c r="C4108">
        <f t="shared" si="64"/>
        <v>17</v>
      </c>
      <c r="D4108" t="str">
        <f ca="1">VLOOKUP($B4108,'Track WIP'!$M:$O,2,FALSE)</f>
        <v>GRAND PRIX AT LAGUNA SECA</v>
      </c>
      <c r="E4108" t="str">
        <f ca="1">VLOOKUP($B4108,'Track WIP'!$M:$O,3,FALSE)</f>
        <v>WeatherTech Raceway Laguna Seca</v>
      </c>
      <c r="F4108">
        <v>7</v>
      </c>
      <c r="G4108" t="s">
        <v>87</v>
      </c>
      <c r="H4108">
        <v>18</v>
      </c>
      <c r="I4108" t="s">
        <v>16</v>
      </c>
      <c r="J4108">
        <v>90</v>
      </c>
      <c r="K4108">
        <v>19</v>
      </c>
      <c r="L4108">
        <v>0</v>
      </c>
      <c r="M4108">
        <v>52</v>
      </c>
      <c r="N4108">
        <v>0</v>
      </c>
      <c r="O4108">
        <v>0</v>
      </c>
    </row>
    <row r="4109" spans="1:15" x14ac:dyDescent="0.2">
      <c r="A4109">
        <v>2019</v>
      </c>
      <c r="B4109" s="6">
        <f ca="1">_xlfn.MAXIFS('Track WIP'!M:M,'Track WIP'!K:K,'Results WIP'!A4109,'Track WIP'!L:L,'Results WIP'!C4109)</f>
        <v>43730</v>
      </c>
      <c r="C4109">
        <f t="shared" si="64"/>
        <v>17</v>
      </c>
      <c r="D4109" t="str">
        <f ca="1">VLOOKUP($B4109,'Track WIP'!$M:$O,2,FALSE)</f>
        <v>GRAND PRIX AT LAGUNA SECA</v>
      </c>
      <c r="E4109" t="str">
        <f ca="1">VLOOKUP($B4109,'Track WIP'!$M:$O,3,FALSE)</f>
        <v>WeatherTech Raceway Laguna Seca</v>
      </c>
      <c r="F4109">
        <v>8</v>
      </c>
      <c r="G4109" t="s">
        <v>112</v>
      </c>
      <c r="H4109">
        <v>2</v>
      </c>
      <c r="I4109" t="s">
        <v>111</v>
      </c>
      <c r="J4109">
        <v>90</v>
      </c>
      <c r="K4109">
        <v>4</v>
      </c>
      <c r="L4109">
        <v>0</v>
      </c>
      <c r="M4109">
        <v>48</v>
      </c>
      <c r="N4109">
        <v>0</v>
      </c>
      <c r="O4109">
        <v>0</v>
      </c>
    </row>
    <row r="4110" spans="1:15" x14ac:dyDescent="0.2">
      <c r="A4110">
        <v>2019</v>
      </c>
      <c r="B4110" s="6">
        <f ca="1">_xlfn.MAXIFS('Track WIP'!M:M,'Track WIP'!K:K,'Results WIP'!A4110,'Track WIP'!L:L,'Results WIP'!C4110)</f>
        <v>43730</v>
      </c>
      <c r="C4110">
        <f t="shared" si="64"/>
        <v>17</v>
      </c>
      <c r="D4110" t="str">
        <f ca="1">VLOOKUP($B4110,'Track WIP'!$M:$O,2,FALSE)</f>
        <v>GRAND PRIX AT LAGUNA SECA</v>
      </c>
      <c r="E4110" t="str">
        <f ca="1">VLOOKUP($B4110,'Track WIP'!$M:$O,3,FALSE)</f>
        <v>WeatherTech Raceway Laguna Seca</v>
      </c>
      <c r="F4110">
        <v>9</v>
      </c>
      <c r="G4110" t="s">
        <v>89</v>
      </c>
      <c r="H4110">
        <v>5</v>
      </c>
      <c r="I4110" t="s">
        <v>16</v>
      </c>
      <c r="J4110">
        <v>90</v>
      </c>
      <c r="K4110">
        <v>5</v>
      </c>
      <c r="L4110">
        <v>0</v>
      </c>
      <c r="M4110">
        <v>44</v>
      </c>
      <c r="N4110">
        <v>0</v>
      </c>
      <c r="O4110">
        <v>0</v>
      </c>
    </row>
    <row r="4111" spans="1:15" x14ac:dyDescent="0.2">
      <c r="A4111">
        <v>2019</v>
      </c>
      <c r="B4111" s="6">
        <f ca="1">_xlfn.MAXIFS('Track WIP'!M:M,'Track WIP'!K:K,'Results WIP'!A4111,'Track WIP'!L:L,'Results WIP'!C4111)</f>
        <v>43730</v>
      </c>
      <c r="C4111">
        <f t="shared" si="64"/>
        <v>17</v>
      </c>
      <c r="D4111" t="str">
        <f ca="1">VLOOKUP($B4111,'Track WIP'!$M:$O,2,FALSE)</f>
        <v>GRAND PRIX AT LAGUNA SECA</v>
      </c>
      <c r="E4111" t="str">
        <f ca="1">VLOOKUP($B4111,'Track WIP'!$M:$O,3,FALSE)</f>
        <v>WeatherTech Raceway Laguna Seca</v>
      </c>
      <c r="F4111">
        <v>10</v>
      </c>
      <c r="G4111" t="s">
        <v>17</v>
      </c>
      <c r="H4111">
        <v>28</v>
      </c>
      <c r="I4111" t="s">
        <v>16</v>
      </c>
      <c r="J4111">
        <v>90</v>
      </c>
      <c r="K4111">
        <v>9</v>
      </c>
      <c r="L4111">
        <v>0</v>
      </c>
      <c r="M4111">
        <v>40</v>
      </c>
      <c r="N4111">
        <v>0</v>
      </c>
      <c r="O4111">
        <v>0</v>
      </c>
    </row>
    <row r="4112" spans="1:15" x14ac:dyDescent="0.2">
      <c r="A4112">
        <v>2019</v>
      </c>
      <c r="B4112" s="6">
        <f ca="1">_xlfn.MAXIFS('Track WIP'!M:M,'Track WIP'!K:K,'Results WIP'!A4112,'Track WIP'!L:L,'Results WIP'!C4112)</f>
        <v>43730</v>
      </c>
      <c r="C4112">
        <f t="shared" si="64"/>
        <v>17</v>
      </c>
      <c r="D4112" t="str">
        <f ca="1">VLOOKUP($B4112,'Track WIP'!$M:$O,2,FALSE)</f>
        <v>GRAND PRIX AT LAGUNA SECA</v>
      </c>
      <c r="E4112" t="str">
        <f ca="1">VLOOKUP($B4112,'Track WIP'!$M:$O,3,FALSE)</f>
        <v>WeatherTech Raceway Laguna Seca</v>
      </c>
      <c r="F4112">
        <v>11</v>
      </c>
      <c r="G4112" t="s">
        <v>408</v>
      </c>
      <c r="H4112">
        <v>7</v>
      </c>
      <c r="I4112" t="s">
        <v>16</v>
      </c>
      <c r="J4112">
        <v>90</v>
      </c>
      <c r="K4112">
        <v>11</v>
      </c>
      <c r="L4112">
        <v>0</v>
      </c>
      <c r="M4112">
        <v>38</v>
      </c>
      <c r="N4112">
        <v>0</v>
      </c>
      <c r="O4112">
        <v>0</v>
      </c>
    </row>
    <row r="4113" spans="1:15" x14ac:dyDescent="0.2">
      <c r="A4113">
        <v>2019</v>
      </c>
      <c r="B4113" s="6">
        <f ca="1">_xlfn.MAXIFS('Track WIP'!M:M,'Track WIP'!K:K,'Results WIP'!A4113,'Track WIP'!L:L,'Results WIP'!C4113)</f>
        <v>43730</v>
      </c>
      <c r="C4113">
        <f t="shared" si="64"/>
        <v>17</v>
      </c>
      <c r="D4113" t="str">
        <f ca="1">VLOOKUP($B4113,'Track WIP'!$M:$O,2,FALSE)</f>
        <v>GRAND PRIX AT LAGUNA SECA</v>
      </c>
      <c r="E4113" t="str">
        <f ca="1">VLOOKUP($B4113,'Track WIP'!$M:$O,3,FALSE)</f>
        <v>WeatherTech Raceway Laguna Seca</v>
      </c>
      <c r="F4113">
        <v>12</v>
      </c>
      <c r="G4113" t="s">
        <v>41</v>
      </c>
      <c r="H4113">
        <v>15</v>
      </c>
      <c r="I4113" t="s">
        <v>16</v>
      </c>
      <c r="J4113">
        <v>90</v>
      </c>
      <c r="K4113">
        <v>8</v>
      </c>
      <c r="L4113">
        <v>0</v>
      </c>
      <c r="M4113">
        <v>36</v>
      </c>
      <c r="N4113">
        <v>0</v>
      </c>
      <c r="O4113">
        <v>0</v>
      </c>
    </row>
    <row r="4114" spans="1:15" x14ac:dyDescent="0.2">
      <c r="A4114">
        <v>2019</v>
      </c>
      <c r="B4114" s="6">
        <f ca="1">_xlfn.MAXIFS('Track WIP'!M:M,'Track WIP'!K:K,'Results WIP'!A4114,'Track WIP'!L:L,'Results WIP'!C4114)</f>
        <v>43730</v>
      </c>
      <c r="C4114">
        <f t="shared" si="64"/>
        <v>17</v>
      </c>
      <c r="D4114" t="str">
        <f ca="1">VLOOKUP($B4114,'Track WIP'!$M:$O,2,FALSE)</f>
        <v>GRAND PRIX AT LAGUNA SECA</v>
      </c>
      <c r="E4114" t="str">
        <f ca="1">VLOOKUP($B4114,'Track WIP'!$M:$O,3,FALSE)</f>
        <v>WeatherTech Raceway Laguna Seca</v>
      </c>
      <c r="F4114">
        <v>13</v>
      </c>
      <c r="G4114" t="s">
        <v>390</v>
      </c>
      <c r="H4114">
        <v>59</v>
      </c>
      <c r="I4114" t="s">
        <v>111</v>
      </c>
      <c r="J4114">
        <v>90</v>
      </c>
      <c r="K4114">
        <v>10</v>
      </c>
      <c r="L4114">
        <v>0</v>
      </c>
      <c r="M4114">
        <v>34</v>
      </c>
      <c r="N4114">
        <v>0</v>
      </c>
      <c r="O4114">
        <v>0</v>
      </c>
    </row>
    <row r="4115" spans="1:15" x14ac:dyDescent="0.2">
      <c r="A4115">
        <v>2019</v>
      </c>
      <c r="B4115" s="6">
        <f ca="1">_xlfn.MAXIFS('Track WIP'!M:M,'Track WIP'!K:K,'Results WIP'!A4115,'Track WIP'!L:L,'Results WIP'!C4115)</f>
        <v>43730</v>
      </c>
      <c r="C4115">
        <f t="shared" si="64"/>
        <v>17</v>
      </c>
      <c r="D4115" t="str">
        <f ca="1">VLOOKUP($B4115,'Track WIP'!$M:$O,2,FALSE)</f>
        <v>GRAND PRIX AT LAGUNA SECA</v>
      </c>
      <c r="E4115" t="str">
        <f ca="1">VLOOKUP($B4115,'Track WIP'!$M:$O,3,FALSE)</f>
        <v>WeatherTech Raceway Laguna Seca</v>
      </c>
      <c r="F4115">
        <v>14</v>
      </c>
      <c r="G4115" t="s">
        <v>38</v>
      </c>
      <c r="H4115">
        <v>98</v>
      </c>
      <c r="I4115" t="s">
        <v>16</v>
      </c>
      <c r="J4115">
        <v>90</v>
      </c>
      <c r="K4115">
        <v>22</v>
      </c>
      <c r="L4115">
        <v>0</v>
      </c>
      <c r="M4115">
        <v>32</v>
      </c>
      <c r="N4115">
        <v>0</v>
      </c>
      <c r="O4115">
        <v>0</v>
      </c>
    </row>
    <row r="4116" spans="1:15" x14ac:dyDescent="0.2">
      <c r="A4116">
        <v>2019</v>
      </c>
      <c r="B4116" s="6">
        <f ca="1">_xlfn.MAXIFS('Track WIP'!M:M,'Track WIP'!K:K,'Results WIP'!A4116,'Track WIP'!L:L,'Results WIP'!C4116)</f>
        <v>43730</v>
      </c>
      <c r="C4116">
        <f t="shared" si="64"/>
        <v>17</v>
      </c>
      <c r="D4116" t="str">
        <f ca="1">VLOOKUP($B4116,'Track WIP'!$M:$O,2,FALSE)</f>
        <v>GRAND PRIX AT LAGUNA SECA</v>
      </c>
      <c r="E4116" t="str">
        <f ca="1">VLOOKUP($B4116,'Track WIP'!$M:$O,3,FALSE)</f>
        <v>WeatherTech Raceway Laguna Seca</v>
      </c>
      <c r="F4116">
        <v>15</v>
      </c>
      <c r="G4116" t="s">
        <v>86</v>
      </c>
      <c r="H4116">
        <v>23</v>
      </c>
      <c r="I4116" t="s">
        <v>111</v>
      </c>
      <c r="J4116">
        <v>90</v>
      </c>
      <c r="K4116">
        <v>20</v>
      </c>
      <c r="L4116">
        <v>0</v>
      </c>
      <c r="M4116">
        <v>30</v>
      </c>
      <c r="N4116">
        <v>0</v>
      </c>
      <c r="O4116">
        <v>0</v>
      </c>
    </row>
    <row r="4117" spans="1:15" x14ac:dyDescent="0.2">
      <c r="A4117">
        <v>2019</v>
      </c>
      <c r="B4117" s="6">
        <f ca="1">_xlfn.MAXIFS('Track WIP'!M:M,'Track WIP'!K:K,'Results WIP'!A4117,'Track WIP'!L:L,'Results WIP'!C4117)</f>
        <v>43730</v>
      </c>
      <c r="C4117">
        <f t="shared" si="64"/>
        <v>17</v>
      </c>
      <c r="D4117" t="str">
        <f ca="1">VLOOKUP($B4117,'Track WIP'!$M:$O,2,FALSE)</f>
        <v>GRAND PRIX AT LAGUNA SECA</v>
      </c>
      <c r="E4117" t="str">
        <f ca="1">VLOOKUP($B4117,'Track WIP'!$M:$O,3,FALSE)</f>
        <v>WeatherTech Raceway Laguna Seca</v>
      </c>
      <c r="F4117">
        <v>16</v>
      </c>
      <c r="G4117" t="s">
        <v>25</v>
      </c>
      <c r="H4117">
        <v>14</v>
      </c>
      <c r="I4117" t="s">
        <v>111</v>
      </c>
      <c r="J4117">
        <v>90</v>
      </c>
      <c r="K4117">
        <v>21</v>
      </c>
      <c r="L4117">
        <v>0</v>
      </c>
      <c r="M4117">
        <v>28</v>
      </c>
      <c r="N4117">
        <v>0</v>
      </c>
      <c r="O4117">
        <v>0</v>
      </c>
    </row>
    <row r="4118" spans="1:15" x14ac:dyDescent="0.2">
      <c r="A4118">
        <v>2019</v>
      </c>
      <c r="B4118" s="6">
        <f ca="1">_xlfn.MAXIFS('Track WIP'!M:M,'Track WIP'!K:K,'Results WIP'!A4118,'Track WIP'!L:L,'Results WIP'!C4118)</f>
        <v>43730</v>
      </c>
      <c r="C4118">
        <f t="shared" si="64"/>
        <v>17</v>
      </c>
      <c r="D4118" t="str">
        <f ca="1">VLOOKUP($B4118,'Track WIP'!$M:$O,2,FALSE)</f>
        <v>GRAND PRIX AT LAGUNA SECA</v>
      </c>
      <c r="E4118" t="str">
        <f ca="1">VLOOKUP($B4118,'Track WIP'!$M:$O,3,FALSE)</f>
        <v>WeatherTech Raceway Laguna Seca</v>
      </c>
      <c r="F4118">
        <v>17</v>
      </c>
      <c r="G4118" t="s">
        <v>402</v>
      </c>
      <c r="H4118">
        <v>4</v>
      </c>
      <c r="I4118" t="s">
        <v>111</v>
      </c>
      <c r="J4118">
        <v>90</v>
      </c>
      <c r="K4118">
        <v>23</v>
      </c>
      <c r="L4118">
        <v>0</v>
      </c>
      <c r="M4118">
        <v>26</v>
      </c>
      <c r="N4118">
        <v>0</v>
      </c>
      <c r="O4118">
        <v>0</v>
      </c>
    </row>
    <row r="4119" spans="1:15" x14ac:dyDescent="0.2">
      <c r="A4119">
        <v>2019</v>
      </c>
      <c r="B4119" s="6">
        <f ca="1">_xlfn.MAXIFS('Track WIP'!M:M,'Track WIP'!K:K,'Results WIP'!A4119,'Track WIP'!L:L,'Results WIP'!C4119)</f>
        <v>43730</v>
      </c>
      <c r="C4119">
        <f t="shared" si="64"/>
        <v>17</v>
      </c>
      <c r="D4119" t="str">
        <f ca="1">VLOOKUP($B4119,'Track WIP'!$M:$O,2,FALSE)</f>
        <v>GRAND PRIX AT LAGUNA SECA</v>
      </c>
      <c r="E4119" t="str">
        <f ca="1">VLOOKUP($B4119,'Track WIP'!$M:$O,3,FALSE)</f>
        <v>WeatherTech Raceway Laguna Seca</v>
      </c>
      <c r="F4119">
        <v>18</v>
      </c>
      <c r="G4119" t="s">
        <v>394</v>
      </c>
      <c r="H4119">
        <v>26</v>
      </c>
      <c r="I4119" t="s">
        <v>16</v>
      </c>
      <c r="J4119">
        <v>90</v>
      </c>
      <c r="K4119">
        <v>17</v>
      </c>
      <c r="L4119">
        <v>0</v>
      </c>
      <c r="M4119">
        <v>24</v>
      </c>
      <c r="N4119">
        <v>0</v>
      </c>
      <c r="O4119">
        <v>0</v>
      </c>
    </row>
    <row r="4120" spans="1:15" x14ac:dyDescent="0.2">
      <c r="A4120">
        <v>2019</v>
      </c>
      <c r="B4120" s="6">
        <f ca="1">_xlfn.MAXIFS('Track WIP'!M:M,'Track WIP'!K:K,'Results WIP'!A4120,'Track WIP'!L:L,'Results WIP'!C4120)</f>
        <v>43730</v>
      </c>
      <c r="C4120">
        <f t="shared" si="64"/>
        <v>17</v>
      </c>
      <c r="D4120" t="str">
        <f ca="1">VLOOKUP($B4120,'Track WIP'!$M:$O,2,FALSE)</f>
        <v>GRAND PRIX AT LAGUNA SECA</v>
      </c>
      <c r="E4120" t="str">
        <f ca="1">VLOOKUP($B4120,'Track WIP'!$M:$O,3,FALSE)</f>
        <v>WeatherTech Raceway Laguna Seca</v>
      </c>
      <c r="F4120">
        <v>19</v>
      </c>
      <c r="G4120" t="s">
        <v>396</v>
      </c>
      <c r="H4120">
        <v>60</v>
      </c>
      <c r="I4120" t="s">
        <v>16</v>
      </c>
      <c r="J4120">
        <v>90</v>
      </c>
      <c r="K4120">
        <v>24</v>
      </c>
      <c r="L4120">
        <v>0</v>
      </c>
      <c r="M4120">
        <v>22</v>
      </c>
      <c r="N4120">
        <v>0</v>
      </c>
      <c r="O4120">
        <v>0</v>
      </c>
    </row>
    <row r="4121" spans="1:15" x14ac:dyDescent="0.2">
      <c r="A4121">
        <v>2019</v>
      </c>
      <c r="B4121" s="6">
        <f ca="1">_xlfn.MAXIFS('Track WIP'!M:M,'Track WIP'!K:K,'Results WIP'!A4121,'Track WIP'!L:L,'Results WIP'!C4121)</f>
        <v>43730</v>
      </c>
      <c r="C4121">
        <f t="shared" si="64"/>
        <v>17</v>
      </c>
      <c r="D4121" t="str">
        <f ca="1">VLOOKUP($B4121,'Track WIP'!$M:$O,2,FALSE)</f>
        <v>GRAND PRIX AT LAGUNA SECA</v>
      </c>
      <c r="E4121" t="str">
        <f ca="1">VLOOKUP($B4121,'Track WIP'!$M:$O,3,FALSE)</f>
        <v>WeatherTech Raceway Laguna Seca</v>
      </c>
      <c r="F4121">
        <v>20</v>
      </c>
      <c r="G4121" t="s">
        <v>389</v>
      </c>
      <c r="H4121">
        <v>21</v>
      </c>
      <c r="I4121" t="s">
        <v>111</v>
      </c>
      <c r="J4121">
        <v>89</v>
      </c>
      <c r="K4121">
        <v>15</v>
      </c>
      <c r="L4121">
        <v>0</v>
      </c>
      <c r="M4121">
        <v>20</v>
      </c>
      <c r="N4121">
        <v>0</v>
      </c>
      <c r="O4121">
        <v>0</v>
      </c>
    </row>
    <row r="4122" spans="1:15" x14ac:dyDescent="0.2">
      <c r="A4122">
        <v>2019</v>
      </c>
      <c r="B4122" s="6">
        <f ca="1">_xlfn.MAXIFS('Track WIP'!M:M,'Track WIP'!K:K,'Results WIP'!A4122,'Track WIP'!L:L,'Results WIP'!C4122)</f>
        <v>43730</v>
      </c>
      <c r="C4122">
        <f t="shared" si="64"/>
        <v>17</v>
      </c>
      <c r="D4122" t="str">
        <f ca="1">VLOOKUP($B4122,'Track WIP'!$M:$O,2,FALSE)</f>
        <v>GRAND PRIX AT LAGUNA SECA</v>
      </c>
      <c r="E4122" t="str">
        <f ca="1">VLOOKUP($B4122,'Track WIP'!$M:$O,3,FALSE)</f>
        <v>WeatherTech Raceway Laguna Seca</v>
      </c>
      <c r="F4122">
        <v>21</v>
      </c>
      <c r="G4122" t="s">
        <v>37</v>
      </c>
      <c r="H4122">
        <v>30</v>
      </c>
      <c r="I4122" t="s">
        <v>16</v>
      </c>
      <c r="J4122">
        <v>89</v>
      </c>
      <c r="K4122">
        <v>16</v>
      </c>
      <c r="L4122">
        <v>0</v>
      </c>
      <c r="M4122">
        <v>18</v>
      </c>
      <c r="N4122">
        <v>0</v>
      </c>
      <c r="O4122">
        <v>0</v>
      </c>
    </row>
    <row r="4123" spans="1:15" x14ac:dyDescent="0.2">
      <c r="A4123">
        <v>2019</v>
      </c>
      <c r="B4123" s="6">
        <f ca="1">_xlfn.MAXIFS('Track WIP'!M:M,'Track WIP'!K:K,'Results WIP'!A4123,'Track WIP'!L:L,'Results WIP'!C4123)</f>
        <v>43730</v>
      </c>
      <c r="C4123">
        <f t="shared" si="64"/>
        <v>17</v>
      </c>
      <c r="D4123" t="str">
        <f ca="1">VLOOKUP($B4123,'Track WIP'!$M:$O,2,FALSE)</f>
        <v>GRAND PRIX AT LAGUNA SECA</v>
      </c>
      <c r="E4123" t="str">
        <f ca="1">VLOOKUP($B4123,'Track WIP'!$M:$O,3,FALSE)</f>
        <v>WeatherTech Raceway Laguna Seca</v>
      </c>
      <c r="F4123">
        <v>22</v>
      </c>
      <c r="G4123" t="s">
        <v>359</v>
      </c>
      <c r="H4123">
        <v>25</v>
      </c>
      <c r="I4123" t="s">
        <v>16</v>
      </c>
      <c r="J4123">
        <v>89</v>
      </c>
      <c r="K4123">
        <v>13</v>
      </c>
      <c r="L4123">
        <v>0</v>
      </c>
      <c r="M4123">
        <v>16</v>
      </c>
      <c r="N4123">
        <v>0</v>
      </c>
      <c r="O4123">
        <v>0</v>
      </c>
    </row>
    <row r="4124" spans="1:15" x14ac:dyDescent="0.2">
      <c r="A4124">
        <v>2019</v>
      </c>
      <c r="B4124" s="6">
        <f ca="1">_xlfn.MAXIFS('Track WIP'!M:M,'Track WIP'!K:K,'Results WIP'!A4124,'Track WIP'!L:L,'Results WIP'!C4124)</f>
        <v>43730</v>
      </c>
      <c r="C4124">
        <f t="shared" si="64"/>
        <v>17</v>
      </c>
      <c r="D4124" t="str">
        <f ca="1">VLOOKUP($B4124,'Track WIP'!$M:$O,2,FALSE)</f>
        <v>GRAND PRIX AT LAGUNA SECA</v>
      </c>
      <c r="E4124" t="str">
        <f ca="1">VLOOKUP($B4124,'Track WIP'!$M:$O,3,FALSE)</f>
        <v>WeatherTech Raceway Laguna Seca</v>
      </c>
      <c r="F4124">
        <v>23</v>
      </c>
      <c r="G4124" t="s">
        <v>393</v>
      </c>
      <c r="H4124">
        <v>20</v>
      </c>
      <c r="I4124" t="s">
        <v>111</v>
      </c>
      <c r="J4124">
        <v>51</v>
      </c>
      <c r="K4124">
        <v>18</v>
      </c>
      <c r="L4124">
        <v>0</v>
      </c>
      <c r="M4124">
        <v>14</v>
      </c>
      <c r="N4124">
        <v>0</v>
      </c>
      <c r="O4124">
        <v>0</v>
      </c>
    </row>
    <row r="4125" spans="1:15" x14ac:dyDescent="0.2">
      <c r="A4125">
        <v>2019</v>
      </c>
      <c r="B4125" s="6">
        <f ca="1">_xlfn.MAXIFS('Track WIP'!M:M,'Track WIP'!K:K,'Results WIP'!A4125,'Track WIP'!L:L,'Results WIP'!C4125)</f>
        <v>43730</v>
      </c>
      <c r="C4125">
        <f t="shared" si="64"/>
        <v>17</v>
      </c>
      <c r="D4125" t="str">
        <f ca="1">VLOOKUP($B4125,'Track WIP'!$M:$O,2,FALSE)</f>
        <v>GRAND PRIX AT LAGUNA SECA</v>
      </c>
      <c r="E4125" t="str">
        <f ca="1">VLOOKUP($B4125,'Track WIP'!$M:$O,3,FALSE)</f>
        <v>WeatherTech Raceway Laguna Seca</v>
      </c>
      <c r="F4125">
        <v>24</v>
      </c>
      <c r="G4125" t="s">
        <v>405</v>
      </c>
      <c r="H4125">
        <v>19</v>
      </c>
      <c r="I4125" t="s">
        <v>16</v>
      </c>
      <c r="J4125">
        <v>48</v>
      </c>
      <c r="K4125">
        <v>12</v>
      </c>
      <c r="L4125">
        <v>0</v>
      </c>
      <c r="M4125">
        <v>12</v>
      </c>
      <c r="N4125">
        <v>0</v>
      </c>
      <c r="O4125">
        <v>0</v>
      </c>
    </row>
    <row r="4126" spans="1:15" x14ac:dyDescent="0.2">
      <c r="A4126">
        <v>2020</v>
      </c>
      <c r="B4126" s="6">
        <f ca="1">_xlfn.MAXIFS('Track WIP'!M:M,'Track WIP'!K:K,'Results WIP'!A4126,'Track WIP'!L:L,'Results WIP'!C4126)</f>
        <v>43988</v>
      </c>
      <c r="C4126">
        <f t="shared" si="64"/>
        <v>1</v>
      </c>
      <c r="D4126" t="str">
        <f ca="1">VLOOKUP($B4126,'Track WIP'!$M:$O,2,FALSE)</f>
        <v>GENESYS 300</v>
      </c>
      <c r="E4126" t="str">
        <f ca="1">VLOOKUP($B4126,'Track WIP'!$M:$O,3,FALSE)</f>
        <v>Texas Motor Speedway</v>
      </c>
      <c r="F4126">
        <v>1</v>
      </c>
      <c r="G4126" t="s">
        <v>21</v>
      </c>
      <c r="H4126">
        <v>9</v>
      </c>
      <c r="I4126" t="s">
        <v>16</v>
      </c>
      <c r="J4126">
        <v>200</v>
      </c>
      <c r="K4126">
        <v>2</v>
      </c>
      <c r="L4126">
        <v>157</v>
      </c>
      <c r="M4126">
        <v>53</v>
      </c>
      <c r="N4126">
        <v>3</v>
      </c>
      <c r="O4126">
        <v>0</v>
      </c>
    </row>
    <row r="4127" spans="1:15" x14ac:dyDescent="0.2">
      <c r="A4127">
        <v>2020</v>
      </c>
      <c r="B4127" s="6">
        <f ca="1">_xlfn.MAXIFS('Track WIP'!M:M,'Track WIP'!K:K,'Results WIP'!A4127,'Track WIP'!L:L,'Results WIP'!C4127)</f>
        <v>43988</v>
      </c>
      <c r="C4127">
        <f t="shared" si="64"/>
        <v>1</v>
      </c>
      <c r="D4127" t="str">
        <f ca="1">VLOOKUP($B4127,'Track WIP'!$M:$O,2,FALSE)</f>
        <v>GENESYS 300</v>
      </c>
      <c r="E4127" t="str">
        <f ca="1">VLOOKUP($B4127,'Track WIP'!$M:$O,3,FALSE)</f>
        <v>Texas Motor Speedway</v>
      </c>
      <c r="F4127">
        <v>2</v>
      </c>
      <c r="G4127" t="s">
        <v>88</v>
      </c>
      <c r="H4127">
        <v>22</v>
      </c>
      <c r="I4127" t="s">
        <v>111</v>
      </c>
      <c r="J4127">
        <v>200</v>
      </c>
      <c r="K4127">
        <v>3</v>
      </c>
      <c r="L4127">
        <v>0</v>
      </c>
      <c r="M4127">
        <v>40</v>
      </c>
      <c r="N4127">
        <v>0</v>
      </c>
      <c r="O4127">
        <v>0</v>
      </c>
    </row>
    <row r="4128" spans="1:15" x14ac:dyDescent="0.2">
      <c r="A4128">
        <v>2020</v>
      </c>
      <c r="B4128" s="6">
        <f ca="1">_xlfn.MAXIFS('Track WIP'!M:M,'Track WIP'!K:K,'Results WIP'!A4128,'Track WIP'!L:L,'Results WIP'!C4128)</f>
        <v>43988</v>
      </c>
      <c r="C4128">
        <f t="shared" si="64"/>
        <v>1</v>
      </c>
      <c r="D4128" t="str">
        <f ca="1">VLOOKUP($B4128,'Track WIP'!$M:$O,2,FALSE)</f>
        <v>GENESYS 300</v>
      </c>
      <c r="E4128" t="str">
        <f ca="1">VLOOKUP($B4128,'Track WIP'!$M:$O,3,FALSE)</f>
        <v>Texas Motor Speedway</v>
      </c>
      <c r="F4128">
        <v>3</v>
      </c>
      <c r="G4128" t="s">
        <v>112</v>
      </c>
      <c r="H4128">
        <v>1</v>
      </c>
      <c r="I4128" t="s">
        <v>111</v>
      </c>
      <c r="J4128">
        <v>200</v>
      </c>
      <c r="K4128">
        <v>1</v>
      </c>
      <c r="L4128">
        <v>41</v>
      </c>
      <c r="M4128">
        <v>37</v>
      </c>
      <c r="N4128">
        <v>2</v>
      </c>
      <c r="O4128">
        <v>0</v>
      </c>
    </row>
    <row r="4129" spans="1:15" x14ac:dyDescent="0.2">
      <c r="A4129">
        <v>2020</v>
      </c>
      <c r="B4129" s="6">
        <f ca="1">_xlfn.MAXIFS('Track WIP'!M:M,'Track WIP'!K:K,'Results WIP'!A4129,'Track WIP'!L:L,'Results WIP'!C4129)</f>
        <v>43988</v>
      </c>
      <c r="C4129">
        <f t="shared" si="64"/>
        <v>1</v>
      </c>
      <c r="D4129" t="str">
        <f ca="1">VLOOKUP($B4129,'Track WIP'!$M:$O,2,FALSE)</f>
        <v>GENESYS 300</v>
      </c>
      <c r="E4129" t="str">
        <f ca="1">VLOOKUP($B4129,'Track WIP'!$M:$O,3,FALSE)</f>
        <v>Texas Motor Speedway</v>
      </c>
      <c r="F4129">
        <v>4</v>
      </c>
      <c r="G4129" t="s">
        <v>394</v>
      </c>
      <c r="H4129">
        <v>26</v>
      </c>
      <c r="I4129" t="s">
        <v>16</v>
      </c>
      <c r="J4129">
        <v>200</v>
      </c>
      <c r="K4129">
        <v>5</v>
      </c>
      <c r="L4129">
        <v>2</v>
      </c>
      <c r="M4129">
        <v>33</v>
      </c>
      <c r="N4129">
        <v>1</v>
      </c>
      <c r="O4129">
        <v>0</v>
      </c>
    </row>
    <row r="4130" spans="1:15" x14ac:dyDescent="0.2">
      <c r="A4130">
        <v>2020</v>
      </c>
      <c r="B4130" s="6">
        <f ca="1">_xlfn.MAXIFS('Track WIP'!M:M,'Track WIP'!K:K,'Results WIP'!A4130,'Track WIP'!L:L,'Results WIP'!C4130)</f>
        <v>43988</v>
      </c>
      <c r="C4130">
        <f t="shared" si="64"/>
        <v>1</v>
      </c>
      <c r="D4130" t="str">
        <f ca="1">VLOOKUP($B4130,'Track WIP'!$M:$O,2,FALSE)</f>
        <v>GENESYS 300</v>
      </c>
      <c r="E4130" t="str">
        <f ca="1">VLOOKUP($B4130,'Track WIP'!$M:$O,3,FALSE)</f>
        <v>Texas Motor Speedway</v>
      </c>
      <c r="F4130">
        <v>5</v>
      </c>
      <c r="G4130" t="s">
        <v>55</v>
      </c>
      <c r="H4130">
        <v>20</v>
      </c>
      <c r="I4130" t="s">
        <v>111</v>
      </c>
      <c r="J4130">
        <v>200</v>
      </c>
      <c r="K4130">
        <v>13</v>
      </c>
      <c r="L4130">
        <v>0</v>
      </c>
      <c r="M4130">
        <v>30</v>
      </c>
      <c r="N4130">
        <v>0</v>
      </c>
      <c r="O4130">
        <v>0</v>
      </c>
    </row>
    <row r="4131" spans="1:15" x14ac:dyDescent="0.2">
      <c r="A4131">
        <v>2020</v>
      </c>
      <c r="B4131" s="6">
        <f ca="1">_xlfn.MAXIFS('Track WIP'!M:M,'Track WIP'!K:K,'Results WIP'!A4131,'Track WIP'!L:L,'Results WIP'!C4131)</f>
        <v>43988</v>
      </c>
      <c r="C4131">
        <f t="shared" si="64"/>
        <v>1</v>
      </c>
      <c r="D4131" t="str">
        <f ca="1">VLOOKUP($B4131,'Track WIP'!$M:$O,2,FALSE)</f>
        <v>GENESYS 300</v>
      </c>
      <c r="E4131" t="str">
        <f ca="1">VLOOKUP($B4131,'Track WIP'!$M:$O,3,FALSE)</f>
        <v>Texas Motor Speedway</v>
      </c>
      <c r="F4131">
        <v>6</v>
      </c>
      <c r="G4131" t="s">
        <v>359</v>
      </c>
      <c r="H4131">
        <v>59</v>
      </c>
      <c r="I4131" t="s">
        <v>111</v>
      </c>
      <c r="J4131">
        <v>200</v>
      </c>
      <c r="K4131">
        <v>19</v>
      </c>
      <c r="L4131">
        <v>0</v>
      </c>
      <c r="M4131">
        <v>28</v>
      </c>
      <c r="N4131">
        <v>0</v>
      </c>
      <c r="O4131">
        <v>0</v>
      </c>
    </row>
    <row r="4132" spans="1:15" x14ac:dyDescent="0.2">
      <c r="A4132">
        <v>2020</v>
      </c>
      <c r="B4132" s="6">
        <f ca="1">_xlfn.MAXIFS('Track WIP'!M:M,'Track WIP'!K:K,'Results WIP'!A4132,'Track WIP'!L:L,'Results WIP'!C4132)</f>
        <v>43988</v>
      </c>
      <c r="C4132">
        <f t="shared" si="64"/>
        <v>1</v>
      </c>
      <c r="D4132" t="str">
        <f ca="1">VLOOKUP($B4132,'Track WIP'!$M:$O,2,FALSE)</f>
        <v>GENESYS 300</v>
      </c>
      <c r="E4132" t="str">
        <f ca="1">VLOOKUP($B4132,'Track WIP'!$M:$O,3,FALSE)</f>
        <v>Texas Motor Speedway</v>
      </c>
      <c r="F4132">
        <v>7</v>
      </c>
      <c r="G4132" t="s">
        <v>338</v>
      </c>
      <c r="H4132">
        <v>88</v>
      </c>
      <c r="I4132" t="s">
        <v>16</v>
      </c>
      <c r="J4132">
        <v>200</v>
      </c>
      <c r="K4132">
        <v>14</v>
      </c>
      <c r="L4132">
        <v>0</v>
      </c>
      <c r="M4132">
        <v>26</v>
      </c>
      <c r="N4132">
        <v>0</v>
      </c>
      <c r="O4132">
        <v>0</v>
      </c>
    </row>
    <row r="4133" spans="1:15" x14ac:dyDescent="0.2">
      <c r="A4133">
        <v>2020</v>
      </c>
      <c r="B4133" s="6">
        <f ca="1">_xlfn.MAXIFS('Track WIP'!M:M,'Track WIP'!K:K,'Results WIP'!A4133,'Track WIP'!L:L,'Results WIP'!C4133)</f>
        <v>43988</v>
      </c>
      <c r="C4133">
        <f t="shared" si="64"/>
        <v>1</v>
      </c>
      <c r="D4133" t="str">
        <f ca="1">VLOOKUP($B4133,'Track WIP'!$M:$O,2,FALSE)</f>
        <v>GENESYS 300</v>
      </c>
      <c r="E4133" t="str">
        <f ca="1">VLOOKUP($B4133,'Track WIP'!$M:$O,3,FALSE)</f>
        <v>Texas Motor Speedway</v>
      </c>
      <c r="F4133">
        <v>8</v>
      </c>
      <c r="G4133" t="s">
        <v>17</v>
      </c>
      <c r="H4133">
        <v>28</v>
      </c>
      <c r="I4133" t="s">
        <v>16</v>
      </c>
      <c r="J4133">
        <v>200</v>
      </c>
      <c r="K4133">
        <v>4</v>
      </c>
      <c r="L4133">
        <v>0</v>
      </c>
      <c r="M4133">
        <v>24</v>
      </c>
      <c r="N4133">
        <v>0</v>
      </c>
      <c r="O4133">
        <v>0</v>
      </c>
    </row>
    <row r="4134" spans="1:15" x14ac:dyDescent="0.2">
      <c r="A4134">
        <v>2020</v>
      </c>
      <c r="B4134" s="6">
        <f ca="1">_xlfn.MAXIFS('Track WIP'!M:M,'Track WIP'!K:K,'Results WIP'!A4134,'Track WIP'!L:L,'Results WIP'!C4134)</f>
        <v>43988</v>
      </c>
      <c r="C4134">
        <f t="shared" si="64"/>
        <v>1</v>
      </c>
      <c r="D4134" t="str">
        <f ca="1">VLOOKUP($B4134,'Track WIP'!$M:$O,2,FALSE)</f>
        <v>GENESYS 300</v>
      </c>
      <c r="E4134" t="str">
        <f ca="1">VLOOKUP($B4134,'Track WIP'!$M:$O,3,FALSE)</f>
        <v>Texas Motor Speedway</v>
      </c>
      <c r="F4134">
        <v>9</v>
      </c>
      <c r="G4134" t="s">
        <v>409</v>
      </c>
      <c r="H4134">
        <v>7</v>
      </c>
      <c r="I4134" t="s">
        <v>111</v>
      </c>
      <c r="J4134">
        <v>200</v>
      </c>
      <c r="K4134">
        <v>20</v>
      </c>
      <c r="L4134">
        <v>0</v>
      </c>
      <c r="M4134">
        <v>22</v>
      </c>
      <c r="N4134">
        <v>0</v>
      </c>
      <c r="O4134">
        <v>0</v>
      </c>
    </row>
    <row r="4135" spans="1:15" x14ac:dyDescent="0.2">
      <c r="A4135">
        <v>2020</v>
      </c>
      <c r="B4135" s="6">
        <f ca="1">_xlfn.MAXIFS('Track WIP'!M:M,'Track WIP'!K:K,'Results WIP'!A4135,'Track WIP'!L:L,'Results WIP'!C4135)</f>
        <v>43988</v>
      </c>
      <c r="C4135">
        <f t="shared" si="64"/>
        <v>1</v>
      </c>
      <c r="D4135" t="str">
        <f ca="1">VLOOKUP($B4135,'Track WIP'!$M:$O,2,FALSE)</f>
        <v>GENESYS 300</v>
      </c>
      <c r="E4135" t="str">
        <f ca="1">VLOOKUP($B4135,'Track WIP'!$M:$O,3,FALSE)</f>
        <v>Texas Motor Speedway</v>
      </c>
      <c r="F4135">
        <v>10</v>
      </c>
      <c r="G4135" t="s">
        <v>25</v>
      </c>
      <c r="H4135">
        <v>14</v>
      </c>
      <c r="I4135" t="s">
        <v>111</v>
      </c>
      <c r="J4135">
        <v>200</v>
      </c>
      <c r="K4135">
        <v>10</v>
      </c>
      <c r="L4135">
        <v>0</v>
      </c>
      <c r="M4135">
        <v>20</v>
      </c>
      <c r="N4135">
        <v>0</v>
      </c>
      <c r="O4135">
        <v>0</v>
      </c>
    </row>
    <row r="4136" spans="1:15" x14ac:dyDescent="0.2">
      <c r="A4136">
        <v>2020</v>
      </c>
      <c r="B4136" s="6">
        <f ca="1">_xlfn.MAXIFS('Track WIP'!M:M,'Track WIP'!K:K,'Results WIP'!A4136,'Track WIP'!L:L,'Results WIP'!C4136)</f>
        <v>43988</v>
      </c>
      <c r="C4136">
        <f t="shared" si="64"/>
        <v>1</v>
      </c>
      <c r="D4136" t="str">
        <f ca="1">VLOOKUP($B4136,'Track WIP'!$M:$O,2,FALSE)</f>
        <v>GENESYS 300</v>
      </c>
      <c r="E4136" t="str">
        <f ca="1">VLOOKUP($B4136,'Track WIP'!$M:$O,3,FALSE)</f>
        <v>Texas Motor Speedway</v>
      </c>
      <c r="F4136">
        <v>11</v>
      </c>
      <c r="G4136" t="s">
        <v>86</v>
      </c>
      <c r="H4136">
        <v>4</v>
      </c>
      <c r="I4136" t="s">
        <v>111</v>
      </c>
      <c r="J4136">
        <v>199</v>
      </c>
      <c r="K4136">
        <v>12</v>
      </c>
      <c r="L4136">
        <v>0</v>
      </c>
      <c r="M4136">
        <v>19</v>
      </c>
      <c r="N4136">
        <v>0</v>
      </c>
      <c r="O4136">
        <v>0</v>
      </c>
    </row>
    <row r="4137" spans="1:15" x14ac:dyDescent="0.2">
      <c r="A4137">
        <v>2020</v>
      </c>
      <c r="B4137" s="6">
        <f ca="1">_xlfn.MAXIFS('Track WIP'!M:M,'Track WIP'!K:K,'Results WIP'!A4137,'Track WIP'!L:L,'Results WIP'!C4137)</f>
        <v>43988</v>
      </c>
      <c r="C4137">
        <f t="shared" si="64"/>
        <v>1</v>
      </c>
      <c r="D4137" t="str">
        <f ca="1">VLOOKUP($B4137,'Track WIP'!$M:$O,2,FALSE)</f>
        <v>GENESYS 300</v>
      </c>
      <c r="E4137" t="str">
        <f ca="1">VLOOKUP($B4137,'Track WIP'!$M:$O,3,FALSE)</f>
        <v>Texas Motor Speedway</v>
      </c>
      <c r="F4137">
        <v>12</v>
      </c>
      <c r="G4137" t="s">
        <v>356</v>
      </c>
      <c r="H4137">
        <v>5</v>
      </c>
      <c r="I4137" t="s">
        <v>111</v>
      </c>
      <c r="J4137">
        <v>199</v>
      </c>
      <c r="K4137">
        <v>18</v>
      </c>
      <c r="L4137">
        <v>0</v>
      </c>
      <c r="M4137">
        <v>18</v>
      </c>
      <c r="N4137">
        <v>0</v>
      </c>
      <c r="O4137">
        <v>0</v>
      </c>
    </row>
    <row r="4138" spans="1:15" x14ac:dyDescent="0.2">
      <c r="A4138">
        <v>2020</v>
      </c>
      <c r="B4138" s="6">
        <f ca="1">_xlfn.MAXIFS('Track WIP'!M:M,'Track WIP'!K:K,'Results WIP'!A4138,'Track WIP'!L:L,'Results WIP'!C4138)</f>
        <v>43988</v>
      </c>
      <c r="C4138">
        <f t="shared" si="64"/>
        <v>1</v>
      </c>
      <c r="D4138" t="str">
        <f ca="1">VLOOKUP($B4138,'Track WIP'!$M:$O,2,FALSE)</f>
        <v>GENESYS 300</v>
      </c>
      <c r="E4138" t="str">
        <f ca="1">VLOOKUP($B4138,'Track WIP'!$M:$O,3,FALSE)</f>
        <v>Texas Motor Speedway</v>
      </c>
      <c r="F4138">
        <v>13</v>
      </c>
      <c r="G4138" t="s">
        <v>15</v>
      </c>
      <c r="H4138">
        <v>12</v>
      </c>
      <c r="I4138" t="s">
        <v>111</v>
      </c>
      <c r="J4138">
        <v>199</v>
      </c>
      <c r="K4138">
        <v>6</v>
      </c>
      <c r="L4138">
        <v>0</v>
      </c>
      <c r="M4138">
        <v>17</v>
      </c>
      <c r="N4138">
        <v>0</v>
      </c>
      <c r="O4138">
        <v>0</v>
      </c>
    </row>
    <row r="4139" spans="1:15" x14ac:dyDescent="0.2">
      <c r="A4139">
        <v>2020</v>
      </c>
      <c r="B4139" s="6">
        <f ca="1">_xlfn.MAXIFS('Track WIP'!M:M,'Track WIP'!K:K,'Results WIP'!A4139,'Track WIP'!L:L,'Results WIP'!C4139)</f>
        <v>43988</v>
      </c>
      <c r="C4139">
        <f t="shared" si="64"/>
        <v>1</v>
      </c>
      <c r="D4139" t="str">
        <f ca="1">VLOOKUP($B4139,'Track WIP'!$M:$O,2,FALSE)</f>
        <v>GENESYS 300</v>
      </c>
      <c r="E4139" t="str">
        <f ca="1">VLOOKUP($B4139,'Track WIP'!$M:$O,3,FALSE)</f>
        <v>Texas Motor Speedway</v>
      </c>
      <c r="F4139">
        <v>14</v>
      </c>
      <c r="G4139" t="s">
        <v>38</v>
      </c>
      <c r="H4139">
        <v>98</v>
      </c>
      <c r="I4139" t="s">
        <v>16</v>
      </c>
      <c r="J4139">
        <v>199</v>
      </c>
      <c r="K4139">
        <v>11</v>
      </c>
      <c r="L4139">
        <v>0</v>
      </c>
      <c r="M4139">
        <v>16</v>
      </c>
      <c r="N4139">
        <v>0</v>
      </c>
      <c r="O4139">
        <v>0</v>
      </c>
    </row>
    <row r="4140" spans="1:15" x14ac:dyDescent="0.2">
      <c r="A4140">
        <v>2020</v>
      </c>
      <c r="B4140" s="6">
        <f ca="1">_xlfn.MAXIFS('Track WIP'!M:M,'Track WIP'!K:K,'Results WIP'!A4140,'Track WIP'!L:L,'Results WIP'!C4140)</f>
        <v>43988</v>
      </c>
      <c r="C4140">
        <f t="shared" si="64"/>
        <v>1</v>
      </c>
      <c r="D4140" t="str">
        <f ca="1">VLOOKUP($B4140,'Track WIP'!$M:$O,2,FALSE)</f>
        <v>GENESYS 300</v>
      </c>
      <c r="E4140" t="str">
        <f ca="1">VLOOKUP($B4140,'Track WIP'!$M:$O,3,FALSE)</f>
        <v>Texas Motor Speedway</v>
      </c>
      <c r="F4140">
        <v>15</v>
      </c>
      <c r="G4140" t="s">
        <v>277</v>
      </c>
      <c r="H4140">
        <v>27</v>
      </c>
      <c r="I4140" t="s">
        <v>16</v>
      </c>
      <c r="J4140">
        <v>199</v>
      </c>
      <c r="K4140">
        <v>8</v>
      </c>
      <c r="L4140">
        <v>0</v>
      </c>
      <c r="M4140">
        <v>15</v>
      </c>
      <c r="N4140">
        <v>0</v>
      </c>
      <c r="O4140">
        <v>0</v>
      </c>
    </row>
    <row r="4141" spans="1:15" x14ac:dyDescent="0.2">
      <c r="A4141">
        <v>2020</v>
      </c>
      <c r="B4141" s="6">
        <f ca="1">_xlfn.MAXIFS('Track WIP'!M:M,'Track WIP'!K:K,'Results WIP'!A4141,'Track WIP'!L:L,'Results WIP'!C4141)</f>
        <v>43988</v>
      </c>
      <c r="C4141">
        <f t="shared" si="64"/>
        <v>1</v>
      </c>
      <c r="D4141" t="str">
        <f ca="1">VLOOKUP($B4141,'Track WIP'!$M:$O,2,FALSE)</f>
        <v>GENESYS 300</v>
      </c>
      <c r="E4141" t="str">
        <f ca="1">VLOOKUP($B4141,'Track WIP'!$M:$O,3,FALSE)</f>
        <v>Texas Motor Speedway</v>
      </c>
      <c r="F4141">
        <v>16</v>
      </c>
      <c r="G4141" t="s">
        <v>396</v>
      </c>
      <c r="H4141">
        <v>60</v>
      </c>
      <c r="I4141" t="s">
        <v>16</v>
      </c>
      <c r="J4141">
        <v>199</v>
      </c>
      <c r="K4141">
        <v>21</v>
      </c>
      <c r="L4141">
        <v>0</v>
      </c>
      <c r="M4141">
        <v>14</v>
      </c>
      <c r="N4141">
        <v>0</v>
      </c>
      <c r="O4141">
        <v>0</v>
      </c>
    </row>
    <row r="4142" spans="1:15" x14ac:dyDescent="0.2">
      <c r="A4142">
        <v>2020</v>
      </c>
      <c r="B4142" s="6">
        <f ca="1">_xlfn.MAXIFS('Track WIP'!M:M,'Track WIP'!K:K,'Results WIP'!A4142,'Track WIP'!L:L,'Results WIP'!C4142)</f>
        <v>43988</v>
      </c>
      <c r="C4142">
        <f t="shared" si="64"/>
        <v>1</v>
      </c>
      <c r="D4142" t="str">
        <f ca="1">VLOOKUP($B4142,'Track WIP'!$M:$O,2,FALSE)</f>
        <v>GENESYS 300</v>
      </c>
      <c r="E4142" t="str">
        <f ca="1">VLOOKUP($B4142,'Track WIP'!$M:$O,3,FALSE)</f>
        <v>Texas Motor Speedway</v>
      </c>
      <c r="F4142">
        <v>17</v>
      </c>
      <c r="G4142" t="s">
        <v>41</v>
      </c>
      <c r="H4142">
        <v>15</v>
      </c>
      <c r="I4142" t="s">
        <v>16</v>
      </c>
      <c r="J4142">
        <v>198</v>
      </c>
      <c r="K4142">
        <v>7</v>
      </c>
      <c r="L4142">
        <v>0</v>
      </c>
      <c r="M4142">
        <v>13</v>
      </c>
      <c r="N4142">
        <v>0</v>
      </c>
      <c r="O4142">
        <v>0</v>
      </c>
    </row>
    <row r="4143" spans="1:15" x14ac:dyDescent="0.2">
      <c r="A4143">
        <v>2020</v>
      </c>
      <c r="B4143" s="6">
        <f ca="1">_xlfn.MAXIFS('Track WIP'!M:M,'Track WIP'!K:K,'Results WIP'!A4143,'Track WIP'!L:L,'Results WIP'!C4143)</f>
        <v>43988</v>
      </c>
      <c r="C4143">
        <f t="shared" si="64"/>
        <v>1</v>
      </c>
      <c r="D4143" t="str">
        <f ca="1">VLOOKUP($B4143,'Track WIP'!$M:$O,2,FALSE)</f>
        <v>GENESYS 300</v>
      </c>
      <c r="E4143" t="str">
        <f ca="1">VLOOKUP($B4143,'Track WIP'!$M:$O,3,FALSE)</f>
        <v>Texas Motor Speedway</v>
      </c>
      <c r="F4143">
        <v>18</v>
      </c>
      <c r="G4143" t="s">
        <v>89</v>
      </c>
      <c r="H4143">
        <v>29</v>
      </c>
      <c r="I4143" t="s">
        <v>16</v>
      </c>
      <c r="J4143">
        <v>198</v>
      </c>
      <c r="K4143">
        <v>15</v>
      </c>
      <c r="L4143">
        <v>0</v>
      </c>
      <c r="M4143">
        <v>12</v>
      </c>
      <c r="N4143">
        <v>0</v>
      </c>
      <c r="O4143">
        <v>0</v>
      </c>
    </row>
    <row r="4144" spans="1:15" x14ac:dyDescent="0.2">
      <c r="A4144">
        <v>2020</v>
      </c>
      <c r="B4144" s="6">
        <f ca="1">_xlfn.MAXIFS('Track WIP'!M:M,'Track WIP'!K:K,'Results WIP'!A4144,'Track WIP'!L:L,'Results WIP'!C4144)</f>
        <v>43988</v>
      </c>
      <c r="C4144">
        <f t="shared" si="64"/>
        <v>1</v>
      </c>
      <c r="D4144" t="str">
        <f ca="1">VLOOKUP($B4144,'Track WIP'!$M:$O,2,FALSE)</f>
        <v>GENESYS 300</v>
      </c>
      <c r="E4144" t="str">
        <f ca="1">VLOOKUP($B4144,'Track WIP'!$M:$O,3,FALSE)</f>
        <v>Texas Motor Speedway</v>
      </c>
      <c r="F4144">
        <v>19</v>
      </c>
      <c r="G4144" t="s">
        <v>408</v>
      </c>
      <c r="H4144">
        <v>8</v>
      </c>
      <c r="I4144" t="s">
        <v>16</v>
      </c>
      <c r="J4144">
        <v>196</v>
      </c>
      <c r="K4144">
        <v>17</v>
      </c>
      <c r="L4144">
        <v>0</v>
      </c>
      <c r="M4144">
        <v>11</v>
      </c>
      <c r="N4144">
        <v>0</v>
      </c>
      <c r="O4144">
        <v>0</v>
      </c>
    </row>
    <row r="4145" spans="1:15" x14ac:dyDescent="0.2">
      <c r="A4145">
        <v>2020</v>
      </c>
      <c r="B4145" s="6">
        <f ca="1">_xlfn.MAXIFS('Track WIP'!M:M,'Track WIP'!K:K,'Results WIP'!A4145,'Track WIP'!L:L,'Results WIP'!C4145)</f>
        <v>43988</v>
      </c>
      <c r="C4145">
        <f t="shared" si="64"/>
        <v>1</v>
      </c>
      <c r="D4145" t="str">
        <f ca="1">VLOOKUP($B4145,'Track WIP'!$M:$O,2,FALSE)</f>
        <v>GENESYS 300</v>
      </c>
      <c r="E4145" t="str">
        <f ca="1">VLOOKUP($B4145,'Track WIP'!$M:$O,3,FALSE)</f>
        <v>Texas Motor Speedway</v>
      </c>
      <c r="F4145">
        <v>20</v>
      </c>
      <c r="G4145" t="s">
        <v>341</v>
      </c>
      <c r="H4145">
        <v>10</v>
      </c>
      <c r="I4145" t="s">
        <v>16</v>
      </c>
      <c r="J4145">
        <v>190</v>
      </c>
      <c r="K4145">
        <v>9</v>
      </c>
      <c r="L4145">
        <v>0</v>
      </c>
      <c r="M4145">
        <v>10</v>
      </c>
      <c r="N4145">
        <v>0</v>
      </c>
      <c r="O4145">
        <v>0</v>
      </c>
    </row>
    <row r="4146" spans="1:15" x14ac:dyDescent="0.2">
      <c r="A4146">
        <v>2020</v>
      </c>
      <c r="B4146" s="6">
        <f ca="1">_xlfn.MAXIFS('Track WIP'!M:M,'Track WIP'!K:K,'Results WIP'!A4146,'Track WIP'!L:L,'Results WIP'!C4146)</f>
        <v>43988</v>
      </c>
      <c r="C4146">
        <f t="shared" si="64"/>
        <v>1</v>
      </c>
      <c r="D4146" t="str">
        <f ca="1">VLOOKUP($B4146,'Track WIP'!$M:$O,2,FALSE)</f>
        <v>GENESYS 300</v>
      </c>
      <c r="E4146" t="str">
        <f ca="1">VLOOKUP($B4146,'Track WIP'!$M:$O,3,FALSE)</f>
        <v>Texas Motor Speedway</v>
      </c>
      <c r="F4146">
        <v>21</v>
      </c>
      <c r="G4146" t="s">
        <v>405</v>
      </c>
      <c r="H4146">
        <v>18</v>
      </c>
      <c r="I4146" t="s">
        <v>16</v>
      </c>
      <c r="J4146">
        <v>156</v>
      </c>
      <c r="K4146">
        <v>23</v>
      </c>
      <c r="L4146">
        <v>0</v>
      </c>
      <c r="M4146">
        <v>9</v>
      </c>
      <c r="N4146">
        <v>0</v>
      </c>
      <c r="O4146">
        <v>0</v>
      </c>
    </row>
    <row r="4147" spans="1:15" x14ac:dyDescent="0.2">
      <c r="A4147">
        <v>2020</v>
      </c>
      <c r="B4147" s="6">
        <f ca="1">_xlfn.MAXIFS('Track WIP'!M:M,'Track WIP'!K:K,'Results WIP'!A4147,'Track WIP'!L:L,'Results WIP'!C4147)</f>
        <v>43988</v>
      </c>
      <c r="C4147">
        <f t="shared" si="64"/>
        <v>1</v>
      </c>
      <c r="D4147" t="str">
        <f ca="1">VLOOKUP($B4147,'Track WIP'!$M:$O,2,FALSE)</f>
        <v>GENESYS 300</v>
      </c>
      <c r="E4147" t="str">
        <f ca="1">VLOOKUP($B4147,'Track WIP'!$M:$O,3,FALSE)</f>
        <v>Texas Motor Speedway</v>
      </c>
      <c r="F4147">
        <v>22</v>
      </c>
      <c r="G4147" t="s">
        <v>370</v>
      </c>
      <c r="H4147">
        <v>21</v>
      </c>
      <c r="I4147" t="s">
        <v>111</v>
      </c>
      <c r="J4147">
        <v>36</v>
      </c>
      <c r="K4147">
        <v>24</v>
      </c>
      <c r="L4147">
        <v>0</v>
      </c>
      <c r="M4147">
        <v>8</v>
      </c>
      <c r="N4147">
        <v>0</v>
      </c>
      <c r="O4147">
        <v>0</v>
      </c>
    </row>
    <row r="4148" spans="1:15" x14ac:dyDescent="0.2">
      <c r="A4148">
        <v>2020</v>
      </c>
      <c r="B4148" s="6">
        <f ca="1">_xlfn.MAXIFS('Track WIP'!M:M,'Track WIP'!K:K,'Results WIP'!A4148,'Track WIP'!L:L,'Results WIP'!C4148)</f>
        <v>43988</v>
      </c>
      <c r="C4148">
        <f t="shared" si="64"/>
        <v>1</v>
      </c>
      <c r="D4148" t="str">
        <f ca="1">VLOOKUP($B4148,'Track WIP'!$M:$O,2,FALSE)</f>
        <v>GENESYS 300</v>
      </c>
      <c r="E4148" t="str">
        <f ca="1">VLOOKUP($B4148,'Track WIP'!$M:$O,3,FALSE)</f>
        <v>Texas Motor Speedway</v>
      </c>
      <c r="F4148">
        <v>23</v>
      </c>
      <c r="G4148" t="s">
        <v>410</v>
      </c>
      <c r="H4148">
        <v>55</v>
      </c>
      <c r="I4148" t="s">
        <v>16</v>
      </c>
      <c r="J4148">
        <v>36</v>
      </c>
      <c r="K4148">
        <v>16</v>
      </c>
      <c r="L4148">
        <v>0</v>
      </c>
      <c r="M4148">
        <v>7</v>
      </c>
      <c r="N4148">
        <v>0</v>
      </c>
      <c r="O4148">
        <v>0</v>
      </c>
    </row>
    <row r="4149" spans="1:15" x14ac:dyDescent="0.2">
      <c r="A4149">
        <v>2020</v>
      </c>
      <c r="B4149" s="6">
        <f ca="1">_xlfn.MAXIFS('Track WIP'!M:M,'Track WIP'!K:K,'Results WIP'!A4149,'Track WIP'!L:L,'Results WIP'!C4149)</f>
        <v>43988</v>
      </c>
      <c r="C4149">
        <f t="shared" si="64"/>
        <v>1</v>
      </c>
      <c r="D4149" t="str">
        <f ca="1">VLOOKUP($B4149,'Track WIP'!$M:$O,2,FALSE)</f>
        <v>GENESYS 300</v>
      </c>
      <c r="E4149" t="str">
        <f ca="1">VLOOKUP($B4149,'Track WIP'!$M:$O,3,FALSE)</f>
        <v>Texas Motor Speedway</v>
      </c>
      <c r="F4149">
        <v>24</v>
      </c>
      <c r="G4149" t="s">
        <v>37</v>
      </c>
      <c r="H4149">
        <v>30</v>
      </c>
      <c r="I4149" t="s">
        <v>16</v>
      </c>
      <c r="J4149">
        <v>0</v>
      </c>
      <c r="K4149">
        <v>22</v>
      </c>
      <c r="L4149">
        <v>0</v>
      </c>
      <c r="M4149">
        <v>3</v>
      </c>
      <c r="N4149">
        <v>0</v>
      </c>
      <c r="O4149">
        <v>0</v>
      </c>
    </row>
    <row r="4150" spans="1:15" x14ac:dyDescent="0.2">
      <c r="A4150">
        <v>2020</v>
      </c>
      <c r="B4150" s="6">
        <f ca="1">_xlfn.MAXIFS('Track WIP'!M:M,'Track WIP'!K:K,'Results WIP'!A4150,'Track WIP'!L:L,'Results WIP'!C4150)</f>
        <v>44016</v>
      </c>
      <c r="C4150">
        <f t="shared" si="64"/>
        <v>2</v>
      </c>
      <c r="D4150" t="str">
        <f ca="1">VLOOKUP($B4150,'Track WIP'!$M:$O,2,FALSE)</f>
        <v>GMR GRAND PRIX</v>
      </c>
      <c r="E4150" t="str">
        <f ca="1">VLOOKUP($B4150,'Track WIP'!$M:$O,3,FALSE)</f>
        <v>Indianapolis Motor Speedway</v>
      </c>
      <c r="F4150">
        <v>1</v>
      </c>
      <c r="G4150" t="s">
        <v>21</v>
      </c>
      <c r="H4150">
        <v>9</v>
      </c>
      <c r="I4150" t="s">
        <v>16</v>
      </c>
      <c r="J4150">
        <v>80</v>
      </c>
      <c r="K4150">
        <v>7</v>
      </c>
      <c r="L4150">
        <v>26</v>
      </c>
      <c r="M4150">
        <v>51</v>
      </c>
      <c r="N4150">
        <v>1</v>
      </c>
      <c r="O4150">
        <v>0</v>
      </c>
    </row>
    <row r="4151" spans="1:15" x14ac:dyDescent="0.2">
      <c r="A4151">
        <v>2020</v>
      </c>
      <c r="B4151" s="6">
        <f ca="1">_xlfn.MAXIFS('Track WIP'!M:M,'Track WIP'!K:K,'Results WIP'!A4151,'Track WIP'!L:L,'Results WIP'!C4151)</f>
        <v>44016</v>
      </c>
      <c r="C4151">
        <f t="shared" si="64"/>
        <v>2</v>
      </c>
      <c r="D4151" t="str">
        <f ca="1">VLOOKUP($B4151,'Track WIP'!$M:$O,2,FALSE)</f>
        <v>GMR GRAND PRIX</v>
      </c>
      <c r="E4151" t="str">
        <f ca="1">VLOOKUP($B4151,'Track WIP'!$M:$O,3,FALSE)</f>
        <v>Indianapolis Motor Speedway</v>
      </c>
      <c r="F4151">
        <v>2</v>
      </c>
      <c r="G4151" t="s">
        <v>41</v>
      </c>
      <c r="H4151">
        <v>15</v>
      </c>
      <c r="I4151" t="s">
        <v>16</v>
      </c>
      <c r="J4151">
        <v>80</v>
      </c>
      <c r="K4151">
        <v>4</v>
      </c>
      <c r="L4151">
        <v>18</v>
      </c>
      <c r="M4151">
        <v>41</v>
      </c>
      <c r="N4151">
        <v>1</v>
      </c>
      <c r="O4151">
        <v>0</v>
      </c>
    </row>
    <row r="4152" spans="1:15" x14ac:dyDescent="0.2">
      <c r="A4152">
        <v>2020</v>
      </c>
      <c r="B4152" s="6">
        <f ca="1">_xlfn.MAXIFS('Track WIP'!M:M,'Track WIP'!K:K,'Results WIP'!A4152,'Track WIP'!L:L,'Results WIP'!C4152)</f>
        <v>44016</v>
      </c>
      <c r="C4152">
        <f t="shared" si="64"/>
        <v>2</v>
      </c>
      <c r="D4152" t="str">
        <f ca="1">VLOOKUP($B4152,'Track WIP'!$M:$O,2,FALSE)</f>
        <v>GMR GRAND PRIX</v>
      </c>
      <c r="E4152" t="str">
        <f ca="1">VLOOKUP($B4152,'Track WIP'!$M:$O,3,FALSE)</f>
        <v>Indianapolis Motor Speedway</v>
      </c>
      <c r="F4152">
        <v>3</v>
      </c>
      <c r="G4152" t="s">
        <v>88</v>
      </c>
      <c r="H4152">
        <v>22</v>
      </c>
      <c r="I4152" t="s">
        <v>111</v>
      </c>
      <c r="J4152">
        <v>80</v>
      </c>
      <c r="K4152">
        <v>20</v>
      </c>
      <c r="L4152">
        <v>0</v>
      </c>
      <c r="M4152">
        <v>35</v>
      </c>
      <c r="N4152">
        <v>0</v>
      </c>
      <c r="O4152">
        <v>0</v>
      </c>
    </row>
    <row r="4153" spans="1:15" x14ac:dyDescent="0.2">
      <c r="A4153">
        <v>2020</v>
      </c>
      <c r="B4153" s="6">
        <f ca="1">_xlfn.MAXIFS('Track WIP'!M:M,'Track WIP'!K:K,'Results WIP'!A4153,'Track WIP'!L:L,'Results WIP'!C4153)</f>
        <v>44016</v>
      </c>
      <c r="C4153">
        <f t="shared" si="64"/>
        <v>2</v>
      </c>
      <c r="D4153" t="str">
        <f ca="1">VLOOKUP($B4153,'Track WIP'!$M:$O,2,FALSE)</f>
        <v>GMR GRAND PRIX</v>
      </c>
      <c r="E4153" t="str">
        <f ca="1">VLOOKUP($B4153,'Track WIP'!$M:$O,3,FALSE)</f>
        <v>Indianapolis Motor Speedway</v>
      </c>
      <c r="F4153">
        <v>4</v>
      </c>
      <c r="G4153" t="s">
        <v>338</v>
      </c>
      <c r="H4153">
        <v>88</v>
      </c>
      <c r="I4153" t="s">
        <v>16</v>
      </c>
      <c r="J4153">
        <v>80</v>
      </c>
      <c r="K4153">
        <v>3</v>
      </c>
      <c r="L4153">
        <v>0</v>
      </c>
      <c r="M4153">
        <v>32</v>
      </c>
      <c r="N4153">
        <v>0</v>
      </c>
      <c r="O4153">
        <v>0</v>
      </c>
    </row>
    <row r="4154" spans="1:15" x14ac:dyDescent="0.2">
      <c r="A4154">
        <v>2020</v>
      </c>
      <c r="B4154" s="6">
        <f ca="1">_xlfn.MAXIFS('Track WIP'!M:M,'Track WIP'!K:K,'Results WIP'!A4154,'Track WIP'!L:L,'Results WIP'!C4154)</f>
        <v>44016</v>
      </c>
      <c r="C4154">
        <f t="shared" si="64"/>
        <v>2</v>
      </c>
      <c r="D4154" t="str">
        <f ca="1">VLOOKUP($B4154,'Track WIP'!$M:$O,2,FALSE)</f>
        <v>GMR GRAND PRIX</v>
      </c>
      <c r="E4154" t="str">
        <f ca="1">VLOOKUP($B4154,'Track WIP'!$M:$O,3,FALSE)</f>
        <v>Indianapolis Motor Speedway</v>
      </c>
      <c r="F4154">
        <v>5</v>
      </c>
      <c r="G4154" t="s">
        <v>370</v>
      </c>
      <c r="H4154">
        <v>21</v>
      </c>
      <c r="I4154" t="s">
        <v>111</v>
      </c>
      <c r="J4154">
        <v>80</v>
      </c>
      <c r="K4154">
        <v>18</v>
      </c>
      <c r="L4154">
        <v>0</v>
      </c>
      <c r="M4154">
        <v>30</v>
      </c>
      <c r="N4154">
        <v>0</v>
      </c>
      <c r="O4154">
        <v>0</v>
      </c>
    </row>
    <row r="4155" spans="1:15" x14ac:dyDescent="0.2">
      <c r="A4155">
        <v>2020</v>
      </c>
      <c r="B4155" s="6">
        <f ca="1">_xlfn.MAXIFS('Track WIP'!M:M,'Track WIP'!K:K,'Results WIP'!A4155,'Track WIP'!L:L,'Results WIP'!C4155)</f>
        <v>44016</v>
      </c>
      <c r="C4155">
        <f t="shared" si="64"/>
        <v>2</v>
      </c>
      <c r="D4155" t="str">
        <f ca="1">VLOOKUP($B4155,'Track WIP'!$M:$O,2,FALSE)</f>
        <v>GMR GRAND PRIX</v>
      </c>
      <c r="E4155" t="str">
        <f ca="1">VLOOKUP($B4155,'Track WIP'!$M:$O,3,FALSE)</f>
        <v>Indianapolis Motor Speedway</v>
      </c>
      <c r="F4155">
        <v>6</v>
      </c>
      <c r="G4155" t="s">
        <v>408</v>
      </c>
      <c r="H4155">
        <v>8</v>
      </c>
      <c r="I4155" t="s">
        <v>16</v>
      </c>
      <c r="J4155">
        <v>80</v>
      </c>
      <c r="K4155">
        <v>14</v>
      </c>
      <c r="L4155">
        <v>1</v>
      </c>
      <c r="M4155">
        <v>29</v>
      </c>
      <c r="N4155">
        <v>1</v>
      </c>
      <c r="O4155">
        <v>0</v>
      </c>
    </row>
    <row r="4156" spans="1:15" x14ac:dyDescent="0.2">
      <c r="A4156">
        <v>2020</v>
      </c>
      <c r="B4156" s="6">
        <f ca="1">_xlfn.MAXIFS('Track WIP'!M:M,'Track WIP'!K:K,'Results WIP'!A4156,'Track WIP'!L:L,'Results WIP'!C4156)</f>
        <v>44016</v>
      </c>
      <c r="C4156">
        <f t="shared" si="64"/>
        <v>2</v>
      </c>
      <c r="D4156" t="str">
        <f ca="1">VLOOKUP($B4156,'Track WIP'!$M:$O,2,FALSE)</f>
        <v>GMR GRAND PRIX</v>
      </c>
      <c r="E4156" t="str">
        <f ca="1">VLOOKUP($B4156,'Track WIP'!$M:$O,3,FALSE)</f>
        <v>Indianapolis Motor Speedway</v>
      </c>
      <c r="F4156">
        <v>7</v>
      </c>
      <c r="G4156" t="s">
        <v>112</v>
      </c>
      <c r="H4156">
        <v>1</v>
      </c>
      <c r="I4156" t="s">
        <v>111</v>
      </c>
      <c r="J4156">
        <v>80</v>
      </c>
      <c r="K4156">
        <v>6</v>
      </c>
      <c r="L4156">
        <v>4</v>
      </c>
      <c r="M4156">
        <v>27</v>
      </c>
      <c r="N4156">
        <v>1</v>
      </c>
      <c r="O4156">
        <v>0</v>
      </c>
    </row>
    <row r="4157" spans="1:15" x14ac:dyDescent="0.2">
      <c r="A4157">
        <v>2020</v>
      </c>
      <c r="B4157" s="6">
        <f ca="1">_xlfn.MAXIFS('Track WIP'!M:M,'Track WIP'!K:K,'Results WIP'!A4157,'Track WIP'!L:L,'Results WIP'!C4157)</f>
        <v>44016</v>
      </c>
      <c r="C4157">
        <f t="shared" si="64"/>
        <v>2</v>
      </c>
      <c r="D4157" t="str">
        <f ca="1">VLOOKUP($B4157,'Track WIP'!$M:$O,2,FALSE)</f>
        <v>GMR GRAND PRIX</v>
      </c>
      <c r="E4157" t="str">
        <f ca="1">VLOOKUP($B4157,'Track WIP'!$M:$O,3,FALSE)</f>
        <v>Indianapolis Motor Speedway</v>
      </c>
      <c r="F4157">
        <v>8</v>
      </c>
      <c r="G4157" t="s">
        <v>356</v>
      </c>
      <c r="H4157">
        <v>5</v>
      </c>
      <c r="I4157" t="s">
        <v>111</v>
      </c>
      <c r="J4157">
        <v>80</v>
      </c>
      <c r="K4157">
        <v>13</v>
      </c>
      <c r="L4157">
        <v>0</v>
      </c>
      <c r="M4157">
        <v>24</v>
      </c>
      <c r="N4157">
        <v>0</v>
      </c>
      <c r="O4157">
        <v>0</v>
      </c>
    </row>
    <row r="4158" spans="1:15" x14ac:dyDescent="0.2">
      <c r="A4158">
        <v>2020</v>
      </c>
      <c r="B4158" s="6">
        <f ca="1">_xlfn.MAXIFS('Track WIP'!M:M,'Track WIP'!K:K,'Results WIP'!A4158,'Track WIP'!L:L,'Results WIP'!C4158)</f>
        <v>44016</v>
      </c>
      <c r="C4158">
        <f t="shared" si="64"/>
        <v>2</v>
      </c>
      <c r="D4158" t="str">
        <f ca="1">VLOOKUP($B4158,'Track WIP'!$M:$O,2,FALSE)</f>
        <v>GMR GRAND PRIX</v>
      </c>
      <c r="E4158" t="str">
        <f ca="1">VLOOKUP($B4158,'Track WIP'!$M:$O,3,FALSE)</f>
        <v>Indianapolis Motor Speedway</v>
      </c>
      <c r="F4158">
        <v>9</v>
      </c>
      <c r="G4158" t="s">
        <v>405</v>
      </c>
      <c r="H4158">
        <v>18</v>
      </c>
      <c r="I4158" t="s">
        <v>16</v>
      </c>
      <c r="J4158">
        <v>80</v>
      </c>
      <c r="K4158">
        <v>15</v>
      </c>
      <c r="L4158">
        <v>0</v>
      </c>
      <c r="M4158">
        <v>22</v>
      </c>
      <c r="N4158">
        <v>0</v>
      </c>
      <c r="O4158">
        <v>0</v>
      </c>
    </row>
    <row r="4159" spans="1:15" x14ac:dyDescent="0.2">
      <c r="A4159">
        <v>2020</v>
      </c>
      <c r="B4159" s="6">
        <f ca="1">_xlfn.MAXIFS('Track WIP'!M:M,'Track WIP'!K:K,'Results WIP'!A4159,'Track WIP'!L:L,'Results WIP'!C4159)</f>
        <v>44016</v>
      </c>
      <c r="C4159">
        <f t="shared" si="64"/>
        <v>2</v>
      </c>
      <c r="D4159" t="str">
        <f ca="1">VLOOKUP($B4159,'Track WIP'!$M:$O,2,FALSE)</f>
        <v>GMR GRAND PRIX</v>
      </c>
      <c r="E4159" t="str">
        <f ca="1">VLOOKUP($B4159,'Track WIP'!$M:$O,3,FALSE)</f>
        <v>Indianapolis Motor Speedway</v>
      </c>
      <c r="F4159">
        <v>10</v>
      </c>
      <c r="G4159" t="s">
        <v>37</v>
      </c>
      <c r="H4159">
        <v>30</v>
      </c>
      <c r="I4159" t="s">
        <v>16</v>
      </c>
      <c r="J4159">
        <v>80</v>
      </c>
      <c r="K4159">
        <v>17</v>
      </c>
      <c r="L4159">
        <v>0</v>
      </c>
      <c r="M4159">
        <v>20</v>
      </c>
      <c r="N4159">
        <v>0</v>
      </c>
      <c r="O4159">
        <v>0</v>
      </c>
    </row>
    <row r="4160" spans="1:15" x14ac:dyDescent="0.2">
      <c r="A4160">
        <v>2020</v>
      </c>
      <c r="B4160" s="6">
        <f ca="1">_xlfn.MAXIFS('Track WIP'!M:M,'Track WIP'!K:K,'Results WIP'!A4160,'Track WIP'!L:L,'Results WIP'!C4160)</f>
        <v>44016</v>
      </c>
      <c r="C4160">
        <f t="shared" si="64"/>
        <v>2</v>
      </c>
      <c r="D4160" t="str">
        <f ca="1">VLOOKUP($B4160,'Track WIP'!$M:$O,2,FALSE)</f>
        <v>GMR GRAND PRIX</v>
      </c>
      <c r="E4160" t="str">
        <f ca="1">VLOOKUP($B4160,'Track WIP'!$M:$O,3,FALSE)</f>
        <v>Indianapolis Motor Speedway</v>
      </c>
      <c r="F4160">
        <v>11</v>
      </c>
      <c r="G4160" t="s">
        <v>89</v>
      </c>
      <c r="H4160">
        <v>29</v>
      </c>
      <c r="I4160" t="s">
        <v>16</v>
      </c>
      <c r="J4160">
        <v>80</v>
      </c>
      <c r="K4160">
        <v>19</v>
      </c>
      <c r="L4160">
        <v>0</v>
      </c>
      <c r="M4160">
        <v>19</v>
      </c>
      <c r="N4160">
        <v>0</v>
      </c>
      <c r="O4160">
        <v>0</v>
      </c>
    </row>
    <row r="4161" spans="1:15" x14ac:dyDescent="0.2">
      <c r="A4161">
        <v>2020</v>
      </c>
      <c r="B4161" s="6">
        <f ca="1">_xlfn.MAXIFS('Track WIP'!M:M,'Track WIP'!K:K,'Results WIP'!A4161,'Track WIP'!L:L,'Results WIP'!C4161)</f>
        <v>44016</v>
      </c>
      <c r="C4161">
        <f t="shared" si="64"/>
        <v>2</v>
      </c>
      <c r="D4161" t="str">
        <f ca="1">VLOOKUP($B4161,'Track WIP'!$M:$O,2,FALSE)</f>
        <v>GMR GRAND PRIX</v>
      </c>
      <c r="E4161" t="str">
        <f ca="1">VLOOKUP($B4161,'Track WIP'!$M:$O,3,FALSE)</f>
        <v>Indianapolis Motor Speedway</v>
      </c>
      <c r="F4161">
        <v>12</v>
      </c>
      <c r="G4161" t="s">
        <v>359</v>
      </c>
      <c r="H4161">
        <v>20</v>
      </c>
      <c r="I4161" t="s">
        <v>111</v>
      </c>
      <c r="J4161">
        <v>80</v>
      </c>
      <c r="K4161">
        <v>8</v>
      </c>
      <c r="L4161">
        <v>0</v>
      </c>
      <c r="M4161">
        <v>18</v>
      </c>
      <c r="N4161">
        <v>0</v>
      </c>
      <c r="O4161">
        <v>0</v>
      </c>
    </row>
    <row r="4162" spans="1:15" x14ac:dyDescent="0.2">
      <c r="A4162">
        <v>2020</v>
      </c>
      <c r="B4162" s="6">
        <f ca="1">_xlfn.MAXIFS('Track WIP'!M:M,'Track WIP'!K:K,'Results WIP'!A4162,'Track WIP'!L:L,'Results WIP'!C4162)</f>
        <v>44016</v>
      </c>
      <c r="C4162">
        <f t="shared" si="64"/>
        <v>2</v>
      </c>
      <c r="D4162" t="str">
        <f ca="1">VLOOKUP($B4162,'Track WIP'!$M:$O,2,FALSE)</f>
        <v>GMR GRAND PRIX</v>
      </c>
      <c r="E4162" t="str">
        <f ca="1">VLOOKUP($B4162,'Track WIP'!$M:$O,3,FALSE)</f>
        <v>Indianapolis Motor Speedway</v>
      </c>
      <c r="F4162">
        <v>13</v>
      </c>
      <c r="G4162" t="s">
        <v>17</v>
      </c>
      <c r="H4162">
        <v>28</v>
      </c>
      <c r="I4162" t="s">
        <v>16</v>
      </c>
      <c r="J4162">
        <v>80</v>
      </c>
      <c r="K4162">
        <v>12</v>
      </c>
      <c r="L4162">
        <v>0</v>
      </c>
      <c r="M4162">
        <v>17</v>
      </c>
      <c r="N4162">
        <v>0</v>
      </c>
      <c r="O4162">
        <v>0</v>
      </c>
    </row>
    <row r="4163" spans="1:15" x14ac:dyDescent="0.2">
      <c r="A4163">
        <v>2020</v>
      </c>
      <c r="B4163" s="6">
        <f ca="1">_xlfn.MAXIFS('Track WIP'!M:M,'Track WIP'!K:K,'Results WIP'!A4163,'Track WIP'!L:L,'Results WIP'!C4163)</f>
        <v>44016</v>
      </c>
      <c r="C4163">
        <f t="shared" si="64"/>
        <v>2</v>
      </c>
      <c r="D4163" t="str">
        <f ca="1">VLOOKUP($B4163,'Track WIP'!$M:$O,2,FALSE)</f>
        <v>GMR GRAND PRIX</v>
      </c>
      <c r="E4163" t="str">
        <f ca="1">VLOOKUP($B4163,'Track WIP'!$M:$O,3,FALSE)</f>
        <v>Indianapolis Motor Speedway</v>
      </c>
      <c r="F4163">
        <v>14</v>
      </c>
      <c r="G4163" t="s">
        <v>394</v>
      </c>
      <c r="H4163">
        <v>26</v>
      </c>
      <c r="I4163" t="s">
        <v>16</v>
      </c>
      <c r="J4163">
        <v>80</v>
      </c>
      <c r="K4163">
        <v>22</v>
      </c>
      <c r="L4163">
        <v>1</v>
      </c>
      <c r="M4163">
        <v>17</v>
      </c>
      <c r="N4163">
        <v>1</v>
      </c>
      <c r="O4163">
        <v>0</v>
      </c>
    </row>
    <row r="4164" spans="1:15" x14ac:dyDescent="0.2">
      <c r="A4164">
        <v>2020</v>
      </c>
      <c r="B4164" s="6">
        <f ca="1">_xlfn.MAXIFS('Track WIP'!M:M,'Track WIP'!K:K,'Results WIP'!A4164,'Track WIP'!L:L,'Results WIP'!C4164)</f>
        <v>44016</v>
      </c>
      <c r="C4164">
        <f t="shared" ref="C4164:C4227" si="65">_xlfn.IFS(A4164&gt;A4163,1,F4164=1,C4163+1,F4164&gt;1,C4163)</f>
        <v>2</v>
      </c>
      <c r="D4164" t="str">
        <f ca="1">VLOOKUP($B4164,'Track WIP'!$M:$O,2,FALSE)</f>
        <v>GMR GRAND PRIX</v>
      </c>
      <c r="E4164" t="str">
        <f ca="1">VLOOKUP($B4164,'Track WIP'!$M:$O,3,FALSE)</f>
        <v>Indianapolis Motor Speedway</v>
      </c>
      <c r="F4164">
        <v>15</v>
      </c>
      <c r="G4164" t="s">
        <v>341</v>
      </c>
      <c r="H4164">
        <v>10</v>
      </c>
      <c r="I4164" t="s">
        <v>16</v>
      </c>
      <c r="J4164">
        <v>80</v>
      </c>
      <c r="K4164">
        <v>9</v>
      </c>
      <c r="L4164">
        <v>0</v>
      </c>
      <c r="M4164">
        <v>15</v>
      </c>
      <c r="N4164">
        <v>0</v>
      </c>
      <c r="O4164">
        <v>0</v>
      </c>
    </row>
    <row r="4165" spans="1:15" x14ac:dyDescent="0.2">
      <c r="A4165">
        <v>2020</v>
      </c>
      <c r="B4165" s="6">
        <f ca="1">_xlfn.MAXIFS('Track WIP'!M:M,'Track WIP'!K:K,'Results WIP'!A4165,'Track WIP'!L:L,'Results WIP'!C4165)</f>
        <v>44016</v>
      </c>
      <c r="C4165">
        <f t="shared" si="65"/>
        <v>2</v>
      </c>
      <c r="D4165" t="str">
        <f ca="1">VLOOKUP($B4165,'Track WIP'!$M:$O,2,FALSE)</f>
        <v>GMR GRAND PRIX</v>
      </c>
      <c r="E4165" t="str">
        <f ca="1">VLOOKUP($B4165,'Track WIP'!$M:$O,3,FALSE)</f>
        <v>Indianapolis Motor Speedway</v>
      </c>
      <c r="F4165">
        <v>16</v>
      </c>
      <c r="G4165" t="s">
        <v>390</v>
      </c>
      <c r="H4165">
        <v>59</v>
      </c>
      <c r="I4165" t="s">
        <v>111</v>
      </c>
      <c r="J4165">
        <v>80</v>
      </c>
      <c r="K4165">
        <v>10</v>
      </c>
      <c r="L4165">
        <v>0</v>
      </c>
      <c r="M4165">
        <v>14</v>
      </c>
      <c r="N4165">
        <v>0</v>
      </c>
      <c r="O4165">
        <v>0</v>
      </c>
    </row>
    <row r="4166" spans="1:15" x14ac:dyDescent="0.2">
      <c r="A4166">
        <v>2020</v>
      </c>
      <c r="B4166" s="6">
        <f ca="1">_xlfn.MAXIFS('Track WIP'!M:M,'Track WIP'!K:K,'Results WIP'!A4166,'Track WIP'!L:L,'Results WIP'!C4166)</f>
        <v>44016</v>
      </c>
      <c r="C4166">
        <f t="shared" si="65"/>
        <v>2</v>
      </c>
      <c r="D4166" t="str">
        <f ca="1">VLOOKUP($B4166,'Track WIP'!$M:$O,2,FALSE)</f>
        <v>GMR GRAND PRIX</v>
      </c>
      <c r="E4166" t="str">
        <f ca="1">VLOOKUP($B4166,'Track WIP'!$M:$O,3,FALSE)</f>
        <v>Indianapolis Motor Speedway</v>
      </c>
      <c r="F4166">
        <v>17</v>
      </c>
      <c r="G4166" t="s">
        <v>396</v>
      </c>
      <c r="H4166">
        <v>60</v>
      </c>
      <c r="I4166" t="s">
        <v>16</v>
      </c>
      <c r="J4166">
        <v>80</v>
      </c>
      <c r="K4166">
        <v>2</v>
      </c>
      <c r="L4166">
        <v>1</v>
      </c>
      <c r="M4166">
        <v>14</v>
      </c>
      <c r="N4166">
        <v>1</v>
      </c>
      <c r="O4166">
        <v>0</v>
      </c>
    </row>
    <row r="4167" spans="1:15" x14ac:dyDescent="0.2">
      <c r="A4167">
        <v>2020</v>
      </c>
      <c r="B4167" s="6">
        <f ca="1">_xlfn.MAXIFS('Track WIP'!M:M,'Track WIP'!K:K,'Results WIP'!A4167,'Track WIP'!L:L,'Results WIP'!C4167)</f>
        <v>44016</v>
      </c>
      <c r="C4167">
        <f t="shared" si="65"/>
        <v>2</v>
      </c>
      <c r="D4167" t="str">
        <f ca="1">VLOOKUP($B4167,'Track WIP'!$M:$O,2,FALSE)</f>
        <v>GMR GRAND PRIX</v>
      </c>
      <c r="E4167" t="str">
        <f ca="1">VLOOKUP($B4167,'Track WIP'!$M:$O,3,FALSE)</f>
        <v>Indianapolis Motor Speedway</v>
      </c>
      <c r="F4167">
        <v>18</v>
      </c>
      <c r="G4167" t="s">
        <v>86</v>
      </c>
      <c r="H4167">
        <v>4</v>
      </c>
      <c r="I4167" t="s">
        <v>111</v>
      </c>
      <c r="J4167">
        <v>80</v>
      </c>
      <c r="K4167">
        <v>24</v>
      </c>
      <c r="L4167">
        <v>0</v>
      </c>
      <c r="M4167">
        <v>12</v>
      </c>
      <c r="N4167">
        <v>0</v>
      </c>
      <c r="O4167">
        <v>0</v>
      </c>
    </row>
    <row r="4168" spans="1:15" x14ac:dyDescent="0.2">
      <c r="A4168">
        <v>2020</v>
      </c>
      <c r="B4168" s="6">
        <f ca="1">_xlfn.MAXIFS('Track WIP'!M:M,'Track WIP'!K:K,'Results WIP'!A4168,'Track WIP'!L:L,'Results WIP'!C4168)</f>
        <v>44016</v>
      </c>
      <c r="C4168">
        <f t="shared" si="65"/>
        <v>2</v>
      </c>
      <c r="D4168" t="str">
        <f ca="1">VLOOKUP($B4168,'Track WIP'!$M:$O,2,FALSE)</f>
        <v>GMR GRAND PRIX</v>
      </c>
      <c r="E4168" t="str">
        <f ca="1">VLOOKUP($B4168,'Track WIP'!$M:$O,3,FALSE)</f>
        <v>Indianapolis Motor Speedway</v>
      </c>
      <c r="F4168">
        <v>19</v>
      </c>
      <c r="G4168" t="s">
        <v>410</v>
      </c>
      <c r="H4168">
        <v>55</v>
      </c>
      <c r="I4168" t="s">
        <v>16</v>
      </c>
      <c r="J4168">
        <v>80</v>
      </c>
      <c r="K4168">
        <v>21</v>
      </c>
      <c r="L4168">
        <v>0</v>
      </c>
      <c r="M4168">
        <v>11</v>
      </c>
      <c r="N4168">
        <v>0</v>
      </c>
      <c r="O4168">
        <v>0</v>
      </c>
    </row>
    <row r="4169" spans="1:15" x14ac:dyDescent="0.2">
      <c r="A4169">
        <v>2020</v>
      </c>
      <c r="B4169" s="6">
        <f ca="1">_xlfn.MAXIFS('Track WIP'!M:M,'Track WIP'!K:K,'Results WIP'!A4169,'Track WIP'!L:L,'Results WIP'!C4169)</f>
        <v>44016</v>
      </c>
      <c r="C4169">
        <f t="shared" si="65"/>
        <v>2</v>
      </c>
      <c r="D4169" t="str">
        <f ca="1">VLOOKUP($B4169,'Track WIP'!$M:$O,2,FALSE)</f>
        <v>GMR GRAND PRIX</v>
      </c>
      <c r="E4169" t="str">
        <f ca="1">VLOOKUP($B4169,'Track WIP'!$M:$O,3,FALSE)</f>
        <v>Indianapolis Motor Speedway</v>
      </c>
      <c r="F4169">
        <v>20</v>
      </c>
      <c r="G4169" t="s">
        <v>15</v>
      </c>
      <c r="H4169">
        <v>12</v>
      </c>
      <c r="I4169" t="s">
        <v>111</v>
      </c>
      <c r="J4169">
        <v>80</v>
      </c>
      <c r="K4169">
        <v>1</v>
      </c>
      <c r="L4169">
        <v>28</v>
      </c>
      <c r="M4169">
        <v>14</v>
      </c>
      <c r="N4169">
        <v>4</v>
      </c>
      <c r="O4169">
        <v>0</v>
      </c>
    </row>
    <row r="4170" spans="1:15" x14ac:dyDescent="0.2">
      <c r="A4170">
        <v>2020</v>
      </c>
      <c r="B4170" s="6">
        <f ca="1">_xlfn.MAXIFS('Track WIP'!M:M,'Track WIP'!K:K,'Results WIP'!A4170,'Track WIP'!L:L,'Results WIP'!C4170)</f>
        <v>44016</v>
      </c>
      <c r="C4170">
        <f t="shared" si="65"/>
        <v>2</v>
      </c>
      <c r="D4170" t="str">
        <f ca="1">VLOOKUP($B4170,'Track WIP'!$M:$O,2,FALSE)</f>
        <v>GMR GRAND PRIX</v>
      </c>
      <c r="E4170" t="str">
        <f ca="1">VLOOKUP($B4170,'Track WIP'!$M:$O,3,FALSE)</f>
        <v>Indianapolis Motor Speedway</v>
      </c>
      <c r="F4170">
        <v>21</v>
      </c>
      <c r="G4170" t="s">
        <v>411</v>
      </c>
      <c r="H4170">
        <v>14</v>
      </c>
      <c r="I4170" t="s">
        <v>111</v>
      </c>
      <c r="J4170">
        <v>79</v>
      </c>
      <c r="K4170">
        <v>26</v>
      </c>
      <c r="L4170">
        <v>0</v>
      </c>
      <c r="M4170">
        <v>9</v>
      </c>
      <c r="N4170">
        <v>0</v>
      </c>
      <c r="O4170">
        <v>0</v>
      </c>
    </row>
    <row r="4171" spans="1:15" x14ac:dyDescent="0.2">
      <c r="A4171">
        <v>2020</v>
      </c>
      <c r="B4171" s="6">
        <f ca="1">_xlfn.MAXIFS('Track WIP'!M:M,'Track WIP'!K:K,'Results WIP'!A4171,'Track WIP'!L:L,'Results WIP'!C4171)</f>
        <v>44016</v>
      </c>
      <c r="C4171">
        <f t="shared" si="65"/>
        <v>2</v>
      </c>
      <c r="D4171" t="str">
        <f ca="1">VLOOKUP($B4171,'Track WIP'!$M:$O,2,FALSE)</f>
        <v>GMR GRAND PRIX</v>
      </c>
      <c r="E4171" t="str">
        <f ca="1">VLOOKUP($B4171,'Track WIP'!$M:$O,3,FALSE)</f>
        <v>Indianapolis Motor Speedway</v>
      </c>
      <c r="F4171">
        <v>22</v>
      </c>
      <c r="G4171" t="s">
        <v>38</v>
      </c>
      <c r="H4171">
        <v>98</v>
      </c>
      <c r="I4171" t="s">
        <v>16</v>
      </c>
      <c r="J4171">
        <v>79</v>
      </c>
      <c r="K4171">
        <v>25</v>
      </c>
      <c r="L4171">
        <v>0</v>
      </c>
      <c r="M4171">
        <v>8</v>
      </c>
      <c r="N4171">
        <v>0</v>
      </c>
      <c r="O4171">
        <v>0</v>
      </c>
    </row>
    <row r="4172" spans="1:15" x14ac:dyDescent="0.2">
      <c r="A4172">
        <v>2020</v>
      </c>
      <c r="B4172" s="6">
        <f ca="1">_xlfn.MAXIFS('Track WIP'!M:M,'Track WIP'!K:K,'Results WIP'!A4172,'Track WIP'!L:L,'Results WIP'!C4172)</f>
        <v>44016</v>
      </c>
      <c r="C4172">
        <f t="shared" si="65"/>
        <v>2</v>
      </c>
      <c r="D4172" t="str">
        <f ca="1">VLOOKUP($B4172,'Track WIP'!$M:$O,2,FALSE)</f>
        <v>GMR GRAND PRIX</v>
      </c>
      <c r="E4172" t="str">
        <f ca="1">VLOOKUP($B4172,'Track WIP'!$M:$O,3,FALSE)</f>
        <v>Indianapolis Motor Speedway</v>
      </c>
      <c r="F4172">
        <v>23</v>
      </c>
      <c r="G4172" t="s">
        <v>384</v>
      </c>
      <c r="H4172">
        <v>24</v>
      </c>
      <c r="I4172" t="s">
        <v>111</v>
      </c>
      <c r="J4172">
        <v>79</v>
      </c>
      <c r="K4172">
        <v>23</v>
      </c>
      <c r="L4172">
        <v>0</v>
      </c>
      <c r="M4172">
        <v>7</v>
      </c>
      <c r="N4172">
        <v>0</v>
      </c>
      <c r="O4172">
        <v>0</v>
      </c>
    </row>
    <row r="4173" spans="1:15" x14ac:dyDescent="0.2">
      <c r="A4173">
        <v>2020</v>
      </c>
      <c r="B4173" s="6">
        <f ca="1">_xlfn.MAXIFS('Track WIP'!M:M,'Track WIP'!K:K,'Results WIP'!A4173,'Track WIP'!L:L,'Results WIP'!C4173)</f>
        <v>44016</v>
      </c>
      <c r="C4173">
        <f t="shared" si="65"/>
        <v>2</v>
      </c>
      <c r="D4173" t="str">
        <f ca="1">VLOOKUP($B4173,'Track WIP'!$M:$O,2,FALSE)</f>
        <v>GMR GRAND PRIX</v>
      </c>
      <c r="E4173" t="str">
        <f ca="1">VLOOKUP($B4173,'Track WIP'!$M:$O,3,FALSE)</f>
        <v>Indianapolis Motor Speedway</v>
      </c>
      <c r="F4173">
        <v>24</v>
      </c>
      <c r="G4173" t="s">
        <v>389</v>
      </c>
      <c r="H4173">
        <v>45</v>
      </c>
      <c r="I4173" t="s">
        <v>16</v>
      </c>
      <c r="J4173">
        <v>74</v>
      </c>
      <c r="K4173">
        <v>16</v>
      </c>
      <c r="L4173">
        <v>1</v>
      </c>
      <c r="M4173">
        <v>7</v>
      </c>
      <c r="N4173">
        <v>1</v>
      </c>
      <c r="O4173">
        <v>0</v>
      </c>
    </row>
    <row r="4174" spans="1:15" x14ac:dyDescent="0.2">
      <c r="A4174">
        <v>2020</v>
      </c>
      <c r="B4174" s="6">
        <f ca="1">_xlfn.MAXIFS('Track WIP'!M:M,'Track WIP'!K:K,'Results WIP'!A4174,'Track WIP'!L:L,'Results WIP'!C4174)</f>
        <v>44016</v>
      </c>
      <c r="C4174">
        <f t="shared" si="65"/>
        <v>2</v>
      </c>
      <c r="D4174" t="str">
        <f ca="1">VLOOKUP($B4174,'Track WIP'!$M:$O,2,FALSE)</f>
        <v>GMR GRAND PRIX</v>
      </c>
      <c r="E4174" t="str">
        <f ca="1">VLOOKUP($B4174,'Track WIP'!$M:$O,3,FALSE)</f>
        <v>Indianapolis Motor Speedway</v>
      </c>
      <c r="F4174">
        <v>25</v>
      </c>
      <c r="G4174" t="s">
        <v>277</v>
      </c>
      <c r="H4174">
        <v>27</v>
      </c>
      <c r="I4174" t="s">
        <v>16</v>
      </c>
      <c r="J4174">
        <v>41</v>
      </c>
      <c r="K4174">
        <v>11</v>
      </c>
      <c r="L4174">
        <v>0</v>
      </c>
      <c r="M4174">
        <v>5</v>
      </c>
      <c r="N4174">
        <v>0</v>
      </c>
      <c r="O4174">
        <v>0</v>
      </c>
    </row>
    <row r="4175" spans="1:15" x14ac:dyDescent="0.2">
      <c r="A4175">
        <v>2020</v>
      </c>
      <c r="B4175" s="6">
        <f ca="1">_xlfn.MAXIFS('Track WIP'!M:M,'Track WIP'!K:K,'Results WIP'!A4175,'Track WIP'!L:L,'Results WIP'!C4175)</f>
        <v>44016</v>
      </c>
      <c r="C4175">
        <f t="shared" si="65"/>
        <v>2</v>
      </c>
      <c r="D4175" t="str">
        <f ca="1">VLOOKUP($B4175,'Track WIP'!$M:$O,2,FALSE)</f>
        <v>GMR GRAND PRIX</v>
      </c>
      <c r="E4175" t="str">
        <f ca="1">VLOOKUP($B4175,'Track WIP'!$M:$O,3,FALSE)</f>
        <v>Indianapolis Motor Speedway</v>
      </c>
      <c r="F4175">
        <v>26</v>
      </c>
      <c r="G4175" t="s">
        <v>409</v>
      </c>
      <c r="H4175">
        <v>7</v>
      </c>
      <c r="I4175" t="s">
        <v>111</v>
      </c>
      <c r="J4175">
        <v>34</v>
      </c>
      <c r="K4175">
        <v>5</v>
      </c>
      <c r="L4175">
        <v>0</v>
      </c>
      <c r="M4175">
        <v>5</v>
      </c>
      <c r="N4175">
        <v>0</v>
      </c>
      <c r="O4175">
        <v>0</v>
      </c>
    </row>
    <row r="4176" spans="1:15" x14ac:dyDescent="0.2">
      <c r="A4176">
        <v>2020</v>
      </c>
      <c r="B4176" s="6">
        <f ca="1">_xlfn.MAXIFS('Track WIP'!M:M,'Track WIP'!K:K,'Results WIP'!A4176,'Track WIP'!L:L,'Results WIP'!C4176)</f>
        <v>44023</v>
      </c>
      <c r="C4176">
        <f t="shared" si="65"/>
        <v>3</v>
      </c>
      <c r="D4176" t="str">
        <f ca="1">VLOOKUP($B4176,'Track WIP'!$M:$O,2,FALSE)</f>
        <v>REV GROUP GRAND PRIX AT ROAD AMERICA - RACE 1</v>
      </c>
      <c r="E4176" t="str">
        <f ca="1">VLOOKUP($B4176,'Track WIP'!$M:$O,3,FALSE)</f>
        <v>Road America</v>
      </c>
      <c r="F4176">
        <v>1</v>
      </c>
      <c r="G4176" t="s">
        <v>21</v>
      </c>
      <c r="H4176">
        <v>9</v>
      </c>
      <c r="I4176" t="s">
        <v>16</v>
      </c>
      <c r="J4176">
        <v>55</v>
      </c>
      <c r="K4176">
        <v>9</v>
      </c>
      <c r="L4176">
        <v>16</v>
      </c>
      <c r="M4176">
        <v>51</v>
      </c>
      <c r="N4176">
        <v>1</v>
      </c>
      <c r="O4176">
        <v>0</v>
      </c>
    </row>
    <row r="4177" spans="1:15" x14ac:dyDescent="0.2">
      <c r="A4177">
        <v>2020</v>
      </c>
      <c r="B4177" s="6">
        <f ca="1">_xlfn.MAXIFS('Track WIP'!M:M,'Track WIP'!K:K,'Results WIP'!A4177,'Track WIP'!L:L,'Results WIP'!C4177)</f>
        <v>44023</v>
      </c>
      <c r="C4177">
        <f t="shared" si="65"/>
        <v>3</v>
      </c>
      <c r="D4177" t="str">
        <f ca="1">VLOOKUP($B4177,'Track WIP'!$M:$O,2,FALSE)</f>
        <v>REV GROUP GRAND PRIX AT ROAD AMERICA - RACE 1</v>
      </c>
      <c r="E4177" t="str">
        <f ca="1">VLOOKUP($B4177,'Track WIP'!$M:$O,3,FALSE)</f>
        <v>Road America</v>
      </c>
      <c r="F4177">
        <v>2</v>
      </c>
      <c r="G4177" t="s">
        <v>15</v>
      </c>
      <c r="H4177">
        <v>12</v>
      </c>
      <c r="I4177" t="s">
        <v>111</v>
      </c>
      <c r="J4177">
        <v>55</v>
      </c>
      <c r="K4177">
        <v>5</v>
      </c>
      <c r="L4177">
        <v>10</v>
      </c>
      <c r="M4177">
        <v>41</v>
      </c>
      <c r="N4177">
        <v>1</v>
      </c>
      <c r="O4177">
        <v>0</v>
      </c>
    </row>
    <row r="4178" spans="1:15" x14ac:dyDescent="0.2">
      <c r="A4178">
        <v>2020</v>
      </c>
      <c r="B4178" s="6">
        <f ca="1">_xlfn.MAXIFS('Track WIP'!M:M,'Track WIP'!K:K,'Results WIP'!A4178,'Track WIP'!L:L,'Results WIP'!C4178)</f>
        <v>44023</v>
      </c>
      <c r="C4178">
        <f t="shared" si="65"/>
        <v>3</v>
      </c>
      <c r="D4178" t="str">
        <f ca="1">VLOOKUP($B4178,'Track WIP'!$M:$O,2,FALSE)</f>
        <v>REV GROUP GRAND PRIX AT ROAD AMERICA - RACE 1</v>
      </c>
      <c r="E4178" t="str">
        <f ca="1">VLOOKUP($B4178,'Track WIP'!$M:$O,3,FALSE)</f>
        <v>Road America</v>
      </c>
      <c r="F4178">
        <v>3</v>
      </c>
      <c r="G4178" t="s">
        <v>410</v>
      </c>
      <c r="H4178">
        <v>55</v>
      </c>
      <c r="I4178" t="s">
        <v>16</v>
      </c>
      <c r="J4178">
        <v>55</v>
      </c>
      <c r="K4178">
        <v>14</v>
      </c>
      <c r="L4178">
        <v>0</v>
      </c>
      <c r="M4178">
        <v>35</v>
      </c>
      <c r="N4178">
        <v>0</v>
      </c>
      <c r="O4178">
        <v>0</v>
      </c>
    </row>
    <row r="4179" spans="1:15" x14ac:dyDescent="0.2">
      <c r="A4179">
        <v>2020</v>
      </c>
      <c r="B4179" s="6">
        <f ca="1">_xlfn.MAXIFS('Track WIP'!M:M,'Track WIP'!K:K,'Results WIP'!A4179,'Track WIP'!L:L,'Results WIP'!C4179)</f>
        <v>44023</v>
      </c>
      <c r="C4179">
        <f t="shared" si="65"/>
        <v>3</v>
      </c>
      <c r="D4179" t="str">
        <f ca="1">VLOOKUP($B4179,'Track WIP'!$M:$O,2,FALSE)</f>
        <v>REV GROUP GRAND PRIX AT ROAD AMERICA - RACE 1</v>
      </c>
      <c r="E4179" t="str">
        <f ca="1">VLOOKUP($B4179,'Track WIP'!$M:$O,3,FALSE)</f>
        <v>Road America</v>
      </c>
      <c r="F4179">
        <v>4</v>
      </c>
      <c r="G4179" t="s">
        <v>17</v>
      </c>
      <c r="H4179">
        <v>28</v>
      </c>
      <c r="I4179" t="s">
        <v>16</v>
      </c>
      <c r="J4179">
        <v>55</v>
      </c>
      <c r="K4179">
        <v>3</v>
      </c>
      <c r="L4179">
        <v>0</v>
      </c>
      <c r="M4179">
        <v>32</v>
      </c>
      <c r="N4179">
        <v>0</v>
      </c>
      <c r="O4179">
        <v>0</v>
      </c>
    </row>
    <row r="4180" spans="1:15" x14ac:dyDescent="0.2">
      <c r="A4180">
        <v>2020</v>
      </c>
      <c r="B4180" s="6">
        <f ca="1">_xlfn.MAXIFS('Track WIP'!M:M,'Track WIP'!K:K,'Results WIP'!A4180,'Track WIP'!L:L,'Results WIP'!C4180)</f>
        <v>44023</v>
      </c>
      <c r="C4180">
        <f t="shared" si="65"/>
        <v>3</v>
      </c>
      <c r="D4180" t="str">
        <f ca="1">VLOOKUP($B4180,'Track WIP'!$M:$O,2,FALSE)</f>
        <v>REV GROUP GRAND PRIX AT ROAD AMERICA - RACE 1</v>
      </c>
      <c r="E4180" t="str">
        <f ca="1">VLOOKUP($B4180,'Track WIP'!$M:$O,3,FALSE)</f>
        <v>Road America</v>
      </c>
      <c r="F4180">
        <v>5</v>
      </c>
      <c r="G4180" t="s">
        <v>338</v>
      </c>
      <c r="H4180">
        <v>88</v>
      </c>
      <c r="I4180" t="s">
        <v>16</v>
      </c>
      <c r="J4180">
        <v>55</v>
      </c>
      <c r="K4180">
        <v>7</v>
      </c>
      <c r="L4180">
        <v>0</v>
      </c>
      <c r="M4180">
        <v>30</v>
      </c>
      <c r="N4180">
        <v>0</v>
      </c>
      <c r="O4180">
        <v>0</v>
      </c>
    </row>
    <row r="4181" spans="1:15" x14ac:dyDescent="0.2">
      <c r="A4181">
        <v>2020</v>
      </c>
      <c r="B4181" s="6">
        <f ca="1">_xlfn.MAXIFS('Track WIP'!M:M,'Track WIP'!K:K,'Results WIP'!A4181,'Track WIP'!L:L,'Results WIP'!C4181)</f>
        <v>44023</v>
      </c>
      <c r="C4181">
        <f t="shared" si="65"/>
        <v>3</v>
      </c>
      <c r="D4181" t="str">
        <f ca="1">VLOOKUP($B4181,'Track WIP'!$M:$O,2,FALSE)</f>
        <v>REV GROUP GRAND PRIX AT ROAD AMERICA - RACE 1</v>
      </c>
      <c r="E4181" t="str">
        <f ca="1">VLOOKUP($B4181,'Track WIP'!$M:$O,3,FALSE)</f>
        <v>Road America</v>
      </c>
      <c r="F4181">
        <v>6</v>
      </c>
      <c r="G4181" t="s">
        <v>405</v>
      </c>
      <c r="H4181">
        <v>18</v>
      </c>
      <c r="I4181" t="s">
        <v>16</v>
      </c>
      <c r="J4181">
        <v>55</v>
      </c>
      <c r="K4181">
        <v>6</v>
      </c>
      <c r="L4181">
        <v>0</v>
      </c>
      <c r="M4181">
        <v>28</v>
      </c>
      <c r="N4181">
        <v>0</v>
      </c>
      <c r="O4181">
        <v>0</v>
      </c>
    </row>
    <row r="4182" spans="1:15" x14ac:dyDescent="0.2">
      <c r="A4182">
        <v>2020</v>
      </c>
      <c r="B4182" s="6">
        <f ca="1">_xlfn.MAXIFS('Track WIP'!M:M,'Track WIP'!K:K,'Results WIP'!A4182,'Track WIP'!L:L,'Results WIP'!C4182)</f>
        <v>44023</v>
      </c>
      <c r="C4182">
        <f t="shared" si="65"/>
        <v>3</v>
      </c>
      <c r="D4182" t="str">
        <f ca="1">VLOOKUP($B4182,'Track WIP'!$M:$O,2,FALSE)</f>
        <v>REV GROUP GRAND PRIX AT ROAD AMERICA - RACE 1</v>
      </c>
      <c r="E4182" t="str">
        <f ca="1">VLOOKUP($B4182,'Track WIP'!$M:$O,3,FALSE)</f>
        <v>Road America</v>
      </c>
      <c r="F4182">
        <v>7</v>
      </c>
      <c r="G4182" t="s">
        <v>41</v>
      </c>
      <c r="H4182">
        <v>15</v>
      </c>
      <c r="I4182" t="s">
        <v>16</v>
      </c>
      <c r="J4182">
        <v>55</v>
      </c>
      <c r="K4182">
        <v>4</v>
      </c>
      <c r="L4182">
        <v>2</v>
      </c>
      <c r="M4182">
        <v>27</v>
      </c>
      <c r="N4182">
        <v>1</v>
      </c>
      <c r="O4182">
        <v>0</v>
      </c>
    </row>
    <row r="4183" spans="1:15" x14ac:dyDescent="0.2">
      <c r="A4183">
        <v>2020</v>
      </c>
      <c r="B4183" s="6">
        <f ca="1">_xlfn.MAXIFS('Track WIP'!M:M,'Track WIP'!K:K,'Results WIP'!A4183,'Track WIP'!L:L,'Results WIP'!C4183)</f>
        <v>44023</v>
      </c>
      <c r="C4183">
        <f t="shared" si="65"/>
        <v>3</v>
      </c>
      <c r="D4183" t="str">
        <f ca="1">VLOOKUP($B4183,'Track WIP'!$M:$O,2,FALSE)</f>
        <v>REV GROUP GRAND PRIX AT ROAD AMERICA - RACE 1</v>
      </c>
      <c r="E4183" t="str">
        <f ca="1">VLOOKUP($B4183,'Track WIP'!$M:$O,3,FALSE)</f>
        <v>Road America</v>
      </c>
      <c r="F4183">
        <v>8</v>
      </c>
      <c r="G4183" t="s">
        <v>356</v>
      </c>
      <c r="H4183">
        <v>5</v>
      </c>
      <c r="I4183" t="s">
        <v>111</v>
      </c>
      <c r="J4183">
        <v>55</v>
      </c>
      <c r="K4183">
        <v>12</v>
      </c>
      <c r="L4183">
        <v>0</v>
      </c>
      <c r="M4183">
        <v>24</v>
      </c>
      <c r="N4183">
        <v>0</v>
      </c>
      <c r="O4183">
        <v>0</v>
      </c>
    </row>
    <row r="4184" spans="1:15" x14ac:dyDescent="0.2">
      <c r="A4184">
        <v>2020</v>
      </c>
      <c r="B4184" s="6">
        <f ca="1">_xlfn.MAXIFS('Track WIP'!M:M,'Track WIP'!K:K,'Results WIP'!A4184,'Track WIP'!L:L,'Results WIP'!C4184)</f>
        <v>44023</v>
      </c>
      <c r="C4184">
        <f t="shared" si="65"/>
        <v>3</v>
      </c>
      <c r="D4184" t="str">
        <f ca="1">VLOOKUP($B4184,'Track WIP'!$M:$O,2,FALSE)</f>
        <v>REV GROUP GRAND PRIX AT ROAD AMERICA - RACE 1</v>
      </c>
      <c r="E4184" t="str">
        <f ca="1">VLOOKUP($B4184,'Track WIP'!$M:$O,3,FALSE)</f>
        <v>Road America</v>
      </c>
      <c r="F4184">
        <v>9</v>
      </c>
      <c r="G4184" t="s">
        <v>37</v>
      </c>
      <c r="H4184">
        <v>30</v>
      </c>
      <c r="I4184" t="s">
        <v>16</v>
      </c>
      <c r="J4184">
        <v>55</v>
      </c>
      <c r="K4184">
        <v>15</v>
      </c>
      <c r="L4184">
        <v>0</v>
      </c>
      <c r="M4184">
        <v>22</v>
      </c>
      <c r="N4184">
        <v>0</v>
      </c>
      <c r="O4184">
        <v>0</v>
      </c>
    </row>
    <row r="4185" spans="1:15" x14ac:dyDescent="0.2">
      <c r="A4185">
        <v>2020</v>
      </c>
      <c r="B4185" s="6">
        <f ca="1">_xlfn.MAXIFS('Track WIP'!M:M,'Track WIP'!K:K,'Results WIP'!A4185,'Track WIP'!L:L,'Results WIP'!C4185)</f>
        <v>44023</v>
      </c>
      <c r="C4185">
        <f t="shared" si="65"/>
        <v>3</v>
      </c>
      <c r="D4185" t="str">
        <f ca="1">VLOOKUP($B4185,'Track WIP'!$M:$O,2,FALSE)</f>
        <v>REV GROUP GRAND PRIX AT ROAD AMERICA - RACE 1</v>
      </c>
      <c r="E4185" t="str">
        <f ca="1">VLOOKUP($B4185,'Track WIP'!$M:$O,3,FALSE)</f>
        <v>Road America</v>
      </c>
      <c r="F4185">
        <v>10</v>
      </c>
      <c r="G4185" t="s">
        <v>408</v>
      </c>
      <c r="H4185">
        <v>8</v>
      </c>
      <c r="I4185" t="s">
        <v>16</v>
      </c>
      <c r="J4185">
        <v>55</v>
      </c>
      <c r="K4185">
        <v>13</v>
      </c>
      <c r="L4185">
        <v>2</v>
      </c>
      <c r="M4185">
        <v>21</v>
      </c>
      <c r="N4185">
        <v>1</v>
      </c>
      <c r="O4185">
        <v>0</v>
      </c>
    </row>
    <row r="4186" spans="1:15" x14ac:dyDescent="0.2">
      <c r="A4186">
        <v>2020</v>
      </c>
      <c r="B4186" s="6">
        <f ca="1">_xlfn.MAXIFS('Track WIP'!M:M,'Track WIP'!K:K,'Results WIP'!A4186,'Track WIP'!L:L,'Results WIP'!C4186)</f>
        <v>44023</v>
      </c>
      <c r="C4186">
        <f t="shared" si="65"/>
        <v>3</v>
      </c>
      <c r="D4186" t="str">
        <f ca="1">VLOOKUP($B4186,'Track WIP'!$M:$O,2,FALSE)</f>
        <v>REV GROUP GRAND PRIX AT ROAD AMERICA - RACE 1</v>
      </c>
      <c r="E4186" t="str">
        <f ca="1">VLOOKUP($B4186,'Track WIP'!$M:$O,3,FALSE)</f>
        <v>Road America</v>
      </c>
      <c r="F4186">
        <v>11</v>
      </c>
      <c r="G4186" t="s">
        <v>86</v>
      </c>
      <c r="H4186">
        <v>4</v>
      </c>
      <c r="I4186" t="s">
        <v>111</v>
      </c>
      <c r="J4186">
        <v>55</v>
      </c>
      <c r="K4186">
        <v>22</v>
      </c>
      <c r="L4186">
        <v>0</v>
      </c>
      <c r="M4186">
        <v>19</v>
      </c>
      <c r="N4186">
        <v>0</v>
      </c>
      <c r="O4186">
        <v>0</v>
      </c>
    </row>
    <row r="4187" spans="1:15" x14ac:dyDescent="0.2">
      <c r="A4187">
        <v>2020</v>
      </c>
      <c r="B4187" s="6">
        <f ca="1">_xlfn.MAXIFS('Track WIP'!M:M,'Track WIP'!K:K,'Results WIP'!A4187,'Track WIP'!L:L,'Results WIP'!C4187)</f>
        <v>44023</v>
      </c>
      <c r="C4187">
        <f t="shared" si="65"/>
        <v>3</v>
      </c>
      <c r="D4187" t="str">
        <f ca="1">VLOOKUP($B4187,'Track WIP'!$M:$O,2,FALSE)</f>
        <v>REV GROUP GRAND PRIX AT ROAD AMERICA - RACE 1</v>
      </c>
      <c r="E4187" t="str">
        <f ca="1">VLOOKUP($B4187,'Track WIP'!$M:$O,3,FALSE)</f>
        <v>Road America</v>
      </c>
      <c r="F4187">
        <v>12</v>
      </c>
      <c r="G4187" t="s">
        <v>88</v>
      </c>
      <c r="H4187">
        <v>22</v>
      </c>
      <c r="I4187" t="s">
        <v>111</v>
      </c>
      <c r="J4187">
        <v>55</v>
      </c>
      <c r="K4187">
        <v>17</v>
      </c>
      <c r="L4187">
        <v>0</v>
      </c>
      <c r="M4187">
        <v>18</v>
      </c>
      <c r="N4187">
        <v>0</v>
      </c>
      <c r="O4187">
        <v>0</v>
      </c>
    </row>
    <row r="4188" spans="1:15" x14ac:dyDescent="0.2">
      <c r="A4188">
        <v>2020</v>
      </c>
      <c r="B4188" s="6">
        <f ca="1">_xlfn.MAXIFS('Track WIP'!M:M,'Track WIP'!K:K,'Results WIP'!A4188,'Track WIP'!L:L,'Results WIP'!C4188)</f>
        <v>44023</v>
      </c>
      <c r="C4188">
        <f t="shared" si="65"/>
        <v>3</v>
      </c>
      <c r="D4188" t="str">
        <f ca="1">VLOOKUP($B4188,'Track WIP'!$M:$O,2,FALSE)</f>
        <v>REV GROUP GRAND PRIX AT ROAD AMERICA - RACE 1</v>
      </c>
      <c r="E4188" t="str">
        <f ca="1">VLOOKUP($B4188,'Track WIP'!$M:$O,3,FALSE)</f>
        <v>Road America</v>
      </c>
      <c r="F4188">
        <v>13</v>
      </c>
      <c r="G4188" t="s">
        <v>370</v>
      </c>
      <c r="H4188">
        <v>21</v>
      </c>
      <c r="I4188" t="s">
        <v>111</v>
      </c>
      <c r="J4188">
        <v>55</v>
      </c>
      <c r="K4188">
        <v>16</v>
      </c>
      <c r="L4188">
        <v>0</v>
      </c>
      <c r="M4188">
        <v>17</v>
      </c>
      <c r="N4188">
        <v>0</v>
      </c>
      <c r="O4188">
        <v>0</v>
      </c>
    </row>
    <row r="4189" spans="1:15" x14ac:dyDescent="0.2">
      <c r="A4189">
        <v>2020</v>
      </c>
      <c r="B4189" s="6">
        <f ca="1">_xlfn.MAXIFS('Track WIP'!M:M,'Track WIP'!K:K,'Results WIP'!A4189,'Track WIP'!L:L,'Results WIP'!C4189)</f>
        <v>44023</v>
      </c>
      <c r="C4189">
        <f t="shared" si="65"/>
        <v>3</v>
      </c>
      <c r="D4189" t="str">
        <f ca="1">VLOOKUP($B4189,'Track WIP'!$M:$O,2,FALSE)</f>
        <v>REV GROUP GRAND PRIX AT ROAD AMERICA - RACE 1</v>
      </c>
      <c r="E4189" t="str">
        <f ca="1">VLOOKUP($B4189,'Track WIP'!$M:$O,3,FALSE)</f>
        <v>Road America</v>
      </c>
      <c r="F4189">
        <v>14</v>
      </c>
      <c r="G4189" t="s">
        <v>112</v>
      </c>
      <c r="H4189">
        <v>1</v>
      </c>
      <c r="I4189" t="s">
        <v>111</v>
      </c>
      <c r="J4189">
        <v>55</v>
      </c>
      <c r="K4189">
        <v>1</v>
      </c>
      <c r="L4189">
        <v>25</v>
      </c>
      <c r="M4189">
        <v>20</v>
      </c>
      <c r="N4189">
        <v>4</v>
      </c>
      <c r="O4189">
        <v>0</v>
      </c>
    </row>
    <row r="4190" spans="1:15" x14ac:dyDescent="0.2">
      <c r="A4190">
        <v>2020</v>
      </c>
      <c r="B4190" s="6">
        <f ca="1">_xlfn.MAXIFS('Track WIP'!M:M,'Track WIP'!K:K,'Results WIP'!A4190,'Track WIP'!L:L,'Results WIP'!C4190)</f>
        <v>44023</v>
      </c>
      <c r="C4190">
        <f t="shared" si="65"/>
        <v>3</v>
      </c>
      <c r="D4190" t="str">
        <f ca="1">VLOOKUP($B4190,'Track WIP'!$M:$O,2,FALSE)</f>
        <v>REV GROUP GRAND PRIX AT ROAD AMERICA - RACE 1</v>
      </c>
      <c r="E4190" t="str">
        <f ca="1">VLOOKUP($B4190,'Track WIP'!$M:$O,3,FALSE)</f>
        <v>Road America</v>
      </c>
      <c r="F4190">
        <v>15</v>
      </c>
      <c r="G4190" t="s">
        <v>409</v>
      </c>
      <c r="H4190">
        <v>7</v>
      </c>
      <c r="I4190" t="s">
        <v>111</v>
      </c>
      <c r="J4190">
        <v>55</v>
      </c>
      <c r="K4190">
        <v>21</v>
      </c>
      <c r="L4190">
        <v>0</v>
      </c>
      <c r="M4190">
        <v>15</v>
      </c>
      <c r="N4190">
        <v>0</v>
      </c>
      <c r="O4190">
        <v>0</v>
      </c>
    </row>
    <row r="4191" spans="1:15" x14ac:dyDescent="0.2">
      <c r="A4191">
        <v>2020</v>
      </c>
      <c r="B4191" s="6">
        <f ca="1">_xlfn.MAXIFS('Track WIP'!M:M,'Track WIP'!K:K,'Results WIP'!A4191,'Track WIP'!L:L,'Results WIP'!C4191)</f>
        <v>44023</v>
      </c>
      <c r="C4191">
        <f t="shared" si="65"/>
        <v>3</v>
      </c>
      <c r="D4191" t="str">
        <f ca="1">VLOOKUP($B4191,'Track WIP'!$M:$O,2,FALSE)</f>
        <v>REV GROUP GRAND PRIX AT ROAD AMERICA - RACE 1</v>
      </c>
      <c r="E4191" t="str">
        <f ca="1">VLOOKUP($B4191,'Track WIP'!$M:$O,3,FALSE)</f>
        <v>Road America</v>
      </c>
      <c r="F4191">
        <v>16</v>
      </c>
      <c r="G4191" t="s">
        <v>394</v>
      </c>
      <c r="H4191">
        <v>26</v>
      </c>
      <c r="I4191" t="s">
        <v>16</v>
      </c>
      <c r="J4191">
        <v>55</v>
      </c>
      <c r="K4191">
        <v>20</v>
      </c>
      <c r="L4191">
        <v>0</v>
      </c>
      <c r="M4191">
        <v>14</v>
      </c>
      <c r="N4191">
        <v>0</v>
      </c>
      <c r="O4191">
        <v>0</v>
      </c>
    </row>
    <row r="4192" spans="1:15" x14ac:dyDescent="0.2">
      <c r="A4192">
        <v>2020</v>
      </c>
      <c r="B4192" s="6">
        <f ca="1">_xlfn.MAXIFS('Track WIP'!M:M,'Track WIP'!K:K,'Results WIP'!A4192,'Track WIP'!L:L,'Results WIP'!C4192)</f>
        <v>44023</v>
      </c>
      <c r="C4192">
        <f t="shared" si="65"/>
        <v>3</v>
      </c>
      <c r="D4192" t="str">
        <f ca="1">VLOOKUP($B4192,'Track WIP'!$M:$O,2,FALSE)</f>
        <v>REV GROUP GRAND PRIX AT ROAD AMERICA - RACE 1</v>
      </c>
      <c r="E4192" t="str">
        <f ca="1">VLOOKUP($B4192,'Track WIP'!$M:$O,3,FALSE)</f>
        <v>Road America</v>
      </c>
      <c r="F4192">
        <v>17</v>
      </c>
      <c r="G4192" t="s">
        <v>390</v>
      </c>
      <c r="H4192">
        <v>59</v>
      </c>
      <c r="I4192" t="s">
        <v>111</v>
      </c>
      <c r="J4192">
        <v>55</v>
      </c>
      <c r="K4192">
        <v>18</v>
      </c>
      <c r="L4192">
        <v>0</v>
      </c>
      <c r="M4192">
        <v>13</v>
      </c>
      <c r="N4192">
        <v>0</v>
      </c>
      <c r="O4192">
        <v>0</v>
      </c>
    </row>
    <row r="4193" spans="1:15" x14ac:dyDescent="0.2">
      <c r="A4193">
        <v>2020</v>
      </c>
      <c r="B4193" s="6">
        <f ca="1">_xlfn.MAXIFS('Track WIP'!M:M,'Track WIP'!K:K,'Results WIP'!A4193,'Track WIP'!L:L,'Results WIP'!C4193)</f>
        <v>44023</v>
      </c>
      <c r="C4193">
        <f t="shared" si="65"/>
        <v>3</v>
      </c>
      <c r="D4193" t="str">
        <f ca="1">VLOOKUP($B4193,'Track WIP'!$M:$O,2,FALSE)</f>
        <v>REV GROUP GRAND PRIX AT ROAD AMERICA - RACE 1</v>
      </c>
      <c r="E4193" t="str">
        <f ca="1">VLOOKUP($B4193,'Track WIP'!$M:$O,3,FALSE)</f>
        <v>Road America</v>
      </c>
      <c r="F4193">
        <v>18</v>
      </c>
      <c r="G4193" t="s">
        <v>341</v>
      </c>
      <c r="H4193">
        <v>10</v>
      </c>
      <c r="I4193" t="s">
        <v>16</v>
      </c>
      <c r="J4193">
        <v>54</v>
      </c>
      <c r="K4193">
        <v>8</v>
      </c>
      <c r="L4193">
        <v>0</v>
      </c>
      <c r="M4193">
        <v>12</v>
      </c>
      <c r="N4193">
        <v>0</v>
      </c>
      <c r="O4193">
        <v>0</v>
      </c>
    </row>
    <row r="4194" spans="1:15" x14ac:dyDescent="0.2">
      <c r="A4194">
        <v>2020</v>
      </c>
      <c r="B4194" s="6">
        <f ca="1">_xlfn.MAXIFS('Track WIP'!M:M,'Track WIP'!K:K,'Results WIP'!A4194,'Track WIP'!L:L,'Results WIP'!C4194)</f>
        <v>44023</v>
      </c>
      <c r="C4194">
        <f t="shared" si="65"/>
        <v>3</v>
      </c>
      <c r="D4194" t="str">
        <f ca="1">VLOOKUP($B4194,'Track WIP'!$M:$O,2,FALSE)</f>
        <v>REV GROUP GRAND PRIX AT ROAD AMERICA - RACE 1</v>
      </c>
      <c r="E4194" t="str">
        <f ca="1">VLOOKUP($B4194,'Track WIP'!$M:$O,3,FALSE)</f>
        <v>Road America</v>
      </c>
      <c r="F4194">
        <v>19</v>
      </c>
      <c r="G4194" t="s">
        <v>277</v>
      </c>
      <c r="H4194">
        <v>27</v>
      </c>
      <c r="I4194" t="s">
        <v>16</v>
      </c>
      <c r="J4194">
        <v>54</v>
      </c>
      <c r="K4194">
        <v>11</v>
      </c>
      <c r="L4194">
        <v>0</v>
      </c>
      <c r="M4194">
        <v>11</v>
      </c>
      <c r="N4194">
        <v>0</v>
      </c>
      <c r="O4194">
        <v>0</v>
      </c>
    </row>
    <row r="4195" spans="1:15" x14ac:dyDescent="0.2">
      <c r="A4195">
        <v>2020</v>
      </c>
      <c r="B4195" s="6">
        <f ca="1">_xlfn.MAXIFS('Track WIP'!M:M,'Track WIP'!K:K,'Results WIP'!A4195,'Track WIP'!L:L,'Results WIP'!C4195)</f>
        <v>44023</v>
      </c>
      <c r="C4195">
        <f t="shared" si="65"/>
        <v>3</v>
      </c>
      <c r="D4195" t="str">
        <f ca="1">VLOOKUP($B4195,'Track WIP'!$M:$O,2,FALSE)</f>
        <v>REV GROUP GRAND PRIX AT ROAD AMERICA - RACE 1</v>
      </c>
      <c r="E4195" t="str">
        <f ca="1">VLOOKUP($B4195,'Track WIP'!$M:$O,3,FALSE)</f>
        <v>Road America</v>
      </c>
      <c r="F4195">
        <v>20</v>
      </c>
      <c r="G4195" t="s">
        <v>411</v>
      </c>
      <c r="H4195">
        <v>14</v>
      </c>
      <c r="I4195" t="s">
        <v>111</v>
      </c>
      <c r="J4195">
        <v>54</v>
      </c>
      <c r="K4195">
        <v>23</v>
      </c>
      <c r="L4195">
        <v>0</v>
      </c>
      <c r="M4195">
        <v>10</v>
      </c>
      <c r="N4195">
        <v>0</v>
      </c>
      <c r="O4195">
        <v>0</v>
      </c>
    </row>
    <row r="4196" spans="1:15" x14ac:dyDescent="0.2">
      <c r="A4196">
        <v>2020</v>
      </c>
      <c r="B4196" s="6">
        <f ca="1">_xlfn.MAXIFS('Track WIP'!M:M,'Track WIP'!K:K,'Results WIP'!A4196,'Track WIP'!L:L,'Results WIP'!C4196)</f>
        <v>44023</v>
      </c>
      <c r="C4196">
        <f t="shared" si="65"/>
        <v>3</v>
      </c>
      <c r="D4196" t="str">
        <f ca="1">VLOOKUP($B4196,'Track WIP'!$M:$O,2,FALSE)</f>
        <v>REV GROUP GRAND PRIX AT ROAD AMERICA - RACE 1</v>
      </c>
      <c r="E4196" t="str">
        <f ca="1">VLOOKUP($B4196,'Track WIP'!$M:$O,3,FALSE)</f>
        <v>Road America</v>
      </c>
      <c r="F4196">
        <v>21</v>
      </c>
      <c r="G4196" t="s">
        <v>359</v>
      </c>
      <c r="H4196">
        <v>20</v>
      </c>
      <c r="I4196" t="s">
        <v>111</v>
      </c>
      <c r="J4196">
        <v>41</v>
      </c>
      <c r="K4196">
        <v>19</v>
      </c>
      <c r="L4196">
        <v>0</v>
      </c>
      <c r="M4196">
        <v>9</v>
      </c>
      <c r="N4196">
        <v>0</v>
      </c>
      <c r="O4196">
        <v>0</v>
      </c>
    </row>
    <row r="4197" spans="1:15" x14ac:dyDescent="0.2">
      <c r="A4197">
        <v>2020</v>
      </c>
      <c r="B4197" s="6">
        <f ca="1">_xlfn.MAXIFS('Track WIP'!M:M,'Track WIP'!K:K,'Results WIP'!A4197,'Track WIP'!L:L,'Results WIP'!C4197)</f>
        <v>44023</v>
      </c>
      <c r="C4197">
        <f t="shared" si="65"/>
        <v>3</v>
      </c>
      <c r="D4197" t="str">
        <f ca="1">VLOOKUP($B4197,'Track WIP'!$M:$O,2,FALSE)</f>
        <v>REV GROUP GRAND PRIX AT ROAD AMERICA - RACE 1</v>
      </c>
      <c r="E4197" t="str">
        <f ca="1">VLOOKUP($B4197,'Track WIP'!$M:$O,3,FALSE)</f>
        <v>Road America</v>
      </c>
      <c r="F4197">
        <v>22</v>
      </c>
      <c r="G4197" t="s">
        <v>38</v>
      </c>
      <c r="H4197">
        <v>98</v>
      </c>
      <c r="I4197" t="s">
        <v>16</v>
      </c>
      <c r="J4197">
        <v>39</v>
      </c>
      <c r="K4197">
        <v>10</v>
      </c>
      <c r="L4197">
        <v>0</v>
      </c>
      <c r="M4197">
        <v>8</v>
      </c>
      <c r="N4197">
        <v>0</v>
      </c>
      <c r="O4197">
        <v>0</v>
      </c>
    </row>
    <row r="4198" spans="1:15" x14ac:dyDescent="0.2">
      <c r="A4198">
        <v>2020</v>
      </c>
      <c r="B4198" s="6">
        <f ca="1">_xlfn.MAXIFS('Track WIP'!M:M,'Track WIP'!K:K,'Results WIP'!A4198,'Track WIP'!L:L,'Results WIP'!C4198)</f>
        <v>44023</v>
      </c>
      <c r="C4198">
        <f t="shared" si="65"/>
        <v>3</v>
      </c>
      <c r="D4198" t="str">
        <f ca="1">VLOOKUP($B4198,'Track WIP'!$M:$O,2,FALSE)</f>
        <v>REV GROUP GRAND PRIX AT ROAD AMERICA - RACE 1</v>
      </c>
      <c r="E4198" t="str">
        <f ca="1">VLOOKUP($B4198,'Track WIP'!$M:$O,3,FALSE)</f>
        <v>Road America</v>
      </c>
      <c r="F4198">
        <v>23</v>
      </c>
      <c r="G4198" t="s">
        <v>396</v>
      </c>
      <c r="H4198">
        <v>60</v>
      </c>
      <c r="I4198" t="s">
        <v>16</v>
      </c>
      <c r="J4198">
        <v>37</v>
      </c>
      <c r="K4198">
        <v>2</v>
      </c>
      <c r="L4198">
        <v>0</v>
      </c>
      <c r="M4198">
        <v>8</v>
      </c>
      <c r="N4198">
        <v>1</v>
      </c>
      <c r="O4198">
        <v>0</v>
      </c>
    </row>
    <row r="4199" spans="1:15" x14ac:dyDescent="0.2">
      <c r="A4199">
        <v>2020</v>
      </c>
      <c r="B4199" s="6">
        <f ca="1">_xlfn.MAXIFS('Track WIP'!M:M,'Track WIP'!K:K,'Results WIP'!A4199,'Track WIP'!L:L,'Results WIP'!C4199)</f>
        <v>44024</v>
      </c>
      <c r="C4199">
        <f t="shared" si="65"/>
        <v>4</v>
      </c>
      <c r="D4199" t="str">
        <f ca="1">VLOOKUP($B4199,'Track WIP'!$M:$O,2,FALSE)</f>
        <v>REV GROUP GRAND PRIX AT ROAD AMERICA - RACE 2</v>
      </c>
      <c r="E4199" t="str">
        <f ca="1">VLOOKUP($B4199,'Track WIP'!$M:$O,3,FALSE)</f>
        <v>Road America</v>
      </c>
      <c r="F4199">
        <v>1</v>
      </c>
      <c r="G4199" t="s">
        <v>341</v>
      </c>
      <c r="H4199">
        <v>10</v>
      </c>
      <c r="I4199" t="s">
        <v>16</v>
      </c>
      <c r="J4199">
        <v>55</v>
      </c>
      <c r="K4199">
        <v>7</v>
      </c>
      <c r="L4199">
        <v>8</v>
      </c>
      <c r="M4199">
        <v>51</v>
      </c>
      <c r="N4199">
        <v>1</v>
      </c>
      <c r="O4199">
        <v>0</v>
      </c>
    </row>
    <row r="4200" spans="1:15" x14ac:dyDescent="0.2">
      <c r="A4200">
        <v>2020</v>
      </c>
      <c r="B4200" s="6">
        <f ca="1">_xlfn.MAXIFS('Track WIP'!M:M,'Track WIP'!K:K,'Results WIP'!A4200,'Track WIP'!L:L,'Results WIP'!C4200)</f>
        <v>44024</v>
      </c>
      <c r="C4200">
        <f t="shared" si="65"/>
        <v>4</v>
      </c>
      <c r="D4200" t="str">
        <f ca="1">VLOOKUP($B4200,'Track WIP'!$M:$O,2,FALSE)</f>
        <v>REV GROUP GRAND PRIX AT ROAD AMERICA - RACE 2</v>
      </c>
      <c r="E4200" t="str">
        <f ca="1">VLOOKUP($B4200,'Track WIP'!$M:$O,3,FALSE)</f>
        <v>Road America</v>
      </c>
      <c r="F4200">
        <v>2</v>
      </c>
      <c r="G4200" t="s">
        <v>356</v>
      </c>
      <c r="H4200">
        <v>5</v>
      </c>
      <c r="I4200" t="s">
        <v>111</v>
      </c>
      <c r="J4200">
        <v>55</v>
      </c>
      <c r="K4200">
        <v>1</v>
      </c>
      <c r="L4200">
        <v>43</v>
      </c>
      <c r="M4200">
        <v>44</v>
      </c>
      <c r="N4200">
        <v>4</v>
      </c>
      <c r="O4200">
        <v>0</v>
      </c>
    </row>
    <row r="4201" spans="1:15" x14ac:dyDescent="0.2">
      <c r="A4201">
        <v>2020</v>
      </c>
      <c r="B4201" s="6">
        <f ca="1">_xlfn.MAXIFS('Track WIP'!M:M,'Track WIP'!K:K,'Results WIP'!A4201,'Track WIP'!L:L,'Results WIP'!C4201)</f>
        <v>44024</v>
      </c>
      <c r="C4201">
        <f t="shared" si="65"/>
        <v>4</v>
      </c>
      <c r="D4201" t="str">
        <f ca="1">VLOOKUP($B4201,'Track WIP'!$M:$O,2,FALSE)</f>
        <v>REV GROUP GRAND PRIX AT ROAD AMERICA - RACE 2</v>
      </c>
      <c r="E4201" t="str">
        <f ca="1">VLOOKUP($B4201,'Track WIP'!$M:$O,3,FALSE)</f>
        <v>Road America</v>
      </c>
      <c r="F4201">
        <v>3</v>
      </c>
      <c r="G4201" t="s">
        <v>277</v>
      </c>
      <c r="H4201">
        <v>27</v>
      </c>
      <c r="I4201" t="s">
        <v>16</v>
      </c>
      <c r="J4201">
        <v>55</v>
      </c>
      <c r="K4201">
        <v>10</v>
      </c>
      <c r="L4201">
        <v>0</v>
      </c>
      <c r="M4201">
        <v>35</v>
      </c>
      <c r="N4201">
        <v>0</v>
      </c>
      <c r="O4201">
        <v>0</v>
      </c>
    </row>
    <row r="4202" spans="1:15" x14ac:dyDescent="0.2">
      <c r="A4202">
        <v>2020</v>
      </c>
      <c r="B4202" s="6">
        <f ca="1">_xlfn.MAXIFS('Track WIP'!M:M,'Track WIP'!K:K,'Results WIP'!A4202,'Track WIP'!L:L,'Results WIP'!C4202)</f>
        <v>44024</v>
      </c>
      <c r="C4202">
        <f t="shared" si="65"/>
        <v>4</v>
      </c>
      <c r="D4202" t="str">
        <f ca="1">VLOOKUP($B4202,'Track WIP'!$M:$O,2,FALSE)</f>
        <v>REV GROUP GRAND PRIX AT ROAD AMERICA - RACE 2</v>
      </c>
      <c r="E4202" t="str">
        <f ca="1">VLOOKUP($B4202,'Track WIP'!$M:$O,3,FALSE)</f>
        <v>Road America</v>
      </c>
      <c r="F4202">
        <v>4</v>
      </c>
      <c r="G4202" t="s">
        <v>408</v>
      </c>
      <c r="H4202">
        <v>8</v>
      </c>
      <c r="I4202" t="s">
        <v>16</v>
      </c>
      <c r="J4202">
        <v>55</v>
      </c>
      <c r="K4202">
        <v>16</v>
      </c>
      <c r="L4202">
        <v>0</v>
      </c>
      <c r="M4202">
        <v>32</v>
      </c>
      <c r="N4202">
        <v>0</v>
      </c>
      <c r="O4202">
        <v>0</v>
      </c>
    </row>
    <row r="4203" spans="1:15" x14ac:dyDescent="0.2">
      <c r="A4203">
        <v>2020</v>
      </c>
      <c r="B4203" s="6">
        <f ca="1">_xlfn.MAXIFS('Track WIP'!M:M,'Track WIP'!K:K,'Results WIP'!A4203,'Track WIP'!L:L,'Results WIP'!C4203)</f>
        <v>44024</v>
      </c>
      <c r="C4203">
        <f t="shared" si="65"/>
        <v>4</v>
      </c>
      <c r="D4203" t="str">
        <f ca="1">VLOOKUP($B4203,'Track WIP'!$M:$O,2,FALSE)</f>
        <v>REV GROUP GRAND PRIX AT ROAD AMERICA - RACE 2</v>
      </c>
      <c r="E4203" t="str">
        <f ca="1">VLOOKUP($B4203,'Track WIP'!$M:$O,3,FALSE)</f>
        <v>Road America</v>
      </c>
      <c r="F4203">
        <v>5</v>
      </c>
      <c r="G4203" t="s">
        <v>338</v>
      </c>
      <c r="H4203">
        <v>88</v>
      </c>
      <c r="I4203" t="s">
        <v>16</v>
      </c>
      <c r="J4203">
        <v>55</v>
      </c>
      <c r="K4203">
        <v>2</v>
      </c>
      <c r="L4203">
        <v>0</v>
      </c>
      <c r="M4203">
        <v>31</v>
      </c>
      <c r="N4203">
        <v>1</v>
      </c>
      <c r="O4203">
        <v>0</v>
      </c>
    </row>
    <row r="4204" spans="1:15" x14ac:dyDescent="0.2">
      <c r="A4204">
        <v>2020</v>
      </c>
      <c r="B4204" s="6">
        <f ca="1">_xlfn.MAXIFS('Track WIP'!M:M,'Track WIP'!K:K,'Results WIP'!A4204,'Track WIP'!L:L,'Results WIP'!C4204)</f>
        <v>44024</v>
      </c>
      <c r="C4204">
        <f t="shared" si="65"/>
        <v>4</v>
      </c>
      <c r="D4204" t="str">
        <f ca="1">VLOOKUP($B4204,'Track WIP'!$M:$O,2,FALSE)</f>
        <v>REV GROUP GRAND PRIX AT ROAD AMERICA - RACE 2</v>
      </c>
      <c r="E4204" t="str">
        <f ca="1">VLOOKUP($B4204,'Track WIP'!$M:$O,3,FALSE)</f>
        <v>Road America</v>
      </c>
      <c r="F4204">
        <v>6</v>
      </c>
      <c r="G4204" t="s">
        <v>405</v>
      </c>
      <c r="H4204">
        <v>18</v>
      </c>
      <c r="I4204" t="s">
        <v>16</v>
      </c>
      <c r="J4204">
        <v>55</v>
      </c>
      <c r="K4204">
        <v>11</v>
      </c>
      <c r="L4204">
        <v>0</v>
      </c>
      <c r="M4204">
        <v>28</v>
      </c>
      <c r="N4204">
        <v>0</v>
      </c>
      <c r="O4204">
        <v>0</v>
      </c>
    </row>
    <row r="4205" spans="1:15" x14ac:dyDescent="0.2">
      <c r="A4205">
        <v>2020</v>
      </c>
      <c r="B4205" s="6">
        <f ca="1">_xlfn.MAXIFS('Track WIP'!M:M,'Track WIP'!K:K,'Results WIP'!A4205,'Track WIP'!L:L,'Results WIP'!C4205)</f>
        <v>44024</v>
      </c>
      <c r="C4205">
        <f t="shared" si="65"/>
        <v>4</v>
      </c>
      <c r="D4205" t="str">
        <f ca="1">VLOOKUP($B4205,'Track WIP'!$M:$O,2,FALSE)</f>
        <v>REV GROUP GRAND PRIX AT ROAD AMERICA - RACE 2</v>
      </c>
      <c r="E4205" t="str">
        <f ca="1">VLOOKUP($B4205,'Track WIP'!$M:$O,3,FALSE)</f>
        <v>Road America</v>
      </c>
      <c r="F4205">
        <v>7</v>
      </c>
      <c r="G4205" t="s">
        <v>410</v>
      </c>
      <c r="H4205">
        <v>55</v>
      </c>
      <c r="I4205" t="s">
        <v>16</v>
      </c>
      <c r="J4205">
        <v>55</v>
      </c>
      <c r="K4205">
        <v>3</v>
      </c>
      <c r="L4205">
        <v>0</v>
      </c>
      <c r="M4205">
        <v>26</v>
      </c>
      <c r="N4205">
        <v>0</v>
      </c>
      <c r="O4205">
        <v>0</v>
      </c>
    </row>
    <row r="4206" spans="1:15" x14ac:dyDescent="0.2">
      <c r="A4206">
        <v>2020</v>
      </c>
      <c r="B4206" s="6">
        <f ca="1">_xlfn.MAXIFS('Track WIP'!M:M,'Track WIP'!K:K,'Results WIP'!A4206,'Track WIP'!L:L,'Results WIP'!C4206)</f>
        <v>44024</v>
      </c>
      <c r="C4206">
        <f t="shared" si="65"/>
        <v>4</v>
      </c>
      <c r="D4206" t="str">
        <f ca="1">VLOOKUP($B4206,'Track WIP'!$M:$O,2,FALSE)</f>
        <v>REV GROUP GRAND PRIX AT ROAD AMERICA - RACE 2</v>
      </c>
      <c r="E4206" t="str">
        <f ca="1">VLOOKUP($B4206,'Track WIP'!$M:$O,3,FALSE)</f>
        <v>Road America</v>
      </c>
      <c r="F4206">
        <v>8</v>
      </c>
      <c r="G4206" t="s">
        <v>37</v>
      </c>
      <c r="H4206">
        <v>30</v>
      </c>
      <c r="I4206" t="s">
        <v>16</v>
      </c>
      <c r="J4206">
        <v>55</v>
      </c>
      <c r="K4206">
        <v>12</v>
      </c>
      <c r="L4206">
        <v>0</v>
      </c>
      <c r="M4206">
        <v>24</v>
      </c>
      <c r="N4206">
        <v>0</v>
      </c>
      <c r="O4206">
        <v>0</v>
      </c>
    </row>
    <row r="4207" spans="1:15" x14ac:dyDescent="0.2">
      <c r="A4207">
        <v>2020</v>
      </c>
      <c r="B4207" s="6">
        <f ca="1">_xlfn.MAXIFS('Track WIP'!M:M,'Track WIP'!K:K,'Results WIP'!A4207,'Track WIP'!L:L,'Results WIP'!C4207)</f>
        <v>44024</v>
      </c>
      <c r="C4207">
        <f t="shared" si="65"/>
        <v>4</v>
      </c>
      <c r="D4207" t="str">
        <f ca="1">VLOOKUP($B4207,'Track WIP'!$M:$O,2,FALSE)</f>
        <v>REV GROUP GRAND PRIX AT ROAD AMERICA - RACE 2</v>
      </c>
      <c r="E4207" t="str">
        <f ca="1">VLOOKUP($B4207,'Track WIP'!$M:$O,3,FALSE)</f>
        <v>Road America</v>
      </c>
      <c r="F4207">
        <v>9</v>
      </c>
      <c r="G4207" t="s">
        <v>112</v>
      </c>
      <c r="H4207">
        <v>1</v>
      </c>
      <c r="I4207" t="s">
        <v>111</v>
      </c>
      <c r="J4207">
        <v>55</v>
      </c>
      <c r="K4207">
        <v>14</v>
      </c>
      <c r="L4207">
        <v>0</v>
      </c>
      <c r="M4207">
        <v>22</v>
      </c>
      <c r="N4207">
        <v>0</v>
      </c>
      <c r="O4207">
        <v>0</v>
      </c>
    </row>
    <row r="4208" spans="1:15" x14ac:dyDescent="0.2">
      <c r="A4208">
        <v>2020</v>
      </c>
      <c r="B4208" s="6">
        <f ca="1">_xlfn.MAXIFS('Track WIP'!M:M,'Track WIP'!K:K,'Results WIP'!A4208,'Track WIP'!L:L,'Results WIP'!C4208)</f>
        <v>44024</v>
      </c>
      <c r="C4208">
        <f t="shared" si="65"/>
        <v>4</v>
      </c>
      <c r="D4208" t="str">
        <f ca="1">VLOOKUP($B4208,'Track WIP'!$M:$O,2,FALSE)</f>
        <v>REV GROUP GRAND PRIX AT ROAD AMERICA - RACE 2</v>
      </c>
      <c r="E4208" t="str">
        <f ca="1">VLOOKUP($B4208,'Track WIP'!$M:$O,3,FALSE)</f>
        <v>Road America</v>
      </c>
      <c r="F4208">
        <v>10</v>
      </c>
      <c r="G4208" t="s">
        <v>86</v>
      </c>
      <c r="H4208">
        <v>4</v>
      </c>
      <c r="I4208" t="s">
        <v>111</v>
      </c>
      <c r="J4208">
        <v>55</v>
      </c>
      <c r="K4208">
        <v>13</v>
      </c>
      <c r="L4208">
        <v>0</v>
      </c>
      <c r="M4208">
        <v>20</v>
      </c>
      <c r="N4208">
        <v>0</v>
      </c>
      <c r="O4208">
        <v>0</v>
      </c>
    </row>
    <row r="4209" spans="1:15" x14ac:dyDescent="0.2">
      <c r="A4209">
        <v>2020</v>
      </c>
      <c r="B4209" s="6">
        <f ca="1">_xlfn.MAXIFS('Track WIP'!M:M,'Track WIP'!K:K,'Results WIP'!A4209,'Track WIP'!L:L,'Results WIP'!C4209)</f>
        <v>44024</v>
      </c>
      <c r="C4209">
        <f t="shared" si="65"/>
        <v>4</v>
      </c>
      <c r="D4209" t="str">
        <f ca="1">VLOOKUP($B4209,'Track WIP'!$M:$O,2,FALSE)</f>
        <v>REV GROUP GRAND PRIX AT ROAD AMERICA - RACE 2</v>
      </c>
      <c r="E4209" t="str">
        <f ca="1">VLOOKUP($B4209,'Track WIP'!$M:$O,3,FALSE)</f>
        <v>Road America</v>
      </c>
      <c r="F4209">
        <v>11</v>
      </c>
      <c r="G4209" t="s">
        <v>15</v>
      </c>
      <c r="H4209">
        <v>12</v>
      </c>
      <c r="I4209" t="s">
        <v>111</v>
      </c>
      <c r="J4209">
        <v>55</v>
      </c>
      <c r="K4209">
        <v>8</v>
      </c>
      <c r="L4209">
        <v>4</v>
      </c>
      <c r="M4209">
        <v>20</v>
      </c>
      <c r="N4209">
        <v>1</v>
      </c>
      <c r="O4209">
        <v>0</v>
      </c>
    </row>
    <row r="4210" spans="1:15" x14ac:dyDescent="0.2">
      <c r="A4210">
        <v>2020</v>
      </c>
      <c r="B4210" s="6">
        <f ca="1">_xlfn.MAXIFS('Track WIP'!M:M,'Track WIP'!K:K,'Results WIP'!A4210,'Track WIP'!L:L,'Results WIP'!C4210)</f>
        <v>44024</v>
      </c>
      <c r="C4210">
        <f t="shared" si="65"/>
        <v>4</v>
      </c>
      <c r="D4210" t="str">
        <f ca="1">VLOOKUP($B4210,'Track WIP'!$M:$O,2,FALSE)</f>
        <v>REV GROUP GRAND PRIX AT ROAD AMERICA - RACE 2</v>
      </c>
      <c r="E4210" t="str">
        <f ca="1">VLOOKUP($B4210,'Track WIP'!$M:$O,3,FALSE)</f>
        <v>Road America</v>
      </c>
      <c r="F4210">
        <v>12</v>
      </c>
      <c r="G4210" t="s">
        <v>21</v>
      </c>
      <c r="H4210">
        <v>9</v>
      </c>
      <c r="I4210" t="s">
        <v>16</v>
      </c>
      <c r="J4210">
        <v>55</v>
      </c>
      <c r="K4210">
        <v>6</v>
      </c>
      <c r="L4210">
        <v>0</v>
      </c>
      <c r="M4210">
        <v>18</v>
      </c>
      <c r="N4210">
        <v>0</v>
      </c>
      <c r="O4210">
        <v>0</v>
      </c>
    </row>
    <row r="4211" spans="1:15" x14ac:dyDescent="0.2">
      <c r="A4211">
        <v>2020</v>
      </c>
      <c r="B4211" s="6">
        <f ca="1">_xlfn.MAXIFS('Track WIP'!M:M,'Track WIP'!K:K,'Results WIP'!A4211,'Track WIP'!L:L,'Results WIP'!C4211)</f>
        <v>44024</v>
      </c>
      <c r="C4211">
        <f t="shared" si="65"/>
        <v>4</v>
      </c>
      <c r="D4211" t="str">
        <f ca="1">VLOOKUP($B4211,'Track WIP'!$M:$O,2,FALSE)</f>
        <v>REV GROUP GRAND PRIX AT ROAD AMERICA - RACE 2</v>
      </c>
      <c r="E4211" t="str">
        <f ca="1">VLOOKUP($B4211,'Track WIP'!$M:$O,3,FALSE)</f>
        <v>Road America</v>
      </c>
      <c r="F4211">
        <v>13</v>
      </c>
      <c r="G4211" t="s">
        <v>88</v>
      </c>
      <c r="H4211">
        <v>22</v>
      </c>
      <c r="I4211" t="s">
        <v>111</v>
      </c>
      <c r="J4211">
        <v>55</v>
      </c>
      <c r="K4211">
        <v>22</v>
      </c>
      <c r="L4211">
        <v>0</v>
      </c>
      <c r="M4211">
        <v>17</v>
      </c>
      <c r="N4211">
        <v>0</v>
      </c>
      <c r="O4211">
        <v>0</v>
      </c>
    </row>
    <row r="4212" spans="1:15" x14ac:dyDescent="0.2">
      <c r="A4212">
        <v>2020</v>
      </c>
      <c r="B4212" s="6">
        <f ca="1">_xlfn.MAXIFS('Track WIP'!M:M,'Track WIP'!K:K,'Results WIP'!A4212,'Track WIP'!L:L,'Results WIP'!C4212)</f>
        <v>44024</v>
      </c>
      <c r="C4212">
        <f t="shared" si="65"/>
        <v>4</v>
      </c>
      <c r="D4212" t="str">
        <f ca="1">VLOOKUP($B4212,'Track WIP'!$M:$O,2,FALSE)</f>
        <v>REV GROUP GRAND PRIX AT ROAD AMERICA - RACE 2</v>
      </c>
      <c r="E4212" t="str">
        <f ca="1">VLOOKUP($B4212,'Track WIP'!$M:$O,3,FALSE)</f>
        <v>Road America</v>
      </c>
      <c r="F4212">
        <v>14</v>
      </c>
      <c r="G4212" t="s">
        <v>370</v>
      </c>
      <c r="H4212">
        <v>21</v>
      </c>
      <c r="I4212" t="s">
        <v>111</v>
      </c>
      <c r="J4212">
        <v>55</v>
      </c>
      <c r="K4212">
        <v>15</v>
      </c>
      <c r="L4212">
        <v>0</v>
      </c>
      <c r="M4212">
        <v>16</v>
      </c>
      <c r="N4212">
        <v>0</v>
      </c>
      <c r="O4212">
        <v>0</v>
      </c>
    </row>
    <row r="4213" spans="1:15" x14ac:dyDescent="0.2">
      <c r="A4213">
        <v>2020</v>
      </c>
      <c r="B4213" s="6">
        <f ca="1">_xlfn.MAXIFS('Track WIP'!M:M,'Track WIP'!K:K,'Results WIP'!A4213,'Track WIP'!L:L,'Results WIP'!C4213)</f>
        <v>44024</v>
      </c>
      <c r="C4213">
        <f t="shared" si="65"/>
        <v>4</v>
      </c>
      <c r="D4213" t="str">
        <f ca="1">VLOOKUP($B4213,'Track WIP'!$M:$O,2,FALSE)</f>
        <v>REV GROUP GRAND PRIX AT ROAD AMERICA - RACE 2</v>
      </c>
      <c r="E4213" t="str">
        <f ca="1">VLOOKUP($B4213,'Track WIP'!$M:$O,3,FALSE)</f>
        <v>Road America</v>
      </c>
      <c r="F4213">
        <v>15</v>
      </c>
      <c r="G4213" t="s">
        <v>390</v>
      </c>
      <c r="H4213">
        <v>59</v>
      </c>
      <c r="I4213" t="s">
        <v>111</v>
      </c>
      <c r="J4213">
        <v>55</v>
      </c>
      <c r="K4213">
        <v>21</v>
      </c>
      <c r="L4213">
        <v>0</v>
      </c>
      <c r="M4213">
        <v>15</v>
      </c>
      <c r="N4213">
        <v>0</v>
      </c>
      <c r="O4213">
        <v>0</v>
      </c>
    </row>
    <row r="4214" spans="1:15" x14ac:dyDescent="0.2">
      <c r="A4214">
        <v>2020</v>
      </c>
      <c r="B4214" s="6">
        <f ca="1">_xlfn.MAXIFS('Track WIP'!M:M,'Track WIP'!K:K,'Results WIP'!A4214,'Track WIP'!L:L,'Results WIP'!C4214)</f>
        <v>44024</v>
      </c>
      <c r="C4214">
        <f t="shared" si="65"/>
        <v>4</v>
      </c>
      <c r="D4214" t="str">
        <f ca="1">VLOOKUP($B4214,'Track WIP'!$M:$O,2,FALSE)</f>
        <v>REV GROUP GRAND PRIX AT ROAD AMERICA - RACE 2</v>
      </c>
      <c r="E4214" t="str">
        <f ca="1">VLOOKUP($B4214,'Track WIP'!$M:$O,3,FALSE)</f>
        <v>Road America</v>
      </c>
      <c r="F4214">
        <v>16</v>
      </c>
      <c r="G4214" t="s">
        <v>394</v>
      </c>
      <c r="H4214">
        <v>26</v>
      </c>
      <c r="I4214" t="s">
        <v>16</v>
      </c>
      <c r="J4214">
        <v>55</v>
      </c>
      <c r="K4214">
        <v>17</v>
      </c>
      <c r="L4214">
        <v>0</v>
      </c>
      <c r="M4214">
        <v>14</v>
      </c>
      <c r="N4214">
        <v>0</v>
      </c>
      <c r="O4214">
        <v>0</v>
      </c>
    </row>
    <row r="4215" spans="1:15" x14ac:dyDescent="0.2">
      <c r="A4215">
        <v>2020</v>
      </c>
      <c r="B4215" s="6">
        <f ca="1">_xlfn.MAXIFS('Track WIP'!M:M,'Track WIP'!K:K,'Results WIP'!A4215,'Track WIP'!L:L,'Results WIP'!C4215)</f>
        <v>44024</v>
      </c>
      <c r="C4215">
        <f t="shared" si="65"/>
        <v>4</v>
      </c>
      <c r="D4215" t="str">
        <f ca="1">VLOOKUP($B4215,'Track WIP'!$M:$O,2,FALSE)</f>
        <v>REV GROUP GRAND PRIX AT ROAD AMERICA - RACE 2</v>
      </c>
      <c r="E4215" t="str">
        <f ca="1">VLOOKUP($B4215,'Track WIP'!$M:$O,3,FALSE)</f>
        <v>Road America</v>
      </c>
      <c r="F4215">
        <v>17</v>
      </c>
      <c r="G4215" t="s">
        <v>396</v>
      </c>
      <c r="H4215">
        <v>60</v>
      </c>
      <c r="I4215" t="s">
        <v>16</v>
      </c>
      <c r="J4215">
        <v>55</v>
      </c>
      <c r="K4215">
        <v>9</v>
      </c>
      <c r="L4215">
        <v>0</v>
      </c>
      <c r="M4215">
        <v>13</v>
      </c>
      <c r="N4215">
        <v>0</v>
      </c>
      <c r="O4215">
        <v>0</v>
      </c>
    </row>
    <row r="4216" spans="1:15" x14ac:dyDescent="0.2">
      <c r="A4216">
        <v>2020</v>
      </c>
      <c r="B4216" s="6">
        <f ca="1">_xlfn.MAXIFS('Track WIP'!M:M,'Track WIP'!K:K,'Results WIP'!A4216,'Track WIP'!L:L,'Results WIP'!C4216)</f>
        <v>44024</v>
      </c>
      <c r="C4216">
        <f t="shared" si="65"/>
        <v>4</v>
      </c>
      <c r="D4216" t="str">
        <f ca="1">VLOOKUP($B4216,'Track WIP'!$M:$O,2,FALSE)</f>
        <v>REV GROUP GRAND PRIX AT ROAD AMERICA - RACE 2</v>
      </c>
      <c r="E4216" t="str">
        <f ca="1">VLOOKUP($B4216,'Track WIP'!$M:$O,3,FALSE)</f>
        <v>Road America</v>
      </c>
      <c r="F4216">
        <v>18</v>
      </c>
      <c r="G4216" t="s">
        <v>359</v>
      </c>
      <c r="H4216">
        <v>20</v>
      </c>
      <c r="I4216" t="s">
        <v>111</v>
      </c>
      <c r="J4216">
        <v>55</v>
      </c>
      <c r="K4216">
        <v>20</v>
      </c>
      <c r="L4216">
        <v>0</v>
      </c>
      <c r="M4216">
        <v>12</v>
      </c>
      <c r="N4216">
        <v>0</v>
      </c>
      <c r="O4216">
        <v>0</v>
      </c>
    </row>
    <row r="4217" spans="1:15" x14ac:dyDescent="0.2">
      <c r="A4217">
        <v>2020</v>
      </c>
      <c r="B4217" s="6">
        <f ca="1">_xlfn.MAXIFS('Track WIP'!M:M,'Track WIP'!K:K,'Results WIP'!A4217,'Track WIP'!L:L,'Results WIP'!C4217)</f>
        <v>44024</v>
      </c>
      <c r="C4217">
        <f t="shared" si="65"/>
        <v>4</v>
      </c>
      <c r="D4217" t="str">
        <f ca="1">VLOOKUP($B4217,'Track WIP'!$M:$O,2,FALSE)</f>
        <v>REV GROUP GRAND PRIX AT ROAD AMERICA - RACE 2</v>
      </c>
      <c r="E4217" t="str">
        <f ca="1">VLOOKUP($B4217,'Track WIP'!$M:$O,3,FALSE)</f>
        <v>Road America</v>
      </c>
      <c r="F4217">
        <v>19</v>
      </c>
      <c r="G4217" t="s">
        <v>38</v>
      </c>
      <c r="H4217">
        <v>98</v>
      </c>
      <c r="I4217" t="s">
        <v>16</v>
      </c>
      <c r="J4217">
        <v>54</v>
      </c>
      <c r="K4217">
        <v>19</v>
      </c>
      <c r="L4217">
        <v>0</v>
      </c>
      <c r="M4217">
        <v>11</v>
      </c>
      <c r="N4217">
        <v>0</v>
      </c>
      <c r="O4217">
        <v>0</v>
      </c>
    </row>
    <row r="4218" spans="1:15" x14ac:dyDescent="0.2">
      <c r="A4218">
        <v>2020</v>
      </c>
      <c r="B4218" s="6">
        <f ca="1">_xlfn.MAXIFS('Track WIP'!M:M,'Track WIP'!K:K,'Results WIP'!A4218,'Track WIP'!L:L,'Results WIP'!C4218)</f>
        <v>44024</v>
      </c>
      <c r="C4218">
        <f t="shared" si="65"/>
        <v>4</v>
      </c>
      <c r="D4218" t="str">
        <f ca="1">VLOOKUP($B4218,'Track WIP'!$M:$O,2,FALSE)</f>
        <v>REV GROUP GRAND PRIX AT ROAD AMERICA - RACE 2</v>
      </c>
      <c r="E4218" t="str">
        <f ca="1">VLOOKUP($B4218,'Track WIP'!$M:$O,3,FALSE)</f>
        <v>Road America</v>
      </c>
      <c r="F4218">
        <v>20</v>
      </c>
      <c r="G4218" t="s">
        <v>411</v>
      </c>
      <c r="H4218">
        <v>14</v>
      </c>
      <c r="I4218" t="s">
        <v>111</v>
      </c>
      <c r="J4218">
        <v>54</v>
      </c>
      <c r="K4218">
        <v>23</v>
      </c>
      <c r="L4218">
        <v>0</v>
      </c>
      <c r="M4218">
        <v>10</v>
      </c>
      <c r="N4218">
        <v>0</v>
      </c>
      <c r="O4218">
        <v>0</v>
      </c>
    </row>
    <row r="4219" spans="1:15" x14ac:dyDescent="0.2">
      <c r="A4219">
        <v>2020</v>
      </c>
      <c r="B4219" s="6">
        <f ca="1">_xlfn.MAXIFS('Track WIP'!M:M,'Track WIP'!K:K,'Results WIP'!A4219,'Track WIP'!L:L,'Results WIP'!C4219)</f>
        <v>44024</v>
      </c>
      <c r="C4219">
        <f t="shared" si="65"/>
        <v>4</v>
      </c>
      <c r="D4219" t="str">
        <f ca="1">VLOOKUP($B4219,'Track WIP'!$M:$O,2,FALSE)</f>
        <v>REV GROUP GRAND PRIX AT ROAD AMERICA - RACE 2</v>
      </c>
      <c r="E4219" t="str">
        <f ca="1">VLOOKUP($B4219,'Track WIP'!$M:$O,3,FALSE)</f>
        <v>Road America</v>
      </c>
      <c r="F4219">
        <v>21</v>
      </c>
      <c r="G4219" t="s">
        <v>409</v>
      </c>
      <c r="H4219">
        <v>7</v>
      </c>
      <c r="I4219" t="s">
        <v>111</v>
      </c>
      <c r="J4219">
        <v>53</v>
      </c>
      <c r="K4219">
        <v>18</v>
      </c>
      <c r="L4219">
        <v>0</v>
      </c>
      <c r="M4219">
        <v>9</v>
      </c>
      <c r="N4219">
        <v>0</v>
      </c>
      <c r="O4219">
        <v>0</v>
      </c>
    </row>
    <row r="4220" spans="1:15" x14ac:dyDescent="0.2">
      <c r="A4220">
        <v>2020</v>
      </c>
      <c r="B4220" s="6">
        <f ca="1">_xlfn.MAXIFS('Track WIP'!M:M,'Track WIP'!K:K,'Results WIP'!A4220,'Track WIP'!L:L,'Results WIP'!C4220)</f>
        <v>44024</v>
      </c>
      <c r="C4220">
        <f t="shared" si="65"/>
        <v>4</v>
      </c>
      <c r="D4220" t="str">
        <f ca="1">VLOOKUP($B4220,'Track WIP'!$M:$O,2,FALSE)</f>
        <v>REV GROUP GRAND PRIX AT ROAD AMERICA - RACE 2</v>
      </c>
      <c r="E4220" t="str">
        <f ca="1">VLOOKUP($B4220,'Track WIP'!$M:$O,3,FALSE)</f>
        <v>Road America</v>
      </c>
      <c r="F4220">
        <v>22</v>
      </c>
      <c r="G4220" t="s">
        <v>17</v>
      </c>
      <c r="H4220">
        <v>28</v>
      </c>
      <c r="I4220" t="s">
        <v>16</v>
      </c>
      <c r="J4220">
        <v>0</v>
      </c>
      <c r="K4220">
        <v>4</v>
      </c>
      <c r="L4220">
        <v>0</v>
      </c>
      <c r="M4220">
        <v>8</v>
      </c>
      <c r="N4220">
        <v>0</v>
      </c>
      <c r="O4220">
        <v>0</v>
      </c>
    </row>
    <row r="4221" spans="1:15" x14ac:dyDescent="0.2">
      <c r="A4221">
        <v>2020</v>
      </c>
      <c r="B4221" s="6">
        <f ca="1">_xlfn.MAXIFS('Track WIP'!M:M,'Track WIP'!K:K,'Results WIP'!A4221,'Track WIP'!L:L,'Results WIP'!C4221)</f>
        <v>44024</v>
      </c>
      <c r="C4221">
        <f t="shared" si="65"/>
        <v>4</v>
      </c>
      <c r="D4221" t="str">
        <f ca="1">VLOOKUP($B4221,'Track WIP'!$M:$O,2,FALSE)</f>
        <v>REV GROUP GRAND PRIX AT ROAD AMERICA - RACE 2</v>
      </c>
      <c r="E4221" t="str">
        <f ca="1">VLOOKUP($B4221,'Track WIP'!$M:$O,3,FALSE)</f>
        <v>Road America</v>
      </c>
      <c r="F4221">
        <v>23</v>
      </c>
      <c r="G4221" t="s">
        <v>41</v>
      </c>
      <c r="H4221">
        <v>15</v>
      </c>
      <c r="I4221" t="s">
        <v>16</v>
      </c>
      <c r="J4221">
        <v>0</v>
      </c>
      <c r="K4221">
        <v>5</v>
      </c>
      <c r="L4221">
        <v>0</v>
      </c>
      <c r="M4221">
        <v>7</v>
      </c>
      <c r="N4221">
        <v>0</v>
      </c>
      <c r="O4221">
        <v>0</v>
      </c>
    </row>
    <row r="4222" spans="1:15" x14ac:dyDescent="0.2">
      <c r="A4222">
        <v>2020</v>
      </c>
      <c r="B4222" s="6">
        <f ca="1">_xlfn.MAXIFS('Track WIP'!M:M,'Track WIP'!K:K,'Results WIP'!A4222,'Track WIP'!L:L,'Results WIP'!C4222)</f>
        <v>44029</v>
      </c>
      <c r="C4222">
        <f t="shared" si="65"/>
        <v>5</v>
      </c>
      <c r="D4222" t="str">
        <f ca="1">VLOOKUP($B4222,'Track WIP'!$M:$O,2,FALSE)</f>
        <v>GRAND PRIX OF IOWA - RACE 1</v>
      </c>
      <c r="E4222" t="str">
        <f ca="1">VLOOKUP($B4222,'Track WIP'!$M:$O,3,FALSE)</f>
        <v>Iowa Speedway</v>
      </c>
      <c r="F4222">
        <v>1</v>
      </c>
      <c r="G4222" t="s">
        <v>88</v>
      </c>
      <c r="H4222">
        <v>22</v>
      </c>
      <c r="I4222" t="s">
        <v>111</v>
      </c>
      <c r="J4222">
        <v>250</v>
      </c>
      <c r="K4222">
        <v>23</v>
      </c>
      <c r="L4222">
        <v>83</v>
      </c>
      <c r="M4222">
        <v>53</v>
      </c>
      <c r="N4222">
        <v>3</v>
      </c>
      <c r="O4222">
        <v>0</v>
      </c>
    </row>
    <row r="4223" spans="1:15" x14ac:dyDescent="0.2">
      <c r="A4223">
        <v>2020</v>
      </c>
      <c r="B4223" s="6">
        <f ca="1">_xlfn.MAXIFS('Track WIP'!M:M,'Track WIP'!K:K,'Results WIP'!A4223,'Track WIP'!L:L,'Results WIP'!C4223)</f>
        <v>44029</v>
      </c>
      <c r="C4223">
        <f t="shared" si="65"/>
        <v>5</v>
      </c>
      <c r="D4223" t="str">
        <f ca="1">VLOOKUP($B4223,'Track WIP'!$M:$O,2,FALSE)</f>
        <v>GRAND PRIX OF IOWA - RACE 1</v>
      </c>
      <c r="E4223" t="str">
        <f ca="1">VLOOKUP($B4223,'Track WIP'!$M:$O,3,FALSE)</f>
        <v>Iowa Speedway</v>
      </c>
      <c r="F4223">
        <v>2</v>
      </c>
      <c r="G4223" t="s">
        <v>21</v>
      </c>
      <c r="H4223">
        <v>9</v>
      </c>
      <c r="I4223" t="s">
        <v>16</v>
      </c>
      <c r="J4223">
        <v>250</v>
      </c>
      <c r="K4223">
        <v>17</v>
      </c>
      <c r="L4223">
        <v>0</v>
      </c>
      <c r="M4223">
        <v>40</v>
      </c>
      <c r="N4223">
        <v>0</v>
      </c>
      <c r="O4223">
        <v>0</v>
      </c>
    </row>
    <row r="4224" spans="1:15" x14ac:dyDescent="0.2">
      <c r="A4224">
        <v>2020</v>
      </c>
      <c r="B4224" s="6">
        <f ca="1">_xlfn.MAXIFS('Track WIP'!M:M,'Track WIP'!K:K,'Results WIP'!A4224,'Track WIP'!L:L,'Results WIP'!C4224)</f>
        <v>44029</v>
      </c>
      <c r="C4224">
        <f t="shared" si="65"/>
        <v>5</v>
      </c>
      <c r="D4224" t="str">
        <f ca="1">VLOOKUP($B4224,'Track WIP'!$M:$O,2,FALSE)</f>
        <v>GRAND PRIX OF IOWA - RACE 1</v>
      </c>
      <c r="E4224" t="str">
        <f ca="1">VLOOKUP($B4224,'Track WIP'!$M:$O,3,FALSE)</f>
        <v>Iowa Speedway</v>
      </c>
      <c r="F4224">
        <v>3</v>
      </c>
      <c r="G4224" t="s">
        <v>409</v>
      </c>
      <c r="H4224">
        <v>7</v>
      </c>
      <c r="I4224" t="s">
        <v>111</v>
      </c>
      <c r="J4224">
        <v>250</v>
      </c>
      <c r="K4224">
        <v>14</v>
      </c>
      <c r="L4224">
        <v>0</v>
      </c>
      <c r="M4224">
        <v>35</v>
      </c>
      <c r="N4224">
        <v>0</v>
      </c>
      <c r="O4224">
        <v>0</v>
      </c>
    </row>
    <row r="4225" spans="1:15" x14ac:dyDescent="0.2">
      <c r="A4225">
        <v>2020</v>
      </c>
      <c r="B4225" s="6">
        <f ca="1">_xlfn.MAXIFS('Track WIP'!M:M,'Track WIP'!K:K,'Results WIP'!A4225,'Track WIP'!L:L,'Results WIP'!C4225)</f>
        <v>44029</v>
      </c>
      <c r="C4225">
        <f t="shared" si="65"/>
        <v>5</v>
      </c>
      <c r="D4225" t="str">
        <f ca="1">VLOOKUP($B4225,'Track WIP'!$M:$O,2,FALSE)</f>
        <v>GRAND PRIX OF IOWA - RACE 1</v>
      </c>
      <c r="E4225" t="str">
        <f ca="1">VLOOKUP($B4225,'Track WIP'!$M:$O,3,FALSE)</f>
        <v>Iowa Speedway</v>
      </c>
      <c r="F4225">
        <v>4</v>
      </c>
      <c r="G4225" t="s">
        <v>356</v>
      </c>
      <c r="H4225">
        <v>5</v>
      </c>
      <c r="I4225" t="s">
        <v>111</v>
      </c>
      <c r="J4225">
        <v>250</v>
      </c>
      <c r="K4225">
        <v>8</v>
      </c>
      <c r="L4225">
        <v>30</v>
      </c>
      <c r="M4225">
        <v>33</v>
      </c>
      <c r="N4225">
        <v>1</v>
      </c>
      <c r="O4225">
        <v>0</v>
      </c>
    </row>
    <row r="4226" spans="1:15" x14ac:dyDescent="0.2">
      <c r="A4226">
        <v>2020</v>
      </c>
      <c r="B4226" s="6">
        <f ca="1">_xlfn.MAXIFS('Track WIP'!M:M,'Track WIP'!K:K,'Results WIP'!A4226,'Track WIP'!L:L,'Results WIP'!C4226)</f>
        <v>44029</v>
      </c>
      <c r="C4226">
        <f t="shared" si="65"/>
        <v>5</v>
      </c>
      <c r="D4226" t="str">
        <f ca="1">VLOOKUP($B4226,'Track WIP'!$M:$O,2,FALSE)</f>
        <v>GRAND PRIX OF IOWA - RACE 1</v>
      </c>
      <c r="E4226" t="str">
        <f ca="1">VLOOKUP($B4226,'Track WIP'!$M:$O,3,FALSE)</f>
        <v>Iowa Speedway</v>
      </c>
      <c r="F4226">
        <v>5</v>
      </c>
      <c r="G4226" t="s">
        <v>112</v>
      </c>
      <c r="H4226">
        <v>1</v>
      </c>
      <c r="I4226" t="s">
        <v>111</v>
      </c>
      <c r="J4226">
        <v>250</v>
      </c>
      <c r="K4226">
        <v>2</v>
      </c>
      <c r="L4226">
        <v>68</v>
      </c>
      <c r="M4226">
        <v>31</v>
      </c>
      <c r="N4226">
        <v>1</v>
      </c>
      <c r="O4226">
        <v>0</v>
      </c>
    </row>
    <row r="4227" spans="1:15" x14ac:dyDescent="0.2">
      <c r="A4227">
        <v>2020</v>
      </c>
      <c r="B4227" s="6">
        <f ca="1">_xlfn.MAXIFS('Track WIP'!M:M,'Track WIP'!K:K,'Results WIP'!A4227,'Track WIP'!L:L,'Results WIP'!C4227)</f>
        <v>44029</v>
      </c>
      <c r="C4227">
        <f t="shared" si="65"/>
        <v>5</v>
      </c>
      <c r="D4227" t="str">
        <f ca="1">VLOOKUP($B4227,'Track WIP'!$M:$O,2,FALSE)</f>
        <v>GRAND PRIX OF IOWA - RACE 1</v>
      </c>
      <c r="E4227" t="str">
        <f ca="1">VLOOKUP($B4227,'Track WIP'!$M:$O,3,FALSE)</f>
        <v>Iowa Speedway</v>
      </c>
      <c r="F4227">
        <v>6</v>
      </c>
      <c r="G4227" t="s">
        <v>277</v>
      </c>
      <c r="H4227">
        <v>27</v>
      </c>
      <c r="I4227" t="s">
        <v>16</v>
      </c>
      <c r="J4227">
        <v>250</v>
      </c>
      <c r="K4227">
        <v>5</v>
      </c>
      <c r="L4227">
        <v>0</v>
      </c>
      <c r="M4227">
        <v>28</v>
      </c>
      <c r="N4227">
        <v>0</v>
      </c>
      <c r="O4227">
        <v>0</v>
      </c>
    </row>
    <row r="4228" spans="1:15" x14ac:dyDescent="0.2">
      <c r="A4228">
        <v>2020</v>
      </c>
      <c r="B4228" s="6">
        <f ca="1">_xlfn.MAXIFS('Track WIP'!M:M,'Track WIP'!K:K,'Results WIP'!A4228,'Track WIP'!L:L,'Results WIP'!C4228)</f>
        <v>44029</v>
      </c>
      <c r="C4228">
        <f t="shared" ref="C4228:C4291" si="66">_xlfn.IFS(A4228&gt;A4227,1,F4228=1,C4227+1,F4228&gt;1,C4227)</f>
        <v>5</v>
      </c>
      <c r="D4228" t="str">
        <f ca="1">VLOOKUP($B4228,'Track WIP'!$M:$O,2,FALSE)</f>
        <v>GRAND PRIX OF IOWA - RACE 1</v>
      </c>
      <c r="E4228" t="str">
        <f ca="1">VLOOKUP($B4228,'Track WIP'!$M:$O,3,FALSE)</f>
        <v>Iowa Speedway</v>
      </c>
      <c r="F4228">
        <v>7</v>
      </c>
      <c r="G4228" t="s">
        <v>396</v>
      </c>
      <c r="H4228">
        <v>60</v>
      </c>
      <c r="I4228" t="s">
        <v>16</v>
      </c>
      <c r="J4228">
        <v>250</v>
      </c>
      <c r="K4228">
        <v>9</v>
      </c>
      <c r="L4228">
        <v>0</v>
      </c>
      <c r="M4228">
        <v>26</v>
      </c>
      <c r="N4228">
        <v>0</v>
      </c>
      <c r="O4228">
        <v>0</v>
      </c>
    </row>
    <row r="4229" spans="1:15" x14ac:dyDescent="0.2">
      <c r="A4229">
        <v>2020</v>
      </c>
      <c r="B4229" s="6">
        <f ca="1">_xlfn.MAXIFS('Track WIP'!M:M,'Track WIP'!K:K,'Results WIP'!A4229,'Track WIP'!L:L,'Results WIP'!C4229)</f>
        <v>44029</v>
      </c>
      <c r="C4229">
        <f t="shared" si="66"/>
        <v>5</v>
      </c>
      <c r="D4229" t="str">
        <f ca="1">VLOOKUP($B4229,'Track WIP'!$M:$O,2,FALSE)</f>
        <v>GRAND PRIX OF IOWA - RACE 1</v>
      </c>
      <c r="E4229" t="str">
        <f ca="1">VLOOKUP($B4229,'Track WIP'!$M:$O,3,FALSE)</f>
        <v>Iowa Speedway</v>
      </c>
      <c r="F4229">
        <v>8</v>
      </c>
      <c r="G4229" t="s">
        <v>359</v>
      </c>
      <c r="H4229">
        <v>59</v>
      </c>
      <c r="I4229" t="s">
        <v>111</v>
      </c>
      <c r="J4229">
        <v>250</v>
      </c>
      <c r="K4229">
        <v>1</v>
      </c>
      <c r="L4229">
        <v>13</v>
      </c>
      <c r="M4229">
        <v>26</v>
      </c>
      <c r="N4229">
        <v>2</v>
      </c>
      <c r="O4229">
        <v>0</v>
      </c>
    </row>
    <row r="4230" spans="1:15" x14ac:dyDescent="0.2">
      <c r="A4230">
        <v>2020</v>
      </c>
      <c r="B4230" s="6">
        <f ca="1">_xlfn.MAXIFS('Track WIP'!M:M,'Track WIP'!K:K,'Results WIP'!A4230,'Track WIP'!L:L,'Results WIP'!C4230)</f>
        <v>44029</v>
      </c>
      <c r="C4230">
        <f t="shared" si="66"/>
        <v>5</v>
      </c>
      <c r="D4230" t="str">
        <f ca="1">VLOOKUP($B4230,'Track WIP'!$M:$O,2,FALSE)</f>
        <v>GRAND PRIX OF IOWA - RACE 1</v>
      </c>
      <c r="E4230" t="str">
        <f ca="1">VLOOKUP($B4230,'Track WIP'!$M:$O,3,FALSE)</f>
        <v>Iowa Speedway</v>
      </c>
      <c r="F4230">
        <v>9</v>
      </c>
      <c r="G4230" t="s">
        <v>408</v>
      </c>
      <c r="H4230">
        <v>8</v>
      </c>
      <c r="I4230" t="s">
        <v>16</v>
      </c>
      <c r="J4230">
        <v>250</v>
      </c>
      <c r="K4230">
        <v>10</v>
      </c>
      <c r="L4230">
        <v>0</v>
      </c>
      <c r="M4230">
        <v>22</v>
      </c>
      <c r="N4230">
        <v>0</v>
      </c>
      <c r="O4230">
        <v>0</v>
      </c>
    </row>
    <row r="4231" spans="1:15" x14ac:dyDescent="0.2">
      <c r="A4231">
        <v>2020</v>
      </c>
      <c r="B4231" s="6">
        <f ca="1">_xlfn.MAXIFS('Track WIP'!M:M,'Track WIP'!K:K,'Results WIP'!A4231,'Track WIP'!L:L,'Results WIP'!C4231)</f>
        <v>44029</v>
      </c>
      <c r="C4231">
        <f t="shared" si="66"/>
        <v>5</v>
      </c>
      <c r="D4231" t="str">
        <f ca="1">VLOOKUP($B4231,'Track WIP'!$M:$O,2,FALSE)</f>
        <v>GRAND PRIX OF IOWA - RACE 1</v>
      </c>
      <c r="E4231" t="str">
        <f ca="1">VLOOKUP($B4231,'Track WIP'!$M:$O,3,FALSE)</f>
        <v>Iowa Speedway</v>
      </c>
      <c r="F4231">
        <v>10</v>
      </c>
      <c r="G4231" t="s">
        <v>37</v>
      </c>
      <c r="H4231">
        <v>30</v>
      </c>
      <c r="I4231" t="s">
        <v>16</v>
      </c>
      <c r="J4231">
        <v>249</v>
      </c>
      <c r="K4231">
        <v>6</v>
      </c>
      <c r="L4231">
        <v>49</v>
      </c>
      <c r="M4231">
        <v>21</v>
      </c>
      <c r="N4231">
        <v>1</v>
      </c>
      <c r="O4231">
        <v>0</v>
      </c>
    </row>
    <row r="4232" spans="1:15" x14ac:dyDescent="0.2">
      <c r="A4232">
        <v>2020</v>
      </c>
      <c r="B4232" s="6">
        <f ca="1">_xlfn.MAXIFS('Track WIP'!M:M,'Track WIP'!K:K,'Results WIP'!A4232,'Track WIP'!L:L,'Results WIP'!C4232)</f>
        <v>44029</v>
      </c>
      <c r="C4232">
        <f t="shared" si="66"/>
        <v>5</v>
      </c>
      <c r="D4232" t="str">
        <f ca="1">VLOOKUP($B4232,'Track WIP'!$M:$O,2,FALSE)</f>
        <v>GRAND PRIX OF IOWA - RACE 1</v>
      </c>
      <c r="E4232" t="str">
        <f ca="1">VLOOKUP($B4232,'Track WIP'!$M:$O,3,FALSE)</f>
        <v>Iowa Speedway</v>
      </c>
      <c r="F4232">
        <v>11</v>
      </c>
      <c r="G4232" t="s">
        <v>410</v>
      </c>
      <c r="H4232">
        <v>55</v>
      </c>
      <c r="I4232" t="s">
        <v>16</v>
      </c>
      <c r="J4232">
        <v>249</v>
      </c>
      <c r="K4232">
        <v>18</v>
      </c>
      <c r="L4232">
        <v>0</v>
      </c>
      <c r="M4232">
        <v>19</v>
      </c>
      <c r="N4232">
        <v>0</v>
      </c>
      <c r="O4232">
        <v>0</v>
      </c>
    </row>
    <row r="4233" spans="1:15" x14ac:dyDescent="0.2">
      <c r="A4233">
        <v>2020</v>
      </c>
      <c r="B4233" s="6">
        <f ca="1">_xlfn.MAXIFS('Track WIP'!M:M,'Track WIP'!K:K,'Results WIP'!A4233,'Track WIP'!L:L,'Results WIP'!C4233)</f>
        <v>44029</v>
      </c>
      <c r="C4233">
        <f t="shared" si="66"/>
        <v>5</v>
      </c>
      <c r="D4233" t="str">
        <f ca="1">VLOOKUP($B4233,'Track WIP'!$M:$O,2,FALSE)</f>
        <v>GRAND PRIX OF IOWA - RACE 1</v>
      </c>
      <c r="E4233" t="str">
        <f ca="1">VLOOKUP($B4233,'Track WIP'!$M:$O,3,FALSE)</f>
        <v>Iowa Speedway</v>
      </c>
      <c r="F4233">
        <v>12</v>
      </c>
      <c r="G4233" t="s">
        <v>41</v>
      </c>
      <c r="H4233">
        <v>15</v>
      </c>
      <c r="I4233" t="s">
        <v>16</v>
      </c>
      <c r="J4233">
        <v>248</v>
      </c>
      <c r="K4233">
        <v>21</v>
      </c>
      <c r="L4233">
        <v>0</v>
      </c>
      <c r="M4233">
        <v>18</v>
      </c>
      <c r="N4233">
        <v>0</v>
      </c>
      <c r="O4233">
        <v>0</v>
      </c>
    </row>
    <row r="4234" spans="1:15" x14ac:dyDescent="0.2">
      <c r="A4234">
        <v>2020</v>
      </c>
      <c r="B4234" s="6">
        <f ca="1">_xlfn.MAXIFS('Track WIP'!M:M,'Track WIP'!K:K,'Results WIP'!A4234,'Track WIP'!L:L,'Results WIP'!C4234)</f>
        <v>44029</v>
      </c>
      <c r="C4234">
        <f t="shared" si="66"/>
        <v>5</v>
      </c>
      <c r="D4234" t="str">
        <f ca="1">VLOOKUP($B4234,'Track WIP'!$M:$O,2,FALSE)</f>
        <v>GRAND PRIX OF IOWA - RACE 1</v>
      </c>
      <c r="E4234" t="str">
        <f ca="1">VLOOKUP($B4234,'Track WIP'!$M:$O,3,FALSE)</f>
        <v>Iowa Speedway</v>
      </c>
      <c r="F4234">
        <v>13</v>
      </c>
      <c r="G4234" t="s">
        <v>405</v>
      </c>
      <c r="H4234">
        <v>18</v>
      </c>
      <c r="I4234" t="s">
        <v>16</v>
      </c>
      <c r="J4234">
        <v>247</v>
      </c>
      <c r="K4234">
        <v>11</v>
      </c>
      <c r="L4234">
        <v>0</v>
      </c>
      <c r="M4234">
        <v>17</v>
      </c>
      <c r="N4234">
        <v>0</v>
      </c>
      <c r="O4234">
        <v>0</v>
      </c>
    </row>
    <row r="4235" spans="1:15" x14ac:dyDescent="0.2">
      <c r="A4235">
        <v>2020</v>
      </c>
      <c r="B4235" s="6">
        <f ca="1">_xlfn.MAXIFS('Track WIP'!M:M,'Track WIP'!K:K,'Results WIP'!A4235,'Track WIP'!L:L,'Results WIP'!C4235)</f>
        <v>44029</v>
      </c>
      <c r="C4235">
        <f t="shared" si="66"/>
        <v>5</v>
      </c>
      <c r="D4235" t="str">
        <f ca="1">VLOOKUP($B4235,'Track WIP'!$M:$O,2,FALSE)</f>
        <v>GRAND PRIX OF IOWA - RACE 1</v>
      </c>
      <c r="E4235" t="str">
        <f ca="1">VLOOKUP($B4235,'Track WIP'!$M:$O,3,FALSE)</f>
        <v>Iowa Speedway</v>
      </c>
      <c r="F4235">
        <v>14</v>
      </c>
      <c r="G4235" t="s">
        <v>341</v>
      </c>
      <c r="H4235">
        <v>10</v>
      </c>
      <c r="I4235" t="s">
        <v>16</v>
      </c>
      <c r="J4235">
        <v>247</v>
      </c>
      <c r="K4235">
        <v>7</v>
      </c>
      <c r="L4235">
        <v>7</v>
      </c>
      <c r="M4235">
        <v>17</v>
      </c>
      <c r="N4235">
        <v>1</v>
      </c>
      <c r="O4235">
        <v>0</v>
      </c>
    </row>
    <row r="4236" spans="1:15" x14ac:dyDescent="0.2">
      <c r="A4236">
        <v>2020</v>
      </c>
      <c r="B4236" s="6">
        <f ca="1">_xlfn.MAXIFS('Track WIP'!M:M,'Track WIP'!K:K,'Results WIP'!A4236,'Track WIP'!L:L,'Results WIP'!C4236)</f>
        <v>44029</v>
      </c>
      <c r="C4236">
        <f t="shared" si="66"/>
        <v>5</v>
      </c>
      <c r="D4236" t="str">
        <f ca="1">VLOOKUP($B4236,'Track WIP'!$M:$O,2,FALSE)</f>
        <v>GRAND PRIX OF IOWA - RACE 1</v>
      </c>
      <c r="E4236" t="str">
        <f ca="1">VLOOKUP($B4236,'Track WIP'!$M:$O,3,FALSE)</f>
        <v>Iowa Speedway</v>
      </c>
      <c r="F4236">
        <v>15</v>
      </c>
      <c r="G4236" t="s">
        <v>55</v>
      </c>
      <c r="H4236">
        <v>20</v>
      </c>
      <c r="I4236" t="s">
        <v>111</v>
      </c>
      <c r="J4236">
        <v>247</v>
      </c>
      <c r="K4236">
        <v>16</v>
      </c>
      <c r="L4236">
        <v>0</v>
      </c>
      <c r="M4236">
        <v>15</v>
      </c>
      <c r="N4236">
        <v>0</v>
      </c>
      <c r="O4236">
        <v>0</v>
      </c>
    </row>
    <row r="4237" spans="1:15" x14ac:dyDescent="0.2">
      <c r="A4237">
        <v>2020</v>
      </c>
      <c r="B4237" s="6">
        <f ca="1">_xlfn.MAXIFS('Track WIP'!M:M,'Track WIP'!K:K,'Results WIP'!A4237,'Track WIP'!L:L,'Results WIP'!C4237)</f>
        <v>44029</v>
      </c>
      <c r="C4237">
        <f t="shared" si="66"/>
        <v>5</v>
      </c>
      <c r="D4237" t="str">
        <f ca="1">VLOOKUP($B4237,'Track WIP'!$M:$O,2,FALSE)</f>
        <v>GRAND PRIX OF IOWA - RACE 1</v>
      </c>
      <c r="E4237" t="str">
        <f ca="1">VLOOKUP($B4237,'Track WIP'!$M:$O,3,FALSE)</f>
        <v>Iowa Speedway</v>
      </c>
      <c r="F4237">
        <v>16</v>
      </c>
      <c r="G4237" t="s">
        <v>17</v>
      </c>
      <c r="H4237">
        <v>28</v>
      </c>
      <c r="I4237" t="s">
        <v>16</v>
      </c>
      <c r="J4237">
        <v>247</v>
      </c>
      <c r="K4237">
        <v>12</v>
      </c>
      <c r="L4237">
        <v>0</v>
      </c>
      <c r="M4237">
        <v>14</v>
      </c>
      <c r="N4237">
        <v>0</v>
      </c>
      <c r="O4237">
        <v>0</v>
      </c>
    </row>
    <row r="4238" spans="1:15" x14ac:dyDescent="0.2">
      <c r="A4238">
        <v>2020</v>
      </c>
      <c r="B4238" s="6">
        <f ca="1">_xlfn.MAXIFS('Track WIP'!M:M,'Track WIP'!K:K,'Results WIP'!A4238,'Track WIP'!L:L,'Results WIP'!C4238)</f>
        <v>44029</v>
      </c>
      <c r="C4238">
        <f t="shared" si="66"/>
        <v>5</v>
      </c>
      <c r="D4238" t="str">
        <f ca="1">VLOOKUP($B4238,'Track WIP'!$M:$O,2,FALSE)</f>
        <v>GRAND PRIX OF IOWA - RACE 1</v>
      </c>
      <c r="E4238" t="str">
        <f ca="1">VLOOKUP($B4238,'Track WIP'!$M:$O,3,FALSE)</f>
        <v>Iowa Speedway</v>
      </c>
      <c r="F4238">
        <v>17</v>
      </c>
      <c r="G4238" t="s">
        <v>86</v>
      </c>
      <c r="H4238">
        <v>4</v>
      </c>
      <c r="I4238" t="s">
        <v>111</v>
      </c>
      <c r="J4238">
        <v>245</v>
      </c>
      <c r="K4238">
        <v>15</v>
      </c>
      <c r="L4238">
        <v>0</v>
      </c>
      <c r="M4238">
        <v>13</v>
      </c>
      <c r="N4238">
        <v>0</v>
      </c>
      <c r="O4238">
        <v>0</v>
      </c>
    </row>
    <row r="4239" spans="1:15" x14ac:dyDescent="0.2">
      <c r="A4239">
        <v>2020</v>
      </c>
      <c r="B4239" s="6">
        <f ca="1">_xlfn.MAXIFS('Track WIP'!M:M,'Track WIP'!K:K,'Results WIP'!A4239,'Track WIP'!L:L,'Results WIP'!C4239)</f>
        <v>44029</v>
      </c>
      <c r="C4239">
        <f t="shared" si="66"/>
        <v>5</v>
      </c>
      <c r="D4239" t="str">
        <f ca="1">VLOOKUP($B4239,'Track WIP'!$M:$O,2,FALSE)</f>
        <v>GRAND PRIX OF IOWA - RACE 1</v>
      </c>
      <c r="E4239" t="str">
        <f ca="1">VLOOKUP($B4239,'Track WIP'!$M:$O,3,FALSE)</f>
        <v>Iowa Speedway</v>
      </c>
      <c r="F4239">
        <v>18</v>
      </c>
      <c r="G4239" t="s">
        <v>25</v>
      </c>
      <c r="H4239">
        <v>14</v>
      </c>
      <c r="I4239" t="s">
        <v>111</v>
      </c>
      <c r="J4239">
        <v>213</v>
      </c>
      <c r="K4239">
        <v>19</v>
      </c>
      <c r="L4239">
        <v>0</v>
      </c>
      <c r="M4239">
        <v>12</v>
      </c>
      <c r="N4239">
        <v>0</v>
      </c>
      <c r="O4239">
        <v>0</v>
      </c>
    </row>
    <row r="4240" spans="1:15" x14ac:dyDescent="0.2">
      <c r="A4240">
        <v>2020</v>
      </c>
      <c r="B4240" s="6">
        <f ca="1">_xlfn.MAXIFS('Track WIP'!M:M,'Track WIP'!K:K,'Results WIP'!A4240,'Track WIP'!L:L,'Results WIP'!C4240)</f>
        <v>44029</v>
      </c>
      <c r="C4240">
        <f t="shared" si="66"/>
        <v>5</v>
      </c>
      <c r="D4240" t="str">
        <f ca="1">VLOOKUP($B4240,'Track WIP'!$M:$O,2,FALSE)</f>
        <v>GRAND PRIX OF IOWA - RACE 1</v>
      </c>
      <c r="E4240" t="str">
        <f ca="1">VLOOKUP($B4240,'Track WIP'!$M:$O,3,FALSE)</f>
        <v>Iowa Speedway</v>
      </c>
      <c r="F4240">
        <v>19</v>
      </c>
      <c r="G4240" t="s">
        <v>370</v>
      </c>
      <c r="H4240">
        <v>21</v>
      </c>
      <c r="I4240" t="s">
        <v>111</v>
      </c>
      <c r="J4240">
        <v>156</v>
      </c>
      <c r="K4240">
        <v>13</v>
      </c>
      <c r="L4240">
        <v>0</v>
      </c>
      <c r="M4240">
        <v>11</v>
      </c>
      <c r="N4240">
        <v>0</v>
      </c>
      <c r="O4240">
        <v>0</v>
      </c>
    </row>
    <row r="4241" spans="1:15" x14ac:dyDescent="0.2">
      <c r="A4241">
        <v>2020</v>
      </c>
      <c r="B4241" s="6">
        <f ca="1">_xlfn.MAXIFS('Track WIP'!M:M,'Track WIP'!K:K,'Results WIP'!A4241,'Track WIP'!L:L,'Results WIP'!C4241)</f>
        <v>44029</v>
      </c>
      <c r="C4241">
        <f t="shared" si="66"/>
        <v>5</v>
      </c>
      <c r="D4241" t="str">
        <f ca="1">VLOOKUP($B4241,'Track WIP'!$M:$O,2,FALSE)</f>
        <v>GRAND PRIX OF IOWA - RACE 1</v>
      </c>
      <c r="E4241" t="str">
        <f ca="1">VLOOKUP($B4241,'Track WIP'!$M:$O,3,FALSE)</f>
        <v>Iowa Speedway</v>
      </c>
      <c r="F4241">
        <v>20</v>
      </c>
      <c r="G4241" t="s">
        <v>338</v>
      </c>
      <c r="H4241">
        <v>88</v>
      </c>
      <c r="I4241" t="s">
        <v>16</v>
      </c>
      <c r="J4241">
        <v>156</v>
      </c>
      <c r="K4241">
        <v>4</v>
      </c>
      <c r="L4241">
        <v>0</v>
      </c>
      <c r="M4241">
        <v>10</v>
      </c>
      <c r="N4241">
        <v>0</v>
      </c>
      <c r="O4241">
        <v>0</v>
      </c>
    </row>
    <row r="4242" spans="1:15" x14ac:dyDescent="0.2">
      <c r="A4242">
        <v>2020</v>
      </c>
      <c r="B4242" s="6">
        <f ca="1">_xlfn.MAXIFS('Track WIP'!M:M,'Track WIP'!K:K,'Results WIP'!A4242,'Track WIP'!L:L,'Results WIP'!C4242)</f>
        <v>44029</v>
      </c>
      <c r="C4242">
        <f t="shared" si="66"/>
        <v>5</v>
      </c>
      <c r="D4242" t="str">
        <f ca="1">VLOOKUP($B4242,'Track WIP'!$M:$O,2,FALSE)</f>
        <v>GRAND PRIX OF IOWA - RACE 1</v>
      </c>
      <c r="E4242" t="str">
        <f ca="1">VLOOKUP($B4242,'Track WIP'!$M:$O,3,FALSE)</f>
        <v>Iowa Speedway</v>
      </c>
      <c r="F4242">
        <v>21</v>
      </c>
      <c r="G4242" t="s">
        <v>15</v>
      </c>
      <c r="H4242">
        <v>12</v>
      </c>
      <c r="I4242" t="s">
        <v>111</v>
      </c>
      <c r="J4242">
        <v>142</v>
      </c>
      <c r="K4242">
        <v>3</v>
      </c>
      <c r="L4242">
        <v>0</v>
      </c>
      <c r="M4242">
        <v>9</v>
      </c>
      <c r="N4242">
        <v>0</v>
      </c>
      <c r="O4242">
        <v>0</v>
      </c>
    </row>
    <row r="4243" spans="1:15" x14ac:dyDescent="0.2">
      <c r="A4243">
        <v>2020</v>
      </c>
      <c r="B4243" s="6">
        <f ca="1">_xlfn.MAXIFS('Track WIP'!M:M,'Track WIP'!K:K,'Results WIP'!A4243,'Track WIP'!L:L,'Results WIP'!C4243)</f>
        <v>44029</v>
      </c>
      <c r="C4243">
        <f t="shared" si="66"/>
        <v>5</v>
      </c>
      <c r="D4243" t="str">
        <f ca="1">VLOOKUP($B4243,'Track WIP'!$M:$O,2,FALSE)</f>
        <v>GRAND PRIX OF IOWA - RACE 1</v>
      </c>
      <c r="E4243" t="str">
        <f ca="1">VLOOKUP($B4243,'Track WIP'!$M:$O,3,FALSE)</f>
        <v>Iowa Speedway</v>
      </c>
      <c r="F4243">
        <v>22</v>
      </c>
      <c r="G4243" t="s">
        <v>38</v>
      </c>
      <c r="H4243">
        <v>98</v>
      </c>
      <c r="I4243" t="s">
        <v>16</v>
      </c>
      <c r="J4243">
        <v>128</v>
      </c>
      <c r="K4243">
        <v>20</v>
      </c>
      <c r="L4243">
        <v>0</v>
      </c>
      <c r="M4243">
        <v>8</v>
      </c>
      <c r="N4243">
        <v>0</v>
      </c>
      <c r="O4243">
        <v>0</v>
      </c>
    </row>
    <row r="4244" spans="1:15" x14ac:dyDescent="0.2">
      <c r="A4244">
        <v>2020</v>
      </c>
      <c r="B4244" s="6">
        <f ca="1">_xlfn.MAXIFS('Track WIP'!M:M,'Track WIP'!K:K,'Results WIP'!A4244,'Track WIP'!L:L,'Results WIP'!C4244)</f>
        <v>44029</v>
      </c>
      <c r="C4244">
        <f t="shared" si="66"/>
        <v>5</v>
      </c>
      <c r="D4244" t="str">
        <f ca="1">VLOOKUP($B4244,'Track WIP'!$M:$O,2,FALSE)</f>
        <v>GRAND PRIX OF IOWA - RACE 1</v>
      </c>
      <c r="E4244" t="str">
        <f ca="1">VLOOKUP($B4244,'Track WIP'!$M:$O,3,FALSE)</f>
        <v>Iowa Speedway</v>
      </c>
      <c r="F4244">
        <v>23</v>
      </c>
      <c r="G4244" t="s">
        <v>394</v>
      </c>
      <c r="H4244">
        <v>26</v>
      </c>
      <c r="I4244" t="s">
        <v>16</v>
      </c>
      <c r="J4244">
        <v>95</v>
      </c>
      <c r="K4244">
        <v>22</v>
      </c>
      <c r="L4244">
        <v>0</v>
      </c>
      <c r="M4244">
        <v>7</v>
      </c>
      <c r="N4244">
        <v>0</v>
      </c>
      <c r="O4244">
        <v>0</v>
      </c>
    </row>
    <row r="4245" spans="1:15" x14ac:dyDescent="0.2">
      <c r="A4245">
        <v>2020</v>
      </c>
      <c r="B4245" s="6">
        <f ca="1">_xlfn.MAXIFS('Track WIP'!M:M,'Track WIP'!K:K,'Results WIP'!A4245,'Track WIP'!L:L,'Results WIP'!C4245)</f>
        <v>44030</v>
      </c>
      <c r="C4245">
        <f t="shared" si="66"/>
        <v>6</v>
      </c>
      <c r="D4245" t="str">
        <f ca="1">VLOOKUP($B4245,'Track WIP'!$M:$O,2,FALSE)</f>
        <v>GRAND PRIX OF IOWA - RACE 2</v>
      </c>
      <c r="E4245" t="str">
        <f ca="1">VLOOKUP($B4245,'Track WIP'!$M:$O,3,FALSE)</f>
        <v>Iowa Speedway</v>
      </c>
      <c r="F4245">
        <v>1</v>
      </c>
      <c r="G4245" t="s">
        <v>112</v>
      </c>
      <c r="H4245">
        <v>1</v>
      </c>
      <c r="I4245" t="s">
        <v>111</v>
      </c>
      <c r="J4245">
        <v>250</v>
      </c>
      <c r="K4245">
        <v>1</v>
      </c>
      <c r="L4245">
        <v>214</v>
      </c>
      <c r="M4245">
        <v>54</v>
      </c>
      <c r="N4245">
        <v>4</v>
      </c>
      <c r="O4245">
        <v>0</v>
      </c>
    </row>
    <row r="4246" spans="1:15" x14ac:dyDescent="0.2">
      <c r="A4246">
        <v>2020</v>
      </c>
      <c r="B4246" s="6">
        <f ca="1">_xlfn.MAXIFS('Track WIP'!M:M,'Track WIP'!K:K,'Results WIP'!A4246,'Track WIP'!L:L,'Results WIP'!C4246)</f>
        <v>44030</v>
      </c>
      <c r="C4246">
        <f t="shared" si="66"/>
        <v>6</v>
      </c>
      <c r="D4246" t="str">
        <f ca="1">VLOOKUP($B4246,'Track WIP'!$M:$O,2,FALSE)</f>
        <v>GRAND PRIX OF IOWA - RACE 2</v>
      </c>
      <c r="E4246" t="str">
        <f ca="1">VLOOKUP($B4246,'Track WIP'!$M:$O,3,FALSE)</f>
        <v>Iowa Speedway</v>
      </c>
      <c r="F4246">
        <v>2</v>
      </c>
      <c r="G4246" t="s">
        <v>15</v>
      </c>
      <c r="H4246">
        <v>12</v>
      </c>
      <c r="I4246" t="s">
        <v>111</v>
      </c>
      <c r="J4246">
        <v>250</v>
      </c>
      <c r="K4246">
        <v>2</v>
      </c>
      <c r="L4246">
        <v>2</v>
      </c>
      <c r="M4246">
        <v>41</v>
      </c>
      <c r="N4246">
        <v>1</v>
      </c>
      <c r="O4246">
        <v>0</v>
      </c>
    </row>
    <row r="4247" spans="1:15" x14ac:dyDescent="0.2">
      <c r="A4247">
        <v>2020</v>
      </c>
      <c r="B4247" s="6">
        <f ca="1">_xlfn.MAXIFS('Track WIP'!M:M,'Track WIP'!K:K,'Results WIP'!A4247,'Track WIP'!L:L,'Results WIP'!C4247)</f>
        <v>44030</v>
      </c>
      <c r="C4247">
        <f t="shared" si="66"/>
        <v>6</v>
      </c>
      <c r="D4247" t="str">
        <f ca="1">VLOOKUP($B4247,'Track WIP'!$M:$O,2,FALSE)</f>
        <v>GRAND PRIX OF IOWA - RACE 2</v>
      </c>
      <c r="E4247" t="str">
        <f ca="1">VLOOKUP($B4247,'Track WIP'!$M:$O,3,FALSE)</f>
        <v>Iowa Speedway</v>
      </c>
      <c r="F4247">
        <v>3</v>
      </c>
      <c r="G4247" t="s">
        <v>41</v>
      </c>
      <c r="H4247">
        <v>15</v>
      </c>
      <c r="I4247" t="s">
        <v>16</v>
      </c>
      <c r="J4247">
        <v>250</v>
      </c>
      <c r="K4247">
        <v>19</v>
      </c>
      <c r="L4247">
        <v>13</v>
      </c>
      <c r="M4247">
        <v>36</v>
      </c>
      <c r="N4247">
        <v>1</v>
      </c>
      <c r="O4247">
        <v>0</v>
      </c>
    </row>
    <row r="4248" spans="1:15" x14ac:dyDescent="0.2">
      <c r="A4248">
        <v>2020</v>
      </c>
      <c r="B4248" s="6">
        <f ca="1">_xlfn.MAXIFS('Track WIP'!M:M,'Track WIP'!K:K,'Results WIP'!A4248,'Track WIP'!L:L,'Results WIP'!C4248)</f>
        <v>44030</v>
      </c>
      <c r="C4248">
        <f t="shared" si="66"/>
        <v>6</v>
      </c>
      <c r="D4248" t="str">
        <f ca="1">VLOOKUP($B4248,'Track WIP'!$M:$O,2,FALSE)</f>
        <v>GRAND PRIX OF IOWA - RACE 2</v>
      </c>
      <c r="E4248" t="str">
        <f ca="1">VLOOKUP($B4248,'Track WIP'!$M:$O,3,FALSE)</f>
        <v>Iowa Speedway</v>
      </c>
      <c r="F4248">
        <v>4</v>
      </c>
      <c r="G4248" t="s">
        <v>88</v>
      </c>
      <c r="H4248">
        <v>22</v>
      </c>
      <c r="I4248" t="s">
        <v>111</v>
      </c>
      <c r="J4248">
        <v>250</v>
      </c>
      <c r="K4248">
        <v>23</v>
      </c>
      <c r="L4248">
        <v>0</v>
      </c>
      <c r="M4248">
        <v>32</v>
      </c>
      <c r="N4248">
        <v>0</v>
      </c>
      <c r="O4248">
        <v>0</v>
      </c>
    </row>
    <row r="4249" spans="1:15" x14ac:dyDescent="0.2">
      <c r="A4249">
        <v>2020</v>
      </c>
      <c r="B4249" s="6">
        <f ca="1">_xlfn.MAXIFS('Track WIP'!M:M,'Track WIP'!K:K,'Results WIP'!A4249,'Track WIP'!L:L,'Results WIP'!C4249)</f>
        <v>44030</v>
      </c>
      <c r="C4249">
        <f t="shared" si="66"/>
        <v>6</v>
      </c>
      <c r="D4249" t="str">
        <f ca="1">VLOOKUP($B4249,'Track WIP'!$M:$O,2,FALSE)</f>
        <v>GRAND PRIX OF IOWA - RACE 2</v>
      </c>
      <c r="E4249" t="str">
        <f ca="1">VLOOKUP($B4249,'Track WIP'!$M:$O,3,FALSE)</f>
        <v>Iowa Speedway</v>
      </c>
      <c r="F4249">
        <v>5</v>
      </c>
      <c r="G4249" t="s">
        <v>21</v>
      </c>
      <c r="H4249">
        <v>9</v>
      </c>
      <c r="I4249" t="s">
        <v>16</v>
      </c>
      <c r="J4249">
        <v>250</v>
      </c>
      <c r="K4249">
        <v>18</v>
      </c>
      <c r="L4249">
        <v>2</v>
      </c>
      <c r="M4249">
        <v>31</v>
      </c>
      <c r="N4249">
        <v>1</v>
      </c>
      <c r="O4249">
        <v>0</v>
      </c>
    </row>
    <row r="4250" spans="1:15" x14ac:dyDescent="0.2">
      <c r="A4250">
        <v>2020</v>
      </c>
      <c r="B4250" s="6">
        <f ca="1">_xlfn.MAXIFS('Track WIP'!M:M,'Track WIP'!K:K,'Results WIP'!A4250,'Track WIP'!L:L,'Results WIP'!C4250)</f>
        <v>44030</v>
      </c>
      <c r="C4250">
        <f t="shared" si="66"/>
        <v>6</v>
      </c>
      <c r="D4250" t="str">
        <f ca="1">VLOOKUP($B4250,'Track WIP'!$M:$O,2,FALSE)</f>
        <v>GRAND PRIX OF IOWA - RACE 2</v>
      </c>
      <c r="E4250" t="str">
        <f ca="1">VLOOKUP($B4250,'Track WIP'!$M:$O,3,FALSE)</f>
        <v>Iowa Speedway</v>
      </c>
      <c r="F4250">
        <v>6</v>
      </c>
      <c r="G4250" t="s">
        <v>409</v>
      </c>
      <c r="H4250">
        <v>7</v>
      </c>
      <c r="I4250" t="s">
        <v>111</v>
      </c>
      <c r="J4250">
        <v>250</v>
      </c>
      <c r="K4250">
        <v>13</v>
      </c>
      <c r="L4250">
        <v>10</v>
      </c>
      <c r="M4250">
        <v>29</v>
      </c>
      <c r="N4250">
        <v>1</v>
      </c>
      <c r="O4250">
        <v>0</v>
      </c>
    </row>
    <row r="4251" spans="1:15" x14ac:dyDescent="0.2">
      <c r="A4251">
        <v>2020</v>
      </c>
      <c r="B4251" s="6">
        <f ca="1">_xlfn.MAXIFS('Track WIP'!M:M,'Track WIP'!K:K,'Results WIP'!A4251,'Track WIP'!L:L,'Results WIP'!C4251)</f>
        <v>44030</v>
      </c>
      <c r="C4251">
        <f t="shared" si="66"/>
        <v>6</v>
      </c>
      <c r="D4251" t="str">
        <f ca="1">VLOOKUP($B4251,'Track WIP'!$M:$O,2,FALSE)</f>
        <v>GRAND PRIX OF IOWA - RACE 2</v>
      </c>
      <c r="E4251" t="str">
        <f ca="1">VLOOKUP($B4251,'Track WIP'!$M:$O,3,FALSE)</f>
        <v>Iowa Speedway</v>
      </c>
      <c r="F4251">
        <v>7</v>
      </c>
      <c r="G4251" t="s">
        <v>396</v>
      </c>
      <c r="H4251">
        <v>60</v>
      </c>
      <c r="I4251" t="s">
        <v>16</v>
      </c>
      <c r="J4251">
        <v>250</v>
      </c>
      <c r="K4251">
        <v>6</v>
      </c>
      <c r="L4251">
        <v>0</v>
      </c>
      <c r="M4251">
        <v>26</v>
      </c>
      <c r="N4251">
        <v>0</v>
      </c>
      <c r="O4251">
        <v>0</v>
      </c>
    </row>
    <row r="4252" spans="1:15" x14ac:dyDescent="0.2">
      <c r="A4252">
        <v>2020</v>
      </c>
      <c r="B4252" s="6">
        <f ca="1">_xlfn.MAXIFS('Track WIP'!M:M,'Track WIP'!K:K,'Results WIP'!A4252,'Track WIP'!L:L,'Results WIP'!C4252)</f>
        <v>44030</v>
      </c>
      <c r="C4252">
        <f t="shared" si="66"/>
        <v>6</v>
      </c>
      <c r="D4252" t="str">
        <f ca="1">VLOOKUP($B4252,'Track WIP'!$M:$O,2,FALSE)</f>
        <v>GRAND PRIX OF IOWA - RACE 2</v>
      </c>
      <c r="E4252" t="str">
        <f ca="1">VLOOKUP($B4252,'Track WIP'!$M:$O,3,FALSE)</f>
        <v>Iowa Speedway</v>
      </c>
      <c r="F4252">
        <v>8</v>
      </c>
      <c r="G4252" t="s">
        <v>277</v>
      </c>
      <c r="H4252">
        <v>27</v>
      </c>
      <c r="I4252" t="s">
        <v>16</v>
      </c>
      <c r="J4252">
        <v>250</v>
      </c>
      <c r="K4252">
        <v>21</v>
      </c>
      <c r="L4252">
        <v>0</v>
      </c>
      <c r="M4252">
        <v>24</v>
      </c>
      <c r="N4252">
        <v>0</v>
      </c>
      <c r="O4252">
        <v>0</v>
      </c>
    </row>
    <row r="4253" spans="1:15" x14ac:dyDescent="0.2">
      <c r="A4253">
        <v>2020</v>
      </c>
      <c r="B4253" s="6">
        <f ca="1">_xlfn.MAXIFS('Track WIP'!M:M,'Track WIP'!K:K,'Results WIP'!A4253,'Track WIP'!L:L,'Results WIP'!C4253)</f>
        <v>44030</v>
      </c>
      <c r="C4253">
        <f t="shared" si="66"/>
        <v>6</v>
      </c>
      <c r="D4253" t="str">
        <f ca="1">VLOOKUP($B4253,'Track WIP'!$M:$O,2,FALSE)</f>
        <v>GRAND PRIX OF IOWA - RACE 2</v>
      </c>
      <c r="E4253" t="str">
        <f ca="1">VLOOKUP($B4253,'Track WIP'!$M:$O,3,FALSE)</f>
        <v>Iowa Speedway</v>
      </c>
      <c r="F4253">
        <v>9</v>
      </c>
      <c r="G4253" t="s">
        <v>408</v>
      </c>
      <c r="H4253">
        <v>8</v>
      </c>
      <c r="I4253" t="s">
        <v>16</v>
      </c>
      <c r="J4253">
        <v>250</v>
      </c>
      <c r="K4253">
        <v>9</v>
      </c>
      <c r="L4253">
        <v>0</v>
      </c>
      <c r="M4253">
        <v>22</v>
      </c>
      <c r="N4253">
        <v>0</v>
      </c>
      <c r="O4253">
        <v>0</v>
      </c>
    </row>
    <row r="4254" spans="1:15" x14ac:dyDescent="0.2">
      <c r="A4254">
        <v>2020</v>
      </c>
      <c r="B4254" s="6">
        <f ca="1">_xlfn.MAXIFS('Track WIP'!M:M,'Track WIP'!K:K,'Results WIP'!A4254,'Track WIP'!L:L,'Results WIP'!C4254)</f>
        <v>44030</v>
      </c>
      <c r="C4254">
        <f t="shared" si="66"/>
        <v>6</v>
      </c>
      <c r="D4254" t="str">
        <f ca="1">VLOOKUP($B4254,'Track WIP'!$M:$O,2,FALSE)</f>
        <v>GRAND PRIX OF IOWA - RACE 2</v>
      </c>
      <c r="E4254" t="str">
        <f ca="1">VLOOKUP($B4254,'Track WIP'!$M:$O,3,FALSE)</f>
        <v>Iowa Speedway</v>
      </c>
      <c r="F4254">
        <v>10</v>
      </c>
      <c r="G4254" t="s">
        <v>38</v>
      </c>
      <c r="H4254">
        <v>98</v>
      </c>
      <c r="I4254" t="s">
        <v>16</v>
      </c>
      <c r="J4254">
        <v>250</v>
      </c>
      <c r="K4254">
        <v>17</v>
      </c>
      <c r="L4254">
        <v>0</v>
      </c>
      <c r="M4254">
        <v>20</v>
      </c>
      <c r="N4254">
        <v>0</v>
      </c>
      <c r="O4254">
        <v>0</v>
      </c>
    </row>
    <row r="4255" spans="1:15" x14ac:dyDescent="0.2">
      <c r="A4255">
        <v>2020</v>
      </c>
      <c r="B4255" s="6">
        <f ca="1">_xlfn.MAXIFS('Track WIP'!M:M,'Track WIP'!K:K,'Results WIP'!A4255,'Track WIP'!L:L,'Results WIP'!C4255)</f>
        <v>44030</v>
      </c>
      <c r="C4255">
        <f t="shared" si="66"/>
        <v>6</v>
      </c>
      <c r="D4255" t="str">
        <f ca="1">VLOOKUP($B4255,'Track WIP'!$M:$O,2,FALSE)</f>
        <v>GRAND PRIX OF IOWA - RACE 2</v>
      </c>
      <c r="E4255" t="str">
        <f ca="1">VLOOKUP($B4255,'Track WIP'!$M:$O,3,FALSE)</f>
        <v>Iowa Speedway</v>
      </c>
      <c r="F4255">
        <v>11</v>
      </c>
      <c r="G4255" t="s">
        <v>25</v>
      </c>
      <c r="H4255">
        <v>14</v>
      </c>
      <c r="I4255" t="s">
        <v>111</v>
      </c>
      <c r="J4255">
        <v>250</v>
      </c>
      <c r="K4255">
        <v>8</v>
      </c>
      <c r="L4255">
        <v>0</v>
      </c>
      <c r="M4255">
        <v>19</v>
      </c>
      <c r="N4255">
        <v>0</v>
      </c>
      <c r="O4255">
        <v>0</v>
      </c>
    </row>
    <row r="4256" spans="1:15" x14ac:dyDescent="0.2">
      <c r="A4256">
        <v>2020</v>
      </c>
      <c r="B4256" s="6">
        <f ca="1">_xlfn.MAXIFS('Track WIP'!M:M,'Track WIP'!K:K,'Results WIP'!A4256,'Track WIP'!L:L,'Results WIP'!C4256)</f>
        <v>44030</v>
      </c>
      <c r="C4256">
        <f t="shared" si="66"/>
        <v>6</v>
      </c>
      <c r="D4256" t="str">
        <f ca="1">VLOOKUP($B4256,'Track WIP'!$M:$O,2,FALSE)</f>
        <v>GRAND PRIX OF IOWA - RACE 2</v>
      </c>
      <c r="E4256" t="str">
        <f ca="1">VLOOKUP($B4256,'Track WIP'!$M:$O,3,FALSE)</f>
        <v>Iowa Speedway</v>
      </c>
      <c r="F4256">
        <v>12</v>
      </c>
      <c r="G4256" t="s">
        <v>356</v>
      </c>
      <c r="H4256">
        <v>5</v>
      </c>
      <c r="I4256" t="s">
        <v>111</v>
      </c>
      <c r="J4256">
        <v>249</v>
      </c>
      <c r="K4256">
        <v>12</v>
      </c>
      <c r="L4256">
        <v>1</v>
      </c>
      <c r="M4256">
        <v>19</v>
      </c>
      <c r="N4256">
        <v>1</v>
      </c>
      <c r="O4256">
        <v>0</v>
      </c>
    </row>
    <row r="4257" spans="1:15" x14ac:dyDescent="0.2">
      <c r="A4257">
        <v>2020</v>
      </c>
      <c r="B4257" s="6">
        <f ca="1">_xlfn.MAXIFS('Track WIP'!M:M,'Track WIP'!K:K,'Results WIP'!A4257,'Track WIP'!L:L,'Results WIP'!C4257)</f>
        <v>44030</v>
      </c>
      <c r="C4257">
        <f t="shared" si="66"/>
        <v>6</v>
      </c>
      <c r="D4257" t="str">
        <f ca="1">VLOOKUP($B4257,'Track WIP'!$M:$O,2,FALSE)</f>
        <v>GRAND PRIX OF IOWA - RACE 2</v>
      </c>
      <c r="E4257" t="str">
        <f ca="1">VLOOKUP($B4257,'Track WIP'!$M:$O,3,FALSE)</f>
        <v>Iowa Speedway</v>
      </c>
      <c r="F4257">
        <v>13</v>
      </c>
      <c r="G4257" t="s">
        <v>359</v>
      </c>
      <c r="H4257">
        <v>59</v>
      </c>
      <c r="I4257" t="s">
        <v>111</v>
      </c>
      <c r="J4257">
        <v>249</v>
      </c>
      <c r="K4257">
        <v>3</v>
      </c>
      <c r="L4257">
        <v>4</v>
      </c>
      <c r="M4257">
        <v>18</v>
      </c>
      <c r="N4257">
        <v>1</v>
      </c>
      <c r="O4257">
        <v>0</v>
      </c>
    </row>
    <row r="4258" spans="1:15" x14ac:dyDescent="0.2">
      <c r="A4258">
        <v>2020</v>
      </c>
      <c r="B4258" s="6">
        <f ca="1">_xlfn.MAXIFS('Track WIP'!M:M,'Track WIP'!K:K,'Results WIP'!A4258,'Track WIP'!L:L,'Results WIP'!C4258)</f>
        <v>44030</v>
      </c>
      <c r="C4258">
        <f t="shared" si="66"/>
        <v>6</v>
      </c>
      <c r="D4258" t="str">
        <f ca="1">VLOOKUP($B4258,'Track WIP'!$M:$O,2,FALSE)</f>
        <v>GRAND PRIX OF IOWA - RACE 2</v>
      </c>
      <c r="E4258" t="str">
        <f ca="1">VLOOKUP($B4258,'Track WIP'!$M:$O,3,FALSE)</f>
        <v>Iowa Speedway</v>
      </c>
      <c r="F4258">
        <v>14</v>
      </c>
      <c r="G4258" t="s">
        <v>410</v>
      </c>
      <c r="H4258">
        <v>55</v>
      </c>
      <c r="I4258" t="s">
        <v>16</v>
      </c>
      <c r="J4258">
        <v>249</v>
      </c>
      <c r="K4258">
        <v>7</v>
      </c>
      <c r="L4258">
        <v>0</v>
      </c>
      <c r="M4258">
        <v>16</v>
      </c>
      <c r="N4258">
        <v>0</v>
      </c>
      <c r="O4258">
        <v>0</v>
      </c>
    </row>
    <row r="4259" spans="1:15" x14ac:dyDescent="0.2">
      <c r="A4259">
        <v>2020</v>
      </c>
      <c r="B4259" s="6">
        <f ca="1">_xlfn.MAXIFS('Track WIP'!M:M,'Track WIP'!K:K,'Results WIP'!A4259,'Track WIP'!L:L,'Results WIP'!C4259)</f>
        <v>44030</v>
      </c>
      <c r="C4259">
        <f t="shared" si="66"/>
        <v>6</v>
      </c>
      <c r="D4259" t="str">
        <f ca="1">VLOOKUP($B4259,'Track WIP'!$M:$O,2,FALSE)</f>
        <v>GRAND PRIX OF IOWA - RACE 2</v>
      </c>
      <c r="E4259" t="str">
        <f ca="1">VLOOKUP($B4259,'Track WIP'!$M:$O,3,FALSE)</f>
        <v>Iowa Speedway</v>
      </c>
      <c r="F4259">
        <v>15</v>
      </c>
      <c r="G4259" t="s">
        <v>341</v>
      </c>
      <c r="H4259">
        <v>10</v>
      </c>
      <c r="I4259" t="s">
        <v>16</v>
      </c>
      <c r="J4259">
        <v>248</v>
      </c>
      <c r="K4259">
        <v>10</v>
      </c>
      <c r="L4259">
        <v>0</v>
      </c>
      <c r="M4259">
        <v>15</v>
      </c>
      <c r="N4259">
        <v>0</v>
      </c>
      <c r="O4259">
        <v>0</v>
      </c>
    </row>
    <row r="4260" spans="1:15" x14ac:dyDescent="0.2">
      <c r="A4260">
        <v>2020</v>
      </c>
      <c r="B4260" s="6">
        <f ca="1">_xlfn.MAXIFS('Track WIP'!M:M,'Track WIP'!K:K,'Results WIP'!A4260,'Track WIP'!L:L,'Results WIP'!C4260)</f>
        <v>44030</v>
      </c>
      <c r="C4260">
        <f t="shared" si="66"/>
        <v>6</v>
      </c>
      <c r="D4260" t="str">
        <f ca="1">VLOOKUP($B4260,'Track WIP'!$M:$O,2,FALSE)</f>
        <v>GRAND PRIX OF IOWA - RACE 2</v>
      </c>
      <c r="E4260" t="str">
        <f ca="1">VLOOKUP($B4260,'Track WIP'!$M:$O,3,FALSE)</f>
        <v>Iowa Speedway</v>
      </c>
      <c r="F4260">
        <v>16</v>
      </c>
      <c r="G4260" t="s">
        <v>86</v>
      </c>
      <c r="H4260">
        <v>4</v>
      </c>
      <c r="I4260" t="s">
        <v>111</v>
      </c>
      <c r="J4260">
        <v>248</v>
      </c>
      <c r="K4260">
        <v>11</v>
      </c>
      <c r="L4260">
        <v>0</v>
      </c>
      <c r="M4260">
        <v>14</v>
      </c>
      <c r="N4260">
        <v>0</v>
      </c>
      <c r="O4260">
        <v>0</v>
      </c>
    </row>
    <row r="4261" spans="1:15" x14ac:dyDescent="0.2">
      <c r="A4261">
        <v>2020</v>
      </c>
      <c r="B4261" s="6">
        <f ca="1">_xlfn.MAXIFS('Track WIP'!M:M,'Track WIP'!K:K,'Results WIP'!A4261,'Track WIP'!L:L,'Results WIP'!C4261)</f>
        <v>44030</v>
      </c>
      <c r="C4261">
        <f t="shared" si="66"/>
        <v>6</v>
      </c>
      <c r="D4261" t="str">
        <f ca="1">VLOOKUP($B4261,'Track WIP'!$M:$O,2,FALSE)</f>
        <v>GRAND PRIX OF IOWA - RACE 2</v>
      </c>
      <c r="E4261" t="str">
        <f ca="1">VLOOKUP($B4261,'Track WIP'!$M:$O,3,FALSE)</f>
        <v>Iowa Speedway</v>
      </c>
      <c r="F4261">
        <v>17</v>
      </c>
      <c r="G4261" t="s">
        <v>370</v>
      </c>
      <c r="H4261">
        <v>21</v>
      </c>
      <c r="I4261" t="s">
        <v>111</v>
      </c>
      <c r="J4261">
        <v>248</v>
      </c>
      <c r="K4261">
        <v>15</v>
      </c>
      <c r="L4261">
        <v>0</v>
      </c>
      <c r="M4261">
        <v>13</v>
      </c>
      <c r="N4261">
        <v>0</v>
      </c>
      <c r="O4261">
        <v>0</v>
      </c>
    </row>
    <row r="4262" spans="1:15" x14ac:dyDescent="0.2">
      <c r="A4262">
        <v>2020</v>
      </c>
      <c r="B4262" s="6">
        <f ca="1">_xlfn.MAXIFS('Track WIP'!M:M,'Track WIP'!K:K,'Results WIP'!A4262,'Track WIP'!L:L,'Results WIP'!C4262)</f>
        <v>44030</v>
      </c>
      <c r="C4262">
        <f t="shared" si="66"/>
        <v>6</v>
      </c>
      <c r="D4262" t="str">
        <f ca="1">VLOOKUP($B4262,'Track WIP'!$M:$O,2,FALSE)</f>
        <v>GRAND PRIX OF IOWA - RACE 2</v>
      </c>
      <c r="E4262" t="str">
        <f ca="1">VLOOKUP($B4262,'Track WIP'!$M:$O,3,FALSE)</f>
        <v>Iowa Speedway</v>
      </c>
      <c r="F4262">
        <v>18</v>
      </c>
      <c r="G4262" t="s">
        <v>405</v>
      </c>
      <c r="H4262">
        <v>18</v>
      </c>
      <c r="I4262" t="s">
        <v>16</v>
      </c>
      <c r="J4262">
        <v>247</v>
      </c>
      <c r="K4262">
        <v>16</v>
      </c>
      <c r="L4262">
        <v>0</v>
      </c>
      <c r="M4262">
        <v>12</v>
      </c>
      <c r="N4262">
        <v>0</v>
      </c>
      <c r="O4262">
        <v>0</v>
      </c>
    </row>
    <row r="4263" spans="1:15" x14ac:dyDescent="0.2">
      <c r="A4263">
        <v>2020</v>
      </c>
      <c r="B4263" s="6">
        <f ca="1">_xlfn.MAXIFS('Track WIP'!M:M,'Track WIP'!K:K,'Results WIP'!A4263,'Track WIP'!L:L,'Results WIP'!C4263)</f>
        <v>44030</v>
      </c>
      <c r="C4263">
        <f t="shared" si="66"/>
        <v>6</v>
      </c>
      <c r="D4263" t="str">
        <f ca="1">VLOOKUP($B4263,'Track WIP'!$M:$O,2,FALSE)</f>
        <v>GRAND PRIX OF IOWA - RACE 2</v>
      </c>
      <c r="E4263" t="str">
        <f ca="1">VLOOKUP($B4263,'Track WIP'!$M:$O,3,FALSE)</f>
        <v>Iowa Speedway</v>
      </c>
      <c r="F4263">
        <v>19</v>
      </c>
      <c r="G4263" t="s">
        <v>338</v>
      </c>
      <c r="H4263">
        <v>88</v>
      </c>
      <c r="I4263" t="s">
        <v>16</v>
      </c>
      <c r="J4263">
        <v>247</v>
      </c>
      <c r="K4263">
        <v>5</v>
      </c>
      <c r="L4263">
        <v>0</v>
      </c>
      <c r="M4263">
        <v>11</v>
      </c>
      <c r="N4263">
        <v>0</v>
      </c>
      <c r="O4263">
        <v>0</v>
      </c>
    </row>
    <row r="4264" spans="1:15" x14ac:dyDescent="0.2">
      <c r="A4264">
        <v>2020</v>
      </c>
      <c r="B4264" s="6">
        <f ca="1">_xlfn.MAXIFS('Track WIP'!M:M,'Track WIP'!K:K,'Results WIP'!A4264,'Track WIP'!L:L,'Results WIP'!C4264)</f>
        <v>44030</v>
      </c>
      <c r="C4264">
        <f t="shared" si="66"/>
        <v>6</v>
      </c>
      <c r="D4264" t="str">
        <f ca="1">VLOOKUP($B4264,'Track WIP'!$M:$O,2,FALSE)</f>
        <v>GRAND PRIX OF IOWA - RACE 2</v>
      </c>
      <c r="E4264" t="str">
        <f ca="1">VLOOKUP($B4264,'Track WIP'!$M:$O,3,FALSE)</f>
        <v>Iowa Speedway</v>
      </c>
      <c r="F4264">
        <v>20</v>
      </c>
      <c r="G4264" t="s">
        <v>394</v>
      </c>
      <c r="H4264">
        <v>26</v>
      </c>
      <c r="I4264" t="s">
        <v>16</v>
      </c>
      <c r="J4264">
        <v>247</v>
      </c>
      <c r="K4264">
        <v>22</v>
      </c>
      <c r="L4264">
        <v>0</v>
      </c>
      <c r="M4264">
        <v>10</v>
      </c>
      <c r="N4264">
        <v>0</v>
      </c>
      <c r="O4264">
        <v>0</v>
      </c>
    </row>
    <row r="4265" spans="1:15" x14ac:dyDescent="0.2">
      <c r="A4265">
        <v>2020</v>
      </c>
      <c r="B4265" s="6">
        <f ca="1">_xlfn.MAXIFS('Track WIP'!M:M,'Track WIP'!K:K,'Results WIP'!A4265,'Track WIP'!L:L,'Results WIP'!C4265)</f>
        <v>44030</v>
      </c>
      <c r="C4265">
        <f t="shared" si="66"/>
        <v>6</v>
      </c>
      <c r="D4265" t="str">
        <f ca="1">VLOOKUP($B4265,'Track WIP'!$M:$O,2,FALSE)</f>
        <v>GRAND PRIX OF IOWA - RACE 2</v>
      </c>
      <c r="E4265" t="str">
        <f ca="1">VLOOKUP($B4265,'Track WIP'!$M:$O,3,FALSE)</f>
        <v>Iowa Speedway</v>
      </c>
      <c r="F4265">
        <v>21</v>
      </c>
      <c r="G4265" t="s">
        <v>37</v>
      </c>
      <c r="H4265">
        <v>30</v>
      </c>
      <c r="I4265" t="s">
        <v>16</v>
      </c>
      <c r="J4265">
        <v>247</v>
      </c>
      <c r="K4265">
        <v>20</v>
      </c>
      <c r="L4265">
        <v>0</v>
      </c>
      <c r="M4265">
        <v>9</v>
      </c>
      <c r="N4265">
        <v>0</v>
      </c>
      <c r="O4265">
        <v>0</v>
      </c>
    </row>
    <row r="4266" spans="1:15" x14ac:dyDescent="0.2">
      <c r="A4266">
        <v>2020</v>
      </c>
      <c r="B4266" s="6">
        <f ca="1">_xlfn.MAXIFS('Track WIP'!M:M,'Track WIP'!K:K,'Results WIP'!A4266,'Track WIP'!L:L,'Results WIP'!C4266)</f>
        <v>44030</v>
      </c>
      <c r="C4266">
        <f t="shared" si="66"/>
        <v>6</v>
      </c>
      <c r="D4266" t="str">
        <f ca="1">VLOOKUP($B4266,'Track WIP'!$M:$O,2,FALSE)</f>
        <v>GRAND PRIX OF IOWA - RACE 2</v>
      </c>
      <c r="E4266" t="str">
        <f ca="1">VLOOKUP($B4266,'Track WIP'!$M:$O,3,FALSE)</f>
        <v>Iowa Speedway</v>
      </c>
      <c r="F4266">
        <v>22</v>
      </c>
      <c r="G4266" t="s">
        <v>17</v>
      </c>
      <c r="H4266">
        <v>28</v>
      </c>
      <c r="I4266" t="s">
        <v>16</v>
      </c>
      <c r="J4266">
        <v>178</v>
      </c>
      <c r="K4266">
        <v>4</v>
      </c>
      <c r="L4266">
        <v>4</v>
      </c>
      <c r="M4266">
        <v>9</v>
      </c>
      <c r="N4266">
        <v>1</v>
      </c>
      <c r="O4266">
        <v>0</v>
      </c>
    </row>
    <row r="4267" spans="1:15" x14ac:dyDescent="0.2">
      <c r="A4267">
        <v>2020</v>
      </c>
      <c r="B4267" s="6">
        <f ca="1">_xlfn.MAXIFS('Track WIP'!M:M,'Track WIP'!K:K,'Results WIP'!A4267,'Track WIP'!L:L,'Results WIP'!C4267)</f>
        <v>44030</v>
      </c>
      <c r="C4267">
        <f t="shared" si="66"/>
        <v>6</v>
      </c>
      <c r="D4267" t="str">
        <f ca="1">VLOOKUP($B4267,'Track WIP'!$M:$O,2,FALSE)</f>
        <v>GRAND PRIX OF IOWA - RACE 2</v>
      </c>
      <c r="E4267" t="str">
        <f ca="1">VLOOKUP($B4267,'Track WIP'!$M:$O,3,FALSE)</f>
        <v>Iowa Speedway</v>
      </c>
      <c r="F4267">
        <v>23</v>
      </c>
      <c r="G4267" t="s">
        <v>55</v>
      </c>
      <c r="H4267">
        <v>20</v>
      </c>
      <c r="I4267" t="s">
        <v>111</v>
      </c>
      <c r="J4267">
        <v>112</v>
      </c>
      <c r="K4267">
        <v>14</v>
      </c>
      <c r="L4267">
        <v>0</v>
      </c>
      <c r="M4267">
        <v>7</v>
      </c>
      <c r="N4267">
        <v>0</v>
      </c>
      <c r="O4267">
        <v>0</v>
      </c>
    </row>
    <row r="4268" spans="1:15" x14ac:dyDescent="0.2">
      <c r="A4268">
        <v>2020</v>
      </c>
      <c r="B4268" s="6">
        <f ca="1">_xlfn.MAXIFS('Track WIP'!M:M,'Track WIP'!K:K,'Results WIP'!A4268,'Track WIP'!L:L,'Results WIP'!C4268)</f>
        <v>44066</v>
      </c>
      <c r="C4268">
        <f t="shared" si="66"/>
        <v>7</v>
      </c>
      <c r="D4268" t="str">
        <f ca="1">VLOOKUP($B4268,'Track WIP'!$M:$O,2,FALSE)</f>
        <v>INDIANAPOLIS 500</v>
      </c>
      <c r="E4268" t="str">
        <f ca="1">VLOOKUP($B4268,'Track WIP'!$M:$O,3,FALSE)</f>
        <v>Indianapolis Motor Speedway</v>
      </c>
      <c r="F4268">
        <v>1</v>
      </c>
      <c r="G4268" t="s">
        <v>37</v>
      </c>
      <c r="H4268">
        <v>30</v>
      </c>
      <c r="I4268" t="s">
        <v>16</v>
      </c>
      <c r="J4268">
        <v>200</v>
      </c>
      <c r="K4268">
        <v>3</v>
      </c>
      <c r="L4268">
        <v>27</v>
      </c>
      <c r="M4268">
        <v>108</v>
      </c>
      <c r="N4268">
        <v>8</v>
      </c>
      <c r="O4268">
        <v>0</v>
      </c>
    </row>
    <row r="4269" spans="1:15" x14ac:dyDescent="0.2">
      <c r="A4269">
        <v>2020</v>
      </c>
      <c r="B4269" s="6">
        <f ca="1">_xlfn.MAXIFS('Track WIP'!M:M,'Track WIP'!K:K,'Results WIP'!A4269,'Track WIP'!L:L,'Results WIP'!C4269)</f>
        <v>44066</v>
      </c>
      <c r="C4269">
        <f t="shared" si="66"/>
        <v>7</v>
      </c>
      <c r="D4269" t="str">
        <f ca="1">VLOOKUP($B4269,'Track WIP'!$M:$O,2,FALSE)</f>
        <v>INDIANAPOLIS 500</v>
      </c>
      <c r="E4269" t="str">
        <f ca="1">VLOOKUP($B4269,'Track WIP'!$M:$O,3,FALSE)</f>
        <v>Indianapolis Motor Speedway</v>
      </c>
      <c r="F4269">
        <v>2</v>
      </c>
      <c r="G4269" t="s">
        <v>21</v>
      </c>
      <c r="H4269">
        <v>9</v>
      </c>
      <c r="I4269" t="s">
        <v>16</v>
      </c>
      <c r="J4269">
        <v>200</v>
      </c>
      <c r="K4269">
        <v>2</v>
      </c>
      <c r="L4269">
        <v>111</v>
      </c>
      <c r="M4269">
        <v>91</v>
      </c>
      <c r="N4269">
        <v>11</v>
      </c>
      <c r="O4269">
        <v>0</v>
      </c>
    </row>
    <row r="4270" spans="1:15" x14ac:dyDescent="0.2">
      <c r="A4270">
        <v>2020</v>
      </c>
      <c r="B4270" s="6">
        <f ca="1">_xlfn.MAXIFS('Track WIP'!M:M,'Track WIP'!K:K,'Results WIP'!A4270,'Track WIP'!L:L,'Results WIP'!C4270)</f>
        <v>44066</v>
      </c>
      <c r="C4270">
        <f t="shared" si="66"/>
        <v>7</v>
      </c>
      <c r="D4270" t="str">
        <f ca="1">VLOOKUP($B4270,'Track WIP'!$M:$O,2,FALSE)</f>
        <v>INDIANAPOLIS 500</v>
      </c>
      <c r="E4270" t="str">
        <f ca="1">VLOOKUP($B4270,'Track WIP'!$M:$O,3,FALSE)</f>
        <v>Indianapolis Motor Speedway</v>
      </c>
      <c r="F4270">
        <v>3</v>
      </c>
      <c r="G4270" t="s">
        <v>41</v>
      </c>
      <c r="H4270">
        <v>15</v>
      </c>
      <c r="I4270" t="s">
        <v>16</v>
      </c>
      <c r="J4270">
        <v>200</v>
      </c>
      <c r="K4270">
        <v>8</v>
      </c>
      <c r="L4270">
        <v>0</v>
      </c>
      <c r="M4270">
        <v>72</v>
      </c>
      <c r="N4270">
        <v>2</v>
      </c>
      <c r="O4270">
        <v>0</v>
      </c>
    </row>
    <row r="4271" spans="1:15" x14ac:dyDescent="0.2">
      <c r="A4271">
        <v>2020</v>
      </c>
      <c r="B4271" s="6">
        <f ca="1">_xlfn.MAXIFS('Track WIP'!M:M,'Track WIP'!K:K,'Results WIP'!A4271,'Track WIP'!L:L,'Results WIP'!C4271)</f>
        <v>44066</v>
      </c>
      <c r="C4271">
        <f t="shared" si="66"/>
        <v>7</v>
      </c>
      <c r="D4271" t="str">
        <f ca="1">VLOOKUP($B4271,'Track WIP'!$M:$O,2,FALSE)</f>
        <v>INDIANAPOLIS 500</v>
      </c>
      <c r="E4271" t="str">
        <f ca="1">VLOOKUP($B4271,'Track WIP'!$M:$O,3,FALSE)</f>
        <v>Indianapolis Motor Speedway</v>
      </c>
      <c r="F4271">
        <v>4</v>
      </c>
      <c r="G4271" t="s">
        <v>405</v>
      </c>
      <c r="H4271">
        <v>18</v>
      </c>
      <c r="I4271" t="s">
        <v>16</v>
      </c>
      <c r="J4271">
        <v>200</v>
      </c>
      <c r="K4271">
        <v>19</v>
      </c>
      <c r="L4271">
        <v>1</v>
      </c>
      <c r="M4271">
        <v>65</v>
      </c>
      <c r="N4271">
        <v>1</v>
      </c>
      <c r="O4271">
        <v>0</v>
      </c>
    </row>
    <row r="4272" spans="1:15" x14ac:dyDescent="0.2">
      <c r="A4272">
        <v>2020</v>
      </c>
      <c r="B4272" s="6">
        <f ca="1">_xlfn.MAXIFS('Track WIP'!M:M,'Track WIP'!K:K,'Results WIP'!A4272,'Track WIP'!L:L,'Results WIP'!C4272)</f>
        <v>44066</v>
      </c>
      <c r="C4272">
        <f t="shared" si="66"/>
        <v>7</v>
      </c>
      <c r="D4272" t="str">
        <f ca="1">VLOOKUP($B4272,'Track WIP'!$M:$O,2,FALSE)</f>
        <v>INDIANAPOLIS 500</v>
      </c>
      <c r="E4272" t="str">
        <f ca="1">VLOOKUP($B4272,'Track WIP'!$M:$O,3,FALSE)</f>
        <v>Indianapolis Motor Speedway</v>
      </c>
      <c r="F4272">
        <v>5</v>
      </c>
      <c r="G4272" t="s">
        <v>112</v>
      </c>
      <c r="H4272">
        <v>1</v>
      </c>
      <c r="I4272" t="s">
        <v>111</v>
      </c>
      <c r="J4272">
        <v>200</v>
      </c>
      <c r="K4272">
        <v>13</v>
      </c>
      <c r="L4272">
        <v>0</v>
      </c>
      <c r="M4272">
        <v>60</v>
      </c>
      <c r="N4272">
        <v>0</v>
      </c>
      <c r="O4272">
        <v>0</v>
      </c>
    </row>
    <row r="4273" spans="1:15" x14ac:dyDescent="0.2">
      <c r="A4273">
        <v>2020</v>
      </c>
      <c r="B4273" s="6">
        <f ca="1">_xlfn.MAXIFS('Track WIP'!M:M,'Track WIP'!K:K,'Results WIP'!A4273,'Track WIP'!L:L,'Results WIP'!C4273)</f>
        <v>44066</v>
      </c>
      <c r="C4273">
        <f t="shared" si="66"/>
        <v>7</v>
      </c>
      <c r="D4273" t="str">
        <f ca="1">VLOOKUP($B4273,'Track WIP'!$M:$O,2,FALSE)</f>
        <v>INDIANAPOLIS 500</v>
      </c>
      <c r="E4273" t="str">
        <f ca="1">VLOOKUP($B4273,'Track WIP'!$M:$O,3,FALSE)</f>
        <v>Indianapolis Motor Speedway</v>
      </c>
      <c r="F4273">
        <v>6</v>
      </c>
      <c r="G4273" t="s">
        <v>356</v>
      </c>
      <c r="H4273">
        <v>5</v>
      </c>
      <c r="I4273" t="s">
        <v>111</v>
      </c>
      <c r="J4273">
        <v>200</v>
      </c>
      <c r="K4273">
        <v>15</v>
      </c>
      <c r="L4273">
        <v>0</v>
      </c>
      <c r="M4273">
        <v>56</v>
      </c>
      <c r="N4273">
        <v>0</v>
      </c>
      <c r="O4273">
        <v>0</v>
      </c>
    </row>
    <row r="4274" spans="1:15" x14ac:dyDescent="0.2">
      <c r="A4274">
        <v>2020</v>
      </c>
      <c r="B4274" s="6">
        <f ca="1">_xlfn.MAXIFS('Track WIP'!M:M,'Track WIP'!K:K,'Results WIP'!A4274,'Track WIP'!L:L,'Results WIP'!C4274)</f>
        <v>44066</v>
      </c>
      <c r="C4274">
        <f t="shared" si="66"/>
        <v>7</v>
      </c>
      <c r="D4274" t="str">
        <f ca="1">VLOOKUP($B4274,'Track WIP'!$M:$O,2,FALSE)</f>
        <v>INDIANAPOLIS 500</v>
      </c>
      <c r="E4274" t="str">
        <f ca="1">VLOOKUP($B4274,'Track WIP'!$M:$O,3,FALSE)</f>
        <v>Indianapolis Motor Speedway</v>
      </c>
      <c r="F4274">
        <v>7</v>
      </c>
      <c r="G4274" t="s">
        <v>89</v>
      </c>
      <c r="H4274">
        <v>29</v>
      </c>
      <c r="I4274" t="s">
        <v>16</v>
      </c>
      <c r="J4274">
        <v>200</v>
      </c>
      <c r="K4274">
        <v>6</v>
      </c>
      <c r="L4274">
        <v>1</v>
      </c>
      <c r="M4274">
        <v>57</v>
      </c>
      <c r="N4274">
        <v>5</v>
      </c>
      <c r="O4274">
        <v>0</v>
      </c>
    </row>
    <row r="4275" spans="1:15" x14ac:dyDescent="0.2">
      <c r="A4275">
        <v>2020</v>
      </c>
      <c r="B4275" s="6">
        <f ca="1">_xlfn.MAXIFS('Track WIP'!M:M,'Track WIP'!K:K,'Results WIP'!A4275,'Track WIP'!L:L,'Results WIP'!C4275)</f>
        <v>44066</v>
      </c>
      <c r="C4275">
        <f t="shared" si="66"/>
        <v>7</v>
      </c>
      <c r="D4275" t="str">
        <f ca="1">VLOOKUP($B4275,'Track WIP'!$M:$O,2,FALSE)</f>
        <v>INDIANAPOLIS 500</v>
      </c>
      <c r="E4275" t="str">
        <f ca="1">VLOOKUP($B4275,'Track WIP'!$M:$O,3,FALSE)</f>
        <v>Indianapolis Motor Speedway</v>
      </c>
      <c r="F4275">
        <v>8</v>
      </c>
      <c r="G4275" t="s">
        <v>338</v>
      </c>
      <c r="H4275">
        <v>88</v>
      </c>
      <c r="I4275" t="s">
        <v>16</v>
      </c>
      <c r="J4275">
        <v>200</v>
      </c>
      <c r="K4275">
        <v>10</v>
      </c>
      <c r="L4275">
        <v>1</v>
      </c>
      <c r="M4275">
        <v>49</v>
      </c>
      <c r="N4275">
        <v>1</v>
      </c>
      <c r="O4275">
        <v>0</v>
      </c>
    </row>
    <row r="4276" spans="1:15" x14ac:dyDescent="0.2">
      <c r="A4276">
        <v>2020</v>
      </c>
      <c r="B4276" s="6">
        <f ca="1">_xlfn.MAXIFS('Track WIP'!M:M,'Track WIP'!K:K,'Results WIP'!A4276,'Track WIP'!L:L,'Results WIP'!C4276)</f>
        <v>44066</v>
      </c>
      <c r="C4276">
        <f t="shared" si="66"/>
        <v>7</v>
      </c>
      <c r="D4276" t="str">
        <f ca="1">VLOOKUP($B4276,'Track WIP'!$M:$O,2,FALSE)</f>
        <v>INDIANAPOLIS 500</v>
      </c>
      <c r="E4276" t="str">
        <f ca="1">VLOOKUP($B4276,'Track WIP'!$M:$O,3,FALSE)</f>
        <v>Indianapolis Motor Speedway</v>
      </c>
      <c r="F4276">
        <v>9</v>
      </c>
      <c r="G4276" t="s">
        <v>396</v>
      </c>
      <c r="H4276">
        <v>60</v>
      </c>
      <c r="I4276" t="s">
        <v>16</v>
      </c>
      <c r="J4276">
        <v>200</v>
      </c>
      <c r="K4276">
        <v>20</v>
      </c>
      <c r="L4276">
        <v>0</v>
      </c>
      <c r="M4276">
        <v>44</v>
      </c>
      <c r="N4276">
        <v>0</v>
      </c>
      <c r="O4276">
        <v>0</v>
      </c>
    </row>
    <row r="4277" spans="1:15" x14ac:dyDescent="0.2">
      <c r="A4277">
        <v>2020</v>
      </c>
      <c r="B4277" s="6">
        <f ca="1">_xlfn.MAXIFS('Track WIP'!M:M,'Track WIP'!K:K,'Results WIP'!A4277,'Track WIP'!L:L,'Results WIP'!C4277)</f>
        <v>44066</v>
      </c>
      <c r="C4277">
        <f t="shared" si="66"/>
        <v>7</v>
      </c>
      <c r="D4277" t="str">
        <f ca="1">VLOOKUP($B4277,'Track WIP'!$M:$O,2,FALSE)</f>
        <v>INDIANAPOLIS 500</v>
      </c>
      <c r="E4277" t="str">
        <f ca="1">VLOOKUP($B4277,'Track WIP'!$M:$O,3,FALSE)</f>
        <v>Indianapolis Motor Speedway</v>
      </c>
      <c r="F4277">
        <v>10</v>
      </c>
      <c r="G4277" t="s">
        <v>17</v>
      </c>
      <c r="H4277">
        <v>28</v>
      </c>
      <c r="I4277" t="s">
        <v>16</v>
      </c>
      <c r="J4277">
        <v>200</v>
      </c>
      <c r="K4277">
        <v>5</v>
      </c>
      <c r="L4277">
        <v>0</v>
      </c>
      <c r="M4277">
        <v>45</v>
      </c>
      <c r="N4277">
        <v>5</v>
      </c>
      <c r="O4277">
        <v>0</v>
      </c>
    </row>
    <row r="4278" spans="1:15" x14ac:dyDescent="0.2">
      <c r="A4278">
        <v>2020</v>
      </c>
      <c r="B4278" s="6">
        <f ca="1">_xlfn.MAXIFS('Track WIP'!M:M,'Track WIP'!K:K,'Results WIP'!A4278,'Track WIP'!L:L,'Results WIP'!C4278)</f>
        <v>44066</v>
      </c>
      <c r="C4278">
        <f t="shared" si="66"/>
        <v>7</v>
      </c>
      <c r="D4278" t="str">
        <f ca="1">VLOOKUP($B4278,'Track WIP'!$M:$O,2,FALSE)</f>
        <v>INDIANAPOLIS 500</v>
      </c>
      <c r="E4278" t="str">
        <f ca="1">VLOOKUP($B4278,'Track WIP'!$M:$O,3,FALSE)</f>
        <v>Indianapolis Motor Speedway</v>
      </c>
      <c r="F4278">
        <v>11</v>
      </c>
      <c r="G4278" t="s">
        <v>24</v>
      </c>
      <c r="H4278">
        <v>3</v>
      </c>
      <c r="I4278" t="s">
        <v>111</v>
      </c>
      <c r="J4278">
        <v>200</v>
      </c>
      <c r="K4278">
        <v>28</v>
      </c>
      <c r="L4278">
        <v>0</v>
      </c>
      <c r="M4278">
        <v>38</v>
      </c>
      <c r="N4278">
        <v>0</v>
      </c>
      <c r="O4278">
        <v>0</v>
      </c>
    </row>
    <row r="4279" spans="1:15" x14ac:dyDescent="0.2">
      <c r="A4279">
        <v>2020</v>
      </c>
      <c r="B4279" s="6">
        <f ca="1">_xlfn.MAXIFS('Track WIP'!M:M,'Track WIP'!K:K,'Results WIP'!A4279,'Track WIP'!L:L,'Results WIP'!C4279)</f>
        <v>44066</v>
      </c>
      <c r="C4279">
        <f t="shared" si="66"/>
        <v>7</v>
      </c>
      <c r="D4279" t="str">
        <f ca="1">VLOOKUP($B4279,'Track WIP'!$M:$O,2,FALSE)</f>
        <v>INDIANAPOLIS 500</v>
      </c>
      <c r="E4279" t="str">
        <f ca="1">VLOOKUP($B4279,'Track WIP'!$M:$O,3,FALSE)</f>
        <v>Indianapolis Motor Speedway</v>
      </c>
      <c r="F4279">
        <v>12</v>
      </c>
      <c r="G4279" t="s">
        <v>341</v>
      </c>
      <c r="H4279">
        <v>10</v>
      </c>
      <c r="I4279" t="s">
        <v>16</v>
      </c>
      <c r="J4279">
        <v>200</v>
      </c>
      <c r="K4279">
        <v>14</v>
      </c>
      <c r="L4279">
        <v>8</v>
      </c>
      <c r="M4279">
        <v>37</v>
      </c>
      <c r="N4279">
        <v>1</v>
      </c>
      <c r="O4279">
        <v>0</v>
      </c>
    </row>
    <row r="4280" spans="1:15" x14ac:dyDescent="0.2">
      <c r="A4280">
        <v>2020</v>
      </c>
      <c r="B4280" s="6">
        <f ca="1">_xlfn.MAXIFS('Track WIP'!M:M,'Track WIP'!K:K,'Results WIP'!A4280,'Track WIP'!L:L,'Results WIP'!C4280)</f>
        <v>44066</v>
      </c>
      <c r="C4280">
        <f t="shared" si="66"/>
        <v>7</v>
      </c>
      <c r="D4280" t="str">
        <f ca="1">VLOOKUP($B4280,'Track WIP'!$M:$O,2,FALSE)</f>
        <v>INDIANAPOLIS 500</v>
      </c>
      <c r="E4280" t="str">
        <f ca="1">VLOOKUP($B4280,'Track WIP'!$M:$O,3,FALSE)</f>
        <v>Indianapolis Motor Speedway</v>
      </c>
      <c r="F4280">
        <v>13</v>
      </c>
      <c r="G4280" t="s">
        <v>38</v>
      </c>
      <c r="H4280">
        <v>98</v>
      </c>
      <c r="I4280" t="s">
        <v>16</v>
      </c>
      <c r="J4280">
        <v>200</v>
      </c>
      <c r="K4280">
        <v>1</v>
      </c>
      <c r="L4280">
        <v>0</v>
      </c>
      <c r="M4280">
        <v>43</v>
      </c>
      <c r="N4280">
        <v>9</v>
      </c>
      <c r="O4280">
        <v>0</v>
      </c>
    </row>
    <row r="4281" spans="1:15" x14ac:dyDescent="0.2">
      <c r="A4281">
        <v>2020</v>
      </c>
      <c r="B4281" s="6">
        <f ca="1">_xlfn.MAXIFS('Track WIP'!M:M,'Track WIP'!K:K,'Results WIP'!A4281,'Track WIP'!L:L,'Results WIP'!C4281)</f>
        <v>44066</v>
      </c>
      <c r="C4281">
        <f t="shared" si="66"/>
        <v>7</v>
      </c>
      <c r="D4281" t="str">
        <f ca="1">VLOOKUP($B4281,'Track WIP'!$M:$O,2,FALSE)</f>
        <v>INDIANAPOLIS 500</v>
      </c>
      <c r="E4281" t="str">
        <f ca="1">VLOOKUP($B4281,'Track WIP'!$M:$O,3,FALSE)</f>
        <v>Indianapolis Motor Speedway</v>
      </c>
      <c r="F4281">
        <v>14</v>
      </c>
      <c r="G4281" t="s">
        <v>15</v>
      </c>
      <c r="H4281">
        <v>12</v>
      </c>
      <c r="I4281" t="s">
        <v>111</v>
      </c>
      <c r="J4281">
        <v>200</v>
      </c>
      <c r="K4281">
        <v>22</v>
      </c>
      <c r="L4281">
        <v>2</v>
      </c>
      <c r="M4281">
        <v>33</v>
      </c>
      <c r="N4281">
        <v>1</v>
      </c>
      <c r="O4281">
        <v>0</v>
      </c>
    </row>
    <row r="4282" spans="1:15" x14ac:dyDescent="0.2">
      <c r="A4282">
        <v>2020</v>
      </c>
      <c r="B4282" s="6">
        <f ca="1">_xlfn.MAXIFS('Track WIP'!M:M,'Track WIP'!K:K,'Results WIP'!A4282,'Track WIP'!L:L,'Results WIP'!C4282)</f>
        <v>44066</v>
      </c>
      <c r="C4282">
        <f t="shared" si="66"/>
        <v>7</v>
      </c>
      <c r="D4282" t="str">
        <f ca="1">VLOOKUP($B4282,'Track WIP'!$M:$O,2,FALSE)</f>
        <v>INDIANAPOLIS 500</v>
      </c>
      <c r="E4282" t="str">
        <f ca="1">VLOOKUP($B4282,'Track WIP'!$M:$O,3,FALSE)</f>
        <v>Indianapolis Motor Speedway</v>
      </c>
      <c r="F4282">
        <v>15</v>
      </c>
      <c r="G4282" t="s">
        <v>394</v>
      </c>
      <c r="H4282">
        <v>26</v>
      </c>
      <c r="I4282" t="s">
        <v>16</v>
      </c>
      <c r="J4282">
        <v>200</v>
      </c>
      <c r="K4282">
        <v>17</v>
      </c>
      <c r="L4282">
        <v>14</v>
      </c>
      <c r="M4282">
        <v>31</v>
      </c>
      <c r="N4282">
        <v>1</v>
      </c>
      <c r="O4282">
        <v>0</v>
      </c>
    </row>
    <row r="4283" spans="1:15" x14ac:dyDescent="0.2">
      <c r="A4283">
        <v>2020</v>
      </c>
      <c r="B4283" s="6">
        <f ca="1">_xlfn.MAXIFS('Track WIP'!M:M,'Track WIP'!K:K,'Results WIP'!A4283,'Track WIP'!L:L,'Results WIP'!C4283)</f>
        <v>44066</v>
      </c>
      <c r="C4283">
        <f t="shared" si="66"/>
        <v>7</v>
      </c>
      <c r="D4283" t="str">
        <f ca="1">VLOOKUP($B4283,'Track WIP'!$M:$O,2,FALSE)</f>
        <v>INDIANAPOLIS 500</v>
      </c>
      <c r="E4283" t="str">
        <f ca="1">VLOOKUP($B4283,'Track WIP'!$M:$O,3,FALSE)</f>
        <v>Indianapolis Motor Speedway</v>
      </c>
      <c r="F4283">
        <v>16</v>
      </c>
      <c r="G4283" t="s">
        <v>70</v>
      </c>
      <c r="H4283">
        <v>67</v>
      </c>
      <c r="I4283" t="s">
        <v>111</v>
      </c>
      <c r="J4283">
        <v>200</v>
      </c>
      <c r="K4283">
        <v>32</v>
      </c>
      <c r="L4283">
        <v>0</v>
      </c>
      <c r="M4283">
        <v>28</v>
      </c>
      <c r="N4283">
        <v>0</v>
      </c>
      <c r="O4283">
        <v>0</v>
      </c>
    </row>
    <row r="4284" spans="1:15" x14ac:dyDescent="0.2">
      <c r="A4284">
        <v>2020</v>
      </c>
      <c r="B4284" s="6">
        <f ca="1">_xlfn.MAXIFS('Track WIP'!M:M,'Track WIP'!K:K,'Results WIP'!A4284,'Track WIP'!L:L,'Results WIP'!C4284)</f>
        <v>44066</v>
      </c>
      <c r="C4284">
        <f t="shared" si="66"/>
        <v>7</v>
      </c>
      <c r="D4284" t="str">
        <f ca="1">VLOOKUP($B4284,'Track WIP'!$M:$O,2,FALSE)</f>
        <v>INDIANAPOLIS 500</v>
      </c>
      <c r="E4284" t="str">
        <f ca="1">VLOOKUP($B4284,'Track WIP'!$M:$O,3,FALSE)</f>
        <v>Indianapolis Motor Speedway</v>
      </c>
      <c r="F4284">
        <v>17</v>
      </c>
      <c r="G4284" t="s">
        <v>390</v>
      </c>
      <c r="H4284">
        <v>59</v>
      </c>
      <c r="I4284" t="s">
        <v>111</v>
      </c>
      <c r="J4284">
        <v>200</v>
      </c>
      <c r="K4284">
        <v>30</v>
      </c>
      <c r="L4284">
        <v>0</v>
      </c>
      <c r="M4284">
        <v>26</v>
      </c>
      <c r="N4284">
        <v>0</v>
      </c>
      <c r="O4284">
        <v>0</v>
      </c>
    </row>
    <row r="4285" spans="1:15" x14ac:dyDescent="0.2">
      <c r="A4285">
        <v>2020</v>
      </c>
      <c r="B4285" s="6">
        <f ca="1">_xlfn.MAXIFS('Track WIP'!M:M,'Track WIP'!K:K,'Results WIP'!A4285,'Track WIP'!L:L,'Results WIP'!C4285)</f>
        <v>44066</v>
      </c>
      <c r="C4285">
        <f t="shared" si="66"/>
        <v>7</v>
      </c>
      <c r="D4285" t="str">
        <f ca="1">VLOOKUP($B4285,'Track WIP'!$M:$O,2,FALSE)</f>
        <v>INDIANAPOLIS 500</v>
      </c>
      <c r="E4285" t="str">
        <f ca="1">VLOOKUP($B4285,'Track WIP'!$M:$O,3,FALSE)</f>
        <v>Indianapolis Motor Speedway</v>
      </c>
      <c r="F4285">
        <v>18</v>
      </c>
      <c r="G4285" t="s">
        <v>86</v>
      </c>
      <c r="H4285">
        <v>4</v>
      </c>
      <c r="I4285" t="s">
        <v>111</v>
      </c>
      <c r="J4285">
        <v>200</v>
      </c>
      <c r="K4285">
        <v>29</v>
      </c>
      <c r="L4285">
        <v>0</v>
      </c>
      <c r="M4285">
        <v>24</v>
      </c>
      <c r="N4285">
        <v>0</v>
      </c>
      <c r="O4285">
        <v>0</v>
      </c>
    </row>
    <row r="4286" spans="1:15" x14ac:dyDescent="0.2">
      <c r="A4286">
        <v>2020</v>
      </c>
      <c r="B4286" s="6">
        <f ca="1">_xlfn.MAXIFS('Track WIP'!M:M,'Track WIP'!K:K,'Results WIP'!A4286,'Track WIP'!L:L,'Results WIP'!C4286)</f>
        <v>44066</v>
      </c>
      <c r="C4286">
        <f t="shared" si="66"/>
        <v>7</v>
      </c>
      <c r="D4286" t="str">
        <f ca="1">VLOOKUP($B4286,'Track WIP'!$M:$O,2,FALSE)</f>
        <v>INDIANAPOLIS 500</v>
      </c>
      <c r="E4286" t="str">
        <f ca="1">VLOOKUP($B4286,'Track WIP'!$M:$O,3,FALSE)</f>
        <v>Indianapolis Motor Speedway</v>
      </c>
      <c r="F4286">
        <v>19</v>
      </c>
      <c r="G4286" t="s">
        <v>25</v>
      </c>
      <c r="H4286">
        <v>14</v>
      </c>
      <c r="I4286" t="s">
        <v>111</v>
      </c>
      <c r="J4286">
        <v>199</v>
      </c>
      <c r="K4286">
        <v>23</v>
      </c>
      <c r="L4286">
        <v>0</v>
      </c>
      <c r="M4286">
        <v>22</v>
      </c>
      <c r="N4286">
        <v>0</v>
      </c>
      <c r="O4286">
        <v>0</v>
      </c>
    </row>
    <row r="4287" spans="1:15" x14ac:dyDescent="0.2">
      <c r="A4287">
        <v>2020</v>
      </c>
      <c r="B4287" s="6">
        <f ca="1">_xlfn.MAXIFS('Track WIP'!M:M,'Track WIP'!K:K,'Results WIP'!A4287,'Track WIP'!L:L,'Results WIP'!C4287)</f>
        <v>44066</v>
      </c>
      <c r="C4287">
        <f t="shared" si="66"/>
        <v>7</v>
      </c>
      <c r="D4287" t="str">
        <f ca="1">VLOOKUP($B4287,'Track WIP'!$M:$O,2,FALSE)</f>
        <v>INDIANAPOLIS 500</v>
      </c>
      <c r="E4287" t="str">
        <f ca="1">VLOOKUP($B4287,'Track WIP'!$M:$O,3,FALSE)</f>
        <v>Indianapolis Motor Speedway</v>
      </c>
      <c r="F4287">
        <v>20</v>
      </c>
      <c r="G4287" t="s">
        <v>370</v>
      </c>
      <c r="H4287">
        <v>21</v>
      </c>
      <c r="I4287" t="s">
        <v>111</v>
      </c>
      <c r="J4287">
        <v>199</v>
      </c>
      <c r="K4287">
        <v>4</v>
      </c>
      <c r="L4287">
        <v>0</v>
      </c>
      <c r="M4287">
        <v>26</v>
      </c>
      <c r="N4287">
        <v>6</v>
      </c>
      <c r="O4287">
        <v>0</v>
      </c>
    </row>
    <row r="4288" spans="1:15" x14ac:dyDescent="0.2">
      <c r="A4288">
        <v>2020</v>
      </c>
      <c r="B4288" s="6">
        <f ca="1">_xlfn.MAXIFS('Track WIP'!M:M,'Track WIP'!K:K,'Results WIP'!A4288,'Track WIP'!L:L,'Results WIP'!C4288)</f>
        <v>44066</v>
      </c>
      <c r="C4288">
        <f t="shared" si="66"/>
        <v>7</v>
      </c>
      <c r="D4288" t="str">
        <f ca="1">VLOOKUP($B4288,'Track WIP'!$M:$O,2,FALSE)</f>
        <v>INDIANAPOLIS 500</v>
      </c>
      <c r="E4288" t="str">
        <f ca="1">VLOOKUP($B4288,'Track WIP'!$M:$O,3,FALSE)</f>
        <v>Indianapolis Motor Speedway</v>
      </c>
      <c r="F4288">
        <v>21</v>
      </c>
      <c r="G4288" t="s">
        <v>395</v>
      </c>
      <c r="H4288">
        <v>66</v>
      </c>
      <c r="I4288" t="s">
        <v>111</v>
      </c>
      <c r="J4288">
        <v>199</v>
      </c>
      <c r="K4288">
        <v>26</v>
      </c>
      <c r="L4288">
        <v>0</v>
      </c>
      <c r="M4288">
        <v>18</v>
      </c>
      <c r="N4288">
        <v>0</v>
      </c>
      <c r="O4288">
        <v>0</v>
      </c>
    </row>
    <row r="4289" spans="1:15" x14ac:dyDescent="0.2">
      <c r="A4289">
        <v>2020</v>
      </c>
      <c r="B4289" s="6">
        <f ca="1">_xlfn.MAXIFS('Track WIP'!M:M,'Track WIP'!K:K,'Results WIP'!A4289,'Track WIP'!L:L,'Results WIP'!C4289)</f>
        <v>44066</v>
      </c>
      <c r="C4289">
        <f t="shared" si="66"/>
        <v>7</v>
      </c>
      <c r="D4289" t="str">
        <f ca="1">VLOOKUP($B4289,'Track WIP'!$M:$O,2,FALSE)</f>
        <v>INDIANAPOLIS 500</v>
      </c>
      <c r="E4289" t="str">
        <f ca="1">VLOOKUP($B4289,'Track WIP'!$M:$O,3,FALSE)</f>
        <v>Indianapolis Motor Speedway</v>
      </c>
      <c r="F4289">
        <v>22</v>
      </c>
      <c r="G4289" t="s">
        <v>88</v>
      </c>
      <c r="H4289">
        <v>22</v>
      </c>
      <c r="I4289" t="s">
        <v>111</v>
      </c>
      <c r="J4289">
        <v>198</v>
      </c>
      <c r="K4289">
        <v>25</v>
      </c>
      <c r="L4289">
        <v>14</v>
      </c>
      <c r="M4289">
        <v>17</v>
      </c>
      <c r="N4289">
        <v>1</v>
      </c>
      <c r="O4289">
        <v>0</v>
      </c>
    </row>
    <row r="4290" spans="1:15" x14ac:dyDescent="0.2">
      <c r="A4290">
        <v>2020</v>
      </c>
      <c r="B4290" s="6">
        <f ca="1">_xlfn.MAXIFS('Track WIP'!M:M,'Track WIP'!K:K,'Results WIP'!A4290,'Track WIP'!L:L,'Results WIP'!C4290)</f>
        <v>44066</v>
      </c>
      <c r="C4290">
        <f t="shared" si="66"/>
        <v>7</v>
      </c>
      <c r="D4290" t="str">
        <f ca="1">VLOOKUP($B4290,'Track WIP'!$M:$O,2,FALSE)</f>
        <v>INDIANAPOLIS 500</v>
      </c>
      <c r="E4290" t="str">
        <f ca="1">VLOOKUP($B4290,'Track WIP'!$M:$O,3,FALSE)</f>
        <v>Indianapolis Motor Speedway</v>
      </c>
      <c r="F4290">
        <v>23</v>
      </c>
      <c r="G4290" t="s">
        <v>407</v>
      </c>
      <c r="H4290">
        <v>81</v>
      </c>
      <c r="I4290" t="s">
        <v>111</v>
      </c>
      <c r="J4290">
        <v>198</v>
      </c>
      <c r="K4290">
        <v>33</v>
      </c>
      <c r="L4290">
        <v>0</v>
      </c>
      <c r="M4290">
        <v>14</v>
      </c>
      <c r="N4290">
        <v>0</v>
      </c>
      <c r="O4290">
        <v>0</v>
      </c>
    </row>
    <row r="4291" spans="1:15" x14ac:dyDescent="0.2">
      <c r="A4291">
        <v>2020</v>
      </c>
      <c r="B4291" s="6">
        <f ca="1">_xlfn.MAXIFS('Track WIP'!M:M,'Track WIP'!K:K,'Results WIP'!A4291,'Track WIP'!L:L,'Results WIP'!C4291)</f>
        <v>44066</v>
      </c>
      <c r="C4291">
        <f t="shared" si="66"/>
        <v>7</v>
      </c>
      <c r="D4291" t="str">
        <f ca="1">VLOOKUP($B4291,'Track WIP'!$M:$O,2,FALSE)</f>
        <v>INDIANAPOLIS 500</v>
      </c>
      <c r="E4291" t="str">
        <f ca="1">VLOOKUP($B4291,'Track WIP'!$M:$O,3,FALSE)</f>
        <v>Indianapolis Motor Speedway</v>
      </c>
      <c r="F4291">
        <v>24</v>
      </c>
      <c r="G4291" t="s">
        <v>384</v>
      </c>
      <c r="H4291">
        <v>24</v>
      </c>
      <c r="I4291" t="s">
        <v>111</v>
      </c>
      <c r="J4291">
        <v>198</v>
      </c>
      <c r="K4291">
        <v>31</v>
      </c>
      <c r="L4291">
        <v>0</v>
      </c>
      <c r="M4291">
        <v>12</v>
      </c>
      <c r="N4291">
        <v>0</v>
      </c>
      <c r="O4291">
        <v>0</v>
      </c>
    </row>
    <row r="4292" spans="1:15" x14ac:dyDescent="0.2">
      <c r="A4292">
        <v>2020</v>
      </c>
      <c r="B4292" s="6">
        <f ca="1">_xlfn.MAXIFS('Track WIP'!M:M,'Track WIP'!K:K,'Results WIP'!A4292,'Track WIP'!L:L,'Results WIP'!C4292)</f>
        <v>44066</v>
      </c>
      <c r="C4292">
        <f t="shared" ref="C4292:C4355" si="67">_xlfn.IFS(A4292&gt;A4291,1,F4292=1,C4291+1,F4292&gt;1,C4291)</f>
        <v>7</v>
      </c>
      <c r="D4292" t="str">
        <f ca="1">VLOOKUP($B4292,'Track WIP'!$M:$O,2,FALSE)</f>
        <v>INDIANAPOLIS 500</v>
      </c>
      <c r="E4292" t="str">
        <f ca="1">VLOOKUP($B4292,'Track WIP'!$M:$O,3,FALSE)</f>
        <v>Indianapolis Motor Speedway</v>
      </c>
      <c r="F4292">
        <v>25</v>
      </c>
      <c r="G4292" t="s">
        <v>389</v>
      </c>
      <c r="H4292">
        <v>45</v>
      </c>
      <c r="I4292" t="s">
        <v>16</v>
      </c>
      <c r="J4292">
        <v>194</v>
      </c>
      <c r="K4292">
        <v>12</v>
      </c>
      <c r="L4292">
        <v>0</v>
      </c>
      <c r="M4292">
        <v>10</v>
      </c>
      <c r="N4292">
        <v>0</v>
      </c>
      <c r="O4292">
        <v>0</v>
      </c>
    </row>
    <row r="4293" spans="1:15" x14ac:dyDescent="0.2">
      <c r="A4293">
        <v>2020</v>
      </c>
      <c r="B4293" s="6">
        <f ca="1">_xlfn.MAXIFS('Track WIP'!M:M,'Track WIP'!K:K,'Results WIP'!A4293,'Track WIP'!L:L,'Results WIP'!C4293)</f>
        <v>44066</v>
      </c>
      <c r="C4293">
        <f t="shared" si="67"/>
        <v>7</v>
      </c>
      <c r="D4293" t="str">
        <f ca="1">VLOOKUP($B4293,'Track WIP'!$M:$O,2,FALSE)</f>
        <v>INDIANAPOLIS 500</v>
      </c>
      <c r="E4293" t="str">
        <f ca="1">VLOOKUP($B4293,'Track WIP'!$M:$O,3,FALSE)</f>
        <v>Indianapolis Motor Speedway</v>
      </c>
      <c r="F4293">
        <v>26</v>
      </c>
      <c r="G4293" t="s">
        <v>55</v>
      </c>
      <c r="H4293">
        <v>20</v>
      </c>
      <c r="I4293" t="s">
        <v>111</v>
      </c>
      <c r="J4293">
        <v>187</v>
      </c>
      <c r="K4293">
        <v>16</v>
      </c>
      <c r="L4293">
        <v>0</v>
      </c>
      <c r="M4293">
        <v>10</v>
      </c>
      <c r="N4293">
        <v>0</v>
      </c>
      <c r="O4293">
        <v>0</v>
      </c>
    </row>
    <row r="4294" spans="1:15" x14ac:dyDescent="0.2">
      <c r="A4294">
        <v>2020</v>
      </c>
      <c r="B4294" s="6">
        <f ca="1">_xlfn.MAXIFS('Track WIP'!M:M,'Track WIP'!K:K,'Results WIP'!A4294,'Track WIP'!L:L,'Results WIP'!C4294)</f>
        <v>44066</v>
      </c>
      <c r="C4294">
        <f t="shared" si="67"/>
        <v>7</v>
      </c>
      <c r="D4294" t="str">
        <f ca="1">VLOOKUP($B4294,'Track WIP'!$M:$O,2,FALSE)</f>
        <v>INDIANAPOLIS 500</v>
      </c>
      <c r="E4294" t="str">
        <f ca="1">VLOOKUP($B4294,'Track WIP'!$M:$O,3,FALSE)</f>
        <v>Indianapolis Motor Speedway</v>
      </c>
      <c r="F4294">
        <v>27</v>
      </c>
      <c r="G4294" t="s">
        <v>277</v>
      </c>
      <c r="H4294">
        <v>27</v>
      </c>
      <c r="I4294" t="s">
        <v>16</v>
      </c>
      <c r="J4294">
        <v>143</v>
      </c>
      <c r="K4294">
        <v>9</v>
      </c>
      <c r="L4294">
        <v>17</v>
      </c>
      <c r="M4294">
        <v>12</v>
      </c>
      <c r="N4294">
        <v>2</v>
      </c>
      <c r="O4294">
        <v>0</v>
      </c>
    </row>
    <row r="4295" spans="1:15" x14ac:dyDescent="0.2">
      <c r="A4295">
        <v>2020</v>
      </c>
      <c r="B4295" s="6">
        <f ca="1">_xlfn.MAXIFS('Track WIP'!M:M,'Track WIP'!K:K,'Results WIP'!A4295,'Track WIP'!L:L,'Results WIP'!C4295)</f>
        <v>44066</v>
      </c>
      <c r="C4295">
        <f t="shared" si="67"/>
        <v>7</v>
      </c>
      <c r="D4295" t="str">
        <f ca="1">VLOOKUP($B4295,'Track WIP'!$M:$O,2,FALSE)</f>
        <v>INDIANAPOLIS 500</v>
      </c>
      <c r="E4295" t="str">
        <f ca="1">VLOOKUP($B4295,'Track WIP'!$M:$O,3,FALSE)</f>
        <v>Indianapolis Motor Speedway</v>
      </c>
      <c r="F4295">
        <v>28</v>
      </c>
      <c r="G4295" t="s">
        <v>410</v>
      </c>
      <c r="H4295">
        <v>55</v>
      </c>
      <c r="I4295" t="s">
        <v>16</v>
      </c>
      <c r="J4295">
        <v>121</v>
      </c>
      <c r="K4295">
        <v>7</v>
      </c>
      <c r="L4295">
        <v>0</v>
      </c>
      <c r="M4295">
        <v>13</v>
      </c>
      <c r="N4295">
        <v>3</v>
      </c>
      <c r="O4295">
        <v>0</v>
      </c>
    </row>
    <row r="4296" spans="1:15" x14ac:dyDescent="0.2">
      <c r="A4296">
        <v>2020</v>
      </c>
      <c r="B4296" s="6">
        <f ca="1">_xlfn.MAXIFS('Track WIP'!M:M,'Track WIP'!K:K,'Results WIP'!A4296,'Track WIP'!L:L,'Results WIP'!C4296)</f>
        <v>44066</v>
      </c>
      <c r="C4296">
        <f t="shared" si="67"/>
        <v>7</v>
      </c>
      <c r="D4296" t="str">
        <f ca="1">VLOOKUP($B4296,'Track WIP'!$M:$O,2,FALSE)</f>
        <v>INDIANAPOLIS 500</v>
      </c>
      <c r="E4296" t="str">
        <f ca="1">VLOOKUP($B4296,'Track WIP'!$M:$O,3,FALSE)</f>
        <v>Indianapolis Motor Speedway</v>
      </c>
      <c r="F4296">
        <v>29</v>
      </c>
      <c r="G4296" t="s">
        <v>359</v>
      </c>
      <c r="H4296">
        <v>47</v>
      </c>
      <c r="I4296" t="s">
        <v>111</v>
      </c>
      <c r="J4296">
        <v>91</v>
      </c>
      <c r="K4296">
        <v>18</v>
      </c>
      <c r="L4296">
        <v>0</v>
      </c>
      <c r="M4296">
        <v>10</v>
      </c>
      <c r="N4296">
        <v>0</v>
      </c>
      <c r="O4296">
        <v>0</v>
      </c>
    </row>
    <row r="4297" spans="1:15" x14ac:dyDescent="0.2">
      <c r="A4297">
        <v>2020</v>
      </c>
      <c r="B4297" s="6">
        <f ca="1">_xlfn.MAXIFS('Track WIP'!M:M,'Track WIP'!K:K,'Results WIP'!A4297,'Track WIP'!L:L,'Results WIP'!C4297)</f>
        <v>44066</v>
      </c>
      <c r="C4297">
        <f t="shared" si="67"/>
        <v>7</v>
      </c>
      <c r="D4297" t="str">
        <f ca="1">VLOOKUP($B4297,'Track WIP'!$M:$O,2,FALSE)</f>
        <v>INDIANAPOLIS 500</v>
      </c>
      <c r="E4297" t="str">
        <f ca="1">VLOOKUP($B4297,'Track WIP'!$M:$O,3,FALSE)</f>
        <v>Indianapolis Motor Speedway</v>
      </c>
      <c r="F4297">
        <v>30</v>
      </c>
      <c r="G4297" t="s">
        <v>409</v>
      </c>
      <c r="H4297">
        <v>7</v>
      </c>
      <c r="I4297" t="s">
        <v>111</v>
      </c>
      <c r="J4297">
        <v>91</v>
      </c>
      <c r="K4297">
        <v>21</v>
      </c>
      <c r="L4297">
        <v>4</v>
      </c>
      <c r="M4297">
        <v>11</v>
      </c>
      <c r="N4297">
        <v>1</v>
      </c>
      <c r="O4297">
        <v>0</v>
      </c>
    </row>
    <row r="4298" spans="1:15" x14ac:dyDescent="0.2">
      <c r="A4298">
        <v>2020</v>
      </c>
      <c r="B4298" s="6">
        <f ca="1">_xlfn.MAXIFS('Track WIP'!M:M,'Track WIP'!K:K,'Results WIP'!A4298,'Track WIP'!L:L,'Results WIP'!C4298)</f>
        <v>44066</v>
      </c>
      <c r="C4298">
        <f t="shared" si="67"/>
        <v>7</v>
      </c>
      <c r="D4298" t="str">
        <f ca="1">VLOOKUP($B4298,'Track WIP'!$M:$O,2,FALSE)</f>
        <v>INDIANAPOLIS 500</v>
      </c>
      <c r="E4298" t="str">
        <f ca="1">VLOOKUP($B4298,'Track WIP'!$M:$O,3,FALSE)</f>
        <v>Indianapolis Motor Speedway</v>
      </c>
      <c r="F4298">
        <v>31</v>
      </c>
      <c r="G4298" t="s">
        <v>411</v>
      </c>
      <c r="H4298">
        <v>41</v>
      </c>
      <c r="I4298" t="s">
        <v>111</v>
      </c>
      <c r="J4298">
        <v>82</v>
      </c>
      <c r="K4298">
        <v>24</v>
      </c>
      <c r="L4298">
        <v>0</v>
      </c>
      <c r="M4298">
        <v>10</v>
      </c>
      <c r="N4298">
        <v>0</v>
      </c>
      <c r="O4298">
        <v>0</v>
      </c>
    </row>
    <row r="4299" spans="1:15" x14ac:dyDescent="0.2">
      <c r="A4299">
        <v>2020</v>
      </c>
      <c r="B4299" s="6">
        <f ca="1">_xlfn.MAXIFS('Track WIP'!M:M,'Track WIP'!K:K,'Results WIP'!A4299,'Track WIP'!L:L,'Results WIP'!C4299)</f>
        <v>44066</v>
      </c>
      <c r="C4299">
        <f t="shared" si="67"/>
        <v>7</v>
      </c>
      <c r="D4299" t="str">
        <f ca="1">VLOOKUP($B4299,'Track WIP'!$M:$O,2,FALSE)</f>
        <v>INDIANAPOLIS 500</v>
      </c>
      <c r="E4299" t="str">
        <f ca="1">VLOOKUP($B4299,'Track WIP'!$M:$O,3,FALSE)</f>
        <v>Indianapolis Motor Speedway</v>
      </c>
      <c r="F4299">
        <v>32</v>
      </c>
      <c r="G4299" t="s">
        <v>408</v>
      </c>
      <c r="H4299">
        <v>8</v>
      </c>
      <c r="I4299" t="s">
        <v>16</v>
      </c>
      <c r="J4299">
        <v>24</v>
      </c>
      <c r="K4299">
        <v>11</v>
      </c>
      <c r="L4299">
        <v>0</v>
      </c>
      <c r="M4299">
        <v>10</v>
      </c>
      <c r="N4299">
        <v>0</v>
      </c>
      <c r="O4299">
        <v>0</v>
      </c>
    </row>
    <row r="4300" spans="1:15" x14ac:dyDescent="0.2">
      <c r="A4300">
        <v>2020</v>
      </c>
      <c r="B4300" s="6">
        <f ca="1">_xlfn.MAXIFS('Track WIP'!M:M,'Track WIP'!K:K,'Results WIP'!A4300,'Track WIP'!L:L,'Results WIP'!C4300)</f>
        <v>44066</v>
      </c>
      <c r="C4300">
        <f t="shared" si="67"/>
        <v>7</v>
      </c>
      <c r="D4300" t="str">
        <f ca="1">VLOOKUP($B4300,'Track WIP'!$M:$O,2,FALSE)</f>
        <v>INDIANAPOLIS 500</v>
      </c>
      <c r="E4300" t="str">
        <f ca="1">VLOOKUP($B4300,'Track WIP'!$M:$O,3,FALSE)</f>
        <v>Indianapolis Motor Speedway</v>
      </c>
      <c r="F4300">
        <v>33</v>
      </c>
      <c r="G4300" t="s">
        <v>377</v>
      </c>
      <c r="H4300">
        <v>51</v>
      </c>
      <c r="I4300" t="s">
        <v>16</v>
      </c>
      <c r="J4300">
        <v>4</v>
      </c>
      <c r="K4300">
        <v>27</v>
      </c>
      <c r="L4300">
        <v>0</v>
      </c>
      <c r="M4300">
        <v>10</v>
      </c>
      <c r="N4300">
        <v>0</v>
      </c>
      <c r="O4300">
        <v>0</v>
      </c>
    </row>
    <row r="4301" spans="1:15" x14ac:dyDescent="0.2">
      <c r="A4301">
        <v>2020</v>
      </c>
      <c r="B4301" s="6">
        <f ca="1">_xlfn.MAXIFS('Track WIP'!M:M,'Track WIP'!K:K,'Results WIP'!A4301,'Track WIP'!L:L,'Results WIP'!C4301)</f>
        <v>44072</v>
      </c>
      <c r="C4301">
        <f t="shared" si="67"/>
        <v>8</v>
      </c>
      <c r="D4301" t="str">
        <f ca="1">VLOOKUP($B4301,'Track WIP'!$M:$O,2,FALSE)</f>
        <v>BOMMARITO AUTOMOTIVE GROUP 500 - RACE 1</v>
      </c>
      <c r="E4301" t="str">
        <f ca="1">VLOOKUP($B4301,'Track WIP'!$M:$O,3,FALSE)</f>
        <v>World Wide Technology Raceway At Gateway</v>
      </c>
      <c r="F4301">
        <v>1</v>
      </c>
      <c r="G4301" t="s">
        <v>21</v>
      </c>
      <c r="H4301">
        <v>9</v>
      </c>
      <c r="I4301" t="s">
        <v>16</v>
      </c>
      <c r="J4301">
        <v>200</v>
      </c>
      <c r="K4301">
        <v>3</v>
      </c>
      <c r="L4301">
        <v>28</v>
      </c>
      <c r="M4301">
        <v>51</v>
      </c>
      <c r="N4301">
        <v>1</v>
      </c>
      <c r="O4301">
        <v>0</v>
      </c>
    </row>
    <row r="4302" spans="1:15" x14ac:dyDescent="0.2">
      <c r="A4302">
        <v>2020</v>
      </c>
      <c r="B4302" s="6">
        <f ca="1">_xlfn.MAXIFS('Track WIP'!M:M,'Track WIP'!K:K,'Results WIP'!A4302,'Track WIP'!L:L,'Results WIP'!C4302)</f>
        <v>44072</v>
      </c>
      <c r="C4302">
        <f t="shared" si="67"/>
        <v>8</v>
      </c>
      <c r="D4302" t="str">
        <f ca="1">VLOOKUP($B4302,'Track WIP'!$M:$O,2,FALSE)</f>
        <v>BOMMARITO AUTOMOTIVE GROUP 500 - RACE 1</v>
      </c>
      <c r="E4302" t="str">
        <f ca="1">VLOOKUP($B4302,'Track WIP'!$M:$O,3,FALSE)</f>
        <v>World Wide Technology Raceway At Gateway</v>
      </c>
      <c r="F4302">
        <v>2</v>
      </c>
      <c r="G4302" t="s">
        <v>37</v>
      </c>
      <c r="H4302">
        <v>30</v>
      </c>
      <c r="I4302" t="s">
        <v>16</v>
      </c>
      <c r="J4302">
        <v>200</v>
      </c>
      <c r="K4302">
        <v>5</v>
      </c>
      <c r="L4302">
        <v>14</v>
      </c>
      <c r="M4302">
        <v>41</v>
      </c>
      <c r="N4302">
        <v>1</v>
      </c>
      <c r="O4302">
        <v>0</v>
      </c>
    </row>
    <row r="4303" spans="1:15" x14ac:dyDescent="0.2">
      <c r="A4303">
        <v>2020</v>
      </c>
      <c r="B4303" s="6">
        <f ca="1">_xlfn.MAXIFS('Track WIP'!M:M,'Track WIP'!K:K,'Results WIP'!A4303,'Track WIP'!L:L,'Results WIP'!C4303)</f>
        <v>44072</v>
      </c>
      <c r="C4303">
        <f t="shared" si="67"/>
        <v>8</v>
      </c>
      <c r="D4303" t="str">
        <f ca="1">VLOOKUP($B4303,'Track WIP'!$M:$O,2,FALSE)</f>
        <v>BOMMARITO AUTOMOTIVE GROUP 500 - RACE 1</v>
      </c>
      <c r="E4303" t="str">
        <f ca="1">VLOOKUP($B4303,'Track WIP'!$M:$O,3,FALSE)</f>
        <v>World Wide Technology Raceway At Gateway</v>
      </c>
      <c r="F4303">
        <v>3</v>
      </c>
      <c r="G4303" t="s">
        <v>356</v>
      </c>
      <c r="H4303">
        <v>5</v>
      </c>
      <c r="I4303" t="s">
        <v>111</v>
      </c>
      <c r="J4303">
        <v>200</v>
      </c>
      <c r="K4303">
        <v>2</v>
      </c>
      <c r="L4303">
        <v>94</v>
      </c>
      <c r="M4303">
        <v>38</v>
      </c>
      <c r="N4303">
        <v>3</v>
      </c>
      <c r="O4303">
        <v>0</v>
      </c>
    </row>
    <row r="4304" spans="1:15" x14ac:dyDescent="0.2">
      <c r="A4304">
        <v>2020</v>
      </c>
      <c r="B4304" s="6">
        <f ca="1">_xlfn.MAXIFS('Track WIP'!M:M,'Track WIP'!K:K,'Results WIP'!A4304,'Track WIP'!L:L,'Results WIP'!C4304)</f>
        <v>44072</v>
      </c>
      <c r="C4304">
        <f t="shared" si="67"/>
        <v>8</v>
      </c>
      <c r="D4304" t="str">
        <f ca="1">VLOOKUP($B4304,'Track WIP'!$M:$O,2,FALSE)</f>
        <v>BOMMARITO AUTOMOTIVE GROUP 500 - RACE 1</v>
      </c>
      <c r="E4304" t="str">
        <f ca="1">VLOOKUP($B4304,'Track WIP'!$M:$O,3,FALSE)</f>
        <v>World Wide Technology Raceway At Gateway</v>
      </c>
      <c r="F4304">
        <v>4</v>
      </c>
      <c r="G4304" t="s">
        <v>338</v>
      </c>
      <c r="H4304">
        <v>88</v>
      </c>
      <c r="I4304" t="s">
        <v>16</v>
      </c>
      <c r="J4304">
        <v>200</v>
      </c>
      <c r="K4304">
        <v>10</v>
      </c>
      <c r="L4304">
        <v>0</v>
      </c>
      <c r="M4304">
        <v>32</v>
      </c>
      <c r="N4304">
        <v>0</v>
      </c>
      <c r="O4304">
        <v>0</v>
      </c>
    </row>
    <row r="4305" spans="1:15" x14ac:dyDescent="0.2">
      <c r="A4305">
        <v>2020</v>
      </c>
      <c r="B4305" s="6">
        <f ca="1">_xlfn.MAXIFS('Track WIP'!M:M,'Track WIP'!K:K,'Results WIP'!A4305,'Track WIP'!L:L,'Results WIP'!C4305)</f>
        <v>44072</v>
      </c>
      <c r="C4305">
        <f t="shared" si="67"/>
        <v>8</v>
      </c>
      <c r="D4305" t="str">
        <f ca="1">VLOOKUP($B4305,'Track WIP'!$M:$O,2,FALSE)</f>
        <v>BOMMARITO AUTOMOTIVE GROUP 500 - RACE 1</v>
      </c>
      <c r="E4305" t="str">
        <f ca="1">VLOOKUP($B4305,'Track WIP'!$M:$O,3,FALSE)</f>
        <v>World Wide Technology Raceway At Gateway</v>
      </c>
      <c r="F4305">
        <v>5</v>
      </c>
      <c r="G4305" t="s">
        <v>408</v>
      </c>
      <c r="H4305">
        <v>8</v>
      </c>
      <c r="I4305" t="s">
        <v>16</v>
      </c>
      <c r="J4305">
        <v>200</v>
      </c>
      <c r="K4305">
        <v>4</v>
      </c>
      <c r="L4305">
        <v>0</v>
      </c>
      <c r="M4305">
        <v>32</v>
      </c>
      <c r="N4305">
        <v>2</v>
      </c>
      <c r="O4305">
        <v>0</v>
      </c>
    </row>
    <row r="4306" spans="1:15" x14ac:dyDescent="0.2">
      <c r="A4306">
        <v>2020</v>
      </c>
      <c r="B4306" s="6">
        <f ca="1">_xlfn.MAXIFS('Track WIP'!M:M,'Track WIP'!K:K,'Results WIP'!A4306,'Track WIP'!L:L,'Results WIP'!C4306)</f>
        <v>44072</v>
      </c>
      <c r="C4306">
        <f t="shared" si="67"/>
        <v>8</v>
      </c>
      <c r="D4306" t="str">
        <f ca="1">VLOOKUP($B4306,'Track WIP'!$M:$O,2,FALSE)</f>
        <v>BOMMARITO AUTOMOTIVE GROUP 500 - RACE 1</v>
      </c>
      <c r="E4306" t="str">
        <f ca="1">VLOOKUP($B4306,'Track WIP'!$M:$O,3,FALSE)</f>
        <v>World Wide Technology Raceway At Gateway</v>
      </c>
      <c r="F4306">
        <v>6</v>
      </c>
      <c r="G4306" t="s">
        <v>370</v>
      </c>
      <c r="H4306">
        <v>21</v>
      </c>
      <c r="I4306" t="s">
        <v>111</v>
      </c>
      <c r="J4306">
        <v>200</v>
      </c>
      <c r="K4306">
        <v>14</v>
      </c>
      <c r="L4306">
        <v>0</v>
      </c>
      <c r="M4306">
        <v>30</v>
      </c>
      <c r="N4306">
        <v>2</v>
      </c>
      <c r="O4306">
        <v>0</v>
      </c>
    </row>
    <row r="4307" spans="1:15" x14ac:dyDescent="0.2">
      <c r="A4307">
        <v>2020</v>
      </c>
      <c r="B4307" s="6">
        <f ca="1">_xlfn.MAXIFS('Track WIP'!M:M,'Track WIP'!K:K,'Results WIP'!A4307,'Track WIP'!L:L,'Results WIP'!C4307)</f>
        <v>44072</v>
      </c>
      <c r="C4307">
        <f t="shared" si="67"/>
        <v>8</v>
      </c>
      <c r="D4307" t="str">
        <f ca="1">VLOOKUP($B4307,'Track WIP'!$M:$O,2,FALSE)</f>
        <v>BOMMARITO AUTOMOTIVE GROUP 500 - RACE 1</v>
      </c>
      <c r="E4307" t="str">
        <f ca="1">VLOOKUP($B4307,'Track WIP'!$M:$O,3,FALSE)</f>
        <v>World Wide Technology Raceway At Gateway</v>
      </c>
      <c r="F4307">
        <v>7</v>
      </c>
      <c r="G4307" t="s">
        <v>17</v>
      </c>
      <c r="H4307">
        <v>28</v>
      </c>
      <c r="I4307" t="s">
        <v>16</v>
      </c>
      <c r="J4307">
        <v>200</v>
      </c>
      <c r="K4307">
        <v>8</v>
      </c>
      <c r="L4307">
        <v>0</v>
      </c>
      <c r="M4307">
        <v>26</v>
      </c>
      <c r="N4307">
        <v>0</v>
      </c>
      <c r="O4307">
        <v>0</v>
      </c>
    </row>
    <row r="4308" spans="1:15" x14ac:dyDescent="0.2">
      <c r="A4308">
        <v>2020</v>
      </c>
      <c r="B4308" s="6">
        <f ca="1">_xlfn.MAXIFS('Track WIP'!M:M,'Track WIP'!K:K,'Results WIP'!A4308,'Track WIP'!L:L,'Results WIP'!C4308)</f>
        <v>44072</v>
      </c>
      <c r="C4308">
        <f t="shared" si="67"/>
        <v>8</v>
      </c>
      <c r="D4308" t="str">
        <f ca="1">VLOOKUP($B4308,'Track WIP'!$M:$O,2,FALSE)</f>
        <v>BOMMARITO AUTOMOTIVE GROUP 500 - RACE 1</v>
      </c>
      <c r="E4308" t="str">
        <f ca="1">VLOOKUP($B4308,'Track WIP'!$M:$O,3,FALSE)</f>
        <v>World Wide Technology Raceway At Gateway</v>
      </c>
      <c r="F4308">
        <v>8</v>
      </c>
      <c r="G4308" t="s">
        <v>341</v>
      </c>
      <c r="H4308">
        <v>10</v>
      </c>
      <c r="I4308" t="s">
        <v>16</v>
      </c>
      <c r="J4308">
        <v>200</v>
      </c>
      <c r="K4308">
        <v>12</v>
      </c>
      <c r="L4308">
        <v>1</v>
      </c>
      <c r="M4308">
        <v>25</v>
      </c>
      <c r="N4308">
        <v>1</v>
      </c>
      <c r="O4308">
        <v>0</v>
      </c>
    </row>
    <row r="4309" spans="1:15" x14ac:dyDescent="0.2">
      <c r="A4309">
        <v>2020</v>
      </c>
      <c r="B4309" s="6">
        <f ca="1">_xlfn.MAXIFS('Track WIP'!M:M,'Track WIP'!K:K,'Results WIP'!A4309,'Track WIP'!L:L,'Results WIP'!C4309)</f>
        <v>44072</v>
      </c>
      <c r="C4309">
        <f t="shared" si="67"/>
        <v>8</v>
      </c>
      <c r="D4309" t="str">
        <f ca="1">VLOOKUP($B4309,'Track WIP'!$M:$O,2,FALSE)</f>
        <v>BOMMARITO AUTOMOTIVE GROUP 500 - RACE 1</v>
      </c>
      <c r="E4309" t="str">
        <f ca="1">VLOOKUP($B4309,'Track WIP'!$M:$O,3,FALSE)</f>
        <v>World Wide Technology Raceway At Gateway</v>
      </c>
      <c r="F4309">
        <v>9</v>
      </c>
      <c r="G4309" t="s">
        <v>25</v>
      </c>
      <c r="H4309">
        <v>14</v>
      </c>
      <c r="I4309" t="s">
        <v>111</v>
      </c>
      <c r="J4309">
        <v>200</v>
      </c>
      <c r="K4309">
        <v>21</v>
      </c>
      <c r="L4309">
        <v>0</v>
      </c>
      <c r="M4309">
        <v>22</v>
      </c>
      <c r="N4309">
        <v>0</v>
      </c>
      <c r="O4309">
        <v>0</v>
      </c>
    </row>
    <row r="4310" spans="1:15" x14ac:dyDescent="0.2">
      <c r="A4310">
        <v>2020</v>
      </c>
      <c r="B4310" s="6">
        <f ca="1">_xlfn.MAXIFS('Track WIP'!M:M,'Track WIP'!K:K,'Results WIP'!A4310,'Track WIP'!L:L,'Results WIP'!C4310)</f>
        <v>44072</v>
      </c>
      <c r="C4310">
        <f t="shared" si="67"/>
        <v>8</v>
      </c>
      <c r="D4310" t="str">
        <f ca="1">VLOOKUP($B4310,'Track WIP'!$M:$O,2,FALSE)</f>
        <v>BOMMARITO AUTOMOTIVE GROUP 500 - RACE 1</v>
      </c>
      <c r="E4310" t="str">
        <f ca="1">VLOOKUP($B4310,'Track WIP'!$M:$O,3,FALSE)</f>
        <v>World Wide Technology Raceway At Gateway</v>
      </c>
      <c r="F4310">
        <v>10</v>
      </c>
      <c r="G4310" t="s">
        <v>359</v>
      </c>
      <c r="H4310">
        <v>59</v>
      </c>
      <c r="I4310" t="s">
        <v>111</v>
      </c>
      <c r="J4310">
        <v>200</v>
      </c>
      <c r="K4310">
        <v>16</v>
      </c>
      <c r="L4310">
        <v>0</v>
      </c>
      <c r="M4310">
        <v>20</v>
      </c>
      <c r="N4310">
        <v>0</v>
      </c>
      <c r="O4310">
        <v>0</v>
      </c>
    </row>
    <row r="4311" spans="1:15" x14ac:dyDescent="0.2">
      <c r="A4311">
        <v>2020</v>
      </c>
      <c r="B4311" s="6">
        <f ca="1">_xlfn.MAXIFS('Track WIP'!M:M,'Track WIP'!K:K,'Results WIP'!A4311,'Track WIP'!L:L,'Results WIP'!C4311)</f>
        <v>44072</v>
      </c>
      <c r="C4311">
        <f t="shared" si="67"/>
        <v>8</v>
      </c>
      <c r="D4311" t="str">
        <f ca="1">VLOOKUP($B4311,'Track WIP'!$M:$O,2,FALSE)</f>
        <v>BOMMARITO AUTOMOTIVE GROUP 500 - RACE 1</v>
      </c>
      <c r="E4311" t="str">
        <f ca="1">VLOOKUP($B4311,'Track WIP'!$M:$O,3,FALSE)</f>
        <v>World Wide Technology Raceway At Gateway</v>
      </c>
      <c r="F4311">
        <v>11</v>
      </c>
      <c r="G4311" t="s">
        <v>396</v>
      </c>
      <c r="H4311">
        <v>60</v>
      </c>
      <c r="I4311" t="s">
        <v>16</v>
      </c>
      <c r="J4311">
        <v>200</v>
      </c>
      <c r="K4311">
        <v>7</v>
      </c>
      <c r="L4311">
        <v>0</v>
      </c>
      <c r="M4311">
        <v>19</v>
      </c>
      <c r="N4311">
        <v>0</v>
      </c>
      <c r="O4311">
        <v>0</v>
      </c>
    </row>
    <row r="4312" spans="1:15" x14ac:dyDescent="0.2">
      <c r="A4312">
        <v>2020</v>
      </c>
      <c r="B4312" s="6">
        <f ca="1">_xlfn.MAXIFS('Track WIP'!M:M,'Track WIP'!K:K,'Results WIP'!A4312,'Track WIP'!L:L,'Results WIP'!C4312)</f>
        <v>44072</v>
      </c>
      <c r="C4312">
        <f t="shared" si="67"/>
        <v>8</v>
      </c>
      <c r="D4312" t="str">
        <f ca="1">VLOOKUP($B4312,'Track WIP'!$M:$O,2,FALSE)</f>
        <v>BOMMARITO AUTOMOTIVE GROUP 500 - RACE 1</v>
      </c>
      <c r="E4312" t="str">
        <f ca="1">VLOOKUP($B4312,'Track WIP'!$M:$O,3,FALSE)</f>
        <v>World Wide Technology Raceway At Gateway</v>
      </c>
      <c r="F4312">
        <v>12</v>
      </c>
      <c r="G4312" t="s">
        <v>112</v>
      </c>
      <c r="H4312">
        <v>1</v>
      </c>
      <c r="I4312" t="s">
        <v>111</v>
      </c>
      <c r="J4312">
        <v>200</v>
      </c>
      <c r="K4312">
        <v>6</v>
      </c>
      <c r="L4312">
        <v>0</v>
      </c>
      <c r="M4312">
        <v>18</v>
      </c>
      <c r="N4312">
        <v>0</v>
      </c>
      <c r="O4312">
        <v>0</v>
      </c>
    </row>
    <row r="4313" spans="1:15" x14ac:dyDescent="0.2">
      <c r="A4313">
        <v>2020</v>
      </c>
      <c r="B4313" s="6">
        <f ca="1">_xlfn.MAXIFS('Track WIP'!M:M,'Track WIP'!K:K,'Results WIP'!A4313,'Track WIP'!L:L,'Results WIP'!C4313)</f>
        <v>44072</v>
      </c>
      <c r="C4313">
        <f t="shared" si="67"/>
        <v>8</v>
      </c>
      <c r="D4313" t="str">
        <f ca="1">VLOOKUP($B4313,'Track WIP'!$M:$O,2,FALSE)</f>
        <v>BOMMARITO AUTOMOTIVE GROUP 500 - RACE 1</v>
      </c>
      <c r="E4313" t="str">
        <f ca="1">VLOOKUP($B4313,'Track WIP'!$M:$O,3,FALSE)</f>
        <v>World Wide Technology Raceway At Gateway</v>
      </c>
      <c r="F4313">
        <v>13</v>
      </c>
      <c r="G4313" t="s">
        <v>86</v>
      </c>
      <c r="H4313">
        <v>4</v>
      </c>
      <c r="I4313" t="s">
        <v>111</v>
      </c>
      <c r="J4313">
        <v>200</v>
      </c>
      <c r="K4313">
        <v>18</v>
      </c>
      <c r="L4313">
        <v>0</v>
      </c>
      <c r="M4313">
        <v>17</v>
      </c>
      <c r="N4313">
        <v>0</v>
      </c>
      <c r="O4313">
        <v>0</v>
      </c>
    </row>
    <row r="4314" spans="1:15" x14ac:dyDescent="0.2">
      <c r="A4314">
        <v>2020</v>
      </c>
      <c r="B4314" s="6">
        <f ca="1">_xlfn.MAXIFS('Track WIP'!M:M,'Track WIP'!K:K,'Results WIP'!A4314,'Track WIP'!L:L,'Results WIP'!C4314)</f>
        <v>44072</v>
      </c>
      <c r="C4314">
        <f t="shared" si="67"/>
        <v>8</v>
      </c>
      <c r="D4314" t="str">
        <f ca="1">VLOOKUP($B4314,'Track WIP'!$M:$O,2,FALSE)</f>
        <v>BOMMARITO AUTOMOTIVE GROUP 500 - RACE 1</v>
      </c>
      <c r="E4314" t="str">
        <f ca="1">VLOOKUP($B4314,'Track WIP'!$M:$O,3,FALSE)</f>
        <v>World Wide Technology Raceway At Gateway</v>
      </c>
      <c r="F4314">
        <v>14</v>
      </c>
      <c r="G4314" t="s">
        <v>409</v>
      </c>
      <c r="H4314">
        <v>7</v>
      </c>
      <c r="I4314" t="s">
        <v>111</v>
      </c>
      <c r="J4314">
        <v>200</v>
      </c>
      <c r="K4314">
        <v>15</v>
      </c>
      <c r="L4314">
        <v>0</v>
      </c>
      <c r="M4314">
        <v>16</v>
      </c>
      <c r="N4314">
        <v>0</v>
      </c>
      <c r="O4314">
        <v>0</v>
      </c>
    </row>
    <row r="4315" spans="1:15" x14ac:dyDescent="0.2">
      <c r="A4315">
        <v>2020</v>
      </c>
      <c r="B4315" s="6">
        <f ca="1">_xlfn.MAXIFS('Track WIP'!M:M,'Track WIP'!K:K,'Results WIP'!A4315,'Track WIP'!L:L,'Results WIP'!C4315)</f>
        <v>44072</v>
      </c>
      <c r="C4315">
        <f t="shared" si="67"/>
        <v>8</v>
      </c>
      <c r="D4315" t="str">
        <f ca="1">VLOOKUP($B4315,'Track WIP'!$M:$O,2,FALSE)</f>
        <v>BOMMARITO AUTOMOTIVE GROUP 500 - RACE 1</v>
      </c>
      <c r="E4315" t="str">
        <f ca="1">VLOOKUP($B4315,'Track WIP'!$M:$O,3,FALSE)</f>
        <v>World Wide Technology Raceway At Gateway</v>
      </c>
      <c r="F4315">
        <v>15</v>
      </c>
      <c r="G4315" t="s">
        <v>410</v>
      </c>
      <c r="H4315">
        <v>55</v>
      </c>
      <c r="I4315" t="s">
        <v>16</v>
      </c>
      <c r="J4315">
        <v>200</v>
      </c>
      <c r="K4315">
        <v>11</v>
      </c>
      <c r="L4315">
        <v>0</v>
      </c>
      <c r="M4315">
        <v>15</v>
      </c>
      <c r="N4315">
        <v>0</v>
      </c>
      <c r="O4315">
        <v>0</v>
      </c>
    </row>
    <row r="4316" spans="1:15" x14ac:dyDescent="0.2">
      <c r="A4316">
        <v>2020</v>
      </c>
      <c r="B4316" s="6">
        <f ca="1">_xlfn.MAXIFS('Track WIP'!M:M,'Track WIP'!K:K,'Results WIP'!A4316,'Track WIP'!L:L,'Results WIP'!C4316)</f>
        <v>44072</v>
      </c>
      <c r="C4316">
        <f t="shared" si="67"/>
        <v>8</v>
      </c>
      <c r="D4316" t="str">
        <f ca="1">VLOOKUP($B4316,'Track WIP'!$M:$O,2,FALSE)</f>
        <v>BOMMARITO AUTOMOTIVE GROUP 500 - RACE 1</v>
      </c>
      <c r="E4316" t="str">
        <f ca="1">VLOOKUP($B4316,'Track WIP'!$M:$O,3,FALSE)</f>
        <v>World Wide Technology Raceway At Gateway</v>
      </c>
      <c r="F4316">
        <v>16</v>
      </c>
      <c r="G4316" t="s">
        <v>405</v>
      </c>
      <c r="H4316">
        <v>18</v>
      </c>
      <c r="I4316" t="s">
        <v>16</v>
      </c>
      <c r="J4316">
        <v>200</v>
      </c>
      <c r="K4316">
        <v>20</v>
      </c>
      <c r="L4316">
        <v>2</v>
      </c>
      <c r="M4316">
        <v>15</v>
      </c>
      <c r="N4316">
        <v>1</v>
      </c>
      <c r="O4316">
        <v>0</v>
      </c>
    </row>
    <row r="4317" spans="1:15" x14ac:dyDescent="0.2">
      <c r="A4317">
        <v>2020</v>
      </c>
      <c r="B4317" s="6">
        <f ca="1">_xlfn.MAXIFS('Track WIP'!M:M,'Track WIP'!K:K,'Results WIP'!A4317,'Track WIP'!L:L,'Results WIP'!C4317)</f>
        <v>44072</v>
      </c>
      <c r="C4317">
        <f t="shared" si="67"/>
        <v>8</v>
      </c>
      <c r="D4317" t="str">
        <f ca="1">VLOOKUP($B4317,'Track WIP'!$M:$O,2,FALSE)</f>
        <v>BOMMARITO AUTOMOTIVE GROUP 500 - RACE 1</v>
      </c>
      <c r="E4317" t="str">
        <f ca="1">VLOOKUP($B4317,'Track WIP'!$M:$O,3,FALSE)</f>
        <v>World Wide Technology Raceway At Gateway</v>
      </c>
      <c r="F4317">
        <v>17</v>
      </c>
      <c r="G4317" t="s">
        <v>15</v>
      </c>
      <c r="H4317">
        <v>12</v>
      </c>
      <c r="I4317" t="s">
        <v>111</v>
      </c>
      <c r="J4317">
        <v>198</v>
      </c>
      <c r="K4317">
        <v>1</v>
      </c>
      <c r="L4317">
        <v>61</v>
      </c>
      <c r="M4317">
        <v>15</v>
      </c>
      <c r="N4317">
        <v>2</v>
      </c>
      <c r="O4317">
        <v>0</v>
      </c>
    </row>
    <row r="4318" spans="1:15" x14ac:dyDescent="0.2">
      <c r="A4318">
        <v>2020</v>
      </c>
      <c r="B4318" s="6">
        <f ca="1">_xlfn.MAXIFS('Track WIP'!M:M,'Track WIP'!K:K,'Results WIP'!A4318,'Track WIP'!L:L,'Results WIP'!C4318)</f>
        <v>44072</v>
      </c>
      <c r="C4318">
        <f t="shared" si="67"/>
        <v>8</v>
      </c>
      <c r="D4318" t="str">
        <f ca="1">VLOOKUP($B4318,'Track WIP'!$M:$O,2,FALSE)</f>
        <v>BOMMARITO AUTOMOTIVE GROUP 500 - RACE 1</v>
      </c>
      <c r="E4318" t="str">
        <f ca="1">VLOOKUP($B4318,'Track WIP'!$M:$O,3,FALSE)</f>
        <v>World Wide Technology Raceway At Gateway</v>
      </c>
      <c r="F4318">
        <v>18</v>
      </c>
      <c r="G4318" t="s">
        <v>41</v>
      </c>
      <c r="H4318">
        <v>15</v>
      </c>
      <c r="I4318" t="s">
        <v>16</v>
      </c>
      <c r="J4318">
        <v>124</v>
      </c>
      <c r="K4318">
        <v>22</v>
      </c>
      <c r="L4318">
        <v>0</v>
      </c>
      <c r="M4318">
        <v>12</v>
      </c>
      <c r="N4318">
        <v>0</v>
      </c>
      <c r="O4318">
        <v>0</v>
      </c>
    </row>
    <row r="4319" spans="1:15" x14ac:dyDescent="0.2">
      <c r="A4319">
        <v>2020</v>
      </c>
      <c r="B4319" s="6">
        <f ca="1">_xlfn.MAXIFS('Track WIP'!M:M,'Track WIP'!K:K,'Results WIP'!A4319,'Track WIP'!L:L,'Results WIP'!C4319)</f>
        <v>44072</v>
      </c>
      <c r="C4319">
        <f t="shared" si="67"/>
        <v>8</v>
      </c>
      <c r="D4319" t="str">
        <f ca="1">VLOOKUP($B4319,'Track WIP'!$M:$O,2,FALSE)</f>
        <v>BOMMARITO AUTOMOTIVE GROUP 500 - RACE 1</v>
      </c>
      <c r="E4319" t="str">
        <f ca="1">VLOOKUP($B4319,'Track WIP'!$M:$O,3,FALSE)</f>
        <v>World Wide Technology Raceway At Gateway</v>
      </c>
      <c r="F4319">
        <v>19</v>
      </c>
      <c r="G4319" t="s">
        <v>88</v>
      </c>
      <c r="H4319">
        <v>22</v>
      </c>
      <c r="I4319" t="s">
        <v>111</v>
      </c>
      <c r="J4319">
        <v>67</v>
      </c>
      <c r="K4319">
        <v>13</v>
      </c>
      <c r="L4319">
        <v>0</v>
      </c>
      <c r="M4319">
        <v>11</v>
      </c>
      <c r="N4319">
        <v>0</v>
      </c>
      <c r="O4319">
        <v>0</v>
      </c>
    </row>
    <row r="4320" spans="1:15" x14ac:dyDescent="0.2">
      <c r="A4320">
        <v>2020</v>
      </c>
      <c r="B4320" s="6">
        <f ca="1">_xlfn.MAXIFS('Track WIP'!M:M,'Track WIP'!K:K,'Results WIP'!A4320,'Track WIP'!L:L,'Results WIP'!C4320)</f>
        <v>44072</v>
      </c>
      <c r="C4320">
        <f t="shared" si="67"/>
        <v>8</v>
      </c>
      <c r="D4320" t="str">
        <f ca="1">VLOOKUP($B4320,'Track WIP'!$M:$O,2,FALSE)</f>
        <v>BOMMARITO AUTOMOTIVE GROUP 500 - RACE 1</v>
      </c>
      <c r="E4320" t="str">
        <f ca="1">VLOOKUP($B4320,'Track WIP'!$M:$O,3,FALSE)</f>
        <v>World Wide Technology Raceway At Gateway</v>
      </c>
      <c r="F4320">
        <v>20</v>
      </c>
      <c r="G4320" t="s">
        <v>55</v>
      </c>
      <c r="H4320">
        <v>20</v>
      </c>
      <c r="I4320" t="s">
        <v>111</v>
      </c>
      <c r="J4320">
        <v>3</v>
      </c>
      <c r="K4320">
        <v>17</v>
      </c>
      <c r="L4320">
        <v>0</v>
      </c>
      <c r="M4320">
        <v>10</v>
      </c>
      <c r="N4320">
        <v>0</v>
      </c>
      <c r="O4320">
        <v>0</v>
      </c>
    </row>
    <row r="4321" spans="1:15" x14ac:dyDescent="0.2">
      <c r="A4321">
        <v>2020</v>
      </c>
      <c r="B4321" s="6">
        <f ca="1">_xlfn.MAXIFS('Track WIP'!M:M,'Track WIP'!K:K,'Results WIP'!A4321,'Track WIP'!L:L,'Results WIP'!C4321)</f>
        <v>44072</v>
      </c>
      <c r="C4321">
        <f t="shared" si="67"/>
        <v>8</v>
      </c>
      <c r="D4321" t="str">
        <f ca="1">VLOOKUP($B4321,'Track WIP'!$M:$O,2,FALSE)</f>
        <v>BOMMARITO AUTOMOTIVE GROUP 500 - RACE 1</v>
      </c>
      <c r="E4321" t="str">
        <f ca="1">VLOOKUP($B4321,'Track WIP'!$M:$O,3,FALSE)</f>
        <v>World Wide Technology Raceway At Gateway</v>
      </c>
      <c r="F4321">
        <v>21</v>
      </c>
      <c r="G4321" t="s">
        <v>394</v>
      </c>
      <c r="H4321">
        <v>26</v>
      </c>
      <c r="I4321" t="s">
        <v>16</v>
      </c>
      <c r="J4321">
        <v>2</v>
      </c>
      <c r="K4321">
        <v>23</v>
      </c>
      <c r="L4321">
        <v>0</v>
      </c>
      <c r="M4321">
        <v>9</v>
      </c>
      <c r="N4321">
        <v>0</v>
      </c>
      <c r="O4321">
        <v>0</v>
      </c>
    </row>
    <row r="4322" spans="1:15" x14ac:dyDescent="0.2">
      <c r="A4322">
        <v>2020</v>
      </c>
      <c r="B4322" s="6">
        <f ca="1">_xlfn.MAXIFS('Track WIP'!M:M,'Track WIP'!K:K,'Results WIP'!A4322,'Track WIP'!L:L,'Results WIP'!C4322)</f>
        <v>44072</v>
      </c>
      <c r="C4322">
        <f t="shared" si="67"/>
        <v>8</v>
      </c>
      <c r="D4322" t="str">
        <f ca="1">VLOOKUP($B4322,'Track WIP'!$M:$O,2,FALSE)</f>
        <v>BOMMARITO AUTOMOTIVE GROUP 500 - RACE 1</v>
      </c>
      <c r="E4322" t="str">
        <f ca="1">VLOOKUP($B4322,'Track WIP'!$M:$O,3,FALSE)</f>
        <v>World Wide Technology Raceway At Gateway</v>
      </c>
      <c r="F4322">
        <v>22</v>
      </c>
      <c r="G4322" t="s">
        <v>277</v>
      </c>
      <c r="H4322">
        <v>27</v>
      </c>
      <c r="I4322" t="s">
        <v>16</v>
      </c>
      <c r="J4322">
        <v>0</v>
      </c>
      <c r="K4322">
        <v>9</v>
      </c>
      <c r="L4322">
        <v>0</v>
      </c>
      <c r="M4322">
        <v>8</v>
      </c>
      <c r="N4322">
        <v>0</v>
      </c>
      <c r="O4322">
        <v>0</v>
      </c>
    </row>
    <row r="4323" spans="1:15" x14ac:dyDescent="0.2">
      <c r="A4323">
        <v>2020</v>
      </c>
      <c r="B4323" s="6">
        <f ca="1">_xlfn.MAXIFS('Track WIP'!M:M,'Track WIP'!K:K,'Results WIP'!A4323,'Track WIP'!L:L,'Results WIP'!C4323)</f>
        <v>44072</v>
      </c>
      <c r="C4323">
        <f t="shared" si="67"/>
        <v>8</v>
      </c>
      <c r="D4323" t="str">
        <f ca="1">VLOOKUP($B4323,'Track WIP'!$M:$O,2,FALSE)</f>
        <v>BOMMARITO AUTOMOTIVE GROUP 500 - RACE 1</v>
      </c>
      <c r="E4323" t="str">
        <f ca="1">VLOOKUP($B4323,'Track WIP'!$M:$O,3,FALSE)</f>
        <v>World Wide Technology Raceway At Gateway</v>
      </c>
      <c r="F4323">
        <v>23</v>
      </c>
      <c r="G4323" t="s">
        <v>38</v>
      </c>
      <c r="H4323">
        <v>98</v>
      </c>
      <c r="I4323" t="s">
        <v>16</v>
      </c>
      <c r="J4323">
        <v>0</v>
      </c>
      <c r="K4323">
        <v>19</v>
      </c>
      <c r="L4323">
        <v>0</v>
      </c>
      <c r="M4323">
        <v>7</v>
      </c>
      <c r="N4323">
        <v>0</v>
      </c>
      <c r="O4323">
        <v>0</v>
      </c>
    </row>
    <row r="4324" spans="1:15" x14ac:dyDescent="0.2">
      <c r="A4324">
        <v>2020</v>
      </c>
      <c r="B4324" s="6">
        <f ca="1">_xlfn.MAXIFS('Track WIP'!M:M,'Track WIP'!K:K,'Results WIP'!A4324,'Track WIP'!L:L,'Results WIP'!C4324)</f>
        <v>44073</v>
      </c>
      <c r="C4324">
        <f t="shared" si="67"/>
        <v>9</v>
      </c>
      <c r="D4324" t="str">
        <f ca="1">VLOOKUP($B4324,'Track WIP'!$M:$O,2,FALSE)</f>
        <v>BOMMARITO AUTOMOTIVE GROUP 500 - RACE 2</v>
      </c>
      <c r="E4324" t="str">
        <f ca="1">VLOOKUP($B4324,'Track WIP'!$M:$O,3,FALSE)</f>
        <v>World Wide Technology Raceway At Gateway</v>
      </c>
      <c r="F4324">
        <v>1</v>
      </c>
      <c r="G4324" t="s">
        <v>112</v>
      </c>
      <c r="H4324">
        <v>1</v>
      </c>
      <c r="I4324" t="s">
        <v>111</v>
      </c>
      <c r="J4324">
        <v>200</v>
      </c>
      <c r="K4324">
        <v>2</v>
      </c>
      <c r="L4324">
        <v>48</v>
      </c>
      <c r="M4324">
        <v>51</v>
      </c>
      <c r="N4324">
        <v>1</v>
      </c>
      <c r="O4324">
        <v>0</v>
      </c>
    </row>
    <row r="4325" spans="1:15" x14ac:dyDescent="0.2">
      <c r="A4325">
        <v>2020</v>
      </c>
      <c r="B4325" s="6">
        <f ca="1">_xlfn.MAXIFS('Track WIP'!M:M,'Track WIP'!K:K,'Results WIP'!A4325,'Track WIP'!L:L,'Results WIP'!C4325)</f>
        <v>44073</v>
      </c>
      <c r="C4325">
        <f t="shared" si="67"/>
        <v>9</v>
      </c>
      <c r="D4325" t="str">
        <f ca="1">VLOOKUP($B4325,'Track WIP'!$M:$O,2,FALSE)</f>
        <v>BOMMARITO AUTOMOTIVE GROUP 500 - RACE 2</v>
      </c>
      <c r="E4325" t="str">
        <f ca="1">VLOOKUP($B4325,'Track WIP'!$M:$O,3,FALSE)</f>
        <v>World Wide Technology Raceway At Gateway</v>
      </c>
      <c r="F4325">
        <v>2</v>
      </c>
      <c r="G4325" t="s">
        <v>356</v>
      </c>
      <c r="H4325">
        <v>5</v>
      </c>
      <c r="I4325" t="s">
        <v>111</v>
      </c>
      <c r="J4325">
        <v>200</v>
      </c>
      <c r="K4325">
        <v>4</v>
      </c>
      <c r="L4325">
        <v>36</v>
      </c>
      <c r="M4325">
        <v>41</v>
      </c>
      <c r="N4325">
        <v>1</v>
      </c>
      <c r="O4325">
        <v>0</v>
      </c>
    </row>
    <row r="4326" spans="1:15" x14ac:dyDescent="0.2">
      <c r="A4326">
        <v>2020</v>
      </c>
      <c r="B4326" s="6">
        <f ca="1">_xlfn.MAXIFS('Track WIP'!M:M,'Track WIP'!K:K,'Results WIP'!A4326,'Track WIP'!L:L,'Results WIP'!C4326)</f>
        <v>44073</v>
      </c>
      <c r="C4326">
        <f t="shared" si="67"/>
        <v>9</v>
      </c>
      <c r="D4326" t="str">
        <f ca="1">VLOOKUP($B4326,'Track WIP'!$M:$O,2,FALSE)</f>
        <v>BOMMARITO AUTOMOTIVE GROUP 500 - RACE 2</v>
      </c>
      <c r="E4326" t="str">
        <f ca="1">VLOOKUP($B4326,'Track WIP'!$M:$O,3,FALSE)</f>
        <v>World Wide Technology Raceway At Gateway</v>
      </c>
      <c r="F4326">
        <v>3</v>
      </c>
      <c r="G4326" t="s">
        <v>15</v>
      </c>
      <c r="H4326">
        <v>12</v>
      </c>
      <c r="I4326" t="s">
        <v>111</v>
      </c>
      <c r="J4326">
        <v>200</v>
      </c>
      <c r="K4326">
        <v>3</v>
      </c>
      <c r="L4326">
        <v>40</v>
      </c>
      <c r="M4326">
        <v>36</v>
      </c>
      <c r="N4326">
        <v>1</v>
      </c>
      <c r="O4326">
        <v>0</v>
      </c>
    </row>
    <row r="4327" spans="1:15" x14ac:dyDescent="0.2">
      <c r="A4327">
        <v>2020</v>
      </c>
      <c r="B4327" s="6">
        <f ca="1">_xlfn.MAXIFS('Track WIP'!M:M,'Track WIP'!K:K,'Results WIP'!A4327,'Track WIP'!L:L,'Results WIP'!C4327)</f>
        <v>44073</v>
      </c>
      <c r="C4327">
        <f t="shared" si="67"/>
        <v>9</v>
      </c>
      <c r="D4327" t="str">
        <f ca="1">VLOOKUP($B4327,'Track WIP'!$M:$O,2,FALSE)</f>
        <v>BOMMARITO AUTOMOTIVE GROUP 500 - RACE 2</v>
      </c>
      <c r="E4327" t="str">
        <f ca="1">VLOOKUP($B4327,'Track WIP'!$M:$O,3,FALSE)</f>
        <v>World Wide Technology Raceway At Gateway</v>
      </c>
      <c r="F4327">
        <v>4</v>
      </c>
      <c r="G4327" t="s">
        <v>370</v>
      </c>
      <c r="H4327">
        <v>21</v>
      </c>
      <c r="I4327" t="s">
        <v>111</v>
      </c>
      <c r="J4327">
        <v>200</v>
      </c>
      <c r="K4327">
        <v>18</v>
      </c>
      <c r="L4327">
        <v>0</v>
      </c>
      <c r="M4327">
        <v>32</v>
      </c>
      <c r="N4327">
        <v>0</v>
      </c>
      <c r="O4327">
        <v>0</v>
      </c>
    </row>
    <row r="4328" spans="1:15" x14ac:dyDescent="0.2">
      <c r="A4328">
        <v>2020</v>
      </c>
      <c r="B4328" s="6">
        <f ca="1">_xlfn.MAXIFS('Track WIP'!M:M,'Track WIP'!K:K,'Results WIP'!A4328,'Track WIP'!L:L,'Results WIP'!C4328)</f>
        <v>44073</v>
      </c>
      <c r="C4328">
        <f t="shared" si="67"/>
        <v>9</v>
      </c>
      <c r="D4328" t="str">
        <f ca="1">VLOOKUP($B4328,'Track WIP'!$M:$O,2,FALSE)</f>
        <v>BOMMARITO AUTOMOTIVE GROUP 500 - RACE 2</v>
      </c>
      <c r="E4328" t="str">
        <f ca="1">VLOOKUP($B4328,'Track WIP'!$M:$O,3,FALSE)</f>
        <v>World Wide Technology Raceway At Gateway</v>
      </c>
      <c r="F4328">
        <v>5</v>
      </c>
      <c r="G4328" t="s">
        <v>21</v>
      </c>
      <c r="H4328">
        <v>9</v>
      </c>
      <c r="I4328" t="s">
        <v>16</v>
      </c>
      <c r="J4328">
        <v>200</v>
      </c>
      <c r="K4328">
        <v>6</v>
      </c>
      <c r="L4328">
        <v>0</v>
      </c>
      <c r="M4328">
        <v>30</v>
      </c>
      <c r="N4328">
        <v>0</v>
      </c>
      <c r="O4328">
        <v>0</v>
      </c>
    </row>
    <row r="4329" spans="1:15" x14ac:dyDescent="0.2">
      <c r="A4329">
        <v>2020</v>
      </c>
      <c r="B4329" s="6">
        <f ca="1">_xlfn.MAXIFS('Track WIP'!M:M,'Track WIP'!K:K,'Results WIP'!A4329,'Track WIP'!L:L,'Results WIP'!C4329)</f>
        <v>44073</v>
      </c>
      <c r="C4329">
        <f t="shared" si="67"/>
        <v>9</v>
      </c>
      <c r="D4329" t="str">
        <f ca="1">VLOOKUP($B4329,'Track WIP'!$M:$O,2,FALSE)</f>
        <v>BOMMARITO AUTOMOTIVE GROUP 500 - RACE 2</v>
      </c>
      <c r="E4329" t="str">
        <f ca="1">VLOOKUP($B4329,'Track WIP'!$M:$O,3,FALSE)</f>
        <v>World Wide Technology Raceway At Gateway</v>
      </c>
      <c r="F4329">
        <v>6</v>
      </c>
      <c r="G4329" t="s">
        <v>338</v>
      </c>
      <c r="H4329">
        <v>88</v>
      </c>
      <c r="I4329" t="s">
        <v>16</v>
      </c>
      <c r="J4329">
        <v>200</v>
      </c>
      <c r="K4329">
        <v>10</v>
      </c>
      <c r="L4329">
        <v>10</v>
      </c>
      <c r="M4329">
        <v>29</v>
      </c>
      <c r="N4329">
        <v>1</v>
      </c>
      <c r="O4329">
        <v>0</v>
      </c>
    </row>
    <row r="4330" spans="1:15" x14ac:dyDescent="0.2">
      <c r="A4330">
        <v>2020</v>
      </c>
      <c r="B4330" s="6">
        <f ca="1">_xlfn.MAXIFS('Track WIP'!M:M,'Track WIP'!K:K,'Results WIP'!A4330,'Track WIP'!L:L,'Results WIP'!C4330)</f>
        <v>44073</v>
      </c>
      <c r="C4330">
        <f t="shared" si="67"/>
        <v>9</v>
      </c>
      <c r="D4330" t="str">
        <f ca="1">VLOOKUP($B4330,'Track WIP'!$M:$O,2,FALSE)</f>
        <v>BOMMARITO AUTOMOTIVE GROUP 500 - RACE 2</v>
      </c>
      <c r="E4330" t="str">
        <f ca="1">VLOOKUP($B4330,'Track WIP'!$M:$O,3,FALSE)</f>
        <v>World Wide Technology Raceway At Gateway</v>
      </c>
      <c r="F4330">
        <v>7</v>
      </c>
      <c r="G4330" t="s">
        <v>341</v>
      </c>
      <c r="H4330">
        <v>10</v>
      </c>
      <c r="I4330" t="s">
        <v>16</v>
      </c>
      <c r="J4330">
        <v>200</v>
      </c>
      <c r="K4330">
        <v>9</v>
      </c>
      <c r="L4330">
        <v>0</v>
      </c>
      <c r="M4330">
        <v>26</v>
      </c>
      <c r="N4330">
        <v>0</v>
      </c>
      <c r="O4330">
        <v>0</v>
      </c>
    </row>
    <row r="4331" spans="1:15" x14ac:dyDescent="0.2">
      <c r="A4331">
        <v>2020</v>
      </c>
      <c r="B4331" s="6">
        <f ca="1">_xlfn.MAXIFS('Track WIP'!M:M,'Track WIP'!K:K,'Results WIP'!A4331,'Track WIP'!L:L,'Results WIP'!C4331)</f>
        <v>44073</v>
      </c>
      <c r="C4331">
        <f t="shared" si="67"/>
        <v>9</v>
      </c>
      <c r="D4331" t="str">
        <f ca="1">VLOOKUP($B4331,'Track WIP'!$M:$O,2,FALSE)</f>
        <v>BOMMARITO AUTOMOTIVE GROUP 500 - RACE 2</v>
      </c>
      <c r="E4331" t="str">
        <f ca="1">VLOOKUP($B4331,'Track WIP'!$M:$O,3,FALSE)</f>
        <v>World Wide Technology Raceway At Gateway</v>
      </c>
      <c r="F4331">
        <v>8</v>
      </c>
      <c r="G4331" t="s">
        <v>359</v>
      </c>
      <c r="H4331">
        <v>59</v>
      </c>
      <c r="I4331" t="s">
        <v>111</v>
      </c>
      <c r="J4331">
        <v>200</v>
      </c>
      <c r="K4331">
        <v>15</v>
      </c>
      <c r="L4331">
        <v>0</v>
      </c>
      <c r="M4331">
        <v>24</v>
      </c>
      <c r="N4331">
        <v>0</v>
      </c>
      <c r="O4331">
        <v>0</v>
      </c>
    </row>
    <row r="4332" spans="1:15" x14ac:dyDescent="0.2">
      <c r="A4332">
        <v>2020</v>
      </c>
      <c r="B4332" s="6">
        <f ca="1">_xlfn.MAXIFS('Track WIP'!M:M,'Track WIP'!K:K,'Results WIP'!A4332,'Track WIP'!L:L,'Results WIP'!C4332)</f>
        <v>44073</v>
      </c>
      <c r="C4332">
        <f t="shared" si="67"/>
        <v>9</v>
      </c>
      <c r="D4332" t="str">
        <f ca="1">VLOOKUP($B4332,'Track WIP'!$M:$O,2,FALSE)</f>
        <v>BOMMARITO AUTOMOTIVE GROUP 500 - RACE 2</v>
      </c>
      <c r="E4332" t="str">
        <f ca="1">VLOOKUP($B4332,'Track WIP'!$M:$O,3,FALSE)</f>
        <v>World Wide Technology Raceway At Gateway</v>
      </c>
      <c r="F4332">
        <v>9</v>
      </c>
      <c r="G4332" t="s">
        <v>37</v>
      </c>
      <c r="H4332">
        <v>30</v>
      </c>
      <c r="I4332" t="s">
        <v>16</v>
      </c>
      <c r="J4332">
        <v>200</v>
      </c>
      <c r="K4332">
        <v>1</v>
      </c>
      <c r="L4332">
        <v>66</v>
      </c>
      <c r="M4332">
        <v>26</v>
      </c>
      <c r="N4332">
        <v>4</v>
      </c>
      <c r="O4332">
        <v>0</v>
      </c>
    </row>
    <row r="4333" spans="1:15" x14ac:dyDescent="0.2">
      <c r="A4333">
        <v>2020</v>
      </c>
      <c r="B4333" s="6">
        <f ca="1">_xlfn.MAXIFS('Track WIP'!M:M,'Track WIP'!K:K,'Results WIP'!A4333,'Track WIP'!L:L,'Results WIP'!C4333)</f>
        <v>44073</v>
      </c>
      <c r="C4333">
        <f t="shared" si="67"/>
        <v>9</v>
      </c>
      <c r="D4333" t="str">
        <f ca="1">VLOOKUP($B4333,'Track WIP'!$M:$O,2,FALSE)</f>
        <v>BOMMARITO AUTOMOTIVE GROUP 500 - RACE 2</v>
      </c>
      <c r="E4333" t="str">
        <f ca="1">VLOOKUP($B4333,'Track WIP'!$M:$O,3,FALSE)</f>
        <v>World Wide Technology Raceway At Gateway</v>
      </c>
      <c r="F4333">
        <v>10</v>
      </c>
      <c r="G4333" t="s">
        <v>405</v>
      </c>
      <c r="H4333">
        <v>18</v>
      </c>
      <c r="I4333" t="s">
        <v>16</v>
      </c>
      <c r="J4333">
        <v>200</v>
      </c>
      <c r="K4333">
        <v>16</v>
      </c>
      <c r="L4333">
        <v>0</v>
      </c>
      <c r="M4333">
        <v>20</v>
      </c>
      <c r="N4333">
        <v>0</v>
      </c>
      <c r="O4333">
        <v>0</v>
      </c>
    </row>
    <row r="4334" spans="1:15" x14ac:dyDescent="0.2">
      <c r="A4334">
        <v>2020</v>
      </c>
      <c r="B4334" s="6">
        <f ca="1">_xlfn.MAXIFS('Track WIP'!M:M,'Track WIP'!K:K,'Results WIP'!A4334,'Track WIP'!L:L,'Results WIP'!C4334)</f>
        <v>44073</v>
      </c>
      <c r="C4334">
        <f t="shared" si="67"/>
        <v>9</v>
      </c>
      <c r="D4334" t="str">
        <f ca="1">VLOOKUP($B4334,'Track WIP'!$M:$O,2,FALSE)</f>
        <v>BOMMARITO AUTOMOTIVE GROUP 500 - RACE 2</v>
      </c>
      <c r="E4334" t="str">
        <f ca="1">VLOOKUP($B4334,'Track WIP'!$M:$O,3,FALSE)</f>
        <v>World Wide Technology Raceway At Gateway</v>
      </c>
      <c r="F4334">
        <v>11</v>
      </c>
      <c r="G4334" t="s">
        <v>17</v>
      </c>
      <c r="H4334">
        <v>28</v>
      </c>
      <c r="I4334" t="s">
        <v>16</v>
      </c>
      <c r="J4334">
        <v>200</v>
      </c>
      <c r="K4334">
        <v>12</v>
      </c>
      <c r="L4334">
        <v>0</v>
      </c>
      <c r="M4334">
        <v>19</v>
      </c>
      <c r="N4334">
        <v>0</v>
      </c>
      <c r="O4334">
        <v>0</v>
      </c>
    </row>
    <row r="4335" spans="1:15" x14ac:dyDescent="0.2">
      <c r="A4335">
        <v>2020</v>
      </c>
      <c r="B4335" s="6">
        <f ca="1">_xlfn.MAXIFS('Track WIP'!M:M,'Track WIP'!K:K,'Results WIP'!A4335,'Track WIP'!L:L,'Results WIP'!C4335)</f>
        <v>44073</v>
      </c>
      <c r="C4335">
        <f t="shared" si="67"/>
        <v>9</v>
      </c>
      <c r="D4335" t="str">
        <f ca="1">VLOOKUP($B4335,'Track WIP'!$M:$O,2,FALSE)</f>
        <v>BOMMARITO AUTOMOTIVE GROUP 500 - RACE 2</v>
      </c>
      <c r="E4335" t="str">
        <f ca="1">VLOOKUP($B4335,'Track WIP'!$M:$O,3,FALSE)</f>
        <v>World Wide Technology Raceway At Gateway</v>
      </c>
      <c r="F4335">
        <v>12</v>
      </c>
      <c r="G4335" t="s">
        <v>410</v>
      </c>
      <c r="H4335">
        <v>55</v>
      </c>
      <c r="I4335" t="s">
        <v>16</v>
      </c>
      <c r="J4335">
        <v>200</v>
      </c>
      <c r="K4335">
        <v>14</v>
      </c>
      <c r="L4335">
        <v>0</v>
      </c>
      <c r="M4335">
        <v>18</v>
      </c>
      <c r="N4335">
        <v>0</v>
      </c>
      <c r="O4335">
        <v>0</v>
      </c>
    </row>
    <row r="4336" spans="1:15" x14ac:dyDescent="0.2">
      <c r="A4336">
        <v>2020</v>
      </c>
      <c r="B4336" s="6">
        <f ca="1">_xlfn.MAXIFS('Track WIP'!M:M,'Track WIP'!K:K,'Results WIP'!A4336,'Track WIP'!L:L,'Results WIP'!C4336)</f>
        <v>44073</v>
      </c>
      <c r="C4336">
        <f t="shared" si="67"/>
        <v>9</v>
      </c>
      <c r="D4336" t="str">
        <f ca="1">VLOOKUP($B4336,'Track WIP'!$M:$O,2,FALSE)</f>
        <v>BOMMARITO AUTOMOTIVE GROUP 500 - RACE 2</v>
      </c>
      <c r="E4336" t="str">
        <f ca="1">VLOOKUP($B4336,'Track WIP'!$M:$O,3,FALSE)</f>
        <v>World Wide Technology Raceway At Gateway</v>
      </c>
      <c r="F4336">
        <v>13</v>
      </c>
      <c r="G4336" t="s">
        <v>396</v>
      </c>
      <c r="H4336">
        <v>60</v>
      </c>
      <c r="I4336" t="s">
        <v>16</v>
      </c>
      <c r="J4336">
        <v>200</v>
      </c>
      <c r="K4336">
        <v>5</v>
      </c>
      <c r="L4336">
        <v>0</v>
      </c>
      <c r="M4336">
        <v>17</v>
      </c>
      <c r="N4336">
        <v>0</v>
      </c>
      <c r="O4336">
        <v>0</v>
      </c>
    </row>
    <row r="4337" spans="1:15" x14ac:dyDescent="0.2">
      <c r="A4337">
        <v>2020</v>
      </c>
      <c r="B4337" s="6">
        <f ca="1">_xlfn.MAXIFS('Track WIP'!M:M,'Track WIP'!K:K,'Results WIP'!A4337,'Track WIP'!L:L,'Results WIP'!C4337)</f>
        <v>44073</v>
      </c>
      <c r="C4337">
        <f t="shared" si="67"/>
        <v>9</v>
      </c>
      <c r="D4337" t="str">
        <f ca="1">VLOOKUP($B4337,'Track WIP'!$M:$O,2,FALSE)</f>
        <v>BOMMARITO AUTOMOTIVE GROUP 500 - RACE 2</v>
      </c>
      <c r="E4337" t="str">
        <f ca="1">VLOOKUP($B4337,'Track WIP'!$M:$O,3,FALSE)</f>
        <v>World Wide Technology Raceway At Gateway</v>
      </c>
      <c r="F4337">
        <v>14</v>
      </c>
      <c r="G4337" t="s">
        <v>277</v>
      </c>
      <c r="H4337">
        <v>27</v>
      </c>
      <c r="I4337" t="s">
        <v>16</v>
      </c>
      <c r="J4337">
        <v>200</v>
      </c>
      <c r="K4337">
        <v>11</v>
      </c>
      <c r="L4337">
        <v>0</v>
      </c>
      <c r="M4337">
        <v>16</v>
      </c>
      <c r="N4337">
        <v>0</v>
      </c>
      <c r="O4337">
        <v>0</v>
      </c>
    </row>
    <row r="4338" spans="1:15" x14ac:dyDescent="0.2">
      <c r="A4338">
        <v>2020</v>
      </c>
      <c r="B4338" s="6">
        <f ca="1">_xlfn.MAXIFS('Track WIP'!M:M,'Track WIP'!K:K,'Results WIP'!A4338,'Track WIP'!L:L,'Results WIP'!C4338)</f>
        <v>44073</v>
      </c>
      <c r="C4338">
        <f t="shared" si="67"/>
        <v>9</v>
      </c>
      <c r="D4338" t="str">
        <f ca="1">VLOOKUP($B4338,'Track WIP'!$M:$O,2,FALSE)</f>
        <v>BOMMARITO AUTOMOTIVE GROUP 500 - RACE 2</v>
      </c>
      <c r="E4338" t="str">
        <f ca="1">VLOOKUP($B4338,'Track WIP'!$M:$O,3,FALSE)</f>
        <v>World Wide Technology Raceway At Gateway</v>
      </c>
      <c r="F4338">
        <v>15</v>
      </c>
      <c r="G4338" t="s">
        <v>38</v>
      </c>
      <c r="H4338">
        <v>98</v>
      </c>
      <c r="I4338" t="s">
        <v>16</v>
      </c>
      <c r="J4338">
        <v>199</v>
      </c>
      <c r="K4338">
        <v>20</v>
      </c>
      <c r="L4338">
        <v>0</v>
      </c>
      <c r="M4338">
        <v>15</v>
      </c>
      <c r="N4338">
        <v>0</v>
      </c>
      <c r="O4338">
        <v>0</v>
      </c>
    </row>
    <row r="4339" spans="1:15" x14ac:dyDescent="0.2">
      <c r="A4339">
        <v>2020</v>
      </c>
      <c r="B4339" s="6">
        <f ca="1">_xlfn.MAXIFS('Track WIP'!M:M,'Track WIP'!K:K,'Results WIP'!A4339,'Track WIP'!L:L,'Results WIP'!C4339)</f>
        <v>44073</v>
      </c>
      <c r="C4339">
        <f t="shared" si="67"/>
        <v>9</v>
      </c>
      <c r="D4339" t="str">
        <f ca="1">VLOOKUP($B4339,'Track WIP'!$M:$O,2,FALSE)</f>
        <v>BOMMARITO AUTOMOTIVE GROUP 500 - RACE 2</v>
      </c>
      <c r="E4339" t="str">
        <f ca="1">VLOOKUP($B4339,'Track WIP'!$M:$O,3,FALSE)</f>
        <v>World Wide Technology Raceway At Gateway</v>
      </c>
      <c r="F4339">
        <v>16</v>
      </c>
      <c r="G4339" t="s">
        <v>88</v>
      </c>
      <c r="H4339">
        <v>22</v>
      </c>
      <c r="I4339" t="s">
        <v>111</v>
      </c>
      <c r="J4339">
        <v>199</v>
      </c>
      <c r="K4339">
        <v>8</v>
      </c>
      <c r="L4339">
        <v>0</v>
      </c>
      <c r="M4339">
        <v>14</v>
      </c>
      <c r="N4339">
        <v>0</v>
      </c>
      <c r="O4339">
        <v>0</v>
      </c>
    </row>
    <row r="4340" spans="1:15" x14ac:dyDescent="0.2">
      <c r="A4340">
        <v>2020</v>
      </c>
      <c r="B4340" s="6">
        <f ca="1">_xlfn.MAXIFS('Track WIP'!M:M,'Track WIP'!K:K,'Results WIP'!A4340,'Track WIP'!L:L,'Results WIP'!C4340)</f>
        <v>44073</v>
      </c>
      <c r="C4340">
        <f t="shared" si="67"/>
        <v>9</v>
      </c>
      <c r="D4340" t="str">
        <f ca="1">VLOOKUP($B4340,'Track WIP'!$M:$O,2,FALSE)</f>
        <v>BOMMARITO AUTOMOTIVE GROUP 500 - RACE 2</v>
      </c>
      <c r="E4340" t="str">
        <f ca="1">VLOOKUP($B4340,'Track WIP'!$M:$O,3,FALSE)</f>
        <v>World Wide Technology Raceway At Gateway</v>
      </c>
      <c r="F4340">
        <v>17</v>
      </c>
      <c r="G4340" t="s">
        <v>409</v>
      </c>
      <c r="H4340">
        <v>7</v>
      </c>
      <c r="I4340" t="s">
        <v>111</v>
      </c>
      <c r="J4340">
        <v>199</v>
      </c>
      <c r="K4340">
        <v>13</v>
      </c>
      <c r="L4340">
        <v>0</v>
      </c>
      <c r="M4340">
        <v>13</v>
      </c>
      <c r="N4340">
        <v>0</v>
      </c>
      <c r="O4340">
        <v>0</v>
      </c>
    </row>
    <row r="4341" spans="1:15" x14ac:dyDescent="0.2">
      <c r="A4341">
        <v>2020</v>
      </c>
      <c r="B4341" s="6">
        <f ca="1">_xlfn.MAXIFS('Track WIP'!M:M,'Track WIP'!K:K,'Results WIP'!A4341,'Track WIP'!L:L,'Results WIP'!C4341)</f>
        <v>44073</v>
      </c>
      <c r="C4341">
        <f t="shared" si="67"/>
        <v>9</v>
      </c>
      <c r="D4341" t="str">
        <f ca="1">VLOOKUP($B4341,'Track WIP'!$M:$O,2,FALSE)</f>
        <v>BOMMARITO AUTOMOTIVE GROUP 500 - RACE 2</v>
      </c>
      <c r="E4341" t="str">
        <f ca="1">VLOOKUP($B4341,'Track WIP'!$M:$O,3,FALSE)</f>
        <v>World Wide Technology Raceway At Gateway</v>
      </c>
      <c r="F4341">
        <v>18</v>
      </c>
      <c r="G4341" t="s">
        <v>86</v>
      </c>
      <c r="H4341">
        <v>4</v>
      </c>
      <c r="I4341" t="s">
        <v>111</v>
      </c>
      <c r="J4341">
        <v>199</v>
      </c>
      <c r="K4341">
        <v>21</v>
      </c>
      <c r="L4341">
        <v>0</v>
      </c>
      <c r="M4341">
        <v>12</v>
      </c>
      <c r="N4341">
        <v>0</v>
      </c>
      <c r="O4341">
        <v>0</v>
      </c>
    </row>
    <row r="4342" spans="1:15" x14ac:dyDescent="0.2">
      <c r="A4342">
        <v>2020</v>
      </c>
      <c r="B4342" s="6">
        <f ca="1">_xlfn.MAXIFS('Track WIP'!M:M,'Track WIP'!K:K,'Results WIP'!A4342,'Track WIP'!L:L,'Results WIP'!C4342)</f>
        <v>44073</v>
      </c>
      <c r="C4342">
        <f t="shared" si="67"/>
        <v>9</v>
      </c>
      <c r="D4342" t="str">
        <f ca="1">VLOOKUP($B4342,'Track WIP'!$M:$O,2,FALSE)</f>
        <v>BOMMARITO AUTOMOTIVE GROUP 500 - RACE 2</v>
      </c>
      <c r="E4342" t="str">
        <f ca="1">VLOOKUP($B4342,'Track WIP'!$M:$O,3,FALSE)</f>
        <v>World Wide Technology Raceway At Gateway</v>
      </c>
      <c r="F4342">
        <v>19</v>
      </c>
      <c r="G4342" t="s">
        <v>25</v>
      </c>
      <c r="H4342">
        <v>14</v>
      </c>
      <c r="I4342" t="s">
        <v>111</v>
      </c>
      <c r="J4342">
        <v>199</v>
      </c>
      <c r="K4342">
        <v>19</v>
      </c>
      <c r="L4342">
        <v>0</v>
      </c>
      <c r="M4342">
        <v>11</v>
      </c>
      <c r="N4342">
        <v>0</v>
      </c>
      <c r="O4342">
        <v>0</v>
      </c>
    </row>
    <row r="4343" spans="1:15" x14ac:dyDescent="0.2">
      <c r="A4343">
        <v>2020</v>
      </c>
      <c r="B4343" s="6">
        <f ca="1">_xlfn.MAXIFS('Track WIP'!M:M,'Track WIP'!K:K,'Results WIP'!A4343,'Track WIP'!L:L,'Results WIP'!C4343)</f>
        <v>44073</v>
      </c>
      <c r="C4343">
        <f t="shared" si="67"/>
        <v>9</v>
      </c>
      <c r="D4343" t="str">
        <f ca="1">VLOOKUP($B4343,'Track WIP'!$M:$O,2,FALSE)</f>
        <v>BOMMARITO AUTOMOTIVE GROUP 500 - RACE 2</v>
      </c>
      <c r="E4343" t="str">
        <f ca="1">VLOOKUP($B4343,'Track WIP'!$M:$O,3,FALSE)</f>
        <v>World Wide Technology Raceway At Gateway</v>
      </c>
      <c r="F4343">
        <v>20</v>
      </c>
      <c r="G4343" t="s">
        <v>41</v>
      </c>
      <c r="H4343">
        <v>15</v>
      </c>
      <c r="I4343" t="s">
        <v>16</v>
      </c>
      <c r="J4343">
        <v>198</v>
      </c>
      <c r="K4343">
        <v>23</v>
      </c>
      <c r="L4343">
        <v>0</v>
      </c>
      <c r="M4343">
        <v>10</v>
      </c>
      <c r="N4343">
        <v>0</v>
      </c>
      <c r="O4343">
        <v>0</v>
      </c>
    </row>
    <row r="4344" spans="1:15" x14ac:dyDescent="0.2">
      <c r="A4344">
        <v>2020</v>
      </c>
      <c r="B4344" s="6">
        <f ca="1">_xlfn.MAXIFS('Track WIP'!M:M,'Track WIP'!K:K,'Results WIP'!A4344,'Track WIP'!L:L,'Results WIP'!C4344)</f>
        <v>44073</v>
      </c>
      <c r="C4344">
        <f t="shared" si="67"/>
        <v>9</v>
      </c>
      <c r="D4344" t="str">
        <f ca="1">VLOOKUP($B4344,'Track WIP'!$M:$O,2,FALSE)</f>
        <v>BOMMARITO AUTOMOTIVE GROUP 500 - RACE 2</v>
      </c>
      <c r="E4344" t="str">
        <f ca="1">VLOOKUP($B4344,'Track WIP'!$M:$O,3,FALSE)</f>
        <v>World Wide Technology Raceway At Gateway</v>
      </c>
      <c r="F4344">
        <v>21</v>
      </c>
      <c r="G4344" t="s">
        <v>55</v>
      </c>
      <c r="H4344">
        <v>20</v>
      </c>
      <c r="I4344" t="s">
        <v>111</v>
      </c>
      <c r="J4344">
        <v>197</v>
      </c>
      <c r="K4344">
        <v>22</v>
      </c>
      <c r="L4344">
        <v>0</v>
      </c>
      <c r="M4344">
        <v>9</v>
      </c>
      <c r="N4344">
        <v>0</v>
      </c>
      <c r="O4344">
        <v>0</v>
      </c>
    </row>
    <row r="4345" spans="1:15" x14ac:dyDescent="0.2">
      <c r="A4345">
        <v>2020</v>
      </c>
      <c r="B4345" s="6">
        <f ca="1">_xlfn.MAXIFS('Track WIP'!M:M,'Track WIP'!K:K,'Results WIP'!A4345,'Track WIP'!L:L,'Results WIP'!C4345)</f>
        <v>44073</v>
      </c>
      <c r="C4345">
        <f t="shared" si="67"/>
        <v>9</v>
      </c>
      <c r="D4345" t="str">
        <f ca="1">VLOOKUP($B4345,'Track WIP'!$M:$O,2,FALSE)</f>
        <v>BOMMARITO AUTOMOTIVE GROUP 500 - RACE 2</v>
      </c>
      <c r="E4345" t="str">
        <f ca="1">VLOOKUP($B4345,'Track WIP'!$M:$O,3,FALSE)</f>
        <v>World Wide Technology Raceway At Gateway</v>
      </c>
      <c r="F4345">
        <v>22</v>
      </c>
      <c r="G4345" t="s">
        <v>394</v>
      </c>
      <c r="H4345">
        <v>26</v>
      </c>
      <c r="I4345" t="s">
        <v>16</v>
      </c>
      <c r="J4345">
        <v>196</v>
      </c>
      <c r="K4345">
        <v>17</v>
      </c>
      <c r="L4345">
        <v>0</v>
      </c>
      <c r="M4345">
        <v>8</v>
      </c>
      <c r="N4345">
        <v>0</v>
      </c>
      <c r="O4345">
        <v>0</v>
      </c>
    </row>
    <row r="4346" spans="1:15" x14ac:dyDescent="0.2">
      <c r="A4346">
        <v>2020</v>
      </c>
      <c r="B4346" s="6">
        <f ca="1">_xlfn.MAXIFS('Track WIP'!M:M,'Track WIP'!K:K,'Results WIP'!A4346,'Track WIP'!L:L,'Results WIP'!C4346)</f>
        <v>44073</v>
      </c>
      <c r="C4346">
        <f t="shared" si="67"/>
        <v>9</v>
      </c>
      <c r="D4346" t="str">
        <f ca="1">VLOOKUP($B4346,'Track WIP'!$M:$O,2,FALSE)</f>
        <v>BOMMARITO AUTOMOTIVE GROUP 500 - RACE 2</v>
      </c>
      <c r="E4346" t="str">
        <f ca="1">VLOOKUP($B4346,'Track WIP'!$M:$O,3,FALSE)</f>
        <v>World Wide Technology Raceway At Gateway</v>
      </c>
      <c r="F4346">
        <v>23</v>
      </c>
      <c r="G4346" t="s">
        <v>408</v>
      </c>
      <c r="H4346">
        <v>8</v>
      </c>
      <c r="I4346" t="s">
        <v>16</v>
      </c>
      <c r="J4346">
        <v>190</v>
      </c>
      <c r="K4346">
        <v>7</v>
      </c>
      <c r="L4346">
        <v>0</v>
      </c>
      <c r="M4346">
        <v>7</v>
      </c>
      <c r="N4346">
        <v>0</v>
      </c>
      <c r="O4346">
        <v>0</v>
      </c>
    </row>
    <row r="4347" spans="1:15" x14ac:dyDescent="0.2">
      <c r="A4347">
        <v>2020</v>
      </c>
      <c r="B4347" s="6">
        <f ca="1">_xlfn.MAXIFS('Track WIP'!M:M,'Track WIP'!K:K,'Results WIP'!A4347,'Track WIP'!L:L,'Results WIP'!C4347)</f>
        <v>44086</v>
      </c>
      <c r="C4347">
        <f t="shared" si="67"/>
        <v>10</v>
      </c>
      <c r="D4347" t="str">
        <f ca="1">VLOOKUP($B4347,'Track WIP'!$M:$O,2,FALSE)</f>
        <v>HONDA INDY 200 AT MID-OHIO - RACE 1</v>
      </c>
      <c r="E4347" t="str">
        <f ca="1">VLOOKUP($B4347,'Track WIP'!$M:$O,3,FALSE)</f>
        <v>Mid-Ohio Sports Car Course</v>
      </c>
      <c r="F4347">
        <v>1</v>
      </c>
      <c r="G4347" t="s">
        <v>15</v>
      </c>
      <c r="H4347">
        <v>12</v>
      </c>
      <c r="I4347" t="s">
        <v>111</v>
      </c>
      <c r="J4347">
        <v>75</v>
      </c>
      <c r="K4347">
        <v>1</v>
      </c>
      <c r="L4347">
        <v>66</v>
      </c>
      <c r="M4347">
        <v>54</v>
      </c>
      <c r="N4347">
        <v>4</v>
      </c>
      <c r="O4347">
        <v>0</v>
      </c>
    </row>
    <row r="4348" spans="1:15" x14ac:dyDescent="0.2">
      <c r="A4348">
        <v>2020</v>
      </c>
      <c r="B4348" s="6">
        <f ca="1">_xlfn.MAXIFS('Track WIP'!M:M,'Track WIP'!K:K,'Results WIP'!A4348,'Track WIP'!L:L,'Results WIP'!C4348)</f>
        <v>44086</v>
      </c>
      <c r="C4348">
        <f t="shared" si="67"/>
        <v>10</v>
      </c>
      <c r="D4348" t="str">
        <f ca="1">VLOOKUP($B4348,'Track WIP'!$M:$O,2,FALSE)</f>
        <v>HONDA INDY 200 AT MID-OHIO - RACE 1</v>
      </c>
      <c r="E4348" t="str">
        <f ca="1">VLOOKUP($B4348,'Track WIP'!$M:$O,3,FALSE)</f>
        <v>Mid-Ohio Sports Car Course</v>
      </c>
      <c r="F4348">
        <v>2</v>
      </c>
      <c r="G4348" t="s">
        <v>112</v>
      </c>
      <c r="H4348">
        <v>1</v>
      </c>
      <c r="I4348" t="s">
        <v>111</v>
      </c>
      <c r="J4348">
        <v>75</v>
      </c>
      <c r="K4348">
        <v>3</v>
      </c>
      <c r="L4348">
        <v>0</v>
      </c>
      <c r="M4348">
        <v>40</v>
      </c>
      <c r="N4348">
        <v>0</v>
      </c>
      <c r="O4348">
        <v>0</v>
      </c>
    </row>
    <row r="4349" spans="1:15" x14ac:dyDescent="0.2">
      <c r="A4349">
        <v>2020</v>
      </c>
      <c r="B4349" s="6">
        <f ca="1">_xlfn.MAXIFS('Track WIP'!M:M,'Track WIP'!K:K,'Results WIP'!A4349,'Track WIP'!L:L,'Results WIP'!C4349)</f>
        <v>44086</v>
      </c>
      <c r="C4349">
        <f t="shared" si="67"/>
        <v>10</v>
      </c>
      <c r="D4349" t="str">
        <f ca="1">VLOOKUP($B4349,'Track WIP'!$M:$O,2,FALSE)</f>
        <v>HONDA INDY 200 AT MID-OHIO - RACE 1</v>
      </c>
      <c r="E4349" t="str">
        <f ca="1">VLOOKUP($B4349,'Track WIP'!$M:$O,3,FALSE)</f>
        <v>Mid-Ohio Sports Car Course</v>
      </c>
      <c r="F4349">
        <v>3</v>
      </c>
      <c r="G4349" t="s">
        <v>277</v>
      </c>
      <c r="H4349">
        <v>27</v>
      </c>
      <c r="I4349" t="s">
        <v>16</v>
      </c>
      <c r="J4349">
        <v>75</v>
      </c>
      <c r="K4349">
        <v>6</v>
      </c>
      <c r="L4349">
        <v>5</v>
      </c>
      <c r="M4349">
        <v>36</v>
      </c>
      <c r="N4349">
        <v>1</v>
      </c>
      <c r="O4349">
        <v>0</v>
      </c>
    </row>
    <row r="4350" spans="1:15" x14ac:dyDescent="0.2">
      <c r="A4350">
        <v>2020</v>
      </c>
      <c r="B4350" s="6">
        <f ca="1">_xlfn.MAXIFS('Track WIP'!M:M,'Track WIP'!K:K,'Results WIP'!A4350,'Track WIP'!L:L,'Results WIP'!C4350)</f>
        <v>44086</v>
      </c>
      <c r="C4350">
        <f t="shared" si="67"/>
        <v>10</v>
      </c>
      <c r="D4350" t="str">
        <f ca="1">VLOOKUP($B4350,'Track WIP'!$M:$O,2,FALSE)</f>
        <v>HONDA INDY 200 AT MID-OHIO - RACE 1</v>
      </c>
      <c r="E4350" t="str">
        <f ca="1">VLOOKUP($B4350,'Track WIP'!$M:$O,3,FALSE)</f>
        <v>Mid-Ohio Sports Car Course</v>
      </c>
      <c r="F4350">
        <v>4</v>
      </c>
      <c r="G4350" t="s">
        <v>41</v>
      </c>
      <c r="H4350">
        <v>15</v>
      </c>
      <c r="I4350" t="s">
        <v>16</v>
      </c>
      <c r="J4350">
        <v>75</v>
      </c>
      <c r="K4350">
        <v>8</v>
      </c>
      <c r="L4350">
        <v>0</v>
      </c>
      <c r="M4350">
        <v>32</v>
      </c>
      <c r="N4350">
        <v>0</v>
      </c>
      <c r="O4350">
        <v>0</v>
      </c>
    </row>
    <row r="4351" spans="1:15" x14ac:dyDescent="0.2">
      <c r="A4351">
        <v>2020</v>
      </c>
      <c r="B4351" s="6">
        <f ca="1">_xlfn.MAXIFS('Track WIP'!M:M,'Track WIP'!K:K,'Results WIP'!A4351,'Track WIP'!L:L,'Results WIP'!C4351)</f>
        <v>44086</v>
      </c>
      <c r="C4351">
        <f t="shared" si="67"/>
        <v>10</v>
      </c>
      <c r="D4351" t="str">
        <f ca="1">VLOOKUP($B4351,'Track WIP'!$M:$O,2,FALSE)</f>
        <v>HONDA INDY 200 AT MID-OHIO - RACE 1</v>
      </c>
      <c r="E4351" t="str">
        <f ca="1">VLOOKUP($B4351,'Track WIP'!$M:$O,3,FALSE)</f>
        <v>Mid-Ohio Sports Car Course</v>
      </c>
      <c r="F4351">
        <v>5</v>
      </c>
      <c r="G4351" t="s">
        <v>17</v>
      </c>
      <c r="H4351">
        <v>28</v>
      </c>
      <c r="I4351" t="s">
        <v>16</v>
      </c>
      <c r="J4351">
        <v>75</v>
      </c>
      <c r="K4351">
        <v>2</v>
      </c>
      <c r="L4351">
        <v>0</v>
      </c>
      <c r="M4351">
        <v>31</v>
      </c>
      <c r="N4351">
        <v>1</v>
      </c>
      <c r="O4351">
        <v>0</v>
      </c>
    </row>
    <row r="4352" spans="1:15" x14ac:dyDescent="0.2">
      <c r="A4352">
        <v>2020</v>
      </c>
      <c r="B4352" s="6">
        <f ca="1">_xlfn.MAXIFS('Track WIP'!M:M,'Track WIP'!K:K,'Results WIP'!A4352,'Track WIP'!L:L,'Results WIP'!C4352)</f>
        <v>44086</v>
      </c>
      <c r="C4352">
        <f t="shared" si="67"/>
        <v>10</v>
      </c>
      <c r="D4352" t="str">
        <f ca="1">VLOOKUP($B4352,'Track WIP'!$M:$O,2,FALSE)</f>
        <v>HONDA INDY 200 AT MID-OHIO - RACE 1</v>
      </c>
      <c r="E4352" t="str">
        <f ca="1">VLOOKUP($B4352,'Track WIP'!$M:$O,3,FALSE)</f>
        <v>Mid-Ohio Sports Car Course</v>
      </c>
      <c r="F4352">
        <v>6</v>
      </c>
      <c r="G4352" t="s">
        <v>341</v>
      </c>
      <c r="H4352">
        <v>10</v>
      </c>
      <c r="I4352" t="s">
        <v>16</v>
      </c>
      <c r="J4352">
        <v>75</v>
      </c>
      <c r="K4352">
        <v>7</v>
      </c>
      <c r="L4352">
        <v>0</v>
      </c>
      <c r="M4352">
        <v>28</v>
      </c>
      <c r="N4352">
        <v>0</v>
      </c>
      <c r="O4352">
        <v>0</v>
      </c>
    </row>
    <row r="4353" spans="1:15" x14ac:dyDescent="0.2">
      <c r="A4353">
        <v>2020</v>
      </c>
      <c r="B4353" s="6">
        <f ca="1">_xlfn.MAXIFS('Track WIP'!M:M,'Track WIP'!K:K,'Results WIP'!A4353,'Track WIP'!L:L,'Results WIP'!C4353)</f>
        <v>44086</v>
      </c>
      <c r="C4353">
        <f t="shared" si="67"/>
        <v>10</v>
      </c>
      <c r="D4353" t="str">
        <f ca="1">VLOOKUP($B4353,'Track WIP'!$M:$O,2,FALSE)</f>
        <v>HONDA INDY 200 AT MID-OHIO - RACE 1</v>
      </c>
      <c r="E4353" t="str">
        <f ca="1">VLOOKUP($B4353,'Track WIP'!$M:$O,3,FALSE)</f>
        <v>Mid-Ohio Sports Car Course</v>
      </c>
      <c r="F4353">
        <v>7</v>
      </c>
      <c r="G4353" t="s">
        <v>396</v>
      </c>
      <c r="H4353">
        <v>60</v>
      </c>
      <c r="I4353" t="s">
        <v>16</v>
      </c>
      <c r="J4353">
        <v>75</v>
      </c>
      <c r="K4353">
        <v>5</v>
      </c>
      <c r="L4353">
        <v>0</v>
      </c>
      <c r="M4353">
        <v>26</v>
      </c>
      <c r="N4353">
        <v>0</v>
      </c>
      <c r="O4353">
        <v>0</v>
      </c>
    </row>
    <row r="4354" spans="1:15" x14ac:dyDescent="0.2">
      <c r="A4354">
        <v>2020</v>
      </c>
      <c r="B4354" s="6">
        <f ca="1">_xlfn.MAXIFS('Track WIP'!M:M,'Track WIP'!K:K,'Results WIP'!A4354,'Track WIP'!L:L,'Results WIP'!C4354)</f>
        <v>44086</v>
      </c>
      <c r="C4354">
        <f t="shared" si="67"/>
        <v>10</v>
      </c>
      <c r="D4354" t="str">
        <f ca="1">VLOOKUP($B4354,'Track WIP'!$M:$O,2,FALSE)</f>
        <v>HONDA INDY 200 AT MID-OHIO - RACE 1</v>
      </c>
      <c r="E4354" t="str">
        <f ca="1">VLOOKUP($B4354,'Track WIP'!$M:$O,3,FALSE)</f>
        <v>Mid-Ohio Sports Car Course</v>
      </c>
      <c r="F4354">
        <v>8</v>
      </c>
      <c r="G4354" t="s">
        <v>370</v>
      </c>
      <c r="H4354">
        <v>21</v>
      </c>
      <c r="I4354" t="s">
        <v>111</v>
      </c>
      <c r="J4354">
        <v>75</v>
      </c>
      <c r="K4354">
        <v>9</v>
      </c>
      <c r="L4354">
        <v>0</v>
      </c>
      <c r="M4354">
        <v>24</v>
      </c>
      <c r="N4354">
        <v>0</v>
      </c>
      <c r="O4354">
        <v>0</v>
      </c>
    </row>
    <row r="4355" spans="1:15" x14ac:dyDescent="0.2">
      <c r="A4355">
        <v>2020</v>
      </c>
      <c r="B4355" s="6">
        <f ca="1">_xlfn.MAXIFS('Track WIP'!M:M,'Track WIP'!K:K,'Results WIP'!A4355,'Track WIP'!L:L,'Results WIP'!C4355)</f>
        <v>44086</v>
      </c>
      <c r="C4355">
        <f t="shared" si="67"/>
        <v>10</v>
      </c>
      <c r="D4355" t="str">
        <f ca="1">VLOOKUP($B4355,'Track WIP'!$M:$O,2,FALSE)</f>
        <v>HONDA INDY 200 AT MID-OHIO - RACE 1</v>
      </c>
      <c r="E4355" t="str">
        <f ca="1">VLOOKUP($B4355,'Track WIP'!$M:$O,3,FALSE)</f>
        <v>Mid-Ohio Sports Car Course</v>
      </c>
      <c r="F4355">
        <v>9</v>
      </c>
      <c r="G4355" t="s">
        <v>338</v>
      </c>
      <c r="H4355">
        <v>88</v>
      </c>
      <c r="I4355" t="s">
        <v>16</v>
      </c>
      <c r="J4355">
        <v>75</v>
      </c>
      <c r="K4355">
        <v>13</v>
      </c>
      <c r="L4355">
        <v>4</v>
      </c>
      <c r="M4355">
        <v>23</v>
      </c>
      <c r="N4355">
        <v>1</v>
      </c>
      <c r="O4355">
        <v>0</v>
      </c>
    </row>
    <row r="4356" spans="1:15" x14ac:dyDescent="0.2">
      <c r="A4356">
        <v>2020</v>
      </c>
      <c r="B4356" s="6">
        <f ca="1">_xlfn.MAXIFS('Track WIP'!M:M,'Track WIP'!K:K,'Results WIP'!A4356,'Track WIP'!L:L,'Results WIP'!C4356)</f>
        <v>44086</v>
      </c>
      <c r="C4356">
        <f t="shared" ref="C4356:C4419" si="68">_xlfn.IFS(A4356&gt;A4355,1,F4356=1,C4355+1,F4356&gt;1,C4355)</f>
        <v>10</v>
      </c>
      <c r="D4356" t="str">
        <f ca="1">VLOOKUP($B4356,'Track WIP'!$M:$O,2,FALSE)</f>
        <v>HONDA INDY 200 AT MID-OHIO - RACE 1</v>
      </c>
      <c r="E4356" t="str">
        <f ca="1">VLOOKUP($B4356,'Track WIP'!$M:$O,3,FALSE)</f>
        <v>Mid-Ohio Sports Car Course</v>
      </c>
      <c r="F4356">
        <v>10</v>
      </c>
      <c r="G4356" t="s">
        <v>21</v>
      </c>
      <c r="H4356">
        <v>9</v>
      </c>
      <c r="I4356" t="s">
        <v>16</v>
      </c>
      <c r="J4356">
        <v>75</v>
      </c>
      <c r="K4356">
        <v>17</v>
      </c>
      <c r="L4356">
        <v>0</v>
      </c>
      <c r="M4356">
        <v>20</v>
      </c>
      <c r="N4356">
        <v>0</v>
      </c>
      <c r="O4356">
        <v>0</v>
      </c>
    </row>
    <row r="4357" spans="1:15" x14ac:dyDescent="0.2">
      <c r="A4357">
        <v>2020</v>
      </c>
      <c r="B4357" s="6">
        <f ca="1">_xlfn.MAXIFS('Track WIP'!M:M,'Track WIP'!K:K,'Results WIP'!A4357,'Track WIP'!L:L,'Results WIP'!C4357)</f>
        <v>44086</v>
      </c>
      <c r="C4357">
        <f t="shared" si="68"/>
        <v>10</v>
      </c>
      <c r="D4357" t="str">
        <f ca="1">VLOOKUP($B4357,'Track WIP'!$M:$O,2,FALSE)</f>
        <v>HONDA INDY 200 AT MID-OHIO - RACE 1</v>
      </c>
      <c r="E4357" t="str">
        <f ca="1">VLOOKUP($B4357,'Track WIP'!$M:$O,3,FALSE)</f>
        <v>Mid-Ohio Sports Car Course</v>
      </c>
      <c r="F4357">
        <v>11</v>
      </c>
      <c r="G4357" t="s">
        <v>356</v>
      </c>
      <c r="H4357">
        <v>5</v>
      </c>
      <c r="I4357" t="s">
        <v>111</v>
      </c>
      <c r="J4357">
        <v>75</v>
      </c>
      <c r="K4357">
        <v>15</v>
      </c>
      <c r="L4357">
        <v>0</v>
      </c>
      <c r="M4357">
        <v>19</v>
      </c>
      <c r="N4357">
        <v>0</v>
      </c>
      <c r="O4357">
        <v>0</v>
      </c>
    </row>
    <row r="4358" spans="1:15" x14ac:dyDescent="0.2">
      <c r="A4358">
        <v>2020</v>
      </c>
      <c r="B4358" s="6">
        <f ca="1">_xlfn.MAXIFS('Track WIP'!M:M,'Track WIP'!K:K,'Results WIP'!A4358,'Track WIP'!L:L,'Results WIP'!C4358)</f>
        <v>44086</v>
      </c>
      <c r="C4358">
        <f t="shared" si="68"/>
        <v>10</v>
      </c>
      <c r="D4358" t="str">
        <f ca="1">VLOOKUP($B4358,'Track WIP'!$M:$O,2,FALSE)</f>
        <v>HONDA INDY 200 AT MID-OHIO - RACE 1</v>
      </c>
      <c r="E4358" t="str">
        <f ca="1">VLOOKUP($B4358,'Track WIP'!$M:$O,3,FALSE)</f>
        <v>Mid-Ohio Sports Car Course</v>
      </c>
      <c r="F4358">
        <v>12</v>
      </c>
      <c r="G4358" t="s">
        <v>410</v>
      </c>
      <c r="H4358">
        <v>55</v>
      </c>
      <c r="I4358" t="s">
        <v>16</v>
      </c>
      <c r="J4358">
        <v>75</v>
      </c>
      <c r="K4358">
        <v>20</v>
      </c>
      <c r="L4358">
        <v>0</v>
      </c>
      <c r="M4358">
        <v>18</v>
      </c>
      <c r="N4358">
        <v>0</v>
      </c>
      <c r="O4358">
        <v>0</v>
      </c>
    </row>
    <row r="4359" spans="1:15" x14ac:dyDescent="0.2">
      <c r="A4359">
        <v>2020</v>
      </c>
      <c r="B4359" s="6">
        <f ca="1">_xlfn.MAXIFS('Track WIP'!M:M,'Track WIP'!K:K,'Results WIP'!A4359,'Track WIP'!L:L,'Results WIP'!C4359)</f>
        <v>44086</v>
      </c>
      <c r="C4359">
        <f t="shared" si="68"/>
        <v>10</v>
      </c>
      <c r="D4359" t="str">
        <f ca="1">VLOOKUP($B4359,'Track WIP'!$M:$O,2,FALSE)</f>
        <v>HONDA INDY 200 AT MID-OHIO - RACE 1</v>
      </c>
      <c r="E4359" t="str">
        <f ca="1">VLOOKUP($B4359,'Track WIP'!$M:$O,3,FALSE)</f>
        <v>Mid-Ohio Sports Car Course</v>
      </c>
      <c r="F4359">
        <v>13</v>
      </c>
      <c r="G4359" t="s">
        <v>359</v>
      </c>
      <c r="H4359">
        <v>20</v>
      </c>
      <c r="I4359" t="s">
        <v>111</v>
      </c>
      <c r="J4359">
        <v>75</v>
      </c>
      <c r="K4359">
        <v>4</v>
      </c>
      <c r="L4359">
        <v>0</v>
      </c>
      <c r="M4359">
        <v>17</v>
      </c>
      <c r="N4359">
        <v>0</v>
      </c>
      <c r="O4359">
        <v>0</v>
      </c>
    </row>
    <row r="4360" spans="1:15" x14ac:dyDescent="0.2">
      <c r="A4360">
        <v>2020</v>
      </c>
      <c r="B4360" s="6">
        <f ca="1">_xlfn.MAXIFS('Track WIP'!M:M,'Track WIP'!K:K,'Results WIP'!A4360,'Track WIP'!L:L,'Results WIP'!C4360)</f>
        <v>44086</v>
      </c>
      <c r="C4360">
        <f t="shared" si="68"/>
        <v>10</v>
      </c>
      <c r="D4360" t="str">
        <f ca="1">VLOOKUP($B4360,'Track WIP'!$M:$O,2,FALSE)</f>
        <v>HONDA INDY 200 AT MID-OHIO - RACE 1</v>
      </c>
      <c r="E4360" t="str">
        <f ca="1">VLOOKUP($B4360,'Track WIP'!$M:$O,3,FALSE)</f>
        <v>Mid-Ohio Sports Car Course</v>
      </c>
      <c r="F4360">
        <v>14</v>
      </c>
      <c r="G4360" t="s">
        <v>405</v>
      </c>
      <c r="H4360">
        <v>18</v>
      </c>
      <c r="I4360" t="s">
        <v>16</v>
      </c>
      <c r="J4360">
        <v>75</v>
      </c>
      <c r="K4360">
        <v>14</v>
      </c>
      <c r="L4360">
        <v>0</v>
      </c>
      <c r="M4360">
        <v>16</v>
      </c>
      <c r="N4360">
        <v>0</v>
      </c>
      <c r="O4360">
        <v>0</v>
      </c>
    </row>
    <row r="4361" spans="1:15" x14ac:dyDescent="0.2">
      <c r="A4361">
        <v>2020</v>
      </c>
      <c r="B4361" s="6">
        <f ca="1">_xlfn.MAXIFS('Track WIP'!M:M,'Track WIP'!K:K,'Results WIP'!A4361,'Track WIP'!L:L,'Results WIP'!C4361)</f>
        <v>44086</v>
      </c>
      <c r="C4361">
        <f t="shared" si="68"/>
        <v>10</v>
      </c>
      <c r="D4361" t="str">
        <f ca="1">VLOOKUP($B4361,'Track WIP'!$M:$O,2,FALSE)</f>
        <v>HONDA INDY 200 AT MID-OHIO - RACE 1</v>
      </c>
      <c r="E4361" t="str">
        <f ca="1">VLOOKUP($B4361,'Track WIP'!$M:$O,3,FALSE)</f>
        <v>Mid-Ohio Sports Car Course</v>
      </c>
      <c r="F4361">
        <v>15</v>
      </c>
      <c r="G4361" t="s">
        <v>408</v>
      </c>
      <c r="H4361">
        <v>8</v>
      </c>
      <c r="I4361" t="s">
        <v>16</v>
      </c>
      <c r="J4361">
        <v>75</v>
      </c>
      <c r="K4361">
        <v>21</v>
      </c>
      <c r="L4361">
        <v>0</v>
      </c>
      <c r="M4361">
        <v>15</v>
      </c>
      <c r="N4361">
        <v>0</v>
      </c>
      <c r="O4361">
        <v>0</v>
      </c>
    </row>
    <row r="4362" spans="1:15" x14ac:dyDescent="0.2">
      <c r="A4362">
        <v>2020</v>
      </c>
      <c r="B4362" s="6">
        <f ca="1">_xlfn.MAXIFS('Track WIP'!M:M,'Track WIP'!K:K,'Results WIP'!A4362,'Track WIP'!L:L,'Results WIP'!C4362)</f>
        <v>44086</v>
      </c>
      <c r="C4362">
        <f t="shared" si="68"/>
        <v>10</v>
      </c>
      <c r="D4362" t="str">
        <f ca="1">VLOOKUP($B4362,'Track WIP'!$M:$O,2,FALSE)</f>
        <v>HONDA INDY 200 AT MID-OHIO - RACE 1</v>
      </c>
      <c r="E4362" t="str">
        <f ca="1">VLOOKUP($B4362,'Track WIP'!$M:$O,3,FALSE)</f>
        <v>Mid-Ohio Sports Car Course</v>
      </c>
      <c r="F4362">
        <v>16</v>
      </c>
      <c r="G4362" t="s">
        <v>390</v>
      </c>
      <c r="H4362">
        <v>59</v>
      </c>
      <c r="I4362" t="s">
        <v>111</v>
      </c>
      <c r="J4362">
        <v>75</v>
      </c>
      <c r="K4362">
        <v>12</v>
      </c>
      <c r="L4362">
        <v>0</v>
      </c>
      <c r="M4362">
        <v>14</v>
      </c>
      <c r="N4362">
        <v>0</v>
      </c>
      <c r="O4362">
        <v>0</v>
      </c>
    </row>
    <row r="4363" spans="1:15" x14ac:dyDescent="0.2">
      <c r="A4363">
        <v>2020</v>
      </c>
      <c r="B4363" s="6">
        <f ca="1">_xlfn.MAXIFS('Track WIP'!M:M,'Track WIP'!K:K,'Results WIP'!A4363,'Track WIP'!L:L,'Results WIP'!C4363)</f>
        <v>44086</v>
      </c>
      <c r="C4363">
        <f t="shared" si="68"/>
        <v>10</v>
      </c>
      <c r="D4363" t="str">
        <f ca="1">VLOOKUP($B4363,'Track WIP'!$M:$O,2,FALSE)</f>
        <v>HONDA INDY 200 AT MID-OHIO - RACE 1</v>
      </c>
      <c r="E4363" t="str">
        <f ca="1">VLOOKUP($B4363,'Track WIP'!$M:$O,3,FALSE)</f>
        <v>Mid-Ohio Sports Car Course</v>
      </c>
      <c r="F4363">
        <v>17</v>
      </c>
      <c r="G4363" t="s">
        <v>37</v>
      </c>
      <c r="H4363">
        <v>30</v>
      </c>
      <c r="I4363" t="s">
        <v>16</v>
      </c>
      <c r="J4363">
        <v>75</v>
      </c>
      <c r="K4363">
        <v>18</v>
      </c>
      <c r="L4363">
        <v>0</v>
      </c>
      <c r="M4363">
        <v>13</v>
      </c>
      <c r="N4363">
        <v>0</v>
      </c>
      <c r="O4363">
        <v>0</v>
      </c>
    </row>
    <row r="4364" spans="1:15" x14ac:dyDescent="0.2">
      <c r="A4364">
        <v>2020</v>
      </c>
      <c r="B4364" s="6">
        <f ca="1">_xlfn.MAXIFS('Track WIP'!M:M,'Track WIP'!K:K,'Results WIP'!A4364,'Track WIP'!L:L,'Results WIP'!C4364)</f>
        <v>44086</v>
      </c>
      <c r="C4364">
        <f t="shared" si="68"/>
        <v>10</v>
      </c>
      <c r="D4364" t="str">
        <f ca="1">VLOOKUP($B4364,'Track WIP'!$M:$O,2,FALSE)</f>
        <v>HONDA INDY 200 AT MID-OHIO - RACE 1</v>
      </c>
      <c r="E4364" t="str">
        <f ca="1">VLOOKUP($B4364,'Track WIP'!$M:$O,3,FALSE)</f>
        <v>Mid-Ohio Sports Car Course</v>
      </c>
      <c r="F4364">
        <v>18</v>
      </c>
      <c r="G4364" t="s">
        <v>88</v>
      </c>
      <c r="H4364">
        <v>22</v>
      </c>
      <c r="I4364" t="s">
        <v>111</v>
      </c>
      <c r="J4364">
        <v>75</v>
      </c>
      <c r="K4364">
        <v>10</v>
      </c>
      <c r="L4364">
        <v>0</v>
      </c>
      <c r="M4364">
        <v>12</v>
      </c>
      <c r="N4364">
        <v>0</v>
      </c>
      <c r="O4364">
        <v>0</v>
      </c>
    </row>
    <row r="4365" spans="1:15" x14ac:dyDescent="0.2">
      <c r="A4365">
        <v>2020</v>
      </c>
      <c r="B4365" s="6">
        <f ca="1">_xlfn.MAXIFS('Track WIP'!M:M,'Track WIP'!K:K,'Results WIP'!A4365,'Track WIP'!L:L,'Results WIP'!C4365)</f>
        <v>44086</v>
      </c>
      <c r="C4365">
        <f t="shared" si="68"/>
        <v>10</v>
      </c>
      <c r="D4365" t="str">
        <f ca="1">VLOOKUP($B4365,'Track WIP'!$M:$O,2,FALSE)</f>
        <v>HONDA INDY 200 AT MID-OHIO - RACE 1</v>
      </c>
      <c r="E4365" t="str">
        <f ca="1">VLOOKUP($B4365,'Track WIP'!$M:$O,3,FALSE)</f>
        <v>Mid-Ohio Sports Car Course</v>
      </c>
      <c r="F4365">
        <v>19</v>
      </c>
      <c r="G4365" t="s">
        <v>409</v>
      </c>
      <c r="H4365">
        <v>7</v>
      </c>
      <c r="I4365" t="s">
        <v>111</v>
      </c>
      <c r="J4365">
        <v>75</v>
      </c>
      <c r="K4365">
        <v>16</v>
      </c>
      <c r="L4365">
        <v>0</v>
      </c>
      <c r="M4365">
        <v>11</v>
      </c>
      <c r="N4365">
        <v>0</v>
      </c>
      <c r="O4365">
        <v>0</v>
      </c>
    </row>
    <row r="4366" spans="1:15" x14ac:dyDescent="0.2">
      <c r="A4366">
        <v>2020</v>
      </c>
      <c r="B4366" s="6">
        <f ca="1">_xlfn.MAXIFS('Track WIP'!M:M,'Track WIP'!K:K,'Results WIP'!A4366,'Track WIP'!L:L,'Results WIP'!C4366)</f>
        <v>44086</v>
      </c>
      <c r="C4366">
        <f t="shared" si="68"/>
        <v>10</v>
      </c>
      <c r="D4366" t="str">
        <f ca="1">VLOOKUP($B4366,'Track WIP'!$M:$O,2,FALSE)</f>
        <v>HONDA INDY 200 AT MID-OHIO - RACE 1</v>
      </c>
      <c r="E4366" t="str">
        <f ca="1">VLOOKUP($B4366,'Track WIP'!$M:$O,3,FALSE)</f>
        <v>Mid-Ohio Sports Car Course</v>
      </c>
      <c r="F4366">
        <v>20</v>
      </c>
      <c r="G4366" t="s">
        <v>394</v>
      </c>
      <c r="H4366">
        <v>26</v>
      </c>
      <c r="I4366" t="s">
        <v>16</v>
      </c>
      <c r="J4366">
        <v>74</v>
      </c>
      <c r="K4366">
        <v>19</v>
      </c>
      <c r="L4366">
        <v>0</v>
      </c>
      <c r="M4366">
        <v>10</v>
      </c>
      <c r="N4366">
        <v>0</v>
      </c>
      <c r="O4366">
        <v>0</v>
      </c>
    </row>
    <row r="4367" spans="1:15" x14ac:dyDescent="0.2">
      <c r="A4367">
        <v>2020</v>
      </c>
      <c r="B4367" s="6">
        <f ca="1">_xlfn.MAXIFS('Track WIP'!M:M,'Track WIP'!K:K,'Results WIP'!A4367,'Track WIP'!L:L,'Results WIP'!C4367)</f>
        <v>44086</v>
      </c>
      <c r="C4367">
        <f t="shared" si="68"/>
        <v>10</v>
      </c>
      <c r="D4367" t="str">
        <f ca="1">VLOOKUP($B4367,'Track WIP'!$M:$O,2,FALSE)</f>
        <v>HONDA INDY 200 AT MID-OHIO - RACE 1</v>
      </c>
      <c r="E4367" t="str">
        <f ca="1">VLOOKUP($B4367,'Track WIP'!$M:$O,3,FALSE)</f>
        <v>Mid-Ohio Sports Car Course</v>
      </c>
      <c r="F4367">
        <v>21</v>
      </c>
      <c r="G4367" t="s">
        <v>86</v>
      </c>
      <c r="H4367">
        <v>4</v>
      </c>
      <c r="I4367" t="s">
        <v>111</v>
      </c>
      <c r="J4367">
        <v>74</v>
      </c>
      <c r="K4367">
        <v>22</v>
      </c>
      <c r="L4367">
        <v>0</v>
      </c>
      <c r="M4367">
        <v>9</v>
      </c>
      <c r="N4367">
        <v>0</v>
      </c>
      <c r="O4367">
        <v>0</v>
      </c>
    </row>
    <row r="4368" spans="1:15" x14ac:dyDescent="0.2">
      <c r="A4368">
        <v>2020</v>
      </c>
      <c r="B4368" s="6">
        <f ca="1">_xlfn.MAXIFS('Track WIP'!M:M,'Track WIP'!K:K,'Results WIP'!A4368,'Track WIP'!L:L,'Results WIP'!C4368)</f>
        <v>44086</v>
      </c>
      <c r="C4368">
        <f t="shared" si="68"/>
        <v>10</v>
      </c>
      <c r="D4368" t="str">
        <f ca="1">VLOOKUP($B4368,'Track WIP'!$M:$O,2,FALSE)</f>
        <v>HONDA INDY 200 AT MID-OHIO - RACE 1</v>
      </c>
      <c r="E4368" t="str">
        <f ca="1">VLOOKUP($B4368,'Track WIP'!$M:$O,3,FALSE)</f>
        <v>Mid-Ohio Sports Car Course</v>
      </c>
      <c r="F4368">
        <v>22</v>
      </c>
      <c r="G4368" t="s">
        <v>411</v>
      </c>
      <c r="H4368">
        <v>14</v>
      </c>
      <c r="I4368" t="s">
        <v>111</v>
      </c>
      <c r="J4368">
        <v>74</v>
      </c>
      <c r="K4368">
        <v>23</v>
      </c>
      <c r="L4368">
        <v>0</v>
      </c>
      <c r="M4368">
        <v>8</v>
      </c>
      <c r="N4368">
        <v>0</v>
      </c>
      <c r="O4368">
        <v>0</v>
      </c>
    </row>
    <row r="4369" spans="1:15" x14ac:dyDescent="0.2">
      <c r="A4369">
        <v>2020</v>
      </c>
      <c r="B4369" s="6">
        <f ca="1">_xlfn.MAXIFS('Track WIP'!M:M,'Track WIP'!K:K,'Results WIP'!A4369,'Track WIP'!L:L,'Results WIP'!C4369)</f>
        <v>44086</v>
      </c>
      <c r="C4369">
        <f t="shared" si="68"/>
        <v>10</v>
      </c>
      <c r="D4369" t="str">
        <f ca="1">VLOOKUP($B4369,'Track WIP'!$M:$O,2,FALSE)</f>
        <v>HONDA INDY 200 AT MID-OHIO - RACE 1</v>
      </c>
      <c r="E4369" t="str">
        <f ca="1">VLOOKUP($B4369,'Track WIP'!$M:$O,3,FALSE)</f>
        <v>Mid-Ohio Sports Car Course</v>
      </c>
      <c r="F4369">
        <v>23</v>
      </c>
      <c r="G4369" t="s">
        <v>38</v>
      </c>
      <c r="H4369">
        <v>98</v>
      </c>
      <c r="I4369" t="s">
        <v>16</v>
      </c>
      <c r="J4369">
        <v>74</v>
      </c>
      <c r="K4369">
        <v>11</v>
      </c>
      <c r="L4369">
        <v>0</v>
      </c>
      <c r="M4369">
        <v>7</v>
      </c>
      <c r="N4369">
        <v>0</v>
      </c>
      <c r="O4369">
        <v>0</v>
      </c>
    </row>
    <row r="4370" spans="1:15" x14ac:dyDescent="0.2">
      <c r="A4370">
        <v>2020</v>
      </c>
      <c r="B4370" s="6">
        <f ca="1">_xlfn.MAXIFS('Track WIP'!M:M,'Track WIP'!K:K,'Results WIP'!A4370,'Track WIP'!L:L,'Results WIP'!C4370)</f>
        <v>44087</v>
      </c>
      <c r="C4370">
        <f t="shared" si="68"/>
        <v>11</v>
      </c>
      <c r="D4370" t="str">
        <f ca="1">VLOOKUP($B4370,'Track WIP'!$M:$O,2,FALSE)</f>
        <v>HONDA INDY 200 AT MID-OHIO - RACE 2</v>
      </c>
      <c r="E4370" t="str">
        <f ca="1">VLOOKUP($B4370,'Track WIP'!$M:$O,3,FALSE)</f>
        <v>Mid-Ohio Sports Car Course</v>
      </c>
      <c r="F4370">
        <v>1</v>
      </c>
      <c r="G4370" t="s">
        <v>338</v>
      </c>
      <c r="H4370">
        <v>88</v>
      </c>
      <c r="I4370" t="s">
        <v>16</v>
      </c>
      <c r="J4370">
        <v>75</v>
      </c>
      <c r="K4370">
        <v>1</v>
      </c>
      <c r="L4370">
        <v>57</v>
      </c>
      <c r="M4370">
        <v>54</v>
      </c>
      <c r="N4370">
        <v>0</v>
      </c>
      <c r="O4370">
        <v>0</v>
      </c>
    </row>
    <row r="4371" spans="1:15" x14ac:dyDescent="0.2">
      <c r="A4371">
        <v>2020</v>
      </c>
      <c r="B4371" s="6">
        <f ca="1">_xlfn.MAXIFS('Track WIP'!M:M,'Track WIP'!K:K,'Results WIP'!A4371,'Track WIP'!L:L,'Results WIP'!C4371)</f>
        <v>44087</v>
      </c>
      <c r="C4371">
        <f t="shared" si="68"/>
        <v>11</v>
      </c>
      <c r="D4371" t="str">
        <f ca="1">VLOOKUP($B4371,'Track WIP'!$M:$O,2,FALSE)</f>
        <v>HONDA INDY 200 AT MID-OHIO - RACE 2</v>
      </c>
      <c r="E4371" t="str">
        <f ca="1">VLOOKUP($B4371,'Track WIP'!$M:$O,3,FALSE)</f>
        <v>Mid-Ohio Sports Car Course</v>
      </c>
      <c r="F4371">
        <v>2</v>
      </c>
      <c r="G4371" t="s">
        <v>277</v>
      </c>
      <c r="H4371">
        <v>27</v>
      </c>
      <c r="I4371" t="s">
        <v>16</v>
      </c>
      <c r="J4371">
        <v>75</v>
      </c>
      <c r="K4371">
        <v>10</v>
      </c>
      <c r="L4371">
        <v>0</v>
      </c>
      <c r="M4371">
        <v>40</v>
      </c>
      <c r="N4371">
        <v>0</v>
      </c>
      <c r="O4371">
        <v>0</v>
      </c>
    </row>
    <row r="4372" spans="1:15" x14ac:dyDescent="0.2">
      <c r="A4372">
        <v>2020</v>
      </c>
      <c r="B4372" s="6">
        <f ca="1">_xlfn.MAXIFS('Track WIP'!M:M,'Track WIP'!K:K,'Results WIP'!A4372,'Track WIP'!L:L,'Results WIP'!C4372)</f>
        <v>44087</v>
      </c>
      <c r="C4372">
        <f t="shared" si="68"/>
        <v>11</v>
      </c>
      <c r="D4372" t="str">
        <f ca="1">VLOOKUP($B4372,'Track WIP'!$M:$O,2,FALSE)</f>
        <v>HONDA INDY 200 AT MID-OHIO - RACE 2</v>
      </c>
      <c r="E4372" t="str">
        <f ca="1">VLOOKUP($B4372,'Track WIP'!$M:$O,3,FALSE)</f>
        <v>Mid-Ohio Sports Car Course</v>
      </c>
      <c r="F4372">
        <v>3</v>
      </c>
      <c r="G4372" t="s">
        <v>17</v>
      </c>
      <c r="H4372">
        <v>28</v>
      </c>
      <c r="I4372" t="s">
        <v>16</v>
      </c>
      <c r="J4372">
        <v>75</v>
      </c>
      <c r="K4372">
        <v>8</v>
      </c>
      <c r="L4372">
        <v>0</v>
      </c>
      <c r="M4372">
        <v>35</v>
      </c>
      <c r="N4372">
        <v>0</v>
      </c>
      <c r="O4372">
        <v>0</v>
      </c>
    </row>
    <row r="4373" spans="1:15" x14ac:dyDescent="0.2">
      <c r="A4373">
        <v>2020</v>
      </c>
      <c r="B4373" s="6">
        <f ca="1">_xlfn.MAXIFS('Track WIP'!M:M,'Track WIP'!K:K,'Results WIP'!A4373,'Track WIP'!L:L,'Results WIP'!C4373)</f>
        <v>44087</v>
      </c>
      <c r="C4373">
        <f t="shared" si="68"/>
        <v>11</v>
      </c>
      <c r="D4373" t="str">
        <f ca="1">VLOOKUP($B4373,'Track WIP'!$M:$O,2,FALSE)</f>
        <v>HONDA INDY 200 AT MID-OHIO - RACE 2</v>
      </c>
      <c r="E4373" t="str">
        <f ca="1">VLOOKUP($B4373,'Track WIP'!$M:$O,3,FALSE)</f>
        <v>Mid-Ohio Sports Car Course</v>
      </c>
      <c r="F4373">
        <v>4</v>
      </c>
      <c r="G4373" t="s">
        <v>41</v>
      </c>
      <c r="H4373">
        <v>15</v>
      </c>
      <c r="I4373" t="s">
        <v>16</v>
      </c>
      <c r="J4373">
        <v>75</v>
      </c>
      <c r="K4373">
        <v>12</v>
      </c>
      <c r="L4373">
        <v>1</v>
      </c>
      <c r="M4373">
        <v>33</v>
      </c>
      <c r="N4373">
        <v>0</v>
      </c>
      <c r="O4373">
        <v>0</v>
      </c>
    </row>
    <row r="4374" spans="1:15" x14ac:dyDescent="0.2">
      <c r="A4374">
        <v>2020</v>
      </c>
      <c r="B4374" s="6">
        <f ca="1">_xlfn.MAXIFS('Track WIP'!M:M,'Track WIP'!K:K,'Results WIP'!A4374,'Track WIP'!L:L,'Results WIP'!C4374)</f>
        <v>44087</v>
      </c>
      <c r="C4374">
        <f t="shared" si="68"/>
        <v>11</v>
      </c>
      <c r="D4374" t="str">
        <f ca="1">VLOOKUP($B4374,'Track WIP'!$M:$O,2,FALSE)</f>
        <v>HONDA INDY 200 AT MID-OHIO - RACE 2</v>
      </c>
      <c r="E4374" t="str">
        <f ca="1">VLOOKUP($B4374,'Track WIP'!$M:$O,3,FALSE)</f>
        <v>Mid-Ohio Sports Car Course</v>
      </c>
      <c r="F4374">
        <v>5</v>
      </c>
      <c r="G4374" t="s">
        <v>408</v>
      </c>
      <c r="H4374">
        <v>8</v>
      </c>
      <c r="I4374" t="s">
        <v>16</v>
      </c>
      <c r="J4374">
        <v>75</v>
      </c>
      <c r="K4374">
        <v>15</v>
      </c>
      <c r="L4374">
        <v>1</v>
      </c>
      <c r="M4374">
        <v>31</v>
      </c>
      <c r="N4374">
        <v>0</v>
      </c>
      <c r="O4374">
        <v>0</v>
      </c>
    </row>
    <row r="4375" spans="1:15" x14ac:dyDescent="0.2">
      <c r="A4375">
        <v>2020</v>
      </c>
      <c r="B4375" s="6">
        <f ca="1">_xlfn.MAXIFS('Track WIP'!M:M,'Track WIP'!K:K,'Results WIP'!A4375,'Track WIP'!L:L,'Results WIP'!C4375)</f>
        <v>44087</v>
      </c>
      <c r="C4375">
        <f t="shared" si="68"/>
        <v>11</v>
      </c>
      <c r="D4375" t="str">
        <f ca="1">VLOOKUP($B4375,'Track WIP'!$M:$O,2,FALSE)</f>
        <v>HONDA INDY 200 AT MID-OHIO - RACE 2</v>
      </c>
      <c r="E4375" t="str">
        <f ca="1">VLOOKUP($B4375,'Track WIP'!$M:$O,3,FALSE)</f>
        <v>Mid-Ohio Sports Car Course</v>
      </c>
      <c r="F4375">
        <v>6</v>
      </c>
      <c r="G4375" t="s">
        <v>88</v>
      </c>
      <c r="H4375">
        <v>22</v>
      </c>
      <c r="I4375" t="s">
        <v>111</v>
      </c>
      <c r="J4375">
        <v>75</v>
      </c>
      <c r="K4375">
        <v>6</v>
      </c>
      <c r="L4375">
        <v>0</v>
      </c>
      <c r="M4375">
        <v>28</v>
      </c>
      <c r="N4375">
        <v>0</v>
      </c>
      <c r="O4375">
        <v>0</v>
      </c>
    </row>
    <row r="4376" spans="1:15" x14ac:dyDescent="0.2">
      <c r="A4376">
        <v>2020</v>
      </c>
      <c r="B4376" s="6">
        <f ca="1">_xlfn.MAXIFS('Track WIP'!M:M,'Track WIP'!K:K,'Results WIP'!A4376,'Track WIP'!L:L,'Results WIP'!C4376)</f>
        <v>44087</v>
      </c>
      <c r="C4376">
        <f t="shared" si="68"/>
        <v>11</v>
      </c>
      <c r="D4376" t="str">
        <f ca="1">VLOOKUP($B4376,'Track WIP'!$M:$O,2,FALSE)</f>
        <v>HONDA INDY 200 AT MID-OHIO - RACE 2</v>
      </c>
      <c r="E4376" t="str">
        <f ca="1">VLOOKUP($B4376,'Track WIP'!$M:$O,3,FALSE)</f>
        <v>Mid-Ohio Sports Car Course</v>
      </c>
      <c r="F4376">
        <v>7</v>
      </c>
      <c r="G4376" t="s">
        <v>15</v>
      </c>
      <c r="H4376">
        <v>12</v>
      </c>
      <c r="I4376" t="s">
        <v>111</v>
      </c>
      <c r="J4376">
        <v>75</v>
      </c>
      <c r="K4376">
        <v>17</v>
      </c>
      <c r="L4376">
        <v>0</v>
      </c>
      <c r="M4376">
        <v>26</v>
      </c>
      <c r="N4376">
        <v>0</v>
      </c>
      <c r="O4376">
        <v>0</v>
      </c>
    </row>
    <row r="4377" spans="1:15" x14ac:dyDescent="0.2">
      <c r="A4377">
        <v>2020</v>
      </c>
      <c r="B4377" s="6">
        <f ca="1">_xlfn.MAXIFS('Track WIP'!M:M,'Track WIP'!K:K,'Results WIP'!A4377,'Track WIP'!L:L,'Results WIP'!C4377)</f>
        <v>44087</v>
      </c>
      <c r="C4377">
        <f t="shared" si="68"/>
        <v>11</v>
      </c>
      <c r="D4377" t="str">
        <f ca="1">VLOOKUP($B4377,'Track WIP'!$M:$O,2,FALSE)</f>
        <v>HONDA INDY 200 AT MID-OHIO - RACE 2</v>
      </c>
      <c r="E4377" t="str">
        <f ca="1">VLOOKUP($B4377,'Track WIP'!$M:$O,3,FALSE)</f>
        <v>Mid-Ohio Sports Car Course</v>
      </c>
      <c r="F4377">
        <v>8</v>
      </c>
      <c r="G4377" t="s">
        <v>112</v>
      </c>
      <c r="H4377">
        <v>1</v>
      </c>
      <c r="I4377" t="s">
        <v>111</v>
      </c>
      <c r="J4377">
        <v>75</v>
      </c>
      <c r="K4377">
        <v>9</v>
      </c>
      <c r="L4377">
        <v>0</v>
      </c>
      <c r="M4377">
        <v>24</v>
      </c>
      <c r="N4377">
        <v>0</v>
      </c>
      <c r="O4377">
        <v>0</v>
      </c>
    </row>
    <row r="4378" spans="1:15" x14ac:dyDescent="0.2">
      <c r="A4378">
        <v>2020</v>
      </c>
      <c r="B4378" s="6">
        <f ca="1">_xlfn.MAXIFS('Track WIP'!M:M,'Track WIP'!K:K,'Results WIP'!A4378,'Track WIP'!L:L,'Results WIP'!C4378)</f>
        <v>44087</v>
      </c>
      <c r="C4378">
        <f t="shared" si="68"/>
        <v>11</v>
      </c>
      <c r="D4378" t="str">
        <f ca="1">VLOOKUP($B4378,'Track WIP'!$M:$O,2,FALSE)</f>
        <v>HONDA INDY 200 AT MID-OHIO - RACE 2</v>
      </c>
      <c r="E4378" t="str">
        <f ca="1">VLOOKUP($B4378,'Track WIP'!$M:$O,3,FALSE)</f>
        <v>Mid-Ohio Sports Car Course</v>
      </c>
      <c r="F4378">
        <v>9</v>
      </c>
      <c r="G4378" t="s">
        <v>356</v>
      </c>
      <c r="H4378">
        <v>5</v>
      </c>
      <c r="I4378" t="s">
        <v>111</v>
      </c>
      <c r="J4378">
        <v>75</v>
      </c>
      <c r="K4378">
        <v>21</v>
      </c>
      <c r="L4378">
        <v>0</v>
      </c>
      <c r="M4378">
        <v>22</v>
      </c>
      <c r="N4378">
        <v>0</v>
      </c>
      <c r="O4378">
        <v>0</v>
      </c>
    </row>
    <row r="4379" spans="1:15" x14ac:dyDescent="0.2">
      <c r="A4379">
        <v>2020</v>
      </c>
      <c r="B4379" s="6">
        <f ca="1">_xlfn.MAXIFS('Track WIP'!M:M,'Track WIP'!K:K,'Results WIP'!A4379,'Track WIP'!L:L,'Results WIP'!C4379)</f>
        <v>44087</v>
      </c>
      <c r="C4379">
        <f t="shared" si="68"/>
        <v>11</v>
      </c>
      <c r="D4379" t="str">
        <f ca="1">VLOOKUP($B4379,'Track WIP'!$M:$O,2,FALSE)</f>
        <v>HONDA INDY 200 AT MID-OHIO - RACE 2</v>
      </c>
      <c r="E4379" t="str">
        <f ca="1">VLOOKUP($B4379,'Track WIP'!$M:$O,3,FALSE)</f>
        <v>Mid-Ohio Sports Car Course</v>
      </c>
      <c r="F4379">
        <v>10</v>
      </c>
      <c r="G4379" t="s">
        <v>21</v>
      </c>
      <c r="H4379">
        <v>9</v>
      </c>
      <c r="I4379" t="s">
        <v>16</v>
      </c>
      <c r="J4379">
        <v>75</v>
      </c>
      <c r="K4379">
        <v>3</v>
      </c>
      <c r="L4379">
        <v>0</v>
      </c>
      <c r="M4379">
        <v>20</v>
      </c>
      <c r="N4379">
        <v>0</v>
      </c>
      <c r="O4379">
        <v>0</v>
      </c>
    </row>
    <row r="4380" spans="1:15" x14ac:dyDescent="0.2">
      <c r="A4380">
        <v>2020</v>
      </c>
      <c r="B4380" s="6">
        <f ca="1">_xlfn.MAXIFS('Track WIP'!M:M,'Track WIP'!K:K,'Results WIP'!A4380,'Track WIP'!L:L,'Results WIP'!C4380)</f>
        <v>44087</v>
      </c>
      <c r="C4380">
        <f t="shared" si="68"/>
        <v>11</v>
      </c>
      <c r="D4380" t="str">
        <f ca="1">VLOOKUP($B4380,'Track WIP'!$M:$O,2,FALSE)</f>
        <v>HONDA INDY 200 AT MID-OHIO - RACE 2</v>
      </c>
      <c r="E4380" t="str">
        <f ca="1">VLOOKUP($B4380,'Track WIP'!$M:$O,3,FALSE)</f>
        <v>Mid-Ohio Sports Car Course</v>
      </c>
      <c r="F4380">
        <v>11</v>
      </c>
      <c r="G4380" t="s">
        <v>370</v>
      </c>
      <c r="H4380">
        <v>21</v>
      </c>
      <c r="I4380" t="s">
        <v>111</v>
      </c>
      <c r="J4380">
        <v>75</v>
      </c>
      <c r="K4380">
        <v>11</v>
      </c>
      <c r="L4380">
        <v>0</v>
      </c>
      <c r="M4380">
        <v>19</v>
      </c>
      <c r="N4380">
        <v>0</v>
      </c>
      <c r="O4380">
        <v>0</v>
      </c>
    </row>
    <row r="4381" spans="1:15" x14ac:dyDescent="0.2">
      <c r="A4381">
        <v>2020</v>
      </c>
      <c r="B4381" s="6">
        <f ca="1">_xlfn.MAXIFS('Track WIP'!M:M,'Track WIP'!K:K,'Results WIP'!A4381,'Track WIP'!L:L,'Results WIP'!C4381)</f>
        <v>44087</v>
      </c>
      <c r="C4381">
        <f t="shared" si="68"/>
        <v>11</v>
      </c>
      <c r="D4381" t="str">
        <f ca="1">VLOOKUP($B4381,'Track WIP'!$M:$O,2,FALSE)</f>
        <v>HONDA INDY 200 AT MID-OHIO - RACE 2</v>
      </c>
      <c r="E4381" t="str">
        <f ca="1">VLOOKUP($B4381,'Track WIP'!$M:$O,3,FALSE)</f>
        <v>Mid-Ohio Sports Car Course</v>
      </c>
      <c r="F4381">
        <v>12</v>
      </c>
      <c r="G4381" t="s">
        <v>396</v>
      </c>
      <c r="H4381">
        <v>60</v>
      </c>
      <c r="I4381" t="s">
        <v>16</v>
      </c>
      <c r="J4381">
        <v>75</v>
      </c>
      <c r="K4381">
        <v>19</v>
      </c>
      <c r="L4381">
        <v>0</v>
      </c>
      <c r="M4381">
        <v>18</v>
      </c>
      <c r="N4381">
        <v>0</v>
      </c>
      <c r="O4381">
        <v>0</v>
      </c>
    </row>
    <row r="4382" spans="1:15" x14ac:dyDescent="0.2">
      <c r="A4382">
        <v>2020</v>
      </c>
      <c r="B4382" s="6">
        <f ca="1">_xlfn.MAXIFS('Track WIP'!M:M,'Track WIP'!K:K,'Results WIP'!A4382,'Track WIP'!L:L,'Results WIP'!C4382)</f>
        <v>44087</v>
      </c>
      <c r="C4382">
        <f t="shared" si="68"/>
        <v>11</v>
      </c>
      <c r="D4382" t="str">
        <f ca="1">VLOOKUP($B4382,'Track WIP'!$M:$O,2,FALSE)</f>
        <v>HONDA INDY 200 AT MID-OHIO - RACE 2</v>
      </c>
      <c r="E4382" t="str">
        <f ca="1">VLOOKUP($B4382,'Track WIP'!$M:$O,3,FALSE)</f>
        <v>Mid-Ohio Sports Car Course</v>
      </c>
      <c r="F4382">
        <v>13</v>
      </c>
      <c r="G4382" t="s">
        <v>390</v>
      </c>
      <c r="H4382">
        <v>59</v>
      </c>
      <c r="I4382" t="s">
        <v>111</v>
      </c>
      <c r="J4382">
        <v>75</v>
      </c>
      <c r="K4382">
        <v>18</v>
      </c>
      <c r="L4382">
        <v>0</v>
      </c>
      <c r="M4382">
        <v>17</v>
      </c>
      <c r="N4382">
        <v>0</v>
      </c>
      <c r="O4382">
        <v>0</v>
      </c>
    </row>
    <row r="4383" spans="1:15" x14ac:dyDescent="0.2">
      <c r="A4383">
        <v>2020</v>
      </c>
      <c r="B4383" s="6">
        <f ca="1">_xlfn.MAXIFS('Track WIP'!M:M,'Track WIP'!K:K,'Results WIP'!A4383,'Track WIP'!L:L,'Results WIP'!C4383)</f>
        <v>44087</v>
      </c>
      <c r="C4383">
        <f t="shared" si="68"/>
        <v>11</v>
      </c>
      <c r="D4383" t="str">
        <f ca="1">VLOOKUP($B4383,'Track WIP'!$M:$O,2,FALSE)</f>
        <v>HONDA INDY 200 AT MID-OHIO - RACE 2</v>
      </c>
      <c r="E4383" t="str">
        <f ca="1">VLOOKUP($B4383,'Track WIP'!$M:$O,3,FALSE)</f>
        <v>Mid-Ohio Sports Car Course</v>
      </c>
      <c r="F4383">
        <v>14</v>
      </c>
      <c r="G4383" t="s">
        <v>405</v>
      </c>
      <c r="H4383">
        <v>18</v>
      </c>
      <c r="I4383" t="s">
        <v>16</v>
      </c>
      <c r="J4383">
        <v>75</v>
      </c>
      <c r="K4383">
        <v>2</v>
      </c>
      <c r="L4383">
        <v>0</v>
      </c>
      <c r="M4383">
        <v>17</v>
      </c>
      <c r="N4383">
        <v>0</v>
      </c>
      <c r="O4383">
        <v>0</v>
      </c>
    </row>
    <row r="4384" spans="1:15" x14ac:dyDescent="0.2">
      <c r="A4384">
        <v>2020</v>
      </c>
      <c r="B4384" s="6">
        <f ca="1">_xlfn.MAXIFS('Track WIP'!M:M,'Track WIP'!K:K,'Results WIP'!A4384,'Track WIP'!L:L,'Results WIP'!C4384)</f>
        <v>44087</v>
      </c>
      <c r="C4384">
        <f t="shared" si="68"/>
        <v>11</v>
      </c>
      <c r="D4384" t="str">
        <f ca="1">VLOOKUP($B4384,'Track WIP'!$M:$O,2,FALSE)</f>
        <v>HONDA INDY 200 AT MID-OHIO - RACE 2</v>
      </c>
      <c r="E4384" t="str">
        <f ca="1">VLOOKUP($B4384,'Track WIP'!$M:$O,3,FALSE)</f>
        <v>Mid-Ohio Sports Car Course</v>
      </c>
      <c r="F4384">
        <v>15</v>
      </c>
      <c r="G4384" t="s">
        <v>409</v>
      </c>
      <c r="H4384">
        <v>7</v>
      </c>
      <c r="I4384" t="s">
        <v>111</v>
      </c>
      <c r="J4384">
        <v>75</v>
      </c>
      <c r="K4384">
        <v>14</v>
      </c>
      <c r="L4384">
        <v>0</v>
      </c>
      <c r="M4384">
        <v>15</v>
      </c>
      <c r="N4384">
        <v>0</v>
      </c>
      <c r="O4384">
        <v>0</v>
      </c>
    </row>
    <row r="4385" spans="1:15" x14ac:dyDescent="0.2">
      <c r="A4385">
        <v>2020</v>
      </c>
      <c r="B4385" s="6">
        <f ca="1">_xlfn.MAXIFS('Track WIP'!M:M,'Track WIP'!K:K,'Results WIP'!A4385,'Track WIP'!L:L,'Results WIP'!C4385)</f>
        <v>44087</v>
      </c>
      <c r="C4385">
        <f t="shared" si="68"/>
        <v>11</v>
      </c>
      <c r="D4385" t="str">
        <f ca="1">VLOOKUP($B4385,'Track WIP'!$M:$O,2,FALSE)</f>
        <v>HONDA INDY 200 AT MID-OHIO - RACE 2</v>
      </c>
      <c r="E4385" t="str">
        <f ca="1">VLOOKUP($B4385,'Track WIP'!$M:$O,3,FALSE)</f>
        <v>Mid-Ohio Sports Car Course</v>
      </c>
      <c r="F4385">
        <v>16</v>
      </c>
      <c r="G4385" t="s">
        <v>359</v>
      </c>
      <c r="H4385">
        <v>20</v>
      </c>
      <c r="I4385" t="s">
        <v>111</v>
      </c>
      <c r="J4385">
        <v>75</v>
      </c>
      <c r="K4385">
        <v>16</v>
      </c>
      <c r="L4385">
        <v>0</v>
      </c>
      <c r="M4385">
        <v>14</v>
      </c>
      <c r="N4385">
        <v>0</v>
      </c>
      <c r="O4385">
        <v>0</v>
      </c>
    </row>
    <row r="4386" spans="1:15" x14ac:dyDescent="0.2">
      <c r="A4386">
        <v>2020</v>
      </c>
      <c r="B4386" s="6">
        <f ca="1">_xlfn.MAXIFS('Track WIP'!M:M,'Track WIP'!K:K,'Results WIP'!A4386,'Track WIP'!L:L,'Results WIP'!C4386)</f>
        <v>44087</v>
      </c>
      <c r="C4386">
        <f t="shared" si="68"/>
        <v>11</v>
      </c>
      <c r="D4386" t="str">
        <f ca="1">VLOOKUP($B4386,'Track WIP'!$M:$O,2,FALSE)</f>
        <v>HONDA INDY 200 AT MID-OHIO - RACE 2</v>
      </c>
      <c r="E4386" t="str">
        <f ca="1">VLOOKUP($B4386,'Track WIP'!$M:$O,3,FALSE)</f>
        <v>Mid-Ohio Sports Car Course</v>
      </c>
      <c r="F4386">
        <v>17</v>
      </c>
      <c r="G4386" t="s">
        <v>394</v>
      </c>
      <c r="H4386">
        <v>26</v>
      </c>
      <c r="I4386" t="s">
        <v>16</v>
      </c>
      <c r="J4386">
        <v>75</v>
      </c>
      <c r="K4386">
        <v>13</v>
      </c>
      <c r="L4386">
        <v>0</v>
      </c>
      <c r="M4386">
        <v>13</v>
      </c>
      <c r="N4386">
        <v>0</v>
      </c>
      <c r="O4386">
        <v>0</v>
      </c>
    </row>
    <row r="4387" spans="1:15" x14ac:dyDescent="0.2">
      <c r="A4387">
        <v>2020</v>
      </c>
      <c r="B4387" s="6">
        <f ca="1">_xlfn.MAXIFS('Track WIP'!M:M,'Track WIP'!K:K,'Results WIP'!A4387,'Track WIP'!L:L,'Results WIP'!C4387)</f>
        <v>44087</v>
      </c>
      <c r="C4387">
        <f t="shared" si="68"/>
        <v>11</v>
      </c>
      <c r="D4387" t="str">
        <f ca="1">VLOOKUP($B4387,'Track WIP'!$M:$O,2,FALSE)</f>
        <v>HONDA INDY 200 AT MID-OHIO - RACE 2</v>
      </c>
      <c r="E4387" t="str">
        <f ca="1">VLOOKUP($B4387,'Track WIP'!$M:$O,3,FALSE)</f>
        <v>Mid-Ohio Sports Car Course</v>
      </c>
      <c r="F4387">
        <v>18</v>
      </c>
      <c r="G4387" t="s">
        <v>37</v>
      </c>
      <c r="H4387">
        <v>30</v>
      </c>
      <c r="I4387" t="s">
        <v>16</v>
      </c>
      <c r="J4387">
        <v>75</v>
      </c>
      <c r="K4387">
        <v>22</v>
      </c>
      <c r="L4387">
        <v>16</v>
      </c>
      <c r="M4387">
        <v>13</v>
      </c>
      <c r="N4387">
        <v>0</v>
      </c>
      <c r="O4387">
        <v>0</v>
      </c>
    </row>
    <row r="4388" spans="1:15" x14ac:dyDescent="0.2">
      <c r="A4388">
        <v>2020</v>
      </c>
      <c r="B4388" s="6">
        <f ca="1">_xlfn.MAXIFS('Track WIP'!M:M,'Track WIP'!K:K,'Results WIP'!A4388,'Track WIP'!L:L,'Results WIP'!C4388)</f>
        <v>44087</v>
      </c>
      <c r="C4388">
        <f t="shared" si="68"/>
        <v>11</v>
      </c>
      <c r="D4388" t="str">
        <f ca="1">VLOOKUP($B4388,'Track WIP'!$M:$O,2,FALSE)</f>
        <v>HONDA INDY 200 AT MID-OHIO - RACE 2</v>
      </c>
      <c r="E4388" t="str">
        <f ca="1">VLOOKUP($B4388,'Track WIP'!$M:$O,3,FALSE)</f>
        <v>Mid-Ohio Sports Car Course</v>
      </c>
      <c r="F4388">
        <v>19</v>
      </c>
      <c r="G4388" t="s">
        <v>86</v>
      </c>
      <c r="H4388">
        <v>4</v>
      </c>
      <c r="I4388" t="s">
        <v>111</v>
      </c>
      <c r="J4388">
        <v>75</v>
      </c>
      <c r="K4388">
        <v>23</v>
      </c>
      <c r="L4388">
        <v>0</v>
      </c>
      <c r="M4388">
        <v>11</v>
      </c>
      <c r="N4388">
        <v>0</v>
      </c>
      <c r="O4388">
        <v>0</v>
      </c>
    </row>
    <row r="4389" spans="1:15" x14ac:dyDescent="0.2">
      <c r="A4389">
        <v>2020</v>
      </c>
      <c r="B4389" s="6">
        <f ca="1">_xlfn.MAXIFS('Track WIP'!M:M,'Track WIP'!K:K,'Results WIP'!A4389,'Track WIP'!L:L,'Results WIP'!C4389)</f>
        <v>44087</v>
      </c>
      <c r="C4389">
        <f t="shared" si="68"/>
        <v>11</v>
      </c>
      <c r="D4389" t="str">
        <f ca="1">VLOOKUP($B4389,'Track WIP'!$M:$O,2,FALSE)</f>
        <v>HONDA INDY 200 AT MID-OHIO - RACE 2</v>
      </c>
      <c r="E4389" t="str">
        <f ca="1">VLOOKUP($B4389,'Track WIP'!$M:$O,3,FALSE)</f>
        <v>Mid-Ohio Sports Car Course</v>
      </c>
      <c r="F4389">
        <v>20</v>
      </c>
      <c r="G4389" t="s">
        <v>38</v>
      </c>
      <c r="H4389">
        <v>98</v>
      </c>
      <c r="I4389" t="s">
        <v>16</v>
      </c>
      <c r="J4389">
        <v>74</v>
      </c>
      <c r="K4389">
        <v>7</v>
      </c>
      <c r="L4389">
        <v>0</v>
      </c>
      <c r="M4389">
        <v>10</v>
      </c>
      <c r="N4389">
        <v>0</v>
      </c>
      <c r="O4389">
        <v>0</v>
      </c>
    </row>
    <row r="4390" spans="1:15" x14ac:dyDescent="0.2">
      <c r="A4390">
        <v>2020</v>
      </c>
      <c r="B4390" s="6">
        <f ca="1">_xlfn.MAXIFS('Track WIP'!M:M,'Track WIP'!K:K,'Results WIP'!A4390,'Track WIP'!L:L,'Results WIP'!C4390)</f>
        <v>44087</v>
      </c>
      <c r="C4390">
        <f t="shared" si="68"/>
        <v>11</v>
      </c>
      <c r="D4390" t="str">
        <f ca="1">VLOOKUP($B4390,'Track WIP'!$M:$O,2,FALSE)</f>
        <v>HONDA INDY 200 AT MID-OHIO - RACE 2</v>
      </c>
      <c r="E4390" t="str">
        <f ca="1">VLOOKUP($B4390,'Track WIP'!$M:$O,3,FALSE)</f>
        <v>Mid-Ohio Sports Car Course</v>
      </c>
      <c r="F4390">
        <v>21</v>
      </c>
      <c r="G4390" t="s">
        <v>411</v>
      </c>
      <c r="H4390">
        <v>14</v>
      </c>
      <c r="I4390" t="s">
        <v>111</v>
      </c>
      <c r="J4390">
        <v>71</v>
      </c>
      <c r="K4390">
        <v>20</v>
      </c>
      <c r="L4390">
        <v>0</v>
      </c>
      <c r="M4390">
        <v>9</v>
      </c>
      <c r="N4390">
        <v>0</v>
      </c>
      <c r="O4390">
        <v>0</v>
      </c>
    </row>
    <row r="4391" spans="1:15" x14ac:dyDescent="0.2">
      <c r="A4391">
        <v>2020</v>
      </c>
      <c r="B4391" s="6">
        <f ca="1">_xlfn.MAXIFS('Track WIP'!M:M,'Track WIP'!K:K,'Results WIP'!A4391,'Track WIP'!L:L,'Results WIP'!C4391)</f>
        <v>44087</v>
      </c>
      <c r="C4391">
        <f t="shared" si="68"/>
        <v>11</v>
      </c>
      <c r="D4391" t="str">
        <f ca="1">VLOOKUP($B4391,'Track WIP'!$M:$O,2,FALSE)</f>
        <v>HONDA INDY 200 AT MID-OHIO - RACE 2</v>
      </c>
      <c r="E4391" t="str">
        <f ca="1">VLOOKUP($B4391,'Track WIP'!$M:$O,3,FALSE)</f>
        <v>Mid-Ohio Sports Car Course</v>
      </c>
      <c r="F4391">
        <v>22</v>
      </c>
      <c r="G4391" t="s">
        <v>341</v>
      </c>
      <c r="H4391">
        <v>10</v>
      </c>
      <c r="I4391" t="s">
        <v>16</v>
      </c>
      <c r="J4391">
        <v>4</v>
      </c>
      <c r="K4391">
        <v>5</v>
      </c>
      <c r="L4391">
        <v>0</v>
      </c>
      <c r="M4391">
        <v>8</v>
      </c>
      <c r="N4391">
        <v>0</v>
      </c>
      <c r="O4391">
        <v>0</v>
      </c>
    </row>
    <row r="4392" spans="1:15" x14ac:dyDescent="0.2">
      <c r="A4392">
        <v>2020</v>
      </c>
      <c r="B4392" s="6">
        <f ca="1">_xlfn.MAXIFS('Track WIP'!M:M,'Track WIP'!K:K,'Results WIP'!A4392,'Track WIP'!L:L,'Results WIP'!C4392)</f>
        <v>44087</v>
      </c>
      <c r="C4392">
        <f t="shared" si="68"/>
        <v>11</v>
      </c>
      <c r="D4392" t="str">
        <f ca="1">VLOOKUP($B4392,'Track WIP'!$M:$O,2,FALSE)</f>
        <v>HONDA INDY 200 AT MID-OHIO - RACE 2</v>
      </c>
      <c r="E4392" t="str">
        <f ca="1">VLOOKUP($B4392,'Track WIP'!$M:$O,3,FALSE)</f>
        <v>Mid-Ohio Sports Car Course</v>
      </c>
      <c r="F4392">
        <v>23</v>
      </c>
      <c r="G4392" t="s">
        <v>410</v>
      </c>
      <c r="H4392">
        <v>55</v>
      </c>
      <c r="I4392" t="s">
        <v>16</v>
      </c>
      <c r="J4392">
        <v>2</v>
      </c>
      <c r="K4392">
        <v>4</v>
      </c>
      <c r="L4392">
        <v>0</v>
      </c>
      <c r="M4392">
        <v>7</v>
      </c>
      <c r="N4392">
        <v>0</v>
      </c>
      <c r="O4392">
        <v>0</v>
      </c>
    </row>
    <row r="4393" spans="1:15" x14ac:dyDescent="0.2">
      <c r="A4393">
        <v>2020</v>
      </c>
      <c r="B4393" s="6">
        <f ca="1">_xlfn.MAXIFS('Track WIP'!M:M,'Track WIP'!K:K,'Results WIP'!A4393,'Track WIP'!L:L,'Results WIP'!C4393)</f>
        <v>44106</v>
      </c>
      <c r="C4393">
        <f t="shared" si="68"/>
        <v>12</v>
      </c>
      <c r="D4393" t="str">
        <f ca="1">VLOOKUP($B4393,'Track WIP'!$M:$O,2,FALSE)</f>
        <v>INDYCAR HARVEST GRAND PRIX - RACE 1</v>
      </c>
      <c r="E4393" t="str">
        <f ca="1">VLOOKUP($B4393,'Track WIP'!$M:$O,3,FALSE)</f>
        <v>Indianapolis Motor Speedway Road Course</v>
      </c>
      <c r="F4393">
        <v>1</v>
      </c>
      <c r="G4393" t="s">
        <v>112</v>
      </c>
      <c r="H4393">
        <v>1</v>
      </c>
      <c r="I4393" t="s">
        <v>111</v>
      </c>
      <c r="J4393">
        <v>85</v>
      </c>
      <c r="K4393">
        <v>2</v>
      </c>
      <c r="L4393">
        <v>34</v>
      </c>
      <c r="M4393">
        <v>54</v>
      </c>
      <c r="N4393">
        <v>4</v>
      </c>
      <c r="O4393">
        <v>0</v>
      </c>
    </row>
    <row r="4394" spans="1:15" x14ac:dyDescent="0.2">
      <c r="A4394">
        <v>2020</v>
      </c>
      <c r="B4394" s="6">
        <f ca="1">_xlfn.MAXIFS('Track WIP'!M:M,'Track WIP'!K:K,'Results WIP'!A4394,'Track WIP'!L:L,'Results WIP'!C4394)</f>
        <v>44106</v>
      </c>
      <c r="C4394">
        <f t="shared" si="68"/>
        <v>12</v>
      </c>
      <c r="D4394" t="str">
        <f ca="1">VLOOKUP($B4394,'Track WIP'!$M:$O,2,FALSE)</f>
        <v>INDYCAR HARVEST GRAND PRIX - RACE 1</v>
      </c>
      <c r="E4394" t="str">
        <f ca="1">VLOOKUP($B4394,'Track WIP'!$M:$O,3,FALSE)</f>
        <v>Indianapolis Motor Speedway Road Course</v>
      </c>
      <c r="F4394">
        <v>2</v>
      </c>
      <c r="G4394" t="s">
        <v>277</v>
      </c>
      <c r="H4394">
        <v>27</v>
      </c>
      <c r="I4394" t="s">
        <v>16</v>
      </c>
      <c r="J4394">
        <v>85</v>
      </c>
      <c r="K4394">
        <v>8</v>
      </c>
      <c r="L4394">
        <v>0</v>
      </c>
      <c r="M4394">
        <v>40</v>
      </c>
      <c r="N4394">
        <v>0</v>
      </c>
      <c r="O4394">
        <v>0</v>
      </c>
    </row>
    <row r="4395" spans="1:15" x14ac:dyDescent="0.2">
      <c r="A4395">
        <v>2020</v>
      </c>
      <c r="B4395" s="6">
        <f ca="1">_xlfn.MAXIFS('Track WIP'!M:M,'Track WIP'!K:K,'Results WIP'!A4395,'Track WIP'!L:L,'Results WIP'!C4395)</f>
        <v>44106</v>
      </c>
      <c r="C4395">
        <f t="shared" si="68"/>
        <v>12</v>
      </c>
      <c r="D4395" t="str">
        <f ca="1">VLOOKUP($B4395,'Track WIP'!$M:$O,2,FALSE)</f>
        <v>INDYCAR HARVEST GRAND PRIX - RACE 1</v>
      </c>
      <c r="E4395" t="str">
        <f ca="1">VLOOKUP($B4395,'Track WIP'!$M:$O,3,FALSE)</f>
        <v>Indianapolis Motor Speedway Road Course</v>
      </c>
      <c r="F4395">
        <v>3</v>
      </c>
      <c r="G4395" t="s">
        <v>370</v>
      </c>
      <c r="H4395">
        <v>21</v>
      </c>
      <c r="I4395" t="s">
        <v>111</v>
      </c>
      <c r="J4395">
        <v>85</v>
      </c>
      <c r="K4395">
        <v>1</v>
      </c>
      <c r="L4395">
        <v>15</v>
      </c>
      <c r="M4395">
        <v>37</v>
      </c>
      <c r="N4395">
        <v>2</v>
      </c>
      <c r="O4395">
        <v>0</v>
      </c>
    </row>
    <row r="4396" spans="1:15" x14ac:dyDescent="0.2">
      <c r="A4396">
        <v>2020</v>
      </c>
      <c r="B4396" s="6">
        <f ca="1">_xlfn.MAXIFS('Track WIP'!M:M,'Track WIP'!K:K,'Results WIP'!A4396,'Track WIP'!L:L,'Results WIP'!C4396)</f>
        <v>44106</v>
      </c>
      <c r="C4396">
        <f t="shared" si="68"/>
        <v>12</v>
      </c>
      <c r="D4396" t="str">
        <f ca="1">VLOOKUP($B4396,'Track WIP'!$M:$O,2,FALSE)</f>
        <v>INDYCAR HARVEST GRAND PRIX - RACE 1</v>
      </c>
      <c r="E4396" t="str">
        <f ca="1">VLOOKUP($B4396,'Track WIP'!$M:$O,3,FALSE)</f>
        <v>Indianapolis Motor Speedway Road Course</v>
      </c>
      <c r="F4396">
        <v>4</v>
      </c>
      <c r="G4396" t="s">
        <v>338</v>
      </c>
      <c r="H4396">
        <v>88</v>
      </c>
      <c r="I4396" t="s">
        <v>16</v>
      </c>
      <c r="J4396">
        <v>85</v>
      </c>
      <c r="K4396">
        <v>3</v>
      </c>
      <c r="L4396">
        <v>29</v>
      </c>
      <c r="M4396">
        <v>33</v>
      </c>
      <c r="N4396">
        <v>1</v>
      </c>
      <c r="O4396">
        <v>0</v>
      </c>
    </row>
    <row r="4397" spans="1:15" x14ac:dyDescent="0.2">
      <c r="A4397">
        <v>2020</v>
      </c>
      <c r="B4397" s="6">
        <f ca="1">_xlfn.MAXIFS('Track WIP'!M:M,'Track WIP'!K:K,'Results WIP'!A4397,'Track WIP'!L:L,'Results WIP'!C4397)</f>
        <v>44106</v>
      </c>
      <c r="C4397">
        <f t="shared" si="68"/>
        <v>12</v>
      </c>
      <c r="D4397" t="str">
        <f ca="1">VLOOKUP($B4397,'Track WIP'!$M:$O,2,FALSE)</f>
        <v>INDYCAR HARVEST GRAND PRIX - RACE 1</v>
      </c>
      <c r="E4397" t="str">
        <f ca="1">VLOOKUP($B4397,'Track WIP'!$M:$O,3,FALSE)</f>
        <v>Indianapolis Motor Speedway Road Course</v>
      </c>
      <c r="F4397">
        <v>5</v>
      </c>
      <c r="G4397" t="s">
        <v>341</v>
      </c>
      <c r="H4397">
        <v>10</v>
      </c>
      <c r="I4397" t="s">
        <v>16</v>
      </c>
      <c r="J4397">
        <v>85</v>
      </c>
      <c r="K4397">
        <v>7</v>
      </c>
      <c r="L4397">
        <v>1</v>
      </c>
      <c r="M4397">
        <v>31</v>
      </c>
      <c r="N4397">
        <v>1</v>
      </c>
      <c r="O4397">
        <v>0</v>
      </c>
    </row>
    <row r="4398" spans="1:15" x14ac:dyDescent="0.2">
      <c r="A4398">
        <v>2020</v>
      </c>
      <c r="B4398" s="6">
        <f ca="1">_xlfn.MAXIFS('Track WIP'!M:M,'Track WIP'!K:K,'Results WIP'!A4398,'Track WIP'!L:L,'Results WIP'!C4398)</f>
        <v>44106</v>
      </c>
      <c r="C4398">
        <f t="shared" si="68"/>
        <v>12</v>
      </c>
      <c r="D4398" t="str">
        <f ca="1">VLOOKUP($B4398,'Track WIP'!$M:$O,2,FALSE)</f>
        <v>INDYCAR HARVEST GRAND PRIX - RACE 1</v>
      </c>
      <c r="E4398" t="str">
        <f ca="1">VLOOKUP($B4398,'Track WIP'!$M:$O,3,FALSE)</f>
        <v>Indianapolis Motor Speedway Road Course</v>
      </c>
      <c r="F4398">
        <v>6</v>
      </c>
      <c r="G4398" t="s">
        <v>15</v>
      </c>
      <c r="H4398">
        <v>12</v>
      </c>
      <c r="I4398" t="s">
        <v>111</v>
      </c>
      <c r="J4398">
        <v>85</v>
      </c>
      <c r="K4398">
        <v>4</v>
      </c>
      <c r="L4398">
        <v>0</v>
      </c>
      <c r="M4398">
        <v>28</v>
      </c>
      <c r="N4398">
        <v>0</v>
      </c>
      <c r="O4398">
        <v>0</v>
      </c>
    </row>
    <row r="4399" spans="1:15" x14ac:dyDescent="0.2">
      <c r="A4399">
        <v>2020</v>
      </c>
      <c r="B4399" s="6">
        <f ca="1">_xlfn.MAXIFS('Track WIP'!M:M,'Track WIP'!K:K,'Results WIP'!A4399,'Track WIP'!L:L,'Results WIP'!C4399)</f>
        <v>44106</v>
      </c>
      <c r="C4399">
        <f t="shared" si="68"/>
        <v>12</v>
      </c>
      <c r="D4399" t="str">
        <f ca="1">VLOOKUP($B4399,'Track WIP'!$M:$O,2,FALSE)</f>
        <v>INDYCAR HARVEST GRAND PRIX - RACE 1</v>
      </c>
      <c r="E4399" t="str">
        <f ca="1">VLOOKUP($B4399,'Track WIP'!$M:$O,3,FALSE)</f>
        <v>Indianapolis Motor Speedway Road Course</v>
      </c>
      <c r="F4399">
        <v>7</v>
      </c>
      <c r="G4399" t="s">
        <v>41</v>
      </c>
      <c r="H4399">
        <v>15</v>
      </c>
      <c r="I4399" t="s">
        <v>16</v>
      </c>
      <c r="J4399">
        <v>85</v>
      </c>
      <c r="K4399">
        <v>11</v>
      </c>
      <c r="L4399">
        <v>5</v>
      </c>
      <c r="M4399">
        <v>27</v>
      </c>
      <c r="N4399">
        <v>1</v>
      </c>
      <c r="O4399">
        <v>0</v>
      </c>
    </row>
    <row r="4400" spans="1:15" x14ac:dyDescent="0.2">
      <c r="A4400">
        <v>2020</v>
      </c>
      <c r="B4400" s="6">
        <f ca="1">_xlfn.MAXIFS('Track WIP'!M:M,'Track WIP'!K:K,'Results WIP'!A4400,'Track WIP'!L:L,'Results WIP'!C4400)</f>
        <v>44106</v>
      </c>
      <c r="C4400">
        <f t="shared" si="68"/>
        <v>12</v>
      </c>
      <c r="D4400" t="str">
        <f ca="1">VLOOKUP($B4400,'Track WIP'!$M:$O,2,FALSE)</f>
        <v>INDYCAR HARVEST GRAND PRIX - RACE 1</v>
      </c>
      <c r="E4400" t="str">
        <f ca="1">VLOOKUP($B4400,'Track WIP'!$M:$O,3,FALSE)</f>
        <v>Indianapolis Motor Speedway Road Course</v>
      </c>
      <c r="F4400">
        <v>8</v>
      </c>
      <c r="G4400" t="s">
        <v>396</v>
      </c>
      <c r="H4400">
        <v>60</v>
      </c>
      <c r="I4400" t="s">
        <v>16</v>
      </c>
      <c r="J4400">
        <v>85</v>
      </c>
      <c r="K4400">
        <v>6</v>
      </c>
      <c r="L4400">
        <v>0</v>
      </c>
      <c r="M4400">
        <v>24</v>
      </c>
      <c r="N4400">
        <v>0</v>
      </c>
      <c r="O4400">
        <v>0</v>
      </c>
    </row>
    <row r="4401" spans="1:15" x14ac:dyDescent="0.2">
      <c r="A4401">
        <v>2020</v>
      </c>
      <c r="B4401" s="6">
        <f ca="1">_xlfn.MAXIFS('Track WIP'!M:M,'Track WIP'!K:K,'Results WIP'!A4401,'Track WIP'!L:L,'Results WIP'!C4401)</f>
        <v>44106</v>
      </c>
      <c r="C4401">
        <f t="shared" si="68"/>
        <v>12</v>
      </c>
      <c r="D4401" t="str">
        <f ca="1">VLOOKUP($B4401,'Track WIP'!$M:$O,2,FALSE)</f>
        <v>INDYCAR HARVEST GRAND PRIX - RACE 1</v>
      </c>
      <c r="E4401" t="str">
        <f ca="1">VLOOKUP($B4401,'Track WIP'!$M:$O,3,FALSE)</f>
        <v>Indianapolis Motor Speedway Road Course</v>
      </c>
      <c r="F4401">
        <v>9</v>
      </c>
      <c r="G4401" t="s">
        <v>21</v>
      </c>
      <c r="H4401">
        <v>9</v>
      </c>
      <c r="I4401" t="s">
        <v>16</v>
      </c>
      <c r="J4401">
        <v>85</v>
      </c>
      <c r="K4401">
        <v>12</v>
      </c>
      <c r="L4401">
        <v>0</v>
      </c>
      <c r="M4401">
        <v>22</v>
      </c>
      <c r="N4401">
        <v>0</v>
      </c>
      <c r="O4401">
        <v>0</v>
      </c>
    </row>
    <row r="4402" spans="1:15" x14ac:dyDescent="0.2">
      <c r="A4402">
        <v>2020</v>
      </c>
      <c r="B4402" s="6">
        <f ca="1">_xlfn.MAXIFS('Track WIP'!M:M,'Track WIP'!K:K,'Results WIP'!A4402,'Track WIP'!L:L,'Results WIP'!C4402)</f>
        <v>44106</v>
      </c>
      <c r="C4402">
        <f t="shared" si="68"/>
        <v>12</v>
      </c>
      <c r="D4402" t="str">
        <f ca="1">VLOOKUP($B4402,'Track WIP'!$M:$O,2,FALSE)</f>
        <v>INDYCAR HARVEST GRAND PRIX - RACE 1</v>
      </c>
      <c r="E4402" t="str">
        <f ca="1">VLOOKUP($B4402,'Track WIP'!$M:$O,3,FALSE)</f>
        <v>Indianapolis Motor Speedway Road Course</v>
      </c>
      <c r="F4402">
        <v>10</v>
      </c>
      <c r="G4402" t="s">
        <v>408</v>
      </c>
      <c r="H4402">
        <v>8</v>
      </c>
      <c r="I4402" t="s">
        <v>16</v>
      </c>
      <c r="J4402">
        <v>85</v>
      </c>
      <c r="K4402">
        <v>15</v>
      </c>
      <c r="L4402">
        <v>0</v>
      </c>
      <c r="M4402">
        <v>20</v>
      </c>
      <c r="N4402">
        <v>0</v>
      </c>
      <c r="O4402">
        <v>0</v>
      </c>
    </row>
    <row r="4403" spans="1:15" x14ac:dyDescent="0.2">
      <c r="A4403">
        <v>2020</v>
      </c>
      <c r="B4403" s="6">
        <f ca="1">_xlfn.MAXIFS('Track WIP'!M:M,'Track WIP'!K:K,'Results WIP'!A4403,'Track WIP'!L:L,'Results WIP'!C4403)</f>
        <v>44106</v>
      </c>
      <c r="C4403">
        <f t="shared" si="68"/>
        <v>12</v>
      </c>
      <c r="D4403" t="str">
        <f ca="1">VLOOKUP($B4403,'Track WIP'!$M:$O,2,FALSE)</f>
        <v>INDYCAR HARVEST GRAND PRIX - RACE 1</v>
      </c>
      <c r="E4403" t="str">
        <f ca="1">VLOOKUP($B4403,'Track WIP'!$M:$O,3,FALSE)</f>
        <v>Indianapolis Motor Speedway Road Course</v>
      </c>
      <c r="F4403">
        <v>11</v>
      </c>
      <c r="G4403" t="s">
        <v>390</v>
      </c>
      <c r="H4403">
        <v>59</v>
      </c>
      <c r="I4403" t="s">
        <v>111</v>
      </c>
      <c r="J4403">
        <v>85</v>
      </c>
      <c r="K4403">
        <v>9</v>
      </c>
      <c r="L4403">
        <v>0</v>
      </c>
      <c r="M4403">
        <v>19</v>
      </c>
      <c r="N4403">
        <v>0</v>
      </c>
      <c r="O4403">
        <v>0</v>
      </c>
    </row>
    <row r="4404" spans="1:15" x14ac:dyDescent="0.2">
      <c r="A4404">
        <v>2020</v>
      </c>
      <c r="B4404" s="6">
        <f ca="1">_xlfn.MAXIFS('Track WIP'!M:M,'Track WIP'!K:K,'Results WIP'!A4404,'Track WIP'!L:L,'Results WIP'!C4404)</f>
        <v>44106</v>
      </c>
      <c r="C4404">
        <f t="shared" si="68"/>
        <v>12</v>
      </c>
      <c r="D4404" t="str">
        <f ca="1">VLOOKUP($B4404,'Track WIP'!$M:$O,2,FALSE)</f>
        <v>INDYCAR HARVEST GRAND PRIX - RACE 1</v>
      </c>
      <c r="E4404" t="str">
        <f ca="1">VLOOKUP($B4404,'Track WIP'!$M:$O,3,FALSE)</f>
        <v>Indianapolis Motor Speedway Road Course</v>
      </c>
      <c r="F4404">
        <v>12</v>
      </c>
      <c r="G4404" t="s">
        <v>359</v>
      </c>
      <c r="H4404">
        <v>20</v>
      </c>
      <c r="I4404" t="s">
        <v>111</v>
      </c>
      <c r="J4404">
        <v>85</v>
      </c>
      <c r="K4404">
        <v>14</v>
      </c>
      <c r="L4404">
        <v>0</v>
      </c>
      <c r="M4404">
        <v>18</v>
      </c>
      <c r="N4404">
        <v>0</v>
      </c>
      <c r="O4404">
        <v>0</v>
      </c>
    </row>
    <row r="4405" spans="1:15" x14ac:dyDescent="0.2">
      <c r="A4405">
        <v>2020</v>
      </c>
      <c r="B4405" s="6">
        <f ca="1">_xlfn.MAXIFS('Track WIP'!M:M,'Track WIP'!K:K,'Results WIP'!A4405,'Track WIP'!L:L,'Results WIP'!C4405)</f>
        <v>44106</v>
      </c>
      <c r="C4405">
        <f t="shared" si="68"/>
        <v>12</v>
      </c>
      <c r="D4405" t="str">
        <f ca="1">VLOOKUP($B4405,'Track WIP'!$M:$O,2,FALSE)</f>
        <v>INDYCAR HARVEST GRAND PRIX - RACE 1</v>
      </c>
      <c r="E4405" t="str">
        <f ca="1">VLOOKUP($B4405,'Track WIP'!$M:$O,3,FALSE)</f>
        <v>Indianapolis Motor Speedway Road Course</v>
      </c>
      <c r="F4405">
        <v>13</v>
      </c>
      <c r="G4405" t="s">
        <v>86</v>
      </c>
      <c r="H4405">
        <v>4</v>
      </c>
      <c r="I4405" t="s">
        <v>111</v>
      </c>
      <c r="J4405">
        <v>85</v>
      </c>
      <c r="K4405">
        <v>23</v>
      </c>
      <c r="L4405">
        <v>0</v>
      </c>
      <c r="M4405">
        <v>17</v>
      </c>
      <c r="N4405">
        <v>0</v>
      </c>
      <c r="O4405">
        <v>0</v>
      </c>
    </row>
    <row r="4406" spans="1:15" x14ac:dyDescent="0.2">
      <c r="A4406">
        <v>2020</v>
      </c>
      <c r="B4406" s="6">
        <f ca="1">_xlfn.MAXIFS('Track WIP'!M:M,'Track WIP'!K:K,'Results WIP'!A4406,'Track WIP'!L:L,'Results WIP'!C4406)</f>
        <v>44106</v>
      </c>
      <c r="C4406">
        <f t="shared" si="68"/>
        <v>12</v>
      </c>
      <c r="D4406" t="str">
        <f ca="1">VLOOKUP($B4406,'Track WIP'!$M:$O,2,FALSE)</f>
        <v>INDYCAR HARVEST GRAND PRIX - RACE 1</v>
      </c>
      <c r="E4406" t="str">
        <f ca="1">VLOOKUP($B4406,'Track WIP'!$M:$O,3,FALSE)</f>
        <v>Indianapolis Motor Speedway Road Course</v>
      </c>
      <c r="F4406">
        <v>14</v>
      </c>
      <c r="G4406" t="s">
        <v>89</v>
      </c>
      <c r="H4406">
        <v>26</v>
      </c>
      <c r="I4406" t="s">
        <v>16</v>
      </c>
      <c r="J4406">
        <v>85</v>
      </c>
      <c r="K4406">
        <v>18</v>
      </c>
      <c r="L4406">
        <v>0</v>
      </c>
      <c r="M4406">
        <v>16</v>
      </c>
      <c r="N4406">
        <v>0</v>
      </c>
      <c r="O4406">
        <v>0</v>
      </c>
    </row>
    <row r="4407" spans="1:15" x14ac:dyDescent="0.2">
      <c r="A4407">
        <v>2020</v>
      </c>
      <c r="B4407" s="6">
        <f ca="1">_xlfn.MAXIFS('Track WIP'!M:M,'Track WIP'!K:K,'Results WIP'!A4407,'Track WIP'!L:L,'Results WIP'!C4407)</f>
        <v>44106</v>
      </c>
      <c r="C4407">
        <f t="shared" si="68"/>
        <v>12</v>
      </c>
      <c r="D4407" t="str">
        <f ca="1">VLOOKUP($B4407,'Track WIP'!$M:$O,2,FALSE)</f>
        <v>INDYCAR HARVEST GRAND PRIX - RACE 1</v>
      </c>
      <c r="E4407" t="str">
        <f ca="1">VLOOKUP($B4407,'Track WIP'!$M:$O,3,FALSE)</f>
        <v>Indianapolis Motor Speedway Road Course</v>
      </c>
      <c r="F4407">
        <v>15</v>
      </c>
      <c r="G4407" t="s">
        <v>405</v>
      </c>
      <c r="H4407">
        <v>18</v>
      </c>
      <c r="I4407" t="s">
        <v>16</v>
      </c>
      <c r="J4407">
        <v>84</v>
      </c>
      <c r="K4407">
        <v>20</v>
      </c>
      <c r="L4407">
        <v>1</v>
      </c>
      <c r="M4407">
        <v>16</v>
      </c>
      <c r="N4407">
        <v>1</v>
      </c>
      <c r="O4407">
        <v>0</v>
      </c>
    </row>
    <row r="4408" spans="1:15" x14ac:dyDescent="0.2">
      <c r="A4408">
        <v>2020</v>
      </c>
      <c r="B4408" s="6">
        <f ca="1">_xlfn.MAXIFS('Track WIP'!M:M,'Track WIP'!K:K,'Results WIP'!A4408,'Track WIP'!L:L,'Results WIP'!C4408)</f>
        <v>44106</v>
      </c>
      <c r="C4408">
        <f t="shared" si="68"/>
        <v>12</v>
      </c>
      <c r="D4408" t="str">
        <f ca="1">VLOOKUP($B4408,'Track WIP'!$M:$O,2,FALSE)</f>
        <v>INDYCAR HARVEST GRAND PRIX - RACE 1</v>
      </c>
      <c r="E4408" t="str">
        <f ca="1">VLOOKUP($B4408,'Track WIP'!$M:$O,3,FALSE)</f>
        <v>Indianapolis Motor Speedway Road Course</v>
      </c>
      <c r="F4408">
        <v>16</v>
      </c>
      <c r="G4408" t="s">
        <v>88</v>
      </c>
      <c r="H4408">
        <v>22</v>
      </c>
      <c r="I4408" t="s">
        <v>111</v>
      </c>
      <c r="J4408">
        <v>84</v>
      </c>
      <c r="K4408">
        <v>22</v>
      </c>
      <c r="L4408">
        <v>0</v>
      </c>
      <c r="M4408">
        <v>14</v>
      </c>
      <c r="N4408">
        <v>0</v>
      </c>
      <c r="O4408">
        <v>0</v>
      </c>
    </row>
    <row r="4409" spans="1:15" x14ac:dyDescent="0.2">
      <c r="A4409">
        <v>2020</v>
      </c>
      <c r="B4409" s="6">
        <f ca="1">_xlfn.MAXIFS('Track WIP'!M:M,'Track WIP'!K:K,'Results WIP'!A4409,'Track WIP'!L:L,'Results WIP'!C4409)</f>
        <v>44106</v>
      </c>
      <c r="C4409">
        <f t="shared" si="68"/>
        <v>12</v>
      </c>
      <c r="D4409" t="str">
        <f ca="1">VLOOKUP($B4409,'Track WIP'!$M:$O,2,FALSE)</f>
        <v>INDYCAR HARVEST GRAND PRIX - RACE 1</v>
      </c>
      <c r="E4409" t="str">
        <f ca="1">VLOOKUP($B4409,'Track WIP'!$M:$O,3,FALSE)</f>
        <v>Indianapolis Motor Speedway Road Course</v>
      </c>
      <c r="F4409">
        <v>17</v>
      </c>
      <c r="G4409" t="s">
        <v>410</v>
      </c>
      <c r="H4409">
        <v>55</v>
      </c>
      <c r="I4409" t="s">
        <v>16</v>
      </c>
      <c r="J4409">
        <v>84</v>
      </c>
      <c r="K4409">
        <v>17</v>
      </c>
      <c r="L4409">
        <v>0</v>
      </c>
      <c r="M4409">
        <v>13</v>
      </c>
      <c r="N4409">
        <v>0</v>
      </c>
      <c r="O4409">
        <v>0</v>
      </c>
    </row>
    <row r="4410" spans="1:15" x14ac:dyDescent="0.2">
      <c r="A4410">
        <v>2020</v>
      </c>
      <c r="B4410" s="6">
        <f ca="1">_xlfn.MAXIFS('Track WIP'!M:M,'Track WIP'!K:K,'Results WIP'!A4410,'Track WIP'!L:L,'Results WIP'!C4410)</f>
        <v>44106</v>
      </c>
      <c r="C4410">
        <f t="shared" si="68"/>
        <v>12</v>
      </c>
      <c r="D4410" t="str">
        <f ca="1">VLOOKUP($B4410,'Track WIP'!$M:$O,2,FALSE)</f>
        <v>INDYCAR HARVEST GRAND PRIX - RACE 1</v>
      </c>
      <c r="E4410" t="str">
        <f ca="1">VLOOKUP($B4410,'Track WIP'!$M:$O,3,FALSE)</f>
        <v>Indianapolis Motor Speedway Road Course</v>
      </c>
      <c r="F4410">
        <v>18</v>
      </c>
      <c r="G4410" t="s">
        <v>37</v>
      </c>
      <c r="H4410">
        <v>30</v>
      </c>
      <c r="I4410" t="s">
        <v>16</v>
      </c>
      <c r="J4410">
        <v>84</v>
      </c>
      <c r="K4410">
        <v>24</v>
      </c>
      <c r="L4410">
        <v>0</v>
      </c>
      <c r="M4410">
        <v>12</v>
      </c>
      <c r="N4410">
        <v>0</v>
      </c>
      <c r="O4410">
        <v>0</v>
      </c>
    </row>
    <row r="4411" spans="1:15" x14ac:dyDescent="0.2">
      <c r="A4411">
        <v>2020</v>
      </c>
      <c r="B4411" s="6">
        <f ca="1">_xlfn.MAXIFS('Track WIP'!M:M,'Track WIP'!K:K,'Results WIP'!A4411,'Track WIP'!L:L,'Results WIP'!C4411)</f>
        <v>44106</v>
      </c>
      <c r="C4411">
        <f t="shared" si="68"/>
        <v>12</v>
      </c>
      <c r="D4411" t="str">
        <f ca="1">VLOOKUP($B4411,'Track WIP'!$M:$O,2,FALSE)</f>
        <v>INDYCAR HARVEST GRAND PRIX - RACE 1</v>
      </c>
      <c r="E4411" t="str">
        <f ca="1">VLOOKUP($B4411,'Track WIP'!$M:$O,3,FALSE)</f>
        <v>Indianapolis Motor Speedway Road Course</v>
      </c>
      <c r="F4411">
        <v>19</v>
      </c>
      <c r="G4411" t="s">
        <v>17</v>
      </c>
      <c r="H4411">
        <v>28</v>
      </c>
      <c r="I4411" t="s">
        <v>16</v>
      </c>
      <c r="J4411">
        <v>84</v>
      </c>
      <c r="K4411">
        <v>13</v>
      </c>
      <c r="L4411">
        <v>0</v>
      </c>
      <c r="M4411">
        <v>11</v>
      </c>
      <c r="N4411">
        <v>0</v>
      </c>
      <c r="O4411">
        <v>0</v>
      </c>
    </row>
    <row r="4412" spans="1:15" x14ac:dyDescent="0.2">
      <c r="A4412">
        <v>2020</v>
      </c>
      <c r="B4412" s="6">
        <f ca="1">_xlfn.MAXIFS('Track WIP'!M:M,'Track WIP'!K:K,'Results WIP'!A4412,'Track WIP'!L:L,'Results WIP'!C4412)</f>
        <v>44106</v>
      </c>
      <c r="C4412">
        <f t="shared" si="68"/>
        <v>12</v>
      </c>
      <c r="D4412" t="str">
        <f ca="1">VLOOKUP($B4412,'Track WIP'!$M:$O,2,FALSE)</f>
        <v>INDYCAR HARVEST GRAND PRIX - RACE 1</v>
      </c>
      <c r="E4412" t="str">
        <f ca="1">VLOOKUP($B4412,'Track WIP'!$M:$O,3,FALSE)</f>
        <v>Indianapolis Motor Speedway Road Course</v>
      </c>
      <c r="F4412">
        <v>20</v>
      </c>
      <c r="G4412" t="s">
        <v>24</v>
      </c>
      <c r="H4412">
        <v>7</v>
      </c>
      <c r="I4412" t="s">
        <v>111</v>
      </c>
      <c r="J4412">
        <v>84</v>
      </c>
      <c r="K4412">
        <v>19</v>
      </c>
      <c r="L4412">
        <v>0</v>
      </c>
      <c r="M4412">
        <v>10</v>
      </c>
      <c r="N4412">
        <v>0</v>
      </c>
      <c r="O4412">
        <v>0</v>
      </c>
    </row>
    <row r="4413" spans="1:15" x14ac:dyDescent="0.2">
      <c r="A4413">
        <v>2020</v>
      </c>
      <c r="B4413" s="6">
        <f ca="1">_xlfn.MAXIFS('Track WIP'!M:M,'Track WIP'!K:K,'Results WIP'!A4413,'Track WIP'!L:L,'Results WIP'!C4413)</f>
        <v>44106</v>
      </c>
      <c r="C4413">
        <f t="shared" si="68"/>
        <v>12</v>
      </c>
      <c r="D4413" t="str">
        <f ca="1">VLOOKUP($B4413,'Track WIP'!$M:$O,2,FALSE)</f>
        <v>INDYCAR HARVEST GRAND PRIX - RACE 1</v>
      </c>
      <c r="E4413" t="str">
        <f ca="1">VLOOKUP($B4413,'Track WIP'!$M:$O,3,FALSE)</f>
        <v>Indianapolis Motor Speedway Road Course</v>
      </c>
      <c r="F4413">
        <v>21</v>
      </c>
      <c r="G4413" t="s">
        <v>87</v>
      </c>
      <c r="H4413">
        <v>14</v>
      </c>
      <c r="I4413" t="s">
        <v>111</v>
      </c>
      <c r="J4413">
        <v>84</v>
      </c>
      <c r="K4413">
        <v>16</v>
      </c>
      <c r="L4413">
        <v>0</v>
      </c>
      <c r="M4413">
        <v>9</v>
      </c>
      <c r="N4413">
        <v>0</v>
      </c>
      <c r="O4413">
        <v>0</v>
      </c>
    </row>
    <row r="4414" spans="1:15" x14ac:dyDescent="0.2">
      <c r="A4414">
        <v>2020</v>
      </c>
      <c r="B4414" s="6">
        <f ca="1">_xlfn.MAXIFS('Track WIP'!M:M,'Track WIP'!K:K,'Results WIP'!A4414,'Track WIP'!L:L,'Results WIP'!C4414)</f>
        <v>44106</v>
      </c>
      <c r="C4414">
        <f t="shared" si="68"/>
        <v>12</v>
      </c>
      <c r="D4414" t="str">
        <f ca="1">VLOOKUP($B4414,'Track WIP'!$M:$O,2,FALSE)</f>
        <v>INDYCAR HARVEST GRAND PRIX - RACE 1</v>
      </c>
      <c r="E4414" t="str">
        <f ca="1">VLOOKUP($B4414,'Track WIP'!$M:$O,3,FALSE)</f>
        <v>Indianapolis Motor Speedway Road Course</v>
      </c>
      <c r="F4414">
        <v>22</v>
      </c>
      <c r="G4414" t="s">
        <v>356</v>
      </c>
      <c r="H4414">
        <v>5</v>
      </c>
      <c r="I4414" t="s">
        <v>111</v>
      </c>
      <c r="J4414">
        <v>84</v>
      </c>
      <c r="K4414">
        <v>10</v>
      </c>
      <c r="L4414">
        <v>0</v>
      </c>
      <c r="M4414">
        <v>8</v>
      </c>
      <c r="N4414">
        <v>0</v>
      </c>
      <c r="O4414">
        <v>0</v>
      </c>
    </row>
    <row r="4415" spans="1:15" x14ac:dyDescent="0.2">
      <c r="A4415">
        <v>2020</v>
      </c>
      <c r="B4415" s="6">
        <f ca="1">_xlfn.MAXIFS('Track WIP'!M:M,'Track WIP'!K:K,'Results WIP'!A4415,'Track WIP'!L:L,'Results WIP'!C4415)</f>
        <v>44106</v>
      </c>
      <c r="C4415">
        <f t="shared" si="68"/>
        <v>12</v>
      </c>
      <c r="D4415" t="str">
        <f ca="1">VLOOKUP($B4415,'Track WIP'!$M:$O,2,FALSE)</f>
        <v>INDYCAR HARVEST GRAND PRIX - RACE 1</v>
      </c>
      <c r="E4415" t="str">
        <f ca="1">VLOOKUP($B4415,'Track WIP'!$M:$O,3,FALSE)</f>
        <v>Indianapolis Motor Speedway Road Course</v>
      </c>
      <c r="F4415">
        <v>23</v>
      </c>
      <c r="G4415" t="s">
        <v>384</v>
      </c>
      <c r="H4415">
        <v>24</v>
      </c>
      <c r="I4415" t="s">
        <v>111</v>
      </c>
      <c r="J4415">
        <v>84</v>
      </c>
      <c r="K4415">
        <v>21</v>
      </c>
      <c r="L4415">
        <v>0</v>
      </c>
      <c r="M4415">
        <v>7</v>
      </c>
      <c r="N4415">
        <v>0</v>
      </c>
      <c r="O4415">
        <v>0</v>
      </c>
    </row>
    <row r="4416" spans="1:15" x14ac:dyDescent="0.2">
      <c r="A4416">
        <v>2020</v>
      </c>
      <c r="B4416" s="6">
        <f ca="1">_xlfn.MAXIFS('Track WIP'!M:M,'Track WIP'!K:K,'Results WIP'!A4416,'Track WIP'!L:L,'Results WIP'!C4416)</f>
        <v>44106</v>
      </c>
      <c r="C4416">
        <f t="shared" si="68"/>
        <v>12</v>
      </c>
      <c r="D4416" t="str">
        <f ca="1">VLOOKUP($B4416,'Track WIP'!$M:$O,2,FALSE)</f>
        <v>INDYCAR HARVEST GRAND PRIX - RACE 1</v>
      </c>
      <c r="E4416" t="str">
        <f ca="1">VLOOKUP($B4416,'Track WIP'!$M:$O,3,FALSE)</f>
        <v>Indianapolis Motor Speedway Road Course</v>
      </c>
      <c r="F4416">
        <v>24</v>
      </c>
      <c r="G4416" t="s">
        <v>411</v>
      </c>
      <c r="H4416">
        <v>41</v>
      </c>
      <c r="I4416" t="s">
        <v>111</v>
      </c>
      <c r="J4416">
        <v>83</v>
      </c>
      <c r="K4416">
        <v>25</v>
      </c>
      <c r="L4416">
        <v>0</v>
      </c>
      <c r="M4416">
        <v>6</v>
      </c>
      <c r="N4416">
        <v>0</v>
      </c>
      <c r="O4416">
        <v>0</v>
      </c>
    </row>
    <row r="4417" spans="1:15" x14ac:dyDescent="0.2">
      <c r="A4417">
        <v>2020</v>
      </c>
      <c r="B4417" s="6">
        <f ca="1">_xlfn.MAXIFS('Track WIP'!M:M,'Track WIP'!K:K,'Results WIP'!A4417,'Track WIP'!L:L,'Results WIP'!C4417)</f>
        <v>44106</v>
      </c>
      <c r="C4417">
        <f t="shared" si="68"/>
        <v>12</v>
      </c>
      <c r="D4417" t="str">
        <f ca="1">VLOOKUP($B4417,'Track WIP'!$M:$O,2,FALSE)</f>
        <v>INDYCAR HARVEST GRAND PRIX - RACE 1</v>
      </c>
      <c r="E4417" t="str">
        <f ca="1">VLOOKUP($B4417,'Track WIP'!$M:$O,3,FALSE)</f>
        <v>Indianapolis Motor Speedway Road Course</v>
      </c>
      <c r="F4417">
        <v>25</v>
      </c>
      <c r="G4417" t="s">
        <v>38</v>
      </c>
      <c r="H4417">
        <v>98</v>
      </c>
      <c r="I4417" t="s">
        <v>16</v>
      </c>
      <c r="J4417">
        <v>79</v>
      </c>
      <c r="K4417">
        <v>5</v>
      </c>
      <c r="L4417">
        <v>0</v>
      </c>
      <c r="M4417">
        <v>5</v>
      </c>
      <c r="N4417">
        <v>0</v>
      </c>
      <c r="O4417">
        <v>0</v>
      </c>
    </row>
    <row r="4418" spans="1:15" x14ac:dyDescent="0.2">
      <c r="A4418">
        <v>2020</v>
      </c>
      <c r="B4418" s="6">
        <f ca="1">_xlfn.MAXIFS('Track WIP'!M:M,'Track WIP'!K:K,'Results WIP'!A4418,'Track WIP'!L:L,'Results WIP'!C4418)</f>
        <v>44107</v>
      </c>
      <c r="C4418">
        <f t="shared" si="68"/>
        <v>13</v>
      </c>
      <c r="D4418" t="str">
        <f ca="1">VLOOKUP($B4418,'Track WIP'!$M:$O,2,FALSE)</f>
        <v>INDYCAR HARVEST GRAND PRIX - RACE 2</v>
      </c>
      <c r="E4418" t="str">
        <f ca="1">VLOOKUP($B4418,'Track WIP'!$M:$O,3,FALSE)</f>
        <v>Indianapolis Motor Speedway Road Course</v>
      </c>
      <c r="F4418">
        <v>1</v>
      </c>
      <c r="G4418" t="s">
        <v>15</v>
      </c>
      <c r="H4418">
        <v>12</v>
      </c>
      <c r="I4418" t="s">
        <v>111</v>
      </c>
      <c r="J4418">
        <v>75</v>
      </c>
      <c r="K4418">
        <v>1</v>
      </c>
      <c r="L4418">
        <v>75</v>
      </c>
      <c r="M4418">
        <v>54</v>
      </c>
      <c r="N4418">
        <v>4</v>
      </c>
      <c r="O4418">
        <v>0</v>
      </c>
    </row>
    <row r="4419" spans="1:15" x14ac:dyDescent="0.2">
      <c r="A4419">
        <v>2020</v>
      </c>
      <c r="B4419" s="6">
        <f ca="1">_xlfn.MAXIFS('Track WIP'!M:M,'Track WIP'!K:K,'Results WIP'!A4419,'Track WIP'!L:L,'Results WIP'!C4419)</f>
        <v>44107</v>
      </c>
      <c r="C4419">
        <f t="shared" si="68"/>
        <v>13</v>
      </c>
      <c r="D4419" t="str">
        <f ca="1">VLOOKUP($B4419,'Track WIP'!$M:$O,2,FALSE)</f>
        <v>INDYCAR HARVEST GRAND PRIX - RACE 2</v>
      </c>
      <c r="E4419" t="str">
        <f ca="1">VLOOKUP($B4419,'Track WIP'!$M:$O,3,FALSE)</f>
        <v>Indianapolis Motor Speedway Road Course</v>
      </c>
      <c r="F4419">
        <v>2</v>
      </c>
      <c r="G4419" t="s">
        <v>338</v>
      </c>
      <c r="H4419">
        <v>88</v>
      </c>
      <c r="I4419" t="s">
        <v>16</v>
      </c>
      <c r="J4419">
        <v>75</v>
      </c>
      <c r="K4419">
        <v>2</v>
      </c>
      <c r="L4419">
        <v>0</v>
      </c>
      <c r="M4419">
        <v>41</v>
      </c>
      <c r="N4419">
        <v>1</v>
      </c>
      <c r="O4419">
        <v>0</v>
      </c>
    </row>
    <row r="4420" spans="1:15" x14ac:dyDescent="0.2">
      <c r="A4420">
        <v>2020</v>
      </c>
      <c r="B4420" s="6">
        <f ca="1">_xlfn.MAXIFS('Track WIP'!M:M,'Track WIP'!K:K,'Results WIP'!A4420,'Track WIP'!L:L,'Results WIP'!C4420)</f>
        <v>44107</v>
      </c>
      <c r="C4420">
        <f t="shared" ref="C4420:C4466" si="69">_xlfn.IFS(A4420&gt;A4419,1,F4420=1,C4419+1,F4420&gt;1,C4419)</f>
        <v>13</v>
      </c>
      <c r="D4420" t="str">
        <f ca="1">VLOOKUP($B4420,'Track WIP'!$M:$O,2,FALSE)</f>
        <v>INDYCAR HARVEST GRAND PRIX - RACE 2</v>
      </c>
      <c r="E4420" t="str">
        <f ca="1">VLOOKUP($B4420,'Track WIP'!$M:$O,3,FALSE)</f>
        <v>Indianapolis Motor Speedway Road Course</v>
      </c>
      <c r="F4420">
        <v>3</v>
      </c>
      <c r="G4420" t="s">
        <v>277</v>
      </c>
      <c r="H4420">
        <v>27</v>
      </c>
      <c r="I4420" t="s">
        <v>16</v>
      </c>
      <c r="J4420">
        <v>75</v>
      </c>
      <c r="K4420">
        <v>3</v>
      </c>
      <c r="L4420">
        <v>0</v>
      </c>
      <c r="M4420">
        <v>35</v>
      </c>
      <c r="N4420">
        <v>0</v>
      </c>
      <c r="O4420">
        <v>0</v>
      </c>
    </row>
    <row r="4421" spans="1:15" x14ac:dyDescent="0.2">
      <c r="A4421">
        <v>2020</v>
      </c>
      <c r="B4421" s="6">
        <f ca="1">_xlfn.MAXIFS('Track WIP'!M:M,'Track WIP'!K:K,'Results WIP'!A4421,'Track WIP'!L:L,'Results WIP'!C4421)</f>
        <v>44107</v>
      </c>
      <c r="C4421">
        <f t="shared" si="69"/>
        <v>13</v>
      </c>
      <c r="D4421" t="str">
        <f ca="1">VLOOKUP($B4421,'Track WIP'!$M:$O,2,FALSE)</f>
        <v>INDYCAR HARVEST GRAND PRIX - RACE 2</v>
      </c>
      <c r="E4421" t="str">
        <f ca="1">VLOOKUP($B4421,'Track WIP'!$M:$O,3,FALSE)</f>
        <v>Indianapolis Motor Speedway Road Course</v>
      </c>
      <c r="F4421">
        <v>4</v>
      </c>
      <c r="G4421" t="s">
        <v>112</v>
      </c>
      <c r="H4421">
        <v>1</v>
      </c>
      <c r="I4421" t="s">
        <v>111</v>
      </c>
      <c r="J4421">
        <v>75</v>
      </c>
      <c r="K4421">
        <v>9</v>
      </c>
      <c r="L4421">
        <v>0</v>
      </c>
      <c r="M4421">
        <v>32</v>
      </c>
      <c r="N4421">
        <v>0</v>
      </c>
      <c r="O4421">
        <v>0</v>
      </c>
    </row>
    <row r="4422" spans="1:15" x14ac:dyDescent="0.2">
      <c r="A4422">
        <v>2020</v>
      </c>
      <c r="B4422" s="6">
        <f ca="1">_xlfn.MAXIFS('Track WIP'!M:M,'Track WIP'!K:K,'Results WIP'!A4422,'Track WIP'!L:L,'Results WIP'!C4422)</f>
        <v>44107</v>
      </c>
      <c r="C4422">
        <f t="shared" si="69"/>
        <v>13</v>
      </c>
      <c r="D4422" t="str">
        <f ca="1">VLOOKUP($B4422,'Track WIP'!$M:$O,2,FALSE)</f>
        <v>INDYCAR HARVEST GRAND PRIX - RACE 2</v>
      </c>
      <c r="E4422" t="str">
        <f ca="1">VLOOKUP($B4422,'Track WIP'!$M:$O,3,FALSE)</f>
        <v>Indianapolis Motor Speedway Road Course</v>
      </c>
      <c r="F4422">
        <v>5</v>
      </c>
      <c r="G4422" t="s">
        <v>356</v>
      </c>
      <c r="H4422">
        <v>5</v>
      </c>
      <c r="I4422" t="s">
        <v>111</v>
      </c>
      <c r="J4422">
        <v>75</v>
      </c>
      <c r="K4422">
        <v>5</v>
      </c>
      <c r="L4422">
        <v>0</v>
      </c>
      <c r="M4422">
        <v>30</v>
      </c>
      <c r="N4422">
        <v>0</v>
      </c>
      <c r="O4422">
        <v>0</v>
      </c>
    </row>
    <row r="4423" spans="1:15" x14ac:dyDescent="0.2">
      <c r="A4423">
        <v>2020</v>
      </c>
      <c r="B4423" s="6">
        <f ca="1">_xlfn.MAXIFS('Track WIP'!M:M,'Track WIP'!K:K,'Results WIP'!A4423,'Track WIP'!L:L,'Results WIP'!C4423)</f>
        <v>44107</v>
      </c>
      <c r="C4423">
        <f t="shared" si="69"/>
        <v>13</v>
      </c>
      <c r="D4423" t="str">
        <f ca="1">VLOOKUP($B4423,'Track WIP'!$M:$O,2,FALSE)</f>
        <v>INDYCAR HARVEST GRAND PRIX - RACE 2</v>
      </c>
      <c r="E4423" t="str">
        <f ca="1">VLOOKUP($B4423,'Track WIP'!$M:$O,3,FALSE)</f>
        <v>Indianapolis Motor Speedway Road Course</v>
      </c>
      <c r="F4423">
        <v>6</v>
      </c>
      <c r="G4423" t="s">
        <v>396</v>
      </c>
      <c r="H4423">
        <v>60</v>
      </c>
      <c r="I4423" t="s">
        <v>16</v>
      </c>
      <c r="J4423">
        <v>75</v>
      </c>
      <c r="K4423">
        <v>7</v>
      </c>
      <c r="L4423">
        <v>0</v>
      </c>
      <c r="M4423">
        <v>28</v>
      </c>
      <c r="N4423">
        <v>0</v>
      </c>
      <c r="O4423">
        <v>0</v>
      </c>
    </row>
    <row r="4424" spans="1:15" x14ac:dyDescent="0.2">
      <c r="A4424">
        <v>2020</v>
      </c>
      <c r="B4424" s="6">
        <f ca="1">_xlfn.MAXIFS('Track WIP'!M:M,'Track WIP'!K:K,'Results WIP'!A4424,'Track WIP'!L:L,'Results WIP'!C4424)</f>
        <v>44107</v>
      </c>
      <c r="C4424">
        <f t="shared" si="69"/>
        <v>13</v>
      </c>
      <c r="D4424" t="str">
        <f ca="1">VLOOKUP($B4424,'Track WIP'!$M:$O,2,FALSE)</f>
        <v>INDYCAR HARVEST GRAND PRIX - RACE 2</v>
      </c>
      <c r="E4424" t="str">
        <f ca="1">VLOOKUP($B4424,'Track WIP'!$M:$O,3,FALSE)</f>
        <v>Indianapolis Motor Speedway Road Course</v>
      </c>
      <c r="F4424">
        <v>7</v>
      </c>
      <c r="G4424" t="s">
        <v>41</v>
      </c>
      <c r="H4424">
        <v>15</v>
      </c>
      <c r="I4424" t="s">
        <v>16</v>
      </c>
      <c r="J4424">
        <v>75</v>
      </c>
      <c r="K4424">
        <v>10</v>
      </c>
      <c r="L4424">
        <v>0</v>
      </c>
      <c r="M4424">
        <v>26</v>
      </c>
      <c r="N4424">
        <v>0</v>
      </c>
      <c r="O4424">
        <v>0</v>
      </c>
    </row>
    <row r="4425" spans="1:15" x14ac:dyDescent="0.2">
      <c r="A4425">
        <v>2020</v>
      </c>
      <c r="B4425" s="6">
        <f ca="1">_xlfn.MAXIFS('Track WIP'!M:M,'Track WIP'!K:K,'Results WIP'!A4425,'Track WIP'!L:L,'Results WIP'!C4425)</f>
        <v>44107</v>
      </c>
      <c r="C4425">
        <f t="shared" si="69"/>
        <v>13</v>
      </c>
      <c r="D4425" t="str">
        <f ca="1">VLOOKUP($B4425,'Track WIP'!$M:$O,2,FALSE)</f>
        <v>INDYCAR HARVEST GRAND PRIX - RACE 2</v>
      </c>
      <c r="E4425" t="str">
        <f ca="1">VLOOKUP($B4425,'Track WIP'!$M:$O,3,FALSE)</f>
        <v>Indianapolis Motor Speedway Road Course</v>
      </c>
      <c r="F4425">
        <v>8</v>
      </c>
      <c r="G4425" t="s">
        <v>21</v>
      </c>
      <c r="H4425">
        <v>9</v>
      </c>
      <c r="I4425" t="s">
        <v>16</v>
      </c>
      <c r="J4425">
        <v>75</v>
      </c>
      <c r="K4425">
        <v>15</v>
      </c>
      <c r="L4425">
        <v>0</v>
      </c>
      <c r="M4425">
        <v>24</v>
      </c>
      <c r="N4425">
        <v>0</v>
      </c>
      <c r="O4425">
        <v>0</v>
      </c>
    </row>
    <row r="4426" spans="1:15" x14ac:dyDescent="0.2">
      <c r="A4426">
        <v>2020</v>
      </c>
      <c r="B4426" s="6">
        <f ca="1">_xlfn.MAXIFS('Track WIP'!M:M,'Track WIP'!K:K,'Results WIP'!A4426,'Track WIP'!L:L,'Results WIP'!C4426)</f>
        <v>44107</v>
      </c>
      <c r="C4426">
        <f t="shared" si="69"/>
        <v>13</v>
      </c>
      <c r="D4426" t="str">
        <f ca="1">VLOOKUP($B4426,'Track WIP'!$M:$O,2,FALSE)</f>
        <v>INDYCAR HARVEST GRAND PRIX - RACE 2</v>
      </c>
      <c r="E4426" t="str">
        <f ca="1">VLOOKUP($B4426,'Track WIP'!$M:$O,3,FALSE)</f>
        <v>Indianapolis Motor Speedway Road Course</v>
      </c>
      <c r="F4426">
        <v>9</v>
      </c>
      <c r="G4426" t="s">
        <v>410</v>
      </c>
      <c r="H4426">
        <v>55</v>
      </c>
      <c r="I4426" t="s">
        <v>16</v>
      </c>
      <c r="J4426">
        <v>75</v>
      </c>
      <c r="K4426">
        <v>4</v>
      </c>
      <c r="L4426">
        <v>0</v>
      </c>
      <c r="M4426">
        <v>22</v>
      </c>
      <c r="N4426">
        <v>0</v>
      </c>
      <c r="O4426">
        <v>0</v>
      </c>
    </row>
    <row r="4427" spans="1:15" x14ac:dyDescent="0.2">
      <c r="A4427">
        <v>2020</v>
      </c>
      <c r="B4427" s="6">
        <f ca="1">_xlfn.MAXIFS('Track WIP'!M:M,'Track WIP'!K:K,'Results WIP'!A4427,'Track WIP'!L:L,'Results WIP'!C4427)</f>
        <v>44107</v>
      </c>
      <c r="C4427">
        <f t="shared" si="69"/>
        <v>13</v>
      </c>
      <c r="D4427" t="str">
        <f ca="1">VLOOKUP($B4427,'Track WIP'!$M:$O,2,FALSE)</f>
        <v>INDYCAR HARVEST GRAND PRIX - RACE 2</v>
      </c>
      <c r="E4427" t="str">
        <f ca="1">VLOOKUP($B4427,'Track WIP'!$M:$O,3,FALSE)</f>
        <v>Indianapolis Motor Speedway Road Course</v>
      </c>
      <c r="F4427">
        <v>10</v>
      </c>
      <c r="G4427" t="s">
        <v>88</v>
      </c>
      <c r="H4427">
        <v>22</v>
      </c>
      <c r="I4427" t="s">
        <v>111</v>
      </c>
      <c r="J4427">
        <v>75</v>
      </c>
      <c r="K4427">
        <v>19</v>
      </c>
      <c r="L4427">
        <v>0</v>
      </c>
      <c r="M4427">
        <v>20</v>
      </c>
      <c r="N4427">
        <v>0</v>
      </c>
      <c r="O4427">
        <v>0</v>
      </c>
    </row>
    <row r="4428" spans="1:15" x14ac:dyDescent="0.2">
      <c r="A4428">
        <v>2020</v>
      </c>
      <c r="B4428" s="6">
        <f ca="1">_xlfn.MAXIFS('Track WIP'!M:M,'Track WIP'!K:K,'Results WIP'!A4428,'Track WIP'!L:L,'Results WIP'!C4428)</f>
        <v>44107</v>
      </c>
      <c r="C4428">
        <f t="shared" si="69"/>
        <v>13</v>
      </c>
      <c r="D4428" t="str">
        <f ca="1">VLOOKUP($B4428,'Track WIP'!$M:$O,2,FALSE)</f>
        <v>INDYCAR HARVEST GRAND PRIX - RACE 2</v>
      </c>
      <c r="E4428" t="str">
        <f ca="1">VLOOKUP($B4428,'Track WIP'!$M:$O,3,FALSE)</f>
        <v>Indianapolis Motor Speedway Road Course</v>
      </c>
      <c r="F4428">
        <v>11</v>
      </c>
      <c r="G4428" t="s">
        <v>341</v>
      </c>
      <c r="H4428">
        <v>10</v>
      </c>
      <c r="I4428" t="s">
        <v>16</v>
      </c>
      <c r="J4428">
        <v>75</v>
      </c>
      <c r="K4428">
        <v>8</v>
      </c>
      <c r="L4428">
        <v>0</v>
      </c>
      <c r="M4428">
        <v>19</v>
      </c>
      <c r="N4428">
        <v>0</v>
      </c>
      <c r="O4428">
        <v>0</v>
      </c>
    </row>
    <row r="4429" spans="1:15" x14ac:dyDescent="0.2">
      <c r="A4429">
        <v>2020</v>
      </c>
      <c r="B4429" s="6">
        <f ca="1">_xlfn.MAXIFS('Track WIP'!M:M,'Track WIP'!K:K,'Results WIP'!A4429,'Track WIP'!L:L,'Results WIP'!C4429)</f>
        <v>44107</v>
      </c>
      <c r="C4429">
        <f t="shared" si="69"/>
        <v>13</v>
      </c>
      <c r="D4429" t="str">
        <f ca="1">VLOOKUP($B4429,'Track WIP'!$M:$O,2,FALSE)</f>
        <v>INDYCAR HARVEST GRAND PRIX - RACE 2</v>
      </c>
      <c r="E4429" t="str">
        <f ca="1">VLOOKUP($B4429,'Track WIP'!$M:$O,3,FALSE)</f>
        <v>Indianapolis Motor Speedway Road Course</v>
      </c>
      <c r="F4429">
        <v>12</v>
      </c>
      <c r="G4429" t="s">
        <v>405</v>
      </c>
      <c r="H4429">
        <v>18</v>
      </c>
      <c r="I4429" t="s">
        <v>16</v>
      </c>
      <c r="J4429">
        <v>75</v>
      </c>
      <c r="K4429">
        <v>11</v>
      </c>
      <c r="L4429">
        <v>0</v>
      </c>
      <c r="M4429">
        <v>18</v>
      </c>
      <c r="N4429">
        <v>0</v>
      </c>
      <c r="O4429">
        <v>0</v>
      </c>
    </row>
    <row r="4430" spans="1:15" x14ac:dyDescent="0.2">
      <c r="A4430">
        <v>2020</v>
      </c>
      <c r="B4430" s="6">
        <f ca="1">_xlfn.MAXIFS('Track WIP'!M:M,'Track WIP'!K:K,'Results WIP'!A4430,'Track WIP'!L:L,'Results WIP'!C4430)</f>
        <v>44107</v>
      </c>
      <c r="C4430">
        <f t="shared" si="69"/>
        <v>13</v>
      </c>
      <c r="D4430" t="str">
        <f ca="1">VLOOKUP($B4430,'Track WIP'!$M:$O,2,FALSE)</f>
        <v>INDYCAR HARVEST GRAND PRIX - RACE 2</v>
      </c>
      <c r="E4430" t="str">
        <f ca="1">VLOOKUP($B4430,'Track WIP'!$M:$O,3,FALSE)</f>
        <v>Indianapolis Motor Speedway Road Course</v>
      </c>
      <c r="F4430">
        <v>13</v>
      </c>
      <c r="G4430" t="s">
        <v>89</v>
      </c>
      <c r="H4430">
        <v>26</v>
      </c>
      <c r="I4430" t="s">
        <v>16</v>
      </c>
      <c r="J4430">
        <v>75</v>
      </c>
      <c r="K4430">
        <v>13</v>
      </c>
      <c r="L4430">
        <v>0</v>
      </c>
      <c r="M4430">
        <v>17</v>
      </c>
      <c r="N4430">
        <v>0</v>
      </c>
      <c r="O4430">
        <v>0</v>
      </c>
    </row>
    <row r="4431" spans="1:15" x14ac:dyDescent="0.2">
      <c r="A4431">
        <v>2020</v>
      </c>
      <c r="B4431" s="6">
        <f ca="1">_xlfn.MAXIFS('Track WIP'!M:M,'Track WIP'!K:K,'Results WIP'!A4431,'Track WIP'!L:L,'Results WIP'!C4431)</f>
        <v>44107</v>
      </c>
      <c r="C4431">
        <f t="shared" si="69"/>
        <v>13</v>
      </c>
      <c r="D4431" t="str">
        <f ca="1">VLOOKUP($B4431,'Track WIP'!$M:$O,2,FALSE)</f>
        <v>INDYCAR HARVEST GRAND PRIX - RACE 2</v>
      </c>
      <c r="E4431" t="str">
        <f ca="1">VLOOKUP($B4431,'Track WIP'!$M:$O,3,FALSE)</f>
        <v>Indianapolis Motor Speedway Road Course</v>
      </c>
      <c r="F4431">
        <v>14</v>
      </c>
      <c r="G4431" t="s">
        <v>37</v>
      </c>
      <c r="H4431">
        <v>30</v>
      </c>
      <c r="I4431" t="s">
        <v>16</v>
      </c>
      <c r="J4431">
        <v>75</v>
      </c>
      <c r="K4431">
        <v>17</v>
      </c>
      <c r="L4431">
        <v>0</v>
      </c>
      <c r="M4431">
        <v>16</v>
      </c>
      <c r="N4431">
        <v>0</v>
      </c>
      <c r="O4431">
        <v>0</v>
      </c>
    </row>
    <row r="4432" spans="1:15" x14ac:dyDescent="0.2">
      <c r="A4432">
        <v>2020</v>
      </c>
      <c r="B4432" s="6">
        <f ca="1">_xlfn.MAXIFS('Track WIP'!M:M,'Track WIP'!K:K,'Results WIP'!A4432,'Track WIP'!L:L,'Results WIP'!C4432)</f>
        <v>44107</v>
      </c>
      <c r="C4432">
        <f t="shared" si="69"/>
        <v>13</v>
      </c>
      <c r="D4432" t="str">
        <f ca="1">VLOOKUP($B4432,'Track WIP'!$M:$O,2,FALSE)</f>
        <v>INDYCAR HARVEST GRAND PRIX - RACE 2</v>
      </c>
      <c r="E4432" t="str">
        <f ca="1">VLOOKUP($B4432,'Track WIP'!$M:$O,3,FALSE)</f>
        <v>Indianapolis Motor Speedway Road Course</v>
      </c>
      <c r="F4432">
        <v>15</v>
      </c>
      <c r="G4432" t="s">
        <v>408</v>
      </c>
      <c r="H4432">
        <v>8</v>
      </c>
      <c r="I4432" t="s">
        <v>16</v>
      </c>
      <c r="J4432">
        <v>75</v>
      </c>
      <c r="K4432">
        <v>16</v>
      </c>
      <c r="L4432">
        <v>0</v>
      </c>
      <c r="M4432">
        <v>15</v>
      </c>
      <c r="N4432">
        <v>0</v>
      </c>
      <c r="O4432">
        <v>0</v>
      </c>
    </row>
    <row r="4433" spans="1:15" x14ac:dyDescent="0.2">
      <c r="A4433">
        <v>2020</v>
      </c>
      <c r="B4433" s="6">
        <f ca="1">_xlfn.MAXIFS('Track WIP'!M:M,'Track WIP'!K:K,'Results WIP'!A4433,'Track WIP'!L:L,'Results WIP'!C4433)</f>
        <v>44107</v>
      </c>
      <c r="C4433">
        <f t="shared" si="69"/>
        <v>13</v>
      </c>
      <c r="D4433" t="str">
        <f ca="1">VLOOKUP($B4433,'Track WIP'!$M:$O,2,FALSE)</f>
        <v>INDYCAR HARVEST GRAND PRIX - RACE 2</v>
      </c>
      <c r="E4433" t="str">
        <f ca="1">VLOOKUP($B4433,'Track WIP'!$M:$O,3,FALSE)</f>
        <v>Indianapolis Motor Speedway Road Course</v>
      </c>
      <c r="F4433">
        <v>16</v>
      </c>
      <c r="G4433" t="s">
        <v>17</v>
      </c>
      <c r="H4433">
        <v>28</v>
      </c>
      <c r="I4433" t="s">
        <v>16</v>
      </c>
      <c r="J4433">
        <v>75</v>
      </c>
      <c r="K4433">
        <v>6</v>
      </c>
      <c r="L4433">
        <v>0</v>
      </c>
      <c r="M4433">
        <v>14</v>
      </c>
      <c r="N4433">
        <v>0</v>
      </c>
      <c r="O4433">
        <v>0</v>
      </c>
    </row>
    <row r="4434" spans="1:15" x14ac:dyDescent="0.2">
      <c r="A4434">
        <v>2020</v>
      </c>
      <c r="B4434" s="6">
        <f ca="1">_xlfn.MAXIFS('Track WIP'!M:M,'Track WIP'!K:K,'Results WIP'!A4434,'Track WIP'!L:L,'Results WIP'!C4434)</f>
        <v>44107</v>
      </c>
      <c r="C4434">
        <f t="shared" si="69"/>
        <v>13</v>
      </c>
      <c r="D4434" t="str">
        <f ca="1">VLOOKUP($B4434,'Track WIP'!$M:$O,2,FALSE)</f>
        <v>INDYCAR HARVEST GRAND PRIX - RACE 2</v>
      </c>
      <c r="E4434" t="str">
        <f ca="1">VLOOKUP($B4434,'Track WIP'!$M:$O,3,FALSE)</f>
        <v>Indianapolis Motor Speedway Road Course</v>
      </c>
      <c r="F4434">
        <v>17</v>
      </c>
      <c r="G4434" t="s">
        <v>370</v>
      </c>
      <c r="H4434">
        <v>21</v>
      </c>
      <c r="I4434" t="s">
        <v>111</v>
      </c>
      <c r="J4434">
        <v>75</v>
      </c>
      <c r="K4434">
        <v>14</v>
      </c>
      <c r="L4434">
        <v>0</v>
      </c>
      <c r="M4434">
        <v>13</v>
      </c>
      <c r="N4434">
        <v>0</v>
      </c>
      <c r="O4434">
        <v>0</v>
      </c>
    </row>
    <row r="4435" spans="1:15" x14ac:dyDescent="0.2">
      <c r="A4435">
        <v>2020</v>
      </c>
      <c r="B4435" s="6">
        <f ca="1">_xlfn.MAXIFS('Track WIP'!M:M,'Track WIP'!K:K,'Results WIP'!A4435,'Track WIP'!L:L,'Results WIP'!C4435)</f>
        <v>44107</v>
      </c>
      <c r="C4435">
        <f t="shared" si="69"/>
        <v>13</v>
      </c>
      <c r="D4435" t="str">
        <f ca="1">VLOOKUP($B4435,'Track WIP'!$M:$O,2,FALSE)</f>
        <v>INDYCAR HARVEST GRAND PRIX - RACE 2</v>
      </c>
      <c r="E4435" t="str">
        <f ca="1">VLOOKUP($B4435,'Track WIP'!$M:$O,3,FALSE)</f>
        <v>Indianapolis Motor Speedway Road Course</v>
      </c>
      <c r="F4435">
        <v>18</v>
      </c>
      <c r="G4435" t="s">
        <v>87</v>
      </c>
      <c r="H4435">
        <v>14</v>
      </c>
      <c r="I4435" t="s">
        <v>111</v>
      </c>
      <c r="J4435">
        <v>75</v>
      </c>
      <c r="K4435">
        <v>21</v>
      </c>
      <c r="L4435">
        <v>0</v>
      </c>
      <c r="M4435">
        <v>12</v>
      </c>
      <c r="N4435">
        <v>0</v>
      </c>
      <c r="O4435">
        <v>0</v>
      </c>
    </row>
    <row r="4436" spans="1:15" x14ac:dyDescent="0.2">
      <c r="A4436">
        <v>2020</v>
      </c>
      <c r="B4436" s="6">
        <f ca="1">_xlfn.MAXIFS('Track WIP'!M:M,'Track WIP'!K:K,'Results WIP'!A4436,'Track WIP'!L:L,'Results WIP'!C4436)</f>
        <v>44107</v>
      </c>
      <c r="C4436">
        <f t="shared" si="69"/>
        <v>13</v>
      </c>
      <c r="D4436" t="str">
        <f ca="1">VLOOKUP($B4436,'Track WIP'!$M:$O,2,FALSE)</f>
        <v>INDYCAR HARVEST GRAND PRIX - RACE 2</v>
      </c>
      <c r="E4436" t="str">
        <f ca="1">VLOOKUP($B4436,'Track WIP'!$M:$O,3,FALSE)</f>
        <v>Indianapolis Motor Speedway Road Course</v>
      </c>
      <c r="F4436">
        <v>19</v>
      </c>
      <c r="G4436" t="s">
        <v>390</v>
      </c>
      <c r="H4436">
        <v>59</v>
      </c>
      <c r="I4436" t="s">
        <v>111</v>
      </c>
      <c r="J4436">
        <v>75</v>
      </c>
      <c r="K4436">
        <v>18</v>
      </c>
      <c r="L4436">
        <v>0</v>
      </c>
      <c r="M4436">
        <v>11</v>
      </c>
      <c r="N4436">
        <v>0</v>
      </c>
      <c r="O4436">
        <v>0</v>
      </c>
    </row>
    <row r="4437" spans="1:15" x14ac:dyDescent="0.2">
      <c r="A4437">
        <v>2020</v>
      </c>
      <c r="B4437" s="6">
        <f ca="1">_xlfn.MAXIFS('Track WIP'!M:M,'Track WIP'!K:K,'Results WIP'!A4437,'Track WIP'!L:L,'Results WIP'!C4437)</f>
        <v>44107</v>
      </c>
      <c r="C4437">
        <f t="shared" si="69"/>
        <v>13</v>
      </c>
      <c r="D4437" t="str">
        <f ca="1">VLOOKUP($B4437,'Track WIP'!$M:$O,2,FALSE)</f>
        <v>INDYCAR HARVEST GRAND PRIX - RACE 2</v>
      </c>
      <c r="E4437" t="str">
        <f ca="1">VLOOKUP($B4437,'Track WIP'!$M:$O,3,FALSE)</f>
        <v>Indianapolis Motor Speedway Road Course</v>
      </c>
      <c r="F4437">
        <v>20</v>
      </c>
      <c r="G4437" t="s">
        <v>359</v>
      </c>
      <c r="H4437">
        <v>20</v>
      </c>
      <c r="I4437" t="s">
        <v>111</v>
      </c>
      <c r="J4437">
        <v>74</v>
      </c>
      <c r="K4437">
        <v>23</v>
      </c>
      <c r="L4437">
        <v>0</v>
      </c>
      <c r="M4437">
        <v>10</v>
      </c>
      <c r="N4437">
        <v>0</v>
      </c>
      <c r="O4437">
        <v>0</v>
      </c>
    </row>
    <row r="4438" spans="1:15" x14ac:dyDescent="0.2">
      <c r="A4438">
        <v>2020</v>
      </c>
      <c r="B4438" s="6">
        <f ca="1">_xlfn.MAXIFS('Track WIP'!M:M,'Track WIP'!K:K,'Results WIP'!A4438,'Track WIP'!L:L,'Results WIP'!C4438)</f>
        <v>44107</v>
      </c>
      <c r="C4438">
        <f t="shared" si="69"/>
        <v>13</v>
      </c>
      <c r="D4438" t="str">
        <f ca="1">VLOOKUP($B4438,'Track WIP'!$M:$O,2,FALSE)</f>
        <v>INDYCAR HARVEST GRAND PRIX - RACE 2</v>
      </c>
      <c r="E4438" t="str">
        <f ca="1">VLOOKUP($B4438,'Track WIP'!$M:$O,3,FALSE)</f>
        <v>Indianapolis Motor Speedway Road Course</v>
      </c>
      <c r="F4438">
        <v>21</v>
      </c>
      <c r="G4438" t="s">
        <v>24</v>
      </c>
      <c r="H4438">
        <v>7</v>
      </c>
      <c r="I4438" t="s">
        <v>111</v>
      </c>
      <c r="J4438">
        <v>74</v>
      </c>
      <c r="K4438">
        <v>20</v>
      </c>
      <c r="L4438">
        <v>0</v>
      </c>
      <c r="M4438">
        <v>9</v>
      </c>
      <c r="N4438">
        <v>0</v>
      </c>
      <c r="O4438">
        <v>0</v>
      </c>
    </row>
    <row r="4439" spans="1:15" x14ac:dyDescent="0.2">
      <c r="A4439">
        <v>2020</v>
      </c>
      <c r="B4439" s="6">
        <f ca="1">_xlfn.MAXIFS('Track WIP'!M:M,'Track WIP'!K:K,'Results WIP'!A4439,'Track WIP'!L:L,'Results WIP'!C4439)</f>
        <v>44107</v>
      </c>
      <c r="C4439">
        <f t="shared" si="69"/>
        <v>13</v>
      </c>
      <c r="D4439" t="str">
        <f ca="1">VLOOKUP($B4439,'Track WIP'!$M:$O,2,FALSE)</f>
        <v>INDYCAR HARVEST GRAND PRIX - RACE 2</v>
      </c>
      <c r="E4439" t="str">
        <f ca="1">VLOOKUP($B4439,'Track WIP'!$M:$O,3,FALSE)</f>
        <v>Indianapolis Motor Speedway Road Course</v>
      </c>
      <c r="F4439">
        <v>22</v>
      </c>
      <c r="G4439" t="s">
        <v>38</v>
      </c>
      <c r="H4439">
        <v>98</v>
      </c>
      <c r="I4439" t="s">
        <v>16</v>
      </c>
      <c r="J4439">
        <v>74</v>
      </c>
      <c r="K4439">
        <v>12</v>
      </c>
      <c r="L4439">
        <v>0</v>
      </c>
      <c r="M4439">
        <v>8</v>
      </c>
      <c r="N4439">
        <v>0</v>
      </c>
      <c r="O4439">
        <v>0</v>
      </c>
    </row>
    <row r="4440" spans="1:15" x14ac:dyDescent="0.2">
      <c r="A4440">
        <v>2020</v>
      </c>
      <c r="B4440" s="6">
        <f ca="1">_xlfn.MAXIFS('Track WIP'!M:M,'Track WIP'!K:K,'Results WIP'!A4440,'Track WIP'!L:L,'Results WIP'!C4440)</f>
        <v>44107</v>
      </c>
      <c r="C4440">
        <f t="shared" si="69"/>
        <v>13</v>
      </c>
      <c r="D4440" t="str">
        <f ca="1">VLOOKUP($B4440,'Track WIP'!$M:$O,2,FALSE)</f>
        <v>INDYCAR HARVEST GRAND PRIX - RACE 2</v>
      </c>
      <c r="E4440" t="str">
        <f ca="1">VLOOKUP($B4440,'Track WIP'!$M:$O,3,FALSE)</f>
        <v>Indianapolis Motor Speedway Road Course</v>
      </c>
      <c r="F4440">
        <v>23</v>
      </c>
      <c r="G4440" t="s">
        <v>86</v>
      </c>
      <c r="H4440">
        <v>4</v>
      </c>
      <c r="I4440" t="s">
        <v>111</v>
      </c>
      <c r="J4440">
        <v>74</v>
      </c>
      <c r="K4440">
        <v>24</v>
      </c>
      <c r="L4440">
        <v>0</v>
      </c>
      <c r="M4440">
        <v>7</v>
      </c>
      <c r="N4440">
        <v>0</v>
      </c>
      <c r="O4440">
        <v>0</v>
      </c>
    </row>
    <row r="4441" spans="1:15" x14ac:dyDescent="0.2">
      <c r="A4441">
        <v>2020</v>
      </c>
      <c r="B4441" s="6">
        <f ca="1">_xlfn.MAXIFS('Track WIP'!M:M,'Track WIP'!K:K,'Results WIP'!A4441,'Track WIP'!L:L,'Results WIP'!C4441)</f>
        <v>44107</v>
      </c>
      <c r="C4441">
        <f t="shared" si="69"/>
        <v>13</v>
      </c>
      <c r="D4441" t="str">
        <f ca="1">VLOOKUP($B4441,'Track WIP'!$M:$O,2,FALSE)</f>
        <v>INDYCAR HARVEST GRAND PRIX - RACE 2</v>
      </c>
      <c r="E4441" t="str">
        <f ca="1">VLOOKUP($B4441,'Track WIP'!$M:$O,3,FALSE)</f>
        <v>Indianapolis Motor Speedway Road Course</v>
      </c>
      <c r="F4441">
        <v>24</v>
      </c>
      <c r="G4441" t="s">
        <v>384</v>
      </c>
      <c r="H4441">
        <v>24</v>
      </c>
      <c r="I4441" t="s">
        <v>111</v>
      </c>
      <c r="J4441">
        <v>74</v>
      </c>
      <c r="K4441">
        <v>22</v>
      </c>
      <c r="L4441">
        <v>0</v>
      </c>
      <c r="M4441">
        <v>6</v>
      </c>
      <c r="N4441">
        <v>0</v>
      </c>
      <c r="O4441">
        <v>0</v>
      </c>
    </row>
    <row r="4442" spans="1:15" x14ac:dyDescent="0.2">
      <c r="A4442">
        <v>2020</v>
      </c>
      <c r="B4442" s="6">
        <f ca="1">_xlfn.MAXIFS('Track WIP'!M:M,'Track WIP'!K:K,'Results WIP'!A4442,'Track WIP'!L:L,'Results WIP'!C4442)</f>
        <v>44107</v>
      </c>
      <c r="C4442">
        <f t="shared" si="69"/>
        <v>13</v>
      </c>
      <c r="D4442" t="str">
        <f ca="1">VLOOKUP($B4442,'Track WIP'!$M:$O,2,FALSE)</f>
        <v>INDYCAR HARVEST GRAND PRIX - RACE 2</v>
      </c>
      <c r="E4442" t="str">
        <f ca="1">VLOOKUP($B4442,'Track WIP'!$M:$O,3,FALSE)</f>
        <v>Indianapolis Motor Speedway Road Course</v>
      </c>
      <c r="F4442">
        <v>25</v>
      </c>
      <c r="G4442" t="s">
        <v>411</v>
      </c>
      <c r="H4442">
        <v>41</v>
      </c>
      <c r="I4442" t="s">
        <v>111</v>
      </c>
      <c r="J4442">
        <v>73</v>
      </c>
      <c r="K4442">
        <v>25</v>
      </c>
      <c r="L4442">
        <v>0</v>
      </c>
      <c r="M4442">
        <v>5</v>
      </c>
      <c r="N4442">
        <v>0</v>
      </c>
      <c r="O4442">
        <v>0</v>
      </c>
    </row>
    <row r="4443" spans="1:15" x14ac:dyDescent="0.2">
      <c r="A4443">
        <v>2020</v>
      </c>
      <c r="B4443" s="6">
        <f ca="1">_xlfn.MAXIFS('Track WIP'!M:M,'Track WIP'!K:K,'Results WIP'!A4443,'Track WIP'!L:L,'Results WIP'!C4443)</f>
        <v>44129</v>
      </c>
      <c r="C4443">
        <f t="shared" si="69"/>
        <v>14</v>
      </c>
      <c r="D4443" t="str">
        <f ca="1">VLOOKUP($B4443,'Track WIP'!$M:$O,2,FALSE)</f>
        <v>Firestone Grand Prix of St. Petersburg</v>
      </c>
      <c r="E4443" t="str">
        <f ca="1">VLOOKUP($B4443,'Track WIP'!$M:$O,3,FALSE)</f>
        <v>Streets Of St. Petersburg</v>
      </c>
      <c r="F4443">
        <v>1</v>
      </c>
      <c r="G4443" t="s">
        <v>112</v>
      </c>
      <c r="H4443">
        <v>1</v>
      </c>
      <c r="I4443" t="s">
        <v>111</v>
      </c>
      <c r="J4443">
        <v>100</v>
      </c>
      <c r="K4443">
        <v>8</v>
      </c>
      <c r="L4443">
        <v>21</v>
      </c>
      <c r="M4443">
        <v>51</v>
      </c>
      <c r="N4443">
        <v>1</v>
      </c>
      <c r="O4443">
        <v>0</v>
      </c>
    </row>
    <row r="4444" spans="1:15" x14ac:dyDescent="0.2">
      <c r="A4444">
        <v>2020</v>
      </c>
      <c r="B4444" s="6">
        <f ca="1">_xlfn.MAXIFS('Track WIP'!M:M,'Track WIP'!K:K,'Results WIP'!A4444,'Track WIP'!L:L,'Results WIP'!C4444)</f>
        <v>44129</v>
      </c>
      <c r="C4444">
        <f t="shared" si="69"/>
        <v>14</v>
      </c>
      <c r="D4444" t="str">
        <f ca="1">VLOOKUP($B4444,'Track WIP'!$M:$O,2,FALSE)</f>
        <v>Firestone Grand Prix of St. Petersburg</v>
      </c>
      <c r="E4444" t="str">
        <f ca="1">VLOOKUP($B4444,'Track WIP'!$M:$O,3,FALSE)</f>
        <v>Streets Of St. Petersburg</v>
      </c>
      <c r="F4444">
        <v>2</v>
      </c>
      <c r="G4444" t="s">
        <v>356</v>
      </c>
      <c r="H4444">
        <v>5</v>
      </c>
      <c r="I4444" t="s">
        <v>111</v>
      </c>
      <c r="J4444">
        <v>100</v>
      </c>
      <c r="K4444">
        <v>6</v>
      </c>
      <c r="L4444">
        <v>0</v>
      </c>
      <c r="M4444">
        <v>40</v>
      </c>
      <c r="N4444">
        <v>0</v>
      </c>
      <c r="O4444">
        <v>0</v>
      </c>
    </row>
    <row r="4445" spans="1:15" x14ac:dyDescent="0.2">
      <c r="A4445">
        <v>2020</v>
      </c>
      <c r="B4445" s="6">
        <f ca="1">_xlfn.MAXIFS('Track WIP'!M:M,'Track WIP'!K:K,'Results WIP'!A4445,'Track WIP'!L:L,'Results WIP'!C4445)</f>
        <v>44129</v>
      </c>
      <c r="C4445">
        <f t="shared" si="69"/>
        <v>14</v>
      </c>
      <c r="D4445" t="str">
        <f ca="1">VLOOKUP($B4445,'Track WIP'!$M:$O,2,FALSE)</f>
        <v>Firestone Grand Prix of St. Petersburg</v>
      </c>
      <c r="E4445" t="str">
        <f ca="1">VLOOKUP($B4445,'Track WIP'!$M:$O,3,FALSE)</f>
        <v>Streets Of St. Petersburg</v>
      </c>
      <c r="F4445">
        <v>3</v>
      </c>
      <c r="G4445" t="s">
        <v>21</v>
      </c>
      <c r="H4445">
        <v>9</v>
      </c>
      <c r="I4445" t="s">
        <v>16</v>
      </c>
      <c r="J4445">
        <v>100</v>
      </c>
      <c r="K4445">
        <v>11</v>
      </c>
      <c r="L4445">
        <v>0</v>
      </c>
      <c r="M4445">
        <v>35</v>
      </c>
      <c r="N4445">
        <v>0</v>
      </c>
      <c r="O4445">
        <v>0</v>
      </c>
    </row>
    <row r="4446" spans="1:15" x14ac:dyDescent="0.2">
      <c r="A4446">
        <v>2020</v>
      </c>
      <c r="B4446" s="6">
        <f ca="1">_xlfn.MAXIFS('Track WIP'!M:M,'Track WIP'!K:K,'Results WIP'!A4446,'Track WIP'!L:L,'Results WIP'!C4446)</f>
        <v>44129</v>
      </c>
      <c r="C4446">
        <f t="shared" si="69"/>
        <v>14</v>
      </c>
      <c r="D4446" t="str">
        <f ca="1">VLOOKUP($B4446,'Track WIP'!$M:$O,2,FALSE)</f>
        <v>Firestone Grand Prix of St. Petersburg</v>
      </c>
      <c r="E4446" t="str">
        <f ca="1">VLOOKUP($B4446,'Track WIP'!$M:$O,3,FALSE)</f>
        <v>Streets Of St. Petersburg</v>
      </c>
      <c r="F4446">
        <v>4</v>
      </c>
      <c r="G4446" t="s">
        <v>87</v>
      </c>
      <c r="H4446">
        <v>14</v>
      </c>
      <c r="I4446" t="s">
        <v>111</v>
      </c>
      <c r="J4446">
        <v>100</v>
      </c>
      <c r="K4446">
        <v>7</v>
      </c>
      <c r="L4446">
        <v>0</v>
      </c>
      <c r="M4446">
        <v>32</v>
      </c>
      <c r="N4446">
        <v>0</v>
      </c>
      <c r="O4446">
        <v>0</v>
      </c>
    </row>
    <row r="4447" spans="1:15" x14ac:dyDescent="0.2">
      <c r="A4447">
        <v>2020</v>
      </c>
      <c r="B4447" s="6">
        <f ca="1">_xlfn.MAXIFS('Track WIP'!M:M,'Track WIP'!K:K,'Results WIP'!A4447,'Track WIP'!L:L,'Results WIP'!C4447)</f>
        <v>44129</v>
      </c>
      <c r="C4447">
        <f t="shared" si="69"/>
        <v>14</v>
      </c>
      <c r="D4447" t="str">
        <f ca="1">VLOOKUP($B4447,'Track WIP'!$M:$O,2,FALSE)</f>
        <v>Firestone Grand Prix of St. Petersburg</v>
      </c>
      <c r="E4447" t="str">
        <f ca="1">VLOOKUP($B4447,'Track WIP'!$M:$O,3,FALSE)</f>
        <v>Streets Of St. Petersburg</v>
      </c>
      <c r="F4447">
        <v>5</v>
      </c>
      <c r="G4447" t="s">
        <v>17</v>
      </c>
      <c r="H4447">
        <v>28</v>
      </c>
      <c r="I4447" t="s">
        <v>16</v>
      </c>
      <c r="J4447">
        <v>100</v>
      </c>
      <c r="K4447">
        <v>19</v>
      </c>
      <c r="L4447">
        <v>0</v>
      </c>
      <c r="M4447">
        <v>30</v>
      </c>
      <c r="N4447">
        <v>0</v>
      </c>
      <c r="O4447">
        <v>0</v>
      </c>
    </row>
    <row r="4448" spans="1:15" x14ac:dyDescent="0.2">
      <c r="A4448">
        <v>2020</v>
      </c>
      <c r="B4448" s="6">
        <f ca="1">_xlfn.MAXIFS('Track WIP'!M:M,'Track WIP'!K:K,'Results WIP'!A4448,'Track WIP'!L:L,'Results WIP'!C4448)</f>
        <v>44129</v>
      </c>
      <c r="C4448">
        <f t="shared" si="69"/>
        <v>14</v>
      </c>
      <c r="D4448" t="str">
        <f ca="1">VLOOKUP($B4448,'Track WIP'!$M:$O,2,FALSE)</f>
        <v>Firestone Grand Prix of St. Petersburg</v>
      </c>
      <c r="E4448" t="str">
        <f ca="1">VLOOKUP($B4448,'Track WIP'!$M:$O,3,FALSE)</f>
        <v>Streets Of St. Petersburg</v>
      </c>
      <c r="F4448">
        <v>6</v>
      </c>
      <c r="G4448" t="s">
        <v>88</v>
      </c>
      <c r="H4448">
        <v>22</v>
      </c>
      <c r="I4448" t="s">
        <v>111</v>
      </c>
      <c r="J4448">
        <v>100</v>
      </c>
      <c r="K4448">
        <v>12</v>
      </c>
      <c r="L4448">
        <v>0</v>
      </c>
      <c r="M4448">
        <v>28</v>
      </c>
      <c r="N4448">
        <v>0</v>
      </c>
      <c r="O4448">
        <v>0</v>
      </c>
    </row>
    <row r="4449" spans="1:15" x14ac:dyDescent="0.2">
      <c r="A4449">
        <v>2020</v>
      </c>
      <c r="B4449" s="6">
        <f ca="1">_xlfn.MAXIFS('Track WIP'!M:M,'Track WIP'!K:K,'Results WIP'!A4449,'Track WIP'!L:L,'Results WIP'!C4449)</f>
        <v>44129</v>
      </c>
      <c r="C4449">
        <f t="shared" si="69"/>
        <v>14</v>
      </c>
      <c r="D4449" t="str">
        <f ca="1">VLOOKUP($B4449,'Track WIP'!$M:$O,2,FALSE)</f>
        <v>Firestone Grand Prix of St. Petersburg</v>
      </c>
      <c r="E4449" t="str">
        <f ca="1">VLOOKUP($B4449,'Track WIP'!$M:$O,3,FALSE)</f>
        <v>Streets Of St. Petersburg</v>
      </c>
      <c r="F4449">
        <v>7</v>
      </c>
      <c r="G4449" t="s">
        <v>408</v>
      </c>
      <c r="H4449">
        <v>8</v>
      </c>
      <c r="I4449" t="s">
        <v>16</v>
      </c>
      <c r="J4449">
        <v>100</v>
      </c>
      <c r="K4449">
        <v>15</v>
      </c>
      <c r="L4449">
        <v>0</v>
      </c>
      <c r="M4449">
        <v>26</v>
      </c>
      <c r="N4449">
        <v>0</v>
      </c>
      <c r="O4449">
        <v>0</v>
      </c>
    </row>
    <row r="4450" spans="1:15" x14ac:dyDescent="0.2">
      <c r="A4450">
        <v>2020</v>
      </c>
      <c r="B4450" s="6">
        <f ca="1">_xlfn.MAXIFS('Track WIP'!M:M,'Track WIP'!K:K,'Results WIP'!A4450,'Track WIP'!L:L,'Results WIP'!C4450)</f>
        <v>44129</v>
      </c>
      <c r="C4450">
        <f t="shared" si="69"/>
        <v>14</v>
      </c>
      <c r="D4450" t="str">
        <f ca="1">VLOOKUP($B4450,'Track WIP'!$M:$O,2,FALSE)</f>
        <v>Firestone Grand Prix of St. Petersburg</v>
      </c>
      <c r="E4450" t="str">
        <f ca="1">VLOOKUP($B4450,'Track WIP'!$M:$O,3,FALSE)</f>
        <v>Streets Of St. Petersburg</v>
      </c>
      <c r="F4450">
        <v>8</v>
      </c>
      <c r="G4450" t="s">
        <v>86</v>
      </c>
      <c r="H4450">
        <v>4</v>
      </c>
      <c r="I4450" t="s">
        <v>111</v>
      </c>
      <c r="J4450">
        <v>100</v>
      </c>
      <c r="K4450">
        <v>20</v>
      </c>
      <c r="L4450">
        <v>0</v>
      </c>
      <c r="M4450">
        <v>24</v>
      </c>
      <c r="N4450">
        <v>0</v>
      </c>
      <c r="O4450">
        <v>0</v>
      </c>
    </row>
    <row r="4451" spans="1:15" x14ac:dyDescent="0.2">
      <c r="A4451">
        <v>2020</v>
      </c>
      <c r="B4451" s="6">
        <f ca="1">_xlfn.MAXIFS('Track WIP'!M:M,'Track WIP'!K:K,'Results WIP'!A4451,'Track WIP'!L:L,'Results WIP'!C4451)</f>
        <v>44129</v>
      </c>
      <c r="C4451">
        <f t="shared" si="69"/>
        <v>14</v>
      </c>
      <c r="D4451" t="str">
        <f ca="1">VLOOKUP($B4451,'Track WIP'!$M:$O,2,FALSE)</f>
        <v>Firestone Grand Prix of St. Petersburg</v>
      </c>
      <c r="E4451" t="str">
        <f ca="1">VLOOKUP($B4451,'Track WIP'!$M:$O,3,FALSE)</f>
        <v>Streets Of St. Petersburg</v>
      </c>
      <c r="F4451">
        <v>9</v>
      </c>
      <c r="G4451" t="s">
        <v>41</v>
      </c>
      <c r="H4451">
        <v>15</v>
      </c>
      <c r="I4451" t="s">
        <v>16</v>
      </c>
      <c r="J4451">
        <v>100</v>
      </c>
      <c r="K4451">
        <v>17</v>
      </c>
      <c r="L4451">
        <v>2</v>
      </c>
      <c r="M4451">
        <v>23</v>
      </c>
      <c r="N4451">
        <v>1</v>
      </c>
      <c r="O4451">
        <v>0</v>
      </c>
    </row>
    <row r="4452" spans="1:15" x14ac:dyDescent="0.2">
      <c r="A4452">
        <v>2020</v>
      </c>
      <c r="B4452" s="6">
        <f ca="1">_xlfn.MAXIFS('Track WIP'!M:M,'Track WIP'!K:K,'Results WIP'!A4452,'Track WIP'!L:L,'Results WIP'!C4452)</f>
        <v>44129</v>
      </c>
      <c r="C4452">
        <f t="shared" si="69"/>
        <v>14</v>
      </c>
      <c r="D4452" t="str">
        <f ca="1">VLOOKUP($B4452,'Track WIP'!$M:$O,2,FALSE)</f>
        <v>Firestone Grand Prix of St. Petersburg</v>
      </c>
      <c r="E4452" t="str">
        <f ca="1">VLOOKUP($B4452,'Track WIP'!$M:$O,3,FALSE)</f>
        <v>Streets Of St. Petersburg</v>
      </c>
      <c r="F4452">
        <v>10</v>
      </c>
      <c r="G4452" t="s">
        <v>37</v>
      </c>
      <c r="H4452">
        <v>30</v>
      </c>
      <c r="I4452" t="s">
        <v>16</v>
      </c>
      <c r="J4452">
        <v>100</v>
      </c>
      <c r="K4452">
        <v>13</v>
      </c>
      <c r="L4452">
        <v>0</v>
      </c>
      <c r="M4452">
        <v>20</v>
      </c>
      <c r="N4452">
        <v>0</v>
      </c>
      <c r="O4452">
        <v>0</v>
      </c>
    </row>
    <row r="4453" spans="1:15" x14ac:dyDescent="0.2">
      <c r="A4453">
        <v>2020</v>
      </c>
      <c r="B4453" s="6">
        <f ca="1">_xlfn.MAXIFS('Track WIP'!M:M,'Track WIP'!K:K,'Results WIP'!A4453,'Track WIP'!L:L,'Results WIP'!C4453)</f>
        <v>44129</v>
      </c>
      <c r="C4453">
        <f t="shared" si="69"/>
        <v>14</v>
      </c>
      <c r="D4453" t="str">
        <f ca="1">VLOOKUP($B4453,'Track WIP'!$M:$O,2,FALSE)</f>
        <v>Firestone Grand Prix of St. Petersburg</v>
      </c>
      <c r="E4453" t="str">
        <f ca="1">VLOOKUP($B4453,'Track WIP'!$M:$O,3,FALSE)</f>
        <v>Streets Of St. Petersburg</v>
      </c>
      <c r="F4453">
        <v>11</v>
      </c>
      <c r="G4453" t="s">
        <v>338</v>
      </c>
      <c r="H4453">
        <v>88</v>
      </c>
      <c r="I4453" t="s">
        <v>16</v>
      </c>
      <c r="J4453">
        <v>100</v>
      </c>
      <c r="K4453">
        <v>3</v>
      </c>
      <c r="L4453">
        <v>9</v>
      </c>
      <c r="M4453">
        <v>20</v>
      </c>
      <c r="N4453">
        <v>1</v>
      </c>
      <c r="O4453">
        <v>0</v>
      </c>
    </row>
    <row r="4454" spans="1:15" x14ac:dyDescent="0.2">
      <c r="A4454">
        <v>2020</v>
      </c>
      <c r="B4454" s="6">
        <f ca="1">_xlfn.MAXIFS('Track WIP'!M:M,'Track WIP'!K:K,'Results WIP'!A4454,'Track WIP'!L:L,'Results WIP'!C4454)</f>
        <v>44129</v>
      </c>
      <c r="C4454">
        <f t="shared" si="69"/>
        <v>14</v>
      </c>
      <c r="D4454" t="str">
        <f ca="1">VLOOKUP($B4454,'Track WIP'!$M:$O,2,FALSE)</f>
        <v>Firestone Grand Prix of St. Petersburg</v>
      </c>
      <c r="E4454" t="str">
        <f ca="1">VLOOKUP($B4454,'Track WIP'!$M:$O,3,FALSE)</f>
        <v>Streets Of St. Petersburg</v>
      </c>
      <c r="F4454">
        <v>12</v>
      </c>
      <c r="G4454" t="s">
        <v>390</v>
      </c>
      <c r="H4454">
        <v>59</v>
      </c>
      <c r="I4454" t="s">
        <v>111</v>
      </c>
      <c r="J4454">
        <v>100</v>
      </c>
      <c r="K4454">
        <v>24</v>
      </c>
      <c r="L4454">
        <v>0</v>
      </c>
      <c r="M4454">
        <v>18</v>
      </c>
      <c r="N4454">
        <v>0</v>
      </c>
      <c r="O4454">
        <v>0</v>
      </c>
    </row>
    <row r="4455" spans="1:15" x14ac:dyDescent="0.2">
      <c r="A4455">
        <v>2020</v>
      </c>
      <c r="B4455" s="6">
        <f ca="1">_xlfn.MAXIFS('Track WIP'!M:M,'Track WIP'!K:K,'Results WIP'!A4455,'Track WIP'!L:L,'Results WIP'!C4455)</f>
        <v>44129</v>
      </c>
      <c r="C4455">
        <f t="shared" si="69"/>
        <v>14</v>
      </c>
      <c r="D4455" t="str">
        <f ca="1">VLOOKUP($B4455,'Track WIP'!$M:$O,2,FALSE)</f>
        <v>Firestone Grand Prix of St. Petersburg</v>
      </c>
      <c r="E4455" t="str">
        <f ca="1">VLOOKUP($B4455,'Track WIP'!$M:$O,3,FALSE)</f>
        <v>Streets Of St. Petersburg</v>
      </c>
      <c r="F4455">
        <v>13</v>
      </c>
      <c r="G4455" t="s">
        <v>410</v>
      </c>
      <c r="H4455">
        <v>55</v>
      </c>
      <c r="I4455" t="s">
        <v>16</v>
      </c>
      <c r="J4455">
        <v>100</v>
      </c>
      <c r="K4455">
        <v>16</v>
      </c>
      <c r="L4455">
        <v>1</v>
      </c>
      <c r="M4455">
        <v>18</v>
      </c>
      <c r="N4455">
        <v>1</v>
      </c>
      <c r="O4455">
        <v>0</v>
      </c>
    </row>
    <row r="4456" spans="1:15" x14ac:dyDescent="0.2">
      <c r="A4456">
        <v>2020</v>
      </c>
      <c r="B4456" s="6">
        <f ca="1">_xlfn.MAXIFS('Track WIP'!M:M,'Track WIP'!K:K,'Results WIP'!A4456,'Track WIP'!L:L,'Results WIP'!C4456)</f>
        <v>44129</v>
      </c>
      <c r="C4456">
        <f t="shared" si="69"/>
        <v>14</v>
      </c>
      <c r="D4456" t="str">
        <f ca="1">VLOOKUP($B4456,'Track WIP'!$M:$O,2,FALSE)</f>
        <v>Firestone Grand Prix of St. Petersburg</v>
      </c>
      <c r="E4456" t="str">
        <f ca="1">VLOOKUP($B4456,'Track WIP'!$M:$O,3,FALSE)</f>
        <v>Streets Of St. Petersburg</v>
      </c>
      <c r="F4456">
        <v>14</v>
      </c>
      <c r="G4456" t="s">
        <v>89</v>
      </c>
      <c r="H4456">
        <v>26</v>
      </c>
      <c r="I4456" t="s">
        <v>16</v>
      </c>
      <c r="J4456">
        <v>100</v>
      </c>
      <c r="K4456">
        <v>4</v>
      </c>
      <c r="L4456">
        <v>2</v>
      </c>
      <c r="M4456">
        <v>17</v>
      </c>
      <c r="N4456">
        <v>1</v>
      </c>
      <c r="O4456">
        <v>0</v>
      </c>
    </row>
    <row r="4457" spans="1:15" x14ac:dyDescent="0.2">
      <c r="A4457">
        <v>2020</v>
      </c>
      <c r="B4457" s="6">
        <f ca="1">_xlfn.MAXIFS('Track WIP'!M:M,'Track WIP'!K:K,'Results WIP'!A4457,'Track WIP'!L:L,'Results WIP'!C4457)</f>
        <v>44129</v>
      </c>
      <c r="C4457">
        <f t="shared" si="69"/>
        <v>14</v>
      </c>
      <c r="D4457" t="str">
        <f ca="1">VLOOKUP($B4457,'Track WIP'!$M:$O,2,FALSE)</f>
        <v>Firestone Grand Prix of St. Petersburg</v>
      </c>
      <c r="E4457" t="str">
        <f ca="1">VLOOKUP($B4457,'Track WIP'!$M:$O,3,FALSE)</f>
        <v>Streets Of St. Petersburg</v>
      </c>
      <c r="F4457">
        <v>15</v>
      </c>
      <c r="G4457" t="s">
        <v>370</v>
      </c>
      <c r="H4457">
        <v>21</v>
      </c>
      <c r="I4457" t="s">
        <v>111</v>
      </c>
      <c r="J4457">
        <v>98</v>
      </c>
      <c r="K4457">
        <v>9</v>
      </c>
      <c r="L4457">
        <v>0</v>
      </c>
      <c r="M4457">
        <v>15</v>
      </c>
      <c r="N4457">
        <v>0</v>
      </c>
      <c r="O4457">
        <v>0</v>
      </c>
    </row>
    <row r="4458" spans="1:15" x14ac:dyDescent="0.2">
      <c r="A4458">
        <v>2020</v>
      </c>
      <c r="B4458" s="6">
        <f ca="1">_xlfn.MAXIFS('Track WIP'!M:M,'Track WIP'!K:K,'Results WIP'!A4458,'Track WIP'!L:L,'Results WIP'!C4458)</f>
        <v>44129</v>
      </c>
      <c r="C4458">
        <f t="shared" si="69"/>
        <v>14</v>
      </c>
      <c r="D4458" t="str">
        <f ca="1">VLOOKUP($B4458,'Track WIP'!$M:$O,2,FALSE)</f>
        <v>Firestone Grand Prix of St. Petersburg</v>
      </c>
      <c r="E4458" t="str">
        <f ca="1">VLOOKUP($B4458,'Track WIP'!$M:$O,3,FALSE)</f>
        <v>Streets Of St. Petersburg</v>
      </c>
      <c r="F4458">
        <v>16</v>
      </c>
      <c r="G4458" t="s">
        <v>409</v>
      </c>
      <c r="H4458">
        <v>7</v>
      </c>
      <c r="I4458" t="s">
        <v>111</v>
      </c>
      <c r="J4458">
        <v>98</v>
      </c>
      <c r="K4458">
        <v>10</v>
      </c>
      <c r="L4458">
        <v>0</v>
      </c>
      <c r="M4458">
        <v>14</v>
      </c>
      <c r="N4458">
        <v>0</v>
      </c>
      <c r="O4458">
        <v>0</v>
      </c>
    </row>
    <row r="4459" spans="1:15" x14ac:dyDescent="0.2">
      <c r="A4459">
        <v>2020</v>
      </c>
      <c r="B4459" s="6">
        <f ca="1">_xlfn.MAXIFS('Track WIP'!M:M,'Track WIP'!K:K,'Results WIP'!A4459,'Track WIP'!L:L,'Results WIP'!C4459)</f>
        <v>44129</v>
      </c>
      <c r="C4459">
        <f t="shared" si="69"/>
        <v>14</v>
      </c>
      <c r="D4459" t="str">
        <f ca="1">VLOOKUP($B4459,'Track WIP'!$M:$O,2,FALSE)</f>
        <v>Firestone Grand Prix of St. Petersburg</v>
      </c>
      <c r="E4459" t="str">
        <f ca="1">VLOOKUP($B4459,'Track WIP'!$M:$O,3,FALSE)</f>
        <v>Streets Of St. Petersburg</v>
      </c>
      <c r="F4459">
        <v>17</v>
      </c>
      <c r="G4459" t="s">
        <v>359</v>
      </c>
      <c r="H4459">
        <v>20</v>
      </c>
      <c r="I4459" t="s">
        <v>111</v>
      </c>
      <c r="J4459">
        <v>98</v>
      </c>
      <c r="K4459">
        <v>14</v>
      </c>
      <c r="L4459">
        <v>0</v>
      </c>
      <c r="M4459">
        <v>13</v>
      </c>
      <c r="N4459">
        <v>0</v>
      </c>
      <c r="O4459">
        <v>0</v>
      </c>
    </row>
    <row r="4460" spans="1:15" x14ac:dyDescent="0.2">
      <c r="A4460">
        <v>2020</v>
      </c>
      <c r="B4460" s="6">
        <f ca="1">_xlfn.MAXIFS('Track WIP'!M:M,'Track WIP'!K:K,'Results WIP'!A4460,'Track WIP'!L:L,'Results WIP'!C4460)</f>
        <v>44129</v>
      </c>
      <c r="C4460">
        <f t="shared" si="69"/>
        <v>14</v>
      </c>
      <c r="D4460" t="str">
        <f ca="1">VLOOKUP($B4460,'Track WIP'!$M:$O,2,FALSE)</f>
        <v>Firestone Grand Prix of St. Petersburg</v>
      </c>
      <c r="E4460" t="str">
        <f ca="1">VLOOKUP($B4460,'Track WIP'!$M:$O,3,FALSE)</f>
        <v>Streets Of St. Petersburg</v>
      </c>
      <c r="F4460">
        <v>18</v>
      </c>
      <c r="G4460" t="s">
        <v>341</v>
      </c>
      <c r="H4460">
        <v>10</v>
      </c>
      <c r="I4460" t="s">
        <v>16</v>
      </c>
      <c r="J4460">
        <v>98</v>
      </c>
      <c r="K4460">
        <v>22</v>
      </c>
      <c r="L4460">
        <v>0</v>
      </c>
      <c r="M4460">
        <v>12</v>
      </c>
      <c r="N4460">
        <v>0</v>
      </c>
      <c r="O4460">
        <v>0</v>
      </c>
    </row>
    <row r="4461" spans="1:15" x14ac:dyDescent="0.2">
      <c r="A4461">
        <v>2020</v>
      </c>
      <c r="B4461" s="6">
        <f ca="1">_xlfn.MAXIFS('Track WIP'!M:M,'Track WIP'!K:K,'Results WIP'!A4461,'Track WIP'!L:L,'Results WIP'!C4461)</f>
        <v>44129</v>
      </c>
      <c r="C4461">
        <f t="shared" si="69"/>
        <v>14</v>
      </c>
      <c r="D4461" t="str">
        <f ca="1">VLOOKUP($B4461,'Track WIP'!$M:$O,2,FALSE)</f>
        <v>Firestone Grand Prix of St. Petersburg</v>
      </c>
      <c r="E4461" t="str">
        <f ca="1">VLOOKUP($B4461,'Track WIP'!$M:$O,3,FALSE)</f>
        <v>Streets Of St. Petersburg</v>
      </c>
      <c r="F4461">
        <v>19</v>
      </c>
      <c r="G4461" t="s">
        <v>396</v>
      </c>
      <c r="H4461">
        <v>60</v>
      </c>
      <c r="I4461" t="s">
        <v>16</v>
      </c>
      <c r="J4461">
        <v>97</v>
      </c>
      <c r="K4461">
        <v>5</v>
      </c>
      <c r="L4461">
        <v>0</v>
      </c>
      <c r="M4461">
        <v>11</v>
      </c>
      <c r="N4461">
        <v>0</v>
      </c>
      <c r="O4461">
        <v>0</v>
      </c>
    </row>
    <row r="4462" spans="1:15" x14ac:dyDescent="0.2">
      <c r="A4462">
        <v>2020</v>
      </c>
      <c r="B4462" s="6">
        <f ca="1">_xlfn.MAXIFS('Track WIP'!M:M,'Track WIP'!K:K,'Results WIP'!A4462,'Track WIP'!L:L,'Results WIP'!C4462)</f>
        <v>44129</v>
      </c>
      <c r="C4462">
        <f t="shared" si="69"/>
        <v>14</v>
      </c>
      <c r="D4462" t="str">
        <f ca="1">VLOOKUP($B4462,'Track WIP'!$M:$O,2,FALSE)</f>
        <v>Firestone Grand Prix of St. Petersburg</v>
      </c>
      <c r="E4462" t="str">
        <f ca="1">VLOOKUP($B4462,'Track WIP'!$M:$O,3,FALSE)</f>
        <v>Streets Of St. Petersburg</v>
      </c>
      <c r="F4462">
        <v>20</v>
      </c>
      <c r="G4462" t="s">
        <v>38</v>
      </c>
      <c r="H4462">
        <v>98</v>
      </c>
      <c r="I4462" t="s">
        <v>16</v>
      </c>
      <c r="J4462">
        <v>74</v>
      </c>
      <c r="K4462">
        <v>23</v>
      </c>
      <c r="L4462">
        <v>0</v>
      </c>
      <c r="M4462">
        <v>10</v>
      </c>
      <c r="N4462">
        <v>0</v>
      </c>
      <c r="O4462">
        <v>0</v>
      </c>
    </row>
    <row r="4463" spans="1:15" x14ac:dyDescent="0.2">
      <c r="A4463">
        <v>2020</v>
      </c>
      <c r="B4463" s="6">
        <f ca="1">_xlfn.MAXIFS('Track WIP'!M:M,'Track WIP'!K:K,'Results WIP'!A4463,'Track WIP'!L:L,'Results WIP'!C4463)</f>
        <v>44129</v>
      </c>
      <c r="C4463">
        <f t="shared" si="69"/>
        <v>14</v>
      </c>
      <c r="D4463" t="str">
        <f ca="1">VLOOKUP($B4463,'Track WIP'!$M:$O,2,FALSE)</f>
        <v>Firestone Grand Prix of St. Petersburg</v>
      </c>
      <c r="E4463" t="str">
        <f ca="1">VLOOKUP($B4463,'Track WIP'!$M:$O,3,FALSE)</f>
        <v>Streets Of St. Petersburg</v>
      </c>
      <c r="F4463">
        <v>21</v>
      </c>
      <c r="G4463" t="s">
        <v>277</v>
      </c>
      <c r="H4463">
        <v>27</v>
      </c>
      <c r="I4463" t="s">
        <v>16</v>
      </c>
      <c r="J4463">
        <v>69</v>
      </c>
      <c r="K4463">
        <v>2</v>
      </c>
      <c r="L4463">
        <v>61</v>
      </c>
      <c r="M4463">
        <v>12</v>
      </c>
      <c r="N4463">
        <v>3</v>
      </c>
      <c r="O4463">
        <v>0</v>
      </c>
    </row>
    <row r="4464" spans="1:15" x14ac:dyDescent="0.2">
      <c r="A4464">
        <v>2020</v>
      </c>
      <c r="B4464" s="6">
        <f ca="1">_xlfn.MAXIFS('Track WIP'!M:M,'Track WIP'!K:K,'Results WIP'!A4464,'Track WIP'!L:L,'Results WIP'!C4464)</f>
        <v>44129</v>
      </c>
      <c r="C4464">
        <f t="shared" si="69"/>
        <v>14</v>
      </c>
      <c r="D4464" t="str">
        <f ca="1">VLOOKUP($B4464,'Track WIP'!$M:$O,2,FALSE)</f>
        <v>Firestone Grand Prix of St. Petersburg</v>
      </c>
      <c r="E4464" t="str">
        <f ca="1">VLOOKUP($B4464,'Track WIP'!$M:$O,3,FALSE)</f>
        <v>Streets Of St. Petersburg</v>
      </c>
      <c r="F4464">
        <v>22</v>
      </c>
      <c r="G4464" t="s">
        <v>412</v>
      </c>
      <c r="H4464">
        <v>3</v>
      </c>
      <c r="I4464" t="s">
        <v>111</v>
      </c>
      <c r="J4464">
        <v>46</v>
      </c>
      <c r="K4464">
        <v>21</v>
      </c>
      <c r="L4464">
        <v>0</v>
      </c>
      <c r="M4464">
        <v>8</v>
      </c>
      <c r="N4464">
        <v>0</v>
      </c>
      <c r="O4464">
        <v>0</v>
      </c>
    </row>
    <row r="4465" spans="1:15" x14ac:dyDescent="0.2">
      <c r="A4465">
        <v>2020</v>
      </c>
      <c r="B4465" s="6">
        <f ca="1">_xlfn.MAXIFS('Track WIP'!M:M,'Track WIP'!K:K,'Results WIP'!A4465,'Track WIP'!L:L,'Results WIP'!C4465)</f>
        <v>44129</v>
      </c>
      <c r="C4465">
        <f t="shared" si="69"/>
        <v>14</v>
      </c>
      <c r="D4465" t="str">
        <f ca="1">VLOOKUP($B4465,'Track WIP'!$M:$O,2,FALSE)</f>
        <v>Firestone Grand Prix of St. Petersburg</v>
      </c>
      <c r="E4465" t="str">
        <f ca="1">VLOOKUP($B4465,'Track WIP'!$M:$O,3,FALSE)</f>
        <v>Streets Of St. Petersburg</v>
      </c>
      <c r="F4465">
        <v>23</v>
      </c>
      <c r="G4465" t="s">
        <v>405</v>
      </c>
      <c r="H4465">
        <v>18</v>
      </c>
      <c r="I4465" t="s">
        <v>16</v>
      </c>
      <c r="J4465">
        <v>40</v>
      </c>
      <c r="K4465">
        <v>18</v>
      </c>
      <c r="L4465">
        <v>0</v>
      </c>
      <c r="M4465">
        <v>7</v>
      </c>
      <c r="N4465">
        <v>0</v>
      </c>
      <c r="O4465">
        <v>0</v>
      </c>
    </row>
    <row r="4466" spans="1:15" x14ac:dyDescent="0.2">
      <c r="A4466">
        <v>2020</v>
      </c>
      <c r="B4466" s="6">
        <f ca="1">_xlfn.MAXIFS('Track WIP'!M:M,'Track WIP'!K:K,'Results WIP'!A4466,'Track WIP'!L:L,'Results WIP'!C4466)</f>
        <v>44129</v>
      </c>
      <c r="C4466">
        <f t="shared" si="69"/>
        <v>14</v>
      </c>
      <c r="D4466" t="str">
        <f ca="1">VLOOKUP($B4466,'Track WIP'!$M:$O,2,FALSE)</f>
        <v>Firestone Grand Prix of St. Petersburg</v>
      </c>
      <c r="E4466" t="str">
        <f ca="1">VLOOKUP($B4466,'Track WIP'!$M:$O,3,FALSE)</f>
        <v>Streets Of St. Petersburg</v>
      </c>
      <c r="F4466">
        <v>24</v>
      </c>
      <c r="G4466" t="s">
        <v>15</v>
      </c>
      <c r="H4466">
        <v>12</v>
      </c>
      <c r="I4466" t="s">
        <v>111</v>
      </c>
      <c r="J4466">
        <v>35</v>
      </c>
      <c r="K4466">
        <v>1</v>
      </c>
      <c r="L4466">
        <v>4</v>
      </c>
      <c r="M4466">
        <v>8</v>
      </c>
      <c r="N4466">
        <v>2</v>
      </c>
      <c r="O4466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DFDB-6CA8-3045-864C-EABC32E5351C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5.6640625" bestFit="1" customWidth="1"/>
  </cols>
  <sheetData>
    <row r="1" spans="1:2" x14ac:dyDescent="0.2">
      <c r="A1" t="s">
        <v>1</v>
      </c>
      <c r="B1" t="s">
        <v>13</v>
      </c>
    </row>
    <row r="2" spans="1:2" x14ac:dyDescent="0.2">
      <c r="A2" t="s">
        <v>14</v>
      </c>
      <c r="B2" t="s">
        <v>81</v>
      </c>
    </row>
    <row r="3" spans="1:2" x14ac:dyDescent="0.2">
      <c r="A3" t="s">
        <v>99</v>
      </c>
      <c r="B3" t="s">
        <v>81</v>
      </c>
    </row>
    <row r="4" spans="1:2" x14ac:dyDescent="0.2">
      <c r="A4" t="s">
        <v>42</v>
      </c>
      <c r="B4" t="s">
        <v>82</v>
      </c>
    </row>
    <row r="5" spans="1:2" x14ac:dyDescent="0.2">
      <c r="A5" t="s">
        <v>90</v>
      </c>
      <c r="B5" t="s">
        <v>81</v>
      </c>
    </row>
    <row r="6" spans="1:2" x14ac:dyDescent="0.2">
      <c r="A6" t="s">
        <v>47</v>
      </c>
      <c r="B6" t="s">
        <v>83</v>
      </c>
    </row>
    <row r="7" spans="1:2" x14ac:dyDescent="0.2">
      <c r="A7" t="s">
        <v>52</v>
      </c>
      <c r="B7" t="s">
        <v>83</v>
      </c>
    </row>
    <row r="8" spans="1:2" x14ac:dyDescent="0.2">
      <c r="A8" t="s">
        <v>60</v>
      </c>
      <c r="B8" t="s">
        <v>83</v>
      </c>
    </row>
    <row r="9" spans="1:2" x14ac:dyDescent="0.2">
      <c r="A9" t="s">
        <v>61</v>
      </c>
      <c r="B9" t="s">
        <v>83</v>
      </c>
    </row>
    <row r="10" spans="1:2" x14ac:dyDescent="0.2">
      <c r="A10" t="s">
        <v>62</v>
      </c>
      <c r="B10" t="s">
        <v>82</v>
      </c>
    </row>
    <row r="11" spans="1:2" x14ac:dyDescent="0.2">
      <c r="A11" t="s">
        <v>66</v>
      </c>
      <c r="B11" t="s">
        <v>81</v>
      </c>
    </row>
    <row r="12" spans="1:2" x14ac:dyDescent="0.2">
      <c r="A12" t="s">
        <v>68</v>
      </c>
      <c r="B12" t="s">
        <v>81</v>
      </c>
    </row>
    <row r="13" spans="1:2" x14ac:dyDescent="0.2">
      <c r="A13" t="s">
        <v>69</v>
      </c>
      <c r="B13" t="s">
        <v>82</v>
      </c>
    </row>
    <row r="14" spans="1:2" x14ac:dyDescent="0.2">
      <c r="A14" t="s">
        <v>72</v>
      </c>
      <c r="B14" t="s">
        <v>82</v>
      </c>
    </row>
    <row r="15" spans="1:2" x14ac:dyDescent="0.2">
      <c r="A15" t="s">
        <v>74</v>
      </c>
      <c r="B15" t="s">
        <v>83</v>
      </c>
    </row>
    <row r="16" spans="1:2" x14ac:dyDescent="0.2">
      <c r="A16" t="s">
        <v>76</v>
      </c>
      <c r="B16" t="s">
        <v>83</v>
      </c>
    </row>
    <row r="17" spans="1:2" x14ac:dyDescent="0.2">
      <c r="A17" t="s">
        <v>78</v>
      </c>
      <c r="B17" t="s">
        <v>82</v>
      </c>
    </row>
    <row r="18" spans="1:2" x14ac:dyDescent="0.2">
      <c r="A18" t="s">
        <v>80</v>
      </c>
      <c r="B18" t="s">
        <v>83</v>
      </c>
    </row>
    <row r="19" spans="1:2" x14ac:dyDescent="0.2">
      <c r="A19" t="s">
        <v>98</v>
      </c>
      <c r="B19" t="s">
        <v>83</v>
      </c>
    </row>
    <row r="20" spans="1:2" x14ac:dyDescent="0.2">
      <c r="A20" t="s">
        <v>102</v>
      </c>
      <c r="B20" t="s">
        <v>82</v>
      </c>
    </row>
    <row r="21" spans="1:2" x14ac:dyDescent="0.2">
      <c r="A21" t="s">
        <v>103</v>
      </c>
      <c r="B21" t="s">
        <v>82</v>
      </c>
    </row>
    <row r="22" spans="1:2" x14ac:dyDescent="0.2">
      <c r="A22" t="s">
        <v>107</v>
      </c>
      <c r="B22" t="s">
        <v>81</v>
      </c>
    </row>
    <row r="23" spans="1:2" x14ac:dyDescent="0.2">
      <c r="A23" t="s">
        <v>119</v>
      </c>
      <c r="B23" t="s">
        <v>82</v>
      </c>
    </row>
    <row r="24" spans="1:2" x14ac:dyDescent="0.2">
      <c r="A24" t="s">
        <v>122</v>
      </c>
      <c r="B2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F754-1923-9C46-9A7E-6D4FF12292FC}">
  <dimension ref="A1:O367"/>
  <sheetViews>
    <sheetView topLeftCell="G1" workbookViewId="0">
      <selection activeCell="N186" sqref="N186"/>
    </sheetView>
  </sheetViews>
  <sheetFormatPr baseColWidth="10" defaultRowHeight="16" x14ac:dyDescent="0.2"/>
  <cols>
    <col min="14" max="14" width="46" bestFit="1" customWidth="1"/>
    <col min="15" max="15" width="25.6640625" bestFit="1" customWidth="1"/>
  </cols>
  <sheetData>
    <row r="1" spans="1:15" x14ac:dyDescent="0.2">
      <c r="K1" t="s">
        <v>2</v>
      </c>
      <c r="L1" t="s">
        <v>110</v>
      </c>
      <c r="M1" t="s">
        <v>123</v>
      </c>
      <c r="N1" t="s">
        <v>0</v>
      </c>
      <c r="O1" t="s">
        <v>1</v>
      </c>
    </row>
    <row r="2" spans="1:15" x14ac:dyDescent="0.2">
      <c r="A2">
        <v>2010</v>
      </c>
      <c r="B2">
        <v>1</v>
      </c>
      <c r="C2" s="2" t="s">
        <v>162</v>
      </c>
      <c r="D2" s="1" t="s">
        <v>91</v>
      </c>
      <c r="E2" s="1" t="s">
        <v>15</v>
      </c>
      <c r="F2" s="1" t="s">
        <v>22</v>
      </c>
      <c r="G2" s="1"/>
      <c r="H2" t="str">
        <f>RIGHT(C2,LEN(C2)-5)</f>
        <v>Mar 14</v>
      </c>
      <c r="I2" t="str">
        <f>D2</f>
        <v>Sao Paulo Indy 300</v>
      </c>
      <c r="J2" t="str">
        <f>D3</f>
        <v>Streets Of Sao Paulo</v>
      </c>
      <c r="K2">
        <f ca="1">INDIRECT("A"&amp;2*(ROW()-1))</f>
        <v>2010</v>
      </c>
      <c r="L2">
        <f ca="1">INDIRECT("B"&amp;2*(ROW()-1))</f>
        <v>1</v>
      </c>
      <c r="M2" s="4">
        <f ca="1">DATE($K2,MONTH(INDIRECT("H"&amp;2*(ROW()-1))),DAY(INDIRECT("H"&amp;2*(ROW()-1))))</f>
        <v>40251</v>
      </c>
      <c r="N2" t="str">
        <f ca="1">INDIRECT("I"&amp;2*(ROW()-1))</f>
        <v>Sao Paulo Indy 300</v>
      </c>
      <c r="O2" t="str">
        <f ca="1">INDIRECT("J"&amp;2*(ROW()-1))</f>
        <v>Streets Of Sao Paulo</v>
      </c>
    </row>
    <row r="3" spans="1:15" x14ac:dyDescent="0.2">
      <c r="A3">
        <v>2010</v>
      </c>
      <c r="B3">
        <v>1</v>
      </c>
      <c r="C3" s="2"/>
      <c r="D3" s="2" t="s">
        <v>131</v>
      </c>
      <c r="E3" s="2" t="s">
        <v>16</v>
      </c>
      <c r="F3" s="2" t="s">
        <v>16</v>
      </c>
      <c r="G3" s="2"/>
      <c r="H3" t="e">
        <f t="shared" ref="H3:H39" si="0">RIGHT(C3,LEN(C3)-5)</f>
        <v>#VALUE!</v>
      </c>
      <c r="K3">
        <f t="shared" ref="K3:K66" ca="1" si="1">INDIRECT("A"&amp;2*(ROW()-1))</f>
        <v>2010</v>
      </c>
      <c r="L3">
        <f t="shared" ref="L3:L66" ca="1" si="2">INDIRECT("B"&amp;2*(ROW()-1))</f>
        <v>2</v>
      </c>
      <c r="M3" s="4">
        <f t="shared" ref="M3:M66" ca="1" si="3">DATE($K3,MONTH(INDIRECT("H"&amp;2*(ROW()-1))),DAY(INDIRECT("H"&amp;2*(ROW()-1))))</f>
        <v>40265</v>
      </c>
      <c r="N3" t="str">
        <f t="shared" ref="N3:N66" ca="1" si="4">INDIRECT("I"&amp;2*(ROW()-1))</f>
        <v>Izod IndyCar Series at St. Petersburg</v>
      </c>
      <c r="O3" t="str">
        <f t="shared" ref="O3:O66" ca="1" si="5">INDIRECT("J"&amp;2*(ROW()-1))</f>
        <v>Streets Of St. Petersburg</v>
      </c>
    </row>
    <row r="4" spans="1:15" x14ac:dyDescent="0.2">
      <c r="A4">
        <v>2010</v>
      </c>
      <c r="B4">
        <v>2</v>
      </c>
      <c r="C4" s="2" t="s">
        <v>163</v>
      </c>
      <c r="D4" s="1" t="s">
        <v>164</v>
      </c>
      <c r="E4" s="1" t="s">
        <v>15</v>
      </c>
      <c r="F4" s="1" t="s">
        <v>15</v>
      </c>
      <c r="G4" s="1"/>
      <c r="H4" t="str">
        <f t="shared" si="0"/>
        <v>Mar 28</v>
      </c>
      <c r="I4" t="str">
        <f>D4</f>
        <v>Izod IndyCar Series at St. Petersburg</v>
      </c>
      <c r="J4" t="str">
        <f>D5</f>
        <v>Streets Of St. Petersburg</v>
      </c>
      <c r="K4">
        <f t="shared" ca="1" si="1"/>
        <v>2010</v>
      </c>
      <c r="L4">
        <f t="shared" ca="1" si="2"/>
        <v>3</v>
      </c>
      <c r="M4" s="4">
        <f t="shared" ca="1" si="3"/>
        <v>40279</v>
      </c>
      <c r="N4" t="str">
        <f t="shared" ca="1" si="4"/>
        <v>Indy Grand Prix of Alabama</v>
      </c>
      <c r="O4" t="str">
        <f t="shared" ca="1" si="5"/>
        <v>Barber Motorsports Park</v>
      </c>
    </row>
    <row r="5" spans="1:15" x14ac:dyDescent="0.2">
      <c r="A5">
        <v>2010</v>
      </c>
      <c r="B5">
        <v>2</v>
      </c>
      <c r="C5" s="2"/>
      <c r="D5" s="2" t="s">
        <v>40</v>
      </c>
      <c r="E5" s="2" t="s">
        <v>16</v>
      </c>
      <c r="F5" s="2" t="s">
        <v>16</v>
      </c>
      <c r="G5" s="2"/>
      <c r="H5" t="e">
        <f t="shared" si="0"/>
        <v>#VALUE!</v>
      </c>
      <c r="K5">
        <f t="shared" ca="1" si="1"/>
        <v>2010</v>
      </c>
      <c r="L5">
        <f t="shared" ca="1" si="2"/>
        <v>4</v>
      </c>
      <c r="M5" s="4">
        <f t="shared" ca="1" si="3"/>
        <v>40286</v>
      </c>
      <c r="N5" t="str">
        <f t="shared" ca="1" si="4"/>
        <v>Toyota Grand Prix of Long Beach</v>
      </c>
      <c r="O5" t="str">
        <f t="shared" ca="1" si="5"/>
        <v>Long Beach</v>
      </c>
    </row>
    <row r="6" spans="1:15" x14ac:dyDescent="0.2">
      <c r="A6">
        <v>2010</v>
      </c>
      <c r="B6">
        <v>3</v>
      </c>
      <c r="C6" s="2" t="s">
        <v>165</v>
      </c>
      <c r="D6" s="1" t="s">
        <v>127</v>
      </c>
      <c r="E6" s="1" t="s">
        <v>24</v>
      </c>
      <c r="F6" s="1" t="s">
        <v>15</v>
      </c>
      <c r="G6" s="1"/>
      <c r="H6" t="str">
        <f t="shared" si="0"/>
        <v>Apr 11</v>
      </c>
      <c r="I6" t="str">
        <f>D6</f>
        <v>Indy Grand Prix of Alabama</v>
      </c>
      <c r="J6" t="str">
        <f>D7</f>
        <v>Barber Motorsports Park</v>
      </c>
      <c r="K6">
        <f t="shared" ca="1" si="1"/>
        <v>2010</v>
      </c>
      <c r="L6">
        <f t="shared" ca="1" si="2"/>
        <v>5</v>
      </c>
      <c r="M6" s="4">
        <f t="shared" ca="1" si="3"/>
        <v>40299</v>
      </c>
      <c r="N6" t="str">
        <f t="shared" ca="1" si="4"/>
        <v>IZOD IndyCar Series at Kansas</v>
      </c>
      <c r="O6" t="str">
        <f t="shared" ca="1" si="5"/>
        <v>Kansas Speedway</v>
      </c>
    </row>
    <row r="7" spans="1:15" x14ac:dyDescent="0.2">
      <c r="A7">
        <v>2010</v>
      </c>
      <c r="B7">
        <v>3</v>
      </c>
      <c r="C7" s="2"/>
      <c r="D7" s="2" t="s">
        <v>42</v>
      </c>
      <c r="E7" s="2" t="s">
        <v>16</v>
      </c>
      <c r="F7" s="2" t="s">
        <v>16</v>
      </c>
      <c r="G7" s="2"/>
      <c r="H7" t="e">
        <f t="shared" si="0"/>
        <v>#VALUE!</v>
      </c>
      <c r="K7">
        <f t="shared" ca="1" si="1"/>
        <v>2010</v>
      </c>
      <c r="L7">
        <f t="shared" ca="1" si="2"/>
        <v>6</v>
      </c>
      <c r="M7" s="4">
        <f t="shared" ca="1" si="3"/>
        <v>40328</v>
      </c>
      <c r="N7" t="str">
        <f t="shared" ca="1" si="4"/>
        <v>The 94th Indianapolis 500</v>
      </c>
      <c r="O7" t="str">
        <f t="shared" ca="1" si="5"/>
        <v>Indianapolis Motor Speedway</v>
      </c>
    </row>
    <row r="8" spans="1:15" x14ac:dyDescent="0.2">
      <c r="A8">
        <v>2010</v>
      </c>
      <c r="B8">
        <v>4</v>
      </c>
      <c r="C8" s="2" t="s">
        <v>166</v>
      </c>
      <c r="D8" s="1" t="s">
        <v>167</v>
      </c>
      <c r="E8" s="1" t="s">
        <v>17</v>
      </c>
      <c r="F8" s="1" t="s">
        <v>15</v>
      </c>
      <c r="G8" s="1"/>
      <c r="H8" t="str">
        <f t="shared" si="0"/>
        <v>Apr 18</v>
      </c>
      <c r="I8" t="str">
        <f>D8</f>
        <v>Toyota Grand Prix of Long Beach</v>
      </c>
      <c r="J8" t="str">
        <f>D9</f>
        <v>Long Beach</v>
      </c>
      <c r="K8">
        <f t="shared" ca="1" si="1"/>
        <v>2010</v>
      </c>
      <c r="L8">
        <f t="shared" ca="1" si="2"/>
        <v>7</v>
      </c>
      <c r="M8" s="4">
        <f t="shared" ca="1" si="3"/>
        <v>40334</v>
      </c>
      <c r="N8" t="str">
        <f t="shared" ca="1" si="4"/>
        <v>Firestone 550K</v>
      </c>
      <c r="O8" t="str">
        <f t="shared" ca="1" si="5"/>
        <v>Texas Motor Speedway</v>
      </c>
    </row>
    <row r="9" spans="1:15" x14ac:dyDescent="0.2">
      <c r="A9">
        <v>2010</v>
      </c>
      <c r="B9">
        <v>4</v>
      </c>
      <c r="C9" s="2"/>
      <c r="D9" s="2" t="s">
        <v>46</v>
      </c>
      <c r="E9" s="2" t="s">
        <v>16</v>
      </c>
      <c r="F9" s="2" t="s">
        <v>16</v>
      </c>
      <c r="G9" s="2"/>
      <c r="H9" t="e">
        <f t="shared" si="0"/>
        <v>#VALUE!</v>
      </c>
      <c r="K9">
        <f t="shared" ca="1" si="1"/>
        <v>2010</v>
      </c>
      <c r="L9">
        <f t="shared" ca="1" si="2"/>
        <v>8</v>
      </c>
      <c r="M9" s="4">
        <f t="shared" ca="1" si="3"/>
        <v>40349</v>
      </c>
      <c r="N9" t="str">
        <f t="shared" ca="1" si="4"/>
        <v>GRAND PRIX OF IOWA - RACE 2</v>
      </c>
      <c r="O9" t="str">
        <f t="shared" ca="1" si="5"/>
        <v>Iowa Speedway</v>
      </c>
    </row>
    <row r="10" spans="1:15" x14ac:dyDescent="0.2">
      <c r="A10">
        <v>2010</v>
      </c>
      <c r="B10">
        <v>5</v>
      </c>
      <c r="C10" s="2" t="s">
        <v>168</v>
      </c>
      <c r="D10" s="1" t="s">
        <v>169</v>
      </c>
      <c r="E10" s="1" t="s">
        <v>21</v>
      </c>
      <c r="F10" s="1" t="s">
        <v>29</v>
      </c>
      <c r="G10" s="1"/>
      <c r="H10" t="str">
        <f t="shared" si="0"/>
        <v>May 1</v>
      </c>
      <c r="I10" t="str">
        <f>D10</f>
        <v>IZOD IndyCar Series at Kansas</v>
      </c>
      <c r="J10" t="str">
        <f>D11</f>
        <v>Kansas Speedway</v>
      </c>
      <c r="K10">
        <f t="shared" ca="1" si="1"/>
        <v>2010</v>
      </c>
      <c r="L10">
        <f t="shared" ca="1" si="2"/>
        <v>9</v>
      </c>
      <c r="M10" s="4">
        <f t="shared" ca="1" si="3"/>
        <v>40363</v>
      </c>
      <c r="N10" t="str">
        <f t="shared" ca="1" si="4"/>
        <v>IZOD IndyCar Series at Watkins Glen</v>
      </c>
      <c r="O10" t="str">
        <f t="shared" ca="1" si="5"/>
        <v>Watkins Glen International</v>
      </c>
    </row>
    <row r="11" spans="1:15" x14ac:dyDescent="0.2">
      <c r="A11">
        <v>2010</v>
      </c>
      <c r="B11">
        <v>5</v>
      </c>
      <c r="C11" s="2"/>
      <c r="D11" s="2" t="s">
        <v>47</v>
      </c>
      <c r="E11" s="2" t="s">
        <v>16</v>
      </c>
      <c r="F11" s="2" t="s">
        <v>16</v>
      </c>
      <c r="G11" s="2"/>
      <c r="H11" t="e">
        <f t="shared" si="0"/>
        <v>#VALUE!</v>
      </c>
      <c r="K11">
        <f t="shared" ca="1" si="1"/>
        <v>2010</v>
      </c>
      <c r="L11">
        <f t="shared" ca="1" si="2"/>
        <v>10</v>
      </c>
      <c r="M11" s="4">
        <f t="shared" ca="1" si="3"/>
        <v>40377</v>
      </c>
      <c r="N11" t="str">
        <f t="shared" ca="1" si="4"/>
        <v>Grand Prix of Toronto</v>
      </c>
      <c r="O11" t="str">
        <f t="shared" ca="1" si="5"/>
        <v>Streets Of Toronto</v>
      </c>
    </row>
    <row r="12" spans="1:15" x14ac:dyDescent="0.2">
      <c r="A12">
        <v>2010</v>
      </c>
      <c r="B12">
        <v>6</v>
      </c>
      <c r="C12" s="2" t="s">
        <v>170</v>
      </c>
      <c r="D12" s="1" t="s">
        <v>171</v>
      </c>
      <c r="E12" s="1" t="s">
        <v>22</v>
      </c>
      <c r="F12" s="1" t="s">
        <v>24</v>
      </c>
      <c r="G12" s="1"/>
      <c r="H12" t="str">
        <f t="shared" si="0"/>
        <v>May 30</v>
      </c>
      <c r="I12" t="str">
        <f>D12</f>
        <v>The 94th Indianapolis 500</v>
      </c>
      <c r="J12" t="str">
        <f>D13</f>
        <v>Indianapolis Motor Speedway</v>
      </c>
      <c r="K12">
        <f t="shared" ca="1" si="1"/>
        <v>2010</v>
      </c>
      <c r="L12">
        <f t="shared" ca="1" si="2"/>
        <v>11</v>
      </c>
      <c r="M12" s="4">
        <f t="shared" ca="1" si="3"/>
        <v>40384</v>
      </c>
      <c r="N12" t="str">
        <f t="shared" ca="1" si="4"/>
        <v>Honda Indy Edmonton</v>
      </c>
      <c r="O12" t="str">
        <f t="shared" ca="1" si="5"/>
        <v>Edmonton City Centre Airport</v>
      </c>
    </row>
    <row r="13" spans="1:15" x14ac:dyDescent="0.2">
      <c r="A13">
        <v>2010</v>
      </c>
      <c r="B13">
        <v>6</v>
      </c>
      <c r="C13" s="2"/>
      <c r="D13" s="2" t="s">
        <v>52</v>
      </c>
      <c r="E13" s="2" t="s">
        <v>16</v>
      </c>
      <c r="F13" s="2" t="s">
        <v>16</v>
      </c>
      <c r="G13" s="2"/>
      <c r="H13" t="e">
        <f t="shared" si="0"/>
        <v>#VALUE!</v>
      </c>
      <c r="K13">
        <f t="shared" ca="1" si="1"/>
        <v>2010</v>
      </c>
      <c r="L13">
        <f t="shared" ca="1" si="2"/>
        <v>12</v>
      </c>
      <c r="M13" s="4">
        <f t="shared" ca="1" si="3"/>
        <v>40398</v>
      </c>
      <c r="N13" t="str">
        <f t="shared" ca="1" si="4"/>
        <v>Honda Indy 200</v>
      </c>
      <c r="O13" t="str">
        <f t="shared" ca="1" si="5"/>
        <v>Mid-Ohio Sports Car Course</v>
      </c>
    </row>
    <row r="14" spans="1:15" x14ac:dyDescent="0.2">
      <c r="A14">
        <v>2010</v>
      </c>
      <c r="B14">
        <v>7</v>
      </c>
      <c r="C14" s="2" t="s">
        <v>172</v>
      </c>
      <c r="D14" s="1" t="s">
        <v>59</v>
      </c>
      <c r="E14" s="1" t="s">
        <v>29</v>
      </c>
      <c r="F14" s="1" t="s">
        <v>29</v>
      </c>
      <c r="G14" s="1"/>
      <c r="H14" t="str">
        <f t="shared" si="0"/>
        <v>Jun 5</v>
      </c>
      <c r="I14" t="str">
        <f>D14</f>
        <v>Firestone 550K</v>
      </c>
      <c r="J14" t="str">
        <f>D15</f>
        <v>Texas Motor Speedway</v>
      </c>
      <c r="K14">
        <f t="shared" ca="1" si="1"/>
        <v>2010</v>
      </c>
      <c r="L14">
        <f t="shared" ca="1" si="2"/>
        <v>13</v>
      </c>
      <c r="M14" s="4">
        <f t="shared" ca="1" si="3"/>
        <v>40412</v>
      </c>
      <c r="N14" t="str">
        <f t="shared" ca="1" si="4"/>
        <v>Indy Grand Prix of Sonoma</v>
      </c>
      <c r="O14" t="str">
        <f t="shared" ca="1" si="5"/>
        <v>Infineon Raceway</v>
      </c>
    </row>
    <row r="15" spans="1:15" x14ac:dyDescent="0.2">
      <c r="A15">
        <v>2010</v>
      </c>
      <c r="B15">
        <v>7</v>
      </c>
      <c r="C15" s="2"/>
      <c r="D15" s="2" t="s">
        <v>60</v>
      </c>
      <c r="E15" s="2" t="s">
        <v>16</v>
      </c>
      <c r="F15" s="2" t="s">
        <v>16</v>
      </c>
      <c r="G15" s="2"/>
      <c r="H15" t="e">
        <f t="shared" si="0"/>
        <v>#VALUE!</v>
      </c>
      <c r="K15">
        <f t="shared" ca="1" si="1"/>
        <v>2010</v>
      </c>
      <c r="L15">
        <f t="shared" ca="1" si="2"/>
        <v>14</v>
      </c>
      <c r="M15" s="4">
        <f t="shared" ca="1" si="3"/>
        <v>40418</v>
      </c>
      <c r="N15" t="str">
        <f t="shared" ca="1" si="4"/>
        <v>Peak Antifreeze and Motor Oil Indy 300</v>
      </c>
      <c r="O15" t="str">
        <f t="shared" ca="1" si="5"/>
        <v>Chicagoland Speedway</v>
      </c>
    </row>
    <row r="16" spans="1:15" x14ac:dyDescent="0.2">
      <c r="A16">
        <v>2010</v>
      </c>
      <c r="B16">
        <v>8</v>
      </c>
      <c r="C16" s="2" t="s">
        <v>173</v>
      </c>
      <c r="D16" s="1" t="s">
        <v>141</v>
      </c>
      <c r="E16" s="1" t="s">
        <v>25</v>
      </c>
      <c r="F16" s="1" t="s">
        <v>15</v>
      </c>
      <c r="G16" s="1"/>
      <c r="H16" t="str">
        <f t="shared" si="0"/>
        <v>Jun 20</v>
      </c>
      <c r="I16" t="str">
        <f>D16</f>
        <v>GRAND PRIX OF IOWA - RACE 2</v>
      </c>
      <c r="J16" t="str">
        <f>D17</f>
        <v>Iowa Speedway</v>
      </c>
      <c r="K16">
        <f t="shared" ca="1" si="1"/>
        <v>2010</v>
      </c>
      <c r="L16">
        <f t="shared" ca="1" si="2"/>
        <v>15</v>
      </c>
      <c r="M16" s="4">
        <f t="shared" ca="1" si="3"/>
        <v>40425</v>
      </c>
      <c r="N16" t="str">
        <f t="shared" ca="1" si="4"/>
        <v>Kentucky Indy 300</v>
      </c>
      <c r="O16" t="str">
        <f t="shared" ca="1" si="5"/>
        <v>Kentucky Speedway</v>
      </c>
    </row>
    <row r="17" spans="1:15" x14ac:dyDescent="0.2">
      <c r="A17">
        <v>2010</v>
      </c>
      <c r="B17">
        <v>8</v>
      </c>
      <c r="C17" s="2"/>
      <c r="D17" s="2" t="s">
        <v>61</v>
      </c>
      <c r="E17" s="2" t="s">
        <v>16</v>
      </c>
      <c r="F17" s="2" t="s">
        <v>16</v>
      </c>
      <c r="G17" s="2"/>
      <c r="H17" t="e">
        <f t="shared" si="0"/>
        <v>#VALUE!</v>
      </c>
      <c r="K17">
        <f t="shared" ca="1" si="1"/>
        <v>2010</v>
      </c>
      <c r="L17">
        <f t="shared" ca="1" si="2"/>
        <v>16</v>
      </c>
      <c r="M17" s="4">
        <f t="shared" ca="1" si="3"/>
        <v>40440</v>
      </c>
      <c r="N17" t="str">
        <f t="shared" ca="1" si="4"/>
        <v>IZOD IndyCar Series at Japan</v>
      </c>
      <c r="O17" t="str">
        <f t="shared" ca="1" si="5"/>
        <v>Twin Ring Motegi</v>
      </c>
    </row>
    <row r="18" spans="1:15" x14ac:dyDescent="0.2">
      <c r="A18">
        <v>2010</v>
      </c>
      <c r="B18">
        <v>9</v>
      </c>
      <c r="C18" s="2" t="s">
        <v>174</v>
      </c>
      <c r="D18" s="1" t="s">
        <v>175</v>
      </c>
      <c r="E18" s="1" t="s">
        <v>15</v>
      </c>
      <c r="F18" s="1" t="s">
        <v>15</v>
      </c>
      <c r="G18" s="1"/>
      <c r="H18" t="str">
        <f t="shared" si="0"/>
        <v>Jul 4</v>
      </c>
      <c r="I18" t="str">
        <f>D18</f>
        <v>IZOD IndyCar Series at Watkins Glen</v>
      </c>
      <c r="J18" t="str">
        <f>D19</f>
        <v>Watkins Glen International</v>
      </c>
      <c r="K18">
        <f t="shared" ca="1" si="1"/>
        <v>2010</v>
      </c>
      <c r="L18">
        <f t="shared" ca="1" si="2"/>
        <v>17</v>
      </c>
      <c r="M18" s="4">
        <f t="shared" ca="1" si="3"/>
        <v>40453</v>
      </c>
      <c r="N18" t="str">
        <f t="shared" ca="1" si="4"/>
        <v>IZOD IndyCar Series at Homestead-Miami</v>
      </c>
      <c r="O18" t="str">
        <f t="shared" ca="1" si="5"/>
        <v>Homestead-Miami Speedway</v>
      </c>
    </row>
    <row r="19" spans="1:15" x14ac:dyDescent="0.2">
      <c r="A19">
        <v>2010</v>
      </c>
      <c r="B19">
        <v>9</v>
      </c>
      <c r="C19" s="2"/>
      <c r="D19" s="2" t="s">
        <v>62</v>
      </c>
      <c r="E19" s="2" t="s">
        <v>16</v>
      </c>
      <c r="F19" s="2" t="s">
        <v>16</v>
      </c>
      <c r="G19" s="2"/>
      <c r="H19" t="e">
        <f t="shared" si="0"/>
        <v>#VALUE!</v>
      </c>
      <c r="K19">
        <f t="shared" ca="1" si="1"/>
        <v>2011</v>
      </c>
      <c r="L19">
        <f t="shared" ca="1" si="2"/>
        <v>1</v>
      </c>
      <c r="M19" s="4">
        <f t="shared" ca="1" si="3"/>
        <v>40629</v>
      </c>
      <c r="N19" t="str">
        <f t="shared" ca="1" si="4"/>
        <v>Firestone Grand Prix of St. Petersburg</v>
      </c>
      <c r="O19" t="str">
        <f t="shared" ca="1" si="5"/>
        <v>Streets Of St. Petersburg</v>
      </c>
    </row>
    <row r="20" spans="1:15" x14ac:dyDescent="0.2">
      <c r="A20">
        <v>2010</v>
      </c>
      <c r="B20">
        <v>10</v>
      </c>
      <c r="C20" s="2" t="s">
        <v>176</v>
      </c>
      <c r="D20" s="1" t="s">
        <v>65</v>
      </c>
      <c r="E20" s="1" t="s">
        <v>15</v>
      </c>
      <c r="F20" s="1" t="s">
        <v>26</v>
      </c>
      <c r="G20" s="1"/>
      <c r="H20" t="str">
        <f t="shared" si="0"/>
        <v>Jul 18</v>
      </c>
      <c r="I20" t="str">
        <f>D20</f>
        <v>Grand Prix of Toronto</v>
      </c>
      <c r="J20" t="str">
        <f>D21</f>
        <v>Streets Of Toronto</v>
      </c>
      <c r="K20">
        <f t="shared" ca="1" si="1"/>
        <v>2011</v>
      </c>
      <c r="L20">
        <f t="shared" ca="1" si="2"/>
        <v>2</v>
      </c>
      <c r="M20" s="4">
        <f t="shared" ca="1" si="3"/>
        <v>40643</v>
      </c>
      <c r="N20" t="str">
        <f t="shared" ca="1" si="4"/>
        <v>Indy Grand Prix of Alabama</v>
      </c>
      <c r="O20" t="str">
        <f t="shared" ca="1" si="5"/>
        <v>Barber Motorsports Park</v>
      </c>
    </row>
    <row r="21" spans="1:15" x14ac:dyDescent="0.2">
      <c r="A21">
        <v>2010</v>
      </c>
      <c r="B21">
        <v>10</v>
      </c>
      <c r="C21" s="2"/>
      <c r="D21" s="2" t="s">
        <v>146</v>
      </c>
      <c r="E21" s="2" t="s">
        <v>16</v>
      </c>
      <c r="F21" s="2" t="s">
        <v>16</v>
      </c>
      <c r="G21" s="2"/>
      <c r="H21" t="e">
        <f t="shared" si="0"/>
        <v>#VALUE!</v>
      </c>
      <c r="K21">
        <f t="shared" ca="1" si="1"/>
        <v>2011</v>
      </c>
      <c r="L21">
        <f t="shared" ca="1" si="2"/>
        <v>3</v>
      </c>
      <c r="M21" s="4">
        <f t="shared" ca="1" si="3"/>
        <v>40650</v>
      </c>
      <c r="N21" t="str">
        <f t="shared" ca="1" si="4"/>
        <v>Grand Prix of Long Beach</v>
      </c>
      <c r="O21" t="str">
        <f t="shared" ca="1" si="5"/>
        <v>Streets Of Long Beach</v>
      </c>
    </row>
    <row r="22" spans="1:15" x14ac:dyDescent="0.2">
      <c r="A22">
        <v>2010</v>
      </c>
      <c r="B22">
        <v>11</v>
      </c>
      <c r="C22" s="2" t="s">
        <v>177</v>
      </c>
      <c r="D22" s="1" t="s">
        <v>67</v>
      </c>
      <c r="E22" s="1" t="s">
        <v>21</v>
      </c>
      <c r="F22" s="1" t="s">
        <v>15</v>
      </c>
      <c r="G22" s="1"/>
      <c r="H22" t="str">
        <f t="shared" si="0"/>
        <v>Jul 25</v>
      </c>
      <c r="I22" t="str">
        <f>D22</f>
        <v>Honda Indy Edmonton</v>
      </c>
      <c r="J22" t="str">
        <f>D23</f>
        <v>Edmonton City Centre Airport</v>
      </c>
      <c r="K22">
        <f t="shared" ca="1" si="1"/>
        <v>2011</v>
      </c>
      <c r="L22">
        <f t="shared" ca="1" si="2"/>
        <v>4</v>
      </c>
      <c r="M22" s="4">
        <f t="shared" ca="1" si="3"/>
        <v>40664</v>
      </c>
      <c r="N22" t="str">
        <f t="shared" ca="1" si="4"/>
        <v>Sao Paulo Indy 300</v>
      </c>
      <c r="O22" t="str">
        <f t="shared" ca="1" si="5"/>
        <v>Streets Of Sao Paulo</v>
      </c>
    </row>
    <row r="23" spans="1:15" x14ac:dyDescent="0.2">
      <c r="A23">
        <v>2010</v>
      </c>
      <c r="B23">
        <v>11</v>
      </c>
      <c r="C23" s="2"/>
      <c r="D23" s="2" t="s">
        <v>68</v>
      </c>
      <c r="E23" s="2" t="s">
        <v>16</v>
      </c>
      <c r="F23" s="2" t="s">
        <v>16</v>
      </c>
      <c r="G23" s="2"/>
      <c r="H23" t="e">
        <f t="shared" si="0"/>
        <v>#VALUE!</v>
      </c>
      <c r="K23">
        <f t="shared" ca="1" si="1"/>
        <v>2011</v>
      </c>
      <c r="L23">
        <f t="shared" ca="1" si="2"/>
        <v>5</v>
      </c>
      <c r="M23" s="4">
        <f t="shared" ca="1" si="3"/>
        <v>40692</v>
      </c>
      <c r="N23" t="str">
        <f t="shared" ca="1" si="4"/>
        <v>Indianapolis 500</v>
      </c>
      <c r="O23" t="str">
        <f t="shared" ca="1" si="5"/>
        <v>Indianapolis Motor Speedway</v>
      </c>
    </row>
    <row r="24" spans="1:15" x14ac:dyDescent="0.2">
      <c r="A24">
        <v>2010</v>
      </c>
      <c r="B24">
        <v>12</v>
      </c>
      <c r="C24" s="2" t="s">
        <v>178</v>
      </c>
      <c r="D24" s="1" t="s">
        <v>179</v>
      </c>
      <c r="E24" s="1" t="s">
        <v>22</v>
      </c>
      <c r="F24" s="1" t="s">
        <v>15</v>
      </c>
      <c r="G24" s="1"/>
      <c r="H24" t="str">
        <f t="shared" si="0"/>
        <v>Aug 8</v>
      </c>
      <c r="I24" t="str">
        <f>D24</f>
        <v>Honda Indy 200</v>
      </c>
      <c r="J24" t="str">
        <f>D25</f>
        <v>Mid-Ohio Sports Car Course</v>
      </c>
      <c r="K24">
        <f t="shared" ca="1" si="1"/>
        <v>2011</v>
      </c>
      <c r="L24">
        <f t="shared" ca="1" si="2"/>
        <v>6</v>
      </c>
      <c r="M24" s="4">
        <f t="shared" ca="1" si="3"/>
        <v>40705</v>
      </c>
      <c r="N24" t="str">
        <f t="shared" ca="1" si="4"/>
        <v>Firestone Twin 275s</v>
      </c>
      <c r="O24" t="str">
        <f t="shared" ca="1" si="5"/>
        <v>Texas Motor Speedway</v>
      </c>
    </row>
    <row r="25" spans="1:15" x14ac:dyDescent="0.2">
      <c r="A25">
        <v>2010</v>
      </c>
      <c r="B25">
        <v>12</v>
      </c>
      <c r="C25" s="2"/>
      <c r="D25" s="2" t="s">
        <v>69</v>
      </c>
      <c r="E25" s="2" t="s">
        <v>16</v>
      </c>
      <c r="F25" s="2" t="s">
        <v>16</v>
      </c>
      <c r="G25" s="2"/>
      <c r="H25" t="e">
        <f t="shared" si="0"/>
        <v>#VALUE!</v>
      </c>
      <c r="K25">
        <f t="shared" ca="1" si="1"/>
        <v>2011</v>
      </c>
      <c r="L25">
        <f t="shared" ca="1" si="2"/>
        <v>7</v>
      </c>
      <c r="M25" s="4">
        <f t="shared" ca="1" si="3"/>
        <v>40705</v>
      </c>
      <c r="N25" t="str">
        <f t="shared" ca="1" si="4"/>
        <v>Firestone 600</v>
      </c>
      <c r="O25" t="str">
        <f t="shared" ca="1" si="5"/>
        <v>Texas Motor Speedway</v>
      </c>
    </row>
    <row r="26" spans="1:15" x14ac:dyDescent="0.2">
      <c r="A26">
        <v>2010</v>
      </c>
      <c r="B26">
        <v>13</v>
      </c>
      <c r="C26" s="2" t="s">
        <v>180</v>
      </c>
      <c r="D26" s="1" t="s">
        <v>181</v>
      </c>
      <c r="E26" s="1" t="s">
        <v>15</v>
      </c>
      <c r="F26" s="1" t="s">
        <v>15</v>
      </c>
      <c r="G26" s="1"/>
      <c r="H26" t="str">
        <f t="shared" si="0"/>
        <v>Aug 22</v>
      </c>
      <c r="I26" t="str">
        <f>D26</f>
        <v>Indy Grand Prix of Sonoma</v>
      </c>
      <c r="J26" t="str">
        <f>D27</f>
        <v>Infineon Raceway</v>
      </c>
      <c r="K26">
        <f t="shared" ca="1" si="1"/>
        <v>2011</v>
      </c>
      <c r="L26">
        <f t="shared" ca="1" si="2"/>
        <v>8</v>
      </c>
      <c r="M26" s="4">
        <f t="shared" ca="1" si="3"/>
        <v>40713</v>
      </c>
      <c r="N26" t="str">
        <f t="shared" ca="1" si="4"/>
        <v>ABC Supply Wisconsin 250</v>
      </c>
      <c r="O26" t="str">
        <f t="shared" ca="1" si="5"/>
        <v>The Milwaukee Mile</v>
      </c>
    </row>
    <row r="27" spans="1:15" x14ac:dyDescent="0.2">
      <c r="A27">
        <v>2010</v>
      </c>
      <c r="B27">
        <v>13</v>
      </c>
      <c r="C27" s="2"/>
      <c r="D27" s="2" t="s">
        <v>72</v>
      </c>
      <c r="E27" s="2" t="s">
        <v>16</v>
      </c>
      <c r="F27" s="2" t="s">
        <v>16</v>
      </c>
      <c r="G27" s="2"/>
      <c r="H27" t="e">
        <f t="shared" si="0"/>
        <v>#VALUE!</v>
      </c>
      <c r="K27">
        <f t="shared" ca="1" si="1"/>
        <v>2011</v>
      </c>
      <c r="L27">
        <f t="shared" ca="1" si="2"/>
        <v>9</v>
      </c>
      <c r="M27" s="4">
        <f t="shared" ca="1" si="3"/>
        <v>40719</v>
      </c>
      <c r="N27" t="str">
        <f t="shared" ca="1" si="4"/>
        <v>GRAND PRIX OF IOWA - RACE 2</v>
      </c>
      <c r="O27" t="str">
        <f t="shared" ca="1" si="5"/>
        <v>Iowa Speedway</v>
      </c>
    </row>
    <row r="28" spans="1:15" x14ac:dyDescent="0.2">
      <c r="A28">
        <v>2010</v>
      </c>
      <c r="B28">
        <v>14</v>
      </c>
      <c r="C28" s="2" t="s">
        <v>182</v>
      </c>
      <c r="D28" s="1" t="s">
        <v>73</v>
      </c>
      <c r="E28" s="1" t="s">
        <v>22</v>
      </c>
      <c r="F28" s="1" t="s">
        <v>29</v>
      </c>
      <c r="G28" s="1"/>
      <c r="H28" t="str">
        <f t="shared" si="0"/>
        <v>Aug 28</v>
      </c>
      <c r="I28" t="str">
        <f>D28</f>
        <v>Peak Antifreeze and Motor Oil Indy 300</v>
      </c>
      <c r="J28" t="str">
        <f>D29</f>
        <v>Chicagoland Speedway</v>
      </c>
      <c r="K28">
        <f t="shared" ca="1" si="1"/>
        <v>2011</v>
      </c>
      <c r="L28">
        <f t="shared" ca="1" si="2"/>
        <v>10</v>
      </c>
      <c r="M28" s="4">
        <f t="shared" ca="1" si="3"/>
        <v>40734</v>
      </c>
      <c r="N28" t="str">
        <f t="shared" ca="1" si="4"/>
        <v>Grand Prix of Toronto</v>
      </c>
      <c r="O28" t="str">
        <f t="shared" ca="1" si="5"/>
        <v>Streets Of Toronto</v>
      </c>
    </row>
    <row r="29" spans="1:15" x14ac:dyDescent="0.2">
      <c r="A29">
        <v>2010</v>
      </c>
      <c r="B29">
        <v>14</v>
      </c>
      <c r="C29" s="2"/>
      <c r="D29" s="2" t="s">
        <v>74</v>
      </c>
      <c r="E29" s="2" t="s">
        <v>16</v>
      </c>
      <c r="F29" s="2" t="s">
        <v>16</v>
      </c>
      <c r="G29" s="2"/>
      <c r="H29" t="e">
        <f t="shared" si="0"/>
        <v>#VALUE!</v>
      </c>
      <c r="K29">
        <f t="shared" ca="1" si="1"/>
        <v>2011</v>
      </c>
      <c r="L29">
        <f t="shared" ca="1" si="2"/>
        <v>11</v>
      </c>
      <c r="M29" s="4">
        <f t="shared" ca="1" si="3"/>
        <v>40748</v>
      </c>
      <c r="N29" t="str">
        <f t="shared" ca="1" si="4"/>
        <v>Edmonton Indy</v>
      </c>
      <c r="O29" t="str">
        <f t="shared" ca="1" si="5"/>
        <v>Edmonton City Centre Airport</v>
      </c>
    </row>
    <row r="30" spans="1:15" x14ac:dyDescent="0.2">
      <c r="A30">
        <v>2010</v>
      </c>
      <c r="B30">
        <v>15</v>
      </c>
      <c r="C30" s="2" t="s">
        <v>183</v>
      </c>
      <c r="D30" s="1" t="s">
        <v>75</v>
      </c>
      <c r="E30" s="1" t="s">
        <v>24</v>
      </c>
      <c r="F30" s="1" t="s">
        <v>55</v>
      </c>
      <c r="G30" s="1"/>
      <c r="H30" t="str">
        <f t="shared" si="0"/>
        <v>Sep 4</v>
      </c>
      <c r="I30" t="str">
        <f>D30</f>
        <v>Kentucky Indy 300</v>
      </c>
      <c r="J30" t="str">
        <f>D31</f>
        <v>Kentucky Speedway</v>
      </c>
      <c r="K30">
        <f t="shared" ca="1" si="1"/>
        <v>2011</v>
      </c>
      <c r="L30">
        <f t="shared" ca="1" si="2"/>
        <v>12</v>
      </c>
      <c r="M30" s="4">
        <f t="shared" ca="1" si="3"/>
        <v>40762</v>
      </c>
      <c r="N30" t="str">
        <f t="shared" ca="1" si="4"/>
        <v>Honda Indy 200 at Mid-Ohio</v>
      </c>
      <c r="O30" t="str">
        <f t="shared" ca="1" si="5"/>
        <v>Mid-Ohio Sports Car Course</v>
      </c>
    </row>
    <row r="31" spans="1:15" x14ac:dyDescent="0.2">
      <c r="A31">
        <v>2010</v>
      </c>
      <c r="B31">
        <v>15</v>
      </c>
      <c r="C31" s="2"/>
      <c r="D31" s="2" t="s">
        <v>76</v>
      </c>
      <c r="E31" s="2" t="s">
        <v>16</v>
      </c>
      <c r="F31" s="2" t="s">
        <v>16</v>
      </c>
      <c r="G31" s="2"/>
      <c r="H31" t="e">
        <f t="shared" si="0"/>
        <v>#VALUE!</v>
      </c>
      <c r="K31">
        <f t="shared" ca="1" si="1"/>
        <v>2011</v>
      </c>
      <c r="L31">
        <f t="shared" ca="1" si="2"/>
        <v>13</v>
      </c>
      <c r="M31" s="4">
        <f t="shared" ca="1" si="3"/>
        <v>40769</v>
      </c>
      <c r="N31" t="str">
        <f t="shared" ca="1" si="4"/>
        <v>IZOD IndyCar Series at New Hampshire</v>
      </c>
      <c r="O31" t="str">
        <f t="shared" ca="1" si="5"/>
        <v>New Hampshire Motor Speedway</v>
      </c>
    </row>
    <row r="32" spans="1:15" x14ac:dyDescent="0.2">
      <c r="A32">
        <v>2010</v>
      </c>
      <c r="B32">
        <v>16</v>
      </c>
      <c r="C32" s="2" t="s">
        <v>184</v>
      </c>
      <c r="D32" s="1" t="s">
        <v>185</v>
      </c>
      <c r="E32" s="1" t="s">
        <v>24</v>
      </c>
      <c r="F32" s="1" t="s">
        <v>24</v>
      </c>
      <c r="G32" s="1"/>
      <c r="H32" t="str">
        <f t="shared" si="0"/>
        <v>Sep 19</v>
      </c>
      <c r="I32" t="str">
        <f>D32</f>
        <v>IZOD IndyCar Series at Japan</v>
      </c>
      <c r="J32" t="str">
        <f>D33</f>
        <v>Twin Ring Motegi</v>
      </c>
      <c r="K32">
        <f t="shared" ca="1" si="1"/>
        <v>2011</v>
      </c>
      <c r="L32">
        <f t="shared" ca="1" si="2"/>
        <v>14</v>
      </c>
      <c r="M32" s="4">
        <f t="shared" ca="1" si="3"/>
        <v>40783</v>
      </c>
      <c r="N32" t="str">
        <f t="shared" ca="1" si="4"/>
        <v>GoPro Grand Prix of Sonoma</v>
      </c>
      <c r="O32" t="str">
        <f t="shared" ca="1" si="5"/>
        <v>Sonoma</v>
      </c>
    </row>
    <row r="33" spans="1:15" x14ac:dyDescent="0.2">
      <c r="A33">
        <v>2010</v>
      </c>
      <c r="B33">
        <v>16</v>
      </c>
      <c r="C33" s="2"/>
      <c r="D33" s="2" t="s">
        <v>78</v>
      </c>
      <c r="E33" s="2" t="s">
        <v>16</v>
      </c>
      <c r="F33" s="2" t="s">
        <v>16</v>
      </c>
      <c r="G33" s="2"/>
      <c r="H33" t="e">
        <f t="shared" si="0"/>
        <v>#VALUE!</v>
      </c>
      <c r="K33">
        <f t="shared" ca="1" si="1"/>
        <v>2011</v>
      </c>
      <c r="L33">
        <f t="shared" ca="1" si="2"/>
        <v>15</v>
      </c>
      <c r="M33" s="4">
        <f t="shared" ca="1" si="3"/>
        <v>40790</v>
      </c>
      <c r="N33" t="str">
        <f t="shared" ca="1" si="4"/>
        <v>Grand Prix of Baltimore</v>
      </c>
      <c r="O33" t="str">
        <f t="shared" ca="1" si="5"/>
        <v>Streets Of Baltimore</v>
      </c>
    </row>
    <row r="34" spans="1:15" x14ac:dyDescent="0.2">
      <c r="A34">
        <v>2010</v>
      </c>
      <c r="B34">
        <v>17</v>
      </c>
      <c r="C34" s="2" t="s">
        <v>186</v>
      </c>
      <c r="D34" s="1" t="s">
        <v>187</v>
      </c>
      <c r="E34" s="1" t="s">
        <v>21</v>
      </c>
      <c r="F34" s="1" t="s">
        <v>22</v>
      </c>
      <c r="G34" s="1"/>
      <c r="H34" t="str">
        <f t="shared" si="0"/>
        <v>Oct 2</v>
      </c>
      <c r="I34" t="str">
        <f>D34</f>
        <v>IZOD IndyCar Series at Homestead-Miami</v>
      </c>
      <c r="J34" t="str">
        <f>D35</f>
        <v>Homestead-Miami Speedway</v>
      </c>
      <c r="K34">
        <f t="shared" ca="1" si="1"/>
        <v>2011</v>
      </c>
      <c r="L34">
        <f t="shared" ca="1" si="2"/>
        <v>16</v>
      </c>
      <c r="M34" s="4">
        <f t="shared" ca="1" si="3"/>
        <v>40804</v>
      </c>
      <c r="N34" t="str">
        <f t="shared" ca="1" si="4"/>
        <v>Indy Japan 300</v>
      </c>
      <c r="O34" t="str">
        <f t="shared" ca="1" si="5"/>
        <v>Twin Ring Motegi</v>
      </c>
    </row>
    <row r="35" spans="1:15" x14ac:dyDescent="0.2">
      <c r="A35">
        <v>2010</v>
      </c>
      <c r="B35">
        <v>17</v>
      </c>
      <c r="C35" s="2"/>
      <c r="D35" s="2" t="s">
        <v>80</v>
      </c>
      <c r="E35" s="2" t="s">
        <v>16</v>
      </c>
      <c r="F35" s="2" t="s">
        <v>16</v>
      </c>
      <c r="G35" s="2"/>
      <c r="H35" t="e">
        <f t="shared" si="0"/>
        <v>#VALUE!</v>
      </c>
      <c r="K35">
        <f t="shared" ca="1" si="1"/>
        <v>2011</v>
      </c>
      <c r="L35">
        <f t="shared" ca="1" si="2"/>
        <v>17</v>
      </c>
      <c r="M35" s="4">
        <f t="shared" ca="1" si="3"/>
        <v>40818</v>
      </c>
      <c r="N35" t="str">
        <f t="shared" ca="1" si="4"/>
        <v>Kentucky Indy 300</v>
      </c>
      <c r="O35" t="str">
        <f t="shared" ca="1" si="5"/>
        <v>Kentucky Speedway</v>
      </c>
    </row>
    <row r="36" spans="1:15" x14ac:dyDescent="0.2">
      <c r="A36">
        <v>2011</v>
      </c>
      <c r="B36">
        <v>1</v>
      </c>
      <c r="C36" s="2" t="s">
        <v>188</v>
      </c>
      <c r="D36" s="1" t="s">
        <v>125</v>
      </c>
      <c r="E36" s="1" t="s">
        <v>22</v>
      </c>
      <c r="F36" s="1" t="s">
        <v>15</v>
      </c>
      <c r="G36" s="1"/>
      <c r="H36" t="str">
        <f t="shared" si="0"/>
        <v>Mar 27</v>
      </c>
      <c r="I36" t="str">
        <f>D36</f>
        <v>Firestone Grand Prix of St. Petersburg</v>
      </c>
      <c r="J36" t="str">
        <f>D37</f>
        <v>Streets Of St. Petersburg</v>
      </c>
      <c r="K36">
        <f t="shared" ca="1" si="1"/>
        <v>2012</v>
      </c>
      <c r="L36">
        <f t="shared" ca="1" si="2"/>
        <v>1</v>
      </c>
      <c r="M36" s="4">
        <f t="shared" ca="1" si="3"/>
        <v>40993</v>
      </c>
      <c r="N36" t="str">
        <f t="shared" ca="1" si="4"/>
        <v>Firestone Grand Prix of St. Petersburg</v>
      </c>
      <c r="O36" t="str">
        <f t="shared" ca="1" si="5"/>
        <v>Streets Of St. Petersburg</v>
      </c>
    </row>
    <row r="37" spans="1:15" x14ac:dyDescent="0.2">
      <c r="A37">
        <v>2011</v>
      </c>
      <c r="B37">
        <v>1</v>
      </c>
      <c r="C37" s="2"/>
      <c r="D37" s="2" t="s">
        <v>40</v>
      </c>
      <c r="E37" s="2" t="s">
        <v>16</v>
      </c>
      <c r="F37" s="2" t="s">
        <v>16</v>
      </c>
      <c r="G37" s="2"/>
      <c r="H37" t="e">
        <f t="shared" si="0"/>
        <v>#VALUE!</v>
      </c>
      <c r="K37">
        <f t="shared" ca="1" si="1"/>
        <v>2012</v>
      </c>
      <c r="L37">
        <f t="shared" ca="1" si="2"/>
        <v>2</v>
      </c>
      <c r="M37" s="4">
        <f t="shared" ca="1" si="3"/>
        <v>41000</v>
      </c>
      <c r="N37" t="str">
        <f t="shared" ca="1" si="4"/>
        <v>Indy Grand Prix of Alabama</v>
      </c>
      <c r="O37" t="str">
        <f t="shared" ca="1" si="5"/>
        <v>Barber Motorsports Park</v>
      </c>
    </row>
    <row r="38" spans="1:15" x14ac:dyDescent="0.2">
      <c r="A38">
        <v>2011</v>
      </c>
      <c r="B38">
        <v>2</v>
      </c>
      <c r="C38" s="2" t="s">
        <v>189</v>
      </c>
      <c r="D38" s="1" t="s">
        <v>127</v>
      </c>
      <c r="E38" s="1" t="s">
        <v>15</v>
      </c>
      <c r="F38" s="1" t="s">
        <v>15</v>
      </c>
      <c r="G38" s="1"/>
      <c r="H38" t="str">
        <f t="shared" si="0"/>
        <v>Apr 10</v>
      </c>
      <c r="I38" t="str">
        <f>D38</f>
        <v>Indy Grand Prix of Alabama</v>
      </c>
      <c r="J38" t="str">
        <f>D39</f>
        <v>Barber Motorsports Park</v>
      </c>
      <c r="K38">
        <f t="shared" ca="1" si="1"/>
        <v>2012</v>
      </c>
      <c r="L38">
        <f t="shared" ca="1" si="2"/>
        <v>3</v>
      </c>
      <c r="M38" s="4">
        <f t="shared" ca="1" si="3"/>
        <v>41014</v>
      </c>
      <c r="N38" t="str">
        <f t="shared" ca="1" si="4"/>
        <v>Grand Prix of Long Beach</v>
      </c>
      <c r="O38" t="str">
        <f t="shared" ca="1" si="5"/>
        <v>Streets Of Long Beach</v>
      </c>
    </row>
    <row r="39" spans="1:15" x14ac:dyDescent="0.2">
      <c r="A39">
        <v>2011</v>
      </c>
      <c r="B39">
        <v>2</v>
      </c>
      <c r="C39" s="2"/>
      <c r="D39" s="2" t="s">
        <v>42</v>
      </c>
      <c r="E39" s="2" t="s">
        <v>16</v>
      </c>
      <c r="F39" s="2" t="s">
        <v>16</v>
      </c>
      <c r="G39" s="2"/>
      <c r="H39" t="e">
        <f t="shared" si="0"/>
        <v>#VALUE!</v>
      </c>
      <c r="K39">
        <f t="shared" ca="1" si="1"/>
        <v>2012</v>
      </c>
      <c r="L39">
        <f t="shared" ca="1" si="2"/>
        <v>4</v>
      </c>
      <c r="M39" s="4">
        <f t="shared" ca="1" si="3"/>
        <v>41028</v>
      </c>
      <c r="N39" t="str">
        <f t="shared" ca="1" si="4"/>
        <v>Sao Paulo Indy 300</v>
      </c>
      <c r="O39" t="str">
        <f t="shared" ca="1" si="5"/>
        <v>Streets Of Sao Paulo</v>
      </c>
    </row>
    <row r="40" spans="1:15" x14ac:dyDescent="0.2">
      <c r="A40">
        <v>2011</v>
      </c>
      <c r="B40">
        <v>3</v>
      </c>
      <c r="C40" s="2" t="s">
        <v>190</v>
      </c>
      <c r="D40" s="1" t="s">
        <v>45</v>
      </c>
      <c r="E40" s="1" t="s">
        <v>23</v>
      </c>
      <c r="F40" s="1" t="s">
        <v>15</v>
      </c>
      <c r="H40" t="str">
        <f t="shared" ref="H40:H73" si="6">RIGHT(C40,LEN(C40)-5)</f>
        <v>Apr 17</v>
      </c>
      <c r="I40" t="str">
        <f t="shared" ref="I40:I73" si="7">D40</f>
        <v>Grand Prix of Long Beach</v>
      </c>
      <c r="J40" t="str">
        <f t="shared" ref="J40:J73" si="8">D41</f>
        <v>Streets Of Long Beach</v>
      </c>
      <c r="K40">
        <f t="shared" ca="1" si="1"/>
        <v>2012</v>
      </c>
      <c r="L40">
        <f t="shared" ca="1" si="2"/>
        <v>5</v>
      </c>
      <c r="M40" s="4">
        <f t="shared" ca="1" si="3"/>
        <v>41056</v>
      </c>
      <c r="N40" t="str">
        <f t="shared" ca="1" si="4"/>
        <v>Indianapolis 500</v>
      </c>
      <c r="O40" t="str">
        <f t="shared" ca="1" si="5"/>
        <v>Indianapolis Motor Speedway</v>
      </c>
    </row>
    <row r="41" spans="1:15" x14ac:dyDescent="0.2">
      <c r="A41">
        <v>2011</v>
      </c>
      <c r="B41">
        <v>3</v>
      </c>
      <c r="C41" s="2"/>
      <c r="D41" s="2" t="s">
        <v>129</v>
      </c>
      <c r="E41" s="2" t="s">
        <v>16</v>
      </c>
      <c r="F41" s="2" t="s">
        <v>16</v>
      </c>
      <c r="H41" t="e">
        <f t="shared" si="6"/>
        <v>#VALUE!</v>
      </c>
      <c r="K41">
        <f t="shared" ca="1" si="1"/>
        <v>2012</v>
      </c>
      <c r="L41">
        <f t="shared" ca="1" si="2"/>
        <v>6</v>
      </c>
      <c r="M41" s="4">
        <f t="shared" ca="1" si="3"/>
        <v>41063</v>
      </c>
      <c r="N41" t="str">
        <f t="shared" ca="1" si="4"/>
        <v>Chevrolet Indy Dual in Detroit - Race 1</v>
      </c>
      <c r="O41" t="str">
        <f t="shared" ca="1" si="5"/>
        <v>Raceway At Belle Isle Park</v>
      </c>
    </row>
    <row r="42" spans="1:15" x14ac:dyDescent="0.2">
      <c r="A42">
        <v>2011</v>
      </c>
      <c r="B42">
        <v>4</v>
      </c>
      <c r="C42" s="2" t="s">
        <v>191</v>
      </c>
      <c r="D42" s="1" t="s">
        <v>91</v>
      </c>
      <c r="E42" s="1" t="s">
        <v>15</v>
      </c>
      <c r="F42" s="1" t="s">
        <v>15</v>
      </c>
      <c r="H42" t="str">
        <f t="shared" si="6"/>
        <v>May 1</v>
      </c>
      <c r="I42" t="str">
        <f t="shared" ref="I42:I73" si="9">D42</f>
        <v>Sao Paulo Indy 300</v>
      </c>
      <c r="J42" t="str">
        <f t="shared" ref="J42:J73" si="10">D43</f>
        <v>Streets Of Sao Paulo</v>
      </c>
      <c r="K42">
        <f t="shared" ca="1" si="1"/>
        <v>2012</v>
      </c>
      <c r="L42">
        <f t="shared" ca="1" si="2"/>
        <v>7</v>
      </c>
      <c r="M42" s="4">
        <f t="shared" ca="1" si="3"/>
        <v>41069</v>
      </c>
      <c r="N42" t="str">
        <f t="shared" ca="1" si="4"/>
        <v>Firestone 550</v>
      </c>
      <c r="O42" t="str">
        <f t="shared" ca="1" si="5"/>
        <v>Texas Motor Speedway</v>
      </c>
    </row>
    <row r="43" spans="1:15" x14ac:dyDescent="0.2">
      <c r="A43">
        <v>2011</v>
      </c>
      <c r="B43">
        <v>4</v>
      </c>
      <c r="C43" s="2"/>
      <c r="D43" s="2" t="s">
        <v>131</v>
      </c>
      <c r="E43" s="2" t="s">
        <v>16</v>
      </c>
      <c r="F43" s="2" t="s">
        <v>16</v>
      </c>
      <c r="H43" t="e">
        <f t="shared" si="6"/>
        <v>#VALUE!</v>
      </c>
      <c r="K43">
        <f t="shared" ca="1" si="1"/>
        <v>2012</v>
      </c>
      <c r="L43">
        <f t="shared" ca="1" si="2"/>
        <v>8</v>
      </c>
      <c r="M43" s="4">
        <f t="shared" ca="1" si="3"/>
        <v>41076</v>
      </c>
      <c r="N43" t="str">
        <f t="shared" ca="1" si="4"/>
        <v>ABC Supply Wisconsin 250</v>
      </c>
      <c r="O43" t="str">
        <f t="shared" ca="1" si="5"/>
        <v>The Milwaukee Mile</v>
      </c>
    </row>
    <row r="44" spans="1:15" x14ac:dyDescent="0.2">
      <c r="A44">
        <v>2011</v>
      </c>
      <c r="B44">
        <v>5</v>
      </c>
      <c r="C44" s="2" t="s">
        <v>192</v>
      </c>
      <c r="D44" s="1" t="s">
        <v>51</v>
      </c>
      <c r="E44" s="1" t="s">
        <v>20</v>
      </c>
      <c r="F44" s="1" t="s">
        <v>34</v>
      </c>
      <c r="H44" t="str">
        <f t="shared" si="6"/>
        <v>May 29</v>
      </c>
      <c r="I44" t="str">
        <f t="shared" ref="I44:I73" si="11">D44</f>
        <v>Indianapolis 500</v>
      </c>
      <c r="J44" t="str">
        <f t="shared" ref="J44:J73" si="12">D45</f>
        <v>Indianapolis Motor Speedway</v>
      </c>
      <c r="K44">
        <f t="shared" ca="1" si="1"/>
        <v>2012</v>
      </c>
      <c r="L44">
        <f t="shared" ca="1" si="2"/>
        <v>9</v>
      </c>
      <c r="M44" s="4">
        <f t="shared" ca="1" si="3"/>
        <v>41083</v>
      </c>
      <c r="N44" t="str">
        <f t="shared" ca="1" si="4"/>
        <v>GRAND PRIX OF IOWA - RACE 2</v>
      </c>
      <c r="O44" t="str">
        <f t="shared" ca="1" si="5"/>
        <v>Iowa Speedway</v>
      </c>
    </row>
    <row r="45" spans="1:15" x14ac:dyDescent="0.2">
      <c r="A45">
        <v>2011</v>
      </c>
      <c r="B45">
        <v>5</v>
      </c>
      <c r="C45" s="2"/>
      <c r="D45" s="2" t="s">
        <v>52</v>
      </c>
      <c r="E45" s="2" t="s">
        <v>16</v>
      </c>
      <c r="F45" s="2" t="s">
        <v>16</v>
      </c>
      <c r="H45" t="e">
        <f t="shared" si="6"/>
        <v>#VALUE!</v>
      </c>
      <c r="K45">
        <f t="shared" ca="1" si="1"/>
        <v>2012</v>
      </c>
      <c r="L45">
        <f t="shared" ca="1" si="2"/>
        <v>10</v>
      </c>
      <c r="M45" s="4">
        <f t="shared" ca="1" si="3"/>
        <v>41098</v>
      </c>
      <c r="N45" t="str">
        <f t="shared" ca="1" si="4"/>
        <v>Grand Prix of Toronto</v>
      </c>
      <c r="O45" t="str">
        <f t="shared" ca="1" si="5"/>
        <v>Streets Of Toronto</v>
      </c>
    </row>
    <row r="46" spans="1:15" x14ac:dyDescent="0.2">
      <c r="A46">
        <v>2011</v>
      </c>
      <c r="B46">
        <v>6</v>
      </c>
      <c r="C46" s="2" t="s">
        <v>193</v>
      </c>
      <c r="D46" s="1" t="s">
        <v>94</v>
      </c>
      <c r="E46" s="1" t="s">
        <v>22</v>
      </c>
      <c r="F46" s="1" t="s">
        <v>34</v>
      </c>
      <c r="H46" t="str">
        <f t="shared" si="6"/>
        <v>Jun 11</v>
      </c>
      <c r="I46" t="str">
        <f t="shared" ref="I46:I73" si="13">D46</f>
        <v>Firestone Twin 275s</v>
      </c>
      <c r="J46" t="str">
        <f t="shared" ref="J46:J73" si="14">D47</f>
        <v>Texas Motor Speedway</v>
      </c>
      <c r="K46">
        <f t="shared" ca="1" si="1"/>
        <v>2012</v>
      </c>
      <c r="L46">
        <f t="shared" ca="1" si="2"/>
        <v>11</v>
      </c>
      <c r="M46" s="4">
        <f t="shared" ca="1" si="3"/>
        <v>41112</v>
      </c>
      <c r="N46" t="str">
        <f t="shared" ca="1" si="4"/>
        <v>Edmonton Indy</v>
      </c>
      <c r="O46" t="str">
        <f t="shared" ca="1" si="5"/>
        <v>Edmonton City Centre Airport</v>
      </c>
    </row>
    <row r="47" spans="1:15" x14ac:dyDescent="0.2">
      <c r="A47">
        <v>2011</v>
      </c>
      <c r="B47">
        <v>6</v>
      </c>
      <c r="C47" s="2"/>
      <c r="D47" s="2" t="s">
        <v>60</v>
      </c>
      <c r="E47" s="2" t="s">
        <v>16</v>
      </c>
      <c r="F47" s="2" t="s">
        <v>16</v>
      </c>
      <c r="H47" t="e">
        <f t="shared" si="6"/>
        <v>#VALUE!</v>
      </c>
      <c r="K47">
        <f t="shared" ca="1" si="1"/>
        <v>2012</v>
      </c>
      <c r="L47">
        <f t="shared" ca="1" si="2"/>
        <v>12</v>
      </c>
      <c r="M47" s="4">
        <f t="shared" ca="1" si="3"/>
        <v>41126</v>
      </c>
      <c r="N47" t="str">
        <f t="shared" ca="1" si="4"/>
        <v>Honda Indy 200 at Mid-Ohio</v>
      </c>
      <c r="O47" t="str">
        <f t="shared" ca="1" si="5"/>
        <v>Mid-Ohio Sports Car Course</v>
      </c>
    </row>
    <row r="48" spans="1:15" x14ac:dyDescent="0.2">
      <c r="A48">
        <v>2011</v>
      </c>
      <c r="B48">
        <v>7</v>
      </c>
      <c r="C48" s="2" t="s">
        <v>193</v>
      </c>
      <c r="D48" s="1" t="s">
        <v>96</v>
      </c>
      <c r="E48" s="1" t="s">
        <v>15</v>
      </c>
      <c r="F48" s="1" t="s">
        <v>25</v>
      </c>
      <c r="H48" t="str">
        <f t="shared" si="6"/>
        <v>Jun 11</v>
      </c>
      <c r="I48" t="str">
        <f t="shared" ref="I48:I73" si="15">D48</f>
        <v>Firestone 600</v>
      </c>
      <c r="J48" t="str">
        <f t="shared" ref="J48:J73" si="16">D49</f>
        <v>Texas Motor Speedway</v>
      </c>
      <c r="K48">
        <f t="shared" ca="1" si="1"/>
        <v>2012</v>
      </c>
      <c r="L48">
        <f t="shared" ca="1" si="2"/>
        <v>13</v>
      </c>
      <c r="M48" s="4">
        <f t="shared" ca="1" si="3"/>
        <v>41147</v>
      </c>
      <c r="N48" t="str">
        <f t="shared" ca="1" si="4"/>
        <v>GoPro Grand Prix of Sonoma</v>
      </c>
      <c r="O48" t="str">
        <f t="shared" ca="1" si="5"/>
        <v>Sonoma</v>
      </c>
    </row>
    <row r="49" spans="1:15" x14ac:dyDescent="0.2">
      <c r="A49">
        <v>2011</v>
      </c>
      <c r="B49">
        <v>7</v>
      </c>
      <c r="C49" s="2"/>
      <c r="D49" s="2" t="s">
        <v>60</v>
      </c>
      <c r="E49" s="2" t="s">
        <v>16</v>
      </c>
      <c r="F49" s="2" t="s">
        <v>16</v>
      </c>
      <c r="H49" t="e">
        <f t="shared" si="6"/>
        <v>#VALUE!</v>
      </c>
      <c r="K49">
        <f t="shared" ca="1" si="1"/>
        <v>2012</v>
      </c>
      <c r="L49">
        <f t="shared" ca="1" si="2"/>
        <v>14</v>
      </c>
      <c r="M49" s="4">
        <f t="shared" ca="1" si="3"/>
        <v>41154</v>
      </c>
      <c r="N49" t="str">
        <f t="shared" ca="1" si="4"/>
        <v>Grand Prix of Baltimore</v>
      </c>
      <c r="O49" t="str">
        <f t="shared" ca="1" si="5"/>
        <v>Streets Of Baltimore</v>
      </c>
    </row>
    <row r="50" spans="1:15" x14ac:dyDescent="0.2">
      <c r="A50">
        <v>2011</v>
      </c>
      <c r="B50">
        <v>8</v>
      </c>
      <c r="C50" s="2" t="s">
        <v>194</v>
      </c>
      <c r="D50" s="1" t="s">
        <v>97</v>
      </c>
      <c r="E50" s="1" t="s">
        <v>22</v>
      </c>
      <c r="F50" s="1" t="s">
        <v>22</v>
      </c>
      <c r="H50" t="str">
        <f t="shared" si="6"/>
        <v>Jun 19</v>
      </c>
      <c r="I50" t="str">
        <f t="shared" ref="I50:I73" si="17">D50</f>
        <v>ABC Supply Wisconsin 250</v>
      </c>
      <c r="J50" t="str">
        <f t="shared" ref="J50:J73" si="18">D51</f>
        <v>The Milwaukee Mile</v>
      </c>
      <c r="K50">
        <f t="shared" ca="1" si="1"/>
        <v>2012</v>
      </c>
      <c r="L50">
        <f t="shared" ca="1" si="2"/>
        <v>15</v>
      </c>
      <c r="M50" s="4">
        <f t="shared" ca="1" si="3"/>
        <v>41167</v>
      </c>
      <c r="N50" t="str">
        <f t="shared" ca="1" si="4"/>
        <v>MAVTV 500</v>
      </c>
      <c r="O50" t="str">
        <f t="shared" ca="1" si="5"/>
        <v>Auto Club Speedway</v>
      </c>
    </row>
    <row r="51" spans="1:15" x14ac:dyDescent="0.2">
      <c r="A51">
        <v>2011</v>
      </c>
      <c r="B51">
        <v>8</v>
      </c>
      <c r="C51" s="2"/>
      <c r="D51" s="2" t="s">
        <v>98</v>
      </c>
      <c r="E51" s="2" t="s">
        <v>16</v>
      </c>
      <c r="F51" s="2" t="s">
        <v>16</v>
      </c>
      <c r="H51" t="e">
        <f t="shared" si="6"/>
        <v>#VALUE!</v>
      </c>
      <c r="K51">
        <f t="shared" ca="1" si="1"/>
        <v>2013</v>
      </c>
      <c r="L51">
        <f t="shared" ca="1" si="2"/>
        <v>1</v>
      </c>
      <c r="M51" s="4">
        <f t="shared" ca="1" si="3"/>
        <v>41357</v>
      </c>
      <c r="N51" t="str">
        <f t="shared" ca="1" si="4"/>
        <v>Firestone Grand Prix of St. Petersburg</v>
      </c>
      <c r="O51" t="str">
        <f t="shared" ca="1" si="5"/>
        <v>Streets Of St. Petersburg</v>
      </c>
    </row>
    <row r="52" spans="1:15" x14ac:dyDescent="0.2">
      <c r="A52">
        <v>2011</v>
      </c>
      <c r="B52">
        <v>9</v>
      </c>
      <c r="C52" s="2" t="s">
        <v>195</v>
      </c>
      <c r="D52" s="1" t="s">
        <v>141</v>
      </c>
      <c r="E52" s="1" t="s">
        <v>38</v>
      </c>
      <c r="F52" s="1" t="s">
        <v>37</v>
      </c>
      <c r="H52" t="str">
        <f t="shared" si="6"/>
        <v>Jun 25</v>
      </c>
      <c r="I52" t="str">
        <f t="shared" ref="I52:I73" si="19">D52</f>
        <v>GRAND PRIX OF IOWA - RACE 2</v>
      </c>
      <c r="J52" t="str">
        <f t="shared" ref="J52:J73" si="20">D53</f>
        <v>Iowa Speedway</v>
      </c>
      <c r="K52">
        <f t="shared" ca="1" si="1"/>
        <v>2013</v>
      </c>
      <c r="L52">
        <f t="shared" ca="1" si="2"/>
        <v>2</v>
      </c>
      <c r="M52" s="4">
        <f t="shared" ca="1" si="3"/>
        <v>41371</v>
      </c>
      <c r="N52" t="str">
        <f t="shared" ca="1" si="4"/>
        <v>Indy Grand Prix of Alabama</v>
      </c>
      <c r="O52" t="str">
        <f t="shared" ca="1" si="5"/>
        <v>Barber Motorsports Park</v>
      </c>
    </row>
    <row r="53" spans="1:15" x14ac:dyDescent="0.2">
      <c r="A53">
        <v>2011</v>
      </c>
      <c r="B53">
        <v>9</v>
      </c>
      <c r="C53" s="2"/>
      <c r="D53" s="2" t="s">
        <v>61</v>
      </c>
      <c r="E53" s="2" t="s">
        <v>16</v>
      </c>
      <c r="F53" s="2" t="s">
        <v>16</v>
      </c>
      <c r="H53" t="e">
        <f t="shared" si="6"/>
        <v>#VALUE!</v>
      </c>
      <c r="K53">
        <f t="shared" ca="1" si="1"/>
        <v>2013</v>
      </c>
      <c r="L53">
        <f t="shared" ca="1" si="2"/>
        <v>3</v>
      </c>
      <c r="M53" s="4">
        <f t="shared" ca="1" si="3"/>
        <v>41385</v>
      </c>
      <c r="N53" t="str">
        <f t="shared" ca="1" si="4"/>
        <v>Grand Prix of Long Beach</v>
      </c>
      <c r="O53" t="str">
        <f t="shared" ca="1" si="5"/>
        <v>Streets Of Long Beach</v>
      </c>
    </row>
    <row r="54" spans="1:15" x14ac:dyDescent="0.2">
      <c r="A54">
        <v>2011</v>
      </c>
      <c r="B54">
        <v>10</v>
      </c>
      <c r="C54" s="2" t="s">
        <v>196</v>
      </c>
      <c r="D54" s="1" t="s">
        <v>65</v>
      </c>
      <c r="E54" s="1" t="s">
        <v>22</v>
      </c>
      <c r="F54" s="1" t="s">
        <v>15</v>
      </c>
      <c r="H54" t="str">
        <f t="shared" si="6"/>
        <v>Jul 10</v>
      </c>
      <c r="I54" t="str">
        <f t="shared" ref="I54:I73" si="21">D54</f>
        <v>Grand Prix of Toronto</v>
      </c>
      <c r="J54" t="str">
        <f t="shared" ref="J54:J73" si="22">D55</f>
        <v>Streets Of Toronto</v>
      </c>
      <c r="K54">
        <f t="shared" ca="1" si="1"/>
        <v>2013</v>
      </c>
      <c r="L54">
        <f t="shared" ca="1" si="2"/>
        <v>4</v>
      </c>
      <c r="M54" s="4">
        <f t="shared" ca="1" si="3"/>
        <v>41399</v>
      </c>
      <c r="N54" t="str">
        <f t="shared" ca="1" si="4"/>
        <v>Sao Paulo Indy 300</v>
      </c>
      <c r="O54" t="str">
        <f t="shared" ca="1" si="5"/>
        <v>Streets Of Sao Paulo</v>
      </c>
    </row>
    <row r="55" spans="1:15" x14ac:dyDescent="0.2">
      <c r="A55">
        <v>2011</v>
      </c>
      <c r="B55">
        <v>10</v>
      </c>
      <c r="C55" s="2"/>
      <c r="D55" s="2" t="s">
        <v>146</v>
      </c>
      <c r="E55" s="2" t="s">
        <v>16</v>
      </c>
      <c r="F55" s="2" t="s">
        <v>16</v>
      </c>
      <c r="H55" t="e">
        <f t="shared" si="6"/>
        <v>#VALUE!</v>
      </c>
      <c r="K55">
        <f t="shared" ca="1" si="1"/>
        <v>2013</v>
      </c>
      <c r="L55">
        <f t="shared" ca="1" si="2"/>
        <v>5</v>
      </c>
      <c r="M55" s="4">
        <f t="shared" ca="1" si="3"/>
        <v>41420</v>
      </c>
      <c r="N55" t="str">
        <f t="shared" ca="1" si="4"/>
        <v>Indianapolis 500</v>
      </c>
      <c r="O55" t="str">
        <f t="shared" ca="1" si="5"/>
        <v>Indianapolis Motor Speedway</v>
      </c>
    </row>
    <row r="56" spans="1:15" x14ac:dyDescent="0.2">
      <c r="A56">
        <v>2011</v>
      </c>
      <c r="B56">
        <v>11</v>
      </c>
      <c r="C56" s="2" t="s">
        <v>197</v>
      </c>
      <c r="D56" s="1" t="s">
        <v>100</v>
      </c>
      <c r="E56" s="1" t="s">
        <v>15</v>
      </c>
      <c r="F56" s="1" t="s">
        <v>37</v>
      </c>
      <c r="H56" t="str">
        <f t="shared" si="6"/>
        <v>Jul 24</v>
      </c>
      <c r="I56" t="str">
        <f t="shared" ref="I56:I73" si="23">D56</f>
        <v>Edmonton Indy</v>
      </c>
      <c r="J56" t="str">
        <f t="shared" ref="J56:J73" si="24">D57</f>
        <v>Edmonton City Centre Airport</v>
      </c>
      <c r="K56">
        <f t="shared" ca="1" si="1"/>
        <v>2013</v>
      </c>
      <c r="L56">
        <f t="shared" ca="1" si="2"/>
        <v>6</v>
      </c>
      <c r="M56" s="4">
        <f t="shared" ca="1" si="3"/>
        <v>41426</v>
      </c>
      <c r="N56" t="str">
        <f t="shared" ca="1" si="4"/>
        <v>Chevrolet Indy Dual in Detroit - Race 1</v>
      </c>
      <c r="O56" t="str">
        <f t="shared" ca="1" si="5"/>
        <v>Raceway At Belle Isle Park</v>
      </c>
    </row>
    <row r="57" spans="1:15" x14ac:dyDescent="0.2">
      <c r="A57">
        <v>2011</v>
      </c>
      <c r="B57">
        <v>11</v>
      </c>
      <c r="C57" s="2"/>
      <c r="D57" s="2" t="s">
        <v>68</v>
      </c>
      <c r="E57" s="2" t="s">
        <v>16</v>
      </c>
      <c r="F57" s="2" t="s">
        <v>16</v>
      </c>
      <c r="H57" t="e">
        <f t="shared" si="6"/>
        <v>#VALUE!</v>
      </c>
      <c r="K57">
        <f t="shared" ca="1" si="1"/>
        <v>2013</v>
      </c>
      <c r="L57">
        <f t="shared" ca="1" si="2"/>
        <v>7</v>
      </c>
      <c r="M57" s="4">
        <f t="shared" ca="1" si="3"/>
        <v>41427</v>
      </c>
      <c r="N57" t="str">
        <f t="shared" ca="1" si="4"/>
        <v>Chevrolet Indy Dual in Detroit - Race 2</v>
      </c>
      <c r="O57" t="str">
        <f t="shared" ca="1" si="5"/>
        <v>Raceway At Belle Isle Park</v>
      </c>
    </row>
    <row r="58" spans="1:15" x14ac:dyDescent="0.2">
      <c r="A58">
        <v>2011</v>
      </c>
      <c r="B58">
        <v>12</v>
      </c>
      <c r="C58" s="2" t="s">
        <v>198</v>
      </c>
      <c r="D58" s="1" t="s">
        <v>150</v>
      </c>
      <c r="E58" s="1" t="s">
        <v>21</v>
      </c>
      <c r="F58" s="1" t="s">
        <v>21</v>
      </c>
      <c r="H58" t="str">
        <f t="shared" si="6"/>
        <v>Aug 7</v>
      </c>
      <c r="I58" t="str">
        <f t="shared" ref="I58:I73" si="25">D58</f>
        <v>Honda Indy 200 at Mid-Ohio</v>
      </c>
      <c r="J58" t="str">
        <f t="shared" ref="J58:J73" si="26">D59</f>
        <v>Mid-Ohio Sports Car Course</v>
      </c>
      <c r="K58">
        <f t="shared" ca="1" si="1"/>
        <v>2013</v>
      </c>
      <c r="L58">
        <f t="shared" ca="1" si="2"/>
        <v>8</v>
      </c>
      <c r="M58" s="4">
        <f t="shared" ca="1" si="3"/>
        <v>41433</v>
      </c>
      <c r="N58" t="str">
        <f t="shared" ca="1" si="4"/>
        <v>Firestone 600</v>
      </c>
      <c r="O58" t="str">
        <f t="shared" ca="1" si="5"/>
        <v>Texas Motor Speedway</v>
      </c>
    </row>
    <row r="59" spans="1:15" x14ac:dyDescent="0.2">
      <c r="A59">
        <v>2011</v>
      </c>
      <c r="B59">
        <v>12</v>
      </c>
      <c r="C59" s="2"/>
      <c r="D59" s="2" t="s">
        <v>69</v>
      </c>
      <c r="E59" s="2" t="s">
        <v>16</v>
      </c>
      <c r="F59" s="2" t="s">
        <v>16</v>
      </c>
      <c r="H59" t="e">
        <f t="shared" si="6"/>
        <v>#VALUE!</v>
      </c>
      <c r="K59">
        <f t="shared" ca="1" si="1"/>
        <v>2013</v>
      </c>
      <c r="L59">
        <f t="shared" ca="1" si="2"/>
        <v>9</v>
      </c>
      <c r="M59" s="4">
        <f t="shared" ca="1" si="3"/>
        <v>41440</v>
      </c>
      <c r="N59" t="str">
        <f t="shared" ca="1" si="4"/>
        <v>ABC Supply Wisconsin 250</v>
      </c>
      <c r="O59" t="str">
        <f t="shared" ca="1" si="5"/>
        <v>The Milwaukee Mile</v>
      </c>
    </row>
    <row r="60" spans="1:15" x14ac:dyDescent="0.2">
      <c r="A60">
        <v>2011</v>
      </c>
      <c r="B60">
        <v>13</v>
      </c>
      <c r="C60" s="2" t="s">
        <v>199</v>
      </c>
      <c r="D60" s="1" t="s">
        <v>200</v>
      </c>
      <c r="E60" s="1" t="s">
        <v>17</v>
      </c>
      <c r="F60" s="1" t="s">
        <v>22</v>
      </c>
      <c r="H60" t="str">
        <f t="shared" si="6"/>
        <v>Aug 14</v>
      </c>
      <c r="I60" t="str">
        <f t="shared" ref="I60:I73" si="27">D60</f>
        <v>IZOD IndyCar Series at New Hampshire</v>
      </c>
      <c r="J60" t="str">
        <f t="shared" ref="J60:J73" si="28">D61</f>
        <v>New Hampshire Motor Speedway</v>
      </c>
      <c r="K60">
        <f t="shared" ca="1" si="1"/>
        <v>2013</v>
      </c>
      <c r="L60">
        <f t="shared" ca="1" si="2"/>
        <v>10</v>
      </c>
      <c r="M60" s="4">
        <f t="shared" ca="1" si="3"/>
        <v>41448</v>
      </c>
      <c r="N60" t="str">
        <f t="shared" ca="1" si="4"/>
        <v>GRAND PRIX OF IOWA - RACE 2</v>
      </c>
      <c r="O60" t="str">
        <f t="shared" ca="1" si="5"/>
        <v>Iowa Speedway</v>
      </c>
    </row>
    <row r="61" spans="1:15" x14ac:dyDescent="0.2">
      <c r="A61">
        <v>2011</v>
      </c>
      <c r="B61">
        <v>13</v>
      </c>
      <c r="C61" s="2"/>
      <c r="D61" s="2" t="s">
        <v>102</v>
      </c>
      <c r="E61" s="2" t="s">
        <v>16</v>
      </c>
      <c r="F61" s="2" t="s">
        <v>16</v>
      </c>
      <c r="H61" t="e">
        <f t="shared" si="6"/>
        <v>#VALUE!</v>
      </c>
      <c r="K61">
        <f t="shared" ca="1" si="1"/>
        <v>2013</v>
      </c>
      <c r="L61">
        <f t="shared" ca="1" si="2"/>
        <v>11</v>
      </c>
      <c r="M61" s="4">
        <f t="shared" ca="1" si="3"/>
        <v>41462</v>
      </c>
      <c r="N61" t="str">
        <f t="shared" ca="1" si="4"/>
        <v>Pocono INDYCAR 500</v>
      </c>
      <c r="O61" t="str">
        <f t="shared" ca="1" si="5"/>
        <v>Pocono Raceway</v>
      </c>
    </row>
    <row r="62" spans="1:15" x14ac:dyDescent="0.2">
      <c r="A62">
        <v>2011</v>
      </c>
      <c r="B62">
        <v>14</v>
      </c>
      <c r="C62" s="2" t="s">
        <v>201</v>
      </c>
      <c r="D62" s="1" t="s">
        <v>152</v>
      </c>
      <c r="E62" s="1" t="s">
        <v>15</v>
      </c>
      <c r="F62" s="1" t="s">
        <v>15</v>
      </c>
      <c r="H62" t="str">
        <f t="shared" si="6"/>
        <v>Aug 28</v>
      </c>
      <c r="I62" t="str">
        <f t="shared" ref="I62:I73" si="29">D62</f>
        <v>GoPro Grand Prix of Sonoma</v>
      </c>
      <c r="J62" t="str">
        <f t="shared" ref="J62:J73" si="30">D63</f>
        <v>Sonoma</v>
      </c>
      <c r="K62">
        <f t="shared" ca="1" si="1"/>
        <v>2013</v>
      </c>
      <c r="L62">
        <f t="shared" ca="1" si="2"/>
        <v>12</v>
      </c>
      <c r="M62" s="4">
        <f t="shared" ca="1" si="3"/>
        <v>41468</v>
      </c>
      <c r="N62" t="str">
        <f t="shared" ca="1" si="4"/>
        <v>Grand Prix of Toronto</v>
      </c>
      <c r="O62" t="str">
        <f t="shared" ca="1" si="5"/>
        <v>Streets Of Toronto</v>
      </c>
    </row>
    <row r="63" spans="1:15" x14ac:dyDescent="0.2">
      <c r="A63">
        <v>2011</v>
      </c>
      <c r="B63">
        <v>14</v>
      </c>
      <c r="C63" s="2"/>
      <c r="D63" s="2" t="s">
        <v>153</v>
      </c>
      <c r="E63" s="2" t="s">
        <v>16</v>
      </c>
      <c r="F63" s="2" t="s">
        <v>16</v>
      </c>
      <c r="H63" t="e">
        <f t="shared" si="6"/>
        <v>#VALUE!</v>
      </c>
      <c r="K63">
        <f t="shared" ca="1" si="1"/>
        <v>2013</v>
      </c>
      <c r="L63">
        <f t="shared" ca="1" si="2"/>
        <v>13</v>
      </c>
      <c r="M63" s="4">
        <f t="shared" ca="1" si="3"/>
        <v>41469</v>
      </c>
      <c r="N63" t="str">
        <f t="shared" ca="1" si="4"/>
        <v>Honda Indy Toronto - Race 2</v>
      </c>
      <c r="O63" t="str">
        <f t="shared" ca="1" si="5"/>
        <v>Streets Of Toronto</v>
      </c>
    </row>
    <row r="64" spans="1:15" x14ac:dyDescent="0.2">
      <c r="A64">
        <v>2011</v>
      </c>
      <c r="B64">
        <v>15</v>
      </c>
      <c r="C64" s="2" t="s">
        <v>202</v>
      </c>
      <c r="D64" s="1" t="s">
        <v>106</v>
      </c>
      <c r="E64" s="1" t="s">
        <v>15</v>
      </c>
      <c r="F64" s="1" t="s">
        <v>15</v>
      </c>
      <c r="H64" t="str">
        <f t="shared" si="6"/>
        <v>Sep 4</v>
      </c>
      <c r="I64" t="str">
        <f t="shared" ref="I64:I73" si="31">D64</f>
        <v>Grand Prix of Baltimore</v>
      </c>
      <c r="J64" t="str">
        <f t="shared" ref="J64:J73" si="32">D65</f>
        <v>Streets Of Baltimore</v>
      </c>
      <c r="K64">
        <f t="shared" ca="1" si="1"/>
        <v>2013</v>
      </c>
      <c r="L64">
        <f t="shared" ca="1" si="2"/>
        <v>14</v>
      </c>
      <c r="M64" s="4">
        <f t="shared" ca="1" si="3"/>
        <v>41490</v>
      </c>
      <c r="N64" t="str">
        <f t="shared" ca="1" si="4"/>
        <v>Honda Indy 200 at Mid-Ohio</v>
      </c>
      <c r="O64" t="str">
        <f t="shared" ca="1" si="5"/>
        <v>Mid-Ohio Sports Car Course</v>
      </c>
    </row>
    <row r="65" spans="1:15" x14ac:dyDescent="0.2">
      <c r="A65">
        <v>2011</v>
      </c>
      <c r="B65">
        <v>15</v>
      </c>
      <c r="C65" s="2"/>
      <c r="D65" s="2" t="s">
        <v>155</v>
      </c>
      <c r="E65" s="2" t="s">
        <v>16</v>
      </c>
      <c r="F65" s="2" t="s">
        <v>16</v>
      </c>
      <c r="H65" t="e">
        <f t="shared" si="6"/>
        <v>#VALUE!</v>
      </c>
      <c r="K65">
        <f t="shared" ca="1" si="1"/>
        <v>2013</v>
      </c>
      <c r="L65">
        <f t="shared" ca="1" si="2"/>
        <v>15</v>
      </c>
      <c r="M65" s="4">
        <f t="shared" ca="1" si="3"/>
        <v>41511</v>
      </c>
      <c r="N65" t="str">
        <f t="shared" ca="1" si="4"/>
        <v>GoPro Grand Prix of Sonoma</v>
      </c>
      <c r="O65" t="str">
        <f t="shared" ca="1" si="5"/>
        <v>Sonoma</v>
      </c>
    </row>
    <row r="66" spans="1:15" x14ac:dyDescent="0.2">
      <c r="A66">
        <v>2011</v>
      </c>
      <c r="B66">
        <v>16</v>
      </c>
      <c r="C66" s="2" t="s">
        <v>203</v>
      </c>
      <c r="D66" s="1" t="s">
        <v>77</v>
      </c>
      <c r="E66" s="1" t="s">
        <v>21</v>
      </c>
      <c r="F66" s="1" t="s">
        <v>21</v>
      </c>
      <c r="H66" t="str">
        <f t="shared" si="6"/>
        <v>Sep 18</v>
      </c>
      <c r="I66" t="str">
        <f t="shared" ref="I66:I73" si="33">D66</f>
        <v>Indy Japan 300</v>
      </c>
      <c r="J66" t="str">
        <f t="shared" ref="J66:J73" si="34">D67</f>
        <v>Twin Ring Motegi</v>
      </c>
      <c r="K66">
        <f t="shared" ca="1" si="1"/>
        <v>2013</v>
      </c>
      <c r="L66">
        <f t="shared" ca="1" si="2"/>
        <v>16</v>
      </c>
      <c r="M66" s="4">
        <f t="shared" ca="1" si="3"/>
        <v>41518</v>
      </c>
      <c r="N66" t="str">
        <f t="shared" ca="1" si="4"/>
        <v>Grand Prix of Baltimore</v>
      </c>
      <c r="O66" t="str">
        <f t="shared" ca="1" si="5"/>
        <v>Streets Of Baltimore</v>
      </c>
    </row>
    <row r="67" spans="1:15" x14ac:dyDescent="0.2">
      <c r="A67">
        <v>2011</v>
      </c>
      <c r="B67">
        <v>16</v>
      </c>
      <c r="C67" s="2"/>
      <c r="D67" s="2" t="s">
        <v>78</v>
      </c>
      <c r="E67" s="2" t="s">
        <v>16</v>
      </c>
      <c r="F67" s="2" t="s">
        <v>16</v>
      </c>
      <c r="H67" t="e">
        <f t="shared" si="6"/>
        <v>#VALUE!</v>
      </c>
      <c r="K67">
        <f t="shared" ref="K67:K130" ca="1" si="35">INDIRECT("A"&amp;2*(ROW()-1))</f>
        <v>2013</v>
      </c>
      <c r="L67">
        <f t="shared" ref="L67:L130" ca="1" si="36">INDIRECT("B"&amp;2*(ROW()-1))</f>
        <v>17</v>
      </c>
      <c r="M67" s="4">
        <f t="shared" ref="M67:M130" ca="1" si="37">DATE($K67,MONTH(INDIRECT("H"&amp;2*(ROW()-1))),DAY(INDIRECT("H"&amp;2*(ROW()-1))))</f>
        <v>41552</v>
      </c>
      <c r="N67" t="str">
        <f t="shared" ref="N67:N130" ca="1" si="38">INDIRECT("I"&amp;2*(ROW()-1))</f>
        <v>The Shell and Pennzoil Grand Prix of Houston - Race 1</v>
      </c>
      <c r="O67" t="str">
        <f t="shared" ref="O67:O130" ca="1" si="39">INDIRECT("J"&amp;2*(ROW()-1))</f>
        <v>Reliant Park</v>
      </c>
    </row>
    <row r="68" spans="1:15" x14ac:dyDescent="0.2">
      <c r="A68">
        <v>2011</v>
      </c>
      <c r="B68">
        <v>17</v>
      </c>
      <c r="C68" s="2" t="s">
        <v>204</v>
      </c>
      <c r="D68" s="1" t="s">
        <v>75</v>
      </c>
      <c r="E68" s="1" t="s">
        <v>55</v>
      </c>
      <c r="F68" s="1" t="s">
        <v>15</v>
      </c>
      <c r="H68" t="str">
        <f t="shared" si="6"/>
        <v>Oct 2</v>
      </c>
      <c r="I68" t="str">
        <f t="shared" ref="I68:I73" si="40">D68</f>
        <v>Kentucky Indy 300</v>
      </c>
      <c r="J68" t="str">
        <f t="shared" ref="J68:J73" si="41">D69</f>
        <v>Kentucky Speedway</v>
      </c>
      <c r="K68">
        <f t="shared" ca="1" si="35"/>
        <v>2013</v>
      </c>
      <c r="L68">
        <f t="shared" ca="1" si="36"/>
        <v>18</v>
      </c>
      <c r="M68" s="4">
        <f t="shared" ca="1" si="37"/>
        <v>41553</v>
      </c>
      <c r="N68" t="str">
        <f t="shared" ca="1" si="38"/>
        <v>The Shell and Pennzoil Grand Prix of Houston - Race 2</v>
      </c>
      <c r="O68" t="str">
        <f t="shared" ca="1" si="39"/>
        <v>Reliant Park</v>
      </c>
    </row>
    <row r="69" spans="1:15" x14ac:dyDescent="0.2">
      <c r="A69">
        <v>2011</v>
      </c>
      <c r="B69">
        <v>17</v>
      </c>
      <c r="C69" s="2"/>
      <c r="D69" s="2" t="s">
        <v>76</v>
      </c>
      <c r="E69" s="2" t="s">
        <v>16</v>
      </c>
      <c r="F69" s="2" t="s">
        <v>16</v>
      </c>
      <c r="H69" t="e">
        <f t="shared" si="6"/>
        <v>#VALUE!</v>
      </c>
      <c r="K69">
        <f t="shared" ca="1" si="35"/>
        <v>2013</v>
      </c>
      <c r="L69">
        <f t="shared" ca="1" si="36"/>
        <v>19</v>
      </c>
      <c r="M69" s="4">
        <f t="shared" ca="1" si="37"/>
        <v>41566</v>
      </c>
      <c r="N69" t="str">
        <f t="shared" ca="1" si="38"/>
        <v>MAVTV 500</v>
      </c>
      <c r="O69" t="str">
        <f t="shared" ca="1" si="39"/>
        <v>Auto Club Speedway</v>
      </c>
    </row>
    <row r="70" spans="1:15" x14ac:dyDescent="0.2">
      <c r="A70">
        <v>2012</v>
      </c>
      <c r="B70">
        <v>1</v>
      </c>
      <c r="C70" s="3" t="s">
        <v>205</v>
      </c>
      <c r="D70" s="1" t="s">
        <v>125</v>
      </c>
      <c r="E70" s="1" t="s">
        <v>24</v>
      </c>
      <c r="F70" s="1" t="s">
        <v>15</v>
      </c>
      <c r="H70" t="str">
        <f t="shared" ref="H70:H73" si="42">RIGHT(C70,LEN(C70)-5)</f>
        <v>Mar 25</v>
      </c>
      <c r="I70" t="str">
        <f t="shared" ref="I70:I73" si="43">D70</f>
        <v>Firestone Grand Prix of St. Petersburg</v>
      </c>
      <c r="J70" t="str">
        <f t="shared" ref="J70:J73" si="44">D71</f>
        <v>Streets Of St. Petersburg</v>
      </c>
      <c r="K70">
        <f t="shared" ca="1" si="35"/>
        <v>2014</v>
      </c>
      <c r="L70">
        <f t="shared" ca="1" si="36"/>
        <v>1</v>
      </c>
      <c r="M70" s="4">
        <f t="shared" ca="1" si="37"/>
        <v>41728</v>
      </c>
      <c r="N70" t="str">
        <f t="shared" ca="1" si="38"/>
        <v>Firestone Grand Prix of St. Petersburg</v>
      </c>
      <c r="O70" t="str">
        <f t="shared" ca="1" si="39"/>
        <v>Streets Of St. Petersburg</v>
      </c>
    </row>
    <row r="71" spans="1:15" x14ac:dyDescent="0.2">
      <c r="A71">
        <v>2012</v>
      </c>
      <c r="B71">
        <v>1</v>
      </c>
      <c r="C71" s="3"/>
      <c r="D71" s="2" t="s">
        <v>40</v>
      </c>
      <c r="E71" s="2" t="s">
        <v>111</v>
      </c>
      <c r="F71" s="2" t="s">
        <v>111</v>
      </c>
      <c r="H71" t="e">
        <f t="shared" si="42"/>
        <v>#VALUE!</v>
      </c>
      <c r="K71">
        <f t="shared" ca="1" si="35"/>
        <v>2014</v>
      </c>
      <c r="L71">
        <f t="shared" ca="1" si="36"/>
        <v>2</v>
      </c>
      <c r="M71" s="4">
        <f t="shared" ca="1" si="37"/>
        <v>41742</v>
      </c>
      <c r="N71" t="str">
        <f t="shared" ca="1" si="38"/>
        <v>Grand Prix of Long Beach</v>
      </c>
      <c r="O71" t="str">
        <f t="shared" ca="1" si="39"/>
        <v>Streets Of Long Beach</v>
      </c>
    </row>
    <row r="72" spans="1:15" x14ac:dyDescent="0.2">
      <c r="A72">
        <v>2012</v>
      </c>
      <c r="B72">
        <v>2</v>
      </c>
      <c r="C72" s="3" t="s">
        <v>206</v>
      </c>
      <c r="D72" s="1" t="s">
        <v>127</v>
      </c>
      <c r="E72" s="1" t="s">
        <v>15</v>
      </c>
      <c r="F72" s="1" t="s">
        <v>24</v>
      </c>
      <c r="H72" t="str">
        <f t="shared" si="42"/>
        <v>Apr 1</v>
      </c>
      <c r="I72" t="str">
        <f t="shared" ref="I72:I73" si="45">D72</f>
        <v>Indy Grand Prix of Alabama</v>
      </c>
      <c r="J72" t="str">
        <f t="shared" ref="J72:J73" si="46">D73</f>
        <v>Barber Motorsports Park</v>
      </c>
      <c r="K72">
        <f t="shared" ca="1" si="35"/>
        <v>2014</v>
      </c>
      <c r="L72">
        <f t="shared" ca="1" si="36"/>
        <v>3</v>
      </c>
      <c r="M72" s="4">
        <f t="shared" ca="1" si="37"/>
        <v>41756</v>
      </c>
      <c r="N72" t="str">
        <f t="shared" ca="1" si="38"/>
        <v>Indy Grand Prix of Alabama</v>
      </c>
      <c r="O72" t="str">
        <f t="shared" ca="1" si="39"/>
        <v>Barber Motorsports Park</v>
      </c>
    </row>
    <row r="73" spans="1:15" x14ac:dyDescent="0.2">
      <c r="A73">
        <v>2012</v>
      </c>
      <c r="B73">
        <v>2</v>
      </c>
      <c r="C73" s="3"/>
      <c r="D73" s="2" t="s">
        <v>42</v>
      </c>
      <c r="E73" s="2" t="s">
        <v>111</v>
      </c>
      <c r="F73" s="2" t="s">
        <v>111</v>
      </c>
      <c r="H73" t="e">
        <f t="shared" si="42"/>
        <v>#VALUE!</v>
      </c>
      <c r="K73">
        <f t="shared" ca="1" si="35"/>
        <v>2014</v>
      </c>
      <c r="L73">
        <f t="shared" ca="1" si="36"/>
        <v>4</v>
      </c>
      <c r="M73" s="4">
        <f t="shared" ca="1" si="37"/>
        <v>41769</v>
      </c>
      <c r="N73" t="str">
        <f t="shared" ca="1" si="38"/>
        <v>Grand Prix of Indianapolis</v>
      </c>
      <c r="O73" t="str">
        <f t="shared" ca="1" si="39"/>
        <v>Indianapolis Motor Speedway Road Course</v>
      </c>
    </row>
    <row r="74" spans="1:15" x14ac:dyDescent="0.2">
      <c r="A74">
        <v>2012</v>
      </c>
      <c r="B74">
        <v>3</v>
      </c>
      <c r="C74" s="3" t="s">
        <v>207</v>
      </c>
      <c r="D74" s="1" t="s">
        <v>45</v>
      </c>
      <c r="E74" s="1" t="s">
        <v>15</v>
      </c>
      <c r="F74" s="1" t="s">
        <v>22</v>
      </c>
      <c r="H74" t="str">
        <f t="shared" ref="H74:H137" si="47">RIGHT(C74,LEN(C74)-5)</f>
        <v>Apr 15</v>
      </c>
      <c r="I74" t="str">
        <f t="shared" ref="I74:I137" si="48">D74</f>
        <v>Grand Prix of Long Beach</v>
      </c>
      <c r="J74" t="str">
        <f t="shared" ref="J74:J137" si="49">D75</f>
        <v>Streets Of Long Beach</v>
      </c>
      <c r="K74">
        <f t="shared" ca="1" si="35"/>
        <v>2014</v>
      </c>
      <c r="L74">
        <f t="shared" ca="1" si="36"/>
        <v>5</v>
      </c>
      <c r="M74" s="4">
        <f t="shared" ca="1" si="37"/>
        <v>41784</v>
      </c>
      <c r="N74" t="str">
        <f t="shared" ca="1" si="38"/>
        <v>Indianapolis 500</v>
      </c>
      <c r="O74" t="str">
        <f t="shared" ca="1" si="39"/>
        <v>Indianapolis Motor Speedway</v>
      </c>
    </row>
    <row r="75" spans="1:15" x14ac:dyDescent="0.2">
      <c r="A75">
        <v>2012</v>
      </c>
      <c r="B75">
        <v>3</v>
      </c>
      <c r="C75" s="3"/>
      <c r="D75" s="2" t="s">
        <v>129</v>
      </c>
      <c r="E75" s="2" t="s">
        <v>111</v>
      </c>
      <c r="F75" s="2" t="s">
        <v>16</v>
      </c>
      <c r="H75" t="e">
        <f t="shared" si="47"/>
        <v>#VALUE!</v>
      </c>
      <c r="K75">
        <f t="shared" ca="1" si="35"/>
        <v>2014</v>
      </c>
      <c r="L75">
        <f t="shared" ca="1" si="36"/>
        <v>6</v>
      </c>
      <c r="M75" s="4">
        <f t="shared" ca="1" si="37"/>
        <v>41790</v>
      </c>
      <c r="N75" t="str">
        <f t="shared" ca="1" si="38"/>
        <v>Chevrolet Indy Dual in Detroit - Race 1</v>
      </c>
      <c r="O75" t="str">
        <f t="shared" ca="1" si="39"/>
        <v>Raceway At Belle Isle Park</v>
      </c>
    </row>
    <row r="76" spans="1:15" x14ac:dyDescent="0.2">
      <c r="A76">
        <v>2012</v>
      </c>
      <c r="B76">
        <v>4</v>
      </c>
      <c r="C76" s="3" t="s">
        <v>208</v>
      </c>
      <c r="D76" s="1" t="s">
        <v>91</v>
      </c>
      <c r="E76" s="1" t="s">
        <v>15</v>
      </c>
      <c r="F76" s="1" t="s">
        <v>15</v>
      </c>
      <c r="H76" t="str">
        <f t="shared" si="47"/>
        <v>Apr 29</v>
      </c>
      <c r="I76" t="str">
        <f t="shared" ref="I76:I137" si="50">D76</f>
        <v>Sao Paulo Indy 300</v>
      </c>
      <c r="J76" t="str">
        <f t="shared" ref="J76:J137" si="51">D77</f>
        <v>Streets Of Sao Paulo</v>
      </c>
      <c r="K76">
        <f t="shared" ca="1" si="35"/>
        <v>2014</v>
      </c>
      <c r="L76">
        <f t="shared" ca="1" si="36"/>
        <v>7</v>
      </c>
      <c r="M76" s="4">
        <f t="shared" ca="1" si="37"/>
        <v>41791</v>
      </c>
      <c r="N76" t="str">
        <f t="shared" ca="1" si="38"/>
        <v>Chevrolet Indy Dual in Detroit - Race 2</v>
      </c>
      <c r="O76" t="str">
        <f t="shared" ca="1" si="39"/>
        <v>Raceway At Belle Isle Park</v>
      </c>
    </row>
    <row r="77" spans="1:15" x14ac:dyDescent="0.2">
      <c r="A77">
        <v>2012</v>
      </c>
      <c r="B77">
        <v>4</v>
      </c>
      <c r="C77" s="3"/>
      <c r="D77" s="2" t="s">
        <v>131</v>
      </c>
      <c r="E77" s="2" t="s">
        <v>111</v>
      </c>
      <c r="F77" s="2" t="s">
        <v>111</v>
      </c>
      <c r="H77" t="e">
        <f t="shared" si="47"/>
        <v>#VALUE!</v>
      </c>
      <c r="K77">
        <f t="shared" ca="1" si="35"/>
        <v>2014</v>
      </c>
      <c r="L77">
        <f t="shared" ca="1" si="36"/>
        <v>8</v>
      </c>
      <c r="M77" s="4">
        <f t="shared" ca="1" si="37"/>
        <v>41797</v>
      </c>
      <c r="N77" t="str">
        <f t="shared" ca="1" si="38"/>
        <v>Firestone 600</v>
      </c>
      <c r="O77" t="str">
        <f t="shared" ca="1" si="39"/>
        <v>Texas Motor Speedway</v>
      </c>
    </row>
    <row r="78" spans="1:15" x14ac:dyDescent="0.2">
      <c r="A78">
        <v>2012</v>
      </c>
      <c r="B78">
        <v>5</v>
      </c>
      <c r="C78" s="3" t="s">
        <v>209</v>
      </c>
      <c r="D78" s="1" t="s">
        <v>51</v>
      </c>
      <c r="E78" s="1" t="s">
        <v>22</v>
      </c>
      <c r="F78" s="1" t="s">
        <v>29</v>
      </c>
      <c r="H78" t="str">
        <f t="shared" si="47"/>
        <v>May 27</v>
      </c>
      <c r="I78" t="str">
        <f t="shared" ref="I78:I137" si="52">D78</f>
        <v>Indianapolis 500</v>
      </c>
      <c r="J78" t="str">
        <f t="shared" ref="J78:J137" si="53">D79</f>
        <v>Indianapolis Motor Speedway</v>
      </c>
      <c r="K78">
        <f t="shared" ca="1" si="35"/>
        <v>2014</v>
      </c>
      <c r="L78">
        <f t="shared" ca="1" si="36"/>
        <v>9</v>
      </c>
      <c r="M78" s="4">
        <f t="shared" ca="1" si="37"/>
        <v>41818</v>
      </c>
      <c r="N78" t="str">
        <f t="shared" ca="1" si="38"/>
        <v>The Shell and Pennzoil Grand Prix of Houston - Race 1</v>
      </c>
      <c r="O78" t="str">
        <f t="shared" ca="1" si="39"/>
        <v>Reliant Park</v>
      </c>
    </row>
    <row r="79" spans="1:15" x14ac:dyDescent="0.2">
      <c r="A79">
        <v>2012</v>
      </c>
      <c r="B79">
        <v>5</v>
      </c>
      <c r="C79" s="3"/>
      <c r="D79" s="2" t="s">
        <v>52</v>
      </c>
      <c r="E79" s="2" t="s">
        <v>16</v>
      </c>
      <c r="F79" s="2" t="s">
        <v>111</v>
      </c>
      <c r="H79" t="e">
        <f t="shared" si="47"/>
        <v>#VALUE!</v>
      </c>
      <c r="K79">
        <f t="shared" ca="1" si="35"/>
        <v>2014</v>
      </c>
      <c r="L79">
        <f t="shared" ca="1" si="36"/>
        <v>10</v>
      </c>
      <c r="M79" s="4">
        <f t="shared" ca="1" si="37"/>
        <v>41819</v>
      </c>
      <c r="N79" t="str">
        <f t="shared" ca="1" si="38"/>
        <v>The Shell and Pennzoil Grand Prix of Houston - Race 2</v>
      </c>
      <c r="O79" t="str">
        <f t="shared" ca="1" si="39"/>
        <v>Reliant Park</v>
      </c>
    </row>
    <row r="80" spans="1:15" x14ac:dyDescent="0.2">
      <c r="A80">
        <v>2012</v>
      </c>
      <c r="B80">
        <v>6</v>
      </c>
      <c r="C80" s="3" t="s">
        <v>210</v>
      </c>
      <c r="D80" s="1" t="s">
        <v>134</v>
      </c>
      <c r="E80" s="1" t="s">
        <v>21</v>
      </c>
      <c r="F80" s="1" t="s">
        <v>21</v>
      </c>
      <c r="H80" t="str">
        <f t="shared" si="47"/>
        <v>Jun 3</v>
      </c>
      <c r="I80" t="str">
        <f t="shared" ref="I80:I137" si="54">D80</f>
        <v>Chevrolet Indy Dual in Detroit - Race 1</v>
      </c>
      <c r="J80" t="str">
        <f t="shared" ref="J80:J137" si="55">D81</f>
        <v>Raceway At Belle Isle Park</v>
      </c>
      <c r="K80">
        <f t="shared" ca="1" si="35"/>
        <v>2014</v>
      </c>
      <c r="L80">
        <f t="shared" ca="1" si="36"/>
        <v>11</v>
      </c>
      <c r="M80" s="4">
        <f t="shared" ca="1" si="37"/>
        <v>41826</v>
      </c>
      <c r="N80" t="str">
        <f t="shared" ca="1" si="38"/>
        <v>Pocono INDYCAR 500</v>
      </c>
      <c r="O80" t="str">
        <f t="shared" ca="1" si="39"/>
        <v>Pocono Raceway</v>
      </c>
    </row>
    <row r="81" spans="1:15" x14ac:dyDescent="0.2">
      <c r="A81">
        <v>2012</v>
      </c>
      <c r="B81">
        <v>6</v>
      </c>
      <c r="C81" s="3"/>
      <c r="D81" s="2" t="s">
        <v>135</v>
      </c>
      <c r="E81" s="2" t="s">
        <v>16</v>
      </c>
      <c r="F81" s="2" t="s">
        <v>16</v>
      </c>
      <c r="H81" t="e">
        <f t="shared" si="47"/>
        <v>#VALUE!</v>
      </c>
      <c r="K81">
        <f t="shared" ca="1" si="35"/>
        <v>2014</v>
      </c>
      <c r="L81">
        <f t="shared" ca="1" si="36"/>
        <v>12</v>
      </c>
      <c r="M81" s="4">
        <f t="shared" ca="1" si="37"/>
        <v>41832</v>
      </c>
      <c r="N81" t="str">
        <f t="shared" ca="1" si="38"/>
        <v>GRAND PRIX OF IOWA - RACE 2</v>
      </c>
      <c r="O81" t="str">
        <f t="shared" ca="1" si="39"/>
        <v>Iowa Speedway</v>
      </c>
    </row>
    <row r="82" spans="1:15" x14ac:dyDescent="0.2">
      <c r="A82">
        <v>2012</v>
      </c>
      <c r="B82">
        <v>7</v>
      </c>
      <c r="C82" s="3" t="s">
        <v>211</v>
      </c>
      <c r="D82" s="1" t="s">
        <v>120</v>
      </c>
      <c r="E82" s="1" t="s">
        <v>26</v>
      </c>
      <c r="F82" s="1" t="s">
        <v>34</v>
      </c>
      <c r="H82" t="str">
        <f t="shared" si="47"/>
        <v>Jun 9</v>
      </c>
      <c r="I82" t="str">
        <f t="shared" ref="I82:I137" si="56">D82</f>
        <v>Firestone 550</v>
      </c>
      <c r="J82" t="str">
        <f t="shared" ref="J82:J137" si="57">D83</f>
        <v>Texas Motor Speedway</v>
      </c>
      <c r="K82">
        <f t="shared" ca="1" si="35"/>
        <v>2014</v>
      </c>
      <c r="L82">
        <f t="shared" ca="1" si="36"/>
        <v>13</v>
      </c>
      <c r="M82" s="4">
        <f t="shared" ca="1" si="37"/>
        <v>41839</v>
      </c>
      <c r="N82" t="str">
        <f t="shared" ca="1" si="38"/>
        <v>Grand Prix of Toronto</v>
      </c>
      <c r="O82" t="str">
        <f t="shared" ca="1" si="39"/>
        <v>Streets Of Toronto</v>
      </c>
    </row>
    <row r="83" spans="1:15" x14ac:dyDescent="0.2">
      <c r="A83">
        <v>2012</v>
      </c>
      <c r="B83">
        <v>7</v>
      </c>
      <c r="C83" s="3"/>
      <c r="D83" s="2" t="s">
        <v>60</v>
      </c>
      <c r="E83" s="2" t="s">
        <v>16</v>
      </c>
      <c r="F83" s="2" t="s">
        <v>16</v>
      </c>
      <c r="H83" t="e">
        <f t="shared" si="47"/>
        <v>#VALUE!</v>
      </c>
      <c r="K83">
        <f t="shared" ca="1" si="35"/>
        <v>2014</v>
      </c>
      <c r="L83">
        <f t="shared" ca="1" si="36"/>
        <v>14</v>
      </c>
      <c r="M83" s="4">
        <f t="shared" ca="1" si="37"/>
        <v>41840</v>
      </c>
      <c r="N83" t="str">
        <f t="shared" ca="1" si="38"/>
        <v>Honda Indy Toronto - Race 2</v>
      </c>
      <c r="O83" t="str">
        <f t="shared" ca="1" si="39"/>
        <v>Streets Of Toronto</v>
      </c>
    </row>
    <row r="84" spans="1:15" x14ac:dyDescent="0.2">
      <c r="A84">
        <v>2012</v>
      </c>
      <c r="B84">
        <v>8</v>
      </c>
      <c r="C84" s="3" t="s">
        <v>212</v>
      </c>
      <c r="D84" s="1" t="s">
        <v>97</v>
      </c>
      <c r="E84" s="1" t="s">
        <v>17</v>
      </c>
      <c r="F84" s="1" t="s">
        <v>22</v>
      </c>
      <c r="H84" t="str">
        <f t="shared" si="47"/>
        <v>Jun 16</v>
      </c>
      <c r="I84" t="str">
        <f t="shared" ref="I84:I137" si="58">D84</f>
        <v>ABC Supply Wisconsin 250</v>
      </c>
      <c r="J84" t="str">
        <f t="shared" ref="J84:J137" si="59">D85</f>
        <v>The Milwaukee Mile</v>
      </c>
      <c r="K84">
        <f t="shared" ca="1" si="35"/>
        <v>2014</v>
      </c>
      <c r="L84">
        <f t="shared" ca="1" si="36"/>
        <v>15</v>
      </c>
      <c r="M84" s="4">
        <f t="shared" ca="1" si="37"/>
        <v>41854</v>
      </c>
      <c r="N84" t="str">
        <f t="shared" ca="1" si="38"/>
        <v>Honda Indy 200 at Mid-Ohio</v>
      </c>
      <c r="O84" t="str">
        <f t="shared" ca="1" si="39"/>
        <v>Mid-Ohio Sports Car Course</v>
      </c>
    </row>
    <row r="85" spans="1:15" x14ac:dyDescent="0.2">
      <c r="A85">
        <v>2012</v>
      </c>
      <c r="B85">
        <v>8</v>
      </c>
      <c r="C85" s="3"/>
      <c r="D85" s="2" t="s">
        <v>98</v>
      </c>
      <c r="E85" s="2" t="s">
        <v>111</v>
      </c>
      <c r="F85" s="2" t="s">
        <v>16</v>
      </c>
      <c r="H85" t="e">
        <f t="shared" si="47"/>
        <v>#VALUE!</v>
      </c>
      <c r="K85">
        <f t="shared" ca="1" si="35"/>
        <v>2014</v>
      </c>
      <c r="L85">
        <f t="shared" ca="1" si="36"/>
        <v>16</v>
      </c>
      <c r="M85" s="4">
        <f t="shared" ca="1" si="37"/>
        <v>41868</v>
      </c>
      <c r="N85" t="str">
        <f t="shared" ca="1" si="38"/>
        <v>ABC Supply Wisconsin 250</v>
      </c>
      <c r="O85" t="str">
        <f t="shared" ca="1" si="39"/>
        <v>The Milwaukee Mile</v>
      </c>
    </row>
    <row r="86" spans="1:15" x14ac:dyDescent="0.2">
      <c r="A86">
        <v>2012</v>
      </c>
      <c r="B86">
        <v>9</v>
      </c>
      <c r="C86" s="3" t="s">
        <v>213</v>
      </c>
      <c r="D86" s="1" t="s">
        <v>141</v>
      </c>
      <c r="E86" s="1" t="s">
        <v>17</v>
      </c>
      <c r="F86" s="1" t="s">
        <v>22</v>
      </c>
      <c r="H86" t="str">
        <f t="shared" si="47"/>
        <v>Jun 23</v>
      </c>
      <c r="I86" t="str">
        <f t="shared" ref="I86:I137" si="60">D86</f>
        <v>GRAND PRIX OF IOWA - RACE 2</v>
      </c>
      <c r="J86" t="str">
        <f t="shared" ref="J86:J137" si="61">D87</f>
        <v>Iowa Speedway</v>
      </c>
      <c r="K86">
        <f t="shared" ca="1" si="35"/>
        <v>2014</v>
      </c>
      <c r="L86">
        <f t="shared" ca="1" si="36"/>
        <v>17</v>
      </c>
      <c r="M86" s="4">
        <f t="shared" ca="1" si="37"/>
        <v>41875</v>
      </c>
      <c r="N86" t="str">
        <f t="shared" ca="1" si="38"/>
        <v>GoPro Grand Prix of Sonoma</v>
      </c>
      <c r="O86" t="str">
        <f t="shared" ca="1" si="39"/>
        <v>Sonoma</v>
      </c>
    </row>
    <row r="87" spans="1:15" x14ac:dyDescent="0.2">
      <c r="A87">
        <v>2012</v>
      </c>
      <c r="B87">
        <v>9</v>
      </c>
      <c r="C87" s="3"/>
      <c r="D87" s="2" t="s">
        <v>61</v>
      </c>
      <c r="E87" s="2" t="s">
        <v>111</v>
      </c>
      <c r="F87" s="2" t="s">
        <v>16</v>
      </c>
      <c r="H87" t="e">
        <f t="shared" si="47"/>
        <v>#VALUE!</v>
      </c>
      <c r="K87">
        <f t="shared" ca="1" si="35"/>
        <v>2014</v>
      </c>
      <c r="L87">
        <f t="shared" ca="1" si="36"/>
        <v>18</v>
      </c>
      <c r="M87" s="4">
        <f t="shared" ca="1" si="37"/>
        <v>41881</v>
      </c>
      <c r="N87" t="str">
        <f t="shared" ca="1" si="38"/>
        <v>MAVTV 500</v>
      </c>
      <c r="O87" t="str">
        <f t="shared" ca="1" si="39"/>
        <v>Auto Club Speedway</v>
      </c>
    </row>
    <row r="88" spans="1:15" x14ac:dyDescent="0.2">
      <c r="A88">
        <v>2012</v>
      </c>
      <c r="B88">
        <v>10</v>
      </c>
      <c r="C88" s="3" t="s">
        <v>214</v>
      </c>
      <c r="D88" s="1" t="s">
        <v>65</v>
      </c>
      <c r="E88" s="1" t="s">
        <v>17</v>
      </c>
      <c r="F88" s="1" t="s">
        <v>22</v>
      </c>
      <c r="H88" t="str">
        <f t="shared" si="47"/>
        <v>Jul 8</v>
      </c>
      <c r="I88" t="str">
        <f t="shared" ref="I88:I137" si="62">D88</f>
        <v>Grand Prix of Toronto</v>
      </c>
      <c r="J88" t="str">
        <f t="shared" ref="J88:J137" si="63">D89</f>
        <v>Streets Of Toronto</v>
      </c>
      <c r="K88">
        <f t="shared" ca="1" si="35"/>
        <v>2015</v>
      </c>
      <c r="L88">
        <f t="shared" ca="1" si="36"/>
        <v>1</v>
      </c>
      <c r="M88" s="4">
        <f t="shared" ca="1" si="37"/>
        <v>42092</v>
      </c>
      <c r="N88" t="str">
        <f t="shared" ca="1" si="38"/>
        <v>Firestone Grand Prix of St. Petersburg</v>
      </c>
      <c r="O88" t="str">
        <f t="shared" ca="1" si="39"/>
        <v>Streets Of St. Petersburg</v>
      </c>
    </row>
    <row r="89" spans="1:15" x14ac:dyDescent="0.2">
      <c r="A89">
        <v>2012</v>
      </c>
      <c r="B89">
        <v>10</v>
      </c>
      <c r="C89" s="3"/>
      <c r="D89" s="2" t="s">
        <v>146</v>
      </c>
      <c r="E89" s="2" t="s">
        <v>111</v>
      </c>
      <c r="F89" s="2" t="s">
        <v>16</v>
      </c>
      <c r="H89" t="e">
        <f t="shared" si="47"/>
        <v>#VALUE!</v>
      </c>
      <c r="K89">
        <f t="shared" ca="1" si="35"/>
        <v>2015</v>
      </c>
      <c r="L89">
        <f t="shared" ca="1" si="36"/>
        <v>2</v>
      </c>
      <c r="M89" s="4">
        <f t="shared" ca="1" si="37"/>
        <v>42106</v>
      </c>
      <c r="N89" t="str">
        <f t="shared" ca="1" si="38"/>
        <v>Grand Prix of Louisiana</v>
      </c>
      <c r="O89" t="str">
        <f t="shared" ca="1" si="39"/>
        <v>Nola Motorsports Park</v>
      </c>
    </row>
    <row r="90" spans="1:15" x14ac:dyDescent="0.2">
      <c r="A90">
        <v>2012</v>
      </c>
      <c r="B90">
        <v>11</v>
      </c>
      <c r="C90" s="3" t="s">
        <v>215</v>
      </c>
      <c r="D90" s="1" t="s">
        <v>100</v>
      </c>
      <c r="E90" s="1" t="s">
        <v>24</v>
      </c>
      <c r="F90" s="1" t="s">
        <v>17</v>
      </c>
      <c r="H90" t="str">
        <f t="shared" si="47"/>
        <v>Jul 22</v>
      </c>
      <c r="I90" t="str">
        <f t="shared" ref="I90:I137" si="64">D90</f>
        <v>Edmonton Indy</v>
      </c>
      <c r="J90" t="str">
        <f t="shared" ref="J90:J137" si="65">D91</f>
        <v>Edmonton City Centre Airport</v>
      </c>
      <c r="K90">
        <f t="shared" ca="1" si="35"/>
        <v>2015</v>
      </c>
      <c r="L90">
        <f t="shared" ca="1" si="36"/>
        <v>3</v>
      </c>
      <c r="M90" s="4">
        <f t="shared" ca="1" si="37"/>
        <v>42113</v>
      </c>
      <c r="N90" t="str">
        <f t="shared" ca="1" si="38"/>
        <v>Toyota Grand Prix of Long Beach</v>
      </c>
      <c r="O90" t="str">
        <f t="shared" ca="1" si="39"/>
        <v>Streets Of Long Beach</v>
      </c>
    </row>
    <row r="91" spans="1:15" x14ac:dyDescent="0.2">
      <c r="A91">
        <v>2012</v>
      </c>
      <c r="B91">
        <v>11</v>
      </c>
      <c r="C91" s="3"/>
      <c r="D91" s="2" t="s">
        <v>68</v>
      </c>
      <c r="E91" s="2" t="s">
        <v>111</v>
      </c>
      <c r="F91" s="2" t="s">
        <v>111</v>
      </c>
      <c r="H91" t="e">
        <f t="shared" si="47"/>
        <v>#VALUE!</v>
      </c>
      <c r="K91">
        <f t="shared" ca="1" si="35"/>
        <v>2015</v>
      </c>
      <c r="L91">
        <f t="shared" ca="1" si="36"/>
        <v>4</v>
      </c>
      <c r="M91" s="4">
        <f t="shared" ca="1" si="37"/>
        <v>42120</v>
      </c>
      <c r="N91" t="str">
        <f t="shared" ca="1" si="38"/>
        <v>Honda Indy Grand Prix of Alabama</v>
      </c>
      <c r="O91" t="str">
        <f t="shared" ca="1" si="39"/>
        <v>Barber Motorsports Park</v>
      </c>
    </row>
    <row r="92" spans="1:15" x14ac:dyDescent="0.2">
      <c r="A92">
        <v>2012</v>
      </c>
      <c r="B92">
        <v>12</v>
      </c>
      <c r="C92" s="3" t="s">
        <v>216</v>
      </c>
      <c r="D92" s="1" t="s">
        <v>150</v>
      </c>
      <c r="E92" s="1" t="s">
        <v>21</v>
      </c>
      <c r="F92" s="1" t="s">
        <v>15</v>
      </c>
      <c r="H92" t="str">
        <f t="shared" si="47"/>
        <v>Aug 5</v>
      </c>
      <c r="I92" t="str">
        <f t="shared" ref="I92:I137" si="66">D92</f>
        <v>Honda Indy 200 at Mid-Ohio</v>
      </c>
      <c r="J92" t="str">
        <f t="shared" ref="J92:J137" si="67">D93</f>
        <v>Mid-Ohio Sports Car Course</v>
      </c>
      <c r="K92">
        <f t="shared" ca="1" si="35"/>
        <v>2015</v>
      </c>
      <c r="L92">
        <f t="shared" ca="1" si="36"/>
        <v>5</v>
      </c>
      <c r="M92" s="4">
        <f t="shared" ca="1" si="37"/>
        <v>42133</v>
      </c>
      <c r="N92" t="str">
        <f t="shared" ca="1" si="38"/>
        <v>Angie's List Grand Prix of Indianapolis</v>
      </c>
      <c r="O92" t="str">
        <f t="shared" ca="1" si="39"/>
        <v>Indianapolis Motor Speedway Road Course</v>
      </c>
    </row>
    <row r="93" spans="1:15" x14ac:dyDescent="0.2">
      <c r="A93">
        <v>2012</v>
      </c>
      <c r="B93">
        <v>12</v>
      </c>
      <c r="C93" s="3"/>
      <c r="D93" s="2" t="s">
        <v>69</v>
      </c>
      <c r="E93" s="2" t="s">
        <v>16</v>
      </c>
      <c r="F93" s="2" t="s">
        <v>111</v>
      </c>
      <c r="H93" t="e">
        <f t="shared" si="47"/>
        <v>#VALUE!</v>
      </c>
      <c r="K93">
        <f t="shared" ca="1" si="35"/>
        <v>2015</v>
      </c>
      <c r="L93">
        <f t="shared" ca="1" si="36"/>
        <v>6</v>
      </c>
      <c r="M93" s="4">
        <f t="shared" ca="1" si="37"/>
        <v>42148</v>
      </c>
      <c r="N93" t="str">
        <f t="shared" ca="1" si="38"/>
        <v>Indianapolis 500</v>
      </c>
      <c r="O93" t="str">
        <f t="shared" ca="1" si="39"/>
        <v>Indianapolis Motor Speedway</v>
      </c>
    </row>
    <row r="94" spans="1:15" x14ac:dyDescent="0.2">
      <c r="A94">
        <v>2012</v>
      </c>
      <c r="B94">
        <v>13</v>
      </c>
      <c r="C94" s="3" t="s">
        <v>217</v>
      </c>
      <c r="D94" s="1" t="s">
        <v>152</v>
      </c>
      <c r="E94" s="1" t="s">
        <v>29</v>
      </c>
      <c r="F94" s="1" t="s">
        <v>15</v>
      </c>
      <c r="H94" t="str">
        <f t="shared" si="47"/>
        <v>Aug 26</v>
      </c>
      <c r="I94" t="str">
        <f t="shared" ref="I94:I137" si="68">D94</f>
        <v>GoPro Grand Prix of Sonoma</v>
      </c>
      <c r="J94" t="str">
        <f t="shared" ref="J94:J137" si="69">D95</f>
        <v>Sonoma</v>
      </c>
      <c r="K94">
        <f t="shared" ca="1" si="35"/>
        <v>2015</v>
      </c>
      <c r="L94">
        <f t="shared" ca="1" si="36"/>
        <v>7</v>
      </c>
      <c r="M94" s="4">
        <f t="shared" ca="1" si="37"/>
        <v>42154</v>
      </c>
      <c r="N94" t="str">
        <f t="shared" ca="1" si="38"/>
        <v>Chevrolet Dual in Detroit - Race 1</v>
      </c>
      <c r="O94" t="str">
        <f t="shared" ca="1" si="39"/>
        <v>Raceway At Belle Isle Park</v>
      </c>
    </row>
    <row r="95" spans="1:15" x14ac:dyDescent="0.2">
      <c r="A95">
        <v>2012</v>
      </c>
      <c r="B95">
        <v>13</v>
      </c>
      <c r="C95" s="3"/>
      <c r="D95" s="2" t="s">
        <v>153</v>
      </c>
      <c r="E95" s="2" t="s">
        <v>111</v>
      </c>
      <c r="F95" s="2" t="s">
        <v>111</v>
      </c>
      <c r="H95" t="e">
        <f t="shared" si="47"/>
        <v>#VALUE!</v>
      </c>
      <c r="K95">
        <f t="shared" ca="1" si="35"/>
        <v>2015</v>
      </c>
      <c r="L95">
        <f t="shared" ca="1" si="36"/>
        <v>8</v>
      </c>
      <c r="M95" s="4">
        <f t="shared" ca="1" si="37"/>
        <v>42155</v>
      </c>
      <c r="N95" t="str">
        <f t="shared" ca="1" si="38"/>
        <v>Chevrolet Dual in Detroit - Race 2</v>
      </c>
      <c r="O95" t="str">
        <f t="shared" ca="1" si="39"/>
        <v>Raceway At Belle Isle Park</v>
      </c>
    </row>
    <row r="96" spans="1:15" x14ac:dyDescent="0.2">
      <c r="A96">
        <v>2012</v>
      </c>
      <c r="B96">
        <v>14</v>
      </c>
      <c r="C96" s="3" t="s">
        <v>218</v>
      </c>
      <c r="D96" s="1" t="s">
        <v>106</v>
      </c>
      <c r="E96" s="1" t="s">
        <v>17</v>
      </c>
      <c r="F96" s="1" t="s">
        <v>15</v>
      </c>
      <c r="H96" t="str">
        <f t="shared" si="47"/>
        <v>Sep 2</v>
      </c>
      <c r="I96" t="str">
        <f t="shared" ref="I96:I137" si="70">D96</f>
        <v>Grand Prix of Baltimore</v>
      </c>
      <c r="J96" t="str">
        <f t="shared" ref="J96:J137" si="71">D97</f>
        <v>Streets Of Baltimore</v>
      </c>
      <c r="K96">
        <f t="shared" ca="1" si="35"/>
        <v>2015</v>
      </c>
      <c r="L96">
        <f t="shared" ca="1" si="36"/>
        <v>9</v>
      </c>
      <c r="M96" s="4">
        <f t="shared" ca="1" si="37"/>
        <v>42161</v>
      </c>
      <c r="N96" t="str">
        <f t="shared" ca="1" si="38"/>
        <v>Firestone 600</v>
      </c>
      <c r="O96" t="str">
        <f t="shared" ca="1" si="39"/>
        <v>Texas Motor Speedway</v>
      </c>
    </row>
    <row r="97" spans="1:15" x14ac:dyDescent="0.2">
      <c r="A97">
        <v>2012</v>
      </c>
      <c r="B97">
        <v>14</v>
      </c>
      <c r="C97" s="3"/>
      <c r="D97" s="2" t="s">
        <v>155</v>
      </c>
      <c r="E97" s="2" t="s">
        <v>111</v>
      </c>
      <c r="F97" s="2" t="s">
        <v>111</v>
      </c>
      <c r="H97" t="e">
        <f t="shared" si="47"/>
        <v>#VALUE!</v>
      </c>
      <c r="K97">
        <f t="shared" ca="1" si="35"/>
        <v>2015</v>
      </c>
      <c r="L97">
        <f t="shared" ca="1" si="36"/>
        <v>10</v>
      </c>
      <c r="M97" s="4">
        <f t="shared" ca="1" si="37"/>
        <v>42169</v>
      </c>
      <c r="N97" t="str">
        <f t="shared" ca="1" si="38"/>
        <v>Grand Prix of Toronto</v>
      </c>
      <c r="O97" t="str">
        <f t="shared" ca="1" si="39"/>
        <v>Streets Of Toronto</v>
      </c>
    </row>
    <row r="98" spans="1:15" x14ac:dyDescent="0.2">
      <c r="A98">
        <v>2012</v>
      </c>
      <c r="B98">
        <v>15</v>
      </c>
      <c r="C98" s="3" t="s">
        <v>219</v>
      </c>
      <c r="D98" s="1" t="s">
        <v>121</v>
      </c>
      <c r="E98" s="1" t="s">
        <v>55</v>
      </c>
      <c r="F98" s="1" t="s">
        <v>29</v>
      </c>
      <c r="H98" t="str">
        <f t="shared" si="47"/>
        <v>Sep 15</v>
      </c>
      <c r="I98" t="str">
        <f t="shared" ref="I98:I137" si="72">D98</f>
        <v>MAVTV 500</v>
      </c>
      <c r="J98" t="str">
        <f t="shared" ref="J98:J137" si="73">D99</f>
        <v>Auto Club Speedway</v>
      </c>
      <c r="K98">
        <f t="shared" ca="1" si="35"/>
        <v>2015</v>
      </c>
      <c r="L98">
        <f t="shared" ca="1" si="36"/>
        <v>11</v>
      </c>
      <c r="M98" s="4">
        <f t="shared" ca="1" si="37"/>
        <v>42182</v>
      </c>
      <c r="N98" t="str">
        <f t="shared" ca="1" si="38"/>
        <v>MAVTV 500</v>
      </c>
      <c r="O98" t="str">
        <f t="shared" ca="1" si="39"/>
        <v>Auto Club Speedway</v>
      </c>
    </row>
    <row r="99" spans="1:15" x14ac:dyDescent="0.2">
      <c r="A99">
        <v>2012</v>
      </c>
      <c r="B99">
        <v>15</v>
      </c>
      <c r="C99" s="3"/>
      <c r="D99" s="2" t="s">
        <v>122</v>
      </c>
      <c r="E99" s="2" t="s">
        <v>111</v>
      </c>
      <c r="F99" s="2" t="s">
        <v>111</v>
      </c>
      <c r="H99" t="e">
        <f t="shared" si="47"/>
        <v>#VALUE!</v>
      </c>
      <c r="K99">
        <f t="shared" ca="1" si="35"/>
        <v>2015</v>
      </c>
      <c r="L99">
        <f t="shared" ca="1" si="36"/>
        <v>12</v>
      </c>
      <c r="M99" s="4">
        <f t="shared" ca="1" si="37"/>
        <v>42197</v>
      </c>
      <c r="N99" t="str">
        <f t="shared" ca="1" si="38"/>
        <v>Road America</v>
      </c>
      <c r="O99" t="str">
        <f t="shared" ca="1" si="39"/>
        <v>The Milwaukee Mile</v>
      </c>
    </row>
    <row r="100" spans="1:15" x14ac:dyDescent="0.2">
      <c r="A100">
        <v>2013</v>
      </c>
      <c r="B100">
        <v>1</v>
      </c>
      <c r="C100" s="7" t="s">
        <v>124</v>
      </c>
      <c r="D100" s="1" t="s">
        <v>125</v>
      </c>
      <c r="E100" s="1" t="s">
        <v>89</v>
      </c>
      <c r="F100" s="1" t="s">
        <v>15</v>
      </c>
      <c r="H100" t="str">
        <f t="shared" si="47"/>
        <v>Mar 24</v>
      </c>
      <c r="I100" t="str">
        <f t="shared" ref="I100:I137" si="74">D100</f>
        <v>Firestone Grand Prix of St. Petersburg</v>
      </c>
      <c r="J100" t="str">
        <f t="shared" ref="J100:J137" si="75">D101</f>
        <v>Streets Of St. Petersburg</v>
      </c>
      <c r="K100">
        <f t="shared" ca="1" si="35"/>
        <v>2015</v>
      </c>
      <c r="L100">
        <f t="shared" ca="1" si="36"/>
        <v>13</v>
      </c>
      <c r="M100" s="4">
        <f t="shared" ca="1" si="37"/>
        <v>42203</v>
      </c>
      <c r="N100" t="str">
        <f t="shared" ca="1" si="38"/>
        <v>GRAND PRIX OF IOWA - RACE 2</v>
      </c>
      <c r="O100" t="str">
        <f t="shared" ca="1" si="39"/>
        <v>Iowa Speedway</v>
      </c>
    </row>
    <row r="101" spans="1:15" x14ac:dyDescent="0.2">
      <c r="A101">
        <v>2013</v>
      </c>
      <c r="B101">
        <v>1</v>
      </c>
      <c r="C101" s="7"/>
      <c r="D101" s="2" t="s">
        <v>40</v>
      </c>
      <c r="E101" s="2" t="s">
        <v>111</v>
      </c>
      <c r="F101" s="2" t="s">
        <v>111</v>
      </c>
      <c r="H101" t="e">
        <f t="shared" si="47"/>
        <v>#VALUE!</v>
      </c>
      <c r="K101">
        <f t="shared" ca="1" si="35"/>
        <v>2015</v>
      </c>
      <c r="L101">
        <f t="shared" ca="1" si="36"/>
        <v>14</v>
      </c>
      <c r="M101" s="4">
        <f t="shared" ca="1" si="37"/>
        <v>42218</v>
      </c>
      <c r="N101" t="str">
        <f t="shared" ca="1" si="38"/>
        <v>Honda Indy 200 at Mid-Ohio</v>
      </c>
      <c r="O101" t="str">
        <f t="shared" ca="1" si="39"/>
        <v>Mid-Ohio Sports Car Course</v>
      </c>
    </row>
    <row r="102" spans="1:15" x14ac:dyDescent="0.2">
      <c r="A102">
        <v>2013</v>
      </c>
      <c r="B102">
        <v>2</v>
      </c>
      <c r="C102" s="7" t="s">
        <v>126</v>
      </c>
      <c r="D102" s="1" t="s">
        <v>127</v>
      </c>
      <c r="E102" s="1" t="s">
        <v>17</v>
      </c>
      <c r="F102" s="1" t="s">
        <v>17</v>
      </c>
      <c r="H102" t="str">
        <f t="shared" si="47"/>
        <v>Apr 7</v>
      </c>
      <c r="I102" t="str">
        <f t="shared" ref="I102:I137" si="76">D102</f>
        <v>Indy Grand Prix of Alabama</v>
      </c>
      <c r="J102" t="str">
        <f t="shared" ref="J102:J137" si="77">D103</f>
        <v>Barber Motorsports Park</v>
      </c>
      <c r="K102">
        <f t="shared" ca="1" si="35"/>
        <v>2015</v>
      </c>
      <c r="L102">
        <f t="shared" ca="1" si="36"/>
        <v>15</v>
      </c>
      <c r="M102" s="4">
        <f t="shared" ca="1" si="37"/>
        <v>42239</v>
      </c>
      <c r="N102" t="str">
        <f t="shared" ca="1" si="38"/>
        <v>ABC Supply 500</v>
      </c>
      <c r="O102" t="str">
        <f t="shared" ca="1" si="39"/>
        <v>Pocono Raceway</v>
      </c>
    </row>
    <row r="103" spans="1:15" x14ac:dyDescent="0.2">
      <c r="A103">
        <v>2013</v>
      </c>
      <c r="B103">
        <v>2</v>
      </c>
      <c r="C103" s="7"/>
      <c r="D103" s="2" t="s">
        <v>42</v>
      </c>
      <c r="E103" s="2" t="s">
        <v>111</v>
      </c>
      <c r="F103" s="2" t="s">
        <v>111</v>
      </c>
      <c r="H103" t="e">
        <f t="shared" si="47"/>
        <v>#VALUE!</v>
      </c>
      <c r="K103">
        <f t="shared" ca="1" si="35"/>
        <v>2015</v>
      </c>
      <c r="L103">
        <f t="shared" ca="1" si="36"/>
        <v>16</v>
      </c>
      <c r="M103" s="4">
        <f t="shared" ca="1" si="37"/>
        <v>42246</v>
      </c>
      <c r="N103" t="str">
        <f t="shared" ca="1" si="38"/>
        <v>GoPro Grand Prix of Sonoma</v>
      </c>
      <c r="O103" t="str">
        <f t="shared" ca="1" si="39"/>
        <v>Sonoma</v>
      </c>
    </row>
    <row r="104" spans="1:15" x14ac:dyDescent="0.2">
      <c r="A104">
        <v>2013</v>
      </c>
      <c r="B104">
        <v>3</v>
      </c>
      <c r="C104" s="7" t="s">
        <v>128</v>
      </c>
      <c r="D104" s="1" t="s">
        <v>45</v>
      </c>
      <c r="E104" s="1" t="s">
        <v>37</v>
      </c>
      <c r="F104" s="1" t="s">
        <v>22</v>
      </c>
      <c r="H104" t="str">
        <f t="shared" si="47"/>
        <v>Apr 21</v>
      </c>
      <c r="I104" t="str">
        <f t="shared" ref="I104:I137" si="78">D104</f>
        <v>Grand Prix of Long Beach</v>
      </c>
      <c r="J104" t="str">
        <f t="shared" ref="J104:J137" si="79">D105</f>
        <v>Streets Of Long Beach</v>
      </c>
      <c r="K104">
        <f t="shared" ca="1" si="35"/>
        <v>2016</v>
      </c>
      <c r="L104">
        <f t="shared" ca="1" si="36"/>
        <v>1</v>
      </c>
      <c r="M104" s="4">
        <f t="shared" ca="1" si="37"/>
        <v>42442</v>
      </c>
      <c r="N104" t="str">
        <f t="shared" ca="1" si="38"/>
        <v>FIRESTONE GRAND PRIX OF ST. PETERSBURG</v>
      </c>
      <c r="O104" t="str">
        <f t="shared" ca="1" si="39"/>
        <v>Streets Of St. Petersburg</v>
      </c>
    </row>
    <row r="105" spans="1:15" x14ac:dyDescent="0.2">
      <c r="A105">
        <v>2013</v>
      </c>
      <c r="B105">
        <v>3</v>
      </c>
      <c r="C105" s="7"/>
      <c r="D105" s="2" t="s">
        <v>129</v>
      </c>
      <c r="E105" s="2" t="s">
        <v>16</v>
      </c>
      <c r="F105" s="2" t="s">
        <v>16</v>
      </c>
      <c r="H105" t="e">
        <f t="shared" si="47"/>
        <v>#VALUE!</v>
      </c>
      <c r="K105">
        <f t="shared" ca="1" si="35"/>
        <v>2016</v>
      </c>
      <c r="L105">
        <f t="shared" ca="1" si="36"/>
        <v>2</v>
      </c>
      <c r="M105" s="4">
        <f t="shared" ca="1" si="37"/>
        <v>42462</v>
      </c>
      <c r="N105" t="str">
        <f t="shared" ca="1" si="38"/>
        <v>PHOENIX GRAND PRIX</v>
      </c>
      <c r="O105" t="str">
        <f t="shared" ca="1" si="39"/>
        <v>Phoenix International Raceway</v>
      </c>
    </row>
    <row r="106" spans="1:15" x14ac:dyDescent="0.2">
      <c r="A106">
        <v>2013</v>
      </c>
      <c r="B106">
        <v>4</v>
      </c>
      <c r="C106" s="7" t="s">
        <v>130</v>
      </c>
      <c r="D106" s="1" t="s">
        <v>91</v>
      </c>
      <c r="E106" s="1" t="s">
        <v>89</v>
      </c>
      <c r="F106" s="1" t="s">
        <v>17</v>
      </c>
      <c r="H106" t="str">
        <f t="shared" si="47"/>
        <v>May 5</v>
      </c>
      <c r="I106" t="str">
        <f t="shared" ref="I106:I137" si="80">D106</f>
        <v>Sao Paulo Indy 300</v>
      </c>
      <c r="J106" t="str">
        <f t="shared" ref="J106:J137" si="81">D107</f>
        <v>Streets Of Sao Paulo</v>
      </c>
      <c r="K106">
        <f t="shared" ca="1" si="35"/>
        <v>2016</v>
      </c>
      <c r="L106">
        <f t="shared" ca="1" si="36"/>
        <v>3</v>
      </c>
      <c r="M106" s="4">
        <f t="shared" ca="1" si="37"/>
        <v>42477</v>
      </c>
      <c r="N106" t="str">
        <f t="shared" ca="1" si="38"/>
        <v>GRAND PRIX OF LONG BEACH</v>
      </c>
      <c r="O106" t="str">
        <f t="shared" ca="1" si="39"/>
        <v>Streets Of Long Beach</v>
      </c>
    </row>
    <row r="107" spans="1:15" x14ac:dyDescent="0.2">
      <c r="A107">
        <v>2013</v>
      </c>
      <c r="B107">
        <v>4</v>
      </c>
      <c r="C107" s="7"/>
      <c r="D107" s="2" t="s">
        <v>131</v>
      </c>
      <c r="E107" s="2" t="s">
        <v>111</v>
      </c>
      <c r="F107" s="2" t="s">
        <v>111</v>
      </c>
      <c r="H107" t="e">
        <f t="shared" si="47"/>
        <v>#VALUE!</v>
      </c>
      <c r="K107">
        <f t="shared" ca="1" si="35"/>
        <v>2016</v>
      </c>
      <c r="L107">
        <f t="shared" ca="1" si="36"/>
        <v>4</v>
      </c>
      <c r="M107" s="4">
        <f t="shared" ca="1" si="37"/>
        <v>42484</v>
      </c>
      <c r="N107" t="str">
        <f t="shared" ca="1" si="38"/>
        <v>GRAND PRIX OF ALABAMA</v>
      </c>
      <c r="O107" t="str">
        <f t="shared" ca="1" si="39"/>
        <v>Barber Motorsports Park</v>
      </c>
    </row>
    <row r="108" spans="1:15" x14ac:dyDescent="0.2">
      <c r="A108">
        <v>2013</v>
      </c>
      <c r="B108">
        <v>5</v>
      </c>
      <c r="C108" s="7" t="s">
        <v>132</v>
      </c>
      <c r="D108" s="1" t="s">
        <v>51</v>
      </c>
      <c r="E108" s="1" t="s">
        <v>25</v>
      </c>
      <c r="F108" s="1" t="s">
        <v>55</v>
      </c>
      <c r="H108" t="str">
        <f t="shared" si="47"/>
        <v>May 26</v>
      </c>
      <c r="I108" t="str">
        <f t="shared" ref="I108:I137" si="82">D108</f>
        <v>Indianapolis 500</v>
      </c>
      <c r="J108" t="str">
        <f t="shared" ref="J108:J137" si="83">D109</f>
        <v>Indianapolis Motor Speedway</v>
      </c>
      <c r="K108">
        <f t="shared" ca="1" si="35"/>
        <v>2016</v>
      </c>
      <c r="L108">
        <f t="shared" ca="1" si="36"/>
        <v>5</v>
      </c>
      <c r="M108" s="4">
        <f t="shared" ca="1" si="37"/>
        <v>42504</v>
      </c>
      <c r="N108" t="str">
        <f t="shared" ca="1" si="38"/>
        <v>GRAND PRIX OF INDIANAPOLIS</v>
      </c>
      <c r="O108" t="str">
        <f t="shared" ca="1" si="39"/>
        <v>Indianapolis Motor Speedway Road Course</v>
      </c>
    </row>
    <row r="109" spans="1:15" x14ac:dyDescent="0.2">
      <c r="A109">
        <v>2013</v>
      </c>
      <c r="B109">
        <v>5</v>
      </c>
      <c r="C109" s="7"/>
      <c r="D109" s="2" t="s">
        <v>52</v>
      </c>
      <c r="E109" s="2" t="s">
        <v>111</v>
      </c>
      <c r="F109" s="2" t="s">
        <v>111</v>
      </c>
      <c r="H109" t="e">
        <f t="shared" si="47"/>
        <v>#VALUE!</v>
      </c>
      <c r="K109">
        <f t="shared" ca="1" si="35"/>
        <v>2016</v>
      </c>
      <c r="L109">
        <f t="shared" ca="1" si="36"/>
        <v>6</v>
      </c>
      <c r="M109" s="4">
        <f t="shared" ca="1" si="37"/>
        <v>42519</v>
      </c>
      <c r="N109" t="str">
        <f t="shared" ca="1" si="38"/>
        <v>INDIANAPOLIS 500</v>
      </c>
      <c r="O109" t="str">
        <f t="shared" ca="1" si="39"/>
        <v>Indianapolis Motor Speedway</v>
      </c>
    </row>
    <row r="110" spans="1:15" x14ac:dyDescent="0.2">
      <c r="A110">
        <v>2013</v>
      </c>
      <c r="B110">
        <v>6</v>
      </c>
      <c r="C110" s="7" t="s">
        <v>133</v>
      </c>
      <c r="D110" s="1" t="s">
        <v>134</v>
      </c>
      <c r="E110" s="1" t="s">
        <v>23</v>
      </c>
      <c r="F110" s="1" t="s">
        <v>27</v>
      </c>
      <c r="H110" t="str">
        <f t="shared" si="47"/>
        <v>Jun 1</v>
      </c>
      <c r="I110" t="str">
        <f t="shared" ref="I110:I137" si="84">D110</f>
        <v>Chevrolet Indy Dual in Detroit - Race 1</v>
      </c>
      <c r="J110" t="str">
        <f t="shared" ref="J110:J137" si="85">D111</f>
        <v>Raceway At Belle Isle Park</v>
      </c>
      <c r="K110">
        <f t="shared" ca="1" si="35"/>
        <v>2016</v>
      </c>
      <c r="L110">
        <f t="shared" ca="1" si="36"/>
        <v>7</v>
      </c>
      <c r="M110" s="4">
        <f t="shared" ca="1" si="37"/>
        <v>42525</v>
      </c>
      <c r="N110" t="str">
        <f t="shared" ca="1" si="38"/>
        <v>CHEVROLET DUAL IN DETROIT - RACE 1</v>
      </c>
      <c r="O110" t="str">
        <f t="shared" ca="1" si="39"/>
        <v>Raceway At Belle Isle Park</v>
      </c>
    </row>
    <row r="111" spans="1:15" x14ac:dyDescent="0.2">
      <c r="A111">
        <v>2013</v>
      </c>
      <c r="B111">
        <v>6</v>
      </c>
      <c r="C111" s="7"/>
      <c r="D111" s="2" t="s">
        <v>135</v>
      </c>
      <c r="E111" s="2" t="s">
        <v>16</v>
      </c>
      <c r="F111" s="2" t="s">
        <v>111</v>
      </c>
      <c r="H111" t="e">
        <f t="shared" si="47"/>
        <v>#VALUE!</v>
      </c>
      <c r="K111">
        <f t="shared" ca="1" si="35"/>
        <v>2016</v>
      </c>
      <c r="L111">
        <f t="shared" ca="1" si="36"/>
        <v>8</v>
      </c>
      <c r="M111" s="4">
        <f t="shared" ca="1" si="37"/>
        <v>42526</v>
      </c>
      <c r="N111" t="str">
        <f t="shared" ca="1" si="38"/>
        <v>CHEVROLET DUAL IN DETROIT - RACE 2</v>
      </c>
      <c r="O111" t="str">
        <f t="shared" ca="1" si="39"/>
        <v>Raceway At Belle Isle Park</v>
      </c>
    </row>
    <row r="112" spans="1:15" x14ac:dyDescent="0.2">
      <c r="A112">
        <v>2013</v>
      </c>
      <c r="B112">
        <v>7</v>
      </c>
      <c r="C112" s="7" t="s">
        <v>136</v>
      </c>
      <c r="D112" s="1" t="s">
        <v>137</v>
      </c>
      <c r="E112" s="1" t="s">
        <v>88</v>
      </c>
      <c r="F112" s="1" t="s">
        <v>23</v>
      </c>
      <c r="H112" t="str">
        <f t="shared" si="47"/>
        <v>Jun 2</v>
      </c>
      <c r="I112" t="str">
        <f t="shared" ref="I112:I137" si="86">D112</f>
        <v>Chevrolet Indy Dual in Detroit - Race 2</v>
      </c>
      <c r="J112" t="str">
        <f t="shared" ref="J112:J137" si="87">D113</f>
        <v>Raceway At Belle Isle Park</v>
      </c>
      <c r="K112">
        <f t="shared" ca="1" si="35"/>
        <v>2016</v>
      </c>
      <c r="L112">
        <f t="shared" ca="1" si="36"/>
        <v>9</v>
      </c>
      <c r="M112" s="4">
        <f t="shared" ca="1" si="37"/>
        <v>42532</v>
      </c>
      <c r="N112" t="str">
        <f t="shared" ca="1" si="38"/>
        <v>FIRESTONE 600</v>
      </c>
      <c r="O112" t="str">
        <f t="shared" ca="1" si="39"/>
        <v>Texas Motor Speedway</v>
      </c>
    </row>
    <row r="113" spans="1:15" x14ac:dyDescent="0.2">
      <c r="A113">
        <v>2013</v>
      </c>
      <c r="B113">
        <v>7</v>
      </c>
      <c r="C113" s="7"/>
      <c r="D113" s="2" t="s">
        <v>135</v>
      </c>
      <c r="E113" s="2" t="s">
        <v>16</v>
      </c>
      <c r="F113" s="2" t="s">
        <v>16</v>
      </c>
      <c r="H113" t="e">
        <f t="shared" si="47"/>
        <v>#VALUE!</v>
      </c>
      <c r="K113">
        <f t="shared" ca="1" si="35"/>
        <v>2016</v>
      </c>
      <c r="L113">
        <f t="shared" ca="1" si="36"/>
        <v>10</v>
      </c>
      <c r="M113" s="4">
        <f t="shared" ca="1" si="37"/>
        <v>42547</v>
      </c>
      <c r="N113" t="str">
        <f t="shared" ca="1" si="38"/>
        <v>KOHLER GRAND PRIX</v>
      </c>
      <c r="O113" t="str">
        <f t="shared" ca="1" si="39"/>
        <v>Road America</v>
      </c>
    </row>
    <row r="114" spans="1:15" x14ac:dyDescent="0.2">
      <c r="A114">
        <v>2013</v>
      </c>
      <c r="B114">
        <v>8</v>
      </c>
      <c r="C114" s="7" t="s">
        <v>138</v>
      </c>
      <c r="D114" s="1" t="s">
        <v>96</v>
      </c>
      <c r="E114" s="1" t="s">
        <v>24</v>
      </c>
      <c r="F114" s="1" t="s">
        <v>15</v>
      </c>
      <c r="H114" t="str">
        <f t="shared" si="47"/>
        <v>Jun 8</v>
      </c>
      <c r="I114" t="str">
        <f t="shared" ref="I114:I137" si="88">D114</f>
        <v>Firestone 600</v>
      </c>
      <c r="J114" t="str">
        <f t="shared" ref="J114:J137" si="89">D115</f>
        <v>Texas Motor Speedway</v>
      </c>
      <c r="K114">
        <f t="shared" ca="1" si="35"/>
        <v>2016</v>
      </c>
      <c r="L114">
        <f t="shared" ca="1" si="36"/>
        <v>11</v>
      </c>
      <c r="M114" s="4">
        <f t="shared" ca="1" si="37"/>
        <v>42561</v>
      </c>
      <c r="N114" t="str">
        <f t="shared" ca="1" si="38"/>
        <v>IOWA CORN 300</v>
      </c>
      <c r="O114" t="str">
        <f t="shared" ca="1" si="39"/>
        <v>Iowa Speedway</v>
      </c>
    </row>
    <row r="115" spans="1:15" x14ac:dyDescent="0.2">
      <c r="A115">
        <v>2013</v>
      </c>
      <c r="B115">
        <v>8</v>
      </c>
      <c r="C115" s="7"/>
      <c r="D115" s="2" t="s">
        <v>60</v>
      </c>
      <c r="E115" s="2" t="s">
        <v>111</v>
      </c>
      <c r="F115" s="2" t="s">
        <v>111</v>
      </c>
      <c r="H115" t="e">
        <f t="shared" si="47"/>
        <v>#VALUE!</v>
      </c>
      <c r="K115">
        <f t="shared" ca="1" si="35"/>
        <v>2016</v>
      </c>
      <c r="L115">
        <f t="shared" ca="1" si="36"/>
        <v>12</v>
      </c>
      <c r="M115" s="4">
        <f t="shared" ca="1" si="37"/>
        <v>42568</v>
      </c>
      <c r="N115" t="str">
        <f t="shared" ca="1" si="38"/>
        <v>HONDA INDY TORONTO</v>
      </c>
      <c r="O115" t="str">
        <f t="shared" ca="1" si="39"/>
        <v>Streets Of Toronto</v>
      </c>
    </row>
    <row r="116" spans="1:15" x14ac:dyDescent="0.2">
      <c r="A116">
        <v>2013</v>
      </c>
      <c r="B116">
        <v>9</v>
      </c>
      <c r="C116" s="7" t="s">
        <v>139</v>
      </c>
      <c r="D116" s="1" t="s">
        <v>97</v>
      </c>
      <c r="E116" s="1" t="s">
        <v>17</v>
      </c>
      <c r="F116" s="1" t="s">
        <v>38</v>
      </c>
      <c r="H116" t="str">
        <f t="shared" si="47"/>
        <v>Jun 15</v>
      </c>
      <c r="I116" t="str">
        <f t="shared" ref="I116:I137" si="90">D116</f>
        <v>ABC Supply Wisconsin 250</v>
      </c>
      <c r="J116" t="str">
        <f t="shared" ref="J116:J137" si="91">D117</f>
        <v>The Milwaukee Mile</v>
      </c>
      <c r="K116">
        <f t="shared" ca="1" si="35"/>
        <v>2016</v>
      </c>
      <c r="L116">
        <f t="shared" ca="1" si="36"/>
        <v>13</v>
      </c>
      <c r="M116" s="4">
        <f t="shared" ca="1" si="37"/>
        <v>42582</v>
      </c>
      <c r="N116" t="str">
        <f t="shared" ca="1" si="38"/>
        <v>HONDA INDY 200 AT MID-OHIO</v>
      </c>
      <c r="O116" t="str">
        <f t="shared" ca="1" si="39"/>
        <v>Mid-Ohio Sports Car Course</v>
      </c>
    </row>
    <row r="117" spans="1:15" x14ac:dyDescent="0.2">
      <c r="A117">
        <v>2013</v>
      </c>
      <c r="B117">
        <v>9</v>
      </c>
      <c r="C117" s="7"/>
      <c r="D117" s="2" t="s">
        <v>98</v>
      </c>
      <c r="E117" s="2" t="s">
        <v>111</v>
      </c>
      <c r="F117" s="2" t="s">
        <v>111</v>
      </c>
      <c r="H117" t="e">
        <f t="shared" si="47"/>
        <v>#VALUE!</v>
      </c>
      <c r="K117">
        <f t="shared" ca="1" si="35"/>
        <v>2016</v>
      </c>
      <c r="L117">
        <f t="shared" ca="1" si="36"/>
        <v>14</v>
      </c>
      <c r="M117" s="4">
        <f t="shared" ca="1" si="37"/>
        <v>42603</v>
      </c>
      <c r="N117" t="str">
        <f t="shared" ca="1" si="38"/>
        <v>ABC SUPPLY 500</v>
      </c>
      <c r="O117" t="str">
        <f t="shared" ca="1" si="39"/>
        <v>Pocono Raceway</v>
      </c>
    </row>
    <row r="118" spans="1:15" x14ac:dyDescent="0.2">
      <c r="A118">
        <v>2013</v>
      </c>
      <c r="B118">
        <v>10</v>
      </c>
      <c r="C118" s="5" t="s">
        <v>140</v>
      </c>
      <c r="D118" s="1" t="s">
        <v>141</v>
      </c>
      <c r="E118" s="1" t="s">
        <v>89</v>
      </c>
      <c r="F118" s="1" t="s">
        <v>15</v>
      </c>
      <c r="H118" t="str">
        <f t="shared" si="47"/>
        <v>Jun 23</v>
      </c>
      <c r="I118" t="str">
        <f t="shared" ref="I118:I137" si="92">D118</f>
        <v>GRAND PRIX OF IOWA - RACE 2</v>
      </c>
      <c r="J118" t="str">
        <f t="shared" ref="J118:J137" si="93">D119</f>
        <v>Iowa Speedway</v>
      </c>
      <c r="K118">
        <f t="shared" ca="1" si="35"/>
        <v>2016</v>
      </c>
      <c r="L118">
        <f t="shared" ca="1" si="36"/>
        <v>15</v>
      </c>
      <c r="M118" s="4">
        <f t="shared" ca="1" si="37"/>
        <v>42617</v>
      </c>
      <c r="N118" t="str">
        <f t="shared" ca="1" si="38"/>
        <v>INDYCAR GRAND PRIX AT THE GLEN</v>
      </c>
      <c r="O118" t="str">
        <f t="shared" ca="1" si="39"/>
        <v>Watkins Glen International</v>
      </c>
    </row>
    <row r="119" spans="1:15" x14ac:dyDescent="0.2">
      <c r="A119">
        <v>2013</v>
      </c>
      <c r="B119">
        <v>10</v>
      </c>
      <c r="C119" s="5"/>
      <c r="D119" s="2" t="s">
        <v>61</v>
      </c>
      <c r="E119" s="2" t="s">
        <v>111</v>
      </c>
      <c r="F119" s="2" t="s">
        <v>111</v>
      </c>
      <c r="H119" t="e">
        <f t="shared" si="47"/>
        <v>#VALUE!</v>
      </c>
      <c r="K119">
        <f t="shared" ca="1" si="35"/>
        <v>2016</v>
      </c>
      <c r="L119">
        <f t="shared" ca="1" si="36"/>
        <v>16</v>
      </c>
      <c r="M119" s="4">
        <f t="shared" ca="1" si="37"/>
        <v>42631</v>
      </c>
      <c r="N119" t="str">
        <f t="shared" ca="1" si="38"/>
        <v>GOPRO GRAND PRIX OF SONOMA</v>
      </c>
      <c r="O119" t="str">
        <f t="shared" ca="1" si="39"/>
        <v>Sonoma</v>
      </c>
    </row>
    <row r="120" spans="1:15" x14ac:dyDescent="0.2">
      <c r="A120">
        <v>2013</v>
      </c>
      <c r="B120">
        <v>11</v>
      </c>
      <c r="C120" s="5" t="s">
        <v>142</v>
      </c>
      <c r="D120" s="1" t="s">
        <v>143</v>
      </c>
      <c r="E120" s="1" t="s">
        <v>21</v>
      </c>
      <c r="F120" s="1" t="s">
        <v>38</v>
      </c>
      <c r="H120" t="str">
        <f t="shared" si="47"/>
        <v>Jul 7</v>
      </c>
      <c r="I120" t="str">
        <f t="shared" ref="I120:I137" si="94">D120</f>
        <v>Pocono INDYCAR 500</v>
      </c>
      <c r="J120" t="str">
        <f t="shared" ref="J120:J137" si="95">D121</f>
        <v>Pocono Raceway</v>
      </c>
      <c r="K120">
        <f t="shared" ca="1" si="35"/>
        <v>2017</v>
      </c>
      <c r="L120">
        <f t="shared" ca="1" si="36"/>
        <v>1</v>
      </c>
      <c r="M120" s="4">
        <f t="shared" ca="1" si="37"/>
        <v>42806</v>
      </c>
      <c r="N120" t="str">
        <f t="shared" ca="1" si="38"/>
        <v>FIRESTONE GRAND PRIX OF ST. PETERSBURG</v>
      </c>
      <c r="O120" t="str">
        <f t="shared" ca="1" si="39"/>
        <v>Streets Of St. Petersburg</v>
      </c>
    </row>
    <row r="121" spans="1:15" x14ac:dyDescent="0.2">
      <c r="A121">
        <v>2013</v>
      </c>
      <c r="B121">
        <v>11</v>
      </c>
      <c r="C121" s="5"/>
      <c r="D121" s="2" t="s">
        <v>144</v>
      </c>
      <c r="E121" s="2" t="s">
        <v>16</v>
      </c>
      <c r="F121" s="2" t="s">
        <v>111</v>
      </c>
      <c r="H121" t="e">
        <f t="shared" si="47"/>
        <v>#VALUE!</v>
      </c>
      <c r="K121">
        <f t="shared" ca="1" si="35"/>
        <v>2017</v>
      </c>
      <c r="L121">
        <f t="shared" ca="1" si="36"/>
        <v>2</v>
      </c>
      <c r="M121" s="4">
        <f t="shared" ca="1" si="37"/>
        <v>42834</v>
      </c>
      <c r="N121" t="str">
        <f t="shared" ca="1" si="38"/>
        <v>GRAND PRIX AT LONG BEACH</v>
      </c>
      <c r="O121" t="str">
        <f t="shared" ca="1" si="39"/>
        <v>Streets Of Long Beach</v>
      </c>
    </row>
    <row r="122" spans="1:15" x14ac:dyDescent="0.2">
      <c r="A122">
        <v>2013</v>
      </c>
      <c r="B122">
        <v>12</v>
      </c>
      <c r="C122" s="5" t="s">
        <v>145</v>
      </c>
      <c r="D122" s="1" t="s">
        <v>65</v>
      </c>
      <c r="E122" s="1" t="s">
        <v>21</v>
      </c>
      <c r="F122" s="1" t="s">
        <v>22</v>
      </c>
      <c r="H122" t="str">
        <f t="shared" si="47"/>
        <v>Jul 13</v>
      </c>
      <c r="I122" t="str">
        <f t="shared" ref="I122:I137" si="96">D122</f>
        <v>Grand Prix of Toronto</v>
      </c>
      <c r="J122" t="str">
        <f t="shared" ref="J122:J137" si="97">D123</f>
        <v>Streets Of Toronto</v>
      </c>
      <c r="K122">
        <f t="shared" ca="1" si="35"/>
        <v>2017</v>
      </c>
      <c r="L122">
        <f t="shared" ca="1" si="36"/>
        <v>3</v>
      </c>
      <c r="M122" s="4">
        <f t="shared" ca="1" si="37"/>
        <v>42848</v>
      </c>
      <c r="N122" t="str">
        <f t="shared" ca="1" si="38"/>
        <v>GRAND PRIX OF ALABAMA</v>
      </c>
      <c r="O122" t="str">
        <f t="shared" ca="1" si="39"/>
        <v>Barber Motorsports Park</v>
      </c>
    </row>
    <row r="123" spans="1:15" x14ac:dyDescent="0.2">
      <c r="A123">
        <v>2013</v>
      </c>
      <c r="B123">
        <v>12</v>
      </c>
      <c r="C123" s="5"/>
      <c r="D123" s="2" t="s">
        <v>146</v>
      </c>
      <c r="E123" s="2" t="s">
        <v>16</v>
      </c>
      <c r="F123" s="2" t="s">
        <v>16</v>
      </c>
      <c r="H123" t="e">
        <f t="shared" si="47"/>
        <v>#VALUE!</v>
      </c>
      <c r="K123">
        <f t="shared" ca="1" si="35"/>
        <v>2017</v>
      </c>
      <c r="L123">
        <f t="shared" ca="1" si="36"/>
        <v>4</v>
      </c>
      <c r="M123" s="4">
        <f t="shared" ca="1" si="37"/>
        <v>42854</v>
      </c>
      <c r="N123" t="str">
        <f t="shared" ca="1" si="38"/>
        <v>PHOENIX GRAND PRIX</v>
      </c>
      <c r="O123" t="str">
        <f t="shared" ca="1" si="39"/>
        <v>Phoenix International Raceway</v>
      </c>
    </row>
    <row r="124" spans="1:15" x14ac:dyDescent="0.2">
      <c r="A124">
        <v>2013</v>
      </c>
      <c r="B124">
        <v>13</v>
      </c>
      <c r="C124" s="5" t="s">
        <v>147</v>
      </c>
      <c r="D124" s="1" t="s">
        <v>148</v>
      </c>
      <c r="E124" s="1" t="s">
        <v>21</v>
      </c>
      <c r="F124" s="1" t="s">
        <v>21</v>
      </c>
      <c r="H124" t="str">
        <f t="shared" si="47"/>
        <v>Jul 14</v>
      </c>
      <c r="I124" t="str">
        <f t="shared" ref="I124:I137" si="98">D124</f>
        <v>Honda Indy Toronto - Race 2</v>
      </c>
      <c r="J124" t="str">
        <f t="shared" ref="J124:J137" si="99">D125</f>
        <v>Streets Of Toronto</v>
      </c>
      <c r="K124">
        <f t="shared" ca="1" si="35"/>
        <v>2017</v>
      </c>
      <c r="L124">
        <f t="shared" ca="1" si="36"/>
        <v>5</v>
      </c>
      <c r="M124" s="4">
        <f t="shared" ca="1" si="37"/>
        <v>42868</v>
      </c>
      <c r="N124" t="str">
        <f t="shared" ca="1" si="38"/>
        <v>GRAND PRIX OF INDIANAPOLIS</v>
      </c>
      <c r="O124" t="str">
        <f t="shared" ca="1" si="39"/>
        <v>Indianapolis Motor Speedway</v>
      </c>
    </row>
    <row r="125" spans="1:15" x14ac:dyDescent="0.2">
      <c r="A125">
        <v>2013</v>
      </c>
      <c r="B125">
        <v>13</v>
      </c>
      <c r="C125" s="5"/>
      <c r="D125" s="2" t="s">
        <v>146</v>
      </c>
      <c r="E125" s="2" t="s">
        <v>16</v>
      </c>
      <c r="F125" s="2" t="s">
        <v>16</v>
      </c>
      <c r="H125" t="e">
        <f t="shared" si="47"/>
        <v>#VALUE!</v>
      </c>
      <c r="K125">
        <f t="shared" ca="1" si="35"/>
        <v>2017</v>
      </c>
      <c r="L125">
        <f t="shared" ca="1" si="36"/>
        <v>6</v>
      </c>
      <c r="M125" s="4">
        <f t="shared" ca="1" si="37"/>
        <v>42883</v>
      </c>
      <c r="N125" t="str">
        <f t="shared" ca="1" si="38"/>
        <v>INDIANAPOLIS 500</v>
      </c>
      <c r="O125" t="str">
        <f t="shared" ca="1" si="39"/>
        <v>Indianapolis Motor Speedway</v>
      </c>
    </row>
    <row r="126" spans="1:15" x14ac:dyDescent="0.2">
      <c r="A126">
        <v>2013</v>
      </c>
      <c r="B126">
        <v>14</v>
      </c>
      <c r="C126" s="5" t="s">
        <v>149</v>
      </c>
      <c r="D126" s="1" t="s">
        <v>150</v>
      </c>
      <c r="E126" s="1" t="s">
        <v>86</v>
      </c>
      <c r="F126" s="1" t="s">
        <v>17</v>
      </c>
      <c r="H126" t="str">
        <f t="shared" si="47"/>
        <v>Aug 4</v>
      </c>
      <c r="I126" t="str">
        <f t="shared" ref="I126:I137" si="100">D126</f>
        <v>Honda Indy 200 at Mid-Ohio</v>
      </c>
      <c r="J126" t="str">
        <f t="shared" ref="J126:J137" si="101">D127</f>
        <v>Mid-Ohio Sports Car Course</v>
      </c>
      <c r="K126">
        <f t="shared" ca="1" si="35"/>
        <v>2017</v>
      </c>
      <c r="L126">
        <f t="shared" ca="1" si="36"/>
        <v>7</v>
      </c>
      <c r="M126" s="4">
        <f t="shared" ca="1" si="37"/>
        <v>42889</v>
      </c>
      <c r="N126" t="str">
        <f t="shared" ca="1" si="38"/>
        <v>CHEVROLET DUAL IN DETROIT - RACE 1</v>
      </c>
      <c r="O126" t="str">
        <f t="shared" ca="1" si="39"/>
        <v>Detroit Street Circuit</v>
      </c>
    </row>
    <row r="127" spans="1:15" x14ac:dyDescent="0.2">
      <c r="A127">
        <v>2013</v>
      </c>
      <c r="B127">
        <v>14</v>
      </c>
      <c r="C127" s="5"/>
      <c r="D127" s="2" t="s">
        <v>69</v>
      </c>
      <c r="E127" s="2" t="s">
        <v>16</v>
      </c>
      <c r="F127" s="2" t="s">
        <v>111</v>
      </c>
      <c r="H127" t="e">
        <f t="shared" si="47"/>
        <v>#VALUE!</v>
      </c>
      <c r="K127">
        <f t="shared" ca="1" si="35"/>
        <v>2017</v>
      </c>
      <c r="L127">
        <f t="shared" ca="1" si="36"/>
        <v>8</v>
      </c>
      <c r="M127" s="4">
        <f t="shared" ca="1" si="37"/>
        <v>42890</v>
      </c>
      <c r="N127" t="str">
        <f t="shared" ca="1" si="38"/>
        <v>CHEVROLET DUAL IN DETROIT - RACE 2</v>
      </c>
      <c r="O127" t="str">
        <f t="shared" ca="1" si="39"/>
        <v>Detroit Street Circuit</v>
      </c>
    </row>
    <row r="128" spans="1:15" x14ac:dyDescent="0.2">
      <c r="A128">
        <v>2013</v>
      </c>
      <c r="B128">
        <v>15</v>
      </c>
      <c r="C128" s="5" t="s">
        <v>151</v>
      </c>
      <c r="D128" s="1" t="s">
        <v>152</v>
      </c>
      <c r="E128" s="1" t="s">
        <v>15</v>
      </c>
      <c r="F128" s="1" t="s">
        <v>22</v>
      </c>
      <c r="H128" t="str">
        <f t="shared" si="47"/>
        <v>Aug 25</v>
      </c>
      <c r="I128" t="str">
        <f t="shared" ref="I128:I137" si="102">D128</f>
        <v>GoPro Grand Prix of Sonoma</v>
      </c>
      <c r="J128" t="str">
        <f t="shared" ref="J128:J137" si="103">D129</f>
        <v>Sonoma</v>
      </c>
      <c r="K128">
        <f t="shared" ca="1" si="35"/>
        <v>2017</v>
      </c>
      <c r="L128">
        <f t="shared" ca="1" si="36"/>
        <v>9</v>
      </c>
      <c r="M128" s="4">
        <f t="shared" ca="1" si="37"/>
        <v>42896</v>
      </c>
      <c r="N128" t="str">
        <f t="shared" ca="1" si="38"/>
        <v>TEXAS GRAND PRIX</v>
      </c>
      <c r="O128" t="str">
        <f t="shared" ca="1" si="39"/>
        <v>Texas Motor Speedway</v>
      </c>
    </row>
    <row r="129" spans="1:15" x14ac:dyDescent="0.2">
      <c r="A129">
        <v>2013</v>
      </c>
      <c r="B129">
        <v>15</v>
      </c>
      <c r="C129" s="5"/>
      <c r="D129" s="2" t="s">
        <v>153</v>
      </c>
      <c r="E129" s="2" t="s">
        <v>111</v>
      </c>
      <c r="F129" s="2" t="s">
        <v>16</v>
      </c>
      <c r="H129" t="e">
        <f t="shared" si="47"/>
        <v>#VALUE!</v>
      </c>
      <c r="K129">
        <f t="shared" ca="1" si="35"/>
        <v>2017</v>
      </c>
      <c r="L129">
        <f t="shared" ca="1" si="36"/>
        <v>10</v>
      </c>
      <c r="M129" s="4">
        <f t="shared" ca="1" si="37"/>
        <v>42911</v>
      </c>
      <c r="N129" t="str">
        <f t="shared" ca="1" si="38"/>
        <v>ROAD AMERICA</v>
      </c>
      <c r="O129" t="str">
        <f t="shared" ca="1" si="39"/>
        <v>Road America</v>
      </c>
    </row>
    <row r="130" spans="1:15" x14ac:dyDescent="0.2">
      <c r="A130">
        <v>2013</v>
      </c>
      <c r="B130">
        <v>16</v>
      </c>
      <c r="C130" s="5" t="s">
        <v>154</v>
      </c>
      <c r="D130" s="1" t="s">
        <v>106</v>
      </c>
      <c r="E130" s="1" t="s">
        <v>88</v>
      </c>
      <c r="F130" s="1" t="s">
        <v>21</v>
      </c>
      <c r="H130" t="str">
        <f t="shared" si="47"/>
        <v>Sep 1</v>
      </c>
      <c r="I130" t="str">
        <f t="shared" ref="I130:I137" si="104">D130</f>
        <v>Grand Prix of Baltimore</v>
      </c>
      <c r="J130" t="str">
        <f t="shared" ref="J130:J137" si="105">D131</f>
        <v>Streets Of Baltimore</v>
      </c>
      <c r="K130">
        <f t="shared" ca="1" si="35"/>
        <v>2017</v>
      </c>
      <c r="L130">
        <f t="shared" ca="1" si="36"/>
        <v>11</v>
      </c>
      <c r="M130" s="4">
        <f t="shared" ca="1" si="37"/>
        <v>42925</v>
      </c>
      <c r="N130" t="str">
        <f t="shared" ca="1" si="38"/>
        <v>IOWA CORN 300</v>
      </c>
      <c r="O130" t="str">
        <f t="shared" ca="1" si="39"/>
        <v>Iowa Speedway</v>
      </c>
    </row>
    <row r="131" spans="1:15" x14ac:dyDescent="0.2">
      <c r="A131">
        <v>2013</v>
      </c>
      <c r="B131">
        <v>16</v>
      </c>
      <c r="C131" s="5"/>
      <c r="D131" s="2" t="s">
        <v>155</v>
      </c>
      <c r="E131" s="2" t="s">
        <v>16</v>
      </c>
      <c r="F131" s="2" t="s">
        <v>16</v>
      </c>
      <c r="H131" t="e">
        <f t="shared" si="47"/>
        <v>#VALUE!</v>
      </c>
      <c r="K131">
        <f t="shared" ref="K131:K194" ca="1" si="106">INDIRECT("A"&amp;2*(ROW()-1))</f>
        <v>2017</v>
      </c>
      <c r="L131">
        <f t="shared" ref="L131:L194" ca="1" si="107">INDIRECT("B"&amp;2*(ROW()-1))</f>
        <v>12</v>
      </c>
      <c r="M131" s="4">
        <f t="shared" ref="M131:M194" ca="1" si="108">DATE($K131,MONTH(INDIRECT("H"&amp;2*(ROW()-1))),DAY(INDIRECT("H"&amp;2*(ROW()-1))))</f>
        <v>42932</v>
      </c>
      <c r="N131" t="str">
        <f t="shared" ref="N131:N194" ca="1" si="109">INDIRECT("I"&amp;2*(ROW()-1))</f>
        <v>HONDA INDY TORONTO</v>
      </c>
      <c r="O131" t="str">
        <f t="shared" ref="O131:O194" ca="1" si="110">INDIRECT("J"&amp;2*(ROW()-1))</f>
        <v>Streets Of Toronto</v>
      </c>
    </row>
    <row r="132" spans="1:15" x14ac:dyDescent="0.2">
      <c r="A132">
        <v>2013</v>
      </c>
      <c r="B132">
        <v>17</v>
      </c>
      <c r="C132" s="5" t="s">
        <v>156</v>
      </c>
      <c r="D132" s="1" t="s">
        <v>157</v>
      </c>
      <c r="E132" s="1" t="s">
        <v>21</v>
      </c>
      <c r="F132" s="1" t="s">
        <v>37</v>
      </c>
      <c r="H132" t="str">
        <f t="shared" si="47"/>
        <v>Oct 5</v>
      </c>
      <c r="I132" t="str">
        <f t="shared" ref="I132:I137" si="111">D132</f>
        <v>The Shell and Pennzoil Grand Prix of Houston - Race 1</v>
      </c>
      <c r="J132" t="str">
        <f t="shared" ref="J132:J137" si="112">D133</f>
        <v>Reliant Park</v>
      </c>
      <c r="K132">
        <f t="shared" ca="1" si="106"/>
        <v>2017</v>
      </c>
      <c r="L132">
        <f t="shared" ca="1" si="107"/>
        <v>13</v>
      </c>
      <c r="M132" s="4">
        <f t="shared" ca="1" si="108"/>
        <v>42946</v>
      </c>
      <c r="N132" t="str">
        <f t="shared" ca="1" si="109"/>
        <v>HONDA INDY 200 AT MID-OHIO</v>
      </c>
      <c r="O132" t="str">
        <f t="shared" ca="1" si="110"/>
        <v>Mid-Ohio Sports Car Course</v>
      </c>
    </row>
    <row r="133" spans="1:15" x14ac:dyDescent="0.2">
      <c r="A133">
        <v>2013</v>
      </c>
      <c r="B133">
        <v>17</v>
      </c>
      <c r="C133" s="5"/>
      <c r="D133" s="2" t="s">
        <v>158</v>
      </c>
      <c r="E133" s="2" t="s">
        <v>16</v>
      </c>
      <c r="F133" s="2" t="s">
        <v>16</v>
      </c>
      <c r="H133" t="e">
        <f t="shared" si="47"/>
        <v>#VALUE!</v>
      </c>
      <c r="K133">
        <f t="shared" ca="1" si="106"/>
        <v>2017</v>
      </c>
      <c r="L133">
        <f t="shared" ca="1" si="107"/>
        <v>14</v>
      </c>
      <c r="M133" s="4">
        <f t="shared" ca="1" si="108"/>
        <v>42967</v>
      </c>
      <c r="N133" t="str">
        <f t="shared" ca="1" si="109"/>
        <v>POCONO GRAND PRIX</v>
      </c>
      <c r="O133" t="str">
        <f t="shared" ca="1" si="110"/>
        <v>Pocono Raceway</v>
      </c>
    </row>
    <row r="134" spans="1:15" x14ac:dyDescent="0.2">
      <c r="A134">
        <v>2013</v>
      </c>
      <c r="B134">
        <v>18</v>
      </c>
      <c r="C134" s="5" t="s">
        <v>159</v>
      </c>
      <c r="D134" s="1" t="s">
        <v>160</v>
      </c>
      <c r="E134" s="1" t="s">
        <v>15</v>
      </c>
      <c r="F134" s="1" t="s">
        <v>24</v>
      </c>
      <c r="H134" t="str">
        <f t="shared" si="47"/>
        <v>Oct 6</v>
      </c>
      <c r="I134" t="str">
        <f t="shared" ref="I134:I137" si="113">D134</f>
        <v>The Shell and Pennzoil Grand Prix of Houston - Race 2</v>
      </c>
      <c r="J134" t="str">
        <f t="shared" ref="J134:J137" si="114">D135</f>
        <v>Reliant Park</v>
      </c>
      <c r="K134">
        <f t="shared" ca="1" si="106"/>
        <v>2017</v>
      </c>
      <c r="L134">
        <f t="shared" ca="1" si="107"/>
        <v>15</v>
      </c>
      <c r="M134" s="4">
        <f t="shared" ca="1" si="108"/>
        <v>42973</v>
      </c>
      <c r="N134" t="str">
        <f t="shared" ca="1" si="109"/>
        <v>GATEWAY GRAND PRIX</v>
      </c>
      <c r="O134" t="str">
        <f t="shared" ca="1" si="110"/>
        <v>Gateway International Raceway</v>
      </c>
    </row>
    <row r="135" spans="1:15" x14ac:dyDescent="0.2">
      <c r="A135">
        <v>2013</v>
      </c>
      <c r="B135">
        <v>18</v>
      </c>
      <c r="C135" s="5"/>
      <c r="D135" s="2" t="s">
        <v>158</v>
      </c>
      <c r="E135" s="2" t="s">
        <v>111</v>
      </c>
      <c r="F135" s="2" t="s">
        <v>111</v>
      </c>
      <c r="H135" t="e">
        <f t="shared" si="47"/>
        <v>#VALUE!</v>
      </c>
      <c r="K135">
        <f t="shared" ca="1" si="106"/>
        <v>2017</v>
      </c>
      <c r="L135">
        <f t="shared" ca="1" si="107"/>
        <v>16</v>
      </c>
      <c r="M135" s="4">
        <f t="shared" ca="1" si="108"/>
        <v>42981</v>
      </c>
      <c r="N135" t="str">
        <f t="shared" ca="1" si="109"/>
        <v>INDYCAR Grand Prix at the Glen</v>
      </c>
      <c r="O135" t="str">
        <f t="shared" ca="1" si="110"/>
        <v>Watkins Glen International</v>
      </c>
    </row>
    <row r="136" spans="1:15" x14ac:dyDescent="0.2">
      <c r="A136">
        <v>2013</v>
      </c>
      <c r="B136">
        <v>19</v>
      </c>
      <c r="C136" s="5" t="s">
        <v>161</v>
      </c>
      <c r="D136" s="1" t="s">
        <v>121</v>
      </c>
      <c r="E136" s="1" t="s">
        <v>15</v>
      </c>
      <c r="F136" s="1" t="s">
        <v>15</v>
      </c>
      <c r="H136" t="str">
        <f t="shared" si="47"/>
        <v>Oct 19</v>
      </c>
      <c r="I136" t="str">
        <f t="shared" ref="I136:I137" si="115">D136</f>
        <v>MAVTV 500</v>
      </c>
      <c r="J136" t="str">
        <f t="shared" ref="J136:J137" si="116">D137</f>
        <v>Auto Club Speedway</v>
      </c>
      <c r="K136">
        <f t="shared" ca="1" si="106"/>
        <v>2017</v>
      </c>
      <c r="L136">
        <f t="shared" ca="1" si="107"/>
        <v>17</v>
      </c>
      <c r="M136" s="4">
        <f t="shared" ca="1" si="108"/>
        <v>42995</v>
      </c>
      <c r="N136" t="str">
        <f t="shared" ca="1" si="109"/>
        <v>GRAND PRIX OF SONOMA</v>
      </c>
      <c r="O136" t="str">
        <f t="shared" ca="1" si="110"/>
        <v>Sonoma</v>
      </c>
    </row>
    <row r="137" spans="1:15" x14ac:dyDescent="0.2">
      <c r="A137">
        <v>2013</v>
      </c>
      <c r="B137">
        <v>19</v>
      </c>
      <c r="C137" s="5"/>
      <c r="D137" s="2" t="s">
        <v>122</v>
      </c>
      <c r="E137" s="2" t="s">
        <v>111</v>
      </c>
      <c r="F137" s="2" t="s">
        <v>111</v>
      </c>
      <c r="H137" t="e">
        <f t="shared" si="47"/>
        <v>#VALUE!</v>
      </c>
      <c r="K137">
        <f t="shared" ca="1" si="106"/>
        <v>2018</v>
      </c>
      <c r="L137">
        <f t="shared" ca="1" si="107"/>
        <v>1</v>
      </c>
      <c r="M137" s="4">
        <f t="shared" ca="1" si="108"/>
        <v>43170</v>
      </c>
      <c r="N137" t="str">
        <f t="shared" ca="1" si="109"/>
        <v>FIRESTONE GRAND PRIX OF ST. PETERSBURG</v>
      </c>
      <c r="O137" t="str">
        <f t="shared" ca="1" si="110"/>
        <v>Streets Of St. Petersburg</v>
      </c>
    </row>
    <row r="138" spans="1:15" x14ac:dyDescent="0.2">
      <c r="A138">
        <v>2014</v>
      </c>
      <c r="B138">
        <v>1</v>
      </c>
      <c r="C138" s="3" t="s">
        <v>220</v>
      </c>
      <c r="D138" s="1" t="s">
        <v>125</v>
      </c>
      <c r="E138" s="1" t="s">
        <v>15</v>
      </c>
      <c r="F138" s="1" t="s">
        <v>37</v>
      </c>
      <c r="H138" t="str">
        <f t="shared" ref="H138:H201" si="117">RIGHT(C138,LEN(C138)-5)</f>
        <v>Mar 30</v>
      </c>
      <c r="I138" t="str">
        <f t="shared" ref="I138:I201" si="118">D138</f>
        <v>Firestone Grand Prix of St. Petersburg</v>
      </c>
      <c r="J138" t="str">
        <f t="shared" ref="J138:J201" si="119">D139</f>
        <v>Streets Of St. Petersburg</v>
      </c>
      <c r="K138">
        <f t="shared" ca="1" si="106"/>
        <v>2018</v>
      </c>
      <c r="L138">
        <f t="shared" ca="1" si="107"/>
        <v>2</v>
      </c>
      <c r="M138" s="4">
        <f t="shared" ca="1" si="108"/>
        <v>43197</v>
      </c>
      <c r="N138" t="str">
        <f t="shared" ca="1" si="109"/>
        <v>PHOENIX GRAND PRIX</v>
      </c>
      <c r="O138" t="str">
        <f t="shared" ca="1" si="110"/>
        <v>Phoenix International Raceway</v>
      </c>
    </row>
    <row r="139" spans="1:15" x14ac:dyDescent="0.2">
      <c r="A139">
        <v>2014</v>
      </c>
      <c r="B139">
        <v>1</v>
      </c>
      <c r="C139" s="3"/>
      <c r="D139" s="2" t="s">
        <v>40</v>
      </c>
      <c r="E139" s="2" t="s">
        <v>111</v>
      </c>
      <c r="F139" s="2" t="s">
        <v>16</v>
      </c>
      <c r="H139" t="e">
        <f t="shared" si="117"/>
        <v>#VALUE!</v>
      </c>
      <c r="K139">
        <f t="shared" ca="1" si="106"/>
        <v>2018</v>
      </c>
      <c r="L139">
        <f t="shared" ca="1" si="107"/>
        <v>3</v>
      </c>
      <c r="M139" s="4">
        <f t="shared" ca="1" si="108"/>
        <v>43205</v>
      </c>
      <c r="N139" t="str">
        <f t="shared" ca="1" si="109"/>
        <v>GRAND PRIX AT LONG BEACH</v>
      </c>
      <c r="O139" t="str">
        <f t="shared" ca="1" si="110"/>
        <v>Streets Of Long Beach</v>
      </c>
    </row>
    <row r="140" spans="1:15" x14ac:dyDescent="0.2">
      <c r="A140">
        <v>2014</v>
      </c>
      <c r="B140">
        <v>2</v>
      </c>
      <c r="C140" s="3" t="s">
        <v>221</v>
      </c>
      <c r="D140" s="1" t="s">
        <v>45</v>
      </c>
      <c r="E140" s="1" t="s">
        <v>23</v>
      </c>
      <c r="F140" s="1" t="s">
        <v>17</v>
      </c>
      <c r="H140" t="str">
        <f t="shared" si="117"/>
        <v>Apr 13</v>
      </c>
      <c r="I140" t="str">
        <f t="shared" ref="I140:I203" si="120">D140</f>
        <v>Grand Prix of Long Beach</v>
      </c>
      <c r="J140" t="str">
        <f t="shared" ref="J140:J203" si="121">D141</f>
        <v>Streets Of Long Beach</v>
      </c>
      <c r="K140">
        <f t="shared" ca="1" si="106"/>
        <v>2018</v>
      </c>
      <c r="L140">
        <f t="shared" ca="1" si="107"/>
        <v>4</v>
      </c>
      <c r="M140" s="4">
        <f t="shared" ca="1" si="108"/>
        <v>43212</v>
      </c>
      <c r="N140" t="str">
        <f t="shared" ca="1" si="109"/>
        <v>GRAND PRIX OF ALABAMA</v>
      </c>
      <c r="O140" t="str">
        <f t="shared" ca="1" si="110"/>
        <v>Barber Motorsports Park</v>
      </c>
    </row>
    <row r="141" spans="1:15" x14ac:dyDescent="0.2">
      <c r="A141">
        <v>2014</v>
      </c>
      <c r="B141">
        <v>2</v>
      </c>
      <c r="C141" s="3"/>
      <c r="D141" s="2" t="s">
        <v>129</v>
      </c>
      <c r="E141" s="2" t="s">
        <v>111</v>
      </c>
      <c r="F141" s="2" t="s">
        <v>16</v>
      </c>
      <c r="H141" t="e">
        <f t="shared" si="117"/>
        <v>#VALUE!</v>
      </c>
      <c r="K141">
        <f t="shared" ca="1" si="106"/>
        <v>2018</v>
      </c>
      <c r="L141">
        <f t="shared" ca="1" si="107"/>
        <v>5</v>
      </c>
      <c r="M141" s="4">
        <f t="shared" ca="1" si="108"/>
        <v>43232</v>
      </c>
      <c r="N141" t="str">
        <f t="shared" ca="1" si="109"/>
        <v>GRAND PRIX OF INDIANAPOLIS</v>
      </c>
      <c r="O141" t="str">
        <f t="shared" ca="1" si="110"/>
        <v>Indianapolis Motor Speedway</v>
      </c>
    </row>
    <row r="142" spans="1:15" x14ac:dyDescent="0.2">
      <c r="A142">
        <v>2014</v>
      </c>
      <c r="B142">
        <v>3</v>
      </c>
      <c r="C142" s="3" t="s">
        <v>222</v>
      </c>
      <c r="D142" s="1" t="s">
        <v>127</v>
      </c>
      <c r="E142" s="1" t="s">
        <v>17</v>
      </c>
      <c r="F142" s="1" t="s">
        <v>15</v>
      </c>
      <c r="H142" t="str">
        <f t="shared" si="117"/>
        <v>Apr 27</v>
      </c>
      <c r="I142" t="str">
        <f t="shared" ref="I142:I205" si="122">D142</f>
        <v>Indy Grand Prix of Alabama</v>
      </c>
      <c r="J142" t="str">
        <f t="shared" ref="J142:J205" si="123">D143</f>
        <v>Barber Motorsports Park</v>
      </c>
      <c r="K142">
        <f t="shared" ca="1" si="106"/>
        <v>2018</v>
      </c>
      <c r="L142">
        <f t="shared" ca="1" si="107"/>
        <v>6</v>
      </c>
      <c r="M142" s="4">
        <f t="shared" ca="1" si="108"/>
        <v>43247</v>
      </c>
      <c r="N142" t="str">
        <f t="shared" ca="1" si="109"/>
        <v>INDIANAPOLIS 500</v>
      </c>
      <c r="O142" t="str">
        <f t="shared" ca="1" si="110"/>
        <v>Indianapolis Motor Speedway</v>
      </c>
    </row>
    <row r="143" spans="1:15" x14ac:dyDescent="0.2">
      <c r="A143">
        <v>2014</v>
      </c>
      <c r="B143">
        <v>3</v>
      </c>
      <c r="C143" s="3"/>
      <c r="D143" s="2" t="s">
        <v>42</v>
      </c>
      <c r="E143" s="2" t="s">
        <v>16</v>
      </c>
      <c r="F143" s="2" t="s">
        <v>111</v>
      </c>
      <c r="H143" t="e">
        <f t="shared" si="117"/>
        <v>#VALUE!</v>
      </c>
      <c r="K143">
        <f t="shared" ca="1" si="106"/>
        <v>2018</v>
      </c>
      <c r="L143">
        <f t="shared" ca="1" si="107"/>
        <v>7</v>
      </c>
      <c r="M143" s="4">
        <f t="shared" ca="1" si="108"/>
        <v>43253</v>
      </c>
      <c r="N143" t="str">
        <f t="shared" ca="1" si="109"/>
        <v>CHEVROLET DUAL IN DETROIT - RACE 1</v>
      </c>
      <c r="O143" t="str">
        <f t="shared" ca="1" si="110"/>
        <v>Detroit Street Circuit</v>
      </c>
    </row>
    <row r="144" spans="1:15" x14ac:dyDescent="0.2">
      <c r="A144">
        <v>2014</v>
      </c>
      <c r="B144">
        <v>4</v>
      </c>
      <c r="C144" s="3" t="s">
        <v>223</v>
      </c>
      <c r="D144" s="1" t="s">
        <v>224</v>
      </c>
      <c r="E144" s="1" t="s">
        <v>88</v>
      </c>
      <c r="F144" s="1" t="s">
        <v>56</v>
      </c>
      <c r="H144" t="str">
        <f t="shared" si="117"/>
        <v>May 10</v>
      </c>
      <c r="I144" t="str">
        <f t="shared" ref="I144:I207" si="124">D144</f>
        <v>Grand Prix of Indianapolis</v>
      </c>
      <c r="J144" t="str">
        <f t="shared" ref="J144:J207" si="125">D145</f>
        <v>Indianapolis Motor Speedway Road Course</v>
      </c>
      <c r="K144">
        <f t="shared" ca="1" si="106"/>
        <v>2018</v>
      </c>
      <c r="L144">
        <f t="shared" ca="1" si="107"/>
        <v>8</v>
      </c>
      <c r="M144" s="4">
        <f t="shared" ca="1" si="108"/>
        <v>43254</v>
      </c>
      <c r="N144" t="str">
        <f t="shared" ca="1" si="109"/>
        <v>CHEVROLET DUAL IN DETROIT - RACE 2</v>
      </c>
      <c r="O144" t="str">
        <f t="shared" ca="1" si="110"/>
        <v>Detroit Street Circuit</v>
      </c>
    </row>
    <row r="145" spans="1:15" x14ac:dyDescent="0.2">
      <c r="A145">
        <v>2014</v>
      </c>
      <c r="B145">
        <v>4</v>
      </c>
      <c r="C145" s="3"/>
      <c r="D145" s="2" t="s">
        <v>225</v>
      </c>
      <c r="E145" s="2" t="s">
        <v>16</v>
      </c>
      <c r="F145" s="2" t="s">
        <v>111</v>
      </c>
      <c r="H145" t="e">
        <f t="shared" si="117"/>
        <v>#VALUE!</v>
      </c>
      <c r="K145">
        <f t="shared" ca="1" si="106"/>
        <v>2018</v>
      </c>
      <c r="L145">
        <f t="shared" ca="1" si="107"/>
        <v>9</v>
      </c>
      <c r="M145" s="4">
        <f t="shared" ca="1" si="108"/>
        <v>43260</v>
      </c>
      <c r="N145" t="str">
        <f t="shared" ca="1" si="109"/>
        <v>TEXAS GRAND PRIX</v>
      </c>
      <c r="O145" t="str">
        <f t="shared" ca="1" si="110"/>
        <v>Texas Motor Speedway</v>
      </c>
    </row>
    <row r="146" spans="1:15" x14ac:dyDescent="0.2">
      <c r="A146">
        <v>2014</v>
      </c>
      <c r="B146">
        <v>5</v>
      </c>
      <c r="C146" s="3" t="s">
        <v>226</v>
      </c>
      <c r="D146" s="1" t="s">
        <v>51</v>
      </c>
      <c r="E146" s="1" t="s">
        <v>17</v>
      </c>
      <c r="F146" s="1" t="s">
        <v>55</v>
      </c>
      <c r="H146" t="str">
        <f t="shared" si="117"/>
        <v>May 25</v>
      </c>
      <c r="I146" t="str">
        <f t="shared" ref="I146:I209" si="126">D146</f>
        <v>Indianapolis 500</v>
      </c>
      <c r="J146" t="str">
        <f t="shared" ref="J146:J209" si="127">D147</f>
        <v>Indianapolis Motor Speedway</v>
      </c>
      <c r="K146">
        <f t="shared" ca="1" si="106"/>
        <v>2018</v>
      </c>
      <c r="L146">
        <f t="shared" ca="1" si="107"/>
        <v>10</v>
      </c>
      <c r="M146" s="4">
        <f t="shared" ca="1" si="108"/>
        <v>43275</v>
      </c>
      <c r="N146" t="str">
        <f t="shared" ca="1" si="109"/>
        <v>ROAD AMERICA</v>
      </c>
      <c r="O146" t="str">
        <f t="shared" ca="1" si="110"/>
        <v>Road America</v>
      </c>
    </row>
    <row r="147" spans="1:15" x14ac:dyDescent="0.2">
      <c r="A147">
        <v>2014</v>
      </c>
      <c r="B147">
        <v>5</v>
      </c>
      <c r="C147" s="3"/>
      <c r="D147" s="2" t="s">
        <v>52</v>
      </c>
      <c r="E147" s="2" t="s">
        <v>16</v>
      </c>
      <c r="F147" s="2" t="s">
        <v>111</v>
      </c>
      <c r="H147" t="e">
        <f t="shared" si="117"/>
        <v>#VALUE!</v>
      </c>
      <c r="K147">
        <f t="shared" ca="1" si="106"/>
        <v>2018</v>
      </c>
      <c r="L147">
        <f t="shared" ca="1" si="107"/>
        <v>11</v>
      </c>
      <c r="M147" s="4">
        <f t="shared" ca="1" si="108"/>
        <v>43289</v>
      </c>
      <c r="N147" t="str">
        <f t="shared" ca="1" si="109"/>
        <v>IOWA CORN 300</v>
      </c>
      <c r="O147" t="str">
        <f t="shared" ca="1" si="110"/>
        <v>Iowa Speedway</v>
      </c>
    </row>
    <row r="148" spans="1:15" x14ac:dyDescent="0.2">
      <c r="A148">
        <v>2014</v>
      </c>
      <c r="B148">
        <v>6</v>
      </c>
      <c r="C148" s="3" t="s">
        <v>227</v>
      </c>
      <c r="D148" s="1" t="s">
        <v>134</v>
      </c>
      <c r="E148" s="1" t="s">
        <v>15</v>
      </c>
      <c r="F148" s="1" t="s">
        <v>24</v>
      </c>
      <c r="H148" t="str">
        <f t="shared" si="117"/>
        <v>May 31</v>
      </c>
      <c r="I148" t="str">
        <f t="shared" ref="I148:I211" si="128">D148</f>
        <v>Chevrolet Indy Dual in Detroit - Race 1</v>
      </c>
      <c r="J148" t="str">
        <f t="shared" ref="J148:J211" si="129">D149</f>
        <v>Raceway At Belle Isle Park</v>
      </c>
      <c r="K148">
        <f t="shared" ca="1" si="106"/>
        <v>2018</v>
      </c>
      <c r="L148">
        <f t="shared" ca="1" si="107"/>
        <v>12</v>
      </c>
      <c r="M148" s="4">
        <f t="shared" ca="1" si="108"/>
        <v>43296</v>
      </c>
      <c r="N148" t="str">
        <f t="shared" ca="1" si="109"/>
        <v>HONDA INDY TORONTO</v>
      </c>
      <c r="O148" t="str">
        <f t="shared" ca="1" si="110"/>
        <v>Streets Of Toronto</v>
      </c>
    </row>
    <row r="149" spans="1:15" x14ac:dyDescent="0.2">
      <c r="A149">
        <v>2014</v>
      </c>
      <c r="B149">
        <v>6</v>
      </c>
      <c r="C149" s="3"/>
      <c r="D149" s="2" t="s">
        <v>135</v>
      </c>
      <c r="E149" s="2" t="s">
        <v>111</v>
      </c>
      <c r="F149" s="2" t="s">
        <v>111</v>
      </c>
      <c r="H149" t="e">
        <f t="shared" si="117"/>
        <v>#VALUE!</v>
      </c>
      <c r="K149">
        <f t="shared" ca="1" si="106"/>
        <v>2018</v>
      </c>
      <c r="L149">
        <f t="shared" ca="1" si="107"/>
        <v>13</v>
      </c>
      <c r="M149" s="4">
        <f t="shared" ca="1" si="108"/>
        <v>43310</v>
      </c>
      <c r="N149" t="str">
        <f t="shared" ca="1" si="109"/>
        <v>HONDA INDY 200 AT MID-OHIO</v>
      </c>
      <c r="O149" t="str">
        <f t="shared" ca="1" si="110"/>
        <v>Mid-Ohio Sports Car Course</v>
      </c>
    </row>
    <row r="150" spans="1:15" x14ac:dyDescent="0.2">
      <c r="A150">
        <v>2014</v>
      </c>
      <c r="B150">
        <v>7</v>
      </c>
      <c r="C150" s="3" t="s">
        <v>228</v>
      </c>
      <c r="D150" s="1" t="s">
        <v>137</v>
      </c>
      <c r="E150" s="1" t="s">
        <v>24</v>
      </c>
      <c r="F150" s="1" t="s">
        <v>37</v>
      </c>
      <c r="H150" t="str">
        <f t="shared" si="117"/>
        <v>Jun 1</v>
      </c>
      <c r="I150" t="str">
        <f t="shared" ref="I150:I213" si="130">D150</f>
        <v>Chevrolet Indy Dual in Detroit - Race 2</v>
      </c>
      <c r="J150" t="str">
        <f t="shared" ref="J150:J213" si="131">D151</f>
        <v>Raceway At Belle Isle Park</v>
      </c>
      <c r="K150">
        <f t="shared" ca="1" si="106"/>
        <v>2018</v>
      </c>
      <c r="L150">
        <f t="shared" ca="1" si="107"/>
        <v>14</v>
      </c>
      <c r="M150" s="4">
        <f t="shared" ca="1" si="108"/>
        <v>43331</v>
      </c>
      <c r="N150" t="str">
        <f t="shared" ca="1" si="109"/>
        <v>POCONO GRAND PRIX</v>
      </c>
      <c r="O150" t="str">
        <f t="shared" ca="1" si="110"/>
        <v>Pocono Raceway</v>
      </c>
    </row>
    <row r="151" spans="1:15" x14ac:dyDescent="0.2">
      <c r="A151">
        <v>2014</v>
      </c>
      <c r="B151">
        <v>7</v>
      </c>
      <c r="C151" s="3"/>
      <c r="D151" s="2" t="s">
        <v>135</v>
      </c>
      <c r="E151" s="2" t="s">
        <v>111</v>
      </c>
      <c r="F151" s="2" t="s">
        <v>16</v>
      </c>
      <c r="H151" t="e">
        <f t="shared" si="117"/>
        <v>#VALUE!</v>
      </c>
      <c r="K151">
        <f t="shared" ca="1" si="106"/>
        <v>2018</v>
      </c>
      <c r="L151">
        <f t="shared" ca="1" si="107"/>
        <v>15</v>
      </c>
      <c r="M151" s="4">
        <f t="shared" ca="1" si="108"/>
        <v>43337</v>
      </c>
      <c r="N151" t="str">
        <f t="shared" ca="1" si="109"/>
        <v>GATEWAY GRAND PRIX</v>
      </c>
      <c r="O151" t="str">
        <f t="shared" ca="1" si="110"/>
        <v>Gateway International Raceway</v>
      </c>
    </row>
    <row r="152" spans="1:15" x14ac:dyDescent="0.2">
      <c r="A152">
        <v>2014</v>
      </c>
      <c r="B152">
        <v>8</v>
      </c>
      <c r="C152" s="3" t="s">
        <v>229</v>
      </c>
      <c r="D152" s="1" t="s">
        <v>96</v>
      </c>
      <c r="E152" s="1" t="s">
        <v>55</v>
      </c>
      <c r="F152" s="1" t="s">
        <v>15</v>
      </c>
      <c r="H152" t="str">
        <f t="shared" si="117"/>
        <v>Jun 7</v>
      </c>
      <c r="I152" t="str">
        <f t="shared" ref="I152:I215" si="132">D152</f>
        <v>Firestone 600</v>
      </c>
      <c r="J152" t="str">
        <f t="shared" ref="J152:J215" si="133">D153</f>
        <v>Texas Motor Speedway</v>
      </c>
      <c r="K152">
        <f t="shared" ca="1" si="106"/>
        <v>2018</v>
      </c>
      <c r="L152">
        <f t="shared" ca="1" si="107"/>
        <v>16</v>
      </c>
      <c r="M152" s="4">
        <f t="shared" ca="1" si="108"/>
        <v>43345</v>
      </c>
      <c r="N152" t="str">
        <f t="shared" ca="1" si="109"/>
        <v>GRAND PRIX OF PORTLAND</v>
      </c>
      <c r="O152" t="str">
        <f t="shared" ca="1" si="110"/>
        <v>Portland International Raceway</v>
      </c>
    </row>
    <row r="153" spans="1:15" x14ac:dyDescent="0.2">
      <c r="A153">
        <v>2014</v>
      </c>
      <c r="B153">
        <v>8</v>
      </c>
      <c r="C153" s="3"/>
      <c r="D153" s="2" t="s">
        <v>60</v>
      </c>
      <c r="E153" s="2" t="s">
        <v>111</v>
      </c>
      <c r="F153" s="2" t="s">
        <v>111</v>
      </c>
      <c r="H153" t="e">
        <f t="shared" si="117"/>
        <v>#VALUE!</v>
      </c>
      <c r="K153">
        <f t="shared" ca="1" si="106"/>
        <v>2018</v>
      </c>
      <c r="L153">
        <f t="shared" ca="1" si="107"/>
        <v>17</v>
      </c>
      <c r="M153" s="4">
        <f t="shared" ca="1" si="108"/>
        <v>43359</v>
      </c>
      <c r="N153" t="str">
        <f t="shared" ca="1" si="109"/>
        <v>GRAND PRIX OF SONOMA</v>
      </c>
      <c r="O153" t="str">
        <f t="shared" ca="1" si="110"/>
        <v>Sonoma</v>
      </c>
    </row>
    <row r="154" spans="1:15" x14ac:dyDescent="0.2">
      <c r="A154">
        <v>2014</v>
      </c>
      <c r="B154">
        <v>9</v>
      </c>
      <c r="C154" s="3" t="s">
        <v>230</v>
      </c>
      <c r="D154" s="1" t="s">
        <v>157</v>
      </c>
      <c r="E154" s="1" t="s">
        <v>231</v>
      </c>
      <c r="F154" s="1" t="s">
        <v>88</v>
      </c>
      <c r="H154" t="str">
        <f t="shared" si="117"/>
        <v>Jun 28</v>
      </c>
      <c r="I154" t="str">
        <f t="shared" ref="I154:I217" si="134">D154</f>
        <v>The Shell and Pennzoil Grand Prix of Houston - Race 1</v>
      </c>
      <c r="J154" t="str">
        <f t="shared" ref="J154:J217" si="135">D155</f>
        <v>Reliant Park</v>
      </c>
      <c r="K154">
        <f t="shared" ca="1" si="106"/>
        <v>2019</v>
      </c>
      <c r="L154">
        <f t="shared" ca="1" si="107"/>
        <v>1</v>
      </c>
      <c r="M154" s="4">
        <f t="shared" ca="1" si="108"/>
        <v>43534</v>
      </c>
      <c r="N154" t="str">
        <f t="shared" ca="1" si="109"/>
        <v>FIRESTONE GRAND PRIX OF ST. PETERSBURG</v>
      </c>
      <c r="O154" t="str">
        <f t="shared" ca="1" si="110"/>
        <v>Streets Of St. Petersburg</v>
      </c>
    </row>
    <row r="155" spans="1:15" x14ac:dyDescent="0.2">
      <c r="A155">
        <v>2014</v>
      </c>
      <c r="B155">
        <v>9</v>
      </c>
      <c r="C155" s="3"/>
      <c r="D155" s="2" t="s">
        <v>158</v>
      </c>
      <c r="E155" s="2" t="s">
        <v>16</v>
      </c>
      <c r="F155" s="2" t="s">
        <v>16</v>
      </c>
      <c r="H155" t="e">
        <f t="shared" si="117"/>
        <v>#VALUE!</v>
      </c>
      <c r="K155">
        <f t="shared" ca="1" si="106"/>
        <v>2019</v>
      </c>
      <c r="L155">
        <f t="shared" ca="1" si="107"/>
        <v>2</v>
      </c>
      <c r="M155" s="4">
        <f t="shared" ca="1" si="108"/>
        <v>43548</v>
      </c>
      <c r="N155" t="str">
        <f t="shared" ca="1" si="109"/>
        <v>CIRCUIT OF THE AMERICAS</v>
      </c>
      <c r="O155" t="str">
        <f t="shared" ca="1" si="110"/>
        <v>Circuit Of The Americas</v>
      </c>
    </row>
    <row r="156" spans="1:15" x14ac:dyDescent="0.2">
      <c r="A156">
        <v>2014</v>
      </c>
      <c r="B156">
        <v>10</v>
      </c>
      <c r="C156" s="3" t="s">
        <v>232</v>
      </c>
      <c r="D156" s="1" t="s">
        <v>160</v>
      </c>
      <c r="E156" s="1" t="s">
        <v>88</v>
      </c>
      <c r="F156" s="1" t="s">
        <v>24</v>
      </c>
      <c r="H156" t="str">
        <f t="shared" si="117"/>
        <v>Jun 29</v>
      </c>
      <c r="I156" t="str">
        <f t="shared" ref="I156:I219" si="136">D156</f>
        <v>The Shell and Pennzoil Grand Prix of Houston - Race 2</v>
      </c>
      <c r="J156" t="str">
        <f t="shared" ref="J156:J219" si="137">D157</f>
        <v>Reliant Park</v>
      </c>
      <c r="K156">
        <f t="shared" ca="1" si="106"/>
        <v>2019</v>
      </c>
      <c r="L156">
        <f t="shared" ca="1" si="107"/>
        <v>3</v>
      </c>
      <c r="M156" s="4">
        <f t="shared" ca="1" si="108"/>
        <v>43562</v>
      </c>
      <c r="N156" t="str">
        <f t="shared" ca="1" si="109"/>
        <v>GRAND PRIX OF ALABAMA</v>
      </c>
      <c r="O156" t="str">
        <f t="shared" ca="1" si="110"/>
        <v>Barber Motorsports Park</v>
      </c>
    </row>
    <row r="157" spans="1:15" x14ac:dyDescent="0.2">
      <c r="A157">
        <v>2014</v>
      </c>
      <c r="B157">
        <v>10</v>
      </c>
      <c r="C157" s="3"/>
      <c r="D157" s="2" t="s">
        <v>158</v>
      </c>
      <c r="E157" s="2" t="s">
        <v>16</v>
      </c>
      <c r="F157" s="2" t="s">
        <v>111</v>
      </c>
      <c r="H157" t="e">
        <f t="shared" si="117"/>
        <v>#VALUE!</v>
      </c>
      <c r="K157">
        <f t="shared" ca="1" si="106"/>
        <v>2019</v>
      </c>
      <c r="L157">
        <f t="shared" ca="1" si="107"/>
        <v>4</v>
      </c>
      <c r="M157" s="4">
        <f t="shared" ca="1" si="108"/>
        <v>43569</v>
      </c>
      <c r="N157" t="str">
        <f t="shared" ca="1" si="109"/>
        <v>GRAND PRIX AT LONG BEACH</v>
      </c>
      <c r="O157" t="str">
        <f t="shared" ca="1" si="110"/>
        <v>Streets Of Long Beach</v>
      </c>
    </row>
    <row r="158" spans="1:15" x14ac:dyDescent="0.2">
      <c r="A158">
        <v>2014</v>
      </c>
      <c r="B158">
        <v>11</v>
      </c>
      <c r="C158" s="3" t="s">
        <v>233</v>
      </c>
      <c r="D158" s="1" t="s">
        <v>143</v>
      </c>
      <c r="E158" s="1" t="s">
        <v>234</v>
      </c>
      <c r="F158" s="1" t="s">
        <v>234</v>
      </c>
      <c r="H158" t="str">
        <f t="shared" si="117"/>
        <v>Jul 6</v>
      </c>
      <c r="I158" t="str">
        <f t="shared" ref="I158:I221" si="138">D158</f>
        <v>Pocono INDYCAR 500</v>
      </c>
      <c r="J158" t="str">
        <f t="shared" ref="J158:J221" si="139">D159</f>
        <v>Pocono Raceway</v>
      </c>
      <c r="K158">
        <f t="shared" ca="1" si="106"/>
        <v>2019</v>
      </c>
      <c r="L158">
        <f t="shared" ca="1" si="107"/>
        <v>5</v>
      </c>
      <c r="M158" s="4">
        <f t="shared" ca="1" si="108"/>
        <v>43596</v>
      </c>
      <c r="N158" t="str">
        <f t="shared" ca="1" si="109"/>
        <v>GRAND PRIX OF INDIANAPOLIS</v>
      </c>
      <c r="O158" t="str">
        <f t="shared" ca="1" si="110"/>
        <v>Indianapolis Motor Speedway</v>
      </c>
    </row>
    <row r="159" spans="1:15" x14ac:dyDescent="0.2">
      <c r="A159">
        <v>2014</v>
      </c>
      <c r="B159">
        <v>11</v>
      </c>
      <c r="C159" s="3"/>
      <c r="D159" s="2" t="s">
        <v>144</v>
      </c>
      <c r="E159" s="2" t="s">
        <v>111</v>
      </c>
      <c r="F159" s="2" t="s">
        <v>111</v>
      </c>
      <c r="H159" t="e">
        <f t="shared" si="117"/>
        <v>#VALUE!</v>
      </c>
      <c r="K159">
        <f t="shared" ca="1" si="106"/>
        <v>2019</v>
      </c>
      <c r="L159">
        <f t="shared" ca="1" si="107"/>
        <v>6</v>
      </c>
      <c r="M159" s="4">
        <f t="shared" ca="1" si="108"/>
        <v>43611</v>
      </c>
      <c r="N159" t="str">
        <f t="shared" ca="1" si="109"/>
        <v>INDIANAPOLIS 500</v>
      </c>
      <c r="O159" t="str">
        <f t="shared" ca="1" si="110"/>
        <v>Indianapolis Motor Speedway</v>
      </c>
    </row>
    <row r="160" spans="1:15" x14ac:dyDescent="0.2">
      <c r="A160">
        <v>2014</v>
      </c>
      <c r="B160">
        <v>12</v>
      </c>
      <c r="C160" s="3" t="s">
        <v>235</v>
      </c>
      <c r="D160" s="1" t="s">
        <v>141</v>
      </c>
      <c r="E160" s="1" t="s">
        <v>17</v>
      </c>
      <c r="F160" s="1" t="s">
        <v>21</v>
      </c>
      <c r="H160" t="str">
        <f t="shared" si="117"/>
        <v>Jul 12</v>
      </c>
      <c r="I160" t="str">
        <f t="shared" ref="I160:I223" si="140">D160</f>
        <v>GRAND PRIX OF IOWA - RACE 2</v>
      </c>
      <c r="J160" t="str">
        <f t="shared" ref="J160:J223" si="141">D161</f>
        <v>Iowa Speedway</v>
      </c>
      <c r="K160">
        <f t="shared" ca="1" si="106"/>
        <v>2019</v>
      </c>
      <c r="L160">
        <f t="shared" ca="1" si="107"/>
        <v>7</v>
      </c>
      <c r="M160" s="4">
        <f t="shared" ca="1" si="108"/>
        <v>43617</v>
      </c>
      <c r="N160" t="str">
        <f t="shared" ca="1" si="109"/>
        <v>CHEVROLET DUAL IN DETROIT - RACE 1</v>
      </c>
      <c r="O160" t="str">
        <f t="shared" ca="1" si="110"/>
        <v>Detroit Street Circuit</v>
      </c>
    </row>
    <row r="161" spans="1:15" x14ac:dyDescent="0.2">
      <c r="A161">
        <v>2014</v>
      </c>
      <c r="B161">
        <v>12</v>
      </c>
      <c r="C161" s="3"/>
      <c r="D161" s="2" t="s">
        <v>61</v>
      </c>
      <c r="E161" s="2" t="s">
        <v>16</v>
      </c>
      <c r="F161" s="2" t="s">
        <v>111</v>
      </c>
      <c r="H161" t="e">
        <f t="shared" si="117"/>
        <v>#VALUE!</v>
      </c>
      <c r="K161">
        <f t="shared" ca="1" si="106"/>
        <v>2019</v>
      </c>
      <c r="L161">
        <f t="shared" ca="1" si="107"/>
        <v>8</v>
      </c>
      <c r="M161" s="4">
        <f t="shared" ca="1" si="108"/>
        <v>43618</v>
      </c>
      <c r="N161" t="str">
        <f t="shared" ca="1" si="109"/>
        <v>CHEVROLET DUAL IN DETROIT - RACE 2</v>
      </c>
      <c r="O161" t="str">
        <f t="shared" ca="1" si="110"/>
        <v>Detroit Street Circuit</v>
      </c>
    </row>
    <row r="162" spans="1:15" x14ac:dyDescent="0.2">
      <c r="A162">
        <v>2014</v>
      </c>
      <c r="B162">
        <v>13</v>
      </c>
      <c r="C162" s="3" t="s">
        <v>236</v>
      </c>
      <c r="D162" s="1" t="s">
        <v>65</v>
      </c>
      <c r="E162" s="1" t="s">
        <v>87</v>
      </c>
      <c r="F162" s="1" t="s">
        <v>87</v>
      </c>
      <c r="H162" t="str">
        <f t="shared" si="117"/>
        <v>Jul 19</v>
      </c>
      <c r="I162" t="str">
        <f t="shared" ref="I162:I225" si="142">D162</f>
        <v>Grand Prix of Toronto</v>
      </c>
      <c r="J162" t="str">
        <f t="shared" ref="J162:J225" si="143">D163</f>
        <v>Streets Of Toronto</v>
      </c>
      <c r="K162">
        <f t="shared" ca="1" si="106"/>
        <v>2019</v>
      </c>
      <c r="L162">
        <f t="shared" ca="1" si="107"/>
        <v>9</v>
      </c>
      <c r="M162" s="4">
        <f t="shared" ca="1" si="108"/>
        <v>43624</v>
      </c>
      <c r="N162" t="str">
        <f t="shared" ca="1" si="109"/>
        <v>TEXAS GRAND PRIX</v>
      </c>
      <c r="O162" t="str">
        <f t="shared" ca="1" si="110"/>
        <v>Texas Motor Speedway</v>
      </c>
    </row>
    <row r="163" spans="1:15" x14ac:dyDescent="0.2">
      <c r="A163">
        <v>2014</v>
      </c>
      <c r="B163">
        <v>13</v>
      </c>
      <c r="C163" s="3"/>
      <c r="D163" s="2" t="s">
        <v>146</v>
      </c>
      <c r="E163" s="2" t="s">
        <v>111</v>
      </c>
      <c r="F163" s="2" t="s">
        <v>111</v>
      </c>
      <c r="H163" t="e">
        <f t="shared" si="117"/>
        <v>#VALUE!</v>
      </c>
      <c r="K163">
        <f t="shared" ca="1" si="106"/>
        <v>2019</v>
      </c>
      <c r="L163">
        <f t="shared" ca="1" si="107"/>
        <v>10</v>
      </c>
      <c r="M163" s="4">
        <f t="shared" ca="1" si="108"/>
        <v>43639</v>
      </c>
      <c r="N163" t="str">
        <f t="shared" ca="1" si="109"/>
        <v>ROAD AMERICA</v>
      </c>
      <c r="O163" t="str">
        <f t="shared" ca="1" si="110"/>
        <v>Road America</v>
      </c>
    </row>
    <row r="164" spans="1:15" x14ac:dyDescent="0.2">
      <c r="A164">
        <v>2014</v>
      </c>
      <c r="B164">
        <v>14</v>
      </c>
      <c r="C164" s="3" t="s">
        <v>237</v>
      </c>
      <c r="D164" s="1" t="s">
        <v>148</v>
      </c>
      <c r="E164" s="1" t="s">
        <v>23</v>
      </c>
      <c r="F164" s="1" t="s">
        <v>24</v>
      </c>
      <c r="H164" t="str">
        <f t="shared" si="117"/>
        <v>Jul 20</v>
      </c>
      <c r="I164" t="str">
        <f t="shared" ref="I164:I227" si="144">D164</f>
        <v>Honda Indy Toronto - Race 2</v>
      </c>
      <c r="J164" t="str">
        <f t="shared" ref="J164:J227" si="145">D165</f>
        <v>Streets Of Toronto</v>
      </c>
      <c r="K164">
        <f t="shared" ca="1" si="106"/>
        <v>2019</v>
      </c>
      <c r="L164">
        <f t="shared" ca="1" si="107"/>
        <v>11</v>
      </c>
      <c r="M164" s="4">
        <f t="shared" ca="1" si="108"/>
        <v>43660</v>
      </c>
      <c r="N164" t="str">
        <f t="shared" ca="1" si="109"/>
        <v>HONDA INDY TORONTO</v>
      </c>
      <c r="O164" t="str">
        <f t="shared" ca="1" si="110"/>
        <v>Streets Of Toronto</v>
      </c>
    </row>
    <row r="165" spans="1:15" x14ac:dyDescent="0.2">
      <c r="A165">
        <v>2014</v>
      </c>
      <c r="B165">
        <v>14</v>
      </c>
      <c r="C165" s="3"/>
      <c r="D165" s="2" t="s">
        <v>146</v>
      </c>
      <c r="E165" s="2" t="s">
        <v>111</v>
      </c>
      <c r="F165" s="2" t="s">
        <v>111</v>
      </c>
      <c r="H165" t="e">
        <f t="shared" si="117"/>
        <v>#VALUE!</v>
      </c>
      <c r="K165">
        <f t="shared" ca="1" si="106"/>
        <v>2019</v>
      </c>
      <c r="L165">
        <f t="shared" ca="1" si="107"/>
        <v>12</v>
      </c>
      <c r="M165" s="4">
        <f t="shared" ca="1" si="108"/>
        <v>43666</v>
      </c>
      <c r="N165" t="str">
        <f t="shared" ca="1" si="109"/>
        <v>IOWA 300</v>
      </c>
      <c r="O165" t="str">
        <f t="shared" ca="1" si="110"/>
        <v>Iowa Speedway</v>
      </c>
    </row>
    <row r="166" spans="1:15" x14ac:dyDescent="0.2">
      <c r="A166">
        <v>2014</v>
      </c>
      <c r="B166">
        <v>15</v>
      </c>
      <c r="C166" s="3" t="s">
        <v>238</v>
      </c>
      <c r="D166" s="1" t="s">
        <v>150</v>
      </c>
      <c r="E166" s="1" t="s">
        <v>21</v>
      </c>
      <c r="F166" s="1" t="s">
        <v>87</v>
      </c>
      <c r="H166" t="str">
        <f t="shared" si="117"/>
        <v>Aug 3</v>
      </c>
      <c r="I166" t="str">
        <f t="shared" ref="I166:I229" si="146">D166</f>
        <v>Honda Indy 200 at Mid-Ohio</v>
      </c>
      <c r="J166" t="str">
        <f t="shared" ref="J166:J229" si="147">D167</f>
        <v>Mid-Ohio Sports Car Course</v>
      </c>
      <c r="K166">
        <f t="shared" ca="1" si="106"/>
        <v>2019</v>
      </c>
      <c r="L166">
        <f t="shared" ca="1" si="107"/>
        <v>13</v>
      </c>
      <c r="M166" s="4">
        <f t="shared" ca="1" si="108"/>
        <v>43674</v>
      </c>
      <c r="N166" t="str">
        <f t="shared" ca="1" si="109"/>
        <v>HONDA INDY 200 AT MID-OHIO</v>
      </c>
      <c r="O166" t="str">
        <f t="shared" ca="1" si="110"/>
        <v>Mid-Ohio Sports Car Course</v>
      </c>
    </row>
    <row r="167" spans="1:15" x14ac:dyDescent="0.2">
      <c r="A167">
        <v>2014</v>
      </c>
      <c r="B167">
        <v>15</v>
      </c>
      <c r="C167" s="3"/>
      <c r="D167" s="2" t="s">
        <v>69</v>
      </c>
      <c r="E167" s="2" t="s">
        <v>111</v>
      </c>
      <c r="F167" s="2" t="s">
        <v>111</v>
      </c>
      <c r="H167" t="e">
        <f t="shared" si="117"/>
        <v>#VALUE!</v>
      </c>
      <c r="K167">
        <f t="shared" ca="1" si="106"/>
        <v>2019</v>
      </c>
      <c r="L167">
        <f t="shared" ca="1" si="107"/>
        <v>14</v>
      </c>
      <c r="M167" s="4">
        <f t="shared" ca="1" si="108"/>
        <v>43695</v>
      </c>
      <c r="N167" t="str">
        <f t="shared" ca="1" si="109"/>
        <v>POCONO GRAND PRIX</v>
      </c>
      <c r="O167" t="str">
        <f t="shared" ca="1" si="110"/>
        <v>Pocono Raceway</v>
      </c>
    </row>
    <row r="168" spans="1:15" x14ac:dyDescent="0.2">
      <c r="A168">
        <v>2014</v>
      </c>
      <c r="B168">
        <v>16</v>
      </c>
      <c r="C168" s="3" t="s">
        <v>239</v>
      </c>
      <c r="D168" s="1" t="s">
        <v>97</v>
      </c>
      <c r="E168" s="1" t="s">
        <v>15</v>
      </c>
      <c r="F168" s="1" t="s">
        <v>15</v>
      </c>
      <c r="H168" t="str">
        <f t="shared" si="117"/>
        <v>Aug 17</v>
      </c>
      <c r="I168" t="str">
        <f t="shared" ref="I168:I231" si="148">D168</f>
        <v>ABC Supply Wisconsin 250</v>
      </c>
      <c r="J168" t="str">
        <f t="shared" ref="J168:J231" si="149">D169</f>
        <v>The Milwaukee Mile</v>
      </c>
      <c r="K168">
        <f t="shared" ca="1" si="106"/>
        <v>2019</v>
      </c>
      <c r="L168">
        <f t="shared" ca="1" si="107"/>
        <v>15</v>
      </c>
      <c r="M168" s="4">
        <f t="shared" ca="1" si="108"/>
        <v>43701</v>
      </c>
      <c r="N168" t="str">
        <f t="shared" ca="1" si="109"/>
        <v>GATEWAY GRAND PRIX</v>
      </c>
      <c r="O168" t="str">
        <f t="shared" ca="1" si="110"/>
        <v>Gateway International Raceway</v>
      </c>
    </row>
    <row r="169" spans="1:15" x14ac:dyDescent="0.2">
      <c r="A169">
        <v>2014</v>
      </c>
      <c r="B169">
        <v>16</v>
      </c>
      <c r="C169" s="3"/>
      <c r="D169" s="2" t="s">
        <v>98</v>
      </c>
      <c r="E169" s="2" t="s">
        <v>111</v>
      </c>
      <c r="F169" s="2" t="s">
        <v>111</v>
      </c>
      <c r="H169" t="e">
        <f t="shared" si="117"/>
        <v>#VALUE!</v>
      </c>
      <c r="K169">
        <f t="shared" ca="1" si="106"/>
        <v>2019</v>
      </c>
      <c r="L169">
        <f t="shared" ca="1" si="107"/>
        <v>16</v>
      </c>
      <c r="M169" s="4">
        <f t="shared" ca="1" si="108"/>
        <v>43709</v>
      </c>
      <c r="N169" t="str">
        <f t="shared" ca="1" si="109"/>
        <v>GRAND PRIX OF PORTLAND</v>
      </c>
      <c r="O169" t="str">
        <f t="shared" ca="1" si="110"/>
        <v>Portland International Raceway</v>
      </c>
    </row>
    <row r="170" spans="1:15" x14ac:dyDescent="0.2">
      <c r="A170">
        <v>2014</v>
      </c>
      <c r="B170">
        <v>17</v>
      </c>
      <c r="C170" s="3" t="s">
        <v>240</v>
      </c>
      <c r="D170" s="1" t="s">
        <v>152</v>
      </c>
      <c r="E170" s="1" t="s">
        <v>21</v>
      </c>
      <c r="F170" s="1" t="s">
        <v>15</v>
      </c>
      <c r="H170" t="str">
        <f t="shared" si="117"/>
        <v>Aug 24</v>
      </c>
      <c r="I170" t="str">
        <f t="shared" ref="I170:I233" si="150">D170</f>
        <v>GoPro Grand Prix of Sonoma</v>
      </c>
      <c r="J170" t="str">
        <f t="shared" ref="J170:J233" si="151">D171</f>
        <v>Sonoma</v>
      </c>
      <c r="K170">
        <f t="shared" ca="1" si="106"/>
        <v>2019</v>
      </c>
      <c r="L170">
        <f t="shared" ca="1" si="107"/>
        <v>17</v>
      </c>
      <c r="M170" s="4">
        <f t="shared" ca="1" si="108"/>
        <v>43730</v>
      </c>
      <c r="N170" t="str">
        <f t="shared" ca="1" si="109"/>
        <v>GRAND PRIX AT LAGUNA SECA</v>
      </c>
      <c r="O170" t="str">
        <f t="shared" ca="1" si="110"/>
        <v>WeatherTech Raceway Laguna Seca</v>
      </c>
    </row>
    <row r="171" spans="1:15" x14ac:dyDescent="0.2">
      <c r="A171">
        <v>2014</v>
      </c>
      <c r="B171">
        <v>17</v>
      </c>
      <c r="C171" s="3"/>
      <c r="D171" s="2" t="s">
        <v>153</v>
      </c>
      <c r="E171" s="2" t="s">
        <v>111</v>
      </c>
      <c r="F171" s="2" t="s">
        <v>111</v>
      </c>
      <c r="H171" t="e">
        <f t="shared" si="117"/>
        <v>#VALUE!</v>
      </c>
      <c r="K171">
        <f t="shared" ca="1" si="106"/>
        <v>2020</v>
      </c>
      <c r="L171">
        <f t="shared" ca="1" si="107"/>
        <v>1</v>
      </c>
      <c r="M171" s="4">
        <f t="shared" ca="1" si="108"/>
        <v>43988</v>
      </c>
      <c r="N171" t="str">
        <f t="shared" ca="1" si="109"/>
        <v>GENESYS 300</v>
      </c>
      <c r="O171" t="str">
        <f t="shared" ca="1" si="110"/>
        <v>Texas Motor Speedway</v>
      </c>
    </row>
    <row r="172" spans="1:15" x14ac:dyDescent="0.2">
      <c r="A172">
        <v>2014</v>
      </c>
      <c r="B172">
        <v>18</v>
      </c>
      <c r="C172" s="3" t="s">
        <v>241</v>
      </c>
      <c r="D172" s="1" t="s">
        <v>121</v>
      </c>
      <c r="E172" s="1" t="s">
        <v>25</v>
      </c>
      <c r="F172" s="1" t="s">
        <v>24</v>
      </c>
      <c r="H172" t="str">
        <f t="shared" si="117"/>
        <v>Aug 30</v>
      </c>
      <c r="I172" t="str">
        <f t="shared" ref="I172:I235" si="152">D172</f>
        <v>MAVTV 500</v>
      </c>
      <c r="J172" t="str">
        <f t="shared" ref="J172:J235" si="153">D173</f>
        <v>Auto Club Speedway</v>
      </c>
      <c r="K172">
        <f t="shared" ca="1" si="106"/>
        <v>2020</v>
      </c>
      <c r="L172">
        <f t="shared" ca="1" si="107"/>
        <v>2</v>
      </c>
      <c r="M172" s="4">
        <f t="shared" ca="1" si="108"/>
        <v>44016</v>
      </c>
      <c r="N172" t="str">
        <f t="shared" ca="1" si="109"/>
        <v>GMR GRAND PRIX</v>
      </c>
      <c r="O172" t="str">
        <f t="shared" ca="1" si="110"/>
        <v>Indianapolis Motor Speedway</v>
      </c>
    </row>
    <row r="173" spans="1:15" x14ac:dyDescent="0.2">
      <c r="A173">
        <v>2014</v>
      </c>
      <c r="B173">
        <v>18</v>
      </c>
      <c r="C173" s="3"/>
      <c r="D173" s="2" t="s">
        <v>122</v>
      </c>
      <c r="E173" s="2" t="s">
        <v>111</v>
      </c>
      <c r="F173" s="2" t="s">
        <v>111</v>
      </c>
      <c r="H173" t="e">
        <f t="shared" si="117"/>
        <v>#VALUE!</v>
      </c>
      <c r="K173">
        <f t="shared" ca="1" si="106"/>
        <v>2020</v>
      </c>
      <c r="L173">
        <f t="shared" ca="1" si="107"/>
        <v>3</v>
      </c>
      <c r="M173" s="4">
        <f t="shared" ca="1" si="108"/>
        <v>44023</v>
      </c>
      <c r="N173" t="str">
        <f t="shared" ca="1" si="109"/>
        <v>REV GROUP GRAND PRIX AT ROAD AMERICA - RACE 1</v>
      </c>
      <c r="O173" t="str">
        <f t="shared" ca="1" si="110"/>
        <v>Road America</v>
      </c>
    </row>
    <row r="174" spans="1:15" x14ac:dyDescent="0.2">
      <c r="A174">
        <v>2015</v>
      </c>
      <c r="B174">
        <v>1</v>
      </c>
      <c r="C174" s="3" t="s">
        <v>242</v>
      </c>
      <c r="D174" s="1" t="s">
        <v>125</v>
      </c>
      <c r="E174" s="1" t="s">
        <v>234</v>
      </c>
      <c r="F174" s="1" t="s">
        <v>15</v>
      </c>
      <c r="H174" t="str">
        <f t="shared" si="117"/>
        <v>Mar 29</v>
      </c>
      <c r="I174" t="str">
        <f t="shared" ref="I174:I237" si="154">D174</f>
        <v>Firestone Grand Prix of St. Petersburg</v>
      </c>
      <c r="J174" t="str">
        <f t="shared" ref="J174:J237" si="155">D175</f>
        <v>Streets Of St. Petersburg</v>
      </c>
      <c r="K174">
        <f t="shared" ca="1" si="106"/>
        <v>2020</v>
      </c>
      <c r="L174">
        <f t="shared" ca="1" si="107"/>
        <v>4</v>
      </c>
      <c r="M174" s="4">
        <f t="shared" ca="1" si="108"/>
        <v>44024</v>
      </c>
      <c r="N174" t="str">
        <f t="shared" ca="1" si="109"/>
        <v>REV GROUP GRAND PRIX AT ROAD AMERICA - RACE 2</v>
      </c>
      <c r="O174" t="str">
        <f t="shared" ca="1" si="110"/>
        <v>Road America</v>
      </c>
    </row>
    <row r="175" spans="1:15" x14ac:dyDescent="0.2">
      <c r="A175">
        <v>2015</v>
      </c>
      <c r="B175">
        <v>1</v>
      </c>
      <c r="C175" s="3"/>
      <c r="D175" s="2" t="s">
        <v>40</v>
      </c>
      <c r="E175" s="2" t="s">
        <v>111</v>
      </c>
      <c r="F175" s="2" t="s">
        <v>111</v>
      </c>
      <c r="H175" t="e">
        <f t="shared" si="117"/>
        <v>#VALUE!</v>
      </c>
      <c r="K175">
        <f t="shared" ca="1" si="106"/>
        <v>2020</v>
      </c>
      <c r="L175">
        <f t="shared" ca="1" si="107"/>
        <v>5</v>
      </c>
      <c r="M175" s="4">
        <f t="shared" ca="1" si="108"/>
        <v>44029</v>
      </c>
      <c r="N175" t="str">
        <f t="shared" ca="1" si="109"/>
        <v>GRAND PRIX OF IOWA - RACE 1</v>
      </c>
      <c r="O175" t="str">
        <f t="shared" ca="1" si="110"/>
        <v>Iowa Speedway</v>
      </c>
    </row>
    <row r="176" spans="1:15" x14ac:dyDescent="0.2">
      <c r="A176">
        <v>2015</v>
      </c>
      <c r="B176">
        <v>2</v>
      </c>
      <c r="C176" s="3" t="s">
        <v>243</v>
      </c>
      <c r="D176" s="1" t="s">
        <v>244</v>
      </c>
      <c r="E176" s="1" t="s">
        <v>89</v>
      </c>
      <c r="F176" s="1" t="s">
        <v>234</v>
      </c>
      <c r="H176" t="str">
        <f t="shared" si="117"/>
        <v>Apr 12</v>
      </c>
      <c r="I176" t="str">
        <f t="shared" ref="I176:I239" si="156">D176</f>
        <v>Grand Prix of Louisiana</v>
      </c>
      <c r="J176" t="str">
        <f t="shared" ref="J176:J239" si="157">D177</f>
        <v>Nola Motorsports Park</v>
      </c>
      <c r="K176">
        <f t="shared" ca="1" si="106"/>
        <v>2020</v>
      </c>
      <c r="L176">
        <f t="shared" ca="1" si="107"/>
        <v>6</v>
      </c>
      <c r="M176" s="4">
        <f t="shared" ca="1" si="108"/>
        <v>44030</v>
      </c>
      <c r="N176" t="str">
        <f t="shared" ca="1" si="109"/>
        <v>GRAND PRIX OF IOWA - RACE 2</v>
      </c>
      <c r="O176" t="str">
        <f t="shared" ca="1" si="110"/>
        <v>Iowa Speedway</v>
      </c>
    </row>
    <row r="177" spans="1:15" x14ac:dyDescent="0.2">
      <c r="A177">
        <v>2015</v>
      </c>
      <c r="B177">
        <v>2</v>
      </c>
      <c r="C177" s="3"/>
      <c r="D177" s="2" t="s">
        <v>245</v>
      </c>
      <c r="E177" s="2" t="s">
        <v>16</v>
      </c>
      <c r="F177" s="2" t="s">
        <v>111</v>
      </c>
      <c r="H177" t="e">
        <f t="shared" si="117"/>
        <v>#VALUE!</v>
      </c>
      <c r="K177">
        <f t="shared" ca="1" si="106"/>
        <v>2020</v>
      </c>
      <c r="L177">
        <f t="shared" ca="1" si="107"/>
        <v>7</v>
      </c>
      <c r="M177" s="4">
        <f t="shared" ca="1" si="108"/>
        <v>44066</v>
      </c>
      <c r="N177" t="str">
        <f t="shared" ca="1" si="109"/>
        <v>INDIANAPOLIS 500</v>
      </c>
      <c r="O177" t="str">
        <f t="shared" ca="1" si="110"/>
        <v>Indianapolis Motor Speedway</v>
      </c>
    </row>
    <row r="178" spans="1:15" x14ac:dyDescent="0.2">
      <c r="A178">
        <v>2015</v>
      </c>
      <c r="B178">
        <v>3</v>
      </c>
      <c r="C178" s="3" t="s">
        <v>246</v>
      </c>
      <c r="D178" s="1" t="s">
        <v>167</v>
      </c>
      <c r="E178" s="1" t="s">
        <v>21</v>
      </c>
      <c r="F178" s="1" t="s">
        <v>24</v>
      </c>
      <c r="H178" t="str">
        <f t="shared" si="117"/>
        <v>Apr 19</v>
      </c>
      <c r="I178" t="str">
        <f t="shared" ref="I178:I241" si="158">D178</f>
        <v>Toyota Grand Prix of Long Beach</v>
      </c>
      <c r="J178" t="str">
        <f t="shared" ref="J178:J241" si="159">D179</f>
        <v>Streets Of Long Beach</v>
      </c>
      <c r="K178">
        <f t="shared" ca="1" si="106"/>
        <v>2020</v>
      </c>
      <c r="L178">
        <f t="shared" ca="1" si="107"/>
        <v>8</v>
      </c>
      <c r="M178" s="4">
        <f t="shared" ca="1" si="108"/>
        <v>44072</v>
      </c>
      <c r="N178" t="str">
        <f t="shared" ca="1" si="109"/>
        <v>BOMMARITO AUTOMOTIVE GROUP 500 - RACE 1</v>
      </c>
      <c r="O178" t="str">
        <f t="shared" ca="1" si="110"/>
        <v>World Wide Technology Raceway At Gateway</v>
      </c>
    </row>
    <row r="179" spans="1:15" x14ac:dyDescent="0.2">
      <c r="A179">
        <v>2015</v>
      </c>
      <c r="B179">
        <v>3</v>
      </c>
      <c r="C179" s="3"/>
      <c r="D179" s="2" t="s">
        <v>129</v>
      </c>
      <c r="E179" s="2" t="s">
        <v>111</v>
      </c>
      <c r="F179" s="2" t="s">
        <v>111</v>
      </c>
      <c r="H179" t="e">
        <f t="shared" si="117"/>
        <v>#VALUE!</v>
      </c>
      <c r="K179">
        <f t="shared" ca="1" si="106"/>
        <v>2020</v>
      </c>
      <c r="L179">
        <f t="shared" ca="1" si="107"/>
        <v>9</v>
      </c>
      <c r="M179" s="4">
        <f t="shared" ca="1" si="108"/>
        <v>44073</v>
      </c>
      <c r="N179" t="str">
        <f t="shared" ca="1" si="109"/>
        <v>BOMMARITO AUTOMOTIVE GROUP 500 - RACE 2</v>
      </c>
      <c r="O179" t="str">
        <f t="shared" ca="1" si="110"/>
        <v>World Wide Technology Raceway At Gateway</v>
      </c>
    </row>
    <row r="180" spans="1:15" x14ac:dyDescent="0.2">
      <c r="A180">
        <v>2015</v>
      </c>
      <c r="B180">
        <v>4</v>
      </c>
      <c r="C180" s="3" t="s">
        <v>247</v>
      </c>
      <c r="D180" s="1" t="s">
        <v>248</v>
      </c>
      <c r="E180" s="1" t="s">
        <v>112</v>
      </c>
      <c r="F180" s="1" t="s">
        <v>24</v>
      </c>
      <c r="H180" t="str">
        <f t="shared" si="117"/>
        <v>Apr 26</v>
      </c>
      <c r="I180" t="str">
        <f t="shared" ref="I180:I243" si="160">D180</f>
        <v>Honda Indy Grand Prix of Alabama</v>
      </c>
      <c r="J180" t="str">
        <f t="shared" ref="J180:J243" si="161">D181</f>
        <v>Barber Motorsports Park</v>
      </c>
      <c r="K180">
        <f t="shared" ca="1" si="106"/>
        <v>2020</v>
      </c>
      <c r="L180">
        <f t="shared" ca="1" si="107"/>
        <v>10</v>
      </c>
      <c r="M180" s="4">
        <f t="shared" ca="1" si="108"/>
        <v>44086</v>
      </c>
      <c r="N180" t="str">
        <f t="shared" ca="1" si="109"/>
        <v>HONDA INDY 200 AT MID-OHIO - RACE 1</v>
      </c>
      <c r="O180" t="str">
        <f t="shared" ca="1" si="110"/>
        <v>Mid-Ohio Sports Car Course</v>
      </c>
    </row>
    <row r="181" spans="1:15" x14ac:dyDescent="0.2">
      <c r="A181">
        <v>2015</v>
      </c>
      <c r="B181">
        <v>4</v>
      </c>
      <c r="C181" s="3"/>
      <c r="D181" s="2" t="s">
        <v>42</v>
      </c>
      <c r="E181" s="2" t="s">
        <v>111</v>
      </c>
      <c r="F181" s="2" t="s">
        <v>111</v>
      </c>
      <c r="H181" t="e">
        <f t="shared" si="117"/>
        <v>#VALUE!</v>
      </c>
      <c r="K181">
        <f t="shared" ca="1" si="106"/>
        <v>2020</v>
      </c>
      <c r="L181">
        <f t="shared" ca="1" si="107"/>
        <v>11</v>
      </c>
      <c r="M181" s="4">
        <f t="shared" ca="1" si="108"/>
        <v>44087</v>
      </c>
      <c r="N181" t="str">
        <f t="shared" ca="1" si="109"/>
        <v>HONDA INDY 200 AT MID-OHIO - RACE 2</v>
      </c>
      <c r="O181" t="str">
        <f t="shared" ca="1" si="110"/>
        <v>Mid-Ohio Sports Car Course</v>
      </c>
    </row>
    <row r="182" spans="1:15" x14ac:dyDescent="0.2">
      <c r="A182">
        <v>2015</v>
      </c>
      <c r="B182">
        <v>5</v>
      </c>
      <c r="C182" s="3" t="s">
        <v>249</v>
      </c>
      <c r="D182" s="1" t="s">
        <v>250</v>
      </c>
      <c r="E182" s="1" t="s">
        <v>15</v>
      </c>
      <c r="F182" s="1" t="s">
        <v>15</v>
      </c>
      <c r="H182" t="str">
        <f t="shared" si="117"/>
        <v>May 9</v>
      </c>
      <c r="I182" t="str">
        <f t="shared" ref="I182:I245" si="162">D182</f>
        <v>Angie's List Grand Prix of Indianapolis</v>
      </c>
      <c r="J182" t="str">
        <f t="shared" ref="J182:J245" si="163">D183</f>
        <v>Indianapolis Motor Speedway Road Course</v>
      </c>
      <c r="K182">
        <f t="shared" ca="1" si="106"/>
        <v>2020</v>
      </c>
      <c r="L182">
        <f t="shared" ca="1" si="107"/>
        <v>12</v>
      </c>
      <c r="M182" s="4">
        <f t="shared" ca="1" si="108"/>
        <v>44106</v>
      </c>
      <c r="N182" t="str">
        <f t="shared" ca="1" si="109"/>
        <v>INDYCAR HARVEST GRAND PRIX - RACE 1</v>
      </c>
      <c r="O182" t="str">
        <f t="shared" ca="1" si="110"/>
        <v>Indianapolis Motor Speedway Road Course</v>
      </c>
    </row>
    <row r="183" spans="1:15" x14ac:dyDescent="0.2">
      <c r="A183">
        <v>2015</v>
      </c>
      <c r="B183">
        <v>5</v>
      </c>
      <c r="C183" s="3"/>
      <c r="D183" s="2" t="s">
        <v>225</v>
      </c>
      <c r="E183" s="2" t="s">
        <v>111</v>
      </c>
      <c r="F183" s="2" t="s">
        <v>111</v>
      </c>
      <c r="H183" t="e">
        <f t="shared" si="117"/>
        <v>#VALUE!</v>
      </c>
      <c r="K183">
        <f t="shared" ca="1" si="106"/>
        <v>2020</v>
      </c>
      <c r="L183">
        <f t="shared" ca="1" si="107"/>
        <v>13</v>
      </c>
      <c r="M183" s="4">
        <f t="shared" ca="1" si="108"/>
        <v>44107</v>
      </c>
      <c r="N183" t="str">
        <f t="shared" ca="1" si="109"/>
        <v>INDYCAR HARVEST GRAND PRIX - RACE 2</v>
      </c>
      <c r="O183" t="str">
        <f t="shared" ca="1" si="110"/>
        <v>Indianapolis Motor Speedway Road Course</v>
      </c>
    </row>
    <row r="184" spans="1:15" x14ac:dyDescent="0.2">
      <c r="A184">
        <v>2015</v>
      </c>
      <c r="B184">
        <v>6</v>
      </c>
      <c r="C184" s="3" t="s">
        <v>251</v>
      </c>
      <c r="D184" s="1" t="s">
        <v>51</v>
      </c>
      <c r="E184" s="1" t="s">
        <v>234</v>
      </c>
      <c r="F184" s="1" t="s">
        <v>21</v>
      </c>
      <c r="H184" t="str">
        <f t="shared" si="117"/>
        <v>May 24</v>
      </c>
      <c r="I184" t="str">
        <f t="shared" ref="I184:I247" si="164">D184</f>
        <v>Indianapolis 500</v>
      </c>
      <c r="J184" t="str">
        <f t="shared" ref="J184:J247" si="165">D185</f>
        <v>Indianapolis Motor Speedway</v>
      </c>
      <c r="K184">
        <f t="shared" ca="1" si="106"/>
        <v>2020</v>
      </c>
      <c r="L184">
        <f t="shared" ca="1" si="107"/>
        <v>14</v>
      </c>
      <c r="M184" s="4">
        <f t="shared" ca="1" si="108"/>
        <v>44129</v>
      </c>
      <c r="N184" t="str">
        <f t="shared" ca="1" si="109"/>
        <v>Firestone Grand Prix of St. Petersburg</v>
      </c>
      <c r="O184" t="str">
        <f t="shared" ca="1" si="110"/>
        <v>Streets Of St. Petersburg</v>
      </c>
    </row>
    <row r="185" spans="1:15" x14ac:dyDescent="0.2">
      <c r="A185">
        <v>2015</v>
      </c>
      <c r="B185">
        <v>6</v>
      </c>
      <c r="C185" s="3"/>
      <c r="D185" s="2" t="s">
        <v>52</v>
      </c>
      <c r="E185" s="2" t="s">
        <v>111</v>
      </c>
      <c r="F185" s="2" t="s">
        <v>111</v>
      </c>
      <c r="H185" t="e">
        <f t="shared" si="117"/>
        <v>#VALUE!</v>
      </c>
      <c r="K185">
        <f t="shared" ca="1" si="106"/>
        <v>0</v>
      </c>
      <c r="L185">
        <f t="shared" ca="1" si="107"/>
        <v>0</v>
      </c>
      <c r="M185" s="4">
        <f t="shared" ca="1" si="108"/>
        <v>0</v>
      </c>
      <c r="N185">
        <f t="shared" ca="1" si="109"/>
        <v>0</v>
      </c>
      <c r="O185">
        <f t="shared" ca="1" si="110"/>
        <v>0</v>
      </c>
    </row>
    <row r="186" spans="1:15" x14ac:dyDescent="0.2">
      <c r="A186">
        <v>2015</v>
      </c>
      <c r="B186">
        <v>7</v>
      </c>
      <c r="C186" s="3" t="s">
        <v>252</v>
      </c>
      <c r="D186" s="1" t="s">
        <v>253</v>
      </c>
      <c r="E186" s="1" t="s">
        <v>254</v>
      </c>
      <c r="F186" s="1" t="s">
        <v>15</v>
      </c>
      <c r="H186" t="str">
        <f t="shared" si="117"/>
        <v>May 30</v>
      </c>
      <c r="I186" t="str">
        <f t="shared" ref="I186:I249" si="166">D186</f>
        <v>Chevrolet Dual in Detroit - Race 1</v>
      </c>
      <c r="J186" t="str">
        <f t="shared" ref="J186:J249" si="167">D187</f>
        <v>Raceway At Belle Isle Park</v>
      </c>
      <c r="K186">
        <f t="shared" ca="1" si="106"/>
        <v>0</v>
      </c>
      <c r="L186">
        <f t="shared" ca="1" si="107"/>
        <v>0</v>
      </c>
      <c r="M186" s="4">
        <f t="shared" ca="1" si="108"/>
        <v>0</v>
      </c>
      <c r="N186">
        <f t="shared" ca="1" si="109"/>
        <v>0</v>
      </c>
      <c r="O186">
        <f t="shared" ca="1" si="110"/>
        <v>0</v>
      </c>
    </row>
    <row r="187" spans="1:15" x14ac:dyDescent="0.2">
      <c r="A187">
        <v>2015</v>
      </c>
      <c r="B187">
        <v>7</v>
      </c>
      <c r="C187" s="3"/>
      <c r="D187" s="2" t="s">
        <v>135</v>
      </c>
      <c r="E187" s="2" t="s">
        <v>16</v>
      </c>
      <c r="F187" s="2" t="s">
        <v>111</v>
      </c>
      <c r="H187" t="e">
        <f t="shared" si="117"/>
        <v>#VALUE!</v>
      </c>
      <c r="K187">
        <f t="shared" ca="1" si="106"/>
        <v>0</v>
      </c>
      <c r="L187">
        <f t="shared" ca="1" si="107"/>
        <v>0</v>
      </c>
      <c r="M187" s="4">
        <f t="shared" ca="1" si="108"/>
        <v>0</v>
      </c>
      <c r="N187">
        <f t="shared" ca="1" si="109"/>
        <v>0</v>
      </c>
      <c r="O187">
        <f t="shared" ca="1" si="110"/>
        <v>0</v>
      </c>
    </row>
    <row r="188" spans="1:15" x14ac:dyDescent="0.2">
      <c r="A188">
        <v>2015</v>
      </c>
      <c r="B188">
        <v>8</v>
      </c>
      <c r="C188" s="3" t="s">
        <v>255</v>
      </c>
      <c r="D188" s="1" t="s">
        <v>256</v>
      </c>
      <c r="E188" s="1" t="s">
        <v>87</v>
      </c>
      <c r="F188" s="1" t="s">
        <v>234</v>
      </c>
      <c r="H188" t="str">
        <f t="shared" si="117"/>
        <v>May 31</v>
      </c>
      <c r="I188" t="str">
        <f t="shared" ref="I188:I251" si="168">D188</f>
        <v>Chevrolet Dual in Detroit - Race 2</v>
      </c>
      <c r="J188" t="str">
        <f t="shared" ref="J188:J251" si="169">D189</f>
        <v>Raceway At Belle Isle Park</v>
      </c>
      <c r="K188">
        <f t="shared" ca="1" si="106"/>
        <v>0</v>
      </c>
      <c r="L188">
        <f t="shared" ca="1" si="107"/>
        <v>0</v>
      </c>
      <c r="M188" s="4">
        <f t="shared" ca="1" si="108"/>
        <v>0</v>
      </c>
      <c r="N188">
        <f t="shared" ca="1" si="109"/>
        <v>0</v>
      </c>
      <c r="O188">
        <f t="shared" ca="1" si="110"/>
        <v>0</v>
      </c>
    </row>
    <row r="189" spans="1:15" x14ac:dyDescent="0.2">
      <c r="A189">
        <v>2015</v>
      </c>
      <c r="B189">
        <v>8</v>
      </c>
      <c r="C189" s="3"/>
      <c r="D189" s="2" t="s">
        <v>135</v>
      </c>
      <c r="E189" s="2" t="s">
        <v>111</v>
      </c>
      <c r="F189" s="2" t="s">
        <v>111</v>
      </c>
      <c r="H189" t="e">
        <f t="shared" si="117"/>
        <v>#VALUE!</v>
      </c>
      <c r="K189">
        <f t="shared" ca="1" si="106"/>
        <v>0</v>
      </c>
      <c r="L189">
        <f t="shared" ca="1" si="107"/>
        <v>0</v>
      </c>
      <c r="M189" s="4">
        <f t="shared" ca="1" si="108"/>
        <v>0</v>
      </c>
      <c r="N189">
        <f t="shared" ca="1" si="109"/>
        <v>0</v>
      </c>
      <c r="O189">
        <f t="shared" ca="1" si="110"/>
        <v>0</v>
      </c>
    </row>
    <row r="190" spans="1:15" x14ac:dyDescent="0.2">
      <c r="A190">
        <v>2015</v>
      </c>
      <c r="B190">
        <v>9</v>
      </c>
      <c r="C190" s="3" t="s">
        <v>257</v>
      </c>
      <c r="D190" s="1" t="s">
        <v>96</v>
      </c>
      <c r="E190" s="1" t="s">
        <v>21</v>
      </c>
      <c r="F190" s="1" t="s">
        <v>15</v>
      </c>
      <c r="H190" t="str">
        <f t="shared" si="117"/>
        <v>Jun 6</v>
      </c>
      <c r="I190" t="str">
        <f t="shared" ref="I190:I253" si="170">D190</f>
        <v>Firestone 600</v>
      </c>
      <c r="J190" t="str">
        <f t="shared" ref="J190:J253" si="171">D191</f>
        <v>Texas Motor Speedway</v>
      </c>
      <c r="K190">
        <f t="shared" ca="1" si="106"/>
        <v>0</v>
      </c>
      <c r="L190">
        <f t="shared" ca="1" si="107"/>
        <v>0</v>
      </c>
      <c r="M190" s="4">
        <f t="shared" ca="1" si="108"/>
        <v>0</v>
      </c>
      <c r="N190">
        <f t="shared" ca="1" si="109"/>
        <v>0</v>
      </c>
      <c r="O190">
        <f t="shared" ca="1" si="110"/>
        <v>0</v>
      </c>
    </row>
    <row r="191" spans="1:15" x14ac:dyDescent="0.2">
      <c r="A191">
        <v>2015</v>
      </c>
      <c r="B191">
        <v>9</v>
      </c>
      <c r="C191" s="3"/>
      <c r="D191" s="2" t="s">
        <v>60</v>
      </c>
      <c r="E191" s="2" t="s">
        <v>111</v>
      </c>
      <c r="F191" s="2" t="s">
        <v>111</v>
      </c>
      <c r="H191" t="e">
        <f t="shared" si="117"/>
        <v>#VALUE!</v>
      </c>
      <c r="K191">
        <f t="shared" ca="1" si="106"/>
        <v>0</v>
      </c>
      <c r="L191">
        <f t="shared" ca="1" si="107"/>
        <v>0</v>
      </c>
      <c r="M191" s="4">
        <f t="shared" ca="1" si="108"/>
        <v>0</v>
      </c>
      <c r="N191">
        <f t="shared" ca="1" si="109"/>
        <v>0</v>
      </c>
      <c r="O191">
        <f t="shared" ca="1" si="110"/>
        <v>0</v>
      </c>
    </row>
    <row r="192" spans="1:15" x14ac:dyDescent="0.2">
      <c r="A192">
        <v>2015</v>
      </c>
      <c r="B192">
        <v>10</v>
      </c>
      <c r="C192" s="3" t="s">
        <v>258</v>
      </c>
      <c r="D192" s="1" t="s">
        <v>65</v>
      </c>
      <c r="E192" s="1" t="s">
        <v>112</v>
      </c>
      <c r="F192" s="1" t="s">
        <v>15</v>
      </c>
      <c r="H192" t="str">
        <f t="shared" si="117"/>
        <v>Jun 14</v>
      </c>
      <c r="I192" t="str">
        <f t="shared" ref="I192:I255" si="172">D192</f>
        <v>Grand Prix of Toronto</v>
      </c>
      <c r="J192" t="str">
        <f t="shared" ref="J192:J255" si="173">D193</f>
        <v>Streets Of Toronto</v>
      </c>
      <c r="K192">
        <f t="shared" ca="1" si="106"/>
        <v>0</v>
      </c>
      <c r="L192">
        <f t="shared" ca="1" si="107"/>
        <v>0</v>
      </c>
      <c r="M192" s="4">
        <f t="shared" ca="1" si="108"/>
        <v>0</v>
      </c>
      <c r="N192">
        <f t="shared" ca="1" si="109"/>
        <v>0</v>
      </c>
      <c r="O192">
        <f t="shared" ca="1" si="110"/>
        <v>0</v>
      </c>
    </row>
    <row r="193" spans="1:15" x14ac:dyDescent="0.2">
      <c r="A193">
        <v>2015</v>
      </c>
      <c r="B193">
        <v>10</v>
      </c>
      <c r="C193" s="3"/>
      <c r="D193" s="2" t="s">
        <v>146</v>
      </c>
      <c r="E193" s="2" t="s">
        <v>111</v>
      </c>
      <c r="F193" s="2" t="s">
        <v>111</v>
      </c>
      <c r="H193" t="e">
        <f t="shared" si="117"/>
        <v>#VALUE!</v>
      </c>
      <c r="K193">
        <f t="shared" ca="1" si="106"/>
        <v>0</v>
      </c>
      <c r="L193">
        <f t="shared" ca="1" si="107"/>
        <v>0</v>
      </c>
      <c r="M193" s="4">
        <f t="shared" ca="1" si="108"/>
        <v>0</v>
      </c>
      <c r="N193">
        <f t="shared" ca="1" si="109"/>
        <v>0</v>
      </c>
      <c r="O193">
        <f t="shared" ca="1" si="110"/>
        <v>0</v>
      </c>
    </row>
    <row r="194" spans="1:15" x14ac:dyDescent="0.2">
      <c r="A194">
        <v>2015</v>
      </c>
      <c r="B194">
        <v>11</v>
      </c>
      <c r="C194" s="3" t="s">
        <v>259</v>
      </c>
      <c r="D194" s="1" t="s">
        <v>121</v>
      </c>
      <c r="E194" s="1" t="s">
        <v>41</v>
      </c>
      <c r="F194" s="1" t="s">
        <v>88</v>
      </c>
      <c r="H194" t="str">
        <f t="shared" si="117"/>
        <v>Jun 27</v>
      </c>
      <c r="I194" t="str">
        <f t="shared" ref="I194:I257" si="174">D194</f>
        <v>MAVTV 500</v>
      </c>
      <c r="J194" t="str">
        <f t="shared" ref="J194:J257" si="175">D195</f>
        <v>Auto Club Speedway</v>
      </c>
      <c r="K194">
        <f t="shared" ca="1" si="106"/>
        <v>0</v>
      </c>
      <c r="L194">
        <f t="shared" ca="1" si="107"/>
        <v>0</v>
      </c>
      <c r="M194" s="4">
        <f t="shared" ca="1" si="108"/>
        <v>0</v>
      </c>
      <c r="N194">
        <f t="shared" ca="1" si="109"/>
        <v>0</v>
      </c>
      <c r="O194">
        <f t="shared" ca="1" si="110"/>
        <v>0</v>
      </c>
    </row>
    <row r="195" spans="1:15" x14ac:dyDescent="0.2">
      <c r="A195">
        <v>2015</v>
      </c>
      <c r="B195">
        <v>11</v>
      </c>
      <c r="C195" s="3"/>
      <c r="D195" s="2" t="s">
        <v>122</v>
      </c>
      <c r="E195" s="2" t="s">
        <v>16</v>
      </c>
      <c r="F195" s="2" t="s">
        <v>111</v>
      </c>
      <c r="H195" t="e">
        <f t="shared" si="117"/>
        <v>#VALUE!</v>
      </c>
      <c r="K195">
        <f t="shared" ref="K195:K243" ca="1" si="176">INDIRECT("A"&amp;2*(ROW()-1))</f>
        <v>0</v>
      </c>
      <c r="L195">
        <f t="shared" ref="L195:L243" ca="1" si="177">INDIRECT("B"&amp;2*(ROW()-1))</f>
        <v>0</v>
      </c>
      <c r="M195" s="4">
        <f t="shared" ref="M195:M243" ca="1" si="178">DATE($K195,MONTH(INDIRECT("H"&amp;2*(ROW()-1))),DAY(INDIRECT("H"&amp;2*(ROW()-1))))</f>
        <v>0</v>
      </c>
      <c r="N195">
        <f t="shared" ref="N195:N243" ca="1" si="179">INDIRECT("I"&amp;2*(ROW()-1))</f>
        <v>0</v>
      </c>
      <c r="O195">
        <f t="shared" ref="O195:O243" ca="1" si="180">INDIRECT("J"&amp;2*(ROW()-1))</f>
        <v>0</v>
      </c>
    </row>
    <row r="196" spans="1:15" x14ac:dyDescent="0.2">
      <c r="A196">
        <v>2015</v>
      </c>
      <c r="B196">
        <v>12</v>
      </c>
      <c r="C196" s="3" t="s">
        <v>260</v>
      </c>
      <c r="D196" s="1" t="s">
        <v>261</v>
      </c>
      <c r="E196" s="1" t="s">
        <v>87</v>
      </c>
      <c r="F196" s="1" t="s">
        <v>112</v>
      </c>
      <c r="H196" t="str">
        <f t="shared" si="117"/>
        <v>Jul 12</v>
      </c>
      <c r="I196" t="str">
        <f t="shared" ref="I196:I259" si="181">D196</f>
        <v>Road America</v>
      </c>
      <c r="J196" t="str">
        <f t="shared" ref="J196:J259" si="182">D197</f>
        <v>The Milwaukee Mile</v>
      </c>
      <c r="K196">
        <f t="shared" ca="1" si="176"/>
        <v>0</v>
      </c>
      <c r="L196">
        <f t="shared" ca="1" si="177"/>
        <v>0</v>
      </c>
      <c r="M196" s="4">
        <f t="shared" ca="1" si="178"/>
        <v>0</v>
      </c>
      <c r="N196">
        <f t="shared" ca="1" si="179"/>
        <v>0</v>
      </c>
      <c r="O196">
        <f t="shared" ca="1" si="180"/>
        <v>0</v>
      </c>
    </row>
    <row r="197" spans="1:15" x14ac:dyDescent="0.2">
      <c r="A197">
        <v>2015</v>
      </c>
      <c r="B197">
        <v>12</v>
      </c>
      <c r="C197" s="3"/>
      <c r="D197" s="2" t="s">
        <v>98</v>
      </c>
      <c r="E197" s="2" t="s">
        <v>111</v>
      </c>
      <c r="F197" s="2" t="s">
        <v>111</v>
      </c>
      <c r="H197" t="e">
        <f t="shared" si="117"/>
        <v>#VALUE!</v>
      </c>
      <c r="K197">
        <f t="shared" ca="1" si="176"/>
        <v>0</v>
      </c>
      <c r="L197">
        <f t="shared" ca="1" si="177"/>
        <v>0</v>
      </c>
      <c r="M197" s="4">
        <f t="shared" ca="1" si="178"/>
        <v>0</v>
      </c>
      <c r="N197">
        <f t="shared" ca="1" si="179"/>
        <v>0</v>
      </c>
      <c r="O197">
        <f t="shared" ca="1" si="180"/>
        <v>0</v>
      </c>
    </row>
    <row r="198" spans="1:15" x14ac:dyDescent="0.2">
      <c r="A198">
        <v>2015</v>
      </c>
      <c r="B198">
        <v>13</v>
      </c>
      <c r="C198" s="3" t="s">
        <v>262</v>
      </c>
      <c r="D198" s="1" t="s">
        <v>141</v>
      </c>
      <c r="E198" s="1" t="s">
        <v>17</v>
      </c>
      <c r="F198" s="1" t="s">
        <v>24</v>
      </c>
      <c r="H198" t="str">
        <f t="shared" si="117"/>
        <v>Jul 18</v>
      </c>
      <c r="I198" t="str">
        <f t="shared" ref="I198:I261" si="183">D198</f>
        <v>GRAND PRIX OF IOWA - RACE 2</v>
      </c>
      <c r="J198" t="str">
        <f t="shared" ref="J198:J261" si="184">D199</f>
        <v>Iowa Speedway</v>
      </c>
      <c r="K198">
        <f t="shared" ca="1" si="176"/>
        <v>0</v>
      </c>
      <c r="L198">
        <f t="shared" ca="1" si="177"/>
        <v>0</v>
      </c>
      <c r="M198" s="4">
        <f t="shared" ca="1" si="178"/>
        <v>0</v>
      </c>
      <c r="N198">
        <f t="shared" ca="1" si="179"/>
        <v>0</v>
      </c>
      <c r="O198">
        <f t="shared" ca="1" si="180"/>
        <v>0</v>
      </c>
    </row>
    <row r="199" spans="1:15" x14ac:dyDescent="0.2">
      <c r="A199">
        <v>2015</v>
      </c>
      <c r="B199">
        <v>13</v>
      </c>
      <c r="C199" s="3"/>
      <c r="D199" s="2" t="s">
        <v>61</v>
      </c>
      <c r="E199" s="2" t="s">
        <v>16</v>
      </c>
      <c r="F199" s="2" t="s">
        <v>111</v>
      </c>
      <c r="H199" t="e">
        <f t="shared" si="117"/>
        <v>#VALUE!</v>
      </c>
      <c r="K199">
        <f t="shared" ca="1" si="176"/>
        <v>0</v>
      </c>
      <c r="L199">
        <f t="shared" ca="1" si="177"/>
        <v>0</v>
      </c>
      <c r="M199" s="4">
        <f t="shared" ca="1" si="178"/>
        <v>0</v>
      </c>
      <c r="N199">
        <f t="shared" ca="1" si="179"/>
        <v>0</v>
      </c>
      <c r="O199">
        <f t="shared" ca="1" si="180"/>
        <v>0</v>
      </c>
    </row>
    <row r="200" spans="1:15" x14ac:dyDescent="0.2">
      <c r="A200">
        <v>2015</v>
      </c>
      <c r="B200">
        <v>14</v>
      </c>
      <c r="C200" s="3" t="s">
        <v>263</v>
      </c>
      <c r="D200" s="1" t="s">
        <v>150</v>
      </c>
      <c r="E200" s="1" t="s">
        <v>41</v>
      </c>
      <c r="F200" s="1" t="s">
        <v>21</v>
      </c>
      <c r="H200" t="str">
        <f t="shared" si="117"/>
        <v>Aug 2</v>
      </c>
      <c r="I200" t="str">
        <f t="shared" ref="I200:I263" si="185">D200</f>
        <v>Honda Indy 200 at Mid-Ohio</v>
      </c>
      <c r="J200" t="str">
        <f t="shared" ref="J200:J263" si="186">D201</f>
        <v>Mid-Ohio Sports Car Course</v>
      </c>
      <c r="K200">
        <f t="shared" ca="1" si="176"/>
        <v>0</v>
      </c>
      <c r="L200">
        <f t="shared" ca="1" si="177"/>
        <v>0</v>
      </c>
      <c r="M200" s="4">
        <f t="shared" ca="1" si="178"/>
        <v>0</v>
      </c>
      <c r="N200">
        <f t="shared" ca="1" si="179"/>
        <v>0</v>
      </c>
      <c r="O200">
        <f t="shared" ca="1" si="180"/>
        <v>0</v>
      </c>
    </row>
    <row r="201" spans="1:15" x14ac:dyDescent="0.2">
      <c r="A201">
        <v>2015</v>
      </c>
      <c r="B201">
        <v>14</v>
      </c>
      <c r="C201" s="3"/>
      <c r="D201" s="2" t="s">
        <v>69</v>
      </c>
      <c r="E201" s="2" t="s">
        <v>16</v>
      </c>
      <c r="F201" s="2" t="s">
        <v>111</v>
      </c>
      <c r="H201" t="e">
        <f t="shared" si="117"/>
        <v>#VALUE!</v>
      </c>
      <c r="K201">
        <f t="shared" ca="1" si="176"/>
        <v>0</v>
      </c>
      <c r="L201">
        <f t="shared" ca="1" si="177"/>
        <v>0</v>
      </c>
      <c r="M201" s="4">
        <f t="shared" ca="1" si="178"/>
        <v>0</v>
      </c>
      <c r="N201">
        <f t="shared" ca="1" si="179"/>
        <v>0</v>
      </c>
      <c r="O201">
        <f t="shared" ca="1" si="180"/>
        <v>0</v>
      </c>
    </row>
    <row r="202" spans="1:15" x14ac:dyDescent="0.2">
      <c r="A202">
        <v>2015</v>
      </c>
      <c r="B202">
        <v>15</v>
      </c>
      <c r="C202" s="3" t="s">
        <v>264</v>
      </c>
      <c r="D202" s="1" t="s">
        <v>265</v>
      </c>
      <c r="E202" s="1" t="s">
        <v>17</v>
      </c>
      <c r="F202" s="1" t="s">
        <v>24</v>
      </c>
      <c r="H202" t="str">
        <f t="shared" ref="H202:H265" si="187">RIGHT(C202,LEN(C202)-5)</f>
        <v>Aug 23</v>
      </c>
      <c r="I202" t="str">
        <f t="shared" ref="I202:I265" si="188">D202</f>
        <v>ABC Supply 500</v>
      </c>
      <c r="J202" t="str">
        <f t="shared" ref="J202:J265" si="189">D203</f>
        <v>Pocono Raceway</v>
      </c>
      <c r="K202">
        <f t="shared" ca="1" si="176"/>
        <v>0</v>
      </c>
      <c r="L202">
        <f t="shared" ca="1" si="177"/>
        <v>0</v>
      </c>
      <c r="M202" s="4">
        <f t="shared" ca="1" si="178"/>
        <v>0</v>
      </c>
      <c r="N202">
        <f t="shared" ca="1" si="179"/>
        <v>0</v>
      </c>
      <c r="O202">
        <f t="shared" ca="1" si="180"/>
        <v>0</v>
      </c>
    </row>
    <row r="203" spans="1:15" x14ac:dyDescent="0.2">
      <c r="A203">
        <v>2015</v>
      </c>
      <c r="B203">
        <v>15</v>
      </c>
      <c r="C203" s="3"/>
      <c r="D203" s="2" t="s">
        <v>144</v>
      </c>
      <c r="E203" s="2" t="s">
        <v>16</v>
      </c>
      <c r="F203" s="2" t="s">
        <v>111</v>
      </c>
      <c r="H203" t="e">
        <f t="shared" si="187"/>
        <v>#VALUE!</v>
      </c>
      <c r="K203">
        <f t="shared" ca="1" si="176"/>
        <v>0</v>
      </c>
      <c r="L203">
        <f t="shared" ca="1" si="177"/>
        <v>0</v>
      </c>
      <c r="M203" s="4">
        <f t="shared" ca="1" si="178"/>
        <v>0</v>
      </c>
      <c r="N203">
        <f t="shared" ca="1" si="179"/>
        <v>0</v>
      </c>
      <c r="O203">
        <f t="shared" ca="1" si="180"/>
        <v>0</v>
      </c>
    </row>
    <row r="204" spans="1:15" x14ac:dyDescent="0.2">
      <c r="A204">
        <v>2015</v>
      </c>
      <c r="B204">
        <v>16</v>
      </c>
      <c r="C204" s="3" t="s">
        <v>266</v>
      </c>
      <c r="D204" s="1" t="s">
        <v>152</v>
      </c>
      <c r="E204" s="1" t="s">
        <v>21</v>
      </c>
      <c r="F204" s="1" t="s">
        <v>15</v>
      </c>
      <c r="H204" t="str">
        <f t="shared" si="187"/>
        <v>Aug 30</v>
      </c>
      <c r="I204" t="str">
        <f t="shared" ref="I204:I267" si="190">D204</f>
        <v>GoPro Grand Prix of Sonoma</v>
      </c>
      <c r="J204" t="str">
        <f t="shared" ref="J204:J267" si="191">D205</f>
        <v>Sonoma</v>
      </c>
      <c r="K204">
        <f t="shared" ca="1" si="176"/>
        <v>0</v>
      </c>
      <c r="L204">
        <f t="shared" ca="1" si="177"/>
        <v>0</v>
      </c>
      <c r="M204" s="4">
        <f t="shared" ca="1" si="178"/>
        <v>0</v>
      </c>
      <c r="N204">
        <f t="shared" ca="1" si="179"/>
        <v>0</v>
      </c>
      <c r="O204">
        <f t="shared" ca="1" si="180"/>
        <v>0</v>
      </c>
    </row>
    <row r="205" spans="1:15" x14ac:dyDescent="0.2">
      <c r="A205">
        <v>2015</v>
      </c>
      <c r="B205">
        <v>16</v>
      </c>
      <c r="C205" s="3"/>
      <c r="D205" s="2" t="s">
        <v>153</v>
      </c>
      <c r="E205" s="2" t="s">
        <v>111</v>
      </c>
      <c r="F205" s="2" t="s">
        <v>111</v>
      </c>
      <c r="H205" t="e">
        <f t="shared" si="187"/>
        <v>#VALUE!</v>
      </c>
      <c r="K205">
        <f t="shared" ca="1" si="176"/>
        <v>0</v>
      </c>
      <c r="L205">
        <f t="shared" ca="1" si="177"/>
        <v>0</v>
      </c>
      <c r="M205" s="4">
        <f t="shared" ca="1" si="178"/>
        <v>0</v>
      </c>
      <c r="N205">
        <f t="shared" ca="1" si="179"/>
        <v>0</v>
      </c>
      <c r="O205">
        <f t="shared" ca="1" si="180"/>
        <v>0</v>
      </c>
    </row>
    <row r="206" spans="1:15" x14ac:dyDescent="0.2">
      <c r="A206">
        <v>2016</v>
      </c>
      <c r="B206">
        <v>1</v>
      </c>
      <c r="C206" s="3" t="s">
        <v>267</v>
      </c>
      <c r="D206" s="1" t="s">
        <v>268</v>
      </c>
      <c r="E206" s="1" t="s">
        <v>234</v>
      </c>
      <c r="F206" s="1" t="s">
        <v>88</v>
      </c>
      <c r="H206" t="str">
        <f t="shared" si="187"/>
        <v>Mar 13</v>
      </c>
      <c r="I206" t="str">
        <f t="shared" ref="I206:I269" si="192">D206</f>
        <v>FIRESTONE GRAND PRIX OF ST. PETERSBURG</v>
      </c>
      <c r="J206" t="str">
        <f t="shared" ref="J206:J269" si="193">D207</f>
        <v>Streets Of St. Petersburg</v>
      </c>
      <c r="K206">
        <f t="shared" ca="1" si="176"/>
        <v>0</v>
      </c>
      <c r="L206">
        <f t="shared" ca="1" si="177"/>
        <v>0</v>
      </c>
      <c r="M206" s="4">
        <f t="shared" ca="1" si="178"/>
        <v>0</v>
      </c>
      <c r="N206">
        <f t="shared" ca="1" si="179"/>
        <v>0</v>
      </c>
      <c r="O206">
        <f t="shared" ca="1" si="180"/>
        <v>0</v>
      </c>
    </row>
    <row r="207" spans="1:15" x14ac:dyDescent="0.2">
      <c r="A207">
        <v>2016</v>
      </c>
      <c r="B207">
        <v>1</v>
      </c>
      <c r="C207" s="3"/>
      <c r="D207" s="2" t="s">
        <v>40</v>
      </c>
      <c r="E207" s="2" t="s">
        <v>111</v>
      </c>
      <c r="F207" s="2" t="s">
        <v>111</v>
      </c>
      <c r="H207" t="e">
        <f t="shared" si="187"/>
        <v>#VALUE!</v>
      </c>
      <c r="K207">
        <f t="shared" ca="1" si="176"/>
        <v>0</v>
      </c>
      <c r="L207">
        <f t="shared" ca="1" si="177"/>
        <v>0</v>
      </c>
      <c r="M207" s="4">
        <f t="shared" ca="1" si="178"/>
        <v>0</v>
      </c>
      <c r="N207">
        <f t="shared" ca="1" si="179"/>
        <v>0</v>
      </c>
      <c r="O207">
        <f t="shared" ca="1" si="180"/>
        <v>0</v>
      </c>
    </row>
    <row r="208" spans="1:15" x14ac:dyDescent="0.2">
      <c r="A208">
        <v>2016</v>
      </c>
      <c r="B208">
        <v>2</v>
      </c>
      <c r="C208" s="3" t="s">
        <v>269</v>
      </c>
      <c r="D208" s="1" t="s">
        <v>270</v>
      </c>
      <c r="E208" s="1" t="s">
        <v>21</v>
      </c>
      <c r="F208" s="1" t="s">
        <v>24</v>
      </c>
      <c r="H208" t="str">
        <f t="shared" si="187"/>
        <v>Apr 2</v>
      </c>
      <c r="I208" t="str">
        <f t="shared" ref="I208:I271" si="194">D208</f>
        <v>PHOENIX GRAND PRIX</v>
      </c>
      <c r="J208" t="str">
        <f t="shared" ref="J208:J271" si="195">D209</f>
        <v>Phoenix International Raceway</v>
      </c>
      <c r="K208">
        <f t="shared" ca="1" si="176"/>
        <v>0</v>
      </c>
      <c r="L208">
        <f t="shared" ca="1" si="177"/>
        <v>0</v>
      </c>
      <c r="M208" s="4">
        <f t="shared" ca="1" si="178"/>
        <v>0</v>
      </c>
      <c r="N208">
        <f t="shared" ca="1" si="179"/>
        <v>0</v>
      </c>
      <c r="O208">
        <f t="shared" ca="1" si="180"/>
        <v>0</v>
      </c>
    </row>
    <row r="209" spans="1:15" x14ac:dyDescent="0.2">
      <c r="A209">
        <v>2016</v>
      </c>
      <c r="B209">
        <v>2</v>
      </c>
      <c r="C209" s="3"/>
      <c r="D209" s="2" t="s">
        <v>271</v>
      </c>
      <c r="E209" s="2" t="s">
        <v>111</v>
      </c>
      <c r="F209" s="2" t="s">
        <v>111</v>
      </c>
      <c r="H209" t="e">
        <f t="shared" si="187"/>
        <v>#VALUE!</v>
      </c>
      <c r="K209">
        <f t="shared" ca="1" si="176"/>
        <v>0</v>
      </c>
      <c r="L209">
        <f t="shared" ca="1" si="177"/>
        <v>0</v>
      </c>
      <c r="M209" s="4">
        <f t="shared" ca="1" si="178"/>
        <v>0</v>
      </c>
      <c r="N209">
        <f t="shared" ca="1" si="179"/>
        <v>0</v>
      </c>
      <c r="O209">
        <f t="shared" ca="1" si="180"/>
        <v>0</v>
      </c>
    </row>
    <row r="210" spans="1:15" x14ac:dyDescent="0.2">
      <c r="A210">
        <v>2016</v>
      </c>
      <c r="B210">
        <v>3</v>
      </c>
      <c r="C210" s="3" t="s">
        <v>190</v>
      </c>
      <c r="D210" s="1" t="s">
        <v>44</v>
      </c>
      <c r="E210" s="1" t="s">
        <v>88</v>
      </c>
      <c r="F210" s="1" t="s">
        <v>24</v>
      </c>
      <c r="H210" t="str">
        <f t="shared" si="187"/>
        <v>Apr 17</v>
      </c>
      <c r="I210" t="str">
        <f t="shared" ref="I210:I273" si="196">D210</f>
        <v>GRAND PRIX OF LONG BEACH</v>
      </c>
      <c r="J210" t="str">
        <f t="shared" ref="J210:J273" si="197">D211</f>
        <v>Streets Of Long Beach</v>
      </c>
      <c r="K210">
        <f t="shared" ca="1" si="176"/>
        <v>0</v>
      </c>
      <c r="L210">
        <f t="shared" ca="1" si="177"/>
        <v>0</v>
      </c>
      <c r="M210" s="4">
        <f t="shared" ca="1" si="178"/>
        <v>0</v>
      </c>
      <c r="N210">
        <f t="shared" ca="1" si="179"/>
        <v>0</v>
      </c>
      <c r="O210">
        <f t="shared" ca="1" si="180"/>
        <v>0</v>
      </c>
    </row>
    <row r="211" spans="1:15" x14ac:dyDescent="0.2">
      <c r="A211">
        <v>2016</v>
      </c>
      <c r="B211">
        <v>3</v>
      </c>
      <c r="C211" s="3"/>
      <c r="D211" s="2" t="s">
        <v>129</v>
      </c>
      <c r="E211" s="2" t="s">
        <v>111</v>
      </c>
      <c r="F211" s="2" t="s">
        <v>111</v>
      </c>
      <c r="H211" t="e">
        <f t="shared" si="187"/>
        <v>#VALUE!</v>
      </c>
      <c r="K211">
        <f t="shared" ca="1" si="176"/>
        <v>0</v>
      </c>
      <c r="L211">
        <f t="shared" ca="1" si="177"/>
        <v>0</v>
      </c>
      <c r="M211" s="4">
        <f t="shared" ca="1" si="178"/>
        <v>0</v>
      </c>
      <c r="N211">
        <f t="shared" ca="1" si="179"/>
        <v>0</v>
      </c>
      <c r="O211">
        <f t="shared" ca="1" si="180"/>
        <v>0</v>
      </c>
    </row>
    <row r="212" spans="1:15" x14ac:dyDescent="0.2">
      <c r="A212">
        <v>2016</v>
      </c>
      <c r="B212">
        <v>4</v>
      </c>
      <c r="C212" s="3" t="s">
        <v>272</v>
      </c>
      <c r="D212" s="1" t="s">
        <v>273</v>
      </c>
      <c r="E212" s="1" t="s">
        <v>88</v>
      </c>
      <c r="F212" s="1" t="s">
        <v>88</v>
      </c>
      <c r="H212" t="str">
        <f t="shared" si="187"/>
        <v>Apr 24</v>
      </c>
      <c r="I212" t="str">
        <f t="shared" ref="I212:I275" si="198">D212</f>
        <v>GRAND PRIX OF ALABAMA</v>
      </c>
      <c r="J212" t="str">
        <f t="shared" ref="J212:J275" si="199">D213</f>
        <v>Barber Motorsports Park</v>
      </c>
      <c r="K212">
        <f t="shared" ca="1" si="176"/>
        <v>0</v>
      </c>
      <c r="L212">
        <f t="shared" ca="1" si="177"/>
        <v>0</v>
      </c>
      <c r="M212" s="4">
        <f t="shared" ca="1" si="178"/>
        <v>0</v>
      </c>
      <c r="N212">
        <f t="shared" ca="1" si="179"/>
        <v>0</v>
      </c>
      <c r="O212">
        <f t="shared" ca="1" si="180"/>
        <v>0</v>
      </c>
    </row>
    <row r="213" spans="1:15" x14ac:dyDescent="0.2">
      <c r="A213">
        <v>2016</v>
      </c>
      <c r="B213">
        <v>4</v>
      </c>
      <c r="C213" s="3"/>
      <c r="D213" s="2" t="s">
        <v>42</v>
      </c>
      <c r="E213" s="2" t="s">
        <v>111</v>
      </c>
      <c r="F213" s="2" t="s">
        <v>111</v>
      </c>
      <c r="H213" t="e">
        <f t="shared" si="187"/>
        <v>#VALUE!</v>
      </c>
      <c r="K213">
        <f t="shared" ca="1" si="176"/>
        <v>0</v>
      </c>
      <c r="L213">
        <f t="shared" ca="1" si="177"/>
        <v>0</v>
      </c>
      <c r="M213" s="4">
        <f t="shared" ca="1" si="178"/>
        <v>0</v>
      </c>
      <c r="N213">
        <f t="shared" ca="1" si="179"/>
        <v>0</v>
      </c>
      <c r="O213">
        <f t="shared" ca="1" si="180"/>
        <v>0</v>
      </c>
    </row>
    <row r="214" spans="1:15" x14ac:dyDescent="0.2">
      <c r="A214">
        <v>2016</v>
      </c>
      <c r="B214">
        <v>5</v>
      </c>
      <c r="C214" s="3" t="s">
        <v>274</v>
      </c>
      <c r="D214" s="1" t="s">
        <v>275</v>
      </c>
      <c r="E214" s="1" t="s">
        <v>88</v>
      </c>
      <c r="F214" s="1" t="s">
        <v>88</v>
      </c>
      <c r="H214" t="str">
        <f t="shared" si="187"/>
        <v>May 14</v>
      </c>
      <c r="I214" t="str">
        <f t="shared" ref="I214:I277" si="200">D214</f>
        <v>GRAND PRIX OF INDIANAPOLIS</v>
      </c>
      <c r="J214" t="str">
        <f t="shared" ref="J214:J277" si="201">D215</f>
        <v>Indianapolis Motor Speedway Road Course</v>
      </c>
      <c r="K214">
        <f t="shared" ca="1" si="176"/>
        <v>0</v>
      </c>
      <c r="L214">
        <f t="shared" ca="1" si="177"/>
        <v>0</v>
      </c>
      <c r="M214" s="4">
        <f t="shared" ca="1" si="178"/>
        <v>0</v>
      </c>
      <c r="N214">
        <f t="shared" ca="1" si="179"/>
        <v>0</v>
      </c>
      <c r="O214">
        <f t="shared" ca="1" si="180"/>
        <v>0</v>
      </c>
    </row>
    <row r="215" spans="1:15" x14ac:dyDescent="0.2">
      <c r="A215">
        <v>2016</v>
      </c>
      <c r="B215">
        <v>5</v>
      </c>
      <c r="C215" s="3"/>
      <c r="D215" s="2" t="s">
        <v>225</v>
      </c>
      <c r="E215" s="2" t="s">
        <v>111</v>
      </c>
      <c r="F215" s="2" t="s">
        <v>111</v>
      </c>
      <c r="H215" t="e">
        <f t="shared" si="187"/>
        <v>#VALUE!</v>
      </c>
      <c r="K215">
        <f t="shared" ca="1" si="176"/>
        <v>0</v>
      </c>
      <c r="L215">
        <f t="shared" ca="1" si="177"/>
        <v>0</v>
      </c>
      <c r="M215" s="4">
        <f t="shared" ca="1" si="178"/>
        <v>0</v>
      </c>
      <c r="N215">
        <f t="shared" ca="1" si="179"/>
        <v>0</v>
      </c>
      <c r="O215">
        <f t="shared" ca="1" si="180"/>
        <v>0</v>
      </c>
    </row>
    <row r="216" spans="1:15" x14ac:dyDescent="0.2">
      <c r="A216">
        <v>2016</v>
      </c>
      <c r="B216">
        <v>6</v>
      </c>
      <c r="C216" s="3" t="s">
        <v>192</v>
      </c>
      <c r="D216" s="1" t="s">
        <v>276</v>
      </c>
      <c r="E216" s="1" t="s">
        <v>277</v>
      </c>
      <c r="F216" s="1" t="s">
        <v>89</v>
      </c>
      <c r="H216" t="str">
        <f t="shared" si="187"/>
        <v>May 29</v>
      </c>
      <c r="I216" t="str">
        <f t="shared" ref="I216:I279" si="202">D216</f>
        <v>INDIANAPOLIS 500</v>
      </c>
      <c r="J216" t="str">
        <f t="shared" ref="J216:J279" si="203">D217</f>
        <v>Indianapolis Motor Speedway</v>
      </c>
      <c r="K216">
        <f t="shared" ca="1" si="176"/>
        <v>0</v>
      </c>
      <c r="L216">
        <f t="shared" ca="1" si="177"/>
        <v>0</v>
      </c>
      <c r="M216" s="4">
        <f t="shared" ca="1" si="178"/>
        <v>0</v>
      </c>
      <c r="N216">
        <f t="shared" ca="1" si="179"/>
        <v>0</v>
      </c>
      <c r="O216">
        <f t="shared" ca="1" si="180"/>
        <v>0</v>
      </c>
    </row>
    <row r="217" spans="1:15" x14ac:dyDescent="0.2">
      <c r="A217">
        <v>2016</v>
      </c>
      <c r="B217">
        <v>6</v>
      </c>
      <c r="C217" s="3"/>
      <c r="D217" s="2" t="s">
        <v>52</v>
      </c>
      <c r="E217" s="2" t="s">
        <v>16</v>
      </c>
      <c r="F217" s="2" t="s">
        <v>16</v>
      </c>
      <c r="H217" t="e">
        <f t="shared" si="187"/>
        <v>#VALUE!</v>
      </c>
      <c r="K217">
        <f t="shared" ca="1" si="176"/>
        <v>0</v>
      </c>
      <c r="L217">
        <f t="shared" ca="1" si="177"/>
        <v>0</v>
      </c>
      <c r="M217" s="4">
        <f t="shared" ca="1" si="178"/>
        <v>0</v>
      </c>
      <c r="N217">
        <f t="shared" ca="1" si="179"/>
        <v>0</v>
      </c>
      <c r="O217">
        <f t="shared" ca="1" si="180"/>
        <v>0</v>
      </c>
    </row>
    <row r="218" spans="1:15" x14ac:dyDescent="0.2">
      <c r="A218">
        <v>2016</v>
      </c>
      <c r="B218">
        <v>7</v>
      </c>
      <c r="C218" s="3" t="s">
        <v>278</v>
      </c>
      <c r="D218" s="1" t="s">
        <v>279</v>
      </c>
      <c r="E218" s="1" t="s">
        <v>87</v>
      </c>
      <c r="F218" s="1" t="s">
        <v>88</v>
      </c>
      <c r="H218" t="str">
        <f t="shared" si="187"/>
        <v>Jun 4</v>
      </c>
      <c r="I218" t="str">
        <f t="shared" ref="I218:I281" si="204">D218</f>
        <v>CHEVROLET DUAL IN DETROIT - RACE 1</v>
      </c>
      <c r="J218" t="str">
        <f t="shared" ref="J218:J281" si="205">D219</f>
        <v>Raceway At Belle Isle Park</v>
      </c>
      <c r="K218">
        <f t="shared" ca="1" si="176"/>
        <v>0</v>
      </c>
      <c r="L218">
        <f t="shared" ca="1" si="177"/>
        <v>0</v>
      </c>
      <c r="M218" s="4">
        <f t="shared" ca="1" si="178"/>
        <v>0</v>
      </c>
      <c r="N218">
        <f t="shared" ca="1" si="179"/>
        <v>0</v>
      </c>
      <c r="O218">
        <f t="shared" ca="1" si="180"/>
        <v>0</v>
      </c>
    </row>
    <row r="219" spans="1:15" x14ac:dyDescent="0.2">
      <c r="A219">
        <v>2016</v>
      </c>
      <c r="B219">
        <v>7</v>
      </c>
      <c r="C219" s="3"/>
      <c r="D219" s="2" t="s">
        <v>135</v>
      </c>
      <c r="E219" s="2" t="s">
        <v>111</v>
      </c>
      <c r="F219" s="2" t="s">
        <v>111</v>
      </c>
      <c r="H219" t="e">
        <f t="shared" si="187"/>
        <v>#VALUE!</v>
      </c>
      <c r="K219">
        <f t="shared" ca="1" si="176"/>
        <v>0</v>
      </c>
      <c r="L219">
        <f t="shared" ca="1" si="177"/>
        <v>0</v>
      </c>
      <c r="M219" s="4">
        <f t="shared" ca="1" si="178"/>
        <v>0</v>
      </c>
      <c r="N219">
        <f t="shared" ca="1" si="179"/>
        <v>0</v>
      </c>
      <c r="O219">
        <f t="shared" ca="1" si="180"/>
        <v>0</v>
      </c>
    </row>
    <row r="220" spans="1:15" x14ac:dyDescent="0.2">
      <c r="A220">
        <v>2016</v>
      </c>
      <c r="B220">
        <v>8</v>
      </c>
      <c r="C220" s="3" t="s">
        <v>280</v>
      </c>
      <c r="D220" s="1" t="s">
        <v>281</v>
      </c>
      <c r="E220" s="1" t="s">
        <v>15</v>
      </c>
      <c r="F220" s="1" t="s">
        <v>88</v>
      </c>
      <c r="H220" t="str">
        <f t="shared" si="187"/>
        <v>Jun 5</v>
      </c>
      <c r="I220" t="str">
        <f t="shared" ref="I220:I283" si="206">D220</f>
        <v>CHEVROLET DUAL IN DETROIT - RACE 2</v>
      </c>
      <c r="J220" t="str">
        <f t="shared" ref="J220:J283" si="207">D221</f>
        <v>Raceway At Belle Isle Park</v>
      </c>
      <c r="K220">
        <f t="shared" ca="1" si="176"/>
        <v>0</v>
      </c>
      <c r="L220">
        <f t="shared" ca="1" si="177"/>
        <v>0</v>
      </c>
      <c r="M220" s="4">
        <f t="shared" ca="1" si="178"/>
        <v>0</v>
      </c>
      <c r="N220">
        <f t="shared" ca="1" si="179"/>
        <v>0</v>
      </c>
      <c r="O220">
        <f t="shared" ca="1" si="180"/>
        <v>0</v>
      </c>
    </row>
    <row r="221" spans="1:15" x14ac:dyDescent="0.2">
      <c r="A221">
        <v>2016</v>
      </c>
      <c r="B221">
        <v>8</v>
      </c>
      <c r="C221" s="3"/>
      <c r="D221" s="2" t="s">
        <v>135</v>
      </c>
      <c r="E221" s="2" t="s">
        <v>111</v>
      </c>
      <c r="F221" s="2" t="s">
        <v>111</v>
      </c>
      <c r="H221" t="e">
        <f t="shared" si="187"/>
        <v>#VALUE!</v>
      </c>
      <c r="K221">
        <f t="shared" ca="1" si="176"/>
        <v>0</v>
      </c>
      <c r="L221">
        <f t="shared" ca="1" si="177"/>
        <v>0</v>
      </c>
      <c r="M221" s="4">
        <f t="shared" ca="1" si="178"/>
        <v>0</v>
      </c>
      <c r="N221">
        <f t="shared" ca="1" si="179"/>
        <v>0</v>
      </c>
      <c r="O221">
        <f t="shared" ca="1" si="180"/>
        <v>0</v>
      </c>
    </row>
    <row r="222" spans="1:15" x14ac:dyDescent="0.2">
      <c r="A222">
        <v>2016</v>
      </c>
      <c r="B222">
        <v>9</v>
      </c>
      <c r="C222" s="3" t="s">
        <v>193</v>
      </c>
      <c r="D222" s="1" t="s">
        <v>282</v>
      </c>
      <c r="E222" s="1" t="s">
        <v>41</v>
      </c>
      <c r="F222" s="1" t="s">
        <v>254</v>
      </c>
      <c r="H222" t="str">
        <f t="shared" si="187"/>
        <v>Jun 11</v>
      </c>
      <c r="I222" t="str">
        <f t="shared" ref="I222:I285" si="208">D222</f>
        <v>FIRESTONE 600</v>
      </c>
      <c r="J222" t="str">
        <f t="shared" ref="J222:J285" si="209">D223</f>
        <v>Texas Motor Speedway</v>
      </c>
      <c r="K222">
        <f t="shared" ca="1" si="176"/>
        <v>0</v>
      </c>
      <c r="L222">
        <f t="shared" ca="1" si="177"/>
        <v>0</v>
      </c>
      <c r="M222" s="4">
        <f t="shared" ca="1" si="178"/>
        <v>0</v>
      </c>
      <c r="N222">
        <f t="shared" ca="1" si="179"/>
        <v>0</v>
      </c>
      <c r="O222">
        <f t="shared" ca="1" si="180"/>
        <v>0</v>
      </c>
    </row>
    <row r="223" spans="1:15" x14ac:dyDescent="0.2">
      <c r="A223">
        <v>2016</v>
      </c>
      <c r="B223">
        <v>9</v>
      </c>
      <c r="C223" s="3"/>
      <c r="D223" s="2" t="s">
        <v>60</v>
      </c>
      <c r="E223" s="2" t="s">
        <v>16</v>
      </c>
      <c r="F223" s="2" t="s">
        <v>16</v>
      </c>
      <c r="H223" t="e">
        <f t="shared" si="187"/>
        <v>#VALUE!</v>
      </c>
      <c r="K223">
        <f t="shared" ca="1" si="176"/>
        <v>0</v>
      </c>
      <c r="L223">
        <f t="shared" ca="1" si="177"/>
        <v>0</v>
      </c>
      <c r="M223" s="4">
        <f t="shared" ca="1" si="178"/>
        <v>0</v>
      </c>
      <c r="N223">
        <f t="shared" ca="1" si="179"/>
        <v>0</v>
      </c>
      <c r="O223">
        <f t="shared" ca="1" si="180"/>
        <v>0</v>
      </c>
    </row>
    <row r="224" spans="1:15" x14ac:dyDescent="0.2">
      <c r="A224">
        <v>2016</v>
      </c>
      <c r="B224">
        <v>10</v>
      </c>
      <c r="C224" s="3" t="s">
        <v>283</v>
      </c>
      <c r="D224" s="1" t="s">
        <v>284</v>
      </c>
      <c r="E224" s="1" t="s">
        <v>15</v>
      </c>
      <c r="F224" s="1" t="s">
        <v>15</v>
      </c>
      <c r="H224" t="str">
        <f t="shared" si="187"/>
        <v>Jun 26</v>
      </c>
      <c r="I224" t="str">
        <f t="shared" ref="I224:I287" si="210">D224</f>
        <v>KOHLER GRAND PRIX</v>
      </c>
      <c r="J224" t="str">
        <f t="shared" ref="J224:J287" si="211">D225</f>
        <v>Road America</v>
      </c>
      <c r="K224">
        <f t="shared" ca="1" si="176"/>
        <v>0</v>
      </c>
      <c r="L224">
        <f t="shared" ca="1" si="177"/>
        <v>0</v>
      </c>
      <c r="M224" s="4">
        <f t="shared" ca="1" si="178"/>
        <v>0</v>
      </c>
      <c r="N224">
        <f t="shared" ca="1" si="179"/>
        <v>0</v>
      </c>
      <c r="O224">
        <f t="shared" ca="1" si="180"/>
        <v>0</v>
      </c>
    </row>
    <row r="225" spans="1:15" x14ac:dyDescent="0.2">
      <c r="A225">
        <v>2016</v>
      </c>
      <c r="B225">
        <v>10</v>
      </c>
      <c r="C225" s="3"/>
      <c r="D225" s="2" t="s">
        <v>261</v>
      </c>
      <c r="E225" s="2" t="s">
        <v>111</v>
      </c>
      <c r="F225" s="2" t="s">
        <v>111</v>
      </c>
      <c r="H225" t="e">
        <f t="shared" si="187"/>
        <v>#VALUE!</v>
      </c>
      <c r="K225">
        <f t="shared" ca="1" si="176"/>
        <v>0</v>
      </c>
      <c r="L225">
        <f t="shared" ca="1" si="177"/>
        <v>0</v>
      </c>
      <c r="M225" s="4">
        <f t="shared" ca="1" si="178"/>
        <v>0</v>
      </c>
      <c r="N225">
        <f t="shared" ca="1" si="179"/>
        <v>0</v>
      </c>
      <c r="O225">
        <f t="shared" ca="1" si="180"/>
        <v>0</v>
      </c>
    </row>
    <row r="226" spans="1:15" x14ac:dyDescent="0.2">
      <c r="A226">
        <v>2016</v>
      </c>
      <c r="B226">
        <v>11</v>
      </c>
      <c r="C226" s="3" t="s">
        <v>196</v>
      </c>
      <c r="D226" s="1" t="s">
        <v>285</v>
      </c>
      <c r="E226" s="1" t="s">
        <v>112</v>
      </c>
      <c r="F226" s="1" t="s">
        <v>88</v>
      </c>
      <c r="H226" t="str">
        <f t="shared" si="187"/>
        <v>Jul 10</v>
      </c>
      <c r="I226" t="str">
        <f t="shared" ref="I226:I289" si="212">D226</f>
        <v>IOWA CORN 300</v>
      </c>
      <c r="J226" t="str">
        <f t="shared" ref="J226:J289" si="213">D227</f>
        <v>Iowa Speedway</v>
      </c>
      <c r="K226">
        <f t="shared" ca="1" si="176"/>
        <v>0</v>
      </c>
      <c r="L226">
        <f t="shared" ca="1" si="177"/>
        <v>0</v>
      </c>
      <c r="M226" s="4">
        <f t="shared" ca="1" si="178"/>
        <v>0</v>
      </c>
      <c r="N226">
        <f t="shared" ca="1" si="179"/>
        <v>0</v>
      </c>
      <c r="O226">
        <f t="shared" ca="1" si="180"/>
        <v>0</v>
      </c>
    </row>
    <row r="227" spans="1:15" x14ac:dyDescent="0.2">
      <c r="A227">
        <v>2016</v>
      </c>
      <c r="B227">
        <v>11</v>
      </c>
      <c r="C227" s="3"/>
      <c r="D227" s="2" t="s">
        <v>61</v>
      </c>
      <c r="E227" s="2" t="s">
        <v>111</v>
      </c>
      <c r="F227" s="2" t="s">
        <v>111</v>
      </c>
      <c r="H227" t="e">
        <f t="shared" si="187"/>
        <v>#VALUE!</v>
      </c>
      <c r="K227">
        <f t="shared" ca="1" si="176"/>
        <v>0</v>
      </c>
      <c r="L227">
        <f t="shared" ca="1" si="177"/>
        <v>0</v>
      </c>
      <c r="M227" s="4">
        <f t="shared" ca="1" si="178"/>
        <v>0</v>
      </c>
      <c r="N227">
        <f t="shared" ca="1" si="179"/>
        <v>0</v>
      </c>
      <c r="O227">
        <f t="shared" ca="1" si="180"/>
        <v>0</v>
      </c>
    </row>
    <row r="228" spans="1:15" x14ac:dyDescent="0.2">
      <c r="A228">
        <v>2016</v>
      </c>
      <c r="B228">
        <v>12</v>
      </c>
      <c r="C228" s="3" t="s">
        <v>286</v>
      </c>
      <c r="D228" s="1" t="s">
        <v>287</v>
      </c>
      <c r="E228" s="1" t="s">
        <v>15</v>
      </c>
      <c r="F228" s="1" t="s">
        <v>21</v>
      </c>
      <c r="H228" t="str">
        <f t="shared" si="187"/>
        <v>Jul 17</v>
      </c>
      <c r="I228" t="str">
        <f t="shared" ref="I228:I291" si="214">D228</f>
        <v>HONDA INDY TORONTO</v>
      </c>
      <c r="J228" t="str">
        <f t="shared" ref="J228:J291" si="215">D229</f>
        <v>Streets Of Toronto</v>
      </c>
      <c r="K228">
        <f t="shared" ca="1" si="176"/>
        <v>0</v>
      </c>
      <c r="L228">
        <f t="shared" ca="1" si="177"/>
        <v>0</v>
      </c>
      <c r="M228" s="4">
        <f t="shared" ca="1" si="178"/>
        <v>0</v>
      </c>
      <c r="N228">
        <f t="shared" ca="1" si="179"/>
        <v>0</v>
      </c>
      <c r="O228">
        <f t="shared" ca="1" si="180"/>
        <v>0</v>
      </c>
    </row>
    <row r="229" spans="1:15" x14ac:dyDescent="0.2">
      <c r="A229">
        <v>2016</v>
      </c>
      <c r="B229">
        <v>12</v>
      </c>
      <c r="C229" s="3"/>
      <c r="D229" s="2" t="s">
        <v>146</v>
      </c>
      <c r="E229" s="2" t="s">
        <v>111</v>
      </c>
      <c r="F229" s="2" t="s">
        <v>111</v>
      </c>
      <c r="H229" t="e">
        <f t="shared" si="187"/>
        <v>#VALUE!</v>
      </c>
      <c r="K229">
        <f t="shared" ca="1" si="176"/>
        <v>0</v>
      </c>
      <c r="L229">
        <f t="shared" ca="1" si="177"/>
        <v>0</v>
      </c>
      <c r="M229" s="4">
        <f t="shared" ca="1" si="178"/>
        <v>0</v>
      </c>
      <c r="N229">
        <f t="shared" ca="1" si="179"/>
        <v>0</v>
      </c>
      <c r="O229">
        <f t="shared" ca="1" si="180"/>
        <v>0</v>
      </c>
    </row>
    <row r="230" spans="1:15" x14ac:dyDescent="0.2">
      <c r="A230">
        <v>2016</v>
      </c>
      <c r="B230">
        <v>13</v>
      </c>
      <c r="C230" s="3" t="s">
        <v>288</v>
      </c>
      <c r="D230" s="1" t="s">
        <v>289</v>
      </c>
      <c r="E230" s="1" t="s">
        <v>88</v>
      </c>
      <c r="F230" s="1" t="s">
        <v>88</v>
      </c>
      <c r="H230" t="str">
        <f t="shared" si="187"/>
        <v>Jul 31</v>
      </c>
      <c r="I230" t="str">
        <f t="shared" ref="I230:I293" si="216">D230</f>
        <v>HONDA INDY 200 AT MID-OHIO</v>
      </c>
      <c r="J230" t="str">
        <f t="shared" ref="J230:J293" si="217">D231</f>
        <v>Mid-Ohio Sports Car Course</v>
      </c>
      <c r="K230">
        <f t="shared" ca="1" si="176"/>
        <v>0</v>
      </c>
      <c r="L230">
        <f t="shared" ca="1" si="177"/>
        <v>0</v>
      </c>
      <c r="M230" s="4">
        <f t="shared" ca="1" si="178"/>
        <v>0</v>
      </c>
      <c r="N230">
        <f t="shared" ca="1" si="179"/>
        <v>0</v>
      </c>
      <c r="O230">
        <f t="shared" ca="1" si="180"/>
        <v>0</v>
      </c>
    </row>
    <row r="231" spans="1:15" x14ac:dyDescent="0.2">
      <c r="A231">
        <v>2016</v>
      </c>
      <c r="B231">
        <v>13</v>
      </c>
      <c r="C231" s="3"/>
      <c r="D231" s="2" t="s">
        <v>69</v>
      </c>
      <c r="E231" s="2" t="s">
        <v>111</v>
      </c>
      <c r="F231" s="2" t="s">
        <v>111</v>
      </c>
      <c r="H231" t="e">
        <f t="shared" si="187"/>
        <v>#VALUE!</v>
      </c>
      <c r="K231">
        <f t="shared" ca="1" si="176"/>
        <v>0</v>
      </c>
      <c r="L231">
        <f t="shared" ca="1" si="177"/>
        <v>0</v>
      </c>
      <c r="M231" s="4">
        <f t="shared" ca="1" si="178"/>
        <v>0</v>
      </c>
      <c r="N231">
        <f t="shared" ca="1" si="179"/>
        <v>0</v>
      </c>
      <c r="O231">
        <f t="shared" ca="1" si="180"/>
        <v>0</v>
      </c>
    </row>
    <row r="232" spans="1:15" x14ac:dyDescent="0.2">
      <c r="A232">
        <v>2016</v>
      </c>
      <c r="B232">
        <v>14</v>
      </c>
      <c r="C232" s="3" t="s">
        <v>290</v>
      </c>
      <c r="D232" s="1" t="s">
        <v>291</v>
      </c>
      <c r="E232" s="1" t="s">
        <v>15</v>
      </c>
      <c r="F232" s="1" t="s">
        <v>292</v>
      </c>
      <c r="H232" t="str">
        <f t="shared" si="187"/>
        <v>Aug 21</v>
      </c>
      <c r="I232" t="str">
        <f t="shared" ref="I232:I295" si="218">D232</f>
        <v>ABC SUPPLY 500</v>
      </c>
      <c r="J232" t="str">
        <f t="shared" ref="J232:J295" si="219">D233</f>
        <v>Pocono Raceway</v>
      </c>
      <c r="K232">
        <f t="shared" ca="1" si="176"/>
        <v>0</v>
      </c>
      <c r="L232">
        <f t="shared" ca="1" si="177"/>
        <v>0</v>
      </c>
      <c r="M232" s="4">
        <f t="shared" ca="1" si="178"/>
        <v>0</v>
      </c>
      <c r="N232">
        <f t="shared" ca="1" si="179"/>
        <v>0</v>
      </c>
      <c r="O232">
        <f t="shared" ca="1" si="180"/>
        <v>0</v>
      </c>
    </row>
    <row r="233" spans="1:15" x14ac:dyDescent="0.2">
      <c r="A233">
        <v>2016</v>
      </c>
      <c r="B233">
        <v>14</v>
      </c>
      <c r="C233" s="3"/>
      <c r="D233" s="2" t="s">
        <v>144</v>
      </c>
      <c r="E233" s="2" t="s">
        <v>111</v>
      </c>
      <c r="F233" s="2" t="s">
        <v>16</v>
      </c>
      <c r="H233" t="e">
        <f t="shared" si="187"/>
        <v>#VALUE!</v>
      </c>
      <c r="K233">
        <f t="shared" ca="1" si="176"/>
        <v>0</v>
      </c>
      <c r="L233">
        <f t="shared" ca="1" si="177"/>
        <v>0</v>
      </c>
      <c r="M233" s="4">
        <f t="shared" ca="1" si="178"/>
        <v>0</v>
      </c>
      <c r="N233">
        <f t="shared" ca="1" si="179"/>
        <v>0</v>
      </c>
      <c r="O233">
        <f t="shared" ca="1" si="180"/>
        <v>0</v>
      </c>
    </row>
    <row r="234" spans="1:15" x14ac:dyDescent="0.2">
      <c r="A234">
        <v>2016</v>
      </c>
      <c r="B234">
        <v>15</v>
      </c>
      <c r="C234" s="3" t="s">
        <v>202</v>
      </c>
      <c r="D234" s="1" t="s">
        <v>293</v>
      </c>
      <c r="E234" s="1" t="s">
        <v>21</v>
      </c>
      <c r="F234" s="1" t="s">
        <v>21</v>
      </c>
      <c r="H234" t="str">
        <f t="shared" si="187"/>
        <v>Sep 4</v>
      </c>
      <c r="I234" t="str">
        <f t="shared" ref="I234:I297" si="220">D234</f>
        <v>INDYCAR GRAND PRIX AT THE GLEN</v>
      </c>
      <c r="J234" t="str">
        <f t="shared" ref="J234:J297" si="221">D235</f>
        <v>Watkins Glen International</v>
      </c>
      <c r="K234">
        <f t="shared" ca="1" si="176"/>
        <v>0</v>
      </c>
      <c r="L234">
        <f t="shared" ca="1" si="177"/>
        <v>0</v>
      </c>
      <c r="M234" s="4">
        <f t="shared" ca="1" si="178"/>
        <v>0</v>
      </c>
      <c r="N234">
        <f t="shared" ca="1" si="179"/>
        <v>0</v>
      </c>
      <c r="O234">
        <f t="shared" ca="1" si="180"/>
        <v>0</v>
      </c>
    </row>
    <row r="235" spans="1:15" x14ac:dyDescent="0.2">
      <c r="A235">
        <v>2016</v>
      </c>
      <c r="B235">
        <v>15</v>
      </c>
      <c r="C235" s="3"/>
      <c r="D235" s="2" t="s">
        <v>62</v>
      </c>
      <c r="E235" s="2" t="s">
        <v>111</v>
      </c>
      <c r="F235" s="2" t="s">
        <v>111</v>
      </c>
      <c r="H235" t="e">
        <f t="shared" si="187"/>
        <v>#VALUE!</v>
      </c>
      <c r="K235">
        <f t="shared" ca="1" si="176"/>
        <v>0</v>
      </c>
      <c r="L235">
        <f t="shared" ca="1" si="177"/>
        <v>0</v>
      </c>
      <c r="M235" s="4">
        <f t="shared" ca="1" si="178"/>
        <v>0</v>
      </c>
      <c r="N235">
        <f t="shared" ca="1" si="179"/>
        <v>0</v>
      </c>
      <c r="O235">
        <f t="shared" ca="1" si="180"/>
        <v>0</v>
      </c>
    </row>
    <row r="236" spans="1:15" x14ac:dyDescent="0.2">
      <c r="A236">
        <v>2016</v>
      </c>
      <c r="B236">
        <v>16</v>
      </c>
      <c r="C236" s="3" t="s">
        <v>203</v>
      </c>
      <c r="D236" s="1" t="s">
        <v>294</v>
      </c>
      <c r="E236" s="1" t="s">
        <v>88</v>
      </c>
      <c r="F236" s="1" t="s">
        <v>88</v>
      </c>
      <c r="H236" t="str">
        <f t="shared" si="187"/>
        <v>Sep 18</v>
      </c>
      <c r="I236" t="str">
        <f t="shared" ref="I236:I299" si="222">D236</f>
        <v>GOPRO GRAND PRIX OF SONOMA</v>
      </c>
      <c r="J236" t="str">
        <f t="shared" ref="J236:J299" si="223">D237</f>
        <v>Sonoma</v>
      </c>
      <c r="K236">
        <f t="shared" ca="1" si="176"/>
        <v>0</v>
      </c>
      <c r="L236">
        <f t="shared" ca="1" si="177"/>
        <v>0</v>
      </c>
      <c r="M236" s="4">
        <f t="shared" ca="1" si="178"/>
        <v>0</v>
      </c>
      <c r="N236">
        <f t="shared" ca="1" si="179"/>
        <v>0</v>
      </c>
      <c r="O236">
        <f t="shared" ca="1" si="180"/>
        <v>0</v>
      </c>
    </row>
    <row r="237" spans="1:15" x14ac:dyDescent="0.2">
      <c r="A237">
        <v>2016</v>
      </c>
      <c r="B237">
        <v>16</v>
      </c>
      <c r="C237" s="3"/>
      <c r="D237" s="2" t="s">
        <v>153</v>
      </c>
      <c r="E237" s="2" t="s">
        <v>111</v>
      </c>
      <c r="F237" s="2" t="s">
        <v>111</v>
      </c>
      <c r="H237" t="e">
        <f t="shared" si="187"/>
        <v>#VALUE!</v>
      </c>
      <c r="K237">
        <f t="shared" ca="1" si="176"/>
        <v>0</v>
      </c>
      <c r="L237">
        <f t="shared" ca="1" si="177"/>
        <v>0</v>
      </c>
      <c r="M237" s="4">
        <f t="shared" ca="1" si="178"/>
        <v>0</v>
      </c>
      <c r="N237">
        <f t="shared" ca="1" si="179"/>
        <v>0</v>
      </c>
      <c r="O237">
        <f t="shared" ca="1" si="180"/>
        <v>0</v>
      </c>
    </row>
    <row r="238" spans="1:15" x14ac:dyDescent="0.2">
      <c r="A238">
        <v>2017</v>
      </c>
      <c r="B238">
        <v>1</v>
      </c>
      <c r="C238" s="3" t="s">
        <v>295</v>
      </c>
      <c r="D238" s="1" t="s">
        <v>268</v>
      </c>
      <c r="E238" s="1" t="s">
        <v>87</v>
      </c>
      <c r="F238" s="1" t="s">
        <v>15</v>
      </c>
      <c r="H238" t="str">
        <f t="shared" si="187"/>
        <v>Mar 12</v>
      </c>
      <c r="I238" t="str">
        <f t="shared" ref="I238:I301" si="224">D238</f>
        <v>FIRESTONE GRAND PRIX OF ST. PETERSBURG</v>
      </c>
      <c r="J238" t="str">
        <f t="shared" ref="J238:J301" si="225">D239</f>
        <v>Streets Of St. Petersburg</v>
      </c>
      <c r="K238">
        <f t="shared" ca="1" si="176"/>
        <v>0</v>
      </c>
      <c r="L238">
        <f t="shared" ca="1" si="177"/>
        <v>0</v>
      </c>
      <c r="M238" s="4">
        <f t="shared" ca="1" si="178"/>
        <v>0</v>
      </c>
      <c r="N238">
        <f t="shared" ca="1" si="179"/>
        <v>0</v>
      </c>
      <c r="O238">
        <f t="shared" ca="1" si="180"/>
        <v>0</v>
      </c>
    </row>
    <row r="239" spans="1:15" x14ac:dyDescent="0.2">
      <c r="A239">
        <v>2017</v>
      </c>
      <c r="B239">
        <v>1</v>
      </c>
      <c r="C239" s="3"/>
      <c r="D239" s="2" t="s">
        <v>40</v>
      </c>
      <c r="E239" s="2" t="s">
        <v>16</v>
      </c>
      <c r="F239" s="2" t="s">
        <v>111</v>
      </c>
      <c r="H239" t="e">
        <f t="shared" si="187"/>
        <v>#VALUE!</v>
      </c>
      <c r="K239">
        <f t="shared" ca="1" si="176"/>
        <v>0</v>
      </c>
      <c r="L239">
        <f t="shared" ca="1" si="177"/>
        <v>0</v>
      </c>
      <c r="M239" s="4">
        <f t="shared" ca="1" si="178"/>
        <v>0</v>
      </c>
      <c r="N239">
        <f t="shared" ca="1" si="179"/>
        <v>0</v>
      </c>
      <c r="O239">
        <f t="shared" ca="1" si="180"/>
        <v>0</v>
      </c>
    </row>
    <row r="240" spans="1:15" x14ac:dyDescent="0.2">
      <c r="A240">
        <v>2017</v>
      </c>
      <c r="B240">
        <v>2</v>
      </c>
      <c r="C240" s="3" t="s">
        <v>296</v>
      </c>
      <c r="D240" s="1" t="s">
        <v>297</v>
      </c>
      <c r="E240" s="1" t="s">
        <v>89</v>
      </c>
      <c r="F240" s="1" t="s">
        <v>24</v>
      </c>
      <c r="H240" t="str">
        <f t="shared" si="187"/>
        <v>Apr 9</v>
      </c>
      <c r="I240" t="str">
        <f t="shared" ref="I240:I303" si="226">D240</f>
        <v>GRAND PRIX AT LONG BEACH</v>
      </c>
      <c r="J240" t="str">
        <f t="shared" ref="J240:J303" si="227">D241</f>
        <v>Streets Of Long Beach</v>
      </c>
      <c r="K240">
        <f t="shared" ca="1" si="176"/>
        <v>0</v>
      </c>
      <c r="L240">
        <f t="shared" ca="1" si="177"/>
        <v>0</v>
      </c>
      <c r="M240" s="4">
        <f t="shared" ca="1" si="178"/>
        <v>0</v>
      </c>
      <c r="N240">
        <f t="shared" ca="1" si="179"/>
        <v>0</v>
      </c>
      <c r="O240">
        <f t="shared" ca="1" si="180"/>
        <v>0</v>
      </c>
    </row>
    <row r="241" spans="1:15" x14ac:dyDescent="0.2">
      <c r="A241">
        <v>2017</v>
      </c>
      <c r="B241">
        <v>2</v>
      </c>
      <c r="C241" s="3"/>
      <c r="D241" s="2" t="s">
        <v>129</v>
      </c>
      <c r="E241" s="2" t="s">
        <v>16</v>
      </c>
      <c r="F241" s="2" t="s">
        <v>111</v>
      </c>
      <c r="H241" t="e">
        <f t="shared" si="187"/>
        <v>#VALUE!</v>
      </c>
      <c r="K241">
        <f t="shared" ca="1" si="176"/>
        <v>0</v>
      </c>
      <c r="L241">
        <f t="shared" ca="1" si="177"/>
        <v>0</v>
      </c>
      <c r="M241" s="4">
        <f t="shared" ca="1" si="178"/>
        <v>0</v>
      </c>
      <c r="N241">
        <f t="shared" ca="1" si="179"/>
        <v>0</v>
      </c>
      <c r="O241">
        <f t="shared" ca="1" si="180"/>
        <v>0</v>
      </c>
    </row>
    <row r="242" spans="1:15" x14ac:dyDescent="0.2">
      <c r="A242">
        <v>2017</v>
      </c>
      <c r="B242">
        <v>3</v>
      </c>
      <c r="C242" s="3" t="s">
        <v>298</v>
      </c>
      <c r="D242" s="1" t="s">
        <v>273</v>
      </c>
      <c r="E242" s="1" t="s">
        <v>112</v>
      </c>
      <c r="F242" s="1" t="s">
        <v>15</v>
      </c>
      <c r="H242" t="str">
        <f t="shared" si="187"/>
        <v>Apr 23</v>
      </c>
      <c r="I242" t="str">
        <f t="shared" ref="I242:I305" si="228">D242</f>
        <v>GRAND PRIX OF ALABAMA</v>
      </c>
      <c r="J242" t="str">
        <f t="shared" ref="J242:J305" si="229">D243</f>
        <v>Barber Motorsports Park</v>
      </c>
      <c r="K242">
        <f t="shared" ca="1" si="176"/>
        <v>0</v>
      </c>
      <c r="L242">
        <f t="shared" ca="1" si="177"/>
        <v>0</v>
      </c>
      <c r="M242" s="4">
        <f t="shared" ca="1" si="178"/>
        <v>0</v>
      </c>
      <c r="N242">
        <f t="shared" ca="1" si="179"/>
        <v>0</v>
      </c>
      <c r="O242">
        <f t="shared" ca="1" si="180"/>
        <v>0</v>
      </c>
    </row>
    <row r="243" spans="1:15" x14ac:dyDescent="0.2">
      <c r="A243">
        <v>2017</v>
      </c>
      <c r="B243">
        <v>3</v>
      </c>
      <c r="C243" s="3"/>
      <c r="D243" s="2" t="s">
        <v>42</v>
      </c>
      <c r="E243" s="2" t="s">
        <v>111</v>
      </c>
      <c r="F243" s="2" t="s">
        <v>111</v>
      </c>
      <c r="H243" t="e">
        <f t="shared" si="187"/>
        <v>#VALUE!</v>
      </c>
      <c r="K243">
        <f t="shared" ca="1" si="176"/>
        <v>0</v>
      </c>
      <c r="L243">
        <f t="shared" ca="1" si="177"/>
        <v>0</v>
      </c>
      <c r="M243" s="4">
        <f t="shared" ca="1" si="178"/>
        <v>0</v>
      </c>
      <c r="N243">
        <f t="shared" ca="1" si="179"/>
        <v>0</v>
      </c>
      <c r="O243">
        <f t="shared" ca="1" si="180"/>
        <v>0</v>
      </c>
    </row>
    <row r="244" spans="1:15" x14ac:dyDescent="0.2">
      <c r="A244">
        <v>2017</v>
      </c>
      <c r="B244">
        <v>4</v>
      </c>
      <c r="C244" s="3" t="s">
        <v>299</v>
      </c>
      <c r="D244" s="1" t="s">
        <v>270</v>
      </c>
      <c r="E244" s="1" t="s">
        <v>88</v>
      </c>
      <c r="F244" s="1" t="s">
        <v>24</v>
      </c>
      <c r="H244" t="str">
        <f t="shared" si="187"/>
        <v>Apr 29</v>
      </c>
      <c r="I244" t="str">
        <f t="shared" ref="I244:I307" si="230">D244</f>
        <v>PHOENIX GRAND PRIX</v>
      </c>
      <c r="J244" t="str">
        <f t="shared" ref="J244:J307" si="231">D245</f>
        <v>Phoenix International Raceway</v>
      </c>
    </row>
    <row r="245" spans="1:15" x14ac:dyDescent="0.2">
      <c r="A245">
        <v>2017</v>
      </c>
      <c r="B245">
        <v>4</v>
      </c>
      <c r="C245" s="3"/>
      <c r="D245" s="2" t="s">
        <v>271</v>
      </c>
      <c r="E245" s="2" t="s">
        <v>111</v>
      </c>
      <c r="F245" s="2" t="s">
        <v>111</v>
      </c>
      <c r="H245" t="e">
        <f t="shared" si="187"/>
        <v>#VALUE!</v>
      </c>
    </row>
    <row r="246" spans="1:15" x14ac:dyDescent="0.2">
      <c r="A246">
        <v>2017</v>
      </c>
      <c r="B246">
        <v>5</v>
      </c>
      <c r="C246" s="3" t="s">
        <v>300</v>
      </c>
      <c r="D246" s="1" t="s">
        <v>275</v>
      </c>
      <c r="E246" s="1" t="s">
        <v>15</v>
      </c>
      <c r="F246" s="1" t="s">
        <v>15</v>
      </c>
      <c r="H246" t="str">
        <f t="shared" si="187"/>
        <v>May 13</v>
      </c>
      <c r="I246" t="str">
        <f t="shared" ref="I246:I309" si="232">D246</f>
        <v>GRAND PRIX OF INDIANAPOLIS</v>
      </c>
      <c r="J246" t="str">
        <f t="shared" ref="J246:J309" si="233">D247</f>
        <v>Indianapolis Motor Speedway</v>
      </c>
    </row>
    <row r="247" spans="1:15" x14ac:dyDescent="0.2">
      <c r="A247">
        <v>2017</v>
      </c>
      <c r="B247">
        <v>5</v>
      </c>
      <c r="C247" s="3"/>
      <c r="D247" s="2" t="s">
        <v>52</v>
      </c>
      <c r="E247" s="2" t="s">
        <v>111</v>
      </c>
      <c r="F247" s="2" t="s">
        <v>111</v>
      </c>
      <c r="H247" t="e">
        <f t="shared" si="187"/>
        <v>#VALUE!</v>
      </c>
    </row>
    <row r="248" spans="1:15" x14ac:dyDescent="0.2">
      <c r="A248">
        <v>2017</v>
      </c>
      <c r="B248">
        <v>6</v>
      </c>
      <c r="C248" s="3" t="s">
        <v>301</v>
      </c>
      <c r="D248" s="1" t="s">
        <v>276</v>
      </c>
      <c r="E248" s="1" t="s">
        <v>37</v>
      </c>
      <c r="F248" s="1" t="s">
        <v>21</v>
      </c>
      <c r="H248" t="str">
        <f t="shared" si="187"/>
        <v>May 28</v>
      </c>
      <c r="I248" t="str">
        <f t="shared" ref="I248:I311" si="234">D248</f>
        <v>INDIANAPOLIS 500</v>
      </c>
      <c r="J248" t="str">
        <f t="shared" ref="J248:J311" si="235">D249</f>
        <v>Indianapolis Motor Speedway</v>
      </c>
    </row>
    <row r="249" spans="1:15" x14ac:dyDescent="0.2">
      <c r="A249">
        <v>2017</v>
      </c>
      <c r="B249">
        <v>6</v>
      </c>
      <c r="C249" s="3"/>
      <c r="D249" s="2" t="s">
        <v>52</v>
      </c>
      <c r="E249" s="2" t="s">
        <v>16</v>
      </c>
      <c r="F249" s="2" t="s">
        <v>16</v>
      </c>
      <c r="H249" t="e">
        <f t="shared" si="187"/>
        <v>#VALUE!</v>
      </c>
    </row>
    <row r="250" spans="1:15" x14ac:dyDescent="0.2">
      <c r="A250">
        <v>2017</v>
      </c>
      <c r="B250">
        <v>7</v>
      </c>
      <c r="C250" s="3" t="s">
        <v>302</v>
      </c>
      <c r="D250" s="1" t="s">
        <v>279</v>
      </c>
      <c r="E250" s="1" t="s">
        <v>41</v>
      </c>
      <c r="F250" s="1" t="s">
        <v>41</v>
      </c>
      <c r="H250" t="str">
        <f t="shared" si="187"/>
        <v>Jun 3</v>
      </c>
      <c r="I250" t="str">
        <f t="shared" ref="I250:I313" si="236">D250</f>
        <v>CHEVROLET DUAL IN DETROIT - RACE 1</v>
      </c>
      <c r="J250" t="str">
        <f t="shared" ref="J250:J313" si="237">D251</f>
        <v>Detroit Street Circuit</v>
      </c>
    </row>
    <row r="251" spans="1:15" x14ac:dyDescent="0.2">
      <c r="A251">
        <v>2017</v>
      </c>
      <c r="B251">
        <v>7</v>
      </c>
      <c r="C251" s="3"/>
      <c r="D251" s="2" t="s">
        <v>303</v>
      </c>
      <c r="E251" s="2" t="s">
        <v>16</v>
      </c>
      <c r="F251" s="2" t="s">
        <v>16</v>
      </c>
      <c r="H251" t="e">
        <f t="shared" si="187"/>
        <v>#VALUE!</v>
      </c>
    </row>
    <row r="252" spans="1:15" x14ac:dyDescent="0.2">
      <c r="A252">
        <v>2017</v>
      </c>
      <c r="B252">
        <v>8</v>
      </c>
      <c r="C252" s="3" t="s">
        <v>304</v>
      </c>
      <c r="D252" s="1" t="s">
        <v>281</v>
      </c>
      <c r="E252" s="1" t="s">
        <v>41</v>
      </c>
      <c r="F252" s="1" t="s">
        <v>37</v>
      </c>
      <c r="H252" t="str">
        <f t="shared" si="187"/>
        <v>Jun 4</v>
      </c>
      <c r="I252" t="str">
        <f t="shared" ref="I252:I315" si="238">D252</f>
        <v>CHEVROLET DUAL IN DETROIT - RACE 2</v>
      </c>
      <c r="J252" t="str">
        <f t="shared" ref="J252:J315" si="239">D253</f>
        <v>Detroit Street Circuit</v>
      </c>
    </row>
    <row r="253" spans="1:15" x14ac:dyDescent="0.2">
      <c r="A253">
        <v>2017</v>
      </c>
      <c r="B253">
        <v>8</v>
      </c>
      <c r="C253" s="3"/>
      <c r="D253" s="2" t="s">
        <v>303</v>
      </c>
      <c r="E253" s="2" t="s">
        <v>16</v>
      </c>
      <c r="F253" s="2" t="s">
        <v>16</v>
      </c>
      <c r="H253" t="e">
        <f t="shared" si="187"/>
        <v>#VALUE!</v>
      </c>
    </row>
    <row r="254" spans="1:15" x14ac:dyDescent="0.2">
      <c r="A254">
        <v>2017</v>
      </c>
      <c r="B254">
        <v>9</v>
      </c>
      <c r="C254" s="3" t="s">
        <v>305</v>
      </c>
      <c r="D254" s="1" t="s">
        <v>306</v>
      </c>
      <c r="E254" s="1" t="s">
        <v>15</v>
      </c>
      <c r="F254" s="1" t="s">
        <v>86</v>
      </c>
      <c r="H254" t="str">
        <f t="shared" si="187"/>
        <v>Jun 10</v>
      </c>
      <c r="I254" t="str">
        <f t="shared" ref="I254:I317" si="240">D254</f>
        <v>TEXAS GRAND PRIX</v>
      </c>
      <c r="J254" t="str">
        <f t="shared" ref="J254:J317" si="241">D255</f>
        <v>Texas Motor Speedway</v>
      </c>
    </row>
    <row r="255" spans="1:15" x14ac:dyDescent="0.2">
      <c r="A255">
        <v>2017</v>
      </c>
      <c r="B255">
        <v>9</v>
      </c>
      <c r="C255" s="3"/>
      <c r="D255" s="2" t="s">
        <v>60</v>
      </c>
      <c r="E255" s="2" t="s">
        <v>111</v>
      </c>
      <c r="F255" s="2" t="s">
        <v>16</v>
      </c>
      <c r="H255" t="e">
        <f t="shared" si="187"/>
        <v>#VALUE!</v>
      </c>
    </row>
    <row r="256" spans="1:15" x14ac:dyDescent="0.2">
      <c r="A256">
        <v>2017</v>
      </c>
      <c r="B256">
        <v>10</v>
      </c>
      <c r="C256" s="3" t="s">
        <v>307</v>
      </c>
      <c r="D256" s="1" t="s">
        <v>308</v>
      </c>
      <c r="E256" s="1" t="s">
        <v>21</v>
      </c>
      <c r="F256" s="1" t="s">
        <v>24</v>
      </c>
      <c r="H256" t="str">
        <f t="shared" si="187"/>
        <v>Jun 25</v>
      </c>
      <c r="I256" t="str">
        <f t="shared" ref="I256:I319" si="242">D256</f>
        <v>ROAD AMERICA</v>
      </c>
      <c r="J256" t="str">
        <f t="shared" ref="J256:J319" si="243">D257</f>
        <v>Road America</v>
      </c>
    </row>
    <row r="257" spans="1:10" x14ac:dyDescent="0.2">
      <c r="A257">
        <v>2017</v>
      </c>
      <c r="B257">
        <v>10</v>
      </c>
      <c r="C257" s="3"/>
      <c r="D257" s="2" t="s">
        <v>261</v>
      </c>
      <c r="E257" s="2" t="s">
        <v>16</v>
      </c>
      <c r="F257" s="2" t="s">
        <v>111</v>
      </c>
      <c r="H257" t="e">
        <f t="shared" si="187"/>
        <v>#VALUE!</v>
      </c>
    </row>
    <row r="258" spans="1:10" x14ac:dyDescent="0.2">
      <c r="A258">
        <v>2017</v>
      </c>
      <c r="B258">
        <v>11</v>
      </c>
      <c r="C258" s="3" t="s">
        <v>309</v>
      </c>
      <c r="D258" s="1" t="s">
        <v>285</v>
      </c>
      <c r="E258" s="1" t="s">
        <v>24</v>
      </c>
      <c r="F258" s="1" t="s">
        <v>15</v>
      </c>
      <c r="H258" t="str">
        <f t="shared" si="187"/>
        <v>Jul 9</v>
      </c>
      <c r="I258" t="str">
        <f t="shared" ref="I258:I321" si="244">D258</f>
        <v>IOWA CORN 300</v>
      </c>
      <c r="J258" t="str">
        <f t="shared" ref="J258:J321" si="245">D259</f>
        <v>Iowa Speedway</v>
      </c>
    </row>
    <row r="259" spans="1:10" x14ac:dyDescent="0.2">
      <c r="A259">
        <v>2017</v>
      </c>
      <c r="B259">
        <v>11</v>
      </c>
      <c r="C259" s="3"/>
      <c r="D259" s="2" t="s">
        <v>61</v>
      </c>
      <c r="E259" s="2" t="s">
        <v>111</v>
      </c>
      <c r="F259" s="2" t="s">
        <v>111</v>
      </c>
      <c r="H259" t="e">
        <f t="shared" si="187"/>
        <v>#VALUE!</v>
      </c>
    </row>
    <row r="260" spans="1:10" x14ac:dyDescent="0.2">
      <c r="A260">
        <v>2017</v>
      </c>
      <c r="B260">
        <v>12</v>
      </c>
      <c r="C260" s="3" t="s">
        <v>310</v>
      </c>
      <c r="D260" s="1" t="s">
        <v>287</v>
      </c>
      <c r="E260" s="1" t="s">
        <v>112</v>
      </c>
      <c r="F260" s="1" t="s">
        <v>88</v>
      </c>
      <c r="H260" t="str">
        <f t="shared" si="187"/>
        <v>Jul 16</v>
      </c>
      <c r="I260" t="str">
        <f t="shared" ref="I260:I323" si="246">D260</f>
        <v>HONDA INDY TORONTO</v>
      </c>
      <c r="J260" t="str">
        <f t="shared" ref="J260:J323" si="247">D261</f>
        <v>Streets Of Toronto</v>
      </c>
    </row>
    <row r="261" spans="1:10" x14ac:dyDescent="0.2">
      <c r="A261">
        <v>2017</v>
      </c>
      <c r="B261">
        <v>12</v>
      </c>
      <c r="C261" s="3"/>
      <c r="D261" s="2" t="s">
        <v>146</v>
      </c>
      <c r="E261" s="2" t="s">
        <v>111</v>
      </c>
      <c r="F261" s="2" t="s">
        <v>111</v>
      </c>
      <c r="H261" t="e">
        <f t="shared" si="187"/>
        <v>#VALUE!</v>
      </c>
    </row>
    <row r="262" spans="1:10" x14ac:dyDescent="0.2">
      <c r="A262">
        <v>2017</v>
      </c>
      <c r="B262">
        <v>13</v>
      </c>
      <c r="C262" s="3" t="s">
        <v>311</v>
      </c>
      <c r="D262" s="1" t="s">
        <v>289</v>
      </c>
      <c r="E262" s="1" t="s">
        <v>112</v>
      </c>
      <c r="F262" s="1" t="s">
        <v>15</v>
      </c>
      <c r="H262" t="str">
        <f t="shared" si="187"/>
        <v>Jul 30</v>
      </c>
      <c r="I262" t="str">
        <f t="shared" ref="I262:I325" si="248">D262</f>
        <v>HONDA INDY 200 AT MID-OHIO</v>
      </c>
      <c r="J262" t="str">
        <f t="shared" ref="J262:J325" si="249">D263</f>
        <v>Mid-Ohio Sports Car Course</v>
      </c>
    </row>
    <row r="263" spans="1:10" x14ac:dyDescent="0.2">
      <c r="A263">
        <v>2017</v>
      </c>
      <c r="B263">
        <v>13</v>
      </c>
      <c r="C263" s="3"/>
      <c r="D263" s="2" t="s">
        <v>69</v>
      </c>
      <c r="E263" s="2" t="s">
        <v>111</v>
      </c>
      <c r="F263" s="2" t="s">
        <v>111</v>
      </c>
      <c r="H263" t="e">
        <f t="shared" si="187"/>
        <v>#VALUE!</v>
      </c>
    </row>
    <row r="264" spans="1:10" x14ac:dyDescent="0.2">
      <c r="A264">
        <v>2017</v>
      </c>
      <c r="B264">
        <v>14</v>
      </c>
      <c r="C264" s="3" t="s">
        <v>312</v>
      </c>
      <c r="D264" s="1" t="s">
        <v>313</v>
      </c>
      <c r="E264" s="1" t="s">
        <v>15</v>
      </c>
      <c r="F264" s="1" t="s">
        <v>37</v>
      </c>
      <c r="H264" t="str">
        <f t="shared" si="187"/>
        <v>Aug 20</v>
      </c>
      <c r="I264" t="str">
        <f t="shared" ref="I264:I327" si="250">D264</f>
        <v>POCONO GRAND PRIX</v>
      </c>
      <c r="J264" t="str">
        <f t="shared" ref="J264:J327" si="251">D265</f>
        <v>Pocono Raceway</v>
      </c>
    </row>
    <row r="265" spans="1:10" x14ac:dyDescent="0.2">
      <c r="A265">
        <v>2017</v>
      </c>
      <c r="B265">
        <v>14</v>
      </c>
      <c r="C265" s="3"/>
      <c r="D265" s="2" t="s">
        <v>144</v>
      </c>
      <c r="E265" s="2" t="s">
        <v>111</v>
      </c>
      <c r="F265" s="2" t="s">
        <v>16</v>
      </c>
      <c r="H265" t="e">
        <f t="shared" si="187"/>
        <v>#VALUE!</v>
      </c>
    </row>
    <row r="266" spans="1:10" x14ac:dyDescent="0.2">
      <c r="A266">
        <v>2017</v>
      </c>
      <c r="B266">
        <v>15</v>
      </c>
      <c r="C266" s="3" t="s">
        <v>314</v>
      </c>
      <c r="D266" s="1" t="s">
        <v>315</v>
      </c>
      <c r="E266" s="1" t="s">
        <v>112</v>
      </c>
      <c r="F266" s="1" t="s">
        <v>15</v>
      </c>
      <c r="H266" t="str">
        <f t="shared" ref="H266:H329" si="252">RIGHT(C266,LEN(C266)-5)</f>
        <v>Aug 26</v>
      </c>
      <c r="I266" t="str">
        <f t="shared" ref="I266:I329" si="253">D266</f>
        <v>GATEWAY GRAND PRIX</v>
      </c>
      <c r="J266" t="str">
        <f t="shared" ref="J266:J329" si="254">D267</f>
        <v>Gateway International Raceway</v>
      </c>
    </row>
    <row r="267" spans="1:10" x14ac:dyDescent="0.2">
      <c r="A267">
        <v>2017</v>
      </c>
      <c r="B267">
        <v>15</v>
      </c>
      <c r="C267" s="3"/>
      <c r="D267" s="2" t="s">
        <v>316</v>
      </c>
      <c r="E267" s="2" t="s">
        <v>111</v>
      </c>
      <c r="F267" s="2" t="s">
        <v>111</v>
      </c>
      <c r="H267" t="e">
        <f t="shared" si="252"/>
        <v>#VALUE!</v>
      </c>
    </row>
    <row r="268" spans="1:10" x14ac:dyDescent="0.2">
      <c r="A268">
        <v>2017</v>
      </c>
      <c r="B268">
        <v>16</v>
      </c>
      <c r="C268" s="3" t="s">
        <v>317</v>
      </c>
      <c r="D268" s="1" t="s">
        <v>318</v>
      </c>
      <c r="E268" s="1" t="s">
        <v>277</v>
      </c>
      <c r="F268" s="1" t="s">
        <v>277</v>
      </c>
      <c r="H268" t="str">
        <f t="shared" si="252"/>
        <v>Sep 3</v>
      </c>
      <c r="I268" t="str">
        <f t="shared" ref="I268:I331" si="255">D268</f>
        <v>INDYCAR Grand Prix at the Glen</v>
      </c>
      <c r="J268" t="str">
        <f t="shared" ref="J268:J331" si="256">D269</f>
        <v>Watkins Glen International</v>
      </c>
    </row>
    <row r="269" spans="1:10" x14ac:dyDescent="0.2">
      <c r="A269">
        <v>2017</v>
      </c>
      <c r="B269">
        <v>16</v>
      </c>
      <c r="C269" s="3"/>
      <c r="D269" s="2" t="s">
        <v>62</v>
      </c>
      <c r="E269" s="2" t="s">
        <v>16</v>
      </c>
      <c r="F269" s="2" t="s">
        <v>16</v>
      </c>
      <c r="H269" t="e">
        <f t="shared" si="252"/>
        <v>#VALUE!</v>
      </c>
    </row>
    <row r="270" spans="1:10" x14ac:dyDescent="0.2">
      <c r="A270">
        <v>2017</v>
      </c>
      <c r="B270">
        <v>17</v>
      </c>
      <c r="C270" s="3" t="s">
        <v>319</v>
      </c>
      <c r="D270" s="1" t="s">
        <v>320</v>
      </c>
      <c r="E270" s="1" t="s">
        <v>88</v>
      </c>
      <c r="F270" s="1" t="s">
        <v>112</v>
      </c>
      <c r="H270" t="str">
        <f t="shared" si="252"/>
        <v>Sep 17</v>
      </c>
      <c r="I270" t="str">
        <f t="shared" ref="I270:I333" si="257">D270</f>
        <v>GRAND PRIX OF SONOMA</v>
      </c>
      <c r="J270" t="str">
        <f t="shared" ref="J270:J333" si="258">D271</f>
        <v>Sonoma</v>
      </c>
    </row>
    <row r="271" spans="1:10" x14ac:dyDescent="0.2">
      <c r="A271">
        <v>2017</v>
      </c>
      <c r="B271">
        <v>17</v>
      </c>
      <c r="C271" s="3"/>
      <c r="D271" s="2" t="s">
        <v>153</v>
      </c>
      <c r="E271" s="2" t="s">
        <v>111</v>
      </c>
      <c r="F271" s="2" t="s">
        <v>111</v>
      </c>
      <c r="H271" t="e">
        <f t="shared" si="252"/>
        <v>#VALUE!</v>
      </c>
    </row>
    <row r="272" spans="1:10" x14ac:dyDescent="0.2">
      <c r="A272">
        <v>2018</v>
      </c>
      <c r="B272">
        <v>1</v>
      </c>
      <c r="C272" s="3" t="s">
        <v>321</v>
      </c>
      <c r="D272" s="1" t="s">
        <v>268</v>
      </c>
      <c r="E272" s="1" t="s">
        <v>87</v>
      </c>
      <c r="F272" s="1" t="s">
        <v>322</v>
      </c>
      <c r="H272" t="str">
        <f t="shared" si="252"/>
        <v>Mar 11</v>
      </c>
      <c r="I272" t="str">
        <f t="shared" ref="I272:I335" si="259">D272</f>
        <v>FIRESTONE GRAND PRIX OF ST. PETERSBURG</v>
      </c>
      <c r="J272" t="str">
        <f t="shared" ref="J272:J335" si="260">D273</f>
        <v>Streets Of St. Petersburg</v>
      </c>
    </row>
    <row r="273" spans="1:10" x14ac:dyDescent="0.2">
      <c r="A273">
        <v>2018</v>
      </c>
      <c r="B273">
        <v>1</v>
      </c>
      <c r="C273" s="3"/>
      <c r="D273" s="2" t="s">
        <v>40</v>
      </c>
      <c r="E273" s="2" t="s">
        <v>16</v>
      </c>
      <c r="F273" s="2" t="s">
        <v>16</v>
      </c>
      <c r="H273" t="e">
        <f t="shared" si="252"/>
        <v>#VALUE!</v>
      </c>
    </row>
    <row r="274" spans="1:10" x14ac:dyDescent="0.2">
      <c r="A274">
        <v>2018</v>
      </c>
      <c r="B274">
        <v>2</v>
      </c>
      <c r="C274" s="3" t="s">
        <v>323</v>
      </c>
      <c r="D274" s="1" t="s">
        <v>270</v>
      </c>
      <c r="E274" s="1" t="s">
        <v>112</v>
      </c>
      <c r="F274" s="1" t="s">
        <v>87</v>
      </c>
      <c r="H274" t="str">
        <f t="shared" si="252"/>
        <v>Apr 7</v>
      </c>
      <c r="I274" t="str">
        <f t="shared" ref="I274:I337" si="261">D274</f>
        <v>PHOENIX GRAND PRIX</v>
      </c>
      <c r="J274" t="str">
        <f t="shared" ref="J274:J337" si="262">D275</f>
        <v>Phoenix International Raceway</v>
      </c>
    </row>
    <row r="275" spans="1:10" x14ac:dyDescent="0.2">
      <c r="A275">
        <v>2018</v>
      </c>
      <c r="B275">
        <v>2</v>
      </c>
      <c r="C275" s="3"/>
      <c r="D275" s="2" t="s">
        <v>271</v>
      </c>
      <c r="E275" s="2" t="s">
        <v>111</v>
      </c>
      <c r="F275" s="2" t="s">
        <v>16</v>
      </c>
      <c r="H275" t="e">
        <f t="shared" si="252"/>
        <v>#VALUE!</v>
      </c>
    </row>
    <row r="276" spans="1:10" x14ac:dyDescent="0.2">
      <c r="A276">
        <v>2018</v>
      </c>
      <c r="B276">
        <v>3</v>
      </c>
      <c r="C276" s="3" t="s">
        <v>207</v>
      </c>
      <c r="D276" s="1" t="s">
        <v>297</v>
      </c>
      <c r="E276" s="1" t="s">
        <v>277</v>
      </c>
      <c r="F276" s="1" t="s">
        <v>277</v>
      </c>
      <c r="H276" t="str">
        <f t="shared" si="252"/>
        <v>Apr 15</v>
      </c>
      <c r="I276" t="str">
        <f t="shared" ref="I276:I339" si="263">D276</f>
        <v>GRAND PRIX AT LONG BEACH</v>
      </c>
      <c r="J276" t="str">
        <f t="shared" ref="J276:J339" si="264">D277</f>
        <v>Streets Of Long Beach</v>
      </c>
    </row>
    <row r="277" spans="1:10" x14ac:dyDescent="0.2">
      <c r="A277">
        <v>2018</v>
      </c>
      <c r="B277">
        <v>3</v>
      </c>
      <c r="C277" s="3"/>
      <c r="D277" s="2" t="s">
        <v>129</v>
      </c>
      <c r="E277" s="2" t="s">
        <v>16</v>
      </c>
      <c r="F277" s="2" t="s">
        <v>16</v>
      </c>
      <c r="H277" t="e">
        <f t="shared" si="252"/>
        <v>#VALUE!</v>
      </c>
    </row>
    <row r="278" spans="1:10" x14ac:dyDescent="0.2">
      <c r="A278">
        <v>2018</v>
      </c>
      <c r="B278">
        <v>4</v>
      </c>
      <c r="C278" s="3" t="s">
        <v>324</v>
      </c>
      <c r="D278" s="1" t="s">
        <v>273</v>
      </c>
      <c r="E278" s="1" t="s">
        <v>112</v>
      </c>
      <c r="F278" s="1" t="s">
        <v>112</v>
      </c>
      <c r="H278" t="str">
        <f t="shared" si="252"/>
        <v>Apr 22</v>
      </c>
      <c r="I278" t="str">
        <f t="shared" ref="I278:I341" si="265">D278</f>
        <v>GRAND PRIX OF ALABAMA</v>
      </c>
      <c r="J278" t="str">
        <f t="shared" ref="J278:J341" si="266">D279</f>
        <v>Barber Motorsports Park</v>
      </c>
    </row>
    <row r="279" spans="1:10" x14ac:dyDescent="0.2">
      <c r="A279">
        <v>2018</v>
      </c>
      <c r="B279">
        <v>4</v>
      </c>
      <c r="C279" s="3"/>
      <c r="D279" s="2" t="s">
        <v>42</v>
      </c>
      <c r="E279" s="2" t="s">
        <v>111</v>
      </c>
      <c r="F279" s="2" t="s">
        <v>111</v>
      </c>
      <c r="H279" t="e">
        <f t="shared" si="252"/>
        <v>#VALUE!</v>
      </c>
    </row>
    <row r="280" spans="1:10" x14ac:dyDescent="0.2">
      <c r="A280">
        <v>2018</v>
      </c>
      <c r="B280">
        <v>5</v>
      </c>
      <c r="C280" s="3" t="s">
        <v>325</v>
      </c>
      <c r="D280" s="1" t="s">
        <v>275</v>
      </c>
      <c r="E280" s="1" t="s">
        <v>15</v>
      </c>
      <c r="F280" s="1" t="s">
        <v>15</v>
      </c>
      <c r="H280" t="str">
        <f t="shared" si="252"/>
        <v>May 12</v>
      </c>
      <c r="I280" t="str">
        <f t="shared" ref="I280:I343" si="267">D280</f>
        <v>GRAND PRIX OF INDIANAPOLIS</v>
      </c>
      <c r="J280" t="str">
        <f t="shared" ref="J280:J343" si="268">D281</f>
        <v>Indianapolis Motor Speedway</v>
      </c>
    </row>
    <row r="281" spans="1:10" x14ac:dyDescent="0.2">
      <c r="A281">
        <v>2018</v>
      </c>
      <c r="B281">
        <v>5</v>
      </c>
      <c r="C281" s="3"/>
      <c r="D281" s="2" t="s">
        <v>52</v>
      </c>
      <c r="E281" s="2" t="s">
        <v>111</v>
      </c>
      <c r="F281" s="2" t="s">
        <v>111</v>
      </c>
      <c r="H281" t="e">
        <f t="shared" si="252"/>
        <v>#VALUE!</v>
      </c>
    </row>
    <row r="282" spans="1:10" x14ac:dyDescent="0.2">
      <c r="A282">
        <v>2018</v>
      </c>
      <c r="B282">
        <v>6</v>
      </c>
      <c r="C282" s="3" t="s">
        <v>209</v>
      </c>
      <c r="D282" s="1" t="s">
        <v>276</v>
      </c>
      <c r="E282" s="1" t="s">
        <v>15</v>
      </c>
      <c r="F282" s="1" t="s">
        <v>55</v>
      </c>
      <c r="H282" t="str">
        <f t="shared" si="252"/>
        <v>May 27</v>
      </c>
      <c r="I282" t="str">
        <f t="shared" ref="I282:I345" si="269">D282</f>
        <v>INDIANAPOLIS 500</v>
      </c>
      <c r="J282" t="str">
        <f t="shared" ref="J282:J345" si="270">D283</f>
        <v>Indianapolis Motor Speedway</v>
      </c>
    </row>
    <row r="283" spans="1:10" x14ac:dyDescent="0.2">
      <c r="A283">
        <v>2018</v>
      </c>
      <c r="B283">
        <v>6</v>
      </c>
      <c r="C283" s="3"/>
      <c r="D283" s="2" t="s">
        <v>52</v>
      </c>
      <c r="E283" s="2" t="s">
        <v>111</v>
      </c>
      <c r="F283" s="2" t="s">
        <v>111</v>
      </c>
      <c r="H283" t="e">
        <f t="shared" si="252"/>
        <v>#VALUE!</v>
      </c>
    </row>
    <row r="284" spans="1:10" x14ac:dyDescent="0.2">
      <c r="A284">
        <v>2018</v>
      </c>
      <c r="B284">
        <v>7</v>
      </c>
      <c r="C284" s="3" t="s">
        <v>326</v>
      </c>
      <c r="D284" s="1" t="s">
        <v>279</v>
      </c>
      <c r="E284" s="1" t="s">
        <v>21</v>
      </c>
      <c r="F284" s="1" t="s">
        <v>38</v>
      </c>
      <c r="H284" t="str">
        <f t="shared" si="252"/>
        <v>Jun 2</v>
      </c>
      <c r="I284" t="str">
        <f t="shared" ref="I284:I347" si="271">D284</f>
        <v>CHEVROLET DUAL IN DETROIT - RACE 1</v>
      </c>
      <c r="J284" t="str">
        <f t="shared" ref="J284:J347" si="272">D285</f>
        <v>Detroit Street Circuit</v>
      </c>
    </row>
    <row r="285" spans="1:10" x14ac:dyDescent="0.2">
      <c r="A285">
        <v>2018</v>
      </c>
      <c r="B285">
        <v>7</v>
      </c>
      <c r="C285" s="3"/>
      <c r="D285" s="2" t="s">
        <v>303</v>
      </c>
      <c r="E285" s="2" t="s">
        <v>16</v>
      </c>
      <c r="F285" s="2" t="s">
        <v>16</v>
      </c>
      <c r="H285" t="e">
        <f t="shared" si="252"/>
        <v>#VALUE!</v>
      </c>
    </row>
    <row r="286" spans="1:10" x14ac:dyDescent="0.2">
      <c r="A286">
        <v>2018</v>
      </c>
      <c r="B286">
        <v>8</v>
      </c>
      <c r="C286" s="3" t="s">
        <v>210</v>
      </c>
      <c r="D286" s="1" t="s">
        <v>281</v>
      </c>
      <c r="E286" s="1" t="s">
        <v>17</v>
      </c>
      <c r="F286" s="1" t="s">
        <v>277</v>
      </c>
      <c r="H286" t="str">
        <f t="shared" si="252"/>
        <v>Jun 3</v>
      </c>
      <c r="I286" t="str">
        <f t="shared" ref="I286:I349" si="273">D286</f>
        <v>CHEVROLET DUAL IN DETROIT - RACE 2</v>
      </c>
      <c r="J286" t="str">
        <f t="shared" ref="J286:J349" si="274">D287</f>
        <v>Detroit Street Circuit</v>
      </c>
    </row>
    <row r="287" spans="1:10" x14ac:dyDescent="0.2">
      <c r="A287">
        <v>2018</v>
      </c>
      <c r="B287">
        <v>8</v>
      </c>
      <c r="C287" s="3"/>
      <c r="D287" s="2" t="s">
        <v>303</v>
      </c>
      <c r="E287" s="2" t="s">
        <v>16</v>
      </c>
      <c r="F287" s="2" t="s">
        <v>16</v>
      </c>
      <c r="H287" t="e">
        <f t="shared" si="252"/>
        <v>#VALUE!</v>
      </c>
    </row>
    <row r="288" spans="1:10" x14ac:dyDescent="0.2">
      <c r="A288">
        <v>2018</v>
      </c>
      <c r="B288">
        <v>9</v>
      </c>
      <c r="C288" s="3" t="s">
        <v>211</v>
      </c>
      <c r="D288" s="1" t="s">
        <v>306</v>
      </c>
      <c r="E288" s="1" t="s">
        <v>21</v>
      </c>
      <c r="F288" s="1" t="s">
        <v>112</v>
      </c>
      <c r="H288" t="str">
        <f t="shared" si="252"/>
        <v>Jun 9</v>
      </c>
      <c r="I288" t="str">
        <f t="shared" ref="I288:I351" si="275">D288</f>
        <v>TEXAS GRAND PRIX</v>
      </c>
      <c r="J288" t="str">
        <f t="shared" ref="J288:J351" si="276">D289</f>
        <v>Texas Motor Speedway</v>
      </c>
    </row>
    <row r="289" spans="1:10" x14ac:dyDescent="0.2">
      <c r="A289">
        <v>2018</v>
      </c>
      <c r="B289">
        <v>9</v>
      </c>
      <c r="C289" s="3"/>
      <c r="D289" s="2" t="s">
        <v>60</v>
      </c>
      <c r="E289" s="2" t="s">
        <v>16</v>
      </c>
      <c r="F289" s="2" t="s">
        <v>111</v>
      </c>
      <c r="H289" t="e">
        <f t="shared" si="252"/>
        <v>#VALUE!</v>
      </c>
    </row>
    <row r="290" spans="1:10" x14ac:dyDescent="0.2">
      <c r="A290">
        <v>2018</v>
      </c>
      <c r="B290">
        <v>10</v>
      </c>
      <c r="C290" s="3" t="s">
        <v>327</v>
      </c>
      <c r="D290" s="1" t="s">
        <v>308</v>
      </c>
      <c r="E290" s="1" t="s">
        <v>112</v>
      </c>
      <c r="F290" s="1" t="s">
        <v>112</v>
      </c>
      <c r="H290" t="str">
        <f t="shared" si="252"/>
        <v>Jun 24</v>
      </c>
      <c r="I290" t="str">
        <f t="shared" ref="I290:I353" si="277">D290</f>
        <v>ROAD AMERICA</v>
      </c>
      <c r="J290" t="str">
        <f t="shared" ref="J290:J353" si="278">D291</f>
        <v>Road America</v>
      </c>
    </row>
    <row r="291" spans="1:10" x14ac:dyDescent="0.2">
      <c r="A291">
        <v>2018</v>
      </c>
      <c r="B291">
        <v>10</v>
      </c>
      <c r="C291" s="3"/>
      <c r="D291" s="2" t="s">
        <v>261</v>
      </c>
      <c r="E291" s="2" t="s">
        <v>111</v>
      </c>
      <c r="F291" s="2" t="s">
        <v>111</v>
      </c>
      <c r="H291" t="e">
        <f t="shared" si="252"/>
        <v>#VALUE!</v>
      </c>
    </row>
    <row r="292" spans="1:10" x14ac:dyDescent="0.2">
      <c r="A292">
        <v>2018</v>
      </c>
      <c r="B292">
        <v>11</v>
      </c>
      <c r="C292" s="3" t="s">
        <v>214</v>
      </c>
      <c r="D292" s="1" t="s">
        <v>285</v>
      </c>
      <c r="E292" s="1" t="s">
        <v>89</v>
      </c>
      <c r="F292" s="1" t="s">
        <v>15</v>
      </c>
      <c r="H292" t="str">
        <f t="shared" si="252"/>
        <v>Jul 8</v>
      </c>
      <c r="I292" t="str">
        <f t="shared" ref="I292:I355" si="279">D292</f>
        <v>IOWA CORN 300</v>
      </c>
      <c r="J292" t="str">
        <f t="shared" ref="J292:J355" si="280">D293</f>
        <v>Iowa Speedway</v>
      </c>
    </row>
    <row r="293" spans="1:10" x14ac:dyDescent="0.2">
      <c r="A293">
        <v>2018</v>
      </c>
      <c r="B293">
        <v>11</v>
      </c>
      <c r="C293" s="3"/>
      <c r="D293" s="2" t="s">
        <v>61</v>
      </c>
      <c r="E293" s="2" t="s">
        <v>16</v>
      </c>
      <c r="F293" s="2" t="s">
        <v>111</v>
      </c>
      <c r="H293" t="e">
        <f t="shared" si="252"/>
        <v>#VALUE!</v>
      </c>
    </row>
    <row r="294" spans="1:10" x14ac:dyDescent="0.2">
      <c r="A294">
        <v>2018</v>
      </c>
      <c r="B294">
        <v>12</v>
      </c>
      <c r="C294" s="3" t="s">
        <v>328</v>
      </c>
      <c r="D294" s="1" t="s">
        <v>287</v>
      </c>
      <c r="E294" s="1" t="s">
        <v>21</v>
      </c>
      <c r="F294" s="1" t="s">
        <v>112</v>
      </c>
      <c r="H294" t="str">
        <f t="shared" si="252"/>
        <v>Jul 15</v>
      </c>
      <c r="I294" t="str">
        <f t="shared" ref="I294:I357" si="281">D294</f>
        <v>HONDA INDY TORONTO</v>
      </c>
      <c r="J294" t="str">
        <f t="shared" ref="J294:J357" si="282">D295</f>
        <v>Streets Of Toronto</v>
      </c>
    </row>
    <row r="295" spans="1:10" x14ac:dyDescent="0.2">
      <c r="A295">
        <v>2018</v>
      </c>
      <c r="B295">
        <v>12</v>
      </c>
      <c r="C295" s="3"/>
      <c r="D295" s="2" t="s">
        <v>146</v>
      </c>
      <c r="E295" s="2" t="s">
        <v>16</v>
      </c>
      <c r="F295" s="2" t="s">
        <v>111</v>
      </c>
      <c r="H295" t="e">
        <f t="shared" si="252"/>
        <v>#VALUE!</v>
      </c>
    </row>
    <row r="296" spans="1:10" x14ac:dyDescent="0.2">
      <c r="A296">
        <v>2018</v>
      </c>
      <c r="B296">
        <v>13</v>
      </c>
      <c r="C296" s="3" t="s">
        <v>329</v>
      </c>
      <c r="D296" s="1" t="s">
        <v>289</v>
      </c>
      <c r="E296" s="1" t="s">
        <v>277</v>
      </c>
      <c r="F296" s="1" t="s">
        <v>277</v>
      </c>
      <c r="H296" t="str">
        <f t="shared" si="252"/>
        <v>Jul 29</v>
      </c>
      <c r="I296" t="str">
        <f t="shared" ref="I296:I359" si="283">D296</f>
        <v>HONDA INDY 200 AT MID-OHIO</v>
      </c>
      <c r="J296" t="str">
        <f t="shared" ref="J296:J359" si="284">D297</f>
        <v>Mid-Ohio Sports Car Course</v>
      </c>
    </row>
    <row r="297" spans="1:10" x14ac:dyDescent="0.2">
      <c r="A297">
        <v>2018</v>
      </c>
      <c r="B297">
        <v>13</v>
      </c>
      <c r="C297" s="3"/>
      <c r="D297" s="2" t="s">
        <v>69</v>
      </c>
      <c r="E297" s="2" t="s">
        <v>16</v>
      </c>
      <c r="F297" s="2" t="s">
        <v>16</v>
      </c>
      <c r="H297" t="e">
        <f t="shared" si="252"/>
        <v>#VALUE!</v>
      </c>
    </row>
    <row r="298" spans="1:10" x14ac:dyDescent="0.2">
      <c r="A298">
        <v>2018</v>
      </c>
      <c r="B298">
        <v>14</v>
      </c>
      <c r="C298" s="3" t="s">
        <v>330</v>
      </c>
      <c r="D298" s="1" t="s">
        <v>313</v>
      </c>
      <c r="E298" s="1" t="s">
        <v>277</v>
      </c>
      <c r="F298" s="1" t="s">
        <v>15</v>
      </c>
      <c r="H298" t="str">
        <f t="shared" si="252"/>
        <v>Aug 19</v>
      </c>
      <c r="I298" t="str">
        <f t="shared" ref="I298:I361" si="285">D298</f>
        <v>POCONO GRAND PRIX</v>
      </c>
      <c r="J298" t="str">
        <f t="shared" ref="J298:J361" si="286">D299</f>
        <v>Pocono Raceway</v>
      </c>
    </row>
    <row r="299" spans="1:10" x14ac:dyDescent="0.2">
      <c r="A299">
        <v>2018</v>
      </c>
      <c r="B299">
        <v>14</v>
      </c>
      <c r="C299" s="3"/>
      <c r="D299" s="2" t="s">
        <v>144</v>
      </c>
      <c r="E299" s="2" t="s">
        <v>16</v>
      </c>
      <c r="F299" s="2" t="s">
        <v>111</v>
      </c>
      <c r="H299" t="e">
        <f t="shared" si="252"/>
        <v>#VALUE!</v>
      </c>
    </row>
    <row r="300" spans="1:10" x14ac:dyDescent="0.2">
      <c r="A300">
        <v>2018</v>
      </c>
      <c r="B300">
        <v>15</v>
      </c>
      <c r="C300" s="3" t="s">
        <v>331</v>
      </c>
      <c r="D300" s="1" t="s">
        <v>315</v>
      </c>
      <c r="E300" s="1" t="s">
        <v>15</v>
      </c>
      <c r="F300" s="1" t="s">
        <v>21</v>
      </c>
      <c r="H300" t="str">
        <f t="shared" si="252"/>
        <v>Aug 25</v>
      </c>
      <c r="I300" t="str">
        <f t="shared" ref="I300:I363" si="287">D300</f>
        <v>GATEWAY GRAND PRIX</v>
      </c>
      <c r="J300" t="str">
        <f t="shared" ref="J300:J363" si="288">D301</f>
        <v>Gateway International Raceway</v>
      </c>
    </row>
    <row r="301" spans="1:10" x14ac:dyDescent="0.2">
      <c r="A301">
        <v>2018</v>
      </c>
      <c r="B301">
        <v>15</v>
      </c>
      <c r="C301" s="3"/>
      <c r="D301" s="2" t="s">
        <v>316</v>
      </c>
      <c r="E301" s="2" t="s">
        <v>111</v>
      </c>
      <c r="F301" s="2" t="s">
        <v>16</v>
      </c>
      <c r="H301" t="e">
        <f t="shared" si="252"/>
        <v>#VALUE!</v>
      </c>
    </row>
    <row r="302" spans="1:10" x14ac:dyDescent="0.2">
      <c r="A302">
        <v>2018</v>
      </c>
      <c r="B302">
        <v>16</v>
      </c>
      <c r="C302" s="3" t="s">
        <v>218</v>
      </c>
      <c r="D302" s="1" t="s">
        <v>332</v>
      </c>
      <c r="E302" s="1" t="s">
        <v>37</v>
      </c>
      <c r="F302" s="1" t="s">
        <v>15</v>
      </c>
      <c r="H302" t="str">
        <f t="shared" si="252"/>
        <v>Sep 2</v>
      </c>
      <c r="I302" t="str">
        <f t="shared" ref="I302:I365" si="289">D302</f>
        <v>GRAND PRIX OF PORTLAND</v>
      </c>
      <c r="J302" t="str">
        <f t="shared" ref="J302:J365" si="290">D303</f>
        <v>Portland International Raceway</v>
      </c>
    </row>
    <row r="303" spans="1:10" x14ac:dyDescent="0.2">
      <c r="A303">
        <v>2018</v>
      </c>
      <c r="B303">
        <v>16</v>
      </c>
      <c r="C303" s="3"/>
      <c r="D303" s="2" t="s">
        <v>333</v>
      </c>
      <c r="E303" s="2" t="s">
        <v>16</v>
      </c>
      <c r="F303" s="2" t="s">
        <v>111</v>
      </c>
      <c r="H303" t="e">
        <f t="shared" si="252"/>
        <v>#VALUE!</v>
      </c>
    </row>
    <row r="304" spans="1:10" x14ac:dyDescent="0.2">
      <c r="A304">
        <v>2018</v>
      </c>
      <c r="B304">
        <v>17</v>
      </c>
      <c r="C304" s="3" t="s">
        <v>334</v>
      </c>
      <c r="D304" s="1" t="s">
        <v>320</v>
      </c>
      <c r="E304" s="1" t="s">
        <v>17</v>
      </c>
      <c r="F304" s="1" t="s">
        <v>17</v>
      </c>
      <c r="H304" t="str">
        <f t="shared" si="252"/>
        <v>Sep 16</v>
      </c>
      <c r="I304" t="str">
        <f t="shared" ref="I304:I367" si="291">D304</f>
        <v>GRAND PRIX OF SONOMA</v>
      </c>
      <c r="J304" t="str">
        <f t="shared" ref="J304:J367" si="292">D305</f>
        <v>Sonoma</v>
      </c>
    </row>
    <row r="305" spans="1:10" x14ac:dyDescent="0.2">
      <c r="A305">
        <v>2018</v>
      </c>
      <c r="B305">
        <v>17</v>
      </c>
      <c r="C305" s="3"/>
      <c r="D305" s="2" t="s">
        <v>153</v>
      </c>
      <c r="E305" s="2" t="s">
        <v>16</v>
      </c>
      <c r="F305" s="2" t="s">
        <v>16</v>
      </c>
      <c r="H305" t="e">
        <f t="shared" si="252"/>
        <v>#VALUE!</v>
      </c>
    </row>
    <row r="306" spans="1:10" x14ac:dyDescent="0.2">
      <c r="A306">
        <v>2019</v>
      </c>
      <c r="B306">
        <v>1</v>
      </c>
      <c r="C306" s="3" t="s">
        <v>335</v>
      </c>
      <c r="D306" s="1" t="s">
        <v>268</v>
      </c>
      <c r="E306" s="1" t="s">
        <v>112</v>
      </c>
      <c r="F306" s="1" t="s">
        <v>15</v>
      </c>
      <c r="H306" t="str">
        <f t="shared" si="252"/>
        <v>Mar 10</v>
      </c>
      <c r="I306" t="str">
        <f t="shared" ref="I306:I367" si="293">D306</f>
        <v>FIRESTONE GRAND PRIX OF ST. PETERSBURG</v>
      </c>
      <c r="J306" t="str">
        <f t="shared" ref="J306:J367" si="294">D307</f>
        <v>Streets Of St. Petersburg</v>
      </c>
    </row>
    <row r="307" spans="1:10" x14ac:dyDescent="0.2">
      <c r="A307">
        <v>2019</v>
      </c>
      <c r="B307">
        <v>1</v>
      </c>
      <c r="C307" s="3"/>
      <c r="D307" s="2" t="s">
        <v>40</v>
      </c>
      <c r="E307" s="2" t="s">
        <v>111</v>
      </c>
      <c r="F307" s="2" t="s">
        <v>111</v>
      </c>
      <c r="H307" t="e">
        <f t="shared" si="252"/>
        <v>#VALUE!</v>
      </c>
    </row>
    <row r="308" spans="1:10" x14ac:dyDescent="0.2">
      <c r="A308">
        <v>2019</v>
      </c>
      <c r="B308">
        <v>2</v>
      </c>
      <c r="C308" s="3" t="s">
        <v>124</v>
      </c>
      <c r="D308" s="1" t="s">
        <v>336</v>
      </c>
      <c r="E308" s="1" t="s">
        <v>338</v>
      </c>
      <c r="F308" s="1" t="s">
        <v>15</v>
      </c>
      <c r="H308" t="str">
        <f t="shared" si="252"/>
        <v>Mar 24</v>
      </c>
      <c r="I308" t="str">
        <f t="shared" ref="I308:I367" si="295">D308</f>
        <v>CIRCUIT OF THE AMERICAS</v>
      </c>
      <c r="J308" t="str">
        <f t="shared" ref="J308:J367" si="296">D309</f>
        <v>Circuit Of The Americas</v>
      </c>
    </row>
    <row r="309" spans="1:10" x14ac:dyDescent="0.2">
      <c r="A309">
        <v>2019</v>
      </c>
      <c r="B309">
        <v>2</v>
      </c>
      <c r="C309" s="3"/>
      <c r="D309" s="2" t="s">
        <v>337</v>
      </c>
      <c r="E309" s="2" t="s">
        <v>16</v>
      </c>
      <c r="F309" s="2" t="s">
        <v>111</v>
      </c>
      <c r="H309" t="e">
        <f t="shared" si="252"/>
        <v>#VALUE!</v>
      </c>
    </row>
    <row r="310" spans="1:10" x14ac:dyDescent="0.2">
      <c r="A310">
        <v>2019</v>
      </c>
      <c r="B310">
        <v>3</v>
      </c>
      <c r="C310" s="3" t="s">
        <v>126</v>
      </c>
      <c r="D310" s="1" t="s">
        <v>273</v>
      </c>
      <c r="E310" s="1" t="s">
        <v>37</v>
      </c>
      <c r="F310" s="1" t="s">
        <v>37</v>
      </c>
      <c r="H310" t="str">
        <f t="shared" si="252"/>
        <v>Apr 7</v>
      </c>
      <c r="I310" t="str">
        <f t="shared" ref="I310:I367" si="297">D310</f>
        <v>GRAND PRIX OF ALABAMA</v>
      </c>
      <c r="J310" t="str">
        <f t="shared" ref="J310:J367" si="298">D311</f>
        <v>Barber Motorsports Park</v>
      </c>
    </row>
    <row r="311" spans="1:10" x14ac:dyDescent="0.2">
      <c r="A311">
        <v>2019</v>
      </c>
      <c r="B311">
        <v>3</v>
      </c>
      <c r="C311" s="3"/>
      <c r="D311" s="2" t="s">
        <v>42</v>
      </c>
      <c r="E311" s="2" t="s">
        <v>16</v>
      </c>
      <c r="F311" s="2" t="s">
        <v>16</v>
      </c>
      <c r="H311" t="e">
        <f t="shared" si="252"/>
        <v>#VALUE!</v>
      </c>
    </row>
    <row r="312" spans="1:10" x14ac:dyDescent="0.2">
      <c r="A312">
        <v>2019</v>
      </c>
      <c r="B312">
        <v>4</v>
      </c>
      <c r="C312" s="3" t="s">
        <v>339</v>
      </c>
      <c r="D312" s="1" t="s">
        <v>297</v>
      </c>
      <c r="E312" s="1" t="s">
        <v>277</v>
      </c>
      <c r="F312" s="1" t="s">
        <v>277</v>
      </c>
      <c r="H312" t="str">
        <f t="shared" si="252"/>
        <v>Apr 14</v>
      </c>
      <c r="I312" t="str">
        <f t="shared" ref="I312:I367" si="299">D312</f>
        <v>GRAND PRIX AT LONG BEACH</v>
      </c>
      <c r="J312" t="str">
        <f t="shared" ref="J312:J367" si="300">D313</f>
        <v>Streets Of Long Beach</v>
      </c>
    </row>
    <row r="313" spans="1:10" x14ac:dyDescent="0.2">
      <c r="A313">
        <v>2019</v>
      </c>
      <c r="B313">
        <v>4</v>
      </c>
      <c r="C313" s="3"/>
      <c r="D313" s="2" t="s">
        <v>129</v>
      </c>
      <c r="E313" s="2" t="s">
        <v>16</v>
      </c>
      <c r="F313" s="2" t="s">
        <v>16</v>
      </c>
      <c r="H313" t="e">
        <f t="shared" si="252"/>
        <v>#VALUE!</v>
      </c>
    </row>
    <row r="314" spans="1:10" x14ac:dyDescent="0.2">
      <c r="A314">
        <v>2019</v>
      </c>
      <c r="B314">
        <v>5</v>
      </c>
      <c r="C314" s="3" t="s">
        <v>340</v>
      </c>
      <c r="D314" s="1" t="s">
        <v>275</v>
      </c>
      <c r="E314" s="1" t="s">
        <v>88</v>
      </c>
      <c r="F314" s="1" t="s">
        <v>341</v>
      </c>
      <c r="H314" t="str">
        <f t="shared" si="252"/>
        <v>May 11</v>
      </c>
      <c r="I314" t="str">
        <f t="shared" ref="I314:I367" si="301">D314</f>
        <v>GRAND PRIX OF INDIANAPOLIS</v>
      </c>
      <c r="J314" t="str">
        <f t="shared" ref="J314:J367" si="302">D315</f>
        <v>Indianapolis Motor Speedway</v>
      </c>
    </row>
    <row r="315" spans="1:10" x14ac:dyDescent="0.2">
      <c r="A315">
        <v>2019</v>
      </c>
      <c r="B315">
        <v>5</v>
      </c>
      <c r="C315" s="3"/>
      <c r="D315" s="2" t="s">
        <v>52</v>
      </c>
      <c r="E315" s="2" t="s">
        <v>111</v>
      </c>
      <c r="F315" s="2" t="s">
        <v>16</v>
      </c>
      <c r="H315" t="e">
        <f t="shared" si="252"/>
        <v>#VALUE!</v>
      </c>
    </row>
    <row r="316" spans="1:10" x14ac:dyDescent="0.2">
      <c r="A316">
        <v>2019</v>
      </c>
      <c r="B316">
        <v>6</v>
      </c>
      <c r="C316" s="3" t="s">
        <v>132</v>
      </c>
      <c r="D316" s="1" t="s">
        <v>276</v>
      </c>
      <c r="E316" s="1" t="s">
        <v>88</v>
      </c>
      <c r="F316" s="1" t="s">
        <v>88</v>
      </c>
      <c r="H316" t="str">
        <f t="shared" si="252"/>
        <v>May 26</v>
      </c>
      <c r="I316" t="str">
        <f t="shared" ref="I316:I367" si="303">D316</f>
        <v>INDIANAPOLIS 500</v>
      </c>
      <c r="J316" t="str">
        <f t="shared" ref="J316:J367" si="304">D317</f>
        <v>Indianapolis Motor Speedway</v>
      </c>
    </row>
    <row r="317" spans="1:10" x14ac:dyDescent="0.2">
      <c r="A317">
        <v>2019</v>
      </c>
      <c r="B317">
        <v>6</v>
      </c>
      <c r="C317" s="3"/>
      <c r="D317" s="2" t="s">
        <v>52</v>
      </c>
      <c r="E317" s="2" t="s">
        <v>111</v>
      </c>
      <c r="F317" s="2" t="s">
        <v>111</v>
      </c>
      <c r="H317" t="e">
        <f t="shared" si="252"/>
        <v>#VALUE!</v>
      </c>
    </row>
    <row r="318" spans="1:10" x14ac:dyDescent="0.2">
      <c r="A318">
        <v>2019</v>
      </c>
      <c r="B318">
        <v>7</v>
      </c>
      <c r="C318" s="3" t="s">
        <v>133</v>
      </c>
      <c r="D318" s="1" t="s">
        <v>279</v>
      </c>
      <c r="E318" s="1" t="s">
        <v>112</v>
      </c>
      <c r="F318" s="1" t="s">
        <v>277</v>
      </c>
      <c r="H318" t="str">
        <f t="shared" si="252"/>
        <v>Jun 1</v>
      </c>
      <c r="I318" t="str">
        <f t="shared" ref="I318:I367" si="305">D318</f>
        <v>CHEVROLET DUAL IN DETROIT - RACE 1</v>
      </c>
      <c r="J318" t="str">
        <f t="shared" ref="J318:J367" si="306">D319</f>
        <v>Detroit Street Circuit</v>
      </c>
    </row>
    <row r="319" spans="1:10" x14ac:dyDescent="0.2">
      <c r="A319">
        <v>2019</v>
      </c>
      <c r="B319">
        <v>7</v>
      </c>
      <c r="C319" s="3"/>
      <c r="D319" s="2" t="s">
        <v>303</v>
      </c>
      <c r="E319" s="2" t="s">
        <v>111</v>
      </c>
      <c r="F319" s="2" t="s">
        <v>16</v>
      </c>
      <c r="H319" t="e">
        <f t="shared" si="252"/>
        <v>#VALUE!</v>
      </c>
    </row>
    <row r="320" spans="1:10" x14ac:dyDescent="0.2">
      <c r="A320">
        <v>2019</v>
      </c>
      <c r="B320">
        <v>8</v>
      </c>
      <c r="C320" s="3" t="s">
        <v>136</v>
      </c>
      <c r="D320" s="1" t="s">
        <v>281</v>
      </c>
      <c r="E320" s="1" t="s">
        <v>21</v>
      </c>
      <c r="F320" s="1" t="s">
        <v>112</v>
      </c>
      <c r="H320" t="str">
        <f t="shared" si="252"/>
        <v>Jun 2</v>
      </c>
      <c r="I320" t="str">
        <f t="shared" ref="I320:I367" si="307">D320</f>
        <v>CHEVROLET DUAL IN DETROIT - RACE 2</v>
      </c>
      <c r="J320" t="str">
        <f t="shared" ref="J320:J367" si="308">D321</f>
        <v>Detroit Street Circuit</v>
      </c>
    </row>
    <row r="321" spans="1:10" x14ac:dyDescent="0.2">
      <c r="A321">
        <v>2019</v>
      </c>
      <c r="B321">
        <v>8</v>
      </c>
      <c r="C321" s="3"/>
      <c r="D321" s="2" t="s">
        <v>303</v>
      </c>
      <c r="E321" s="2" t="s">
        <v>16</v>
      </c>
      <c r="F321" s="2" t="s">
        <v>111</v>
      </c>
      <c r="H321" t="e">
        <f t="shared" si="252"/>
        <v>#VALUE!</v>
      </c>
    </row>
    <row r="322" spans="1:10" x14ac:dyDescent="0.2">
      <c r="A322">
        <v>2019</v>
      </c>
      <c r="B322">
        <v>9</v>
      </c>
      <c r="C322" s="3" t="s">
        <v>138</v>
      </c>
      <c r="D322" s="1" t="s">
        <v>306</v>
      </c>
      <c r="E322" s="1" t="s">
        <v>112</v>
      </c>
      <c r="F322" s="1" t="s">
        <v>37</v>
      </c>
      <c r="H322" t="str">
        <f t="shared" si="252"/>
        <v>Jun 8</v>
      </c>
      <c r="I322" t="str">
        <f t="shared" ref="I322:I367" si="309">D322</f>
        <v>TEXAS GRAND PRIX</v>
      </c>
      <c r="J322" t="str">
        <f t="shared" ref="J322:J367" si="310">D323</f>
        <v>Texas Motor Speedway</v>
      </c>
    </row>
    <row r="323" spans="1:10" x14ac:dyDescent="0.2">
      <c r="A323">
        <v>2019</v>
      </c>
      <c r="B323">
        <v>9</v>
      </c>
      <c r="C323" s="3"/>
      <c r="D323" s="2" t="s">
        <v>60</v>
      </c>
      <c r="E323" s="2" t="s">
        <v>111</v>
      </c>
      <c r="F323" s="2" t="s">
        <v>16</v>
      </c>
      <c r="H323" t="e">
        <f t="shared" si="252"/>
        <v>#VALUE!</v>
      </c>
    </row>
    <row r="324" spans="1:10" x14ac:dyDescent="0.2">
      <c r="A324">
        <v>2019</v>
      </c>
      <c r="B324">
        <v>10</v>
      </c>
      <c r="C324" s="3" t="s">
        <v>140</v>
      </c>
      <c r="D324" s="1" t="s">
        <v>308</v>
      </c>
      <c r="E324" s="1" t="s">
        <v>277</v>
      </c>
      <c r="F324" s="1" t="s">
        <v>338</v>
      </c>
      <c r="H324" t="str">
        <f t="shared" si="252"/>
        <v>Jun 23</v>
      </c>
      <c r="I324" t="str">
        <f t="shared" ref="I324:I367" si="311">D324</f>
        <v>ROAD AMERICA</v>
      </c>
      <c r="J324" t="str">
        <f t="shared" ref="J324:J367" si="312">D325</f>
        <v>Road America</v>
      </c>
    </row>
    <row r="325" spans="1:10" x14ac:dyDescent="0.2">
      <c r="A325">
        <v>2019</v>
      </c>
      <c r="B325">
        <v>10</v>
      </c>
      <c r="C325" s="3"/>
      <c r="D325" s="2" t="s">
        <v>261</v>
      </c>
      <c r="E325" s="2" t="s">
        <v>16</v>
      </c>
      <c r="F325" s="2" t="s">
        <v>16</v>
      </c>
      <c r="H325" t="e">
        <f t="shared" si="252"/>
        <v>#VALUE!</v>
      </c>
    </row>
    <row r="326" spans="1:10" x14ac:dyDescent="0.2">
      <c r="A326">
        <v>2019</v>
      </c>
      <c r="B326">
        <v>11</v>
      </c>
      <c r="C326" s="3" t="s">
        <v>147</v>
      </c>
      <c r="D326" s="1" t="s">
        <v>287</v>
      </c>
      <c r="E326" s="1" t="s">
        <v>88</v>
      </c>
      <c r="F326" s="1" t="s">
        <v>88</v>
      </c>
      <c r="H326" t="str">
        <f t="shared" si="252"/>
        <v>Jul 14</v>
      </c>
      <c r="I326" t="str">
        <f t="shared" ref="I326:I367" si="313">D326</f>
        <v>HONDA INDY TORONTO</v>
      </c>
      <c r="J326" t="str">
        <f t="shared" ref="J326:J367" si="314">D327</f>
        <v>Streets Of Toronto</v>
      </c>
    </row>
    <row r="327" spans="1:10" x14ac:dyDescent="0.2">
      <c r="A327">
        <v>2019</v>
      </c>
      <c r="B327">
        <v>11</v>
      </c>
      <c r="C327" s="3"/>
      <c r="D327" s="2" t="s">
        <v>146</v>
      </c>
      <c r="E327" s="2" t="s">
        <v>111</v>
      </c>
      <c r="F327" s="2" t="s">
        <v>111</v>
      </c>
      <c r="H327" t="e">
        <f t="shared" si="252"/>
        <v>#VALUE!</v>
      </c>
    </row>
    <row r="328" spans="1:10" x14ac:dyDescent="0.2">
      <c r="A328">
        <v>2019</v>
      </c>
      <c r="B328">
        <v>12</v>
      </c>
      <c r="C328" s="3" t="s">
        <v>342</v>
      </c>
      <c r="D328" s="1" t="s">
        <v>343</v>
      </c>
      <c r="E328" s="1" t="s">
        <v>112</v>
      </c>
      <c r="F328" s="1" t="s">
        <v>88</v>
      </c>
      <c r="H328" t="str">
        <f t="shared" si="252"/>
        <v>Jul 20</v>
      </c>
      <c r="I328" t="str">
        <f t="shared" ref="I328:I367" si="315">D328</f>
        <v>IOWA 300</v>
      </c>
      <c r="J328" t="str">
        <f t="shared" ref="J328:J367" si="316">D329</f>
        <v>Iowa Speedway</v>
      </c>
    </row>
    <row r="329" spans="1:10" x14ac:dyDescent="0.2">
      <c r="A329">
        <v>2019</v>
      </c>
      <c r="B329">
        <v>12</v>
      </c>
      <c r="C329" s="3"/>
      <c r="D329" s="2" t="s">
        <v>61</v>
      </c>
      <c r="E329" s="2" t="s">
        <v>111</v>
      </c>
      <c r="F329" s="2" t="s">
        <v>111</v>
      </c>
      <c r="H329" t="e">
        <f t="shared" si="252"/>
        <v>#VALUE!</v>
      </c>
    </row>
    <row r="330" spans="1:10" x14ac:dyDescent="0.2">
      <c r="A330">
        <v>2019</v>
      </c>
      <c r="B330">
        <v>13</v>
      </c>
      <c r="C330" s="3" t="s">
        <v>344</v>
      </c>
      <c r="D330" s="1" t="s">
        <v>289</v>
      </c>
      <c r="E330" s="1" t="s">
        <v>21</v>
      </c>
      <c r="F330" s="1" t="s">
        <v>15</v>
      </c>
      <c r="H330" t="str">
        <f t="shared" ref="H330:H367" si="317">RIGHT(C330,LEN(C330)-5)</f>
        <v>Jul 28</v>
      </c>
      <c r="I330" t="str">
        <f t="shared" ref="I330:I367" si="318">D330</f>
        <v>HONDA INDY 200 AT MID-OHIO</v>
      </c>
      <c r="J330" t="str">
        <f t="shared" ref="J330:J367" si="319">D331</f>
        <v>Mid-Ohio Sports Car Course</v>
      </c>
    </row>
    <row r="331" spans="1:10" x14ac:dyDescent="0.2">
      <c r="A331">
        <v>2019</v>
      </c>
      <c r="B331">
        <v>13</v>
      </c>
      <c r="C331" s="3"/>
      <c r="D331" s="2" t="s">
        <v>69</v>
      </c>
      <c r="E331" s="2" t="s">
        <v>16</v>
      </c>
      <c r="F331" s="2" t="s">
        <v>111</v>
      </c>
      <c r="H331" t="e">
        <f t="shared" si="317"/>
        <v>#VALUE!</v>
      </c>
    </row>
    <row r="332" spans="1:10" x14ac:dyDescent="0.2">
      <c r="A332">
        <v>2019</v>
      </c>
      <c r="B332">
        <v>14</v>
      </c>
      <c r="C332" s="3" t="s">
        <v>345</v>
      </c>
      <c r="D332" s="1" t="s">
        <v>313</v>
      </c>
      <c r="E332" s="1" t="s">
        <v>15</v>
      </c>
      <c r="F332" s="1" t="s">
        <v>112</v>
      </c>
      <c r="H332" t="str">
        <f t="shared" si="317"/>
        <v>Aug 18</v>
      </c>
      <c r="I332" t="str">
        <f t="shared" ref="I332:I367" si="320">D332</f>
        <v>POCONO GRAND PRIX</v>
      </c>
      <c r="J332" t="str">
        <f t="shared" ref="J332:J367" si="321">D333</f>
        <v>Pocono Raceway</v>
      </c>
    </row>
    <row r="333" spans="1:10" x14ac:dyDescent="0.2">
      <c r="A333">
        <v>2019</v>
      </c>
      <c r="B333">
        <v>14</v>
      </c>
      <c r="C333" s="3"/>
      <c r="D333" s="2" t="s">
        <v>144</v>
      </c>
      <c r="E333" s="2" t="s">
        <v>111</v>
      </c>
      <c r="F333" s="2" t="s">
        <v>111</v>
      </c>
      <c r="H333" t="e">
        <f t="shared" si="317"/>
        <v>#VALUE!</v>
      </c>
    </row>
    <row r="334" spans="1:10" x14ac:dyDescent="0.2">
      <c r="A334">
        <v>2019</v>
      </c>
      <c r="B334">
        <v>15</v>
      </c>
      <c r="C334" s="3" t="s">
        <v>346</v>
      </c>
      <c r="D334" s="1" t="s">
        <v>315</v>
      </c>
      <c r="E334" s="1" t="s">
        <v>37</v>
      </c>
      <c r="F334" s="1" t="s">
        <v>112</v>
      </c>
      <c r="H334" t="str">
        <f t="shared" si="317"/>
        <v>Aug 24</v>
      </c>
      <c r="I334" t="str">
        <f t="shared" ref="I334:I367" si="322">D334</f>
        <v>GATEWAY GRAND PRIX</v>
      </c>
      <c r="J334" t="str">
        <f t="shared" ref="J334:J367" si="323">D335</f>
        <v>Gateway International Raceway</v>
      </c>
    </row>
    <row r="335" spans="1:10" x14ac:dyDescent="0.2">
      <c r="A335">
        <v>2019</v>
      </c>
      <c r="B335">
        <v>15</v>
      </c>
      <c r="C335" s="3"/>
      <c r="D335" s="2" t="s">
        <v>316</v>
      </c>
      <c r="E335" s="2" t="s">
        <v>16</v>
      </c>
      <c r="F335" s="2" t="s">
        <v>111</v>
      </c>
      <c r="H335" t="e">
        <f t="shared" si="317"/>
        <v>#VALUE!</v>
      </c>
    </row>
    <row r="336" spans="1:10" x14ac:dyDescent="0.2">
      <c r="A336">
        <v>2019</v>
      </c>
      <c r="B336">
        <v>16</v>
      </c>
      <c r="C336" s="3" t="s">
        <v>154</v>
      </c>
      <c r="D336" s="1" t="s">
        <v>332</v>
      </c>
      <c r="E336" s="1" t="s">
        <v>15</v>
      </c>
      <c r="F336" s="1" t="s">
        <v>338</v>
      </c>
      <c r="H336" t="str">
        <f t="shared" si="317"/>
        <v>Sep 1</v>
      </c>
      <c r="I336" t="str">
        <f t="shared" ref="I336:I367" si="324">D336</f>
        <v>GRAND PRIX OF PORTLAND</v>
      </c>
      <c r="J336" t="str">
        <f t="shared" ref="J336:J367" si="325">D337</f>
        <v>Portland International Raceway</v>
      </c>
    </row>
    <row r="337" spans="1:10" x14ac:dyDescent="0.2">
      <c r="A337">
        <v>2019</v>
      </c>
      <c r="B337">
        <v>16</v>
      </c>
      <c r="C337" s="3"/>
      <c r="D337" s="2" t="s">
        <v>333</v>
      </c>
      <c r="E337" s="2" t="s">
        <v>111</v>
      </c>
      <c r="F337" s="2" t="s">
        <v>16</v>
      </c>
      <c r="H337" t="e">
        <f t="shared" si="317"/>
        <v>#VALUE!</v>
      </c>
    </row>
    <row r="338" spans="1:10" x14ac:dyDescent="0.2">
      <c r="A338">
        <v>2019</v>
      </c>
      <c r="B338">
        <v>17</v>
      </c>
      <c r="C338" s="3" t="s">
        <v>347</v>
      </c>
      <c r="D338" s="1" t="s">
        <v>348</v>
      </c>
      <c r="E338" s="1" t="s">
        <v>338</v>
      </c>
      <c r="F338" s="1" t="s">
        <v>338</v>
      </c>
      <c r="H338" t="str">
        <f t="shared" si="317"/>
        <v>Sep 22</v>
      </c>
      <c r="I338" t="str">
        <f t="shared" ref="I338:I367" si="326">D338</f>
        <v>GRAND PRIX AT LAGUNA SECA</v>
      </c>
      <c r="J338" t="str">
        <f t="shared" ref="J338:J367" si="327">D339</f>
        <v>WeatherTech Raceway Laguna Seca</v>
      </c>
    </row>
    <row r="339" spans="1:10" x14ac:dyDescent="0.2">
      <c r="A339">
        <v>2019</v>
      </c>
      <c r="B339">
        <v>17</v>
      </c>
      <c r="C339" s="3"/>
      <c r="D339" s="2" t="s">
        <v>349</v>
      </c>
      <c r="E339" s="2" t="s">
        <v>16</v>
      </c>
      <c r="F339" s="2" t="s">
        <v>16</v>
      </c>
      <c r="H339" t="e">
        <f t="shared" si="317"/>
        <v>#VALUE!</v>
      </c>
    </row>
    <row r="340" spans="1:10" x14ac:dyDescent="0.2">
      <c r="A340">
        <v>2020</v>
      </c>
      <c r="B340">
        <v>1</v>
      </c>
      <c r="C340" s="3" t="s">
        <v>257</v>
      </c>
      <c r="D340" s="1" t="s">
        <v>350</v>
      </c>
      <c r="E340" s="1" t="s">
        <v>21</v>
      </c>
      <c r="F340" s="1" t="s">
        <v>112</v>
      </c>
      <c r="H340" t="str">
        <f t="shared" si="317"/>
        <v>Jun 6</v>
      </c>
      <c r="I340" t="str">
        <f t="shared" ref="I340:I367" si="328">D340</f>
        <v>GENESYS 300</v>
      </c>
      <c r="J340" t="str">
        <f t="shared" ref="J340:J367" si="329">D341</f>
        <v>Texas Motor Speedway</v>
      </c>
    </row>
    <row r="341" spans="1:10" x14ac:dyDescent="0.2">
      <c r="A341">
        <v>2020</v>
      </c>
      <c r="B341">
        <v>1</v>
      </c>
      <c r="C341" s="3"/>
      <c r="D341" s="2" t="s">
        <v>60</v>
      </c>
      <c r="E341" s="2" t="s">
        <v>16</v>
      </c>
      <c r="F341" s="2" t="s">
        <v>111</v>
      </c>
      <c r="H341" t="e">
        <f t="shared" si="317"/>
        <v>#VALUE!</v>
      </c>
    </row>
    <row r="342" spans="1:10" x14ac:dyDescent="0.2">
      <c r="A342">
        <v>2020</v>
      </c>
      <c r="B342">
        <v>2</v>
      </c>
      <c r="C342" s="3" t="s">
        <v>351</v>
      </c>
      <c r="D342" s="1" t="s">
        <v>352</v>
      </c>
      <c r="E342" s="1" t="s">
        <v>21</v>
      </c>
      <c r="F342" s="1" t="s">
        <v>15</v>
      </c>
      <c r="H342" t="str">
        <f t="shared" si="317"/>
        <v>Jul 4</v>
      </c>
      <c r="I342" t="str">
        <f t="shared" ref="I342:I367" si="330">D342</f>
        <v>GMR GRAND PRIX</v>
      </c>
      <c r="J342" t="str">
        <f t="shared" ref="J342:J367" si="331">D343</f>
        <v>Indianapolis Motor Speedway</v>
      </c>
    </row>
    <row r="343" spans="1:10" x14ac:dyDescent="0.2">
      <c r="A343">
        <v>2020</v>
      </c>
      <c r="B343">
        <v>2</v>
      </c>
      <c r="C343" s="3"/>
      <c r="D343" s="2" t="s">
        <v>52</v>
      </c>
      <c r="E343" s="2" t="s">
        <v>16</v>
      </c>
      <c r="F343" s="2" t="s">
        <v>111</v>
      </c>
      <c r="H343" t="e">
        <f t="shared" si="317"/>
        <v>#VALUE!</v>
      </c>
    </row>
    <row r="344" spans="1:10" x14ac:dyDescent="0.2">
      <c r="A344">
        <v>2020</v>
      </c>
      <c r="B344">
        <v>3</v>
      </c>
      <c r="C344" s="3" t="s">
        <v>353</v>
      </c>
      <c r="D344" s="1" t="s">
        <v>354</v>
      </c>
      <c r="E344" s="1" t="s">
        <v>21</v>
      </c>
      <c r="F344" s="1" t="s">
        <v>112</v>
      </c>
      <c r="H344" t="str">
        <f t="shared" si="317"/>
        <v>Jul 11</v>
      </c>
      <c r="I344" t="str">
        <f t="shared" ref="I344:I367" si="332">D344</f>
        <v>REV GROUP GRAND PRIX AT ROAD AMERICA - RACE 1</v>
      </c>
      <c r="J344" t="str">
        <f t="shared" ref="J344:J367" si="333">D345</f>
        <v>Road America</v>
      </c>
    </row>
    <row r="345" spans="1:10" x14ac:dyDescent="0.2">
      <c r="A345">
        <v>2020</v>
      </c>
      <c r="B345">
        <v>3</v>
      </c>
      <c r="C345" s="3"/>
      <c r="D345" s="2" t="s">
        <v>261</v>
      </c>
      <c r="E345" s="2" t="s">
        <v>16</v>
      </c>
      <c r="F345" s="2" t="s">
        <v>111</v>
      </c>
      <c r="H345" t="e">
        <f t="shared" si="317"/>
        <v>#VALUE!</v>
      </c>
    </row>
    <row r="346" spans="1:10" x14ac:dyDescent="0.2">
      <c r="A346">
        <v>2020</v>
      </c>
      <c r="B346">
        <v>4</v>
      </c>
      <c r="C346" s="3" t="s">
        <v>260</v>
      </c>
      <c r="D346" s="1" t="s">
        <v>355</v>
      </c>
      <c r="E346" s="1" t="s">
        <v>341</v>
      </c>
      <c r="F346" s="1" t="s">
        <v>356</v>
      </c>
      <c r="H346" t="str">
        <f t="shared" si="317"/>
        <v>Jul 12</v>
      </c>
      <c r="I346" t="str">
        <f t="shared" ref="I346:I367" si="334">D346</f>
        <v>REV GROUP GRAND PRIX AT ROAD AMERICA - RACE 2</v>
      </c>
      <c r="J346" t="str">
        <f t="shared" ref="J346:J367" si="335">D347</f>
        <v>Road America</v>
      </c>
    </row>
    <row r="347" spans="1:10" x14ac:dyDescent="0.2">
      <c r="A347">
        <v>2020</v>
      </c>
      <c r="B347">
        <v>4</v>
      </c>
      <c r="C347" s="3"/>
      <c r="D347" s="2" t="s">
        <v>261</v>
      </c>
      <c r="E347" s="2" t="s">
        <v>16</v>
      </c>
      <c r="F347" s="2" t="s">
        <v>111</v>
      </c>
      <c r="H347" t="e">
        <f t="shared" si="317"/>
        <v>#VALUE!</v>
      </c>
    </row>
    <row r="348" spans="1:10" x14ac:dyDescent="0.2">
      <c r="A348">
        <v>2020</v>
      </c>
      <c r="B348">
        <v>5</v>
      </c>
      <c r="C348" s="3" t="s">
        <v>357</v>
      </c>
      <c r="D348" s="1" t="s">
        <v>358</v>
      </c>
      <c r="E348" s="1" t="s">
        <v>88</v>
      </c>
      <c r="F348" s="1" t="s">
        <v>359</v>
      </c>
      <c r="H348" t="str">
        <f t="shared" si="317"/>
        <v>Jul 17</v>
      </c>
      <c r="I348" t="str">
        <f t="shared" ref="I348:I367" si="336">D348</f>
        <v>GRAND PRIX OF IOWA - RACE 1</v>
      </c>
      <c r="J348" t="str">
        <f t="shared" ref="J348:J367" si="337">D349</f>
        <v>Iowa Speedway</v>
      </c>
    </row>
    <row r="349" spans="1:10" x14ac:dyDescent="0.2">
      <c r="A349">
        <v>2020</v>
      </c>
      <c r="B349">
        <v>5</v>
      </c>
      <c r="C349" s="3"/>
      <c r="D349" s="2" t="s">
        <v>61</v>
      </c>
      <c r="E349" s="2" t="s">
        <v>111</v>
      </c>
      <c r="F349" s="2" t="s">
        <v>111</v>
      </c>
      <c r="H349" t="e">
        <f t="shared" si="317"/>
        <v>#VALUE!</v>
      </c>
    </row>
    <row r="350" spans="1:10" x14ac:dyDescent="0.2">
      <c r="A350">
        <v>2020</v>
      </c>
      <c r="B350">
        <v>6</v>
      </c>
      <c r="C350" s="3" t="s">
        <v>262</v>
      </c>
      <c r="D350" s="1" t="s">
        <v>141</v>
      </c>
      <c r="E350" s="1" t="s">
        <v>112</v>
      </c>
      <c r="F350" s="1" t="s">
        <v>112</v>
      </c>
      <c r="H350" t="str">
        <f t="shared" si="317"/>
        <v>Jul 18</v>
      </c>
      <c r="I350" t="str">
        <f t="shared" ref="I350:I367" si="338">D350</f>
        <v>GRAND PRIX OF IOWA - RACE 2</v>
      </c>
      <c r="J350" t="str">
        <f t="shared" ref="J350:J367" si="339">D351</f>
        <v>Iowa Speedway</v>
      </c>
    </row>
    <row r="351" spans="1:10" x14ac:dyDescent="0.2">
      <c r="A351">
        <v>2020</v>
      </c>
      <c r="B351">
        <v>6</v>
      </c>
      <c r="C351" s="3"/>
      <c r="D351" s="2" t="s">
        <v>61</v>
      </c>
      <c r="E351" s="2" t="s">
        <v>111</v>
      </c>
      <c r="F351" s="2" t="s">
        <v>111</v>
      </c>
      <c r="H351" t="e">
        <f t="shared" si="317"/>
        <v>#VALUE!</v>
      </c>
    </row>
    <row r="352" spans="1:10" x14ac:dyDescent="0.2">
      <c r="A352">
        <v>2020</v>
      </c>
      <c r="B352">
        <v>7</v>
      </c>
      <c r="C352" s="3" t="s">
        <v>264</v>
      </c>
      <c r="D352" s="1" t="s">
        <v>276</v>
      </c>
      <c r="E352" s="1" t="s">
        <v>37</v>
      </c>
      <c r="F352" s="1" t="s">
        <v>38</v>
      </c>
      <c r="H352" t="str">
        <f t="shared" si="317"/>
        <v>Aug 23</v>
      </c>
      <c r="I352" t="str">
        <f t="shared" ref="I352:I367" si="340">D352</f>
        <v>INDIANAPOLIS 500</v>
      </c>
      <c r="J352" t="str">
        <f t="shared" ref="J352:J367" si="341">D353</f>
        <v>Indianapolis Motor Speedway</v>
      </c>
    </row>
    <row r="353" spans="1:10" x14ac:dyDescent="0.2">
      <c r="A353">
        <v>2020</v>
      </c>
      <c r="B353">
        <v>7</v>
      </c>
      <c r="C353" s="3"/>
      <c r="D353" s="2" t="s">
        <v>52</v>
      </c>
      <c r="E353" s="2" t="s">
        <v>16</v>
      </c>
      <c r="F353" s="2" t="s">
        <v>16</v>
      </c>
      <c r="H353" t="e">
        <f t="shared" si="317"/>
        <v>#VALUE!</v>
      </c>
    </row>
    <row r="354" spans="1:10" x14ac:dyDescent="0.2">
      <c r="A354">
        <v>2020</v>
      </c>
      <c r="B354">
        <v>8</v>
      </c>
      <c r="C354" s="3" t="s">
        <v>360</v>
      </c>
      <c r="D354" s="1" t="s">
        <v>361</v>
      </c>
      <c r="E354" s="1" t="s">
        <v>21</v>
      </c>
      <c r="F354" s="1" t="s">
        <v>15</v>
      </c>
      <c r="H354" t="str">
        <f t="shared" si="317"/>
        <v>Aug 29</v>
      </c>
      <c r="I354" t="str">
        <f t="shared" ref="I354:I367" si="342">D354</f>
        <v>BOMMARITO AUTOMOTIVE GROUP 500 - RACE 1</v>
      </c>
      <c r="J354" t="str">
        <f t="shared" ref="J354:J367" si="343">D355</f>
        <v>World Wide Technology Raceway At Gateway</v>
      </c>
    </row>
    <row r="355" spans="1:10" x14ac:dyDescent="0.2">
      <c r="A355">
        <v>2020</v>
      </c>
      <c r="B355">
        <v>8</v>
      </c>
      <c r="C355" s="3"/>
      <c r="D355" s="2" t="s">
        <v>362</v>
      </c>
      <c r="E355" s="2" t="s">
        <v>16</v>
      </c>
      <c r="F355" s="2" t="s">
        <v>111</v>
      </c>
      <c r="H355" t="e">
        <f t="shared" si="317"/>
        <v>#VALUE!</v>
      </c>
    </row>
    <row r="356" spans="1:10" x14ac:dyDescent="0.2">
      <c r="A356">
        <v>2020</v>
      </c>
      <c r="B356">
        <v>9</v>
      </c>
      <c r="C356" s="3" t="s">
        <v>266</v>
      </c>
      <c r="D356" s="1" t="s">
        <v>363</v>
      </c>
      <c r="E356" s="1" t="s">
        <v>112</v>
      </c>
      <c r="F356" s="1" t="s">
        <v>37</v>
      </c>
      <c r="H356" t="str">
        <f t="shared" si="317"/>
        <v>Aug 30</v>
      </c>
      <c r="I356" t="str">
        <f t="shared" ref="I356:I367" si="344">D356</f>
        <v>BOMMARITO AUTOMOTIVE GROUP 500 - RACE 2</v>
      </c>
      <c r="J356" t="str">
        <f t="shared" ref="J356:J367" si="345">D357</f>
        <v>World Wide Technology Raceway At Gateway</v>
      </c>
    </row>
    <row r="357" spans="1:10" x14ac:dyDescent="0.2">
      <c r="A357">
        <v>2020</v>
      </c>
      <c r="B357">
        <v>9</v>
      </c>
      <c r="C357" s="3"/>
      <c r="D357" s="2" t="s">
        <v>362</v>
      </c>
      <c r="E357" s="2" t="s">
        <v>111</v>
      </c>
      <c r="F357" s="2" t="s">
        <v>16</v>
      </c>
      <c r="H357" t="e">
        <f t="shared" si="317"/>
        <v>#VALUE!</v>
      </c>
    </row>
    <row r="358" spans="1:10" x14ac:dyDescent="0.2">
      <c r="A358">
        <v>2020</v>
      </c>
      <c r="B358">
        <v>10</v>
      </c>
      <c r="C358" s="3" t="s">
        <v>364</v>
      </c>
      <c r="D358" s="1" t="s">
        <v>365</v>
      </c>
      <c r="E358" s="1" t="s">
        <v>15</v>
      </c>
      <c r="F358" s="1" t="s">
        <v>15</v>
      </c>
      <c r="H358" t="str">
        <f t="shared" si="317"/>
        <v>Sep 12</v>
      </c>
      <c r="I358" t="str">
        <f t="shared" ref="I358:I367" si="346">D358</f>
        <v>HONDA INDY 200 AT MID-OHIO - RACE 1</v>
      </c>
      <c r="J358" t="str">
        <f t="shared" ref="J358:J367" si="347">D359</f>
        <v>Mid-Ohio Sports Car Course</v>
      </c>
    </row>
    <row r="359" spans="1:10" x14ac:dyDescent="0.2">
      <c r="A359">
        <v>2020</v>
      </c>
      <c r="B359">
        <v>10</v>
      </c>
      <c r="C359" s="3"/>
      <c r="D359" s="2" t="s">
        <v>69</v>
      </c>
      <c r="E359" s="2" t="s">
        <v>111</v>
      </c>
      <c r="F359" s="2" t="s">
        <v>111</v>
      </c>
      <c r="H359" t="e">
        <f t="shared" si="317"/>
        <v>#VALUE!</v>
      </c>
    </row>
    <row r="360" spans="1:10" x14ac:dyDescent="0.2">
      <c r="A360">
        <v>2020</v>
      </c>
      <c r="B360">
        <v>11</v>
      </c>
      <c r="C360" s="3" t="s">
        <v>366</v>
      </c>
      <c r="D360" s="1" t="s">
        <v>367</v>
      </c>
      <c r="E360" s="1" t="s">
        <v>338</v>
      </c>
      <c r="F360" s="1" t="s">
        <v>338</v>
      </c>
      <c r="H360" t="str">
        <f t="shared" si="317"/>
        <v>Sep 13</v>
      </c>
      <c r="I360" t="str">
        <f t="shared" ref="I360:I367" si="348">D360</f>
        <v>HONDA INDY 200 AT MID-OHIO - RACE 2</v>
      </c>
      <c r="J360" t="str">
        <f t="shared" ref="J360:J367" si="349">D361</f>
        <v>Mid-Ohio Sports Car Course</v>
      </c>
    </row>
    <row r="361" spans="1:10" x14ac:dyDescent="0.2">
      <c r="A361">
        <v>2020</v>
      </c>
      <c r="B361">
        <v>11</v>
      </c>
      <c r="C361" s="3"/>
      <c r="D361" s="2" t="s">
        <v>69</v>
      </c>
      <c r="E361" s="2" t="s">
        <v>16</v>
      </c>
      <c r="F361" s="2" t="s">
        <v>16</v>
      </c>
      <c r="H361" t="e">
        <f t="shared" si="317"/>
        <v>#VALUE!</v>
      </c>
    </row>
    <row r="362" spans="1:10" x14ac:dyDescent="0.2">
      <c r="A362">
        <v>2020</v>
      </c>
      <c r="B362">
        <v>12</v>
      </c>
      <c r="C362" s="3" t="s">
        <v>368</v>
      </c>
      <c r="D362" s="1" t="s">
        <v>369</v>
      </c>
      <c r="E362" s="1" t="s">
        <v>112</v>
      </c>
      <c r="F362" s="1" t="s">
        <v>370</v>
      </c>
      <c r="H362" t="str">
        <f t="shared" si="317"/>
        <v>Oct 2</v>
      </c>
      <c r="I362" t="str">
        <f t="shared" ref="I362:I367" si="350">D362</f>
        <v>INDYCAR HARVEST GRAND PRIX - RACE 1</v>
      </c>
      <c r="J362" t="str">
        <f t="shared" ref="J362:J367" si="351">D363</f>
        <v>Indianapolis Motor Speedway Road Course</v>
      </c>
    </row>
    <row r="363" spans="1:10" x14ac:dyDescent="0.2">
      <c r="A363">
        <v>2020</v>
      </c>
      <c r="B363">
        <v>12</v>
      </c>
      <c r="C363" s="3"/>
      <c r="D363" s="2" t="s">
        <v>225</v>
      </c>
      <c r="E363" s="2" t="s">
        <v>111</v>
      </c>
      <c r="F363" s="2" t="s">
        <v>111</v>
      </c>
      <c r="H363" t="e">
        <f t="shared" si="317"/>
        <v>#VALUE!</v>
      </c>
    </row>
    <row r="364" spans="1:10" x14ac:dyDescent="0.2">
      <c r="A364">
        <v>2020</v>
      </c>
      <c r="B364">
        <v>13</v>
      </c>
      <c r="C364" s="3" t="s">
        <v>371</v>
      </c>
      <c r="D364" s="1" t="s">
        <v>372</v>
      </c>
      <c r="E364" s="1" t="s">
        <v>15</v>
      </c>
      <c r="F364" s="1" t="s">
        <v>15</v>
      </c>
      <c r="H364" t="str">
        <f t="shared" si="317"/>
        <v>Oct 3</v>
      </c>
      <c r="I364" t="str">
        <f t="shared" ref="I364:I367" si="352">D364</f>
        <v>INDYCAR HARVEST GRAND PRIX - RACE 2</v>
      </c>
      <c r="J364" t="str">
        <f t="shared" ref="J364:J367" si="353">D365</f>
        <v>Indianapolis Motor Speedway Road Course</v>
      </c>
    </row>
    <row r="365" spans="1:10" x14ac:dyDescent="0.2">
      <c r="A365">
        <v>2020</v>
      </c>
      <c r="B365">
        <v>13</v>
      </c>
      <c r="C365" s="3"/>
      <c r="D365" s="2" t="s">
        <v>225</v>
      </c>
      <c r="E365" s="2" t="s">
        <v>111</v>
      </c>
      <c r="F365" s="2" t="s">
        <v>111</v>
      </c>
      <c r="H365" t="e">
        <f t="shared" si="317"/>
        <v>#VALUE!</v>
      </c>
    </row>
    <row r="366" spans="1:10" x14ac:dyDescent="0.2">
      <c r="A366">
        <v>2020</v>
      </c>
      <c r="B366">
        <v>14</v>
      </c>
      <c r="C366" s="3" t="s">
        <v>373</v>
      </c>
      <c r="D366" s="1" t="s">
        <v>125</v>
      </c>
      <c r="E366" s="1" t="s">
        <v>112</v>
      </c>
      <c r="F366" s="1" t="s">
        <v>15</v>
      </c>
      <c r="H366" t="str">
        <f t="shared" si="317"/>
        <v>Oct 25</v>
      </c>
      <c r="I366" t="str">
        <f t="shared" ref="I366:I367" si="354">D366</f>
        <v>Firestone Grand Prix of St. Petersburg</v>
      </c>
      <c r="J366" t="str">
        <f t="shared" ref="J366:J367" si="355">D367</f>
        <v>Streets Of St. Petersburg</v>
      </c>
    </row>
    <row r="367" spans="1:10" x14ac:dyDescent="0.2">
      <c r="A367">
        <v>2020</v>
      </c>
      <c r="B367">
        <v>14</v>
      </c>
      <c r="C367" s="3"/>
      <c r="D367" s="2" t="s">
        <v>40</v>
      </c>
      <c r="E367" s="2" t="s">
        <v>111</v>
      </c>
      <c r="F367" s="2" t="s">
        <v>111</v>
      </c>
      <c r="H367" t="e">
        <f t="shared" si="317"/>
        <v>#VALUE!</v>
      </c>
    </row>
  </sheetData>
  <mergeCells count="140">
    <mergeCell ref="C366:C367"/>
    <mergeCell ref="C354:C355"/>
    <mergeCell ref="C356:C357"/>
    <mergeCell ref="C358:C359"/>
    <mergeCell ref="C360:C361"/>
    <mergeCell ref="C362:C363"/>
    <mergeCell ref="C364:C365"/>
    <mergeCell ref="C342:C343"/>
    <mergeCell ref="C344:C345"/>
    <mergeCell ref="C346:C347"/>
    <mergeCell ref="C348:C349"/>
    <mergeCell ref="C350:C351"/>
    <mergeCell ref="C352:C353"/>
    <mergeCell ref="C330:C331"/>
    <mergeCell ref="C332:C333"/>
    <mergeCell ref="C334:C335"/>
    <mergeCell ref="C336:C337"/>
    <mergeCell ref="C338:C339"/>
    <mergeCell ref="C340:C341"/>
    <mergeCell ref="C318:C319"/>
    <mergeCell ref="C320:C321"/>
    <mergeCell ref="C322:C323"/>
    <mergeCell ref="C324:C325"/>
    <mergeCell ref="C326:C327"/>
    <mergeCell ref="C328:C329"/>
    <mergeCell ref="C306:C307"/>
    <mergeCell ref="C308:C309"/>
    <mergeCell ref="C310:C311"/>
    <mergeCell ref="C312:C313"/>
    <mergeCell ref="C314:C315"/>
    <mergeCell ref="C316:C317"/>
    <mergeCell ref="C294:C295"/>
    <mergeCell ref="C296:C297"/>
    <mergeCell ref="C298:C299"/>
    <mergeCell ref="C300:C301"/>
    <mergeCell ref="C302:C303"/>
    <mergeCell ref="C304:C305"/>
    <mergeCell ref="C282:C283"/>
    <mergeCell ref="C284:C285"/>
    <mergeCell ref="C286:C287"/>
    <mergeCell ref="C288:C289"/>
    <mergeCell ref="C290:C291"/>
    <mergeCell ref="C292:C293"/>
    <mergeCell ref="C270:C271"/>
    <mergeCell ref="C272:C273"/>
    <mergeCell ref="C274:C275"/>
    <mergeCell ref="C276:C277"/>
    <mergeCell ref="C278:C279"/>
    <mergeCell ref="C280:C281"/>
    <mergeCell ref="C258:C259"/>
    <mergeCell ref="C260:C261"/>
    <mergeCell ref="C262:C263"/>
    <mergeCell ref="C264:C265"/>
    <mergeCell ref="C266:C267"/>
    <mergeCell ref="C268:C269"/>
    <mergeCell ref="C246:C247"/>
    <mergeCell ref="C248:C249"/>
    <mergeCell ref="C250:C251"/>
    <mergeCell ref="C252:C253"/>
    <mergeCell ref="C254:C255"/>
    <mergeCell ref="C256:C257"/>
    <mergeCell ref="C234:C235"/>
    <mergeCell ref="C236:C237"/>
    <mergeCell ref="C238:C239"/>
    <mergeCell ref="C240:C241"/>
    <mergeCell ref="C242:C243"/>
    <mergeCell ref="C244:C245"/>
    <mergeCell ref="C222:C223"/>
    <mergeCell ref="C224:C225"/>
    <mergeCell ref="C226:C227"/>
    <mergeCell ref="C228:C229"/>
    <mergeCell ref="C230:C231"/>
    <mergeCell ref="C232:C233"/>
    <mergeCell ref="C210:C211"/>
    <mergeCell ref="C212:C213"/>
    <mergeCell ref="C214:C215"/>
    <mergeCell ref="C216:C217"/>
    <mergeCell ref="C218:C219"/>
    <mergeCell ref="C220:C221"/>
    <mergeCell ref="C198:C199"/>
    <mergeCell ref="C200:C201"/>
    <mergeCell ref="C202:C203"/>
    <mergeCell ref="C204:C205"/>
    <mergeCell ref="C206:C207"/>
    <mergeCell ref="C208:C209"/>
    <mergeCell ref="C186:C187"/>
    <mergeCell ref="C188:C189"/>
    <mergeCell ref="C190:C191"/>
    <mergeCell ref="C192:C193"/>
    <mergeCell ref="C194:C195"/>
    <mergeCell ref="C196:C197"/>
    <mergeCell ref="C174:C175"/>
    <mergeCell ref="C176:C177"/>
    <mergeCell ref="C178:C179"/>
    <mergeCell ref="C180:C181"/>
    <mergeCell ref="C182:C183"/>
    <mergeCell ref="C184:C185"/>
    <mergeCell ref="C162:C163"/>
    <mergeCell ref="C164:C165"/>
    <mergeCell ref="C166:C167"/>
    <mergeCell ref="C168:C169"/>
    <mergeCell ref="C170:C171"/>
    <mergeCell ref="C172:C173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96:C97"/>
    <mergeCell ref="C98:C99"/>
    <mergeCell ref="C144:C145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138:C139"/>
    <mergeCell ref="C140:C141"/>
    <mergeCell ref="C142:C143"/>
    <mergeCell ref="C126:C127"/>
    <mergeCell ref="C128:C129"/>
    <mergeCell ref="C130:C131"/>
    <mergeCell ref="C132:C133"/>
    <mergeCell ref="C134:C135"/>
    <mergeCell ref="C136:C137"/>
    <mergeCell ref="C118:C119"/>
    <mergeCell ref="C120:C121"/>
    <mergeCell ref="C122:C123"/>
    <mergeCell ref="C124:C125"/>
    <mergeCell ref="C88:C89"/>
    <mergeCell ref="C90:C91"/>
    <mergeCell ref="C92:C93"/>
    <mergeCell ref="C94:C95"/>
  </mergeCells>
  <hyperlinks>
    <hyperlink ref="D70" r:id="rId1" display="https://www.espn.com/racing/raceresults/_/series/indycar/raceId/201203250104" xr:uid="{B74EB87F-8B36-5142-B69B-76DA9F1AAD38}"/>
    <hyperlink ref="E70" r:id="rId2" display="https://www.espn.com/racing/driver/_/id/33/helio-castroneves" xr:uid="{6FD07EDF-D4C5-364A-93B8-4A853F934C3F}"/>
    <hyperlink ref="F70" r:id="rId3" display="https://www.espn.com/racing/driver/_/id/810/will-power" xr:uid="{5B637A46-0045-8A47-9F48-71C0A5B59681}"/>
    <hyperlink ref="D72" r:id="rId4" display="https://www.espn.com/racing/raceresults/_/series/indycar/raceId/201204010752" xr:uid="{ED2A7F95-1DE9-BA43-B945-B0EB195B7FF2}"/>
    <hyperlink ref="E72" r:id="rId5" display="https://www.espn.com/racing/driver/_/id/810/will-power" xr:uid="{6F0818F7-D16B-0640-9330-01D96C213261}"/>
    <hyperlink ref="F72" r:id="rId6" display="https://www.espn.com/racing/driver/_/id/33/helio-castroneves" xr:uid="{7763A3AB-51DD-8F4F-ABEC-D3CEA8EEED1F}"/>
    <hyperlink ref="D74" r:id="rId7" display="https://www.espn.com/racing/raceresults/_/series/indycar/raceId/201204150742" xr:uid="{F9751826-709B-C246-A10B-804741E5AD7E}"/>
    <hyperlink ref="E74" r:id="rId8" display="https://www.espn.com/racing/driver/_/id/810/will-power" xr:uid="{17745BE2-1DC6-AB44-85FF-4FB26E0320CD}"/>
    <hyperlink ref="F74" r:id="rId9" display="https://www.espn.com/racing/driver/_/id/56/dario-franchitti" xr:uid="{353F2EC5-73C7-1940-B6BC-07B055C4E35D}"/>
    <hyperlink ref="D76" r:id="rId10" display="https://www.espn.com/racing/raceresults/_/series/indycar/raceId/201204290751" xr:uid="{B6BF97AE-88BA-DC49-89EF-0C9664C1EB35}"/>
    <hyperlink ref="E76" r:id="rId11" display="https://www.espn.com/racing/driver/_/id/810/will-power" xr:uid="{FDDA6400-66DC-5E4C-B21D-E171CF548EFC}"/>
    <hyperlink ref="F76" r:id="rId12" display="https://www.espn.com/racing/driver/_/id/810/will-power" xr:uid="{0AE959C4-A6E2-E547-8B1D-1A9EFE96B82C}"/>
    <hyperlink ref="D78" r:id="rId13" display="https://www.espn.com/racing/raceresults/_/series/indycar/raceId/201205270106" xr:uid="{CDFAA69E-EF3C-5747-B6B2-8B0BC82D22F8}"/>
    <hyperlink ref="E78" r:id="rId14" display="https://www.espn.com/racing/driver/_/id/56/dario-franchitti" xr:uid="{1C0B54A2-F829-6B41-B5F6-4BF4C4A38FAD}"/>
    <hyperlink ref="F78" r:id="rId15" display="https://www.espn.com/racing/driver/_/id/695/ryan-briscoe" xr:uid="{EDB3B585-61E6-FE4B-9B15-D8487EC095B3}"/>
    <hyperlink ref="D80" r:id="rId16" display="https://www.espn.com/racing/raceresults/_/series/indycar/raceId/201206030767" xr:uid="{19CD003E-C1DF-1441-AE2F-5E27F5262816}"/>
    <hyperlink ref="E80" r:id="rId17" display="https://www.espn.com/racing/driver/_/id/518/scott-dixon" xr:uid="{B8C29216-6B49-2042-AC63-BDB7E325A8C4}"/>
    <hyperlink ref="F80" r:id="rId18" display="https://www.espn.com/racing/driver/_/id/518/scott-dixon" xr:uid="{0D49B110-563C-F548-941C-967D28E796C4}"/>
    <hyperlink ref="D82" r:id="rId19" display="https://www.espn.com/racing/raceresults/_/series/indycar/raceId/201206090763" xr:uid="{76C19601-414E-2E48-AB01-7B6E43A6024B}"/>
    <hyperlink ref="E82" r:id="rId20" display="https://www.espn.com/racing/driver/_/id/564/justin-wilson" xr:uid="{B00ADDAF-2CC1-C24A-9CB5-32E3D69C27B4}"/>
    <hyperlink ref="F82" r:id="rId21" display="https://www.espn.com/racing/driver/_/id/543/alex-tagliani" xr:uid="{BCBF2AAA-0A56-3F4D-9E44-0E36E9BD8FE0}"/>
    <hyperlink ref="D84" r:id="rId22" display="https://www.espn.com/racing/raceresults/_/series/indycar/raceId/201206160111" xr:uid="{FE5DD4D0-B2FD-1E48-886A-7199B4C61193}"/>
    <hyperlink ref="E84" r:id="rId23" display="https://www.espn.com/racing/driver/_/id/533/ryan-hunter-reay" xr:uid="{FB075596-4996-4046-BFD9-8242542CA417}"/>
    <hyperlink ref="F84" r:id="rId24" display="https://www.espn.com/racing/driver/_/id/56/dario-franchitti" xr:uid="{4DF5B1C8-4074-8F44-898D-5167B9B51A91}"/>
    <hyperlink ref="D86" r:id="rId25" display="https://www.espn.com/racing/raceresults/_/series/indycar/raceId/201206230118" xr:uid="{B97EC901-0BD5-2C46-B353-E3D46FEE5B08}"/>
    <hyperlink ref="E86" r:id="rId26" display="https://www.espn.com/racing/driver/_/id/533/ryan-hunter-reay" xr:uid="{4F8400B1-670C-0F47-96A5-4BAFE2849AD4}"/>
    <hyperlink ref="F86" r:id="rId27" display="https://www.espn.com/racing/driver/_/id/56/dario-franchitti" xr:uid="{661023C7-91ED-8C4F-BEA7-14539209583D}"/>
    <hyperlink ref="D88" r:id="rId28" display="https://www.espn.com/racing/raceresults/_/series/indycar/raceId/201207080508" xr:uid="{C94D2B99-84F7-1F43-83E3-6238BC32C9F5}"/>
    <hyperlink ref="E88" r:id="rId29" display="https://www.espn.com/racing/driver/_/id/533/ryan-hunter-reay" xr:uid="{F6CD474B-9D0F-C84E-81F6-0C0D4C9212EB}"/>
    <hyperlink ref="F88" r:id="rId30" display="https://www.espn.com/racing/driver/_/id/56/dario-franchitti" xr:uid="{E1545067-B995-6E45-B337-FD58D86E0BAE}"/>
    <hyperlink ref="D90" r:id="rId31" display="https://www.espn.com/racing/raceresults/_/series/indycar/raceId/201207220509" xr:uid="{9C0914DE-D8BF-004A-A486-1D6CAB1F70A3}"/>
    <hyperlink ref="E90" r:id="rId32" display="https://www.espn.com/racing/driver/_/id/33/helio-castroneves" xr:uid="{2289C54E-CBD1-BF44-964A-F044B79F6BC5}"/>
    <hyperlink ref="F90" r:id="rId33" display="https://www.espn.com/racing/driver/_/id/533/ryan-hunter-reay" xr:uid="{70217636-BE04-BF44-BE2E-DAB1D26DA662}"/>
    <hyperlink ref="D92" r:id="rId34" display="https://www.espn.com/racing/raceresults/_/series/indycar/raceId/201208050119" xr:uid="{B0277DF4-11D4-9C43-BDA1-EF2D3A7AF837}"/>
    <hyperlink ref="E92" r:id="rId35" display="https://www.espn.com/racing/driver/_/id/518/scott-dixon" xr:uid="{D304C7CC-C98E-0B47-B750-D2DE676132AC}"/>
    <hyperlink ref="F92" r:id="rId36" display="https://www.espn.com/racing/driver/_/id/810/will-power" xr:uid="{7569D774-03F9-A642-9FF1-EEE276D9A97F}"/>
    <hyperlink ref="D94" r:id="rId37" display="https://www.espn.com/racing/raceresults/_/series/indycar/raceId/201208260115" xr:uid="{9C5F041A-10DE-2D4A-B477-9532DB87E7F7}"/>
    <hyperlink ref="E94" r:id="rId38" display="https://www.espn.com/racing/driver/_/id/695/ryan-briscoe" xr:uid="{1E975658-6787-BF4F-A621-60EC56F57CA7}"/>
    <hyperlink ref="F94" r:id="rId39" display="https://www.espn.com/racing/driver/_/id/810/will-power" xr:uid="{14A3A69B-6787-9947-B0F6-6DF69F2791BE}"/>
    <hyperlink ref="D96" r:id="rId40" display="https://www.espn.com/racing/raceresults/_/series/indycar/raceId/201209020756" xr:uid="{EF6D28CD-7610-144D-BE80-8C429A78F30A}"/>
    <hyperlink ref="E96" r:id="rId41" display="https://www.espn.com/racing/driver/_/id/533/ryan-hunter-reay" xr:uid="{0E7DB25D-7519-754B-BB39-AEC92EDFC7C5}"/>
    <hyperlink ref="F96" r:id="rId42" display="https://www.espn.com/racing/driver/_/id/810/will-power" xr:uid="{EC793FA5-4B5B-E34E-9ADA-595A56036EDC}"/>
    <hyperlink ref="D98" r:id="rId43" display="https://www.espn.com/racing/raceresults/_/series/indycar/raceId/201209150769" xr:uid="{5F867580-471B-9E45-A6CE-2B8900990555}"/>
    <hyperlink ref="E98" r:id="rId44" display="https://www.espn.com/racing/driver/_/id/578/ed-carpenter" xr:uid="{413052C7-49C2-9748-BD2A-E12897FC958B}"/>
    <hyperlink ref="F98" r:id="rId45" display="https://www.espn.com/racing/driver/_/id/695/ryan-briscoe" xr:uid="{CAC8BE03-F03C-F24A-9586-23DEF5B84A2F}"/>
    <hyperlink ref="D138" r:id="rId46" display="https://www.espn.com/racing/raceresults/_/series/indycar/raceId/201403300104" xr:uid="{602C9D1A-00A4-F84A-8DFD-C9F076CA687E}"/>
    <hyperlink ref="E138" r:id="rId47" display="https://www.espn.com/racing/driver/_/id/810/will-power" xr:uid="{D93646BB-AA91-5841-ACBC-95CBE86B940A}"/>
    <hyperlink ref="F138" r:id="rId48" display="https://www.espn.com/racing/driver/_/id/432/takuma-sato" xr:uid="{C2D8ABA8-D82B-114A-8FC5-4DF7EA1F7FC0}"/>
    <hyperlink ref="D140" r:id="rId49" display="https://www.espn.com/racing/raceresults/_/series/indycar/raceId/201404130742" xr:uid="{D187B358-917B-9641-BC00-F8D6359A30C9}"/>
    <hyperlink ref="E140" r:id="rId50" display="https://www.espn.com/racing/driver/_/id/4350/mike-conway" xr:uid="{3FD2D64C-BA6D-0A40-8F45-2F461E51FACE}"/>
    <hyperlink ref="F140" r:id="rId51" display="https://www.espn.com/racing/driver/_/id/533/ryan-hunter-reay" xr:uid="{907A6BA2-21C6-5E4B-BA02-E5F764B87259}"/>
    <hyperlink ref="D142" r:id="rId52" display="https://www.espn.com/racing/raceresults/_/series/indycar/raceId/201404270752" xr:uid="{834D9D23-DE0D-D145-B062-821BA8678838}"/>
    <hyperlink ref="E142" r:id="rId53" display="https://www.espn.com/racing/driver/_/id/533/ryan-hunter-reay" xr:uid="{17822CE7-0933-3945-9D38-78C63036F9ED}"/>
    <hyperlink ref="F142" r:id="rId54" display="https://www.espn.com/racing/driver/_/id/810/will-power" xr:uid="{DB0580B1-A946-764E-93B7-061EBC588F2E}"/>
    <hyperlink ref="D144" r:id="rId55" display="https://www.espn.com/racing/raceresults/_/series/indycar/raceId/201405100778" xr:uid="{1F818692-C4CC-F048-BA4C-7E91584A824B}"/>
    <hyperlink ref="E144" r:id="rId56" display="https://www.espn.com/racing/driver/_/id/878/simon-pagenaud" xr:uid="{912E2485-66BB-0248-B891-DC7483369DD7}"/>
    <hyperlink ref="F144" r:id="rId57" display="https://www.espn.com/racing/driver/_/id/4415/sebastian-saavedra" xr:uid="{9B4EAE55-0E48-7E48-9286-D99A698295C6}"/>
    <hyperlink ref="D146" r:id="rId58" display="https://www.espn.com/racing/raceresults/_/series/indycar/raceId/201405250106" xr:uid="{AA1C0ED5-275D-1145-AFFD-55F9C3FCE435}"/>
    <hyperlink ref="E146" r:id="rId59" display="https://www.espn.com/racing/driver/_/id/533/ryan-hunter-reay" xr:uid="{2DB8B28D-B69C-E448-A81F-0AFC46B09DCF}"/>
    <hyperlink ref="F146" r:id="rId60" display="https://www.espn.com/racing/driver/_/id/578/ed-carpenter" xr:uid="{306E85D1-CFC1-DF45-8627-88C9B69F04FD}"/>
    <hyperlink ref="D148" r:id="rId61" display="https://www.espn.com/racing/raceresults/_/series/indycar/raceId/201405310767" xr:uid="{548C6C13-99D6-C445-94EC-84B6AC406EA9}"/>
    <hyperlink ref="E148" r:id="rId62" display="https://www.espn.com/racing/driver/_/id/810/will-power" xr:uid="{2591CE56-A982-E24E-B78D-7B9CBB3FBF49}"/>
    <hyperlink ref="F148" r:id="rId63" display="https://www.espn.com/racing/driver/_/id/33/helio-castroneves" xr:uid="{3BCC0C39-0573-A846-AE5A-662FB1E43DF0}"/>
    <hyperlink ref="D150" r:id="rId64" display="https://www.espn.com/racing/raceresults/_/series/indycar/raceId/201406010770" xr:uid="{1E5C8CD3-414D-BC45-B92C-74968139A96A}"/>
    <hyperlink ref="E150" r:id="rId65" display="https://www.espn.com/racing/driver/_/id/33/helio-castroneves" xr:uid="{0F008719-2C25-9742-9231-520C13138EC9}"/>
    <hyperlink ref="F150" r:id="rId66" display="https://www.espn.com/racing/driver/_/id/432/takuma-sato" xr:uid="{6EE9CC2B-D39C-A44B-8918-0F562828024C}"/>
    <hyperlink ref="D152" r:id="rId67" display="https://www.espn.com/racing/raceresults/_/series/indycar/raceId/201406070763" xr:uid="{98C9BDF4-2777-0148-92D7-1690E79E6A0B}"/>
    <hyperlink ref="E152" r:id="rId68" display="https://www.espn.com/racing/driver/_/id/578/ed-carpenter" xr:uid="{A6D60BDB-AB49-354E-8966-3D282DF767A2}"/>
    <hyperlink ref="F152" r:id="rId69" display="https://www.espn.com/racing/driver/_/id/810/will-power" xr:uid="{5A520717-93FA-9746-91CC-A58D61944D7D}"/>
    <hyperlink ref="D154" r:id="rId70" display="https://www.espn.com/racing/raceresults/_/series/indycar/raceId/201406280771" xr:uid="{D3ACC383-F22B-D54F-8F8E-323A9B8C9586}"/>
    <hyperlink ref="E154" r:id="rId71" display="https://www.espn.com/racing/driver/_/id/4644/carlos-huertas" xr:uid="{8DB287A8-E51C-6148-A232-E62902A71DF7}"/>
    <hyperlink ref="F154" r:id="rId72" display="https://www.espn.com/racing/driver/_/id/878/simon-pagenaud" xr:uid="{271CC9BE-6464-EE4A-B450-2C8F5FCC260A}"/>
    <hyperlink ref="D156" r:id="rId73" display="https://www.espn.com/racing/raceresults/_/series/indycar/raceId/201406290772" xr:uid="{1AF24FC4-C205-4742-8435-68BFA298AFDA}"/>
    <hyperlink ref="E156" r:id="rId74" display="https://www.espn.com/racing/driver/_/id/878/simon-pagenaud" xr:uid="{5E6B62F0-615B-DB49-A16B-A0418D237B14}"/>
    <hyperlink ref="F156" r:id="rId75" display="https://www.espn.com/racing/driver/_/id/33/helio-castroneves" xr:uid="{E64673C0-0546-964F-B946-7A16999BB1EF}"/>
    <hyperlink ref="D158" r:id="rId76" display="https://www.espn.com/racing/raceresults/_/series/indycar/raceId/201407060774" xr:uid="{95C0ACE7-9DDE-2A4B-8314-FC50840AFC57}"/>
    <hyperlink ref="E158" r:id="rId77" display="https://www.espn.com/racing/driver/_/id/336/juan-pablo-montoya" xr:uid="{DAAF69B7-68E0-5E4C-9BB2-7E64B7CB649E}"/>
    <hyperlink ref="F158" r:id="rId78" display="https://www.espn.com/racing/driver/_/id/336/juan-pablo-montoya" xr:uid="{4A53D8CB-9B9F-8742-95E6-468FF5A2BEA5}"/>
    <hyperlink ref="D160" r:id="rId79" display="https://www.espn.com/racing/raceresults/_/series/indycar/raceId/201407120118" xr:uid="{3EE29751-9B0E-9E47-949C-959F5BFE2CD6}"/>
    <hyperlink ref="E160" r:id="rId80" display="https://www.espn.com/racing/driver/_/id/533/ryan-hunter-reay" xr:uid="{6499A64E-474D-1A42-85B2-007D60F52D98}"/>
    <hyperlink ref="F160" r:id="rId81" display="https://www.espn.com/racing/driver/_/id/518/scott-dixon" xr:uid="{E3D9B0D3-F3F5-D044-A942-EE53D8E88B97}"/>
    <hyperlink ref="D162" r:id="rId82" display="https://www.espn.com/racing/raceresults/_/series/indycar/raceId/201407190508" xr:uid="{67F379CA-26CB-D343-81B8-5071B72E21E6}"/>
    <hyperlink ref="E162" r:id="rId83" display="https://www.espn.com/racing/driver/_/id/525/sebastien-bourdais" xr:uid="{8C892EA5-7AF8-1149-AC3C-F1233DA5C2DD}"/>
    <hyperlink ref="F162" r:id="rId84" display="https://www.espn.com/racing/driver/_/id/525/sebastien-bourdais" xr:uid="{2546A258-B3B1-0841-911F-93655F1E234A}"/>
    <hyperlink ref="D164" r:id="rId85" display="https://www.espn.com/racing/raceresults/_/series/indycar/raceId/201407200773" xr:uid="{A913D154-5A1E-974A-B2F4-A7B7067D76D1}"/>
    <hyperlink ref="E164" r:id="rId86" display="https://www.espn.com/racing/driver/_/id/4350/mike-conway" xr:uid="{8A0627BA-0799-2A47-BDD0-C9C900B3C76B}"/>
    <hyperlink ref="F164" r:id="rId87" display="https://www.espn.com/racing/driver/_/id/33/helio-castroneves" xr:uid="{4C910DCC-383A-A44F-9B16-98172C1FFA6B}"/>
    <hyperlink ref="D166" r:id="rId88" display="https://www.espn.com/racing/raceresults/_/series/indycar/raceId/201408030119" xr:uid="{F2D88ED6-CAF2-2F4E-8E35-30F4CFCD4CEE}"/>
    <hyperlink ref="E166" r:id="rId89" display="https://www.espn.com/racing/driver/_/id/518/scott-dixon" xr:uid="{62B95D6F-82A2-204F-A155-BF0B8570DE98}"/>
    <hyperlink ref="F166" r:id="rId90" display="https://www.espn.com/racing/driver/_/id/525/sebastien-bourdais" xr:uid="{96277895-FE10-844C-88C0-2DC82690280B}"/>
    <hyperlink ref="D168" r:id="rId91" display="https://www.espn.com/racing/raceresults/_/series/indycar/raceId/201408170111" xr:uid="{05C4FB90-68C8-EA46-86A8-E6686A4BF7C7}"/>
    <hyperlink ref="E168" r:id="rId92" display="https://www.espn.com/racing/driver/_/id/810/will-power" xr:uid="{9A8CD568-75F2-FC45-BC13-7B4B921C5E20}"/>
    <hyperlink ref="F168" r:id="rId93" display="https://www.espn.com/racing/driver/_/id/810/will-power" xr:uid="{503F9565-460A-3B46-B09F-7ED479FAE078}"/>
    <hyperlink ref="D170" r:id="rId94" display="https://www.espn.com/racing/raceresults/_/series/indycar/raceId/201408240115" xr:uid="{ACF2D2F0-8EAB-204F-A9BE-DD1B8D06CBBC}"/>
    <hyperlink ref="E170" r:id="rId95" display="https://www.espn.com/racing/driver/_/id/518/scott-dixon" xr:uid="{CBC880F4-D9F5-F64C-AB5E-E4DF9C79B408}"/>
    <hyperlink ref="F170" r:id="rId96" display="https://www.espn.com/racing/driver/_/id/810/will-power" xr:uid="{A90A62A5-1C97-9243-B52B-F0541D4C6715}"/>
    <hyperlink ref="D172" r:id="rId97" display="https://www.espn.com/racing/raceresults/_/series/indycar/raceId/201408300769" xr:uid="{46C93067-16BC-D846-9439-D8CB7905C170}"/>
    <hyperlink ref="E172" r:id="rId98" display="https://www.espn.com/racing/driver/_/id/45/tony-kanaan" xr:uid="{45F65137-14D6-E64E-A57F-A85493DDBE3D}"/>
    <hyperlink ref="F172" r:id="rId99" display="https://www.espn.com/racing/driver/_/id/33/helio-castroneves" xr:uid="{6586E922-6CBB-204B-8A0A-F8CAF5EC4B25}"/>
    <hyperlink ref="D174" r:id="rId100" display="https://www.espn.com/racing/raceresults/_/series/indycar/raceId/201503290104" xr:uid="{DA73D49A-01E8-F646-A9FD-DA4E44414A33}"/>
    <hyperlink ref="E174" r:id="rId101" display="https://www.espn.com/racing/driver/_/id/336/juan-pablo-montoya" xr:uid="{73F370CE-7437-4348-85FA-8B6B783C892E}"/>
    <hyperlink ref="F174" r:id="rId102" display="https://www.espn.com/racing/driver/_/id/810/will-power" xr:uid="{5EDCEA44-5DE4-FF41-A208-D5ABA07412AB}"/>
    <hyperlink ref="D176" r:id="rId103" display="https://www.espn.com/racing/raceresults/_/series/indycar/raceId/201504120781" xr:uid="{F7226520-5416-744A-9F70-A0BF57C45AFC}"/>
    <hyperlink ref="E176" r:id="rId104" display="https://www.espn.com/racing/driver/_/id/4479/james-hinchcliffe" xr:uid="{B1D9E9E2-FF98-4340-9F31-0136AD1207ED}"/>
    <hyperlink ref="F176" r:id="rId105" display="https://www.espn.com/racing/driver/_/id/336/juan-pablo-montoya" xr:uid="{140F6B6F-3316-3740-9FCD-FA6EE41E09FA}"/>
    <hyperlink ref="D178" r:id="rId106" display="https://www.espn.com/racing/raceresults/_/series/indycar/raceId/201504190742" xr:uid="{F24BA785-C781-0649-A0C0-5EE69FBB1654}"/>
    <hyperlink ref="E178" r:id="rId107" display="https://www.espn.com/racing/driver/_/id/518/scott-dixon" xr:uid="{0AE8960B-CB74-2E4A-9626-BFEDB65084E5}"/>
    <hyperlink ref="F178" r:id="rId108" display="https://www.espn.com/racing/driver/_/id/33/helio-castroneves" xr:uid="{A0D7083E-D664-E441-BDD9-AE5035B669C2}"/>
    <hyperlink ref="D180" r:id="rId109" display="https://www.espn.com/racing/raceresults/_/series/indycar/raceId/201504260752" xr:uid="{F5651DBB-8ED5-024E-B6BB-7023A64497AA}"/>
    <hyperlink ref="E180" r:id="rId110" display="https://www.espn.com/racing/driver/_/id/4526/josef-newgarden" xr:uid="{F27BD894-7D6B-A044-A923-5C414D4FDB65}"/>
    <hyperlink ref="F180" r:id="rId111" display="https://www.espn.com/racing/driver/_/id/33/helio-castroneves" xr:uid="{F8AEABF9-7A68-104D-8710-B2A9692468E5}"/>
    <hyperlink ref="D182" r:id="rId112" display="https://www.espn.com/racing/raceresults/_/series/indycar/raceId/201505090778" xr:uid="{56DAD3CF-B054-9F4C-8773-A69564213440}"/>
    <hyperlink ref="E182" r:id="rId113" display="https://www.espn.com/racing/driver/_/id/810/will-power" xr:uid="{BF85CEB9-3752-F042-B395-A45399F92723}"/>
    <hyperlink ref="F182" r:id="rId114" display="https://www.espn.com/racing/driver/_/id/810/will-power" xr:uid="{1257B2EB-C0DC-BE4D-9307-6FEF43A134CC}"/>
    <hyperlink ref="D184" r:id="rId115" display="https://www.espn.com/racing/raceresults/_/series/indycar/raceId/201505240106" xr:uid="{AA8D73EB-A9B5-6045-810C-F1795D9CBDBE}"/>
    <hyperlink ref="E184" r:id="rId116" display="https://www.espn.com/racing/driver/_/id/336/juan-pablo-montoya" xr:uid="{FDACA91E-CA78-D04D-9FCE-51BE0CD04062}"/>
    <hyperlink ref="F184" r:id="rId117" display="https://www.espn.com/racing/driver/_/id/518/scott-dixon" xr:uid="{17403B60-68E4-6648-BCDA-4E7AFE1426A9}"/>
    <hyperlink ref="D186" r:id="rId118" display="https://www.espn.com/racing/raceresults/_/series/indycar/raceId/201505300767" xr:uid="{2145D082-E040-644C-8DF6-E256BBFDBB57}"/>
    <hyperlink ref="E186" r:id="rId119" display="https://www.espn.com/racing/driver/_/id/4579/carlos-munoz" xr:uid="{12D11852-1193-0C41-82DD-DDAA23749626}"/>
    <hyperlink ref="F186" r:id="rId120" display="https://www.espn.com/racing/driver/_/id/810/will-power" xr:uid="{9B208C2B-8903-AC47-A4D1-2A1C85F6385C}"/>
    <hyperlink ref="D188" r:id="rId121" display="https://www.espn.com/racing/raceresults/_/series/indycar/raceId/201505310770" xr:uid="{1DD55055-BC77-2041-8F14-19AFD0AA21D1}"/>
    <hyperlink ref="E188" r:id="rId122" display="https://www.espn.com/racing/driver/_/id/525/sebastien-bourdais" xr:uid="{626C6EC4-7C66-F24C-B949-7876C3C621BA}"/>
    <hyperlink ref="F188" r:id="rId123" display="https://www.espn.com/racing/driver/_/id/336/juan-pablo-montoya" xr:uid="{D43710ED-3025-4646-92E5-D7E02D7D0854}"/>
    <hyperlink ref="D190" r:id="rId124" display="https://www.espn.com/racing/raceresults/_/series/indycar/raceId/201506060763" xr:uid="{7C192DF6-43AA-BA45-AEE4-A6B4DCDB5435}"/>
    <hyperlink ref="E190" r:id="rId125" display="https://www.espn.com/racing/driver/_/id/518/scott-dixon" xr:uid="{1BDB49C2-14FF-4642-98A6-25429DA5350E}"/>
    <hyperlink ref="F190" r:id="rId126" display="https://www.espn.com/racing/driver/_/id/810/will-power" xr:uid="{B928D8DC-CDD3-9A46-B1FE-5D99994144BB}"/>
    <hyperlink ref="D192" r:id="rId127" display="https://www.espn.com/racing/raceresults/_/series/indycar/raceId/201506140508" xr:uid="{9C04EB75-82A4-B041-9C02-D309151BFEF5}"/>
    <hyperlink ref="E192" r:id="rId128" display="https://www.espn.com/racing/driver/_/id/4526/josef-newgarden" xr:uid="{0E7BF424-3E76-BD43-A3A5-C2FA3BC15FBC}"/>
    <hyperlink ref="F192" r:id="rId129" display="https://www.espn.com/racing/driver/_/id/810/will-power" xr:uid="{40420FE1-7550-6C47-9F38-8A1A930F4AE6}"/>
    <hyperlink ref="D194" r:id="rId130" display="https://www.espn.com/racing/raceresults/_/series/indycar/raceId/201506270769" xr:uid="{20365E59-B403-F94E-A949-5C79004DA11F}"/>
    <hyperlink ref="E194" r:id="rId131" display="https://www.espn.com/racing/driver/_/id/872/graham-rahal" xr:uid="{B62D603E-ED3F-9442-92D3-9D3184FA3182}"/>
    <hyperlink ref="F194" r:id="rId132" display="https://www.espn.com/racing/driver/_/id/878/simon-pagenaud" xr:uid="{2C264E35-F639-2140-92D0-0B620FD338FB}"/>
    <hyperlink ref="D196" r:id="rId133" display="https://www.espn.com/racing/raceresults/_/series/indycar/raceId/201507120111" xr:uid="{4D6A39D1-9897-A742-8D75-7BD1BA7B288B}"/>
    <hyperlink ref="E196" r:id="rId134" display="https://www.espn.com/racing/driver/_/id/525/sebastien-bourdais" xr:uid="{3A8E1228-8350-C44A-8882-979B5C41F122}"/>
    <hyperlink ref="F196" r:id="rId135" display="https://www.espn.com/racing/driver/_/id/4526/josef-newgarden" xr:uid="{F33EC415-5C90-3840-B5CA-3EF1B5FEE489}"/>
    <hyperlink ref="D198" r:id="rId136" display="https://www.espn.com/racing/raceresults/_/series/indycar/raceId/201507180118" xr:uid="{C1EA1150-1A7A-6A4D-A954-E267628CC2D9}"/>
    <hyperlink ref="E198" r:id="rId137" display="https://www.espn.com/racing/driver/_/id/533/ryan-hunter-reay" xr:uid="{37149EBD-1D23-8E42-9F03-E54B0E56081A}"/>
    <hyperlink ref="F198" r:id="rId138" display="https://www.espn.com/racing/driver/_/id/33/helio-castroneves" xr:uid="{133BA3AE-04E0-B940-925E-7C3C74FE36C1}"/>
    <hyperlink ref="D200" r:id="rId139" display="https://www.espn.com/racing/raceresults/_/series/indycar/raceId/201508020119" xr:uid="{9BE83399-0B7E-974F-8F93-3E8410441A01}"/>
    <hyperlink ref="E200" r:id="rId140" display="https://www.espn.com/racing/driver/_/id/872/graham-rahal" xr:uid="{56A86327-86EF-764A-9966-9F2B0377915D}"/>
    <hyperlink ref="F200" r:id="rId141" display="https://www.espn.com/racing/driver/_/id/518/scott-dixon" xr:uid="{BEC21E3B-D7B1-6C4B-AB48-CFC47125C5A1}"/>
    <hyperlink ref="D202" r:id="rId142" display="https://www.espn.com/racing/raceresults/_/series/indycar/raceId/201508230774" xr:uid="{15CBE33E-9C12-5C4B-B051-EF4ADF649E86}"/>
    <hyperlink ref="E202" r:id="rId143" display="https://www.espn.com/racing/driver/_/id/533/ryan-hunter-reay" xr:uid="{2C1E6996-A4C3-0A4D-AD29-D850B729C40D}"/>
    <hyperlink ref="F202" r:id="rId144" display="https://www.espn.com/racing/driver/_/id/33/helio-castroneves" xr:uid="{F87E0D65-61E4-7B49-8E3F-860E8A7AEEDC}"/>
    <hyperlink ref="D204" r:id="rId145" display="https://www.espn.com/racing/raceresults/_/series/indycar/raceId/201508300115" xr:uid="{262AF2D3-D2AF-F846-8C66-5524826030FC}"/>
    <hyperlink ref="E204" r:id="rId146" display="https://www.espn.com/racing/driver/_/id/518/scott-dixon" xr:uid="{5AE8C947-87AC-1C49-9A47-269F66B2CA5A}"/>
    <hyperlink ref="F204" r:id="rId147" display="https://www.espn.com/racing/driver/_/id/810/will-power" xr:uid="{4E0B153A-C6A8-1945-AD49-E6B27819922B}"/>
    <hyperlink ref="D206" r:id="rId148" display="https://www.espn.com/racing/raceresults/_/series/indycar/raceId/201603130104" xr:uid="{C0A963F5-927C-8441-BC01-155C0DCA5DAD}"/>
    <hyperlink ref="E206" r:id="rId149" display="https://www.espn.com/racing/driver/_/id/336/juan-pablo-montoya" xr:uid="{13368454-004B-C343-8EE8-7D855385C7A3}"/>
    <hyperlink ref="F206" r:id="rId150" display="https://www.espn.com/racing/driver/_/id/878/simon-pagenaud" xr:uid="{F00430CA-13A3-9F49-87DC-1A085146D366}"/>
    <hyperlink ref="D208" r:id="rId151" display="https://www.espn.com/racing/raceresults/_/series/indycar/raceId/201604020103" xr:uid="{CC20106F-04D6-2144-BA78-D5F0AB194517}"/>
    <hyperlink ref="E208" r:id="rId152" display="https://www.espn.com/racing/driver/_/id/518/scott-dixon" xr:uid="{3CA053C5-7B4F-C545-B713-389EC4183A90}"/>
    <hyperlink ref="F208" r:id="rId153" display="https://www.espn.com/racing/driver/_/id/33/helio-castroneves" xr:uid="{FEA4623B-6B38-7F41-A096-714E682D7261}"/>
    <hyperlink ref="D210" r:id="rId154" display="https://www.espn.com/racing/raceresults/_/series/indycar/raceId/201604170742" xr:uid="{04C24480-C20D-5344-A417-A142A0598B4B}"/>
    <hyperlink ref="E210" r:id="rId155" display="https://www.espn.com/racing/driver/_/id/878/simon-pagenaud" xr:uid="{EB7C00A9-3329-7C42-A58A-B8BCE02DC44D}"/>
    <hyperlink ref="F210" r:id="rId156" display="https://www.espn.com/racing/driver/_/id/33/helio-castroneves" xr:uid="{DF7FDF0C-8B48-7B40-8A41-2286064CC33E}"/>
    <hyperlink ref="D212" r:id="rId157" display="https://www.espn.com/racing/raceresults/_/series/indycar/raceId/201604240752" xr:uid="{93ACFA88-9BDA-6C48-A0C2-D5E265A92833}"/>
    <hyperlink ref="E212" r:id="rId158" display="https://www.espn.com/racing/driver/_/id/878/simon-pagenaud" xr:uid="{728FCEDC-10A2-1D4B-BAC8-982A5302B757}"/>
    <hyperlink ref="F212" r:id="rId159" display="https://www.espn.com/racing/driver/_/id/878/simon-pagenaud" xr:uid="{6CF5978C-AC4E-A349-9DA2-413DE9394F4F}"/>
    <hyperlink ref="D214" r:id="rId160" display="https://www.espn.com/racing/raceresults/_/series/indycar/raceId/201605140778" xr:uid="{5E0A0E46-510C-6849-A489-E1CEF84A339A}"/>
    <hyperlink ref="E214" r:id="rId161" display="https://www.espn.com/racing/driver/_/id/878/simon-pagenaud" xr:uid="{6BEE0D8F-2ACA-A74B-8F78-0496E2B918A8}"/>
    <hyperlink ref="F214" r:id="rId162" display="https://www.espn.com/racing/driver/_/id/878/simon-pagenaud" xr:uid="{2DFCFC2B-69AE-3B47-9B1A-39D7B7581FFD}"/>
    <hyperlink ref="D216" r:id="rId163" display="https://www.espn.com/racing/raceresults/_/series/indycar/raceId/201605290106" xr:uid="{A7C8F9C6-8F78-3D4D-8FFE-43CD32762A39}"/>
    <hyperlink ref="E216" r:id="rId164" display="https://www.espn.com/racing/driver/_/id/4667/alexander-rossi" xr:uid="{7737F86A-2D95-4642-92A8-A9ED97A7A759}"/>
    <hyperlink ref="F216" r:id="rId165" display="https://www.espn.com/racing/driver/_/id/4479/james-hinchcliffe" xr:uid="{09E9C436-F2E7-0F4B-BD71-9065854F0972}"/>
    <hyperlink ref="D218" r:id="rId166" display="https://www.espn.com/racing/raceresults/_/series/indycar/raceId/201606040767" xr:uid="{3125A8B4-8A3C-BD40-8290-1E36714B2F2E}"/>
    <hyperlink ref="E218" r:id="rId167" display="https://www.espn.com/racing/driver/_/id/525/sebastien-bourdais" xr:uid="{C947D679-954E-7646-B6A3-2C40F3CB0385}"/>
    <hyperlink ref="F218" r:id="rId168" display="https://www.espn.com/racing/driver/_/id/878/simon-pagenaud" xr:uid="{4DDED40E-1A0D-DA47-AA41-1187C699B3C2}"/>
    <hyperlink ref="D220" r:id="rId169" display="https://www.espn.com/racing/raceresults/_/series/indycar/raceId/201606050770" xr:uid="{3363AD61-F1EE-0A47-823F-6D44AC7EDC61}"/>
    <hyperlink ref="E220" r:id="rId170" display="https://www.espn.com/racing/driver/_/id/810/will-power" xr:uid="{727275D4-A00E-2C44-A330-4B45AACBA674}"/>
    <hyperlink ref="F220" r:id="rId171" display="https://www.espn.com/racing/driver/_/id/878/simon-pagenaud" xr:uid="{E1257ABD-EB19-184A-A1D6-0A060775D57E}"/>
    <hyperlink ref="D222" r:id="rId172" display="https://www.espn.com/racing/raceresults/_/series/indycar/raceId/201606110763" xr:uid="{0B3BD1D4-C471-654C-99E0-80810547A9C3}"/>
    <hyperlink ref="E222" r:id="rId173" display="https://www.espn.com/racing/driver/_/id/872/graham-rahal" xr:uid="{754E009A-2121-5B4D-AA27-663C46A099B3}"/>
    <hyperlink ref="F222" r:id="rId174" display="https://www.espn.com/racing/driver/_/id/4579/carlos-munoz" xr:uid="{068DC2BF-AFAB-EE43-9809-8FF73E441947}"/>
    <hyperlink ref="D224" r:id="rId175" display="https://www.espn.com/racing/raceresults/_/series/indycar/raceId/201606260111" xr:uid="{906873F3-9BED-264E-995B-6620E5968A17}"/>
    <hyperlink ref="E224" r:id="rId176" display="https://www.espn.com/racing/driver/_/id/810/will-power" xr:uid="{B5BA7E1C-96D9-0D49-8825-6277C835365D}"/>
    <hyperlink ref="F224" r:id="rId177" display="https://www.espn.com/racing/driver/_/id/810/will-power" xr:uid="{E162C0ED-122F-8341-A232-3D3D1F625D6A}"/>
    <hyperlink ref="D226" r:id="rId178" display="https://www.espn.com/racing/raceresults/_/series/indycar/raceId/201607100118" xr:uid="{CA07A1AD-A7CC-784F-8FB1-5B84167B898B}"/>
    <hyperlink ref="E226" r:id="rId179" display="https://www.espn.com/racing/driver/_/id/4526/josef-newgarden" xr:uid="{AAE36696-3914-E047-8995-CCC8448F9A7D}"/>
    <hyperlink ref="F226" r:id="rId180" display="https://www.espn.com/racing/driver/_/id/878/simon-pagenaud" xr:uid="{EF1B343E-2A11-294E-BDAA-C372E3B0453A}"/>
    <hyperlink ref="D228" r:id="rId181" display="https://www.espn.com/racing/raceresults/_/series/indycar/raceId/201607170508" xr:uid="{150C8840-E803-E444-9850-E009BAB322E0}"/>
    <hyperlink ref="E228" r:id="rId182" display="https://www.espn.com/racing/driver/_/id/810/will-power" xr:uid="{76DC0A66-0C67-0943-BE9F-452A94F85CDD}"/>
    <hyperlink ref="F228" r:id="rId183" display="https://www.espn.com/racing/driver/_/id/518/scott-dixon" xr:uid="{4346CE98-2A74-E54B-903B-56425A5B72FD}"/>
    <hyperlink ref="D230" r:id="rId184" display="https://www.espn.com/racing/raceresults/_/series/indycar/raceId/201607310119" xr:uid="{90B03CEB-2EE2-DE48-97DD-3DCE7C14C667}"/>
    <hyperlink ref="E230" r:id="rId185" display="https://www.espn.com/racing/driver/_/id/878/simon-pagenaud" xr:uid="{F064784C-D77F-6546-AED6-2E498387ED77}"/>
    <hyperlink ref="F230" r:id="rId186" display="https://www.espn.com/racing/driver/_/id/878/simon-pagenaud" xr:uid="{DD83AC4A-2209-D941-B915-38C0B6C82D6C}"/>
    <hyperlink ref="D232" r:id="rId187" display="https://www.espn.com/racing/raceresults/_/series/indycar/raceId/201608210774" xr:uid="{C0378678-E538-554D-8088-733213314955}"/>
    <hyperlink ref="E232" r:id="rId188" display="https://www.espn.com/racing/driver/_/id/810/will-power" xr:uid="{D161B7C0-9EB4-464A-9AED-17AA9F9FE711}"/>
    <hyperlink ref="F232" r:id="rId189" display="https://www.espn.com/racing/driver/_/id/4643/mikhail-aleshin" xr:uid="{796D4ED0-63F4-974D-A11F-6ABA0329E732}"/>
    <hyperlink ref="D234" r:id="rId190" display="https://www.espn.com/racing/raceresults/_/series/indycar/raceId/201609050117" xr:uid="{271F3CCF-8DEB-BC41-94D5-DA0A9BAD2F30}"/>
    <hyperlink ref="E234" r:id="rId191" display="https://www.espn.com/racing/driver/_/id/518/scott-dixon" xr:uid="{1779518F-1B2C-7E48-8F13-74F0ADB85112}"/>
    <hyperlink ref="F234" r:id="rId192" display="https://www.espn.com/racing/driver/_/id/518/scott-dixon" xr:uid="{F08A9EFA-50AB-1F47-8E87-15EA67574DFF}"/>
    <hyperlink ref="D236" r:id="rId193" display="https://www.espn.com/racing/raceresults/_/series/indycar/raceId/201609180115" xr:uid="{916A6F60-2099-CC44-9408-B5B644F86442}"/>
    <hyperlink ref="E236" r:id="rId194" display="https://www.espn.com/racing/driver/_/id/878/simon-pagenaud" xr:uid="{305CCDDC-EBCF-D947-BC3D-A6C0D39CA490}"/>
    <hyperlink ref="F236" r:id="rId195" display="https://www.espn.com/racing/driver/_/id/878/simon-pagenaud" xr:uid="{924BDDF4-9A87-624E-BF89-2BD7D1B95579}"/>
    <hyperlink ref="D238" r:id="rId196" display="https://www.espn.com/racing/raceresults/_/series/indycar/raceId/201703120104" xr:uid="{618C111D-E338-2B4C-B175-B6B3FB54F163}"/>
    <hyperlink ref="E238" r:id="rId197" display="https://www.espn.com/racing/driver/_/id/525/sebastien-bourdais" xr:uid="{6B51C5B9-0997-FA45-8246-9DAC4669BB4C}"/>
    <hyperlink ref="F238" r:id="rId198" display="https://www.espn.com/racing/driver/_/id/810/will-power" xr:uid="{8A9FFD11-7B09-2243-B33B-7A6F3ADC78FC}"/>
    <hyperlink ref="D240" r:id="rId199" display="https://www.espn.com/racing/raceresults/_/series/indycar/raceId/201704090502" xr:uid="{E6E985C6-A7F2-1249-A3FA-D500A0C8986C}"/>
    <hyperlink ref="E240" r:id="rId200" display="https://www.espn.com/racing/driver/_/id/4479/james-hinchcliffe" xr:uid="{53C411F6-0F6A-C443-82BA-A700F6EB9C84}"/>
    <hyperlink ref="F240" r:id="rId201" display="https://www.espn.com/racing/driver/_/id/33/helio-castroneves" xr:uid="{11F29149-ED0F-1B41-B423-E9652E1E4D4B}"/>
    <hyperlink ref="D242" r:id="rId202" display="https://www.espn.com/racing/raceresults/_/series/indycar/raceId/201704230752" xr:uid="{B54123BA-964E-BE41-8C8F-E8813B16C451}"/>
    <hyperlink ref="E242" r:id="rId203" display="https://www.espn.com/racing/driver/_/id/4526/josef-newgarden" xr:uid="{D3B8CB46-B62A-B042-A124-FE3F05AC75AE}"/>
    <hyperlink ref="F242" r:id="rId204" display="https://www.espn.com/racing/driver/_/id/810/will-power" xr:uid="{397786B7-8BF1-5344-BF9F-9915944A3F1F}"/>
    <hyperlink ref="D244" r:id="rId205" display="https://www.espn.com/racing/raceresults/_/series/indycar/raceId/201704290103" xr:uid="{DF6000FB-B1B2-B844-A1D7-561C2B65F75F}"/>
    <hyperlink ref="E244" r:id="rId206" display="https://www.espn.com/racing/driver/_/id/878/simon-pagenaud" xr:uid="{F191A302-360E-174C-AD4C-DA190DB7EEE5}"/>
    <hyperlink ref="F244" r:id="rId207" display="https://www.espn.com/racing/driver/_/id/33/helio-castroneves" xr:uid="{CAD5C3F5-AD9E-7B49-86BF-5FF1C779B535}"/>
    <hyperlink ref="D246" r:id="rId208" display="https://www.espn.com/racing/raceresults/_/series/indycar/raceId/201705130778" xr:uid="{1D59304F-DDAF-E24F-BED8-1DA2E7B0A855}"/>
    <hyperlink ref="E246" r:id="rId209" display="https://www.espn.com/racing/driver/_/id/810/will-power" xr:uid="{B4E4CB73-E634-E94D-BD6E-A15DACA9CA5D}"/>
    <hyperlink ref="F246" r:id="rId210" display="https://www.espn.com/racing/driver/_/id/810/will-power" xr:uid="{7AFC1AAF-8026-2E41-9952-A189AF3E4C7C}"/>
    <hyperlink ref="D248" r:id="rId211" display="https://www.espn.com/racing/raceresults/_/series/indycar/raceId/201705280106" xr:uid="{991C9330-88E9-3C47-901B-52491943E8FF}"/>
    <hyperlink ref="E248" r:id="rId212" display="https://www.espn.com/racing/driver/_/id/432/takuma-sato" xr:uid="{5FC0DDB7-2BAD-EB41-A2DA-5205AE95F79A}"/>
    <hyperlink ref="F248" r:id="rId213" display="https://www.espn.com/racing/driver/_/id/518/scott-dixon" xr:uid="{CB25E312-5AD6-2946-8A34-3D5E2BD4B17F}"/>
    <hyperlink ref="D250" r:id="rId214" display="https://www.espn.com/racing/raceresults/_/series/indycar/raceId/201706030767" xr:uid="{96EE2357-1472-A942-9061-3138B7721EFF}"/>
    <hyperlink ref="E250" r:id="rId215" display="https://www.espn.com/racing/driver/_/id/872/graham-rahal" xr:uid="{E201391E-54C5-D54C-A90B-D7D9AC80CDE4}"/>
    <hyperlink ref="F250" r:id="rId216" display="https://www.espn.com/racing/driver/_/id/872/graham-rahal" xr:uid="{9FED2A87-8F10-4742-86F8-41CE11C954B8}"/>
    <hyperlink ref="D252" r:id="rId217" display="https://www.espn.com/racing/raceresults/_/series/indycar/raceId/201706040770" xr:uid="{CBAA3469-4744-5644-951F-741AF14544C9}"/>
    <hyperlink ref="E252" r:id="rId218" display="https://www.espn.com/racing/driver/_/id/872/graham-rahal" xr:uid="{93CDDE12-43DD-0748-839B-497F2FE4B957}"/>
    <hyperlink ref="F252" r:id="rId219" display="https://www.espn.com/racing/driver/_/id/432/takuma-sato" xr:uid="{33BFC7EC-C1C6-EB42-9436-CD814352826B}"/>
    <hyperlink ref="D254" r:id="rId220" display="https://www.espn.com/racing/raceresults/_/series/indycar/raceId/201706100763" xr:uid="{D7991CEE-8EA0-CD4B-BB1D-F14E70790B0B}"/>
    <hyperlink ref="E254" r:id="rId221" display="https://www.espn.com/racing/driver/_/id/810/will-power" xr:uid="{4B872308-0CA8-6B4B-B80E-FBDD84CD909A}"/>
    <hyperlink ref="F254" r:id="rId222" display="https://www.espn.com/racing/driver/_/id/4477/charlie-kimball" xr:uid="{8DA49E15-5A48-E44F-BF9D-00D7FFE10437}"/>
    <hyperlink ref="D256" r:id="rId223" display="https://www.espn.com/racing/raceresults/_/series/indycar/raceId/201706250111" xr:uid="{6C379878-23E1-2B4A-81B7-986127BE7C3A}"/>
    <hyperlink ref="E256" r:id="rId224" display="https://www.espn.com/racing/driver/_/id/518/scott-dixon" xr:uid="{7EDC2FEA-1D0E-9F4F-A98B-BCF0AEA5EA66}"/>
    <hyperlink ref="F256" r:id="rId225" display="https://www.espn.com/racing/driver/_/id/33/helio-castroneves" xr:uid="{84F1DAB5-E8FD-FF42-81E3-1251CF362C57}"/>
    <hyperlink ref="D258" r:id="rId226" display="https://www.espn.com/racing/raceresults/_/series/indycar/raceId/201707090118" xr:uid="{641494DC-5977-9643-AAEC-9A83A3340BFE}"/>
    <hyperlink ref="E258" r:id="rId227" display="https://www.espn.com/racing/driver/_/id/33/helio-castroneves" xr:uid="{FC00B953-8CBB-5542-ACB9-1BB3E32A7AEB}"/>
    <hyperlink ref="F258" r:id="rId228" display="https://www.espn.com/racing/driver/_/id/810/will-power" xr:uid="{7DB4EC59-DCC2-3246-A961-A40ADF09D622}"/>
    <hyperlink ref="D260" r:id="rId229" display="https://www.espn.com/racing/raceresults/_/series/indycar/raceId/201707160508" xr:uid="{553223A4-FE6F-D94B-A2FA-DDE38ADC3D3B}"/>
    <hyperlink ref="E260" r:id="rId230" display="https://www.espn.com/racing/driver/_/id/4526/josef-newgarden" xr:uid="{2AEF5399-B9CF-9948-B50E-FB22E60C8309}"/>
    <hyperlink ref="F260" r:id="rId231" display="https://www.espn.com/racing/driver/_/id/878/simon-pagenaud" xr:uid="{61C4DA87-6323-2546-809C-2F9F7A3451AF}"/>
    <hyperlink ref="D262" r:id="rId232" display="https://www.espn.com/racing/raceresults/_/series/indycar/raceId/201707300119" xr:uid="{D67F2F62-1424-5741-AC32-A994A6DC0AD0}"/>
    <hyperlink ref="E262" r:id="rId233" display="https://www.espn.com/racing/driver/_/id/4526/josef-newgarden" xr:uid="{C9FD9794-4A20-CF4F-9DD0-6B5F8B411EA6}"/>
    <hyperlink ref="F262" r:id="rId234" display="https://www.espn.com/racing/driver/_/id/810/will-power" xr:uid="{BFA05A1D-C152-9D40-BE3A-2175BAECDA62}"/>
    <hyperlink ref="D264" r:id="rId235" display="https://www.espn.com/racing/raceresults/_/series/indycar/raceId/201708200774" xr:uid="{89DA6FBC-2503-A349-AEB9-E6A2E91EEAC5}"/>
    <hyperlink ref="E264" r:id="rId236" display="https://www.espn.com/racing/driver/_/id/810/will-power" xr:uid="{B411F81D-5E55-234D-8E79-3EEF0360FC40}"/>
    <hyperlink ref="F264" r:id="rId237" display="https://www.espn.com/racing/driver/_/id/432/takuma-sato" xr:uid="{F2273FF9-86B6-FF4E-B507-47F8A60A4EEC}"/>
    <hyperlink ref="D266" r:id="rId238" display="https://www.espn.com/racing/raceresults/_/series/indycar/raceId/201708260785" xr:uid="{D6DFA128-5E8A-BF43-BA5F-FB8D01DAF037}"/>
    <hyperlink ref="E266" r:id="rId239" display="https://www.espn.com/racing/driver/_/id/4526/josef-newgarden" xr:uid="{110B4611-6ABE-6A48-A943-9CB28C426C58}"/>
    <hyperlink ref="F266" r:id="rId240" display="https://www.espn.com/racing/driver/_/id/810/will-power" xr:uid="{B3F7EE7A-9E76-C24B-91F6-A5752732C3BE}"/>
    <hyperlink ref="D268" r:id="rId241" display="https://www.espn.com/racing/raceresults/_/series/indycar/raceId/201709030117" xr:uid="{98C60301-774C-3F47-AD12-EE870B54DA12}"/>
    <hyperlink ref="E268" r:id="rId242" display="https://www.espn.com/racing/driver/_/id/4667/alexander-rossi" xr:uid="{9AE7725E-41BB-C740-9E95-CAF522128FFC}"/>
    <hyperlink ref="F268" r:id="rId243" display="https://www.espn.com/racing/driver/_/id/4667/alexander-rossi" xr:uid="{71DC9839-121C-1C46-913B-55A14221DCC1}"/>
    <hyperlink ref="D270" r:id="rId244" display="https://www.espn.com/racing/raceresults/_/series/indycar/raceId/201709170115" xr:uid="{A5D7DABF-FA80-144A-906E-E4E11F88E60F}"/>
    <hyperlink ref="E270" r:id="rId245" display="https://www.espn.com/racing/driver/_/id/878/simon-pagenaud" xr:uid="{8661A994-269F-6441-BDEB-08A9D1826681}"/>
    <hyperlink ref="F270" r:id="rId246" display="https://www.espn.com/racing/driver/_/id/4526/josef-newgarden" xr:uid="{661AE1EF-CD93-DC4A-A757-F454214233FC}"/>
    <hyperlink ref="D272" r:id="rId247" display="https://www.espn.com/racing/raceresults/_/series/indycar/raceId/201803110104" xr:uid="{548BF02F-AA53-A041-BC58-75D51F1899A0}"/>
    <hyperlink ref="E272" r:id="rId248" display="https://www.espn.com/racing/driver/_/id/525/sebastien-bourdais" xr:uid="{CB9042DD-964A-7A41-8E5D-262B0E5A5E1D}"/>
    <hyperlink ref="F272" r:id="rId249" display="https://www.espn.com/racing/driver/_/id/4516/robert-wickens" xr:uid="{F1A1D5B4-4FC0-0E40-B2DC-A89726DC4E1F}"/>
    <hyperlink ref="D274" r:id="rId250" display="https://www.espn.com/racing/raceresults/_/series/indycar/raceId/201804070103" xr:uid="{41F3CD13-9C1A-4941-98B7-E7AB565F7D1C}"/>
    <hyperlink ref="E274" r:id="rId251" display="https://www.espn.com/racing/driver/_/id/4526/josef-newgarden" xr:uid="{650CBF7C-CDEE-6B45-8E3F-3ACBF9CA6C4E}"/>
    <hyperlink ref="F274" r:id="rId252" display="https://www.espn.com/racing/driver/_/id/525/sebastien-bourdais" xr:uid="{45EF859E-88A2-8943-9232-76354D5846D4}"/>
    <hyperlink ref="D276" r:id="rId253" display="https://www.espn.com/racing/raceresults/_/series/indycar/raceId/201804150502" xr:uid="{1CBB44F9-EAE3-B340-A5D2-F9AE1782FEBB}"/>
    <hyperlink ref="E276" r:id="rId254" display="https://www.espn.com/racing/driver/_/id/4667/alexander-rossi" xr:uid="{EF71B5BE-524C-FA49-958D-43C916057E26}"/>
    <hyperlink ref="F276" r:id="rId255" display="https://www.espn.com/racing/driver/_/id/4667/alexander-rossi" xr:uid="{953FAC0B-891C-7F4F-A23C-3B54B09D04AC}"/>
    <hyperlink ref="D278" r:id="rId256" display="https://www.espn.com/racing/raceresults/_/series/indycar/raceId/201804220752" xr:uid="{A090265B-6C76-F14C-BE6E-69E30E77C0A4}"/>
    <hyperlink ref="E278" r:id="rId257" display="https://www.espn.com/racing/driver/_/id/4526/josef-newgarden" xr:uid="{B4679585-9BB8-264F-861E-BFC599D3DC01}"/>
    <hyperlink ref="F278" r:id="rId258" display="https://www.espn.com/racing/driver/_/id/4526/josef-newgarden" xr:uid="{38E838B2-56A9-CE45-9FEE-83F667B641E5}"/>
    <hyperlink ref="D280" r:id="rId259" display="https://www.espn.com/racing/raceresults/_/series/indycar/raceId/201805120778" xr:uid="{F4EAE6E8-A58A-344D-A59A-AA16D616BA02}"/>
    <hyperlink ref="E280" r:id="rId260" display="https://www.espn.com/racing/driver/_/id/810/will-power" xr:uid="{568809C4-C1C1-6C4A-9539-F006D0119280}"/>
    <hyperlink ref="F280" r:id="rId261" display="https://www.espn.com/racing/driver/_/id/810/will-power" xr:uid="{CDADB18F-4E44-3240-9F89-142F838BCB8B}"/>
    <hyperlink ref="D282" r:id="rId262" display="https://www.espn.com/racing/raceresults/_/series/indycar/raceId/201805270106" xr:uid="{D28EA68D-C60C-4A41-B103-7D26887E90BC}"/>
    <hyperlink ref="E282" r:id="rId263" display="https://www.espn.com/racing/driver/_/id/810/will-power" xr:uid="{D80C6BC7-F3E0-7748-B42D-931E80FF9321}"/>
    <hyperlink ref="F282" r:id="rId264" display="https://www.espn.com/racing/driver/_/id/578/ed-carpenter" xr:uid="{1352390A-4283-5145-AE73-37531CD0387E}"/>
    <hyperlink ref="D284" r:id="rId265" display="https://www.espn.com/racing/raceresults/_/series/indycar/raceId/201806020767" xr:uid="{7EF93E3E-9118-9C4B-8093-B791FA7F3BD1}"/>
    <hyperlink ref="E284" r:id="rId266" display="https://www.espn.com/racing/driver/_/id/518/scott-dixon" xr:uid="{9D7801B8-8CD2-2D43-BF83-AA790BA1480E}"/>
    <hyperlink ref="F284" r:id="rId267" display="https://www.espn.com/racing/driver/_/id/775/marco-andretti" xr:uid="{742A6328-BD2B-6D4C-BEED-AA04815D6DC2}"/>
    <hyperlink ref="D286" r:id="rId268" display="https://www.espn.com/racing/raceresults/_/series/indycar/raceId/201806030770" xr:uid="{B19F1C64-3F74-174F-A0F2-4095578630F1}"/>
    <hyperlink ref="E286" r:id="rId269" display="https://www.espn.com/racing/driver/_/id/533/ryan-hunter-reay" xr:uid="{FF73CEBC-DB5A-AC45-B9C5-4C8BB810E652}"/>
    <hyperlink ref="F286" r:id="rId270" display="https://www.espn.com/racing/driver/_/id/4667/alexander-rossi" xr:uid="{95261973-9DB0-BB43-8D88-6734EAE6E170}"/>
    <hyperlink ref="D288" r:id="rId271" display="https://www.espn.com/racing/raceresults/_/series/indycar/raceId/201806090763" xr:uid="{FDCBFBB5-DF8D-5A4E-974E-5ECC760AF611}"/>
    <hyperlink ref="E288" r:id="rId272" display="https://www.espn.com/racing/driver/_/id/518/scott-dixon" xr:uid="{E43B7DA1-01B6-974A-B4EF-5CC113EA6D42}"/>
    <hyperlink ref="F288" r:id="rId273" display="https://www.espn.com/racing/driver/_/id/4526/josef-newgarden" xr:uid="{9F39DA25-E822-2D4B-921D-6027E84AD40B}"/>
    <hyperlink ref="D290" r:id="rId274" display="https://www.espn.com/racing/raceresults/_/series/indycar/raceId/201806240111" xr:uid="{7AB8A01D-B4D8-9A46-80FD-C09B2C3919D8}"/>
    <hyperlink ref="E290" r:id="rId275" display="https://www.espn.com/racing/driver/_/id/4526/josef-newgarden" xr:uid="{EEE0A5F4-4A76-B349-BEB5-FCB2D3203BC1}"/>
    <hyperlink ref="F290" r:id="rId276" display="https://www.espn.com/racing/driver/_/id/4526/josef-newgarden" xr:uid="{3C6CE5F5-16DF-8149-8A83-772FC30B509D}"/>
    <hyperlink ref="D292" r:id="rId277" display="https://www.espn.com/racing/raceresults/_/series/indycar/raceId/201807080118" xr:uid="{7B7002A0-1D64-FA4A-A221-2F48F8341628}"/>
    <hyperlink ref="E292" r:id="rId278" display="https://www.espn.com/racing/driver/_/id/4479/james-hinchcliffe" xr:uid="{4901E1A5-F7B8-9C4C-937C-F9A754B7446B}"/>
    <hyperlink ref="F292" r:id="rId279" display="https://www.espn.com/racing/driver/_/id/810/will-power" xr:uid="{3B79B590-757D-2C45-9B30-25D6FA1B9761}"/>
    <hyperlink ref="D294" r:id="rId280" display="https://www.espn.com/racing/raceresults/_/series/indycar/raceId/201807150508" xr:uid="{23CFC7B7-939A-1542-8A32-56C9295B8718}"/>
    <hyperlink ref="E294" r:id="rId281" display="https://www.espn.com/racing/driver/_/id/518/scott-dixon" xr:uid="{FF914F5E-2D9F-B641-827B-B6009AF6DAE6}"/>
    <hyperlink ref="F294" r:id="rId282" display="https://www.espn.com/racing/driver/_/id/4526/josef-newgarden" xr:uid="{D37013C4-FCF3-DA43-98DB-9910AA3D13EC}"/>
    <hyperlink ref="D296" r:id="rId283" display="https://www.espn.com/racing/raceresults/_/series/indycar/raceId/201807290119" xr:uid="{88DC6888-9160-4645-BA3B-AB693089D181}"/>
    <hyperlink ref="E296" r:id="rId284" display="https://www.espn.com/racing/driver/_/id/4667/alexander-rossi" xr:uid="{DD019976-79F7-0743-B912-BF2684B4E5BB}"/>
    <hyperlink ref="F296" r:id="rId285" display="https://www.espn.com/racing/driver/_/id/4667/alexander-rossi" xr:uid="{5AC173C5-DF17-B047-9B54-FD3F60CA52D4}"/>
    <hyperlink ref="D298" r:id="rId286" display="https://www.espn.com/racing/raceresults/_/series/indycar/raceId/201808190774" xr:uid="{D83FA4F9-6773-C94E-AC20-5C97B7954C37}"/>
    <hyperlink ref="E298" r:id="rId287" display="https://www.espn.com/racing/driver/_/id/4667/alexander-rossi" xr:uid="{063D38C9-4FA3-7643-8A53-214275E9B474}"/>
    <hyperlink ref="F298" r:id="rId288" display="https://www.espn.com/racing/driver/_/id/810/will-power" xr:uid="{F7E44CD7-9020-D64C-8814-E93716BF4DC2}"/>
    <hyperlink ref="D300" r:id="rId289" display="https://www.espn.com/racing/raceresults/_/series/indycar/raceId/201808250785" xr:uid="{3155A1EA-3175-C140-8DB7-DF0D5B8A4AD5}"/>
    <hyperlink ref="E300" r:id="rId290" display="https://www.espn.com/racing/driver/_/id/810/will-power" xr:uid="{E93268ED-7AD1-0143-BD4D-A5B3253BF0B7}"/>
    <hyperlink ref="F300" r:id="rId291" display="https://www.espn.com/racing/driver/_/id/518/scott-dixon" xr:uid="{D640401E-E16D-EC4D-9AF2-096B582328B0}"/>
    <hyperlink ref="D302" r:id="rId292" display="https://www.espn.com/racing/raceresults/_/series/indycar/raceId/201809020790" xr:uid="{D3C557EE-897F-CD49-B2E0-6BA42151D5DE}"/>
    <hyperlink ref="E302" r:id="rId293" display="https://www.espn.com/racing/driver/_/id/432/takuma-sato" xr:uid="{CFD8ABCE-C743-8743-A958-FF3E362DC983}"/>
    <hyperlink ref="F302" r:id="rId294" display="https://www.espn.com/racing/driver/_/id/810/will-power" xr:uid="{6EC0BFF8-294F-484A-B988-16A90156E2C9}"/>
    <hyperlink ref="D304" r:id="rId295" display="https://www.espn.com/racing/raceresults/_/series/indycar/raceId/201809160115" xr:uid="{0030E269-53ED-7943-B38F-E5F9C3920EF6}"/>
    <hyperlink ref="E304" r:id="rId296" display="https://www.espn.com/racing/driver/_/id/533/ryan-hunter-reay" xr:uid="{3A32949B-52B6-A540-932C-22A06117DE00}"/>
    <hyperlink ref="F304" r:id="rId297" display="https://www.espn.com/racing/driver/_/id/533/ryan-hunter-reay" xr:uid="{AC2397BD-876A-284C-AD33-214F1FD18EBA}"/>
    <hyperlink ref="D306" r:id="rId298" display="https://www.espn.com/racing/raceresults/_/series/indycar/raceId/201903100104" xr:uid="{E48FE1DA-347C-EB45-8EE4-D4CE3D50BEDB}"/>
    <hyperlink ref="E306" r:id="rId299" display="https://www.espn.com/racing/driver/_/id/4526/josef-newgarden" xr:uid="{901CFE75-BC81-5841-80ED-C197ACA12EAE}"/>
    <hyperlink ref="F306" r:id="rId300" display="https://www.espn.com/racing/driver/_/id/810/will-power" xr:uid="{FA1B352A-05E7-6E44-AFE4-9D3AC683A7E3}"/>
    <hyperlink ref="D308" r:id="rId301" display="https://www.espn.com/racing/raceresults/_/series/indycar/raceId/201903241783" xr:uid="{54765B0B-EFDF-9E4C-8EF0-581CB16F58A5}"/>
    <hyperlink ref="E308" r:id="rId302" display="https://www.espn.com/racing/driver/_/id/5582/colton-herta" xr:uid="{849DAFE5-9B05-AB45-B3CE-D7A9C16F8C1E}"/>
    <hyperlink ref="F308" r:id="rId303" display="https://www.espn.com/racing/driver/_/id/810/will-power" xr:uid="{D8504717-F92F-7647-9168-ACF02B82F6B4}"/>
    <hyperlink ref="D310" r:id="rId304" display="https://www.espn.com/racing/raceresults/_/series/indycar/raceId/201904070752" xr:uid="{9380CE8A-FF3A-B340-A7CB-D09CF8E79519}"/>
    <hyperlink ref="E310" r:id="rId305" display="https://www.espn.com/racing/driver/_/id/432/takuma-sato" xr:uid="{4BD83DEA-5DED-F944-A670-D1283F5A4206}"/>
    <hyperlink ref="F310" r:id="rId306" display="https://www.espn.com/racing/driver/_/id/432/takuma-sato" xr:uid="{C9EF87E1-14D0-994C-83A5-84FF6C8223D9}"/>
    <hyperlink ref="D312" r:id="rId307" display="https://www.espn.com/racing/raceresults/_/series/indycar/raceId/201904140502" xr:uid="{68E5BE53-85B6-8243-B89C-9A4614126FA0}"/>
    <hyperlink ref="E312" r:id="rId308" display="https://www.espn.com/racing/driver/_/id/4667/alexander-rossi" xr:uid="{1B4D3D09-0A48-104C-B997-35F05122C0F4}"/>
    <hyperlink ref="F312" r:id="rId309" display="https://www.espn.com/racing/driver/_/id/4667/alexander-rossi" xr:uid="{9FE6A1D7-770F-0944-A6D7-53981BF121AB}"/>
    <hyperlink ref="D314" r:id="rId310" display="https://www.espn.com/racing/raceresults/_/series/indycar/raceId/201905110778" xr:uid="{96D1549B-F12C-EF48-A792-1F3629758917}"/>
    <hyperlink ref="E314" r:id="rId311" display="https://www.espn.com/racing/driver/_/id/878/simon-pagenaud" xr:uid="{D9F591D7-FF1B-1440-950E-B37A098D63E8}"/>
    <hyperlink ref="F314" r:id="rId312" display="https://www.espn.com/racing/driver/_/id/5590/felix-rosenqvist" xr:uid="{945BBCB0-18F5-6543-A204-4A13689439EB}"/>
    <hyperlink ref="D316" r:id="rId313" display="https://www.espn.com/racing/raceresults/_/series/indycar/raceId/201905260106" xr:uid="{95884E7B-F08E-A148-BBE0-F306EF565298}"/>
    <hyperlink ref="E316" r:id="rId314" display="https://www.espn.com/racing/driver/_/id/878/simon-pagenaud" xr:uid="{58B061BA-646C-6F43-8486-9BB43FB5E497}"/>
    <hyperlink ref="F316" r:id="rId315" display="https://www.espn.com/racing/driver/_/id/878/simon-pagenaud" xr:uid="{155160DB-7D9D-B84A-8D77-25FEDCEA3AB0}"/>
    <hyperlink ref="D318" r:id="rId316" display="https://www.espn.com/racing/raceresults/_/series/indycar/raceId/201906010767" xr:uid="{05DE5106-92D5-5E48-AAA6-E7875F1FA53B}"/>
    <hyperlink ref="E318" r:id="rId317" display="https://www.espn.com/racing/driver/_/id/4526/josef-newgarden" xr:uid="{ABAEE3AB-C8C4-C54C-BA64-733BD6A0F0BE}"/>
    <hyperlink ref="F318" r:id="rId318" display="https://www.espn.com/racing/driver/_/id/4667/alexander-rossi" xr:uid="{70E3FAFF-4F03-7640-B382-37648B7A3216}"/>
    <hyperlink ref="D320" r:id="rId319" display="https://www.espn.com/racing/raceresults/_/series/indycar/raceId/201906010770" xr:uid="{D39975D9-A1C0-5F49-B258-481F04BF953A}"/>
    <hyperlink ref="E320" r:id="rId320" display="https://www.espn.com/racing/driver/_/id/518/scott-dixon" xr:uid="{1C7F15C2-C1ED-D947-8843-0626400C9F8F}"/>
    <hyperlink ref="F320" r:id="rId321" display="https://www.espn.com/racing/driver/_/id/4526/josef-newgarden" xr:uid="{52664C78-CE0F-454C-A725-2D95992C0370}"/>
    <hyperlink ref="D322" r:id="rId322" display="https://www.espn.com/racing/raceresults/_/series/indycar/raceId/201906080763" xr:uid="{4C954A84-C5BE-4D4E-AB87-682A1772B99A}"/>
    <hyperlink ref="E322" r:id="rId323" display="https://www.espn.com/racing/driver/_/id/4526/josef-newgarden" xr:uid="{4EB3D00D-3039-174F-B2BA-5457F0B62FC2}"/>
    <hyperlink ref="F322" r:id="rId324" display="https://www.espn.com/racing/driver/_/id/432/takuma-sato" xr:uid="{3D29CBC8-E118-E24C-94EC-835795CF57E3}"/>
    <hyperlink ref="D324" r:id="rId325" display="https://www.espn.com/racing/raceresults/_/series/indycar/raceId/201906230111" xr:uid="{ADD62A9D-6211-EA43-AA2B-A1CC7E05A48C}"/>
    <hyperlink ref="E324" r:id="rId326" display="https://www.espn.com/racing/driver/_/id/4667/alexander-rossi" xr:uid="{DBDB5998-C1DA-6141-8DF1-92F9B356EA6E}"/>
    <hyperlink ref="F324" r:id="rId327" display="https://www.espn.com/racing/driver/_/id/5582/colton-herta" xr:uid="{E6281C86-93DD-C04D-ACA9-BF47D8D5B0E3}"/>
    <hyperlink ref="D326" r:id="rId328" display="https://www.espn.com/racing/raceresults/_/series/indycar/raceId/201907140508" xr:uid="{1481139D-C720-AF49-9F6C-2F0D83B96E2D}"/>
    <hyperlink ref="E326" r:id="rId329" display="https://www.espn.com/racing/driver/_/id/878/simon-pagenaud" xr:uid="{F533CE87-FB59-094E-97DF-05E0EEDDD272}"/>
    <hyperlink ref="F326" r:id="rId330" display="https://www.espn.com/racing/driver/_/id/878/simon-pagenaud" xr:uid="{8FF93F76-6DA4-A94B-8D88-83F677CBC196}"/>
    <hyperlink ref="D328" r:id="rId331" display="https://www.espn.com/racing/raceresults/_/series/indycar/raceId/201907200118" xr:uid="{08E82571-28FF-EC4E-AD4B-BCA60DFFA544}"/>
    <hyperlink ref="E328" r:id="rId332" display="https://www.espn.com/racing/driver/_/id/4526/josef-newgarden" xr:uid="{289BE8BA-085D-E748-9D4F-CC559FA9BAAC}"/>
    <hyperlink ref="F328" r:id="rId333" display="https://www.espn.com/racing/driver/_/id/878/simon-pagenaud" xr:uid="{D3E5F335-35C6-3C43-964E-4877A0D37BFD}"/>
    <hyperlink ref="D330" r:id="rId334" display="https://www.espn.com/racing/raceresults/_/series/indycar/raceId/201907280119" xr:uid="{491C1DD1-C2E3-924B-9A3B-4B050409E9C5}"/>
    <hyperlink ref="E330" r:id="rId335" display="https://www.espn.com/racing/driver/_/id/518/scott-dixon" xr:uid="{A73FB2A5-92BC-3547-9B89-94B91B9FAE35}"/>
    <hyperlink ref="F330" r:id="rId336" display="https://www.espn.com/racing/driver/_/id/810/will-power" xr:uid="{F32BDDAF-D043-B141-A2A5-A249491AC073}"/>
    <hyperlink ref="D332" r:id="rId337" display="https://www.espn.com/racing/raceresults/_/series/indycar/raceId/201908180774" xr:uid="{9FAD0E70-353E-324C-B8DF-F5F1B83D5439}"/>
    <hyperlink ref="E332" r:id="rId338" display="https://www.espn.com/racing/driver/_/id/810/will-power" xr:uid="{7796511F-A59D-8049-ACFF-EE2009DFE23D}"/>
    <hyperlink ref="F332" r:id="rId339" display="https://www.espn.com/racing/driver/_/id/4526/josef-newgarden" xr:uid="{468FC2AC-E195-DD4E-99C5-B09BC67B8331}"/>
    <hyperlink ref="D334" r:id="rId340" display="https://www.espn.com/racing/raceresults/_/series/indycar/raceId/201908240785" xr:uid="{1D49A4F4-090A-8B44-86F2-FF04D2F85BD5}"/>
    <hyperlink ref="E334" r:id="rId341" display="https://www.espn.com/racing/driver/_/id/432/takuma-sato" xr:uid="{627BBCF2-C957-1D42-9F65-B3812A37C9D4}"/>
    <hyperlink ref="F334" r:id="rId342" display="https://www.espn.com/racing/driver/_/id/4526/josef-newgarden" xr:uid="{370144DE-7AE7-CD4F-A9D0-970C2BF0DD9F}"/>
    <hyperlink ref="D336" r:id="rId343" display="https://www.espn.com/racing/raceresults/_/series/indycar/raceId/201909010790" xr:uid="{F0223D55-FC47-F745-86E8-E3534E892BFC}"/>
    <hyperlink ref="E336" r:id="rId344" display="https://www.espn.com/racing/driver/_/id/810/will-power" xr:uid="{49A8BABC-660D-5646-8F32-D89C0D3C25B8}"/>
    <hyperlink ref="F336" r:id="rId345" display="https://www.espn.com/racing/driver/_/id/5582/colton-herta" xr:uid="{155EEB4B-D3E3-F645-964D-DD8C0EA90767}"/>
    <hyperlink ref="D338" r:id="rId346" display="https://www.espn.com/racing/raceresults/_/series/indycar/raceId/201909221784" xr:uid="{055512FA-76AB-DA40-9D47-FADB4A1BF9CA}"/>
    <hyperlink ref="E338" r:id="rId347" display="https://www.espn.com/racing/driver/_/id/5582/colton-herta" xr:uid="{8FDF8035-67B1-2C49-A589-CEC54753F739}"/>
    <hyperlink ref="F338" r:id="rId348" display="https://www.espn.com/racing/driver/_/id/5582/colton-herta" xr:uid="{9B232BFD-834F-AB43-B0D6-C74166CB1AFD}"/>
    <hyperlink ref="D340" r:id="rId349" display="https://www.espn.com/racing/raceresults/_/series/indycar/raceId/202006060763" xr:uid="{618221DA-D755-9941-A8F1-0E55EF1A070E}"/>
    <hyperlink ref="E340" r:id="rId350" display="https://www.espn.com/racing/driver/_/id/518/scott-dixon" xr:uid="{53E25F4D-0C45-384D-816E-B4F4A4235713}"/>
    <hyperlink ref="F340" r:id="rId351" display="https://www.espn.com/racing/driver/_/id/4526/josef-newgarden" xr:uid="{8680BD69-729E-CA42-BEEF-CC2236B35710}"/>
    <hyperlink ref="D342" r:id="rId352" display="https://www.espn.com/racing/raceresults/_/series/indycar/raceId/202007040778" xr:uid="{D96EB1F7-0629-344D-B2CC-EAEA54B4F130}"/>
    <hyperlink ref="E342" r:id="rId353" display="https://www.espn.com/racing/driver/_/id/518/scott-dixon" xr:uid="{2AB44579-F1D1-AE4F-B9E8-6D66276D1BB1}"/>
    <hyperlink ref="F342" r:id="rId354" display="https://www.espn.com/racing/driver/_/id/810/will-power" xr:uid="{460D5909-6A72-854A-89DE-A938BBE24F97}"/>
    <hyperlink ref="D344" r:id="rId355" display="https://www.espn.com/racing/raceresults/_/series/indycar/raceId/202007110111" xr:uid="{4A7044F5-D8A8-7D4B-AD9E-A20361350964}"/>
    <hyperlink ref="E344" r:id="rId356" display="https://www.espn.com/racing/driver/_/id/518/scott-dixon" xr:uid="{6C2C56C4-7D31-3740-B619-A6A4AEC81415}"/>
    <hyperlink ref="F344" r:id="rId357" display="https://www.espn.com/racing/driver/_/id/4526/josef-newgarden" xr:uid="{4ACC1955-F341-FC49-B935-F1E8E39A2A2E}"/>
    <hyperlink ref="D346" r:id="rId358" display="https://www.espn.com/racing/raceresults/_/series/indycar/raceId/202007123896" xr:uid="{574EA36E-5156-C24A-A8B9-778249FBF961}"/>
    <hyperlink ref="E346" r:id="rId359" display="https://www.espn.com/racing/driver/_/id/5590/felix-rosenqvist" xr:uid="{6188B85D-38DC-A54B-981D-DF672D497361}"/>
    <hyperlink ref="F346" r:id="rId360" display="https://www.espn.com/racing/driver/_/id/5581/pato-oward" xr:uid="{3619A25E-4659-EC40-BEA4-DF5210B54ABB}"/>
    <hyperlink ref="D348" r:id="rId361" display="https://www.espn.com/racing/raceresults/_/series/indycar/raceId/202007173888" xr:uid="{F17ABC02-0DA8-9A45-BFF4-99B4CA875BA5}"/>
    <hyperlink ref="E348" r:id="rId362" display="https://www.espn.com/racing/driver/_/id/878/simon-pagenaud" xr:uid="{5857DC8E-6F0A-E14F-B5D4-AE2A79D93878}"/>
    <hyperlink ref="F348" r:id="rId363" display="https://www.espn.com/racing/driver/_/id/4580/conor-daly" xr:uid="{D6F6DE43-B638-6044-A0F1-BA925736D369}"/>
    <hyperlink ref="D350" r:id="rId364" display="https://www.espn.com/racing/raceresults/_/series/indycar/raceId/202007180118" xr:uid="{0054FD3A-ADFE-3745-B8A9-A5F3FF7E7F68}"/>
    <hyperlink ref="E350" r:id="rId365" display="https://www.espn.com/racing/driver/_/id/4526/josef-newgarden" xr:uid="{7A50A9EA-5AC6-5E4B-96FA-38C36ADBB951}"/>
    <hyperlink ref="F350" r:id="rId366" display="https://www.espn.com/racing/driver/_/id/4526/josef-newgarden" xr:uid="{DB2865A3-17F6-3143-857F-940E5264F55A}"/>
    <hyperlink ref="D352" r:id="rId367" display="https://www.espn.com/racing/raceresults/_/series/indycar/raceId/202008230106" xr:uid="{C68E26AD-5BEA-EA41-8992-39016040DD59}"/>
    <hyperlink ref="E352" r:id="rId368" display="https://www.espn.com/racing/driver/_/id/432/takuma-sato" xr:uid="{5370BD02-F2CF-9744-8E3E-F113518230E1}"/>
    <hyperlink ref="F352" r:id="rId369" display="https://www.espn.com/racing/driver/_/id/775/marco-andretti" xr:uid="{5C14633F-93F8-3440-8882-EBCE42628EB6}"/>
    <hyperlink ref="D354" r:id="rId370" display="https://www.espn.com/racing/raceresults/_/series/indycar/raceId/202008293963" xr:uid="{AE9D5638-78E7-594E-B518-19EFFFB8D5CE}"/>
    <hyperlink ref="E354" r:id="rId371" display="https://www.espn.com/racing/driver/_/id/518/scott-dixon" xr:uid="{CD424DB9-D9A0-D742-B5F8-9A616DD2F07F}"/>
    <hyperlink ref="F354" r:id="rId372" display="https://www.espn.com/racing/driver/_/id/810/will-power" xr:uid="{92879DE3-036C-F547-A28A-E320411C4E9C}"/>
    <hyperlink ref="D356" r:id="rId373" display="https://www.espn.com/racing/raceresults/_/series/indycar/raceId/202008300785" xr:uid="{A77F107C-7ACC-5B4C-94C1-A3DB4FA794D3}"/>
    <hyperlink ref="E356" r:id="rId374" display="https://www.espn.com/racing/driver/_/id/4526/josef-newgarden" xr:uid="{5AAAD4BC-5212-784B-AC3A-AE565EEE02FA}"/>
    <hyperlink ref="F356" r:id="rId375" display="https://www.espn.com/racing/driver/_/id/432/takuma-sato" xr:uid="{DC26DF33-5BA0-EB4F-9DB8-696A37FA48FB}"/>
    <hyperlink ref="D358" r:id="rId376" display="https://www.espn.com/racing/raceresults/_/series/indycar/raceId/202009123962" xr:uid="{89C36F04-CC09-264F-891C-039E9C8A9602}"/>
    <hyperlink ref="E358" r:id="rId377" display="https://www.espn.com/racing/driver/_/id/810/will-power" xr:uid="{7D0FD1DE-C912-0D47-867B-10619282FF71}"/>
    <hyperlink ref="F358" r:id="rId378" display="https://www.espn.com/racing/driver/_/id/810/will-power" xr:uid="{F0DDBE48-5304-194E-B356-12C35C85F143}"/>
    <hyperlink ref="D360" r:id="rId379" display="https://www.espn.com/racing/raceresults/_/series/indycar/raceId/202009130119" xr:uid="{B7BC0E1E-0236-B948-BF8D-43402E0125DA}"/>
    <hyperlink ref="E360" r:id="rId380" display="https://www.espn.com/racing/driver/_/id/5582/colton-herta" xr:uid="{C4C1E4A1-5BFB-E446-8BC6-D9018525851A}"/>
    <hyperlink ref="F360" r:id="rId381" display="https://www.espn.com/racing/driver/_/id/5582/colton-herta" xr:uid="{DE389105-A477-6C4E-9701-B06ECF1325D1}"/>
    <hyperlink ref="D362" r:id="rId382" display="https://www.espn.com/racing/raceresults/_/series/indycar/raceId/202010023964" xr:uid="{FA4D8C07-7687-2344-9F24-F6B4290949B2}"/>
    <hyperlink ref="E362" r:id="rId383" display="https://www.espn.com/racing/driver/_/id/4526/josef-newgarden" xr:uid="{08A750E8-7E82-CD4C-8838-E37A379A0F21}"/>
    <hyperlink ref="F362" r:id="rId384" display="https://www.espn.com/racing/driver/_/id/5634/rinus-veekay" xr:uid="{04D49C83-FBCD-D04A-8F38-B604C52ECE87}"/>
    <hyperlink ref="D364" r:id="rId385" display="https://www.espn.com/racing/raceresults/_/series/indycar/raceId/202010033890" xr:uid="{1C49E891-4412-2F40-8EFA-0F0E1F87E6DC}"/>
    <hyperlink ref="E364" r:id="rId386" display="https://www.espn.com/racing/driver/_/id/810/will-power" xr:uid="{239B0113-0B97-F848-B362-9B8D501C7E15}"/>
    <hyperlink ref="F364" r:id="rId387" display="https://www.espn.com/racing/driver/_/id/810/will-power" xr:uid="{F1D2B532-029E-1848-B07F-99BB1F8A229E}"/>
    <hyperlink ref="D366" r:id="rId388" display="https://www.espn.com/racing/raceresults/_/series/indycar/raceId/202010253897" xr:uid="{08F6A149-FEDC-0A48-B7FE-D57749850AD4}"/>
    <hyperlink ref="E366" r:id="rId389" display="https://www.espn.com/racing/driver/_/id/4526/josef-newgarden" xr:uid="{C7149C9B-FD72-3340-9BA7-AD28059052BD}"/>
    <hyperlink ref="F366" r:id="rId390" display="https://www.espn.com/racing/driver/_/id/810/will-power" xr:uid="{AAC8CC6C-1763-904D-B673-B374210D6E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2208-DD34-824E-BFBA-CF58240E4D55}">
  <dimension ref="A1:O4466"/>
  <sheetViews>
    <sheetView workbookViewId="0">
      <selection sqref="A1:O4466"/>
    </sheetView>
  </sheetViews>
  <sheetFormatPr baseColWidth="10" defaultRowHeight="16" x14ac:dyDescent="0.2"/>
  <cols>
    <col min="2" max="2" width="10.83203125" style="4"/>
  </cols>
  <sheetData>
    <row r="1" spans="1:15" x14ac:dyDescent="0.2">
      <c r="A1" t="s">
        <v>2</v>
      </c>
      <c r="B1" s="4" t="s">
        <v>123</v>
      </c>
      <c r="C1" t="s">
        <v>110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>
        <v>2010</v>
      </c>
      <c r="B2" s="6">
        <f ca="1">_xlfn.MAXIFS('Track WIP'!M:M,'Track WIP'!K:K,'Results WIP'!A2,'Track WIP'!L:L,'Results WIP'!C2)</f>
        <v>40251</v>
      </c>
      <c r="C2">
        <v>1</v>
      </c>
      <c r="D2" t="str">
        <f ca="1">VLOOKUP($B2,'Track WIP'!$M:$O,2,FALSE)</f>
        <v>Sao Paulo Indy 300</v>
      </c>
      <c r="E2" t="str">
        <f ca="1">VLOOKUP($B2,'Track WIP'!$M:$O,3,FALSE)</f>
        <v>Streets Of Sao Paulo</v>
      </c>
      <c r="F2">
        <v>1</v>
      </c>
      <c r="G2" t="s">
        <v>15</v>
      </c>
      <c r="H2">
        <v>12</v>
      </c>
      <c r="I2" t="s">
        <v>16</v>
      </c>
      <c r="J2">
        <v>61</v>
      </c>
      <c r="K2">
        <v>5</v>
      </c>
      <c r="L2">
        <v>4</v>
      </c>
      <c r="M2">
        <v>50</v>
      </c>
      <c r="N2">
        <v>0</v>
      </c>
      <c r="O2">
        <v>0</v>
      </c>
    </row>
    <row r="3" spans="1:15" x14ac:dyDescent="0.2">
      <c r="A3">
        <v>2010</v>
      </c>
      <c r="B3" s="6">
        <f ca="1">_xlfn.MAXIFS('Track WIP'!M:M,'Track WIP'!K:K,'Results WIP'!A3,'Track WIP'!L:L,'Results WIP'!C3)</f>
        <v>40251</v>
      </c>
      <c r="C3">
        <f>_xlfn.IFS(A3&gt;A2,1,F3=1,C2+1,F3&gt;1,C2)</f>
        <v>1</v>
      </c>
      <c r="D3" t="str">
        <f ca="1">VLOOKUP($B3,'Track WIP'!$M:$O,2,FALSE)</f>
        <v>Sao Paulo Indy 300</v>
      </c>
      <c r="E3" t="str">
        <f ca="1">VLOOKUP($B3,'Track WIP'!$M:$O,3,FALSE)</f>
        <v>Streets Of Sao Paulo</v>
      </c>
      <c r="F3">
        <v>2</v>
      </c>
      <c r="G3" t="s">
        <v>17</v>
      </c>
      <c r="H3">
        <v>37</v>
      </c>
      <c r="I3" t="s">
        <v>16</v>
      </c>
      <c r="J3">
        <v>61</v>
      </c>
      <c r="K3">
        <v>4</v>
      </c>
      <c r="L3">
        <v>20</v>
      </c>
      <c r="M3">
        <v>40</v>
      </c>
      <c r="N3">
        <v>0</v>
      </c>
      <c r="O3">
        <v>0</v>
      </c>
    </row>
    <row r="4" spans="1:15" x14ac:dyDescent="0.2">
      <c r="A4">
        <v>2010</v>
      </c>
      <c r="B4" s="6">
        <f ca="1">_xlfn.MAXIFS('Track WIP'!M:M,'Track WIP'!K:K,'Results WIP'!A4,'Track WIP'!L:L,'Results WIP'!C4)</f>
        <v>40251</v>
      </c>
      <c r="C4">
        <f t="shared" ref="C4:C67" si="0">_xlfn.IFS(A4&gt;A3,1,F4=1,C3+1,F4&gt;1,C3)</f>
        <v>1</v>
      </c>
      <c r="D4" t="str">
        <f ca="1">VLOOKUP($B4,'Track WIP'!$M:$O,2,FALSE)</f>
        <v>Sao Paulo Indy 300</v>
      </c>
      <c r="E4" t="str">
        <f ca="1">VLOOKUP($B4,'Track WIP'!$M:$O,3,FALSE)</f>
        <v>Streets Of Sao Paulo</v>
      </c>
      <c r="F4">
        <v>3</v>
      </c>
      <c r="G4" t="s">
        <v>18</v>
      </c>
      <c r="H4">
        <v>14</v>
      </c>
      <c r="I4" t="s">
        <v>16</v>
      </c>
      <c r="J4">
        <v>61</v>
      </c>
      <c r="K4">
        <v>16</v>
      </c>
      <c r="L4">
        <v>0</v>
      </c>
      <c r="M4">
        <v>35</v>
      </c>
      <c r="N4">
        <v>0</v>
      </c>
      <c r="O4">
        <v>0</v>
      </c>
    </row>
    <row r="5" spans="1:15" x14ac:dyDescent="0.2">
      <c r="A5">
        <v>2010</v>
      </c>
      <c r="B5" s="6">
        <f ca="1">_xlfn.MAXIFS('Track WIP'!M:M,'Track WIP'!K:K,'Results WIP'!A5,'Track WIP'!L:L,'Results WIP'!C5)</f>
        <v>40251</v>
      </c>
      <c r="C5">
        <f t="shared" si="0"/>
        <v>1</v>
      </c>
      <c r="D5" t="str">
        <f ca="1">VLOOKUP($B5,'Track WIP'!$M:$O,2,FALSE)</f>
        <v>Sao Paulo Indy 300</v>
      </c>
      <c r="E5" t="str">
        <f ca="1">VLOOKUP($B5,'Track WIP'!$M:$O,3,FALSE)</f>
        <v>Streets Of Sao Paulo</v>
      </c>
      <c r="F5">
        <v>4</v>
      </c>
      <c r="G5" t="s">
        <v>19</v>
      </c>
      <c r="H5">
        <v>2</v>
      </c>
      <c r="I5" t="s">
        <v>16</v>
      </c>
      <c r="J5">
        <v>61</v>
      </c>
      <c r="K5">
        <v>12</v>
      </c>
      <c r="L5">
        <v>0</v>
      </c>
      <c r="M5">
        <v>32</v>
      </c>
      <c r="N5">
        <v>0</v>
      </c>
      <c r="O5">
        <v>0</v>
      </c>
    </row>
    <row r="6" spans="1:15" x14ac:dyDescent="0.2">
      <c r="A6">
        <v>2010</v>
      </c>
      <c r="B6" s="6">
        <f ca="1">_xlfn.MAXIFS('Track WIP'!M:M,'Track WIP'!K:K,'Results WIP'!A6,'Track WIP'!L:L,'Results WIP'!C6)</f>
        <v>40251</v>
      </c>
      <c r="C6">
        <f t="shared" si="0"/>
        <v>1</v>
      </c>
      <c r="D6" t="str">
        <f ca="1">VLOOKUP($B6,'Track WIP'!$M:$O,2,FALSE)</f>
        <v>Sao Paulo Indy 300</v>
      </c>
      <c r="E6" t="str">
        <f ca="1">VLOOKUP($B6,'Track WIP'!$M:$O,3,FALSE)</f>
        <v>Streets Of Sao Paulo</v>
      </c>
      <c r="F6">
        <v>5</v>
      </c>
      <c r="G6" t="s">
        <v>20</v>
      </c>
      <c r="H6">
        <v>4</v>
      </c>
      <c r="I6" t="s">
        <v>16</v>
      </c>
      <c r="J6">
        <v>61</v>
      </c>
      <c r="K6">
        <v>18</v>
      </c>
      <c r="L6">
        <v>0</v>
      </c>
      <c r="M6">
        <v>30</v>
      </c>
      <c r="N6">
        <v>0</v>
      </c>
      <c r="O6">
        <v>0</v>
      </c>
    </row>
    <row r="7" spans="1:15" x14ac:dyDescent="0.2">
      <c r="A7">
        <v>2010</v>
      </c>
      <c r="B7" s="6">
        <f ca="1">_xlfn.MAXIFS('Track WIP'!M:M,'Track WIP'!K:K,'Results WIP'!A7,'Track WIP'!L:L,'Results WIP'!C7)</f>
        <v>40251</v>
      </c>
      <c r="C7">
        <f t="shared" si="0"/>
        <v>1</v>
      </c>
      <c r="D7" t="str">
        <f ca="1">VLOOKUP($B7,'Track WIP'!$M:$O,2,FALSE)</f>
        <v>Sao Paulo Indy 300</v>
      </c>
      <c r="E7" t="str">
        <f ca="1">VLOOKUP($B7,'Track WIP'!$M:$O,3,FALSE)</f>
        <v>Streets Of Sao Paulo</v>
      </c>
      <c r="F7">
        <v>6</v>
      </c>
      <c r="G7" t="s">
        <v>21</v>
      </c>
      <c r="H7">
        <v>9</v>
      </c>
      <c r="I7" t="s">
        <v>16</v>
      </c>
      <c r="J7">
        <v>61</v>
      </c>
      <c r="K7">
        <v>7</v>
      </c>
      <c r="L7">
        <v>0</v>
      </c>
      <c r="M7">
        <v>28</v>
      </c>
      <c r="N7">
        <v>0</v>
      </c>
      <c r="O7">
        <v>0</v>
      </c>
    </row>
    <row r="8" spans="1:15" x14ac:dyDescent="0.2">
      <c r="A8">
        <v>2010</v>
      </c>
      <c r="B8" s="6">
        <f ca="1">_xlfn.MAXIFS('Track WIP'!M:M,'Track WIP'!K:K,'Results WIP'!A8,'Track WIP'!L:L,'Results WIP'!C8)</f>
        <v>40251</v>
      </c>
      <c r="C8">
        <f t="shared" si="0"/>
        <v>1</v>
      </c>
      <c r="D8" t="str">
        <f ca="1">VLOOKUP($B8,'Track WIP'!$M:$O,2,FALSE)</f>
        <v>Sao Paulo Indy 300</v>
      </c>
      <c r="E8" t="str">
        <f ca="1">VLOOKUP($B8,'Track WIP'!$M:$O,3,FALSE)</f>
        <v>Streets Of Sao Paulo</v>
      </c>
      <c r="F8">
        <v>7</v>
      </c>
      <c r="G8" t="s">
        <v>22</v>
      </c>
      <c r="H8">
        <v>10</v>
      </c>
      <c r="I8" t="s">
        <v>16</v>
      </c>
      <c r="J8">
        <v>61</v>
      </c>
      <c r="K8">
        <v>1</v>
      </c>
      <c r="L8">
        <v>29</v>
      </c>
      <c r="M8">
        <v>29</v>
      </c>
      <c r="N8">
        <v>0</v>
      </c>
      <c r="O8">
        <v>0</v>
      </c>
    </row>
    <row r="9" spans="1:15" x14ac:dyDescent="0.2">
      <c r="A9">
        <v>2010</v>
      </c>
      <c r="B9" s="6">
        <f ca="1">_xlfn.MAXIFS('Track WIP'!M:M,'Track WIP'!K:K,'Results WIP'!A9,'Track WIP'!L:L,'Results WIP'!C9)</f>
        <v>40251</v>
      </c>
      <c r="C9">
        <f t="shared" si="0"/>
        <v>1</v>
      </c>
      <c r="D9" t="str">
        <f ca="1">VLOOKUP($B9,'Track WIP'!$M:$O,2,FALSE)</f>
        <v>Sao Paulo Indy 300</v>
      </c>
      <c r="E9" t="str">
        <f ca="1">VLOOKUP($B9,'Track WIP'!$M:$O,3,FALSE)</f>
        <v>Streets Of Sao Paulo</v>
      </c>
      <c r="F9">
        <v>8</v>
      </c>
      <c r="G9" t="s">
        <v>23</v>
      </c>
      <c r="H9">
        <v>24</v>
      </c>
      <c r="I9" t="s">
        <v>16</v>
      </c>
      <c r="J9">
        <v>61</v>
      </c>
      <c r="K9">
        <v>19</v>
      </c>
      <c r="L9">
        <v>0</v>
      </c>
      <c r="M9">
        <v>24</v>
      </c>
      <c r="N9">
        <v>0</v>
      </c>
      <c r="O9">
        <v>0</v>
      </c>
    </row>
    <row r="10" spans="1:15" x14ac:dyDescent="0.2">
      <c r="A10">
        <v>2010</v>
      </c>
      <c r="B10" s="6">
        <f ca="1">_xlfn.MAXIFS('Track WIP'!M:M,'Track WIP'!K:K,'Results WIP'!A10,'Track WIP'!L:L,'Results WIP'!C10)</f>
        <v>40251</v>
      </c>
      <c r="C10">
        <f t="shared" si="0"/>
        <v>1</v>
      </c>
      <c r="D10" t="str">
        <f ca="1">VLOOKUP($B10,'Track WIP'!$M:$O,2,FALSE)</f>
        <v>Sao Paulo Indy 300</v>
      </c>
      <c r="E10" t="str">
        <f ca="1">VLOOKUP($B10,'Track WIP'!$M:$O,3,FALSE)</f>
        <v>Streets Of Sao Paulo</v>
      </c>
      <c r="F10">
        <v>9</v>
      </c>
      <c r="G10" t="s">
        <v>24</v>
      </c>
      <c r="H10">
        <v>3</v>
      </c>
      <c r="I10" t="s">
        <v>16</v>
      </c>
      <c r="J10">
        <v>61</v>
      </c>
      <c r="K10">
        <v>9</v>
      </c>
      <c r="L10">
        <v>0</v>
      </c>
      <c r="M10">
        <v>22</v>
      </c>
      <c r="N10">
        <v>0</v>
      </c>
      <c r="O10">
        <v>0</v>
      </c>
    </row>
    <row r="11" spans="1:15" x14ac:dyDescent="0.2">
      <c r="A11">
        <v>2010</v>
      </c>
      <c r="B11" s="6">
        <f ca="1">_xlfn.MAXIFS('Track WIP'!M:M,'Track WIP'!K:K,'Results WIP'!A11,'Track WIP'!L:L,'Results WIP'!C11)</f>
        <v>40251</v>
      </c>
      <c r="C11">
        <f t="shared" si="0"/>
        <v>1</v>
      </c>
      <c r="D11" t="str">
        <f ca="1">VLOOKUP($B11,'Track WIP'!$M:$O,2,FALSE)</f>
        <v>Sao Paulo Indy 300</v>
      </c>
      <c r="E11" t="str">
        <f ca="1">VLOOKUP($B11,'Track WIP'!$M:$O,3,FALSE)</f>
        <v>Streets Of Sao Paulo</v>
      </c>
      <c r="F11">
        <v>10</v>
      </c>
      <c r="G11" t="s">
        <v>25</v>
      </c>
      <c r="H11">
        <v>11</v>
      </c>
      <c r="I11" t="s">
        <v>16</v>
      </c>
      <c r="J11">
        <v>61</v>
      </c>
      <c r="K11">
        <v>6</v>
      </c>
      <c r="L11">
        <v>0</v>
      </c>
      <c r="M11">
        <v>20</v>
      </c>
      <c r="N11">
        <v>0</v>
      </c>
      <c r="O11">
        <v>0</v>
      </c>
    </row>
    <row r="12" spans="1:15" x14ac:dyDescent="0.2">
      <c r="A12">
        <v>2010</v>
      </c>
      <c r="B12" s="6">
        <f ca="1">_xlfn.MAXIFS('Track WIP'!M:M,'Track WIP'!K:K,'Results WIP'!A12,'Track WIP'!L:L,'Results WIP'!C12)</f>
        <v>40251</v>
      </c>
      <c r="C12">
        <f t="shared" si="0"/>
        <v>1</v>
      </c>
      <c r="D12" t="str">
        <f ca="1">VLOOKUP($B12,'Track WIP'!$M:$O,2,FALSE)</f>
        <v>Sao Paulo Indy 300</v>
      </c>
      <c r="E12" t="str">
        <f ca="1">VLOOKUP($B12,'Track WIP'!$M:$O,3,FALSE)</f>
        <v>Streets Of Sao Paulo</v>
      </c>
      <c r="F12">
        <v>11</v>
      </c>
      <c r="G12" t="s">
        <v>26</v>
      </c>
      <c r="H12">
        <v>22</v>
      </c>
      <c r="I12" t="s">
        <v>16</v>
      </c>
      <c r="J12">
        <v>61</v>
      </c>
      <c r="K12">
        <v>3</v>
      </c>
      <c r="L12">
        <v>0</v>
      </c>
      <c r="M12">
        <v>19</v>
      </c>
      <c r="N12">
        <v>0</v>
      </c>
      <c r="O12">
        <v>0</v>
      </c>
    </row>
    <row r="13" spans="1:15" x14ac:dyDescent="0.2">
      <c r="A13">
        <v>2010</v>
      </c>
      <c r="B13" s="6">
        <f ca="1">_xlfn.MAXIFS('Track WIP'!M:M,'Track WIP'!K:K,'Results WIP'!A13,'Track WIP'!L:L,'Results WIP'!C13)</f>
        <v>40251</v>
      </c>
      <c r="C13">
        <f t="shared" si="0"/>
        <v>1</v>
      </c>
      <c r="D13" t="str">
        <f ca="1">VLOOKUP($B13,'Track WIP'!$M:$O,2,FALSE)</f>
        <v>Sao Paulo Indy 300</v>
      </c>
      <c r="E13" t="str">
        <f ca="1">VLOOKUP($B13,'Track WIP'!$M:$O,3,FALSE)</f>
        <v>Streets Of Sao Paulo</v>
      </c>
      <c r="F13">
        <v>12</v>
      </c>
      <c r="G13" t="s">
        <v>27</v>
      </c>
      <c r="H13">
        <v>8</v>
      </c>
      <c r="I13" t="s">
        <v>16</v>
      </c>
      <c r="J13">
        <v>61</v>
      </c>
      <c r="K13">
        <v>17</v>
      </c>
      <c r="L13">
        <v>0</v>
      </c>
      <c r="M13">
        <v>18</v>
      </c>
      <c r="N13">
        <v>0</v>
      </c>
      <c r="O13">
        <v>0</v>
      </c>
    </row>
    <row r="14" spans="1:15" x14ac:dyDescent="0.2">
      <c r="A14">
        <v>2010</v>
      </c>
      <c r="B14" s="6">
        <f ca="1">_xlfn.MAXIFS('Track WIP'!M:M,'Track WIP'!K:K,'Results WIP'!A14,'Track WIP'!L:L,'Results WIP'!C14)</f>
        <v>40251</v>
      </c>
      <c r="C14">
        <f t="shared" si="0"/>
        <v>1</v>
      </c>
      <c r="D14" t="str">
        <f ca="1">VLOOKUP($B14,'Track WIP'!$M:$O,2,FALSE)</f>
        <v>Sao Paulo Indy 300</v>
      </c>
      <c r="E14" t="str">
        <f ca="1">VLOOKUP($B14,'Track WIP'!$M:$O,3,FALSE)</f>
        <v>Streets Of Sao Paulo</v>
      </c>
      <c r="F14">
        <v>13</v>
      </c>
      <c r="G14" t="s">
        <v>28</v>
      </c>
      <c r="H14">
        <v>23</v>
      </c>
      <c r="I14" t="s">
        <v>16</v>
      </c>
      <c r="J14">
        <v>61</v>
      </c>
      <c r="K14">
        <v>22</v>
      </c>
      <c r="L14">
        <v>0</v>
      </c>
      <c r="M14">
        <v>17</v>
      </c>
      <c r="N14">
        <v>0</v>
      </c>
      <c r="O14">
        <v>0</v>
      </c>
    </row>
    <row r="15" spans="1:15" x14ac:dyDescent="0.2">
      <c r="A15">
        <v>2010</v>
      </c>
      <c r="B15" s="6">
        <f ca="1">_xlfn.MAXIFS('Track WIP'!M:M,'Track WIP'!K:K,'Results WIP'!A15,'Track WIP'!L:L,'Results WIP'!C15)</f>
        <v>40251</v>
      </c>
      <c r="C15">
        <f t="shared" si="0"/>
        <v>1</v>
      </c>
      <c r="D15" t="str">
        <f ca="1">VLOOKUP($B15,'Track WIP'!$M:$O,2,FALSE)</f>
        <v>Sao Paulo Indy 300</v>
      </c>
      <c r="E15" t="str">
        <f ca="1">VLOOKUP($B15,'Track WIP'!$M:$O,3,FALSE)</f>
        <v>Streets Of Sao Paulo</v>
      </c>
      <c r="F15">
        <v>14</v>
      </c>
      <c r="G15" t="s">
        <v>29</v>
      </c>
      <c r="H15">
        <v>6</v>
      </c>
      <c r="I15" t="s">
        <v>16</v>
      </c>
      <c r="J15">
        <v>61</v>
      </c>
      <c r="K15">
        <v>8</v>
      </c>
      <c r="L15">
        <v>4</v>
      </c>
      <c r="M15">
        <v>16</v>
      </c>
      <c r="N15">
        <v>0</v>
      </c>
      <c r="O15">
        <v>0</v>
      </c>
    </row>
    <row r="16" spans="1:15" x14ac:dyDescent="0.2">
      <c r="A16">
        <v>2010</v>
      </c>
      <c r="B16" s="6">
        <f ca="1">_xlfn.MAXIFS('Track WIP'!M:M,'Track WIP'!K:K,'Results WIP'!A16,'Track WIP'!L:L,'Results WIP'!C16)</f>
        <v>40251</v>
      </c>
      <c r="C16">
        <f t="shared" si="0"/>
        <v>1</v>
      </c>
      <c r="D16" t="str">
        <f ca="1">VLOOKUP($B16,'Track WIP'!$M:$O,2,FALSE)</f>
        <v>Sao Paulo Indy 300</v>
      </c>
      <c r="E16" t="str">
        <f ca="1">VLOOKUP($B16,'Track WIP'!$M:$O,3,FALSE)</f>
        <v>Streets Of Sao Paulo</v>
      </c>
      <c r="F16">
        <v>15</v>
      </c>
      <c r="G16" t="s">
        <v>30</v>
      </c>
      <c r="H16">
        <v>7</v>
      </c>
      <c r="I16" t="s">
        <v>16</v>
      </c>
      <c r="J16">
        <v>60</v>
      </c>
      <c r="K16">
        <v>13</v>
      </c>
      <c r="L16">
        <v>0</v>
      </c>
      <c r="M16">
        <v>15</v>
      </c>
      <c r="N16">
        <v>0</v>
      </c>
      <c r="O16">
        <v>0</v>
      </c>
    </row>
    <row r="17" spans="1:15" x14ac:dyDescent="0.2">
      <c r="A17">
        <v>2010</v>
      </c>
      <c r="B17" s="6">
        <f ca="1">_xlfn.MAXIFS('Track WIP'!M:M,'Track WIP'!K:K,'Results WIP'!A17,'Track WIP'!L:L,'Results WIP'!C17)</f>
        <v>40251</v>
      </c>
      <c r="C17">
        <f t="shared" si="0"/>
        <v>1</v>
      </c>
      <c r="D17" t="str">
        <f ca="1">VLOOKUP($B17,'Track WIP'!$M:$O,2,FALSE)</f>
        <v>Sao Paulo Indy 300</v>
      </c>
      <c r="E17" t="str">
        <f ca="1">VLOOKUP($B17,'Track WIP'!$M:$O,3,FALSE)</f>
        <v>Streets Of Sao Paulo</v>
      </c>
      <c r="F17">
        <v>16</v>
      </c>
      <c r="G17" t="s">
        <v>31</v>
      </c>
      <c r="H17">
        <v>78</v>
      </c>
      <c r="I17" t="s">
        <v>16</v>
      </c>
      <c r="J17">
        <v>58</v>
      </c>
      <c r="K17">
        <v>11</v>
      </c>
      <c r="L17">
        <v>4</v>
      </c>
      <c r="M17">
        <v>14</v>
      </c>
      <c r="N17">
        <v>0</v>
      </c>
      <c r="O17">
        <v>0</v>
      </c>
    </row>
    <row r="18" spans="1:15" x14ac:dyDescent="0.2">
      <c r="A18">
        <v>2010</v>
      </c>
      <c r="B18" s="6">
        <f ca="1">_xlfn.MAXIFS('Track WIP'!M:M,'Track WIP'!K:K,'Results WIP'!A18,'Track WIP'!L:L,'Results WIP'!C18)</f>
        <v>40251</v>
      </c>
      <c r="C18">
        <f t="shared" si="0"/>
        <v>1</v>
      </c>
      <c r="D18" t="str">
        <f ca="1">VLOOKUP($B18,'Track WIP'!$M:$O,2,FALSE)</f>
        <v>Sao Paulo Indy 300</v>
      </c>
      <c r="E18" t="str">
        <f ca="1">VLOOKUP($B18,'Track WIP'!$M:$O,3,FALSE)</f>
        <v>Streets Of Sao Paulo</v>
      </c>
      <c r="F18">
        <v>17</v>
      </c>
      <c r="G18" t="s">
        <v>32</v>
      </c>
      <c r="H18">
        <v>34</v>
      </c>
      <c r="I18" t="s">
        <v>16</v>
      </c>
      <c r="J18">
        <v>46</v>
      </c>
      <c r="K18">
        <v>20</v>
      </c>
      <c r="L18">
        <v>0</v>
      </c>
      <c r="M18">
        <v>13</v>
      </c>
      <c r="N18">
        <v>0</v>
      </c>
      <c r="O18">
        <v>0</v>
      </c>
    </row>
    <row r="19" spans="1:15" x14ac:dyDescent="0.2">
      <c r="A19">
        <v>2010</v>
      </c>
      <c r="B19" s="6">
        <f ca="1">_xlfn.MAXIFS('Track WIP'!M:M,'Track WIP'!K:K,'Results WIP'!A19,'Track WIP'!L:L,'Results WIP'!C19)</f>
        <v>40251</v>
      </c>
      <c r="C19">
        <f t="shared" si="0"/>
        <v>1</v>
      </c>
      <c r="D19" t="str">
        <f ca="1">VLOOKUP($B19,'Track WIP'!$M:$O,2,FALSE)</f>
        <v>Sao Paulo Indy 300</v>
      </c>
      <c r="E19" t="str">
        <f ca="1">VLOOKUP($B19,'Track WIP'!$M:$O,3,FALSE)</f>
        <v>Streets Of Sao Paulo</v>
      </c>
      <c r="F19">
        <v>18</v>
      </c>
      <c r="G19" t="s">
        <v>33</v>
      </c>
      <c r="H19">
        <v>19</v>
      </c>
      <c r="I19" t="s">
        <v>16</v>
      </c>
      <c r="J19">
        <v>30</v>
      </c>
      <c r="K19">
        <v>15</v>
      </c>
      <c r="L19">
        <v>0</v>
      </c>
      <c r="M19">
        <v>12</v>
      </c>
      <c r="N19">
        <v>0</v>
      </c>
      <c r="O19">
        <v>0</v>
      </c>
    </row>
    <row r="20" spans="1:15" x14ac:dyDescent="0.2">
      <c r="A20">
        <v>2010</v>
      </c>
      <c r="B20" s="6">
        <f ca="1">_xlfn.MAXIFS('Track WIP'!M:M,'Track WIP'!K:K,'Results WIP'!A20,'Track WIP'!L:L,'Results WIP'!C20)</f>
        <v>40251</v>
      </c>
      <c r="C20">
        <f t="shared" si="0"/>
        <v>1</v>
      </c>
      <c r="D20" t="str">
        <f ca="1">VLOOKUP($B20,'Track WIP'!$M:$O,2,FALSE)</f>
        <v>Sao Paulo Indy 300</v>
      </c>
      <c r="E20" t="str">
        <f ca="1">VLOOKUP($B20,'Track WIP'!$M:$O,3,FALSE)</f>
        <v>Streets Of Sao Paulo</v>
      </c>
      <c r="F20">
        <v>19</v>
      </c>
      <c r="G20" t="s">
        <v>34</v>
      </c>
      <c r="H20">
        <v>77</v>
      </c>
      <c r="I20" t="s">
        <v>16</v>
      </c>
      <c r="J20">
        <v>28</v>
      </c>
      <c r="K20">
        <v>2</v>
      </c>
      <c r="L20">
        <v>0</v>
      </c>
      <c r="M20">
        <v>12</v>
      </c>
      <c r="N20">
        <v>0</v>
      </c>
      <c r="O20">
        <v>0</v>
      </c>
    </row>
    <row r="21" spans="1:15" x14ac:dyDescent="0.2">
      <c r="A21">
        <v>2010</v>
      </c>
      <c r="B21" s="6">
        <f ca="1">_xlfn.MAXIFS('Track WIP'!M:M,'Track WIP'!K:K,'Results WIP'!A21,'Track WIP'!L:L,'Results WIP'!C21)</f>
        <v>40251</v>
      </c>
      <c r="C21">
        <f t="shared" si="0"/>
        <v>1</v>
      </c>
      <c r="D21" t="str">
        <f ca="1">VLOOKUP($B21,'Track WIP'!$M:$O,2,FALSE)</f>
        <v>Sao Paulo Indy 300</v>
      </c>
      <c r="E21" t="str">
        <f ca="1">VLOOKUP($B21,'Track WIP'!$M:$O,3,FALSE)</f>
        <v>Streets Of Sao Paulo</v>
      </c>
      <c r="F21">
        <v>20</v>
      </c>
      <c r="G21" t="s">
        <v>35</v>
      </c>
      <c r="H21">
        <v>6</v>
      </c>
      <c r="I21" t="s">
        <v>16</v>
      </c>
      <c r="J21">
        <v>27</v>
      </c>
      <c r="K21">
        <v>14</v>
      </c>
      <c r="L21">
        <v>0</v>
      </c>
      <c r="M21">
        <v>12</v>
      </c>
      <c r="N21">
        <v>0</v>
      </c>
      <c r="O21">
        <v>0</v>
      </c>
    </row>
    <row r="22" spans="1:15" x14ac:dyDescent="0.2">
      <c r="A22">
        <v>2010</v>
      </c>
      <c r="B22" s="6">
        <f ca="1">_xlfn.MAXIFS('Track WIP'!M:M,'Track WIP'!K:K,'Results WIP'!A22,'Track WIP'!L:L,'Results WIP'!C22)</f>
        <v>40251</v>
      </c>
      <c r="C22">
        <f t="shared" si="0"/>
        <v>1</v>
      </c>
      <c r="D22" t="str">
        <f ca="1">VLOOKUP($B22,'Track WIP'!$M:$O,2,FALSE)</f>
        <v>Sao Paulo Indy 300</v>
      </c>
      <c r="E22" t="str">
        <f ca="1">VLOOKUP($B22,'Track WIP'!$M:$O,3,FALSE)</f>
        <v>Streets Of Sao Paulo</v>
      </c>
      <c r="F22">
        <v>21</v>
      </c>
      <c r="G22" t="s">
        <v>36</v>
      </c>
      <c r="H22">
        <v>18</v>
      </c>
      <c r="I22" t="s">
        <v>16</v>
      </c>
      <c r="J22">
        <v>20</v>
      </c>
      <c r="K22">
        <v>24</v>
      </c>
      <c r="L22">
        <v>0</v>
      </c>
      <c r="M22">
        <v>12</v>
      </c>
      <c r="N22">
        <v>0</v>
      </c>
      <c r="O22">
        <v>0</v>
      </c>
    </row>
    <row r="23" spans="1:15" x14ac:dyDescent="0.2">
      <c r="A23">
        <v>2010</v>
      </c>
      <c r="B23" s="6">
        <f ca="1">_xlfn.MAXIFS('Track WIP'!M:M,'Track WIP'!K:K,'Results WIP'!A23,'Track WIP'!L:L,'Results WIP'!C23)</f>
        <v>40251</v>
      </c>
      <c r="C23">
        <f t="shared" si="0"/>
        <v>1</v>
      </c>
      <c r="D23" t="str">
        <f ca="1">VLOOKUP($B23,'Track WIP'!$M:$O,2,FALSE)</f>
        <v>Sao Paulo Indy 300</v>
      </c>
      <c r="E23" t="str">
        <f ca="1">VLOOKUP($B23,'Track WIP'!$M:$O,3,FALSE)</f>
        <v>Streets Of Sao Paulo</v>
      </c>
      <c r="F23">
        <v>22</v>
      </c>
      <c r="G23" t="s">
        <v>37</v>
      </c>
      <c r="H23">
        <v>5</v>
      </c>
      <c r="I23" t="s">
        <v>16</v>
      </c>
      <c r="K23">
        <v>10</v>
      </c>
      <c r="M23">
        <v>12</v>
      </c>
      <c r="N23">
        <v>0</v>
      </c>
      <c r="O23">
        <v>0</v>
      </c>
    </row>
    <row r="24" spans="1:15" x14ac:dyDescent="0.2">
      <c r="A24">
        <v>2010</v>
      </c>
      <c r="B24" s="6">
        <f ca="1">_xlfn.MAXIFS('Track WIP'!M:M,'Track WIP'!K:K,'Results WIP'!A24,'Track WIP'!L:L,'Results WIP'!C24)</f>
        <v>40251</v>
      </c>
      <c r="C24">
        <f t="shared" si="0"/>
        <v>1</v>
      </c>
      <c r="D24" t="str">
        <f ca="1">VLOOKUP($B24,'Track WIP'!$M:$O,2,FALSE)</f>
        <v>Sao Paulo Indy 300</v>
      </c>
      <c r="E24" t="str">
        <f ca="1">VLOOKUP($B24,'Track WIP'!$M:$O,3,FALSE)</f>
        <v>Streets Of Sao Paulo</v>
      </c>
      <c r="F24">
        <v>23</v>
      </c>
      <c r="G24" t="s">
        <v>38</v>
      </c>
      <c r="H24">
        <v>26</v>
      </c>
      <c r="I24" t="s">
        <v>16</v>
      </c>
      <c r="K24">
        <v>21</v>
      </c>
      <c r="M24">
        <v>12</v>
      </c>
      <c r="N24">
        <v>0</v>
      </c>
      <c r="O24">
        <v>0</v>
      </c>
    </row>
    <row r="25" spans="1:15" x14ac:dyDescent="0.2">
      <c r="A25">
        <v>2010</v>
      </c>
      <c r="B25" s="6">
        <f ca="1">_xlfn.MAXIFS('Track WIP'!M:M,'Track WIP'!K:K,'Results WIP'!A25,'Track WIP'!L:L,'Results WIP'!C25)</f>
        <v>40251</v>
      </c>
      <c r="C25">
        <f t="shared" si="0"/>
        <v>1</v>
      </c>
      <c r="D25" t="str">
        <f ca="1">VLOOKUP($B25,'Track WIP'!$M:$O,2,FALSE)</f>
        <v>Sao Paulo Indy 300</v>
      </c>
      <c r="E25" t="str">
        <f ca="1">VLOOKUP($B25,'Track WIP'!$M:$O,3,FALSE)</f>
        <v>Streets Of Sao Paulo</v>
      </c>
      <c r="F25">
        <v>24</v>
      </c>
      <c r="G25" t="s">
        <v>39</v>
      </c>
      <c r="H25">
        <v>32</v>
      </c>
      <c r="I25" t="s">
        <v>16</v>
      </c>
      <c r="K25">
        <v>23</v>
      </c>
      <c r="M25">
        <v>12</v>
      </c>
      <c r="N25">
        <v>0</v>
      </c>
      <c r="O25">
        <v>0</v>
      </c>
    </row>
    <row r="26" spans="1:15" x14ac:dyDescent="0.2">
      <c r="A26">
        <v>2010</v>
      </c>
      <c r="B26" s="6">
        <f ca="1">_xlfn.MAXIFS('Track WIP'!M:M,'Track WIP'!K:K,'Results WIP'!A26,'Track WIP'!L:L,'Results WIP'!C26)</f>
        <v>40265</v>
      </c>
      <c r="C26">
        <f t="shared" si="0"/>
        <v>2</v>
      </c>
      <c r="D26" t="str">
        <f ca="1">VLOOKUP($B26,'Track WIP'!$M:$O,2,FALSE)</f>
        <v>Izod IndyCar Series at St. Petersburg</v>
      </c>
      <c r="E26" t="str">
        <f ca="1">VLOOKUP($B26,'Track WIP'!$M:$O,3,FALSE)</f>
        <v>Streets Of St. Petersburg</v>
      </c>
      <c r="F26">
        <v>1</v>
      </c>
      <c r="G26" t="s">
        <v>15</v>
      </c>
      <c r="H26">
        <v>12</v>
      </c>
      <c r="I26" t="s">
        <v>16</v>
      </c>
      <c r="J26">
        <v>100</v>
      </c>
      <c r="K26">
        <v>1</v>
      </c>
      <c r="L26">
        <v>50</v>
      </c>
      <c r="M26">
        <v>53</v>
      </c>
      <c r="N26">
        <v>0</v>
      </c>
      <c r="O26">
        <v>0</v>
      </c>
    </row>
    <row r="27" spans="1:15" x14ac:dyDescent="0.2">
      <c r="A27">
        <v>2010</v>
      </c>
      <c r="B27" s="6">
        <f ca="1">_xlfn.MAXIFS('Track WIP'!M:M,'Track WIP'!K:K,'Results WIP'!A27,'Track WIP'!L:L,'Results WIP'!C27)</f>
        <v>40265</v>
      </c>
      <c r="C27">
        <f t="shared" si="0"/>
        <v>2</v>
      </c>
      <c r="D27" t="str">
        <f ca="1">VLOOKUP($B27,'Track WIP'!$M:$O,2,FALSE)</f>
        <v>Izod IndyCar Series at St. Petersburg</v>
      </c>
      <c r="E27" t="str">
        <f ca="1">VLOOKUP($B27,'Track WIP'!$M:$O,3,FALSE)</f>
        <v>Streets Of St. Petersburg</v>
      </c>
      <c r="F27">
        <v>2</v>
      </c>
      <c r="G27" t="s">
        <v>26</v>
      </c>
      <c r="H27">
        <v>22</v>
      </c>
      <c r="I27" t="s">
        <v>16</v>
      </c>
      <c r="J27">
        <v>100</v>
      </c>
      <c r="K27">
        <v>4</v>
      </c>
      <c r="L27">
        <v>0</v>
      </c>
      <c r="M27">
        <v>40</v>
      </c>
      <c r="N27">
        <v>0</v>
      </c>
      <c r="O27">
        <v>0</v>
      </c>
    </row>
    <row r="28" spans="1:15" x14ac:dyDescent="0.2">
      <c r="A28">
        <v>2010</v>
      </c>
      <c r="B28" s="6">
        <f ca="1">_xlfn.MAXIFS('Track WIP'!M:M,'Track WIP'!K:K,'Results WIP'!A28,'Track WIP'!L:L,'Results WIP'!C28)</f>
        <v>40265</v>
      </c>
      <c r="C28">
        <f t="shared" si="0"/>
        <v>2</v>
      </c>
      <c r="D28" t="str">
        <f ca="1">VLOOKUP($B28,'Track WIP'!$M:$O,2,FALSE)</f>
        <v>Izod IndyCar Series at St. Petersburg</v>
      </c>
      <c r="E28" t="str">
        <f ca="1">VLOOKUP($B28,'Track WIP'!$M:$O,3,FALSE)</f>
        <v>Streets Of St. Petersburg</v>
      </c>
      <c r="F28">
        <v>3</v>
      </c>
      <c r="G28" t="s">
        <v>29</v>
      </c>
      <c r="H28">
        <v>6</v>
      </c>
      <c r="I28" t="s">
        <v>16</v>
      </c>
      <c r="J28">
        <v>100</v>
      </c>
      <c r="K28">
        <v>19</v>
      </c>
      <c r="L28">
        <v>9</v>
      </c>
      <c r="M28">
        <v>35</v>
      </c>
      <c r="N28">
        <v>0</v>
      </c>
      <c r="O28">
        <v>0</v>
      </c>
    </row>
    <row r="29" spans="1:15" x14ac:dyDescent="0.2">
      <c r="A29">
        <v>2010</v>
      </c>
      <c r="B29" s="6">
        <f ca="1">_xlfn.MAXIFS('Track WIP'!M:M,'Track WIP'!K:K,'Results WIP'!A29,'Track WIP'!L:L,'Results WIP'!C29)</f>
        <v>40265</v>
      </c>
      <c r="C29">
        <f t="shared" si="0"/>
        <v>2</v>
      </c>
      <c r="D29" t="str">
        <f ca="1">VLOOKUP($B29,'Track WIP'!$M:$O,2,FALSE)</f>
        <v>Izod IndyCar Series at St. Petersburg</v>
      </c>
      <c r="E29" t="str">
        <f ca="1">VLOOKUP($B29,'Track WIP'!$M:$O,3,FALSE)</f>
        <v>Streets Of St. Petersburg</v>
      </c>
      <c r="F29">
        <v>4</v>
      </c>
      <c r="G29" t="s">
        <v>24</v>
      </c>
      <c r="H29">
        <v>3</v>
      </c>
      <c r="I29" t="s">
        <v>16</v>
      </c>
      <c r="J29">
        <v>100</v>
      </c>
      <c r="K29">
        <v>5</v>
      </c>
      <c r="L29">
        <v>0</v>
      </c>
      <c r="M29">
        <v>32</v>
      </c>
      <c r="N29">
        <v>0</v>
      </c>
      <c r="O29">
        <v>0</v>
      </c>
    </row>
    <row r="30" spans="1:15" x14ac:dyDescent="0.2">
      <c r="A30">
        <v>2010</v>
      </c>
      <c r="B30" s="6">
        <f ca="1">_xlfn.MAXIFS('Track WIP'!M:M,'Track WIP'!K:K,'Results WIP'!A30,'Track WIP'!L:L,'Results WIP'!C30)</f>
        <v>40265</v>
      </c>
      <c r="C30">
        <f t="shared" si="0"/>
        <v>2</v>
      </c>
      <c r="D30" t="str">
        <f ca="1">VLOOKUP($B30,'Track WIP'!$M:$O,2,FALSE)</f>
        <v>Izod IndyCar Series at St. Petersburg</v>
      </c>
      <c r="E30" t="str">
        <f ca="1">VLOOKUP($B30,'Track WIP'!$M:$O,3,FALSE)</f>
        <v>Streets Of St. Petersburg</v>
      </c>
      <c r="F30">
        <v>5</v>
      </c>
      <c r="G30" t="s">
        <v>22</v>
      </c>
      <c r="H30">
        <v>10</v>
      </c>
      <c r="I30" t="s">
        <v>16</v>
      </c>
      <c r="J30">
        <v>100</v>
      </c>
      <c r="K30">
        <v>13</v>
      </c>
      <c r="L30">
        <v>3</v>
      </c>
      <c r="M30">
        <v>30</v>
      </c>
      <c r="N30">
        <v>0</v>
      </c>
      <c r="O30">
        <v>0</v>
      </c>
    </row>
    <row r="31" spans="1:15" x14ac:dyDescent="0.2">
      <c r="A31">
        <v>2010</v>
      </c>
      <c r="B31" s="6">
        <f ca="1">_xlfn.MAXIFS('Track WIP'!M:M,'Track WIP'!K:K,'Results WIP'!A31,'Track WIP'!L:L,'Results WIP'!C31)</f>
        <v>40265</v>
      </c>
      <c r="C31">
        <f t="shared" si="0"/>
        <v>2</v>
      </c>
      <c r="D31" t="str">
        <f ca="1">VLOOKUP($B31,'Track WIP'!$M:$O,2,FALSE)</f>
        <v>Izod IndyCar Series at St. Petersburg</v>
      </c>
      <c r="E31" t="str">
        <f ca="1">VLOOKUP($B31,'Track WIP'!$M:$O,3,FALSE)</f>
        <v>Streets Of St. Petersburg</v>
      </c>
      <c r="F31">
        <v>6</v>
      </c>
      <c r="G31" t="s">
        <v>34</v>
      </c>
      <c r="H31">
        <v>77</v>
      </c>
      <c r="I31" t="s">
        <v>16</v>
      </c>
      <c r="J31">
        <v>100</v>
      </c>
      <c r="K31">
        <v>8</v>
      </c>
      <c r="L31">
        <v>0</v>
      </c>
      <c r="M31">
        <v>28</v>
      </c>
      <c r="N31">
        <v>0</v>
      </c>
      <c r="O31">
        <v>0</v>
      </c>
    </row>
    <row r="32" spans="1:15" x14ac:dyDescent="0.2">
      <c r="A32">
        <v>2010</v>
      </c>
      <c r="B32" s="6">
        <f ca="1">_xlfn.MAXIFS('Track WIP'!M:M,'Track WIP'!K:K,'Results WIP'!A32,'Track WIP'!L:L,'Results WIP'!C32)</f>
        <v>40265</v>
      </c>
      <c r="C32">
        <f t="shared" si="0"/>
        <v>2</v>
      </c>
      <c r="D32" t="str">
        <f ca="1">VLOOKUP($B32,'Track WIP'!$M:$O,2,FALSE)</f>
        <v>Izod IndyCar Series at St. Petersburg</v>
      </c>
      <c r="E32" t="str">
        <f ca="1">VLOOKUP($B32,'Track WIP'!$M:$O,3,FALSE)</f>
        <v>Streets Of St. Petersburg</v>
      </c>
      <c r="F32">
        <v>7</v>
      </c>
      <c r="G32" t="s">
        <v>30</v>
      </c>
      <c r="H32">
        <v>7</v>
      </c>
      <c r="I32" t="s">
        <v>16</v>
      </c>
      <c r="J32">
        <v>100</v>
      </c>
      <c r="K32">
        <v>21</v>
      </c>
      <c r="L32">
        <v>0</v>
      </c>
      <c r="M32">
        <v>26</v>
      </c>
      <c r="N32">
        <v>0</v>
      </c>
      <c r="O32">
        <v>0</v>
      </c>
    </row>
    <row r="33" spans="1:15" x14ac:dyDescent="0.2">
      <c r="A33">
        <v>2010</v>
      </c>
      <c r="B33" s="6">
        <f ca="1">_xlfn.MAXIFS('Track WIP'!M:M,'Track WIP'!K:K,'Results WIP'!A33,'Track WIP'!L:L,'Results WIP'!C33)</f>
        <v>40265</v>
      </c>
      <c r="C33">
        <f t="shared" si="0"/>
        <v>2</v>
      </c>
      <c r="D33" t="str">
        <f ca="1">VLOOKUP($B33,'Track WIP'!$M:$O,2,FALSE)</f>
        <v>Izod IndyCar Series at St. Petersburg</v>
      </c>
      <c r="E33" t="str">
        <f ca="1">VLOOKUP($B33,'Track WIP'!$M:$O,3,FALSE)</f>
        <v>Streets Of St. Petersburg</v>
      </c>
      <c r="F33">
        <v>8</v>
      </c>
      <c r="G33" t="s">
        <v>19</v>
      </c>
      <c r="H33">
        <v>2</v>
      </c>
      <c r="I33" t="s">
        <v>16</v>
      </c>
      <c r="J33">
        <v>100</v>
      </c>
      <c r="K33">
        <v>23</v>
      </c>
      <c r="L33">
        <v>3</v>
      </c>
      <c r="M33">
        <v>24</v>
      </c>
      <c r="N33">
        <v>0</v>
      </c>
      <c r="O33">
        <v>0</v>
      </c>
    </row>
    <row r="34" spans="1:15" x14ac:dyDescent="0.2">
      <c r="A34">
        <v>2010</v>
      </c>
      <c r="B34" s="6">
        <f ca="1">_xlfn.MAXIFS('Track WIP'!M:M,'Track WIP'!K:K,'Results WIP'!A34,'Track WIP'!L:L,'Results WIP'!C34)</f>
        <v>40265</v>
      </c>
      <c r="C34">
        <f t="shared" si="0"/>
        <v>2</v>
      </c>
      <c r="D34" t="str">
        <f ca="1">VLOOKUP($B34,'Track WIP'!$M:$O,2,FALSE)</f>
        <v>Izod IndyCar Series at St. Petersburg</v>
      </c>
      <c r="E34" t="str">
        <f ca="1">VLOOKUP($B34,'Track WIP'!$M:$O,3,FALSE)</f>
        <v>Streets Of St. Petersburg</v>
      </c>
      <c r="F34">
        <v>9</v>
      </c>
      <c r="G34" t="s">
        <v>41</v>
      </c>
      <c r="H34">
        <v>67</v>
      </c>
      <c r="I34" t="s">
        <v>16</v>
      </c>
      <c r="J34">
        <v>100</v>
      </c>
      <c r="K34">
        <v>16</v>
      </c>
      <c r="L34">
        <v>0</v>
      </c>
      <c r="M34">
        <v>22</v>
      </c>
      <c r="N34">
        <v>0</v>
      </c>
      <c r="O34">
        <v>0</v>
      </c>
    </row>
    <row r="35" spans="1:15" x14ac:dyDescent="0.2">
      <c r="A35">
        <v>2010</v>
      </c>
      <c r="B35" s="6">
        <f ca="1">_xlfn.MAXIFS('Track WIP'!M:M,'Track WIP'!K:K,'Results WIP'!A35,'Track WIP'!L:L,'Results WIP'!C35)</f>
        <v>40265</v>
      </c>
      <c r="C35">
        <f t="shared" si="0"/>
        <v>2</v>
      </c>
      <c r="D35" t="str">
        <f ca="1">VLOOKUP($B35,'Track WIP'!$M:$O,2,FALSE)</f>
        <v>Izod IndyCar Series at St. Petersburg</v>
      </c>
      <c r="E35" t="str">
        <f ca="1">VLOOKUP($B35,'Track WIP'!$M:$O,3,FALSE)</f>
        <v>Streets Of St. Petersburg</v>
      </c>
      <c r="F35">
        <v>10</v>
      </c>
      <c r="G35" t="s">
        <v>25</v>
      </c>
      <c r="H35">
        <v>11</v>
      </c>
      <c r="I35" t="s">
        <v>16</v>
      </c>
      <c r="J35">
        <v>100</v>
      </c>
      <c r="K35">
        <v>2</v>
      </c>
      <c r="L35">
        <v>0</v>
      </c>
      <c r="M35">
        <v>20</v>
      </c>
      <c r="N35">
        <v>0</v>
      </c>
      <c r="O35">
        <v>0</v>
      </c>
    </row>
    <row r="36" spans="1:15" x14ac:dyDescent="0.2">
      <c r="A36">
        <v>2010</v>
      </c>
      <c r="B36" s="6">
        <f ca="1">_xlfn.MAXIFS('Track WIP'!M:M,'Track WIP'!K:K,'Results WIP'!A36,'Track WIP'!L:L,'Results WIP'!C36)</f>
        <v>40265</v>
      </c>
      <c r="C36">
        <f t="shared" si="0"/>
        <v>2</v>
      </c>
      <c r="D36" t="str">
        <f ca="1">VLOOKUP($B36,'Track WIP'!$M:$O,2,FALSE)</f>
        <v>Izod IndyCar Series at St. Petersburg</v>
      </c>
      <c r="E36" t="str">
        <f ca="1">VLOOKUP($B36,'Track WIP'!$M:$O,3,FALSE)</f>
        <v>Streets Of St. Petersburg</v>
      </c>
      <c r="F36">
        <v>11</v>
      </c>
      <c r="G36" t="s">
        <v>17</v>
      </c>
      <c r="H36">
        <v>37</v>
      </c>
      <c r="I36" t="s">
        <v>16</v>
      </c>
      <c r="J36">
        <v>100</v>
      </c>
      <c r="K36">
        <v>7</v>
      </c>
      <c r="L36">
        <v>0</v>
      </c>
      <c r="M36">
        <v>19</v>
      </c>
      <c r="N36">
        <v>0</v>
      </c>
      <c r="O36">
        <v>0</v>
      </c>
    </row>
    <row r="37" spans="1:15" x14ac:dyDescent="0.2">
      <c r="A37">
        <v>2010</v>
      </c>
      <c r="B37" s="6">
        <f ca="1">_xlfn.MAXIFS('Track WIP'!M:M,'Track WIP'!K:K,'Results WIP'!A37,'Track WIP'!L:L,'Results WIP'!C37)</f>
        <v>40265</v>
      </c>
      <c r="C37">
        <f t="shared" si="0"/>
        <v>2</v>
      </c>
      <c r="D37" t="str">
        <f ca="1">VLOOKUP($B37,'Track WIP'!$M:$O,2,FALSE)</f>
        <v>Izod IndyCar Series at St. Petersburg</v>
      </c>
      <c r="E37" t="str">
        <f ca="1">VLOOKUP($B37,'Track WIP'!$M:$O,3,FALSE)</f>
        <v>Streets Of St. Petersburg</v>
      </c>
      <c r="F37">
        <v>12</v>
      </c>
      <c r="G37" t="s">
        <v>38</v>
      </c>
      <c r="H37">
        <v>26</v>
      </c>
      <c r="I37" t="s">
        <v>16</v>
      </c>
      <c r="J37">
        <v>100</v>
      </c>
      <c r="K37">
        <v>6</v>
      </c>
      <c r="L37">
        <v>1</v>
      </c>
      <c r="M37">
        <v>18</v>
      </c>
      <c r="N37">
        <v>0</v>
      </c>
      <c r="O37">
        <v>0</v>
      </c>
    </row>
    <row r="38" spans="1:15" x14ac:dyDescent="0.2">
      <c r="A38">
        <v>2010</v>
      </c>
      <c r="B38" s="6">
        <f ca="1">_xlfn.MAXIFS('Track WIP'!M:M,'Track WIP'!K:K,'Results WIP'!A38,'Track WIP'!L:L,'Results WIP'!C38)</f>
        <v>40265</v>
      </c>
      <c r="C38">
        <f t="shared" si="0"/>
        <v>2</v>
      </c>
      <c r="D38" t="str">
        <f ca="1">VLOOKUP($B38,'Track WIP'!$M:$O,2,FALSE)</f>
        <v>Izod IndyCar Series at St. Petersburg</v>
      </c>
      <c r="E38" t="str">
        <f ca="1">VLOOKUP($B38,'Track WIP'!$M:$O,3,FALSE)</f>
        <v>Streets Of St. Petersburg</v>
      </c>
      <c r="F38">
        <v>13</v>
      </c>
      <c r="G38" t="s">
        <v>32</v>
      </c>
      <c r="H38">
        <v>34</v>
      </c>
      <c r="I38" t="s">
        <v>16</v>
      </c>
      <c r="J38">
        <v>100</v>
      </c>
      <c r="K38">
        <v>18</v>
      </c>
      <c r="L38">
        <v>0</v>
      </c>
      <c r="M38">
        <v>17</v>
      </c>
      <c r="N38">
        <v>0</v>
      </c>
      <c r="O38">
        <v>0</v>
      </c>
    </row>
    <row r="39" spans="1:15" x14ac:dyDescent="0.2">
      <c r="A39">
        <v>2010</v>
      </c>
      <c r="B39" s="6">
        <f ca="1">_xlfn.MAXIFS('Track WIP'!M:M,'Track WIP'!K:K,'Results WIP'!A39,'Track WIP'!L:L,'Results WIP'!C39)</f>
        <v>40265</v>
      </c>
      <c r="C39">
        <f t="shared" si="0"/>
        <v>2</v>
      </c>
      <c r="D39" t="str">
        <f ca="1">VLOOKUP($B39,'Track WIP'!$M:$O,2,FALSE)</f>
        <v>Izod IndyCar Series at St. Petersburg</v>
      </c>
      <c r="E39" t="str">
        <f ca="1">VLOOKUP($B39,'Track WIP'!$M:$O,3,FALSE)</f>
        <v>Streets Of St. Petersburg</v>
      </c>
      <c r="F39">
        <v>14</v>
      </c>
      <c r="G39" t="s">
        <v>35</v>
      </c>
      <c r="H39">
        <v>6</v>
      </c>
      <c r="I39" t="s">
        <v>16</v>
      </c>
      <c r="J39">
        <v>100</v>
      </c>
      <c r="K39">
        <v>12</v>
      </c>
      <c r="L39">
        <v>0</v>
      </c>
      <c r="M39">
        <v>16</v>
      </c>
      <c r="N39">
        <v>0</v>
      </c>
      <c r="O39">
        <v>0</v>
      </c>
    </row>
    <row r="40" spans="1:15" x14ac:dyDescent="0.2">
      <c r="A40">
        <v>2010</v>
      </c>
      <c r="B40" s="6">
        <f ca="1">_xlfn.MAXIFS('Track WIP'!M:M,'Track WIP'!K:K,'Results WIP'!A40,'Track WIP'!L:L,'Results WIP'!C40)</f>
        <v>40265</v>
      </c>
      <c r="C40">
        <f t="shared" si="0"/>
        <v>2</v>
      </c>
      <c r="D40" t="str">
        <f ca="1">VLOOKUP($B40,'Track WIP'!$M:$O,2,FALSE)</f>
        <v>Izod IndyCar Series at St. Petersburg</v>
      </c>
      <c r="E40" t="str">
        <f ca="1">VLOOKUP($B40,'Track WIP'!$M:$O,3,FALSE)</f>
        <v>Streets Of St. Petersburg</v>
      </c>
      <c r="F40">
        <v>15</v>
      </c>
      <c r="G40" t="s">
        <v>18</v>
      </c>
      <c r="H40">
        <v>14</v>
      </c>
      <c r="I40" t="s">
        <v>16</v>
      </c>
      <c r="J40">
        <v>100</v>
      </c>
      <c r="K40">
        <v>17</v>
      </c>
      <c r="L40">
        <v>12</v>
      </c>
      <c r="M40">
        <v>15</v>
      </c>
      <c r="N40">
        <v>0</v>
      </c>
      <c r="O40">
        <v>0</v>
      </c>
    </row>
    <row r="41" spans="1:15" x14ac:dyDescent="0.2">
      <c r="A41">
        <v>2010</v>
      </c>
      <c r="B41" s="6">
        <f ca="1">_xlfn.MAXIFS('Track WIP'!M:M,'Track WIP'!K:K,'Results WIP'!A41,'Track WIP'!L:L,'Results WIP'!C41)</f>
        <v>40265</v>
      </c>
      <c r="C41">
        <f t="shared" si="0"/>
        <v>2</v>
      </c>
      <c r="D41" t="str">
        <f ca="1">VLOOKUP($B41,'Track WIP'!$M:$O,2,FALSE)</f>
        <v>Izod IndyCar Series at St. Petersburg</v>
      </c>
      <c r="E41" t="str">
        <f ca="1">VLOOKUP($B41,'Track WIP'!$M:$O,3,FALSE)</f>
        <v>Streets Of St. Petersburg</v>
      </c>
      <c r="F41">
        <v>16</v>
      </c>
      <c r="G41" t="s">
        <v>31</v>
      </c>
      <c r="H41">
        <v>78</v>
      </c>
      <c r="I41" t="s">
        <v>16</v>
      </c>
      <c r="J41">
        <v>99</v>
      </c>
      <c r="K41">
        <v>14</v>
      </c>
      <c r="L41">
        <v>0</v>
      </c>
      <c r="M41">
        <v>14</v>
      </c>
      <c r="N41">
        <v>0</v>
      </c>
      <c r="O41">
        <v>0</v>
      </c>
    </row>
    <row r="42" spans="1:15" x14ac:dyDescent="0.2">
      <c r="A42">
        <v>2010</v>
      </c>
      <c r="B42" s="6">
        <f ca="1">_xlfn.MAXIFS('Track WIP'!M:M,'Track WIP'!K:K,'Results WIP'!A42,'Track WIP'!L:L,'Results WIP'!C42)</f>
        <v>40265</v>
      </c>
      <c r="C42">
        <f t="shared" si="0"/>
        <v>2</v>
      </c>
      <c r="D42" t="str">
        <f ca="1">VLOOKUP($B42,'Track WIP'!$M:$O,2,FALSE)</f>
        <v>Izod IndyCar Series at St. Petersburg</v>
      </c>
      <c r="E42" t="str">
        <f ca="1">VLOOKUP($B42,'Track WIP'!$M:$O,3,FALSE)</f>
        <v>Streets Of St. Petersburg</v>
      </c>
      <c r="F42">
        <v>17</v>
      </c>
      <c r="G42" t="s">
        <v>27</v>
      </c>
      <c r="H42">
        <v>8</v>
      </c>
      <c r="I42" t="s">
        <v>16</v>
      </c>
      <c r="J42">
        <v>97</v>
      </c>
      <c r="K42">
        <v>9</v>
      </c>
      <c r="L42">
        <v>1</v>
      </c>
      <c r="M42">
        <v>13</v>
      </c>
      <c r="N42">
        <v>0</v>
      </c>
      <c r="O42">
        <v>0</v>
      </c>
    </row>
    <row r="43" spans="1:15" x14ac:dyDescent="0.2">
      <c r="A43">
        <v>2010</v>
      </c>
      <c r="B43" s="6">
        <f ca="1">_xlfn.MAXIFS('Track WIP'!M:M,'Track WIP'!K:K,'Results WIP'!A43,'Track WIP'!L:L,'Results WIP'!C43)</f>
        <v>40265</v>
      </c>
      <c r="C43">
        <f t="shared" si="0"/>
        <v>2</v>
      </c>
      <c r="D43" t="str">
        <f ca="1">VLOOKUP($B43,'Track WIP'!$M:$O,2,FALSE)</f>
        <v>Izod IndyCar Series at St. Petersburg</v>
      </c>
      <c r="E43" t="str">
        <f ca="1">VLOOKUP($B43,'Track WIP'!$M:$O,3,FALSE)</f>
        <v>Streets Of St. Petersburg</v>
      </c>
      <c r="F43">
        <v>18</v>
      </c>
      <c r="G43" t="s">
        <v>21</v>
      </c>
      <c r="H43">
        <v>9</v>
      </c>
      <c r="I43" t="s">
        <v>16</v>
      </c>
      <c r="J43">
        <v>73</v>
      </c>
      <c r="K43">
        <v>3</v>
      </c>
      <c r="L43">
        <v>21</v>
      </c>
      <c r="M43">
        <v>12</v>
      </c>
      <c r="N43">
        <v>0</v>
      </c>
      <c r="O43">
        <v>0</v>
      </c>
    </row>
    <row r="44" spans="1:15" x14ac:dyDescent="0.2">
      <c r="A44">
        <v>2010</v>
      </c>
      <c r="B44" s="6">
        <f ca="1">_xlfn.MAXIFS('Track WIP'!M:M,'Track WIP'!K:K,'Results WIP'!A44,'Track WIP'!L:L,'Results WIP'!C44)</f>
        <v>40265</v>
      </c>
      <c r="C44">
        <f t="shared" si="0"/>
        <v>2</v>
      </c>
      <c r="D44" t="str">
        <f ca="1">VLOOKUP($B44,'Track WIP'!$M:$O,2,FALSE)</f>
        <v>Izod IndyCar Series at St. Petersburg</v>
      </c>
      <c r="E44" t="str">
        <f ca="1">VLOOKUP($B44,'Track WIP'!$M:$O,3,FALSE)</f>
        <v>Streets Of St. Petersburg</v>
      </c>
      <c r="F44">
        <v>19</v>
      </c>
      <c r="G44" t="s">
        <v>23</v>
      </c>
      <c r="H44">
        <v>24</v>
      </c>
      <c r="I44" t="s">
        <v>16</v>
      </c>
      <c r="J44">
        <v>64</v>
      </c>
      <c r="K44">
        <v>10</v>
      </c>
      <c r="L44">
        <v>0</v>
      </c>
      <c r="M44">
        <v>12</v>
      </c>
      <c r="N44">
        <v>0</v>
      </c>
      <c r="O44">
        <v>0</v>
      </c>
    </row>
    <row r="45" spans="1:15" x14ac:dyDescent="0.2">
      <c r="A45">
        <v>2010</v>
      </c>
      <c r="B45" s="6">
        <f ca="1">_xlfn.MAXIFS('Track WIP'!M:M,'Track WIP'!K:K,'Results WIP'!A45,'Track WIP'!L:L,'Results WIP'!C45)</f>
        <v>40265</v>
      </c>
      <c r="C45">
        <f t="shared" si="0"/>
        <v>2</v>
      </c>
      <c r="D45" t="str">
        <f ca="1">VLOOKUP($B45,'Track WIP'!$M:$O,2,FALSE)</f>
        <v>Izod IndyCar Series at St. Petersburg</v>
      </c>
      <c r="E45" t="str">
        <f ca="1">VLOOKUP($B45,'Track WIP'!$M:$O,3,FALSE)</f>
        <v>Streets Of St. Petersburg</v>
      </c>
      <c r="F45">
        <v>20</v>
      </c>
      <c r="G45" t="s">
        <v>20</v>
      </c>
      <c r="H45">
        <v>4</v>
      </c>
      <c r="I45" t="s">
        <v>16</v>
      </c>
      <c r="J45">
        <v>46</v>
      </c>
      <c r="K45">
        <v>15</v>
      </c>
      <c r="L45">
        <v>0</v>
      </c>
      <c r="M45">
        <v>12</v>
      </c>
      <c r="N45">
        <v>0</v>
      </c>
      <c r="O45">
        <v>0</v>
      </c>
    </row>
    <row r="46" spans="1:15" x14ac:dyDescent="0.2">
      <c r="A46">
        <v>2010</v>
      </c>
      <c r="B46" s="6">
        <f ca="1">_xlfn.MAXIFS('Track WIP'!M:M,'Track WIP'!K:K,'Results WIP'!A46,'Track WIP'!L:L,'Results WIP'!C46)</f>
        <v>40265</v>
      </c>
      <c r="C46">
        <f t="shared" si="0"/>
        <v>2</v>
      </c>
      <c r="D46" t="str">
        <f ca="1">VLOOKUP($B46,'Track WIP'!$M:$O,2,FALSE)</f>
        <v>Izod IndyCar Series at St. Petersburg</v>
      </c>
      <c r="E46" t="str">
        <f ca="1">VLOOKUP($B46,'Track WIP'!$M:$O,3,FALSE)</f>
        <v>Streets Of St. Petersburg</v>
      </c>
      <c r="F46">
        <v>21</v>
      </c>
      <c r="G46" t="s">
        <v>39</v>
      </c>
      <c r="H46">
        <v>32</v>
      </c>
      <c r="I46" t="s">
        <v>16</v>
      </c>
      <c r="J46">
        <v>45</v>
      </c>
      <c r="K46">
        <v>20</v>
      </c>
      <c r="L46">
        <v>0</v>
      </c>
      <c r="M46">
        <v>12</v>
      </c>
      <c r="N46">
        <v>0</v>
      </c>
      <c r="O46">
        <v>0</v>
      </c>
    </row>
    <row r="47" spans="1:15" x14ac:dyDescent="0.2">
      <c r="A47">
        <v>2010</v>
      </c>
      <c r="B47" s="6">
        <f ca="1">_xlfn.MAXIFS('Track WIP'!M:M,'Track WIP'!K:K,'Results WIP'!A47,'Track WIP'!L:L,'Results WIP'!C47)</f>
        <v>40265</v>
      </c>
      <c r="C47">
        <f t="shared" si="0"/>
        <v>2</v>
      </c>
      <c r="D47" t="str">
        <f ca="1">VLOOKUP($B47,'Track WIP'!$M:$O,2,FALSE)</f>
        <v>Izod IndyCar Series at St. Petersburg</v>
      </c>
      <c r="E47" t="str">
        <f ca="1">VLOOKUP($B47,'Track WIP'!$M:$O,3,FALSE)</f>
        <v>Streets Of St. Petersburg</v>
      </c>
      <c r="F47">
        <v>22</v>
      </c>
      <c r="G47" t="s">
        <v>37</v>
      </c>
      <c r="H47">
        <v>5</v>
      </c>
      <c r="I47" t="s">
        <v>16</v>
      </c>
      <c r="J47">
        <v>24</v>
      </c>
      <c r="K47">
        <v>11</v>
      </c>
      <c r="L47">
        <v>0</v>
      </c>
      <c r="M47">
        <v>12</v>
      </c>
      <c r="N47">
        <v>0</v>
      </c>
      <c r="O47">
        <v>0</v>
      </c>
    </row>
    <row r="48" spans="1:15" x14ac:dyDescent="0.2">
      <c r="A48">
        <v>2010</v>
      </c>
      <c r="B48" s="6">
        <f ca="1">_xlfn.MAXIFS('Track WIP'!M:M,'Track WIP'!K:K,'Results WIP'!A48,'Track WIP'!L:L,'Results WIP'!C48)</f>
        <v>40265</v>
      </c>
      <c r="C48">
        <f t="shared" si="0"/>
        <v>2</v>
      </c>
      <c r="D48" t="str">
        <f ca="1">VLOOKUP($B48,'Track WIP'!$M:$O,2,FALSE)</f>
        <v>Izod IndyCar Series at St. Petersburg</v>
      </c>
      <c r="E48" t="str">
        <f ca="1">VLOOKUP($B48,'Track WIP'!$M:$O,3,FALSE)</f>
        <v>Streets Of St. Petersburg</v>
      </c>
      <c r="F48">
        <v>23</v>
      </c>
      <c r="G48" t="s">
        <v>33</v>
      </c>
      <c r="H48">
        <v>19</v>
      </c>
      <c r="I48" t="s">
        <v>16</v>
      </c>
      <c r="J48">
        <v>14</v>
      </c>
      <c r="K48">
        <v>22</v>
      </c>
      <c r="L48">
        <v>0</v>
      </c>
      <c r="M48">
        <v>12</v>
      </c>
      <c r="N48">
        <v>0</v>
      </c>
      <c r="O48">
        <v>0</v>
      </c>
    </row>
    <row r="49" spans="1:15" x14ac:dyDescent="0.2">
      <c r="A49">
        <v>2010</v>
      </c>
      <c r="B49" s="6">
        <f ca="1">_xlfn.MAXIFS('Track WIP'!M:M,'Track WIP'!K:K,'Results WIP'!A49,'Track WIP'!L:L,'Results WIP'!C49)</f>
        <v>40265</v>
      </c>
      <c r="C49">
        <f t="shared" si="0"/>
        <v>2</v>
      </c>
      <c r="D49" t="str">
        <f ca="1">VLOOKUP($B49,'Track WIP'!$M:$O,2,FALSE)</f>
        <v>Izod IndyCar Series at St. Petersburg</v>
      </c>
      <c r="E49" t="str">
        <f ca="1">VLOOKUP($B49,'Track WIP'!$M:$O,3,FALSE)</f>
        <v>Streets Of St. Petersburg</v>
      </c>
      <c r="F49">
        <v>24</v>
      </c>
      <c r="G49" t="s">
        <v>36</v>
      </c>
      <c r="H49">
        <v>18</v>
      </c>
      <c r="I49" t="s">
        <v>16</v>
      </c>
      <c r="J49">
        <v>7</v>
      </c>
      <c r="K49">
        <v>24</v>
      </c>
      <c r="L49">
        <v>0</v>
      </c>
      <c r="M49">
        <v>12</v>
      </c>
      <c r="N49">
        <v>0</v>
      </c>
      <c r="O49">
        <v>0</v>
      </c>
    </row>
    <row r="50" spans="1:15" x14ac:dyDescent="0.2">
      <c r="A50">
        <v>2010</v>
      </c>
      <c r="B50" s="6">
        <f ca="1">_xlfn.MAXIFS('Track WIP'!M:M,'Track WIP'!K:K,'Results WIP'!A50,'Track WIP'!L:L,'Results WIP'!C50)</f>
        <v>40279</v>
      </c>
      <c r="C50">
        <f t="shared" si="0"/>
        <v>3</v>
      </c>
      <c r="D50" t="str">
        <f ca="1">VLOOKUP($B50,'Track WIP'!$M:$O,2,FALSE)</f>
        <v>Indy Grand Prix of Alabama</v>
      </c>
      <c r="E50" t="str">
        <f ca="1">VLOOKUP($B50,'Track WIP'!$M:$O,3,FALSE)</f>
        <v>Barber Motorsports Park</v>
      </c>
      <c r="F50">
        <v>1</v>
      </c>
      <c r="G50" t="s">
        <v>24</v>
      </c>
      <c r="H50">
        <v>3</v>
      </c>
      <c r="I50" t="s">
        <v>16</v>
      </c>
      <c r="J50">
        <v>90</v>
      </c>
      <c r="K50">
        <v>3</v>
      </c>
      <c r="L50">
        <v>20</v>
      </c>
      <c r="M50">
        <v>50</v>
      </c>
      <c r="N50">
        <v>0</v>
      </c>
      <c r="O50">
        <v>0</v>
      </c>
    </row>
    <row r="51" spans="1:15" x14ac:dyDescent="0.2">
      <c r="A51">
        <v>2010</v>
      </c>
      <c r="B51" s="6">
        <f ca="1">_xlfn.MAXIFS('Track WIP'!M:M,'Track WIP'!K:K,'Results WIP'!A51,'Track WIP'!L:L,'Results WIP'!C51)</f>
        <v>40279</v>
      </c>
      <c r="C51">
        <f t="shared" si="0"/>
        <v>3</v>
      </c>
      <c r="D51" t="str">
        <f ca="1">VLOOKUP($B51,'Track WIP'!$M:$O,2,FALSE)</f>
        <v>Indy Grand Prix of Alabama</v>
      </c>
      <c r="E51" t="str">
        <f ca="1">VLOOKUP($B51,'Track WIP'!$M:$O,3,FALSE)</f>
        <v>Barber Motorsports Park</v>
      </c>
      <c r="F51">
        <v>2</v>
      </c>
      <c r="G51" t="s">
        <v>21</v>
      </c>
      <c r="H51">
        <v>9</v>
      </c>
      <c r="I51" t="s">
        <v>16</v>
      </c>
      <c r="J51">
        <v>90</v>
      </c>
      <c r="K51">
        <v>5</v>
      </c>
      <c r="L51">
        <v>0</v>
      </c>
      <c r="M51">
        <v>40</v>
      </c>
      <c r="N51">
        <v>0</v>
      </c>
      <c r="O51">
        <v>0</v>
      </c>
    </row>
    <row r="52" spans="1:15" x14ac:dyDescent="0.2">
      <c r="A52">
        <v>2010</v>
      </c>
      <c r="B52" s="6">
        <f ca="1">_xlfn.MAXIFS('Track WIP'!M:M,'Track WIP'!K:K,'Results WIP'!A52,'Track WIP'!L:L,'Results WIP'!C52)</f>
        <v>40279</v>
      </c>
      <c r="C52">
        <f t="shared" si="0"/>
        <v>3</v>
      </c>
      <c r="D52" t="str">
        <f ca="1">VLOOKUP($B52,'Track WIP'!$M:$O,2,FALSE)</f>
        <v>Indy Grand Prix of Alabama</v>
      </c>
      <c r="E52" t="str">
        <f ca="1">VLOOKUP($B52,'Track WIP'!$M:$O,3,FALSE)</f>
        <v>Barber Motorsports Park</v>
      </c>
      <c r="F52">
        <v>3</v>
      </c>
      <c r="G52" t="s">
        <v>22</v>
      </c>
      <c r="H52">
        <v>10</v>
      </c>
      <c r="I52" t="s">
        <v>16</v>
      </c>
      <c r="J52">
        <v>90</v>
      </c>
      <c r="K52">
        <v>7</v>
      </c>
      <c r="L52">
        <v>0</v>
      </c>
      <c r="M52">
        <v>35</v>
      </c>
      <c r="N52">
        <v>0</v>
      </c>
      <c r="O52">
        <v>0</v>
      </c>
    </row>
    <row r="53" spans="1:15" x14ac:dyDescent="0.2">
      <c r="A53">
        <v>2010</v>
      </c>
      <c r="B53" s="6">
        <f ca="1">_xlfn.MAXIFS('Track WIP'!M:M,'Track WIP'!K:K,'Results WIP'!A53,'Track WIP'!L:L,'Results WIP'!C53)</f>
        <v>40279</v>
      </c>
      <c r="C53">
        <f t="shared" si="0"/>
        <v>3</v>
      </c>
      <c r="D53" t="str">
        <f ca="1">VLOOKUP($B53,'Track WIP'!$M:$O,2,FALSE)</f>
        <v>Indy Grand Prix of Alabama</v>
      </c>
      <c r="E53" t="str">
        <f ca="1">VLOOKUP($B53,'Track WIP'!$M:$O,3,FALSE)</f>
        <v>Barber Motorsports Park</v>
      </c>
      <c r="F53">
        <v>4</v>
      </c>
      <c r="G53" t="s">
        <v>15</v>
      </c>
      <c r="H53">
        <v>12</v>
      </c>
      <c r="I53" t="s">
        <v>16</v>
      </c>
      <c r="J53">
        <v>90</v>
      </c>
      <c r="K53">
        <v>1</v>
      </c>
      <c r="L53">
        <v>12</v>
      </c>
      <c r="M53">
        <v>33</v>
      </c>
      <c r="N53">
        <v>0</v>
      </c>
      <c r="O53">
        <v>0</v>
      </c>
    </row>
    <row r="54" spans="1:15" x14ac:dyDescent="0.2">
      <c r="A54">
        <v>2010</v>
      </c>
      <c r="B54" s="6">
        <f ca="1">_xlfn.MAXIFS('Track WIP'!M:M,'Track WIP'!K:K,'Results WIP'!A54,'Track WIP'!L:L,'Results WIP'!C54)</f>
        <v>40279</v>
      </c>
      <c r="C54">
        <f t="shared" si="0"/>
        <v>3</v>
      </c>
      <c r="D54" t="str">
        <f ca="1">VLOOKUP($B54,'Track WIP'!$M:$O,2,FALSE)</f>
        <v>Indy Grand Prix of Alabama</v>
      </c>
      <c r="E54" t="str">
        <f ca="1">VLOOKUP($B54,'Track WIP'!$M:$O,3,FALSE)</f>
        <v>Barber Motorsports Park</v>
      </c>
      <c r="F54">
        <v>5</v>
      </c>
      <c r="G54" t="s">
        <v>38</v>
      </c>
      <c r="H54">
        <v>26</v>
      </c>
      <c r="I54" t="s">
        <v>16</v>
      </c>
      <c r="J54">
        <v>90</v>
      </c>
      <c r="K54">
        <v>4</v>
      </c>
      <c r="L54">
        <v>58</v>
      </c>
      <c r="M54">
        <v>32</v>
      </c>
      <c r="N54">
        <v>0</v>
      </c>
      <c r="O54">
        <v>0</v>
      </c>
    </row>
    <row r="55" spans="1:15" x14ac:dyDescent="0.2">
      <c r="A55">
        <v>2010</v>
      </c>
      <c r="B55" s="6">
        <f ca="1">_xlfn.MAXIFS('Track WIP'!M:M,'Track WIP'!K:K,'Results WIP'!A55,'Track WIP'!L:L,'Results WIP'!C55)</f>
        <v>40279</v>
      </c>
      <c r="C55">
        <f t="shared" si="0"/>
        <v>3</v>
      </c>
      <c r="D55" t="str">
        <f ca="1">VLOOKUP($B55,'Track WIP'!$M:$O,2,FALSE)</f>
        <v>Indy Grand Prix of Alabama</v>
      </c>
      <c r="E55" t="str">
        <f ca="1">VLOOKUP($B55,'Track WIP'!$M:$O,3,FALSE)</f>
        <v>Barber Motorsports Park</v>
      </c>
      <c r="F55">
        <v>6</v>
      </c>
      <c r="G55" t="s">
        <v>29</v>
      </c>
      <c r="H55">
        <v>6</v>
      </c>
      <c r="I55" t="s">
        <v>16</v>
      </c>
      <c r="J55">
        <v>90</v>
      </c>
      <c r="K55">
        <v>9</v>
      </c>
      <c r="L55">
        <v>0</v>
      </c>
      <c r="M55">
        <v>28</v>
      </c>
      <c r="N55">
        <v>0</v>
      </c>
      <c r="O55">
        <v>0</v>
      </c>
    </row>
    <row r="56" spans="1:15" x14ac:dyDescent="0.2">
      <c r="A56">
        <v>2010</v>
      </c>
      <c r="B56" s="6">
        <f ca="1">_xlfn.MAXIFS('Track WIP'!M:M,'Track WIP'!K:K,'Results WIP'!A56,'Track WIP'!L:L,'Results WIP'!C56)</f>
        <v>40279</v>
      </c>
      <c r="C56">
        <f t="shared" si="0"/>
        <v>3</v>
      </c>
      <c r="D56" t="str">
        <f ca="1">VLOOKUP($B56,'Track WIP'!$M:$O,2,FALSE)</f>
        <v>Indy Grand Prix of Alabama</v>
      </c>
      <c r="E56" t="str">
        <f ca="1">VLOOKUP($B56,'Track WIP'!$M:$O,3,FALSE)</f>
        <v>Barber Motorsports Park</v>
      </c>
      <c r="F56">
        <v>7</v>
      </c>
      <c r="G56" t="s">
        <v>26</v>
      </c>
      <c r="H56">
        <v>22</v>
      </c>
      <c r="I56" t="s">
        <v>16</v>
      </c>
      <c r="J56">
        <v>90</v>
      </c>
      <c r="K56">
        <v>11</v>
      </c>
      <c r="L56">
        <v>0</v>
      </c>
      <c r="M56">
        <v>26</v>
      </c>
      <c r="N56">
        <v>0</v>
      </c>
      <c r="O56">
        <v>0</v>
      </c>
    </row>
    <row r="57" spans="1:15" x14ac:dyDescent="0.2">
      <c r="A57">
        <v>2010</v>
      </c>
      <c r="B57" s="6">
        <f ca="1">_xlfn.MAXIFS('Track WIP'!M:M,'Track WIP'!K:K,'Results WIP'!A57,'Track WIP'!L:L,'Results WIP'!C57)</f>
        <v>40279</v>
      </c>
      <c r="C57">
        <f t="shared" si="0"/>
        <v>3</v>
      </c>
      <c r="D57" t="str">
        <f ca="1">VLOOKUP($B57,'Track WIP'!$M:$O,2,FALSE)</f>
        <v>Indy Grand Prix of Alabama</v>
      </c>
      <c r="E57" t="str">
        <f ca="1">VLOOKUP($B57,'Track WIP'!$M:$O,3,FALSE)</f>
        <v>Barber Motorsports Park</v>
      </c>
      <c r="F57">
        <v>8</v>
      </c>
      <c r="G57" t="s">
        <v>25</v>
      </c>
      <c r="H57">
        <v>11</v>
      </c>
      <c r="I57" t="s">
        <v>16</v>
      </c>
      <c r="J57">
        <v>90</v>
      </c>
      <c r="K57">
        <v>8</v>
      </c>
      <c r="L57">
        <v>0</v>
      </c>
      <c r="M57">
        <v>24</v>
      </c>
      <c r="N57">
        <v>0</v>
      </c>
      <c r="O57">
        <v>0</v>
      </c>
    </row>
    <row r="58" spans="1:15" x14ac:dyDescent="0.2">
      <c r="A58">
        <v>2010</v>
      </c>
      <c r="B58" s="6">
        <f ca="1">_xlfn.MAXIFS('Track WIP'!M:M,'Track WIP'!K:K,'Results WIP'!A58,'Track WIP'!L:L,'Results WIP'!C58)</f>
        <v>40279</v>
      </c>
      <c r="C58">
        <f t="shared" si="0"/>
        <v>3</v>
      </c>
      <c r="D58" t="str">
        <f ca="1">VLOOKUP($B58,'Track WIP'!$M:$O,2,FALSE)</f>
        <v>Indy Grand Prix of Alabama</v>
      </c>
      <c r="E58" t="str">
        <f ca="1">VLOOKUP($B58,'Track WIP'!$M:$O,3,FALSE)</f>
        <v>Barber Motorsports Park</v>
      </c>
      <c r="F58">
        <v>9</v>
      </c>
      <c r="G58" t="s">
        <v>23</v>
      </c>
      <c r="H58">
        <v>24</v>
      </c>
      <c r="I58" t="s">
        <v>16</v>
      </c>
      <c r="J58">
        <v>90</v>
      </c>
      <c r="K58">
        <v>2</v>
      </c>
      <c r="L58">
        <v>0</v>
      </c>
      <c r="M58">
        <v>22</v>
      </c>
      <c r="N58">
        <v>0</v>
      </c>
      <c r="O58">
        <v>0</v>
      </c>
    </row>
    <row r="59" spans="1:15" x14ac:dyDescent="0.2">
      <c r="A59">
        <v>2010</v>
      </c>
      <c r="B59" s="6">
        <f ca="1">_xlfn.MAXIFS('Track WIP'!M:M,'Track WIP'!K:K,'Results WIP'!A59,'Track WIP'!L:L,'Results WIP'!C59)</f>
        <v>40279</v>
      </c>
      <c r="C59">
        <f t="shared" si="0"/>
        <v>3</v>
      </c>
      <c r="D59" t="str">
        <f ca="1">VLOOKUP($B59,'Track WIP'!$M:$O,2,FALSE)</f>
        <v>Indy Grand Prix of Alabama</v>
      </c>
      <c r="E59" t="str">
        <f ca="1">VLOOKUP($B59,'Track WIP'!$M:$O,3,FALSE)</f>
        <v>Barber Motorsports Park</v>
      </c>
      <c r="F59">
        <v>10</v>
      </c>
      <c r="G59" t="s">
        <v>34</v>
      </c>
      <c r="H59">
        <v>77</v>
      </c>
      <c r="I59" t="s">
        <v>16</v>
      </c>
      <c r="J59">
        <v>90</v>
      </c>
      <c r="K59">
        <v>21</v>
      </c>
      <c r="L59">
        <v>0</v>
      </c>
      <c r="M59">
        <v>20</v>
      </c>
      <c r="N59">
        <v>0</v>
      </c>
      <c r="O59">
        <v>0</v>
      </c>
    </row>
    <row r="60" spans="1:15" x14ac:dyDescent="0.2">
      <c r="A60">
        <v>2010</v>
      </c>
      <c r="B60" s="6">
        <f ca="1">_xlfn.MAXIFS('Track WIP'!M:M,'Track WIP'!K:K,'Results WIP'!A60,'Track WIP'!L:L,'Results WIP'!C60)</f>
        <v>40279</v>
      </c>
      <c r="C60">
        <f t="shared" si="0"/>
        <v>3</v>
      </c>
      <c r="D60" t="str">
        <f ca="1">VLOOKUP($B60,'Track WIP'!$M:$O,2,FALSE)</f>
        <v>Indy Grand Prix of Alabama</v>
      </c>
      <c r="E60" t="str">
        <f ca="1">VLOOKUP($B60,'Track WIP'!$M:$O,3,FALSE)</f>
        <v>Barber Motorsports Park</v>
      </c>
      <c r="F60">
        <v>11</v>
      </c>
      <c r="G60" t="s">
        <v>20</v>
      </c>
      <c r="H60">
        <v>4</v>
      </c>
      <c r="I60" t="s">
        <v>16</v>
      </c>
      <c r="J60">
        <v>90</v>
      </c>
      <c r="K60">
        <v>23</v>
      </c>
      <c r="L60">
        <v>0</v>
      </c>
      <c r="M60">
        <v>19</v>
      </c>
      <c r="N60">
        <v>0</v>
      </c>
      <c r="O60">
        <v>0</v>
      </c>
    </row>
    <row r="61" spans="1:15" x14ac:dyDescent="0.2">
      <c r="A61">
        <v>2010</v>
      </c>
      <c r="B61" s="6">
        <f ca="1">_xlfn.MAXIFS('Track WIP'!M:M,'Track WIP'!K:K,'Results WIP'!A61,'Track WIP'!L:L,'Results WIP'!C61)</f>
        <v>40279</v>
      </c>
      <c r="C61">
        <f t="shared" si="0"/>
        <v>3</v>
      </c>
      <c r="D61" t="str">
        <f ca="1">VLOOKUP($B61,'Track WIP'!$M:$O,2,FALSE)</f>
        <v>Indy Grand Prix of Alabama</v>
      </c>
      <c r="E61" t="str">
        <f ca="1">VLOOKUP($B61,'Track WIP'!$M:$O,3,FALSE)</f>
        <v>Barber Motorsports Park</v>
      </c>
      <c r="F61">
        <v>12</v>
      </c>
      <c r="G61" t="s">
        <v>17</v>
      </c>
      <c r="H61">
        <v>37</v>
      </c>
      <c r="I61" t="s">
        <v>16</v>
      </c>
      <c r="J61">
        <v>90</v>
      </c>
      <c r="K61">
        <v>14</v>
      </c>
      <c r="L61">
        <v>0</v>
      </c>
      <c r="M61">
        <v>18</v>
      </c>
      <c r="N61">
        <v>0</v>
      </c>
      <c r="O61">
        <v>0</v>
      </c>
    </row>
    <row r="62" spans="1:15" x14ac:dyDescent="0.2">
      <c r="A62">
        <v>2010</v>
      </c>
      <c r="B62" s="6">
        <f ca="1">_xlfn.MAXIFS('Track WIP'!M:M,'Track WIP'!K:K,'Results WIP'!A62,'Track WIP'!L:L,'Results WIP'!C62)</f>
        <v>40279</v>
      </c>
      <c r="C62">
        <f t="shared" si="0"/>
        <v>3</v>
      </c>
      <c r="D62" t="str">
        <f ca="1">VLOOKUP($B62,'Track WIP'!$M:$O,2,FALSE)</f>
        <v>Indy Grand Prix of Alabama</v>
      </c>
      <c r="E62" t="str">
        <f ca="1">VLOOKUP($B62,'Track WIP'!$M:$O,3,FALSE)</f>
        <v>Barber Motorsports Park</v>
      </c>
      <c r="F62">
        <v>13</v>
      </c>
      <c r="G62" t="s">
        <v>39</v>
      </c>
      <c r="H62">
        <v>32</v>
      </c>
      <c r="I62" t="s">
        <v>16</v>
      </c>
      <c r="J62">
        <v>90</v>
      </c>
      <c r="K62">
        <v>12</v>
      </c>
      <c r="L62">
        <v>0</v>
      </c>
      <c r="M62">
        <v>17</v>
      </c>
      <c r="N62">
        <v>0</v>
      </c>
      <c r="O62">
        <v>0</v>
      </c>
    </row>
    <row r="63" spans="1:15" x14ac:dyDescent="0.2">
      <c r="A63">
        <v>2010</v>
      </c>
      <c r="B63" s="6">
        <f ca="1">_xlfn.MAXIFS('Track WIP'!M:M,'Track WIP'!K:K,'Results WIP'!A63,'Track WIP'!L:L,'Results WIP'!C63)</f>
        <v>40279</v>
      </c>
      <c r="C63">
        <f t="shared" si="0"/>
        <v>3</v>
      </c>
      <c r="D63" t="str">
        <f ca="1">VLOOKUP($B63,'Track WIP'!$M:$O,2,FALSE)</f>
        <v>Indy Grand Prix of Alabama</v>
      </c>
      <c r="E63" t="str">
        <f ca="1">VLOOKUP($B63,'Track WIP'!$M:$O,3,FALSE)</f>
        <v>Barber Motorsports Park</v>
      </c>
      <c r="F63">
        <v>14</v>
      </c>
      <c r="G63" t="s">
        <v>19</v>
      </c>
      <c r="H63">
        <v>2</v>
      </c>
      <c r="I63" t="s">
        <v>16</v>
      </c>
      <c r="J63">
        <v>89</v>
      </c>
      <c r="K63">
        <v>18</v>
      </c>
      <c r="L63">
        <v>0</v>
      </c>
      <c r="M63">
        <v>16</v>
      </c>
      <c r="N63">
        <v>0</v>
      </c>
      <c r="O63">
        <v>0</v>
      </c>
    </row>
    <row r="64" spans="1:15" x14ac:dyDescent="0.2">
      <c r="A64">
        <v>2010</v>
      </c>
      <c r="B64" s="6">
        <f ca="1">_xlfn.MAXIFS('Track WIP'!M:M,'Track WIP'!K:K,'Results WIP'!A64,'Track WIP'!L:L,'Results WIP'!C64)</f>
        <v>40279</v>
      </c>
      <c r="C64">
        <f t="shared" si="0"/>
        <v>3</v>
      </c>
      <c r="D64" t="str">
        <f ca="1">VLOOKUP($B64,'Track WIP'!$M:$O,2,FALSE)</f>
        <v>Indy Grand Prix of Alabama</v>
      </c>
      <c r="E64" t="str">
        <f ca="1">VLOOKUP($B64,'Track WIP'!$M:$O,3,FALSE)</f>
        <v>Barber Motorsports Park</v>
      </c>
      <c r="F64">
        <v>15</v>
      </c>
      <c r="G64" t="s">
        <v>35</v>
      </c>
      <c r="H64">
        <v>6</v>
      </c>
      <c r="I64" t="s">
        <v>16</v>
      </c>
      <c r="J64">
        <v>89</v>
      </c>
      <c r="K64">
        <v>17</v>
      </c>
      <c r="L64">
        <v>0</v>
      </c>
      <c r="M64">
        <v>15</v>
      </c>
      <c r="N64">
        <v>0</v>
      </c>
      <c r="O64">
        <v>0</v>
      </c>
    </row>
    <row r="65" spans="1:15" x14ac:dyDescent="0.2">
      <c r="A65">
        <v>2010</v>
      </c>
      <c r="B65" s="6">
        <f ca="1">_xlfn.MAXIFS('Track WIP'!M:M,'Track WIP'!K:K,'Results WIP'!A65,'Track WIP'!L:L,'Results WIP'!C65)</f>
        <v>40279</v>
      </c>
      <c r="C65">
        <f t="shared" si="0"/>
        <v>3</v>
      </c>
      <c r="D65" t="str">
        <f ca="1">VLOOKUP($B65,'Track WIP'!$M:$O,2,FALSE)</f>
        <v>Indy Grand Prix of Alabama</v>
      </c>
      <c r="E65" t="str">
        <f ca="1">VLOOKUP($B65,'Track WIP'!$M:$O,3,FALSE)</f>
        <v>Barber Motorsports Park</v>
      </c>
      <c r="F65">
        <v>16</v>
      </c>
      <c r="G65" t="s">
        <v>27</v>
      </c>
      <c r="H65">
        <v>8</v>
      </c>
      <c r="I65" t="s">
        <v>16</v>
      </c>
      <c r="J65">
        <v>89</v>
      </c>
      <c r="K65">
        <v>10</v>
      </c>
      <c r="L65">
        <v>0</v>
      </c>
      <c r="M65">
        <v>14</v>
      </c>
      <c r="N65">
        <v>0</v>
      </c>
      <c r="O65">
        <v>0</v>
      </c>
    </row>
    <row r="66" spans="1:15" x14ac:dyDescent="0.2">
      <c r="A66">
        <v>2010</v>
      </c>
      <c r="B66" s="6">
        <f ca="1">_xlfn.MAXIFS('Track WIP'!M:M,'Track WIP'!K:K,'Results WIP'!A66,'Track WIP'!L:L,'Results WIP'!C66)</f>
        <v>40279</v>
      </c>
      <c r="C66">
        <f t="shared" si="0"/>
        <v>3</v>
      </c>
      <c r="D66" t="str">
        <f ca="1">VLOOKUP($B66,'Track WIP'!$M:$O,2,FALSE)</f>
        <v>Indy Grand Prix of Alabama</v>
      </c>
      <c r="E66" t="str">
        <f ca="1">VLOOKUP($B66,'Track WIP'!$M:$O,3,FALSE)</f>
        <v>Barber Motorsports Park</v>
      </c>
      <c r="F66">
        <v>17</v>
      </c>
      <c r="G66" t="s">
        <v>41</v>
      </c>
      <c r="H66">
        <v>67</v>
      </c>
      <c r="I66" t="s">
        <v>16</v>
      </c>
      <c r="J66">
        <v>89</v>
      </c>
      <c r="K66">
        <v>15</v>
      </c>
      <c r="L66">
        <v>0</v>
      </c>
      <c r="M66">
        <v>13</v>
      </c>
      <c r="N66">
        <v>0</v>
      </c>
      <c r="O66">
        <v>0</v>
      </c>
    </row>
    <row r="67" spans="1:15" x14ac:dyDescent="0.2">
      <c r="A67">
        <v>2010</v>
      </c>
      <c r="B67" s="6">
        <f ca="1">_xlfn.MAXIFS('Track WIP'!M:M,'Track WIP'!K:K,'Results WIP'!A67,'Track WIP'!L:L,'Results WIP'!C67)</f>
        <v>40279</v>
      </c>
      <c r="C67">
        <f t="shared" si="0"/>
        <v>3</v>
      </c>
      <c r="D67" t="str">
        <f ca="1">VLOOKUP($B67,'Track WIP'!$M:$O,2,FALSE)</f>
        <v>Indy Grand Prix of Alabama</v>
      </c>
      <c r="E67" t="str">
        <f ca="1">VLOOKUP($B67,'Track WIP'!$M:$O,3,FALSE)</f>
        <v>Barber Motorsports Park</v>
      </c>
      <c r="F67">
        <v>18</v>
      </c>
      <c r="G67" t="s">
        <v>18</v>
      </c>
      <c r="H67">
        <v>14</v>
      </c>
      <c r="I67" t="s">
        <v>16</v>
      </c>
      <c r="J67">
        <v>89</v>
      </c>
      <c r="K67">
        <v>20</v>
      </c>
      <c r="L67">
        <v>0</v>
      </c>
      <c r="M67">
        <v>12</v>
      </c>
      <c r="N67">
        <v>0</v>
      </c>
      <c r="O67">
        <v>0</v>
      </c>
    </row>
    <row r="68" spans="1:15" x14ac:dyDescent="0.2">
      <c r="A68">
        <v>2010</v>
      </c>
      <c r="B68" s="6">
        <f ca="1">_xlfn.MAXIFS('Track WIP'!M:M,'Track WIP'!K:K,'Results WIP'!A68,'Track WIP'!L:L,'Results WIP'!C68)</f>
        <v>40279</v>
      </c>
      <c r="C68">
        <f t="shared" ref="C68:C131" si="1">_xlfn.IFS(A68&gt;A67,1,F68=1,C67+1,F68&gt;1,C67)</f>
        <v>3</v>
      </c>
      <c r="D68" t="str">
        <f ca="1">VLOOKUP($B68,'Track WIP'!$M:$O,2,FALSE)</f>
        <v>Indy Grand Prix of Alabama</v>
      </c>
      <c r="E68" t="str">
        <f ca="1">VLOOKUP($B68,'Track WIP'!$M:$O,3,FALSE)</f>
        <v>Barber Motorsports Park</v>
      </c>
      <c r="F68">
        <v>19</v>
      </c>
      <c r="G68" t="s">
        <v>30</v>
      </c>
      <c r="H68">
        <v>7</v>
      </c>
      <c r="I68" t="s">
        <v>16</v>
      </c>
      <c r="J68">
        <v>89</v>
      </c>
      <c r="K68">
        <v>19</v>
      </c>
      <c r="L68">
        <v>0</v>
      </c>
      <c r="M68">
        <v>12</v>
      </c>
      <c r="N68">
        <v>0</v>
      </c>
      <c r="O68">
        <v>0</v>
      </c>
    </row>
    <row r="69" spans="1:15" x14ac:dyDescent="0.2">
      <c r="A69">
        <v>2010</v>
      </c>
      <c r="B69" s="6">
        <f ca="1">_xlfn.MAXIFS('Track WIP'!M:M,'Track WIP'!K:K,'Results WIP'!A69,'Track WIP'!L:L,'Results WIP'!C69)</f>
        <v>40279</v>
      </c>
      <c r="C69">
        <f t="shared" si="1"/>
        <v>3</v>
      </c>
      <c r="D69" t="str">
        <f ca="1">VLOOKUP($B69,'Track WIP'!$M:$O,2,FALSE)</f>
        <v>Indy Grand Prix of Alabama</v>
      </c>
      <c r="E69" t="str">
        <f ca="1">VLOOKUP($B69,'Track WIP'!$M:$O,3,FALSE)</f>
        <v>Barber Motorsports Park</v>
      </c>
      <c r="F69">
        <v>20</v>
      </c>
      <c r="G69" t="s">
        <v>43</v>
      </c>
      <c r="H69">
        <v>36</v>
      </c>
      <c r="I69" t="s">
        <v>16</v>
      </c>
      <c r="J69">
        <v>89</v>
      </c>
      <c r="K69">
        <v>25</v>
      </c>
      <c r="L69">
        <v>0</v>
      </c>
      <c r="M69">
        <v>12</v>
      </c>
      <c r="N69">
        <v>0</v>
      </c>
      <c r="O69">
        <v>0</v>
      </c>
    </row>
    <row r="70" spans="1:15" x14ac:dyDescent="0.2">
      <c r="A70">
        <v>2010</v>
      </c>
      <c r="B70" s="6">
        <f ca="1">_xlfn.MAXIFS('Track WIP'!M:M,'Track WIP'!K:K,'Results WIP'!A70,'Track WIP'!L:L,'Results WIP'!C70)</f>
        <v>40279</v>
      </c>
      <c r="C70">
        <f t="shared" si="1"/>
        <v>3</v>
      </c>
      <c r="D70" t="str">
        <f ca="1">VLOOKUP($B70,'Track WIP'!$M:$O,2,FALSE)</f>
        <v>Indy Grand Prix of Alabama</v>
      </c>
      <c r="E70" t="str">
        <f ca="1">VLOOKUP($B70,'Track WIP'!$M:$O,3,FALSE)</f>
        <v>Barber Motorsports Park</v>
      </c>
      <c r="F70">
        <v>21</v>
      </c>
      <c r="G70" t="s">
        <v>31</v>
      </c>
      <c r="H70">
        <v>78</v>
      </c>
      <c r="I70" t="s">
        <v>16</v>
      </c>
      <c r="J70">
        <v>89</v>
      </c>
      <c r="K70">
        <v>13</v>
      </c>
      <c r="L70">
        <v>0</v>
      </c>
      <c r="M70">
        <v>12</v>
      </c>
      <c r="N70">
        <v>0</v>
      </c>
      <c r="O70">
        <v>0</v>
      </c>
    </row>
    <row r="71" spans="1:15" x14ac:dyDescent="0.2">
      <c r="A71">
        <v>2010</v>
      </c>
      <c r="B71" s="6">
        <f ca="1">_xlfn.MAXIFS('Track WIP'!M:M,'Track WIP'!K:K,'Results WIP'!A71,'Track WIP'!L:L,'Results WIP'!C71)</f>
        <v>40279</v>
      </c>
      <c r="C71">
        <f t="shared" si="1"/>
        <v>3</v>
      </c>
      <c r="D71" t="str">
        <f ca="1">VLOOKUP($B71,'Track WIP'!$M:$O,2,FALSE)</f>
        <v>Indy Grand Prix of Alabama</v>
      </c>
      <c r="E71" t="str">
        <f ca="1">VLOOKUP($B71,'Track WIP'!$M:$O,3,FALSE)</f>
        <v>Barber Motorsports Park</v>
      </c>
      <c r="F71">
        <v>22</v>
      </c>
      <c r="G71" t="s">
        <v>32</v>
      </c>
      <c r="H71">
        <v>34</v>
      </c>
      <c r="I71" t="s">
        <v>16</v>
      </c>
      <c r="J71">
        <v>89</v>
      </c>
      <c r="K71">
        <v>22</v>
      </c>
      <c r="L71">
        <v>0</v>
      </c>
      <c r="M71">
        <v>12</v>
      </c>
      <c r="N71">
        <v>0</v>
      </c>
      <c r="O71">
        <v>0</v>
      </c>
    </row>
    <row r="72" spans="1:15" x14ac:dyDescent="0.2">
      <c r="A72">
        <v>2010</v>
      </c>
      <c r="B72" s="6">
        <f ca="1">_xlfn.MAXIFS('Track WIP'!M:M,'Track WIP'!K:K,'Results WIP'!A72,'Track WIP'!L:L,'Results WIP'!C72)</f>
        <v>40279</v>
      </c>
      <c r="C72">
        <f t="shared" si="1"/>
        <v>3</v>
      </c>
      <c r="D72" t="str">
        <f ca="1">VLOOKUP($B72,'Track WIP'!$M:$O,2,FALSE)</f>
        <v>Indy Grand Prix of Alabama</v>
      </c>
      <c r="E72" t="str">
        <f ca="1">VLOOKUP($B72,'Track WIP'!$M:$O,3,FALSE)</f>
        <v>Barber Motorsports Park</v>
      </c>
      <c r="F72">
        <v>23</v>
      </c>
      <c r="G72" t="s">
        <v>33</v>
      </c>
      <c r="H72">
        <v>19</v>
      </c>
      <c r="I72" t="s">
        <v>16</v>
      </c>
      <c r="J72">
        <v>89</v>
      </c>
      <c r="K72">
        <v>16</v>
      </c>
      <c r="L72">
        <v>0</v>
      </c>
      <c r="M72">
        <v>12</v>
      </c>
      <c r="N72">
        <v>0</v>
      </c>
      <c r="O72">
        <v>0</v>
      </c>
    </row>
    <row r="73" spans="1:15" x14ac:dyDescent="0.2">
      <c r="A73">
        <v>2010</v>
      </c>
      <c r="B73" s="6">
        <f ca="1">_xlfn.MAXIFS('Track WIP'!M:M,'Track WIP'!K:K,'Results WIP'!A73,'Track WIP'!L:L,'Results WIP'!C73)</f>
        <v>40279</v>
      </c>
      <c r="C73">
        <f t="shared" si="1"/>
        <v>3</v>
      </c>
      <c r="D73" t="str">
        <f ca="1">VLOOKUP($B73,'Track WIP'!$M:$O,2,FALSE)</f>
        <v>Indy Grand Prix of Alabama</v>
      </c>
      <c r="E73" t="str">
        <f ca="1">VLOOKUP($B73,'Track WIP'!$M:$O,3,FALSE)</f>
        <v>Barber Motorsports Park</v>
      </c>
      <c r="F73">
        <v>24</v>
      </c>
      <c r="G73" t="s">
        <v>36</v>
      </c>
      <c r="H73">
        <v>18</v>
      </c>
      <c r="I73" t="s">
        <v>16</v>
      </c>
      <c r="J73">
        <v>86</v>
      </c>
      <c r="K73">
        <v>24</v>
      </c>
      <c r="L73">
        <v>0</v>
      </c>
      <c r="M73">
        <v>12</v>
      </c>
      <c r="N73">
        <v>0</v>
      </c>
      <c r="O73">
        <v>0</v>
      </c>
    </row>
    <row r="74" spans="1:15" x14ac:dyDescent="0.2">
      <c r="A74">
        <v>2010</v>
      </c>
      <c r="B74" s="6">
        <f ca="1">_xlfn.MAXIFS('Track WIP'!M:M,'Track WIP'!K:K,'Results WIP'!A74,'Track WIP'!L:L,'Results WIP'!C74)</f>
        <v>40279</v>
      </c>
      <c r="C74">
        <f t="shared" si="1"/>
        <v>3</v>
      </c>
      <c r="D74" t="str">
        <f ca="1">VLOOKUP($B74,'Track WIP'!$M:$O,2,FALSE)</f>
        <v>Indy Grand Prix of Alabama</v>
      </c>
      <c r="E74" t="str">
        <f ca="1">VLOOKUP($B74,'Track WIP'!$M:$O,3,FALSE)</f>
        <v>Barber Motorsports Park</v>
      </c>
      <c r="F74">
        <v>25</v>
      </c>
      <c r="G74" t="s">
        <v>37</v>
      </c>
      <c r="H74">
        <v>5</v>
      </c>
      <c r="I74" t="s">
        <v>16</v>
      </c>
      <c r="J74">
        <v>68</v>
      </c>
      <c r="K74">
        <v>6</v>
      </c>
      <c r="L74">
        <v>0</v>
      </c>
      <c r="M74">
        <v>10</v>
      </c>
      <c r="N74">
        <v>0</v>
      </c>
      <c r="O74">
        <v>0</v>
      </c>
    </row>
    <row r="75" spans="1:15" x14ac:dyDescent="0.2">
      <c r="A75">
        <v>2010</v>
      </c>
      <c r="B75" s="6">
        <f ca="1">_xlfn.MAXIFS('Track WIP'!M:M,'Track WIP'!K:K,'Results WIP'!A75,'Track WIP'!L:L,'Results WIP'!C75)</f>
        <v>40286</v>
      </c>
      <c r="C75">
        <f t="shared" si="1"/>
        <v>4</v>
      </c>
      <c r="D75" t="str">
        <f ca="1">VLOOKUP($B75,'Track WIP'!$M:$O,2,FALSE)</f>
        <v>Toyota Grand Prix of Long Beach</v>
      </c>
      <c r="E75" t="str">
        <f ca="1">VLOOKUP($B75,'Track WIP'!$M:$O,3,FALSE)</f>
        <v>Long Beach</v>
      </c>
      <c r="F75">
        <v>1</v>
      </c>
      <c r="G75" t="s">
        <v>17</v>
      </c>
      <c r="H75">
        <v>37</v>
      </c>
      <c r="I75" t="s">
        <v>16</v>
      </c>
      <c r="J75">
        <v>85</v>
      </c>
      <c r="K75">
        <v>2</v>
      </c>
      <c r="L75">
        <v>64</v>
      </c>
      <c r="M75">
        <v>52</v>
      </c>
      <c r="N75">
        <v>0</v>
      </c>
      <c r="O75">
        <v>0</v>
      </c>
    </row>
    <row r="76" spans="1:15" x14ac:dyDescent="0.2">
      <c r="A76">
        <v>2010</v>
      </c>
      <c r="B76" s="6">
        <f ca="1">_xlfn.MAXIFS('Track WIP'!M:M,'Track WIP'!K:K,'Results WIP'!A76,'Track WIP'!L:L,'Results WIP'!C76)</f>
        <v>40286</v>
      </c>
      <c r="C76">
        <f t="shared" si="1"/>
        <v>4</v>
      </c>
      <c r="D76" t="str">
        <f ca="1">VLOOKUP($B76,'Track WIP'!$M:$O,2,FALSE)</f>
        <v>Toyota Grand Prix of Long Beach</v>
      </c>
      <c r="E76" t="str">
        <f ca="1">VLOOKUP($B76,'Track WIP'!$M:$O,3,FALSE)</f>
        <v>Long Beach</v>
      </c>
      <c r="F76">
        <v>2</v>
      </c>
      <c r="G76" t="s">
        <v>26</v>
      </c>
      <c r="H76">
        <v>22</v>
      </c>
      <c r="I76" t="s">
        <v>16</v>
      </c>
      <c r="J76">
        <v>85</v>
      </c>
      <c r="K76">
        <v>3</v>
      </c>
      <c r="L76">
        <v>0</v>
      </c>
      <c r="M76">
        <v>40</v>
      </c>
      <c r="N76">
        <v>0</v>
      </c>
      <c r="O76">
        <v>0</v>
      </c>
    </row>
    <row r="77" spans="1:15" x14ac:dyDescent="0.2">
      <c r="A77">
        <v>2010</v>
      </c>
      <c r="B77" s="6">
        <f ca="1">_xlfn.MAXIFS('Track WIP'!M:M,'Track WIP'!K:K,'Results WIP'!A77,'Track WIP'!L:L,'Results WIP'!C77)</f>
        <v>40286</v>
      </c>
      <c r="C77">
        <f t="shared" si="1"/>
        <v>4</v>
      </c>
      <c r="D77" t="str">
        <f ca="1">VLOOKUP($B77,'Track WIP'!$M:$O,2,FALSE)</f>
        <v>Toyota Grand Prix of Long Beach</v>
      </c>
      <c r="E77" t="str">
        <f ca="1">VLOOKUP($B77,'Track WIP'!$M:$O,3,FALSE)</f>
        <v>Long Beach</v>
      </c>
      <c r="F77">
        <v>3</v>
      </c>
      <c r="G77" t="s">
        <v>15</v>
      </c>
      <c r="H77">
        <v>12</v>
      </c>
      <c r="I77" t="s">
        <v>16</v>
      </c>
      <c r="J77">
        <v>85</v>
      </c>
      <c r="K77">
        <v>1</v>
      </c>
      <c r="L77">
        <v>19</v>
      </c>
      <c r="M77">
        <v>36</v>
      </c>
      <c r="N77">
        <v>0</v>
      </c>
      <c r="O77">
        <v>0</v>
      </c>
    </row>
    <row r="78" spans="1:15" x14ac:dyDescent="0.2">
      <c r="A78">
        <v>2010</v>
      </c>
      <c r="B78" s="6">
        <f ca="1">_xlfn.MAXIFS('Track WIP'!M:M,'Track WIP'!K:K,'Results WIP'!A78,'Track WIP'!L:L,'Results WIP'!C78)</f>
        <v>40286</v>
      </c>
      <c r="C78">
        <f t="shared" si="1"/>
        <v>4</v>
      </c>
      <c r="D78" t="str">
        <f ca="1">VLOOKUP($B78,'Track WIP'!$M:$O,2,FALSE)</f>
        <v>Toyota Grand Prix of Long Beach</v>
      </c>
      <c r="E78" t="str">
        <f ca="1">VLOOKUP($B78,'Track WIP'!$M:$O,3,FALSE)</f>
        <v>Long Beach</v>
      </c>
      <c r="F78">
        <v>4</v>
      </c>
      <c r="G78" t="s">
        <v>21</v>
      </c>
      <c r="H78">
        <v>9</v>
      </c>
      <c r="I78" t="s">
        <v>16</v>
      </c>
      <c r="J78">
        <v>85</v>
      </c>
      <c r="K78">
        <v>8</v>
      </c>
      <c r="L78">
        <v>2</v>
      </c>
      <c r="M78">
        <v>32</v>
      </c>
      <c r="N78">
        <v>0</v>
      </c>
      <c r="O78">
        <v>0</v>
      </c>
    </row>
    <row r="79" spans="1:15" x14ac:dyDescent="0.2">
      <c r="A79">
        <v>2010</v>
      </c>
      <c r="B79" s="6">
        <f ca="1">_xlfn.MAXIFS('Track WIP'!M:M,'Track WIP'!K:K,'Results WIP'!A79,'Track WIP'!L:L,'Results WIP'!C79)</f>
        <v>40286</v>
      </c>
      <c r="C79">
        <f t="shared" si="1"/>
        <v>4</v>
      </c>
      <c r="D79" t="str">
        <f ca="1">VLOOKUP($B79,'Track WIP'!$M:$O,2,FALSE)</f>
        <v>Toyota Grand Prix of Long Beach</v>
      </c>
      <c r="E79" t="str">
        <f ca="1">VLOOKUP($B79,'Track WIP'!$M:$O,3,FALSE)</f>
        <v>Long Beach</v>
      </c>
      <c r="F79">
        <v>5</v>
      </c>
      <c r="G79" t="s">
        <v>25</v>
      </c>
      <c r="H79">
        <v>11</v>
      </c>
      <c r="I79" t="s">
        <v>16</v>
      </c>
      <c r="J79">
        <v>85</v>
      </c>
      <c r="K79">
        <v>6</v>
      </c>
      <c r="L79">
        <v>0</v>
      </c>
      <c r="M79">
        <v>30</v>
      </c>
      <c r="N79">
        <v>0</v>
      </c>
      <c r="O79">
        <v>0</v>
      </c>
    </row>
    <row r="80" spans="1:15" x14ac:dyDescent="0.2">
      <c r="A80">
        <v>2010</v>
      </c>
      <c r="B80" s="6">
        <f ca="1">_xlfn.MAXIFS('Track WIP'!M:M,'Track WIP'!K:K,'Results WIP'!A80,'Track WIP'!L:L,'Results WIP'!C80)</f>
        <v>40286</v>
      </c>
      <c r="C80">
        <f t="shared" si="1"/>
        <v>4</v>
      </c>
      <c r="D80" t="str">
        <f ca="1">VLOOKUP($B80,'Track WIP'!$M:$O,2,FALSE)</f>
        <v>Toyota Grand Prix of Long Beach</v>
      </c>
      <c r="E80" t="str">
        <f ca="1">VLOOKUP($B80,'Track WIP'!$M:$O,3,FALSE)</f>
        <v>Long Beach</v>
      </c>
      <c r="F80">
        <v>6</v>
      </c>
      <c r="G80" t="s">
        <v>39</v>
      </c>
      <c r="H80">
        <v>32</v>
      </c>
      <c r="I80" t="s">
        <v>16</v>
      </c>
      <c r="J80">
        <v>85</v>
      </c>
      <c r="K80">
        <v>15</v>
      </c>
      <c r="L80">
        <v>0</v>
      </c>
      <c r="M80">
        <v>28</v>
      </c>
      <c r="N80">
        <v>0</v>
      </c>
      <c r="O80">
        <v>0</v>
      </c>
    </row>
    <row r="81" spans="1:15" x14ac:dyDescent="0.2">
      <c r="A81">
        <v>2010</v>
      </c>
      <c r="B81" s="6">
        <f ca="1">_xlfn.MAXIFS('Track WIP'!M:M,'Track WIP'!K:K,'Results WIP'!A81,'Track WIP'!L:L,'Results WIP'!C81)</f>
        <v>40286</v>
      </c>
      <c r="C81">
        <f t="shared" si="1"/>
        <v>4</v>
      </c>
      <c r="D81" t="str">
        <f ca="1">VLOOKUP($B81,'Track WIP'!$M:$O,2,FALSE)</f>
        <v>Toyota Grand Prix of Long Beach</v>
      </c>
      <c r="E81" t="str">
        <f ca="1">VLOOKUP($B81,'Track WIP'!$M:$O,3,FALSE)</f>
        <v>Long Beach</v>
      </c>
      <c r="F81">
        <v>7</v>
      </c>
      <c r="G81" t="s">
        <v>24</v>
      </c>
      <c r="H81">
        <v>3</v>
      </c>
      <c r="I81" t="s">
        <v>16</v>
      </c>
      <c r="J81">
        <v>85</v>
      </c>
      <c r="K81">
        <v>4</v>
      </c>
      <c r="L81">
        <v>0</v>
      </c>
      <c r="M81">
        <v>26</v>
      </c>
      <c r="N81">
        <v>0</v>
      </c>
      <c r="O81">
        <v>0</v>
      </c>
    </row>
    <row r="82" spans="1:15" x14ac:dyDescent="0.2">
      <c r="A82">
        <v>2010</v>
      </c>
      <c r="B82" s="6">
        <f ca="1">_xlfn.MAXIFS('Track WIP'!M:M,'Track WIP'!K:K,'Results WIP'!A82,'Track WIP'!L:L,'Results WIP'!C82)</f>
        <v>40286</v>
      </c>
      <c r="C82">
        <f t="shared" si="1"/>
        <v>4</v>
      </c>
      <c r="D82" t="str">
        <f ca="1">VLOOKUP($B82,'Track WIP'!$M:$O,2,FALSE)</f>
        <v>Toyota Grand Prix of Long Beach</v>
      </c>
      <c r="E82" t="str">
        <f ca="1">VLOOKUP($B82,'Track WIP'!$M:$O,3,FALSE)</f>
        <v>Long Beach</v>
      </c>
      <c r="F82">
        <v>8</v>
      </c>
      <c r="G82" t="s">
        <v>29</v>
      </c>
      <c r="H82">
        <v>6</v>
      </c>
      <c r="I82" t="s">
        <v>16</v>
      </c>
      <c r="J82">
        <v>85</v>
      </c>
      <c r="K82">
        <v>5</v>
      </c>
      <c r="L82">
        <v>0</v>
      </c>
      <c r="M82">
        <v>24</v>
      </c>
      <c r="N82">
        <v>0</v>
      </c>
      <c r="O82">
        <v>0</v>
      </c>
    </row>
    <row r="83" spans="1:15" x14ac:dyDescent="0.2">
      <c r="A83">
        <v>2010</v>
      </c>
      <c r="B83" s="6">
        <f ca="1">_xlfn.MAXIFS('Track WIP'!M:M,'Track WIP'!K:K,'Results WIP'!A83,'Track WIP'!L:L,'Results WIP'!C83)</f>
        <v>40286</v>
      </c>
      <c r="C83">
        <f t="shared" si="1"/>
        <v>4</v>
      </c>
      <c r="D83" t="str">
        <f ca="1">VLOOKUP($B83,'Track WIP'!$M:$O,2,FALSE)</f>
        <v>Toyota Grand Prix of Long Beach</v>
      </c>
      <c r="E83" t="str">
        <f ca="1">VLOOKUP($B83,'Track WIP'!$M:$O,3,FALSE)</f>
        <v>Long Beach</v>
      </c>
      <c r="F83">
        <v>9</v>
      </c>
      <c r="G83" t="s">
        <v>20</v>
      </c>
      <c r="H83">
        <v>4</v>
      </c>
      <c r="I83" t="s">
        <v>16</v>
      </c>
      <c r="J83">
        <v>85</v>
      </c>
      <c r="K83">
        <v>10</v>
      </c>
      <c r="L83">
        <v>0</v>
      </c>
      <c r="M83">
        <v>22</v>
      </c>
      <c r="N83">
        <v>0</v>
      </c>
      <c r="O83">
        <v>0</v>
      </c>
    </row>
    <row r="84" spans="1:15" x14ac:dyDescent="0.2">
      <c r="A84">
        <v>2010</v>
      </c>
      <c r="B84" s="6">
        <f ca="1">_xlfn.MAXIFS('Track WIP'!M:M,'Track WIP'!K:K,'Results WIP'!A84,'Track WIP'!L:L,'Results WIP'!C84)</f>
        <v>40286</v>
      </c>
      <c r="C84">
        <f t="shared" si="1"/>
        <v>4</v>
      </c>
      <c r="D84" t="str">
        <f ca="1">VLOOKUP($B84,'Track WIP'!$M:$O,2,FALSE)</f>
        <v>Toyota Grand Prix of Long Beach</v>
      </c>
      <c r="E84" t="str">
        <f ca="1">VLOOKUP($B84,'Track WIP'!$M:$O,3,FALSE)</f>
        <v>Long Beach</v>
      </c>
      <c r="F84">
        <v>10</v>
      </c>
      <c r="G84" t="s">
        <v>23</v>
      </c>
      <c r="H84">
        <v>24</v>
      </c>
      <c r="I84" t="s">
        <v>16</v>
      </c>
      <c r="J84">
        <v>85</v>
      </c>
      <c r="K84">
        <v>16</v>
      </c>
      <c r="L84">
        <v>0</v>
      </c>
      <c r="M84">
        <v>20</v>
      </c>
      <c r="N84">
        <v>0</v>
      </c>
      <c r="O84">
        <v>0</v>
      </c>
    </row>
    <row r="85" spans="1:15" x14ac:dyDescent="0.2">
      <c r="A85">
        <v>2010</v>
      </c>
      <c r="B85" s="6">
        <f ca="1">_xlfn.MAXIFS('Track WIP'!M:M,'Track WIP'!K:K,'Results WIP'!A85,'Track WIP'!L:L,'Results WIP'!C85)</f>
        <v>40286</v>
      </c>
      <c r="C85">
        <f t="shared" si="1"/>
        <v>4</v>
      </c>
      <c r="D85" t="str">
        <f ca="1">VLOOKUP($B85,'Track WIP'!$M:$O,2,FALSE)</f>
        <v>Toyota Grand Prix of Long Beach</v>
      </c>
      <c r="E85" t="str">
        <f ca="1">VLOOKUP($B85,'Track WIP'!$M:$O,3,FALSE)</f>
        <v>Long Beach</v>
      </c>
      <c r="F85">
        <v>11</v>
      </c>
      <c r="G85" t="s">
        <v>18</v>
      </c>
      <c r="H85">
        <v>14</v>
      </c>
      <c r="I85" t="s">
        <v>16</v>
      </c>
      <c r="J85">
        <v>85</v>
      </c>
      <c r="K85">
        <v>14</v>
      </c>
      <c r="L85">
        <v>0</v>
      </c>
      <c r="M85">
        <v>19</v>
      </c>
      <c r="N85">
        <v>0</v>
      </c>
      <c r="O85">
        <v>0</v>
      </c>
    </row>
    <row r="86" spans="1:15" x14ac:dyDescent="0.2">
      <c r="A86">
        <v>2010</v>
      </c>
      <c r="B86" s="6">
        <f ca="1">_xlfn.MAXIFS('Track WIP'!M:M,'Track WIP'!K:K,'Results WIP'!A86,'Track WIP'!L:L,'Results WIP'!C86)</f>
        <v>40286</v>
      </c>
      <c r="C86">
        <f t="shared" si="1"/>
        <v>4</v>
      </c>
      <c r="D86" t="str">
        <f ca="1">VLOOKUP($B86,'Track WIP'!$M:$O,2,FALSE)</f>
        <v>Toyota Grand Prix of Long Beach</v>
      </c>
      <c r="E86" t="str">
        <f ca="1">VLOOKUP($B86,'Track WIP'!$M:$O,3,FALSE)</f>
        <v>Long Beach</v>
      </c>
      <c r="F86">
        <v>12</v>
      </c>
      <c r="G86" t="s">
        <v>22</v>
      </c>
      <c r="H86">
        <v>10</v>
      </c>
      <c r="I86" t="s">
        <v>16</v>
      </c>
      <c r="J86">
        <v>85</v>
      </c>
      <c r="K86">
        <v>12</v>
      </c>
      <c r="L86">
        <v>0</v>
      </c>
      <c r="M86">
        <v>18</v>
      </c>
      <c r="N86">
        <v>0</v>
      </c>
      <c r="O86">
        <v>0</v>
      </c>
    </row>
    <row r="87" spans="1:15" x14ac:dyDescent="0.2">
      <c r="A87">
        <v>2010</v>
      </c>
      <c r="B87" s="6">
        <f ca="1">_xlfn.MAXIFS('Track WIP'!M:M,'Track WIP'!K:K,'Results WIP'!A87,'Track WIP'!L:L,'Results WIP'!C87)</f>
        <v>40286</v>
      </c>
      <c r="C87">
        <f t="shared" si="1"/>
        <v>4</v>
      </c>
      <c r="D87" t="str">
        <f ca="1">VLOOKUP($B87,'Track WIP'!$M:$O,2,FALSE)</f>
        <v>Toyota Grand Prix of Long Beach</v>
      </c>
      <c r="E87" t="str">
        <f ca="1">VLOOKUP($B87,'Track WIP'!$M:$O,3,FALSE)</f>
        <v>Long Beach</v>
      </c>
      <c r="F87">
        <v>13</v>
      </c>
      <c r="G87" t="s">
        <v>35</v>
      </c>
      <c r="H87">
        <v>6</v>
      </c>
      <c r="I87" t="s">
        <v>16</v>
      </c>
      <c r="J87">
        <v>85</v>
      </c>
      <c r="K87">
        <v>11</v>
      </c>
      <c r="L87">
        <v>0</v>
      </c>
      <c r="M87">
        <v>17</v>
      </c>
      <c r="N87">
        <v>0</v>
      </c>
      <c r="O87">
        <v>0</v>
      </c>
    </row>
    <row r="88" spans="1:15" x14ac:dyDescent="0.2">
      <c r="A88">
        <v>2010</v>
      </c>
      <c r="B88" s="6">
        <f ca="1">_xlfn.MAXIFS('Track WIP'!M:M,'Track WIP'!K:K,'Results WIP'!A88,'Track WIP'!L:L,'Results WIP'!C88)</f>
        <v>40286</v>
      </c>
      <c r="C88">
        <f t="shared" si="1"/>
        <v>4</v>
      </c>
      <c r="D88" t="str">
        <f ca="1">VLOOKUP($B88,'Track WIP'!$M:$O,2,FALSE)</f>
        <v>Toyota Grand Prix of Long Beach</v>
      </c>
      <c r="E88" t="str">
        <f ca="1">VLOOKUP($B88,'Track WIP'!$M:$O,3,FALSE)</f>
        <v>Long Beach</v>
      </c>
      <c r="F88">
        <v>14</v>
      </c>
      <c r="G88" t="s">
        <v>38</v>
      </c>
      <c r="H88">
        <v>26</v>
      </c>
      <c r="I88" t="s">
        <v>16</v>
      </c>
      <c r="J88">
        <v>85</v>
      </c>
      <c r="K88">
        <v>9</v>
      </c>
      <c r="L88">
        <v>0</v>
      </c>
      <c r="M88">
        <v>16</v>
      </c>
      <c r="N88">
        <v>0</v>
      </c>
      <c r="O88">
        <v>0</v>
      </c>
    </row>
    <row r="89" spans="1:15" x14ac:dyDescent="0.2">
      <c r="A89">
        <v>2010</v>
      </c>
      <c r="B89" s="6">
        <f ca="1">_xlfn.MAXIFS('Track WIP'!M:M,'Track WIP'!K:K,'Results WIP'!A89,'Track WIP'!L:L,'Results WIP'!C89)</f>
        <v>40286</v>
      </c>
      <c r="C89">
        <f t="shared" si="1"/>
        <v>4</v>
      </c>
      <c r="D89" t="str">
        <f ca="1">VLOOKUP($B89,'Track WIP'!$M:$O,2,FALSE)</f>
        <v>Toyota Grand Prix of Long Beach</v>
      </c>
      <c r="E89" t="str">
        <f ca="1">VLOOKUP($B89,'Track WIP'!$M:$O,3,FALSE)</f>
        <v>Long Beach</v>
      </c>
      <c r="F89">
        <v>15</v>
      </c>
      <c r="G89" t="s">
        <v>27</v>
      </c>
      <c r="H89">
        <v>8</v>
      </c>
      <c r="I89" t="s">
        <v>16</v>
      </c>
      <c r="J89">
        <v>85</v>
      </c>
      <c r="K89">
        <v>17</v>
      </c>
      <c r="L89">
        <v>0</v>
      </c>
      <c r="M89">
        <v>15</v>
      </c>
      <c r="N89">
        <v>0</v>
      </c>
      <c r="O89">
        <v>0</v>
      </c>
    </row>
    <row r="90" spans="1:15" x14ac:dyDescent="0.2">
      <c r="A90">
        <v>2010</v>
      </c>
      <c r="B90" s="6">
        <f ca="1">_xlfn.MAXIFS('Track WIP'!M:M,'Track WIP'!K:K,'Results WIP'!A90,'Track WIP'!L:L,'Results WIP'!C90)</f>
        <v>40286</v>
      </c>
      <c r="C90">
        <f t="shared" si="1"/>
        <v>4</v>
      </c>
      <c r="D90" t="str">
        <f ca="1">VLOOKUP($B90,'Track WIP'!$M:$O,2,FALSE)</f>
        <v>Toyota Grand Prix of Long Beach</v>
      </c>
      <c r="E90" t="str">
        <f ca="1">VLOOKUP($B90,'Track WIP'!$M:$O,3,FALSE)</f>
        <v>Long Beach</v>
      </c>
      <c r="F90">
        <v>16</v>
      </c>
      <c r="G90" t="s">
        <v>30</v>
      </c>
      <c r="H90">
        <v>7</v>
      </c>
      <c r="I90" t="s">
        <v>16</v>
      </c>
      <c r="J90">
        <v>85</v>
      </c>
      <c r="K90">
        <v>20</v>
      </c>
      <c r="L90">
        <v>0</v>
      </c>
      <c r="M90">
        <v>14</v>
      </c>
      <c r="N90">
        <v>0</v>
      </c>
      <c r="O90">
        <v>0</v>
      </c>
    </row>
    <row r="91" spans="1:15" x14ac:dyDescent="0.2">
      <c r="A91">
        <v>2010</v>
      </c>
      <c r="B91" s="6">
        <f ca="1">_xlfn.MAXIFS('Track WIP'!M:M,'Track WIP'!K:K,'Results WIP'!A91,'Track WIP'!L:L,'Results WIP'!C91)</f>
        <v>40286</v>
      </c>
      <c r="C91">
        <f t="shared" si="1"/>
        <v>4</v>
      </c>
      <c r="D91" t="str">
        <f ca="1">VLOOKUP($B91,'Track WIP'!$M:$O,2,FALSE)</f>
        <v>Toyota Grand Prix of Long Beach</v>
      </c>
      <c r="E91" t="str">
        <f ca="1">VLOOKUP($B91,'Track WIP'!$M:$O,3,FALSE)</f>
        <v>Long Beach</v>
      </c>
      <c r="F91">
        <v>17</v>
      </c>
      <c r="G91" t="s">
        <v>31</v>
      </c>
      <c r="H91">
        <v>78</v>
      </c>
      <c r="I91" t="s">
        <v>16</v>
      </c>
      <c r="J91">
        <v>85</v>
      </c>
      <c r="K91">
        <v>13</v>
      </c>
      <c r="L91">
        <v>0</v>
      </c>
      <c r="M91">
        <v>13</v>
      </c>
      <c r="N91">
        <v>0</v>
      </c>
      <c r="O91">
        <v>0</v>
      </c>
    </row>
    <row r="92" spans="1:15" x14ac:dyDescent="0.2">
      <c r="A92">
        <v>2010</v>
      </c>
      <c r="B92" s="6">
        <f ca="1">_xlfn.MAXIFS('Track WIP'!M:M,'Track WIP'!K:K,'Results WIP'!A92,'Track WIP'!L:L,'Results WIP'!C92)</f>
        <v>40286</v>
      </c>
      <c r="C92">
        <f t="shared" si="1"/>
        <v>4</v>
      </c>
      <c r="D92" t="str">
        <f ca="1">VLOOKUP($B92,'Track WIP'!$M:$O,2,FALSE)</f>
        <v>Toyota Grand Prix of Long Beach</v>
      </c>
      <c r="E92" t="str">
        <f ca="1">VLOOKUP($B92,'Track WIP'!$M:$O,3,FALSE)</f>
        <v>Long Beach</v>
      </c>
      <c r="F92">
        <v>18</v>
      </c>
      <c r="G92" t="s">
        <v>37</v>
      </c>
      <c r="H92">
        <v>5</v>
      </c>
      <c r="I92" t="s">
        <v>16</v>
      </c>
      <c r="J92">
        <v>84</v>
      </c>
      <c r="K92">
        <v>19</v>
      </c>
      <c r="L92">
        <v>0</v>
      </c>
      <c r="M92">
        <v>12</v>
      </c>
      <c r="N92">
        <v>0</v>
      </c>
      <c r="O92">
        <v>0</v>
      </c>
    </row>
    <row r="93" spans="1:15" x14ac:dyDescent="0.2">
      <c r="A93">
        <v>2010</v>
      </c>
      <c r="B93" s="6">
        <f ca="1">_xlfn.MAXIFS('Track WIP'!M:M,'Track WIP'!K:K,'Results WIP'!A93,'Track WIP'!L:L,'Results WIP'!C93)</f>
        <v>40286</v>
      </c>
      <c r="C93">
        <f t="shared" si="1"/>
        <v>4</v>
      </c>
      <c r="D93" t="str">
        <f ca="1">VLOOKUP($B93,'Track WIP'!$M:$O,2,FALSE)</f>
        <v>Toyota Grand Prix of Long Beach</v>
      </c>
      <c r="E93" t="str">
        <f ca="1">VLOOKUP($B93,'Track WIP'!$M:$O,3,FALSE)</f>
        <v>Long Beach</v>
      </c>
      <c r="F93">
        <v>19</v>
      </c>
      <c r="G93" t="s">
        <v>33</v>
      </c>
      <c r="H93">
        <v>19</v>
      </c>
      <c r="I93" t="s">
        <v>16</v>
      </c>
      <c r="J93">
        <v>84</v>
      </c>
      <c r="K93">
        <v>21</v>
      </c>
      <c r="L93">
        <v>0</v>
      </c>
      <c r="M93">
        <v>12</v>
      </c>
      <c r="N93">
        <v>0</v>
      </c>
      <c r="O93">
        <v>0</v>
      </c>
    </row>
    <row r="94" spans="1:15" x14ac:dyDescent="0.2">
      <c r="A94">
        <v>2010</v>
      </c>
      <c r="B94" s="6">
        <f ca="1">_xlfn.MAXIFS('Track WIP'!M:M,'Track WIP'!K:K,'Results WIP'!A94,'Track WIP'!L:L,'Results WIP'!C94)</f>
        <v>40286</v>
      </c>
      <c r="C94">
        <f t="shared" si="1"/>
        <v>4</v>
      </c>
      <c r="D94" t="str">
        <f ca="1">VLOOKUP($B94,'Track WIP'!$M:$O,2,FALSE)</f>
        <v>Toyota Grand Prix of Long Beach</v>
      </c>
      <c r="E94" t="str">
        <f ca="1">VLOOKUP($B94,'Track WIP'!$M:$O,3,FALSE)</f>
        <v>Long Beach</v>
      </c>
      <c r="F94">
        <v>20</v>
      </c>
      <c r="G94" t="s">
        <v>19</v>
      </c>
      <c r="H94">
        <v>2</v>
      </c>
      <c r="I94" t="s">
        <v>16</v>
      </c>
      <c r="J94">
        <v>84</v>
      </c>
      <c r="K94">
        <v>18</v>
      </c>
      <c r="L94">
        <v>0</v>
      </c>
      <c r="M94">
        <v>12</v>
      </c>
      <c r="N94">
        <v>0</v>
      </c>
      <c r="O94">
        <v>0</v>
      </c>
    </row>
    <row r="95" spans="1:15" x14ac:dyDescent="0.2">
      <c r="A95">
        <v>2010</v>
      </c>
      <c r="B95" s="6">
        <f ca="1">_xlfn.MAXIFS('Track WIP'!M:M,'Track WIP'!K:K,'Results WIP'!A95,'Track WIP'!L:L,'Results WIP'!C95)</f>
        <v>40286</v>
      </c>
      <c r="C95">
        <f t="shared" si="1"/>
        <v>4</v>
      </c>
      <c r="D95" t="str">
        <f ca="1">VLOOKUP($B95,'Track WIP'!$M:$O,2,FALSE)</f>
        <v>Toyota Grand Prix of Long Beach</v>
      </c>
      <c r="E95" t="str">
        <f ca="1">VLOOKUP($B95,'Track WIP'!$M:$O,3,FALSE)</f>
        <v>Long Beach</v>
      </c>
      <c r="F95">
        <v>21</v>
      </c>
      <c r="G95" t="s">
        <v>34</v>
      </c>
      <c r="H95">
        <v>77</v>
      </c>
      <c r="I95" t="s">
        <v>16</v>
      </c>
      <c r="J95">
        <v>65</v>
      </c>
      <c r="K95">
        <v>7</v>
      </c>
      <c r="L95">
        <v>0</v>
      </c>
      <c r="M95">
        <v>12</v>
      </c>
      <c r="N95">
        <v>0</v>
      </c>
      <c r="O95">
        <v>0</v>
      </c>
    </row>
    <row r="96" spans="1:15" x14ac:dyDescent="0.2">
      <c r="A96">
        <v>2010</v>
      </c>
      <c r="B96" s="6">
        <f ca="1">_xlfn.MAXIFS('Track WIP'!M:M,'Track WIP'!K:K,'Results WIP'!A96,'Track WIP'!L:L,'Results WIP'!C96)</f>
        <v>40286</v>
      </c>
      <c r="C96">
        <f t="shared" si="1"/>
        <v>4</v>
      </c>
      <c r="D96" t="str">
        <f ca="1">VLOOKUP($B96,'Track WIP'!$M:$O,2,FALSE)</f>
        <v>Toyota Grand Prix of Long Beach</v>
      </c>
      <c r="E96" t="str">
        <f ca="1">VLOOKUP($B96,'Track WIP'!$M:$O,3,FALSE)</f>
        <v>Long Beach</v>
      </c>
      <c r="F96">
        <v>22</v>
      </c>
      <c r="G96" t="s">
        <v>41</v>
      </c>
      <c r="H96">
        <v>67</v>
      </c>
      <c r="I96" t="s">
        <v>16</v>
      </c>
      <c r="J96">
        <v>58</v>
      </c>
      <c r="K96">
        <v>22</v>
      </c>
      <c r="L96">
        <v>0</v>
      </c>
      <c r="M96">
        <v>12</v>
      </c>
      <c r="N96">
        <v>0</v>
      </c>
      <c r="O96">
        <v>0</v>
      </c>
    </row>
    <row r="97" spans="1:15" x14ac:dyDescent="0.2">
      <c r="A97">
        <v>2010</v>
      </c>
      <c r="B97" s="6">
        <f ca="1">_xlfn.MAXIFS('Track WIP'!M:M,'Track WIP'!K:K,'Results WIP'!A97,'Track WIP'!L:L,'Results WIP'!C97)</f>
        <v>40286</v>
      </c>
      <c r="C97">
        <f t="shared" si="1"/>
        <v>4</v>
      </c>
      <c r="D97" t="str">
        <f ca="1">VLOOKUP($B97,'Track WIP'!$M:$O,2,FALSE)</f>
        <v>Toyota Grand Prix of Long Beach</v>
      </c>
      <c r="E97" t="str">
        <f ca="1">VLOOKUP($B97,'Track WIP'!$M:$O,3,FALSE)</f>
        <v>Long Beach</v>
      </c>
      <c r="F97">
        <v>23</v>
      </c>
      <c r="G97" t="s">
        <v>32</v>
      </c>
      <c r="H97">
        <v>34</v>
      </c>
      <c r="I97" t="s">
        <v>16</v>
      </c>
      <c r="J97">
        <v>58</v>
      </c>
      <c r="K97">
        <v>23</v>
      </c>
      <c r="L97">
        <v>0</v>
      </c>
      <c r="M97">
        <v>12</v>
      </c>
      <c r="N97">
        <v>0</v>
      </c>
      <c r="O97">
        <v>0</v>
      </c>
    </row>
    <row r="98" spans="1:15" x14ac:dyDescent="0.2">
      <c r="A98">
        <v>2010</v>
      </c>
      <c r="B98" s="6">
        <f ca="1">_xlfn.MAXIFS('Track WIP'!M:M,'Track WIP'!K:K,'Results WIP'!A98,'Track WIP'!L:L,'Results WIP'!C98)</f>
        <v>40286</v>
      </c>
      <c r="C98">
        <f t="shared" si="1"/>
        <v>4</v>
      </c>
      <c r="D98" t="str">
        <f ca="1">VLOOKUP($B98,'Track WIP'!$M:$O,2,FALSE)</f>
        <v>Toyota Grand Prix of Long Beach</v>
      </c>
      <c r="E98" t="str">
        <f ca="1">VLOOKUP($B98,'Track WIP'!$M:$O,3,FALSE)</f>
        <v>Long Beach</v>
      </c>
      <c r="F98">
        <v>24</v>
      </c>
      <c r="G98" t="s">
        <v>43</v>
      </c>
      <c r="H98">
        <v>36</v>
      </c>
      <c r="I98" t="s">
        <v>16</v>
      </c>
      <c r="J98">
        <v>45</v>
      </c>
      <c r="K98">
        <v>24</v>
      </c>
      <c r="L98">
        <v>0</v>
      </c>
      <c r="M98">
        <v>12</v>
      </c>
      <c r="N98">
        <v>0</v>
      </c>
      <c r="O98">
        <v>0</v>
      </c>
    </row>
    <row r="99" spans="1:15" x14ac:dyDescent="0.2">
      <c r="A99">
        <v>2010</v>
      </c>
      <c r="B99" s="6">
        <f ca="1">_xlfn.MAXIFS('Track WIP'!M:M,'Track WIP'!K:K,'Results WIP'!A99,'Track WIP'!L:L,'Results WIP'!C99)</f>
        <v>40286</v>
      </c>
      <c r="C99">
        <f t="shared" si="1"/>
        <v>4</v>
      </c>
      <c r="D99" t="str">
        <f ca="1">VLOOKUP($B99,'Track WIP'!$M:$O,2,FALSE)</f>
        <v>Toyota Grand Prix of Long Beach</v>
      </c>
      <c r="E99" t="str">
        <f ca="1">VLOOKUP($B99,'Track WIP'!$M:$O,3,FALSE)</f>
        <v>Long Beach</v>
      </c>
      <c r="F99">
        <v>25</v>
      </c>
      <c r="G99" t="s">
        <v>36</v>
      </c>
      <c r="H99">
        <v>18</v>
      </c>
      <c r="I99" t="s">
        <v>16</v>
      </c>
      <c r="J99">
        <v>10</v>
      </c>
      <c r="K99">
        <v>25</v>
      </c>
      <c r="L99">
        <v>0</v>
      </c>
      <c r="M99">
        <v>10</v>
      </c>
      <c r="N99">
        <v>0</v>
      </c>
      <c r="O99">
        <v>0</v>
      </c>
    </row>
    <row r="100" spans="1:15" x14ac:dyDescent="0.2">
      <c r="A100">
        <v>2010</v>
      </c>
      <c r="B100" s="6">
        <f ca="1">_xlfn.MAXIFS('Track WIP'!M:M,'Track WIP'!K:K,'Results WIP'!A100,'Track WIP'!L:L,'Results WIP'!C100)</f>
        <v>40299</v>
      </c>
      <c r="C100">
        <f t="shared" si="1"/>
        <v>5</v>
      </c>
      <c r="D100" t="str">
        <f ca="1">VLOOKUP($B100,'Track WIP'!$M:$O,2,FALSE)</f>
        <v>IZOD IndyCar Series at Kansas</v>
      </c>
      <c r="E100" t="str">
        <f ca="1">VLOOKUP($B100,'Track WIP'!$M:$O,3,FALSE)</f>
        <v>Kansas Speedway</v>
      </c>
      <c r="F100">
        <v>1</v>
      </c>
      <c r="G100" t="s">
        <v>21</v>
      </c>
      <c r="H100">
        <v>9</v>
      </c>
      <c r="I100" t="s">
        <v>16</v>
      </c>
      <c r="J100">
        <v>200</v>
      </c>
      <c r="K100">
        <v>2</v>
      </c>
      <c r="L100">
        <v>167</v>
      </c>
      <c r="M100">
        <v>52</v>
      </c>
      <c r="N100">
        <v>0</v>
      </c>
      <c r="O100">
        <v>0</v>
      </c>
    </row>
    <row r="101" spans="1:15" x14ac:dyDescent="0.2">
      <c r="A101">
        <v>2010</v>
      </c>
      <c r="B101" s="6">
        <f ca="1">_xlfn.MAXIFS('Track WIP'!M:M,'Track WIP'!K:K,'Results WIP'!A101,'Track WIP'!L:L,'Results WIP'!C101)</f>
        <v>40299</v>
      </c>
      <c r="C101">
        <f t="shared" si="1"/>
        <v>5</v>
      </c>
      <c r="D101" t="str">
        <f ca="1">VLOOKUP($B101,'Track WIP'!$M:$O,2,FALSE)</f>
        <v>IZOD IndyCar Series at Kansas</v>
      </c>
      <c r="E101" t="str">
        <f ca="1">VLOOKUP($B101,'Track WIP'!$M:$O,3,FALSE)</f>
        <v>Kansas Speedway</v>
      </c>
      <c r="F101">
        <v>2</v>
      </c>
      <c r="G101" t="s">
        <v>22</v>
      </c>
      <c r="H101">
        <v>10</v>
      </c>
      <c r="I101" t="s">
        <v>16</v>
      </c>
      <c r="J101">
        <v>200</v>
      </c>
      <c r="K101">
        <v>3</v>
      </c>
      <c r="L101">
        <v>2</v>
      </c>
      <c r="M101">
        <v>40</v>
      </c>
      <c r="N101">
        <v>0</v>
      </c>
      <c r="O101">
        <v>0</v>
      </c>
    </row>
    <row r="102" spans="1:15" x14ac:dyDescent="0.2">
      <c r="A102">
        <v>2010</v>
      </c>
      <c r="B102" s="6">
        <f ca="1">_xlfn.MAXIFS('Track WIP'!M:M,'Track WIP'!K:K,'Results WIP'!A102,'Track WIP'!L:L,'Results WIP'!C102)</f>
        <v>40299</v>
      </c>
      <c r="C102">
        <f t="shared" si="1"/>
        <v>5</v>
      </c>
      <c r="D102" t="str">
        <f ca="1">VLOOKUP($B102,'Track WIP'!$M:$O,2,FALSE)</f>
        <v>IZOD IndyCar Series at Kansas</v>
      </c>
      <c r="E102" t="str">
        <f ca="1">VLOOKUP($B102,'Track WIP'!$M:$O,3,FALSE)</f>
        <v>Kansas Speedway</v>
      </c>
      <c r="F102">
        <v>3</v>
      </c>
      <c r="G102" t="s">
        <v>25</v>
      </c>
      <c r="H102">
        <v>11</v>
      </c>
      <c r="I102" t="s">
        <v>16</v>
      </c>
      <c r="J102">
        <v>200</v>
      </c>
      <c r="K102">
        <v>15</v>
      </c>
      <c r="L102">
        <v>0</v>
      </c>
      <c r="M102">
        <v>35</v>
      </c>
      <c r="N102">
        <v>0</v>
      </c>
      <c r="O102">
        <v>0</v>
      </c>
    </row>
    <row r="103" spans="1:15" x14ac:dyDescent="0.2">
      <c r="A103">
        <v>2010</v>
      </c>
      <c r="B103" s="6">
        <f ca="1">_xlfn.MAXIFS('Track WIP'!M:M,'Track WIP'!K:K,'Results WIP'!A103,'Track WIP'!L:L,'Results WIP'!C103)</f>
        <v>40299</v>
      </c>
      <c r="C103">
        <f t="shared" si="1"/>
        <v>5</v>
      </c>
      <c r="D103" t="str">
        <f ca="1">VLOOKUP($B103,'Track WIP'!$M:$O,2,FALSE)</f>
        <v>IZOD IndyCar Series at Kansas</v>
      </c>
      <c r="E103" t="str">
        <f ca="1">VLOOKUP($B103,'Track WIP'!$M:$O,3,FALSE)</f>
        <v>Kansas Speedway</v>
      </c>
      <c r="F103">
        <v>4</v>
      </c>
      <c r="G103" t="s">
        <v>24</v>
      </c>
      <c r="H103">
        <v>3</v>
      </c>
      <c r="I103" t="s">
        <v>16</v>
      </c>
      <c r="J103">
        <v>200</v>
      </c>
      <c r="K103">
        <v>8</v>
      </c>
      <c r="L103">
        <v>0</v>
      </c>
      <c r="M103">
        <v>32</v>
      </c>
      <c r="N103">
        <v>0</v>
      </c>
      <c r="O103">
        <v>0</v>
      </c>
    </row>
    <row r="104" spans="1:15" x14ac:dyDescent="0.2">
      <c r="A104">
        <v>2010</v>
      </c>
      <c r="B104" s="6">
        <f ca="1">_xlfn.MAXIFS('Track WIP'!M:M,'Track WIP'!K:K,'Results WIP'!A104,'Track WIP'!L:L,'Results WIP'!C104)</f>
        <v>40299</v>
      </c>
      <c r="C104">
        <f t="shared" si="1"/>
        <v>5</v>
      </c>
      <c r="D104" t="str">
        <f ca="1">VLOOKUP($B104,'Track WIP'!$M:$O,2,FALSE)</f>
        <v>IZOD IndyCar Series at Kansas</v>
      </c>
      <c r="E104" t="str">
        <f ca="1">VLOOKUP($B104,'Track WIP'!$M:$O,3,FALSE)</f>
        <v>Kansas Speedway</v>
      </c>
      <c r="F104">
        <v>5</v>
      </c>
      <c r="G104" t="s">
        <v>17</v>
      </c>
      <c r="H104">
        <v>37</v>
      </c>
      <c r="I104" t="s">
        <v>16</v>
      </c>
      <c r="J104">
        <v>200</v>
      </c>
      <c r="K104">
        <v>22</v>
      </c>
      <c r="L104">
        <v>0</v>
      </c>
      <c r="M104">
        <v>30</v>
      </c>
      <c r="N104">
        <v>0</v>
      </c>
      <c r="O104">
        <v>0</v>
      </c>
    </row>
    <row r="105" spans="1:15" x14ac:dyDescent="0.2">
      <c r="A105">
        <v>2010</v>
      </c>
      <c r="B105" s="6">
        <f ca="1">_xlfn.MAXIFS('Track WIP'!M:M,'Track WIP'!K:K,'Results WIP'!A105,'Track WIP'!L:L,'Results WIP'!C105)</f>
        <v>40299</v>
      </c>
      <c r="C105">
        <f t="shared" si="1"/>
        <v>5</v>
      </c>
      <c r="D105" t="str">
        <f ca="1">VLOOKUP($B105,'Track WIP'!$M:$O,2,FALSE)</f>
        <v>IZOD IndyCar Series at Kansas</v>
      </c>
      <c r="E105" t="str">
        <f ca="1">VLOOKUP($B105,'Track WIP'!$M:$O,3,FALSE)</f>
        <v>Kansas Speedway</v>
      </c>
      <c r="F105">
        <v>6</v>
      </c>
      <c r="G105" t="s">
        <v>29</v>
      </c>
      <c r="H105">
        <v>6</v>
      </c>
      <c r="I105" t="s">
        <v>16</v>
      </c>
      <c r="J105">
        <v>200</v>
      </c>
      <c r="K105">
        <v>1</v>
      </c>
      <c r="L105">
        <v>31</v>
      </c>
      <c r="M105">
        <v>29</v>
      </c>
      <c r="N105">
        <v>0</v>
      </c>
      <c r="O105">
        <v>0</v>
      </c>
    </row>
    <row r="106" spans="1:15" x14ac:dyDescent="0.2">
      <c r="A106">
        <v>2010</v>
      </c>
      <c r="B106" s="6">
        <f ca="1">_xlfn.MAXIFS('Track WIP'!M:M,'Track WIP'!K:K,'Results WIP'!A106,'Track WIP'!L:L,'Results WIP'!C106)</f>
        <v>40299</v>
      </c>
      <c r="C106">
        <f t="shared" si="1"/>
        <v>5</v>
      </c>
      <c r="D106" t="str">
        <f ca="1">VLOOKUP($B106,'Track WIP'!$M:$O,2,FALSE)</f>
        <v>IZOD IndyCar Series at Kansas</v>
      </c>
      <c r="E106" t="str">
        <f ca="1">VLOOKUP($B106,'Track WIP'!$M:$O,3,FALSE)</f>
        <v>Kansas Speedway</v>
      </c>
      <c r="F106">
        <v>7</v>
      </c>
      <c r="G106" t="s">
        <v>39</v>
      </c>
      <c r="H106">
        <v>32</v>
      </c>
      <c r="I106" t="s">
        <v>16</v>
      </c>
      <c r="J106">
        <v>199</v>
      </c>
      <c r="K106">
        <v>12</v>
      </c>
      <c r="L106">
        <v>0</v>
      </c>
      <c r="M106">
        <v>26</v>
      </c>
      <c r="N106">
        <v>0</v>
      </c>
      <c r="O106">
        <v>0</v>
      </c>
    </row>
    <row r="107" spans="1:15" x14ac:dyDescent="0.2">
      <c r="A107">
        <v>2010</v>
      </c>
      <c r="B107" s="6">
        <f ca="1">_xlfn.MAXIFS('Track WIP'!M:M,'Track WIP'!K:K,'Results WIP'!A107,'Track WIP'!L:L,'Results WIP'!C107)</f>
        <v>40299</v>
      </c>
      <c r="C107">
        <f t="shared" si="1"/>
        <v>5</v>
      </c>
      <c r="D107" t="str">
        <f ca="1">VLOOKUP($B107,'Track WIP'!$M:$O,2,FALSE)</f>
        <v>IZOD IndyCar Series at Kansas</v>
      </c>
      <c r="E107" t="str">
        <f ca="1">VLOOKUP($B107,'Track WIP'!$M:$O,3,FALSE)</f>
        <v>Kansas Speedway</v>
      </c>
      <c r="F107">
        <v>8</v>
      </c>
      <c r="G107" t="s">
        <v>34</v>
      </c>
      <c r="H107">
        <v>77</v>
      </c>
      <c r="I107" t="s">
        <v>16</v>
      </c>
      <c r="J107">
        <v>199</v>
      </c>
      <c r="K107">
        <v>5</v>
      </c>
      <c r="L107">
        <v>0</v>
      </c>
      <c r="M107">
        <v>24</v>
      </c>
      <c r="N107">
        <v>0</v>
      </c>
      <c r="O107">
        <v>0</v>
      </c>
    </row>
    <row r="108" spans="1:15" x14ac:dyDescent="0.2">
      <c r="A108">
        <v>2010</v>
      </c>
      <c r="B108" s="6">
        <f ca="1">_xlfn.MAXIFS('Track WIP'!M:M,'Track WIP'!K:K,'Results WIP'!A108,'Track WIP'!L:L,'Results WIP'!C108)</f>
        <v>40299</v>
      </c>
      <c r="C108">
        <f t="shared" si="1"/>
        <v>5</v>
      </c>
      <c r="D108" t="str">
        <f ca="1">VLOOKUP($B108,'Track WIP'!$M:$O,2,FALSE)</f>
        <v>IZOD IndyCar Series at Kansas</v>
      </c>
      <c r="E108" t="str">
        <f ca="1">VLOOKUP($B108,'Track WIP'!$M:$O,3,FALSE)</f>
        <v>Kansas Speedway</v>
      </c>
      <c r="F108">
        <v>9</v>
      </c>
      <c r="G108" t="s">
        <v>48</v>
      </c>
      <c r="H108">
        <v>43</v>
      </c>
      <c r="I108" t="s">
        <v>16</v>
      </c>
      <c r="J108">
        <v>199</v>
      </c>
      <c r="K108">
        <v>17</v>
      </c>
      <c r="L108">
        <v>0</v>
      </c>
      <c r="M108">
        <v>22</v>
      </c>
      <c r="N108">
        <v>0</v>
      </c>
      <c r="O108">
        <v>0</v>
      </c>
    </row>
    <row r="109" spans="1:15" x14ac:dyDescent="0.2">
      <c r="A109">
        <v>2010</v>
      </c>
      <c r="B109" s="6">
        <f ca="1">_xlfn.MAXIFS('Track WIP'!M:M,'Track WIP'!K:K,'Results WIP'!A109,'Track WIP'!L:L,'Results WIP'!C109)</f>
        <v>40299</v>
      </c>
      <c r="C109">
        <f t="shared" si="1"/>
        <v>5</v>
      </c>
      <c r="D109" t="str">
        <f ca="1">VLOOKUP($B109,'Track WIP'!$M:$O,2,FALSE)</f>
        <v>IZOD IndyCar Series at Kansas</v>
      </c>
      <c r="E109" t="str">
        <f ca="1">VLOOKUP($B109,'Track WIP'!$M:$O,3,FALSE)</f>
        <v>Kansas Speedway</v>
      </c>
      <c r="F109">
        <v>10</v>
      </c>
      <c r="G109" t="s">
        <v>18</v>
      </c>
      <c r="H109">
        <v>14</v>
      </c>
      <c r="I109" t="s">
        <v>16</v>
      </c>
      <c r="J109">
        <v>199</v>
      </c>
      <c r="K109">
        <v>6</v>
      </c>
      <c r="L109">
        <v>0</v>
      </c>
      <c r="M109">
        <v>20</v>
      </c>
      <c r="N109">
        <v>0</v>
      </c>
      <c r="O109">
        <v>0</v>
      </c>
    </row>
    <row r="110" spans="1:15" x14ac:dyDescent="0.2">
      <c r="A110">
        <v>2010</v>
      </c>
      <c r="B110" s="6">
        <f ca="1">_xlfn.MAXIFS('Track WIP'!M:M,'Track WIP'!K:K,'Results WIP'!A110,'Track WIP'!L:L,'Results WIP'!C110)</f>
        <v>40299</v>
      </c>
      <c r="C110">
        <f t="shared" si="1"/>
        <v>5</v>
      </c>
      <c r="D110" t="str">
        <f ca="1">VLOOKUP($B110,'Track WIP'!$M:$O,2,FALSE)</f>
        <v>IZOD IndyCar Series at Kansas</v>
      </c>
      <c r="E110" t="str">
        <f ca="1">VLOOKUP($B110,'Track WIP'!$M:$O,3,FALSE)</f>
        <v>Kansas Speedway</v>
      </c>
      <c r="F110">
        <v>11</v>
      </c>
      <c r="G110" t="s">
        <v>30</v>
      </c>
      <c r="H110">
        <v>7</v>
      </c>
      <c r="I110" t="s">
        <v>16</v>
      </c>
      <c r="J110">
        <v>198</v>
      </c>
      <c r="K110">
        <v>9</v>
      </c>
      <c r="L110">
        <v>0</v>
      </c>
      <c r="M110">
        <v>19</v>
      </c>
      <c r="N110">
        <v>0</v>
      </c>
      <c r="O110">
        <v>0</v>
      </c>
    </row>
    <row r="111" spans="1:15" x14ac:dyDescent="0.2">
      <c r="A111">
        <v>2010</v>
      </c>
      <c r="B111" s="6">
        <f ca="1">_xlfn.MAXIFS('Track WIP'!M:M,'Track WIP'!K:K,'Results WIP'!A111,'Track WIP'!L:L,'Results WIP'!C111)</f>
        <v>40299</v>
      </c>
      <c r="C111">
        <f t="shared" si="1"/>
        <v>5</v>
      </c>
      <c r="D111" t="str">
        <f ca="1">VLOOKUP($B111,'Track WIP'!$M:$O,2,FALSE)</f>
        <v>IZOD IndyCar Series at Kansas</v>
      </c>
      <c r="E111" t="str">
        <f ca="1">VLOOKUP($B111,'Track WIP'!$M:$O,3,FALSE)</f>
        <v>Kansas Speedway</v>
      </c>
      <c r="F111">
        <v>12</v>
      </c>
      <c r="G111" t="s">
        <v>15</v>
      </c>
      <c r="H111">
        <v>12</v>
      </c>
      <c r="I111" t="s">
        <v>16</v>
      </c>
      <c r="J111">
        <v>198</v>
      </c>
      <c r="K111">
        <v>7</v>
      </c>
      <c r="L111">
        <v>0</v>
      </c>
      <c r="M111">
        <v>18</v>
      </c>
      <c r="N111">
        <v>0</v>
      </c>
      <c r="O111">
        <v>0</v>
      </c>
    </row>
    <row r="112" spans="1:15" x14ac:dyDescent="0.2">
      <c r="A112">
        <v>2010</v>
      </c>
      <c r="B112" s="6">
        <f ca="1">_xlfn.MAXIFS('Track WIP'!M:M,'Track WIP'!K:K,'Results WIP'!A112,'Track WIP'!L:L,'Results WIP'!C112)</f>
        <v>40299</v>
      </c>
      <c r="C112">
        <f t="shared" si="1"/>
        <v>5</v>
      </c>
      <c r="D112" t="str">
        <f ca="1">VLOOKUP($B112,'Track WIP'!$M:$O,2,FALSE)</f>
        <v>IZOD IndyCar Series at Kansas</v>
      </c>
      <c r="E112" t="str">
        <f ca="1">VLOOKUP($B112,'Track WIP'!$M:$O,3,FALSE)</f>
        <v>Kansas Speedway</v>
      </c>
      <c r="F112">
        <v>13</v>
      </c>
      <c r="G112" t="s">
        <v>38</v>
      </c>
      <c r="H112">
        <v>26</v>
      </c>
      <c r="I112" t="s">
        <v>16</v>
      </c>
      <c r="J112">
        <v>198</v>
      </c>
      <c r="K112">
        <v>26</v>
      </c>
      <c r="L112">
        <v>0</v>
      </c>
      <c r="M112">
        <v>17</v>
      </c>
      <c r="N112">
        <v>0</v>
      </c>
      <c r="O112">
        <v>0</v>
      </c>
    </row>
    <row r="113" spans="1:15" x14ac:dyDescent="0.2">
      <c r="A113">
        <v>2010</v>
      </c>
      <c r="B113" s="6">
        <f ca="1">_xlfn.MAXIFS('Track WIP'!M:M,'Track WIP'!K:K,'Results WIP'!A113,'Track WIP'!L:L,'Results WIP'!C113)</f>
        <v>40299</v>
      </c>
      <c r="C113">
        <f t="shared" si="1"/>
        <v>5</v>
      </c>
      <c r="D113" t="str">
        <f ca="1">VLOOKUP($B113,'Track WIP'!$M:$O,2,FALSE)</f>
        <v>IZOD IndyCar Series at Kansas</v>
      </c>
      <c r="E113" t="str">
        <f ca="1">VLOOKUP($B113,'Track WIP'!$M:$O,3,FALSE)</f>
        <v>Kansas Speedway</v>
      </c>
      <c r="F113">
        <v>14</v>
      </c>
      <c r="G113" t="s">
        <v>23</v>
      </c>
      <c r="H113">
        <v>24</v>
      </c>
      <c r="I113" t="s">
        <v>16</v>
      </c>
      <c r="J113">
        <v>198</v>
      </c>
      <c r="K113">
        <v>10</v>
      </c>
      <c r="L113">
        <v>0</v>
      </c>
      <c r="M113">
        <v>16</v>
      </c>
      <c r="N113">
        <v>0</v>
      </c>
      <c r="O113">
        <v>0</v>
      </c>
    </row>
    <row r="114" spans="1:15" x14ac:dyDescent="0.2">
      <c r="A114">
        <v>2010</v>
      </c>
      <c r="B114" s="6">
        <f ca="1">_xlfn.MAXIFS('Track WIP'!M:M,'Track WIP'!K:K,'Results WIP'!A114,'Track WIP'!L:L,'Results WIP'!C114)</f>
        <v>40299</v>
      </c>
      <c r="C114">
        <f t="shared" si="1"/>
        <v>5</v>
      </c>
      <c r="D114" t="str">
        <f ca="1">VLOOKUP($B114,'Track WIP'!$M:$O,2,FALSE)</f>
        <v>IZOD IndyCar Series at Kansas</v>
      </c>
      <c r="E114" t="str">
        <f ca="1">VLOOKUP($B114,'Track WIP'!$M:$O,3,FALSE)</f>
        <v>Kansas Speedway</v>
      </c>
      <c r="F114">
        <v>15</v>
      </c>
      <c r="G114" t="s">
        <v>20</v>
      </c>
      <c r="H114">
        <v>4</v>
      </c>
      <c r="I114" t="s">
        <v>16</v>
      </c>
      <c r="J114">
        <v>198</v>
      </c>
      <c r="K114">
        <v>25</v>
      </c>
      <c r="L114">
        <v>0</v>
      </c>
      <c r="M114">
        <v>15</v>
      </c>
      <c r="N114">
        <v>0</v>
      </c>
      <c r="O114">
        <v>0</v>
      </c>
    </row>
    <row r="115" spans="1:15" x14ac:dyDescent="0.2">
      <c r="A115">
        <v>2010</v>
      </c>
      <c r="B115" s="6">
        <f ca="1">_xlfn.MAXIFS('Track WIP'!M:M,'Track WIP'!K:K,'Results WIP'!A115,'Track WIP'!L:L,'Results WIP'!C115)</f>
        <v>40299</v>
      </c>
      <c r="C115">
        <f t="shared" si="1"/>
        <v>5</v>
      </c>
      <c r="D115" t="str">
        <f ca="1">VLOOKUP($B115,'Track WIP'!$M:$O,2,FALSE)</f>
        <v>IZOD IndyCar Series at Kansas</v>
      </c>
      <c r="E115" t="str">
        <f ca="1">VLOOKUP($B115,'Track WIP'!$M:$O,3,FALSE)</f>
        <v>Kansas Speedway</v>
      </c>
      <c r="F115">
        <v>16</v>
      </c>
      <c r="G115" t="s">
        <v>19</v>
      </c>
      <c r="H115">
        <v>2</v>
      </c>
      <c r="I115" t="s">
        <v>16</v>
      </c>
      <c r="J115">
        <v>198</v>
      </c>
      <c r="K115">
        <v>13</v>
      </c>
      <c r="L115">
        <v>0</v>
      </c>
      <c r="M115">
        <v>14</v>
      </c>
      <c r="N115">
        <v>0</v>
      </c>
      <c r="O115">
        <v>0</v>
      </c>
    </row>
    <row r="116" spans="1:15" x14ac:dyDescent="0.2">
      <c r="A116">
        <v>2010</v>
      </c>
      <c r="B116" s="6">
        <f ca="1">_xlfn.MAXIFS('Track WIP'!M:M,'Track WIP'!K:K,'Results WIP'!A116,'Track WIP'!L:L,'Results WIP'!C116)</f>
        <v>40299</v>
      </c>
      <c r="C116">
        <f t="shared" si="1"/>
        <v>5</v>
      </c>
      <c r="D116" t="str">
        <f ca="1">VLOOKUP($B116,'Track WIP'!$M:$O,2,FALSE)</f>
        <v>IZOD IndyCar Series at Kansas</v>
      </c>
      <c r="E116" t="str">
        <f ca="1">VLOOKUP($B116,'Track WIP'!$M:$O,3,FALSE)</f>
        <v>Kansas Speedway</v>
      </c>
      <c r="F116">
        <v>17</v>
      </c>
      <c r="G116" t="s">
        <v>49</v>
      </c>
      <c r="H116">
        <v>67</v>
      </c>
      <c r="I116" t="s">
        <v>16</v>
      </c>
      <c r="J116">
        <v>198</v>
      </c>
      <c r="K116">
        <v>14</v>
      </c>
      <c r="L116">
        <v>0</v>
      </c>
      <c r="M116">
        <v>13</v>
      </c>
      <c r="N116">
        <v>0</v>
      </c>
      <c r="O116">
        <v>0</v>
      </c>
    </row>
    <row r="117" spans="1:15" x14ac:dyDescent="0.2">
      <c r="A117">
        <v>2010</v>
      </c>
      <c r="B117" s="6">
        <f ca="1">_xlfn.MAXIFS('Track WIP'!M:M,'Track WIP'!K:K,'Results WIP'!A117,'Track WIP'!L:L,'Results WIP'!C117)</f>
        <v>40299</v>
      </c>
      <c r="C117">
        <f t="shared" si="1"/>
        <v>5</v>
      </c>
      <c r="D117" t="str">
        <f ca="1">VLOOKUP($B117,'Track WIP'!$M:$O,2,FALSE)</f>
        <v>IZOD IndyCar Series at Kansas</v>
      </c>
      <c r="E117" t="str">
        <f ca="1">VLOOKUP($B117,'Track WIP'!$M:$O,3,FALSE)</f>
        <v>Kansas Speedway</v>
      </c>
      <c r="F117">
        <v>18</v>
      </c>
      <c r="G117" t="s">
        <v>26</v>
      </c>
      <c r="H117">
        <v>22</v>
      </c>
      <c r="I117" t="s">
        <v>16</v>
      </c>
      <c r="J117">
        <v>197</v>
      </c>
      <c r="K117">
        <v>20</v>
      </c>
      <c r="L117">
        <v>0</v>
      </c>
      <c r="M117">
        <v>12</v>
      </c>
      <c r="N117">
        <v>0</v>
      </c>
      <c r="O117">
        <v>0</v>
      </c>
    </row>
    <row r="118" spans="1:15" x14ac:dyDescent="0.2">
      <c r="A118">
        <v>2010</v>
      </c>
      <c r="B118" s="6">
        <f ca="1">_xlfn.MAXIFS('Track WIP'!M:M,'Track WIP'!K:K,'Results WIP'!A118,'Track WIP'!L:L,'Results WIP'!C118)</f>
        <v>40299</v>
      </c>
      <c r="C118">
        <f t="shared" si="1"/>
        <v>5</v>
      </c>
      <c r="D118" t="str">
        <f ca="1">VLOOKUP($B118,'Track WIP'!$M:$O,2,FALSE)</f>
        <v>IZOD IndyCar Series at Kansas</v>
      </c>
      <c r="E118" t="str">
        <f ca="1">VLOOKUP($B118,'Track WIP'!$M:$O,3,FALSE)</f>
        <v>Kansas Speedway</v>
      </c>
      <c r="F118">
        <v>19</v>
      </c>
      <c r="G118" t="s">
        <v>33</v>
      </c>
      <c r="H118">
        <v>19</v>
      </c>
      <c r="I118" t="s">
        <v>16</v>
      </c>
      <c r="J118">
        <v>197</v>
      </c>
      <c r="K118">
        <v>23</v>
      </c>
      <c r="L118">
        <v>0</v>
      </c>
      <c r="M118">
        <v>12</v>
      </c>
      <c r="N118">
        <v>0</v>
      </c>
      <c r="O118">
        <v>0</v>
      </c>
    </row>
    <row r="119" spans="1:15" x14ac:dyDescent="0.2">
      <c r="A119">
        <v>2010</v>
      </c>
      <c r="B119" s="6">
        <f ca="1">_xlfn.MAXIFS('Track WIP'!M:M,'Track WIP'!K:K,'Results WIP'!A119,'Track WIP'!L:L,'Results WIP'!C119)</f>
        <v>40299</v>
      </c>
      <c r="C119">
        <f t="shared" si="1"/>
        <v>5</v>
      </c>
      <c r="D119" t="str">
        <f ca="1">VLOOKUP($B119,'Track WIP'!$M:$O,2,FALSE)</f>
        <v>IZOD IndyCar Series at Kansas</v>
      </c>
      <c r="E119" t="str">
        <f ca="1">VLOOKUP($B119,'Track WIP'!$M:$O,3,FALSE)</f>
        <v>Kansas Speedway</v>
      </c>
      <c r="F119">
        <v>20</v>
      </c>
      <c r="G119" t="s">
        <v>43</v>
      </c>
      <c r="H119">
        <v>36</v>
      </c>
      <c r="I119" t="s">
        <v>16</v>
      </c>
      <c r="J119">
        <v>197</v>
      </c>
      <c r="K119">
        <v>19</v>
      </c>
      <c r="L119">
        <v>0</v>
      </c>
      <c r="M119">
        <v>12</v>
      </c>
      <c r="N119">
        <v>0</v>
      </c>
      <c r="O119">
        <v>0</v>
      </c>
    </row>
    <row r="120" spans="1:15" x14ac:dyDescent="0.2">
      <c r="A120">
        <v>2010</v>
      </c>
      <c r="B120" s="6">
        <f ca="1">_xlfn.MAXIFS('Track WIP'!M:M,'Track WIP'!K:K,'Results WIP'!A120,'Track WIP'!L:L,'Results WIP'!C120)</f>
        <v>40299</v>
      </c>
      <c r="C120">
        <f t="shared" si="1"/>
        <v>5</v>
      </c>
      <c r="D120" t="str">
        <f ca="1">VLOOKUP($B120,'Track WIP'!$M:$O,2,FALSE)</f>
        <v>IZOD IndyCar Series at Kansas</v>
      </c>
      <c r="E120" t="str">
        <f ca="1">VLOOKUP($B120,'Track WIP'!$M:$O,3,FALSE)</f>
        <v>Kansas Speedway</v>
      </c>
      <c r="F120">
        <v>21</v>
      </c>
      <c r="G120" t="s">
        <v>31</v>
      </c>
      <c r="H120">
        <v>78</v>
      </c>
      <c r="I120" t="s">
        <v>16</v>
      </c>
      <c r="J120">
        <v>197</v>
      </c>
      <c r="K120">
        <v>18</v>
      </c>
      <c r="L120">
        <v>0</v>
      </c>
      <c r="M120">
        <v>12</v>
      </c>
      <c r="N120">
        <v>0</v>
      </c>
      <c r="O120">
        <v>0</v>
      </c>
    </row>
    <row r="121" spans="1:15" x14ac:dyDescent="0.2">
      <c r="A121">
        <v>2010</v>
      </c>
      <c r="B121" s="6">
        <f ca="1">_xlfn.MAXIFS('Track WIP'!M:M,'Track WIP'!K:K,'Results WIP'!A121,'Track WIP'!L:L,'Results WIP'!C121)</f>
        <v>40299</v>
      </c>
      <c r="C121">
        <f t="shared" si="1"/>
        <v>5</v>
      </c>
      <c r="D121" t="str">
        <f ca="1">VLOOKUP($B121,'Track WIP'!$M:$O,2,FALSE)</f>
        <v>IZOD IndyCar Series at Kansas</v>
      </c>
      <c r="E121" t="str">
        <f ca="1">VLOOKUP($B121,'Track WIP'!$M:$O,3,FALSE)</f>
        <v>Kansas Speedway</v>
      </c>
      <c r="F121">
        <v>22</v>
      </c>
      <c r="G121" t="s">
        <v>32</v>
      </c>
      <c r="H121">
        <v>34</v>
      </c>
      <c r="I121" t="s">
        <v>16</v>
      </c>
      <c r="J121">
        <v>196</v>
      </c>
      <c r="K121">
        <v>27</v>
      </c>
      <c r="L121">
        <v>0</v>
      </c>
      <c r="M121">
        <v>12</v>
      </c>
      <c r="N121">
        <v>0</v>
      </c>
      <c r="O121">
        <v>0</v>
      </c>
    </row>
    <row r="122" spans="1:15" x14ac:dyDescent="0.2">
      <c r="A122">
        <v>2010</v>
      </c>
      <c r="B122" s="6">
        <f ca="1">_xlfn.MAXIFS('Track WIP'!M:M,'Track WIP'!K:K,'Results WIP'!A122,'Track WIP'!L:L,'Results WIP'!C122)</f>
        <v>40299</v>
      </c>
      <c r="C122">
        <f t="shared" si="1"/>
        <v>5</v>
      </c>
      <c r="D122" t="str">
        <f ca="1">VLOOKUP($B122,'Track WIP'!$M:$O,2,FALSE)</f>
        <v>IZOD IndyCar Series at Kansas</v>
      </c>
      <c r="E122" t="str">
        <f ca="1">VLOOKUP($B122,'Track WIP'!$M:$O,3,FALSE)</f>
        <v>Kansas Speedway</v>
      </c>
      <c r="F122">
        <v>23</v>
      </c>
      <c r="G122" t="s">
        <v>35</v>
      </c>
      <c r="H122">
        <v>6</v>
      </c>
      <c r="I122" t="s">
        <v>16</v>
      </c>
      <c r="J122">
        <v>186</v>
      </c>
      <c r="K122">
        <v>4</v>
      </c>
      <c r="L122">
        <v>0</v>
      </c>
      <c r="M122">
        <v>12</v>
      </c>
      <c r="N122">
        <v>0</v>
      </c>
      <c r="O122">
        <v>0</v>
      </c>
    </row>
    <row r="123" spans="1:15" x14ac:dyDescent="0.2">
      <c r="A123">
        <v>2010</v>
      </c>
      <c r="B123" s="6">
        <f ca="1">_xlfn.MAXIFS('Track WIP'!M:M,'Track WIP'!K:K,'Results WIP'!A123,'Track WIP'!L:L,'Results WIP'!C123)</f>
        <v>40299</v>
      </c>
      <c r="C123">
        <f t="shared" si="1"/>
        <v>5</v>
      </c>
      <c r="D123" t="str">
        <f ca="1">VLOOKUP($B123,'Track WIP'!$M:$O,2,FALSE)</f>
        <v>IZOD IndyCar Series at Kansas</v>
      </c>
      <c r="E123" t="str">
        <f ca="1">VLOOKUP($B123,'Track WIP'!$M:$O,3,FALSE)</f>
        <v>Kansas Speedway</v>
      </c>
      <c r="F123">
        <v>24</v>
      </c>
      <c r="G123" t="s">
        <v>37</v>
      </c>
      <c r="H123">
        <v>5</v>
      </c>
      <c r="I123" t="s">
        <v>16</v>
      </c>
      <c r="J123">
        <v>186</v>
      </c>
      <c r="K123">
        <v>11</v>
      </c>
      <c r="L123">
        <v>0</v>
      </c>
      <c r="M123">
        <v>12</v>
      </c>
      <c r="N123">
        <v>0</v>
      </c>
      <c r="O123">
        <v>0</v>
      </c>
    </row>
    <row r="124" spans="1:15" x14ac:dyDescent="0.2">
      <c r="A124">
        <v>2010</v>
      </c>
      <c r="B124" s="6">
        <f ca="1">_xlfn.MAXIFS('Track WIP'!M:M,'Track WIP'!K:K,'Results WIP'!A124,'Track WIP'!L:L,'Results WIP'!C124)</f>
        <v>40299</v>
      </c>
      <c r="C124">
        <f t="shared" si="1"/>
        <v>5</v>
      </c>
      <c r="D124" t="str">
        <f ca="1">VLOOKUP($B124,'Track WIP'!$M:$O,2,FALSE)</f>
        <v>IZOD IndyCar Series at Kansas</v>
      </c>
      <c r="E124" t="str">
        <f ca="1">VLOOKUP($B124,'Track WIP'!$M:$O,3,FALSE)</f>
        <v>Kansas Speedway</v>
      </c>
      <c r="F124">
        <v>25</v>
      </c>
      <c r="G124" t="s">
        <v>50</v>
      </c>
      <c r="H124">
        <v>66</v>
      </c>
      <c r="I124" t="s">
        <v>16</v>
      </c>
      <c r="J124">
        <v>172</v>
      </c>
      <c r="K124">
        <v>21</v>
      </c>
      <c r="L124">
        <v>0</v>
      </c>
      <c r="M124">
        <v>10</v>
      </c>
      <c r="N124">
        <v>0</v>
      </c>
      <c r="O124">
        <v>0</v>
      </c>
    </row>
    <row r="125" spans="1:15" x14ac:dyDescent="0.2">
      <c r="A125">
        <v>2010</v>
      </c>
      <c r="B125" s="6">
        <f ca="1">_xlfn.MAXIFS('Track WIP'!M:M,'Track WIP'!K:K,'Results WIP'!A125,'Track WIP'!L:L,'Results WIP'!C125)</f>
        <v>40299</v>
      </c>
      <c r="C125">
        <f t="shared" si="1"/>
        <v>5</v>
      </c>
      <c r="D125" t="str">
        <f ca="1">VLOOKUP($B125,'Track WIP'!$M:$O,2,FALSE)</f>
        <v>IZOD IndyCar Series at Kansas</v>
      </c>
      <c r="E125" t="str">
        <f ca="1">VLOOKUP($B125,'Track WIP'!$M:$O,3,FALSE)</f>
        <v>Kansas Speedway</v>
      </c>
      <c r="F125">
        <v>26</v>
      </c>
      <c r="G125" t="s">
        <v>36</v>
      </c>
      <c r="H125">
        <v>18</v>
      </c>
      <c r="I125" t="s">
        <v>16</v>
      </c>
      <c r="J125">
        <v>84</v>
      </c>
      <c r="K125">
        <v>24</v>
      </c>
      <c r="L125">
        <v>0</v>
      </c>
      <c r="M125">
        <v>10</v>
      </c>
      <c r="N125">
        <v>0</v>
      </c>
      <c r="O125">
        <v>0</v>
      </c>
    </row>
    <row r="126" spans="1:15" x14ac:dyDescent="0.2">
      <c r="A126">
        <v>2010</v>
      </c>
      <c r="B126" s="6">
        <f ca="1">_xlfn.MAXIFS('Track WIP'!M:M,'Track WIP'!K:K,'Results WIP'!A126,'Track WIP'!L:L,'Results WIP'!C126)</f>
        <v>40299</v>
      </c>
      <c r="C126">
        <f t="shared" si="1"/>
        <v>5</v>
      </c>
      <c r="D126" t="str">
        <f ca="1">VLOOKUP($B126,'Track WIP'!$M:$O,2,FALSE)</f>
        <v>IZOD IndyCar Series at Kansas</v>
      </c>
      <c r="E126" t="str">
        <f ca="1">VLOOKUP($B126,'Track WIP'!$M:$O,3,FALSE)</f>
        <v>Kansas Speedway</v>
      </c>
      <c r="F126">
        <v>27</v>
      </c>
      <c r="G126" t="s">
        <v>27</v>
      </c>
      <c r="H126">
        <v>8</v>
      </c>
      <c r="I126" t="s">
        <v>16</v>
      </c>
      <c r="J126">
        <v>71</v>
      </c>
      <c r="K126">
        <v>16</v>
      </c>
      <c r="L126">
        <v>0</v>
      </c>
      <c r="M126">
        <v>10</v>
      </c>
      <c r="N126">
        <v>0</v>
      </c>
      <c r="O126">
        <v>0</v>
      </c>
    </row>
    <row r="127" spans="1:15" x14ac:dyDescent="0.2">
      <c r="A127">
        <v>2010</v>
      </c>
      <c r="B127" s="6">
        <f ca="1">_xlfn.MAXIFS('Track WIP'!M:M,'Track WIP'!K:K,'Results WIP'!A127,'Track WIP'!L:L,'Results WIP'!C127)</f>
        <v>40328</v>
      </c>
      <c r="C127">
        <f t="shared" si="1"/>
        <v>6</v>
      </c>
      <c r="D127" t="str">
        <f ca="1">VLOOKUP($B127,'Track WIP'!$M:$O,2,FALSE)</f>
        <v>The 94th Indianapolis 500</v>
      </c>
      <c r="E127" t="str">
        <f ca="1">VLOOKUP($B127,'Track WIP'!$M:$O,3,FALSE)</f>
        <v>Indianapolis Motor Speedway</v>
      </c>
      <c r="F127">
        <v>1</v>
      </c>
      <c r="G127" t="s">
        <v>22</v>
      </c>
      <c r="H127">
        <v>10</v>
      </c>
      <c r="I127" t="s">
        <v>16</v>
      </c>
      <c r="J127">
        <v>200</v>
      </c>
      <c r="K127">
        <v>3</v>
      </c>
      <c r="L127">
        <v>155</v>
      </c>
      <c r="M127">
        <v>64</v>
      </c>
      <c r="N127">
        <v>0</v>
      </c>
      <c r="O127">
        <v>0</v>
      </c>
    </row>
    <row r="128" spans="1:15" x14ac:dyDescent="0.2">
      <c r="A128">
        <v>2010</v>
      </c>
      <c r="B128" s="6">
        <f ca="1">_xlfn.MAXIFS('Track WIP'!M:M,'Track WIP'!K:K,'Results WIP'!A128,'Track WIP'!L:L,'Results WIP'!C128)</f>
        <v>40328</v>
      </c>
      <c r="C128">
        <f t="shared" si="1"/>
        <v>6</v>
      </c>
      <c r="D128" t="str">
        <f ca="1">VLOOKUP($B128,'Track WIP'!$M:$O,2,FALSE)</f>
        <v>The 94th Indianapolis 500</v>
      </c>
      <c r="E128" t="str">
        <f ca="1">VLOOKUP($B128,'Track WIP'!$M:$O,3,FALSE)</f>
        <v>Indianapolis Motor Speedway</v>
      </c>
      <c r="F128">
        <v>2</v>
      </c>
      <c r="G128" t="s">
        <v>20</v>
      </c>
      <c r="H128">
        <v>4</v>
      </c>
      <c r="I128" t="s">
        <v>16</v>
      </c>
      <c r="J128">
        <v>200</v>
      </c>
      <c r="K128">
        <v>18</v>
      </c>
      <c r="L128">
        <v>0</v>
      </c>
      <c r="M128">
        <v>44</v>
      </c>
      <c r="N128">
        <v>0</v>
      </c>
      <c r="O128">
        <v>0</v>
      </c>
    </row>
    <row r="129" spans="1:15" x14ac:dyDescent="0.2">
      <c r="A129">
        <v>2010</v>
      </c>
      <c r="B129" s="6">
        <f ca="1">_xlfn.MAXIFS('Track WIP'!M:M,'Track WIP'!K:K,'Results WIP'!A129,'Track WIP'!L:L,'Results WIP'!C129)</f>
        <v>40328</v>
      </c>
      <c r="C129">
        <f t="shared" si="1"/>
        <v>6</v>
      </c>
      <c r="D129" t="str">
        <f ca="1">VLOOKUP($B129,'Track WIP'!$M:$O,2,FALSE)</f>
        <v>The 94th Indianapolis 500</v>
      </c>
      <c r="E129" t="str">
        <f ca="1">VLOOKUP($B129,'Track WIP'!$M:$O,3,FALSE)</f>
        <v>Indianapolis Motor Speedway</v>
      </c>
      <c r="F129">
        <v>3</v>
      </c>
      <c r="G129" t="s">
        <v>38</v>
      </c>
      <c r="H129">
        <v>26</v>
      </c>
      <c r="I129" t="s">
        <v>16</v>
      </c>
      <c r="J129">
        <v>200</v>
      </c>
      <c r="K129">
        <v>16</v>
      </c>
      <c r="L129">
        <v>1</v>
      </c>
      <c r="M129">
        <v>39</v>
      </c>
      <c r="N129">
        <v>0</v>
      </c>
      <c r="O129">
        <v>0</v>
      </c>
    </row>
    <row r="130" spans="1:15" x14ac:dyDescent="0.2">
      <c r="A130">
        <v>2010</v>
      </c>
      <c r="B130" s="6">
        <f ca="1">_xlfn.MAXIFS('Track WIP'!M:M,'Track WIP'!K:K,'Results WIP'!A130,'Track WIP'!L:L,'Results WIP'!C130)</f>
        <v>40328</v>
      </c>
      <c r="C130">
        <f t="shared" si="1"/>
        <v>6</v>
      </c>
      <c r="D130" t="str">
        <f ca="1">VLOOKUP($B130,'Track WIP'!$M:$O,2,FALSE)</f>
        <v>The 94th Indianapolis 500</v>
      </c>
      <c r="E130" t="str">
        <f ca="1">VLOOKUP($B130,'Track WIP'!$M:$O,3,FALSE)</f>
        <v>Indianapolis Motor Speedway</v>
      </c>
      <c r="F130">
        <v>4</v>
      </c>
      <c r="G130" t="s">
        <v>33</v>
      </c>
      <c r="H130">
        <v>19</v>
      </c>
      <c r="I130" t="s">
        <v>16</v>
      </c>
      <c r="J130">
        <v>200</v>
      </c>
      <c r="K130">
        <v>26</v>
      </c>
      <c r="L130">
        <v>0</v>
      </c>
      <c r="M130">
        <v>35</v>
      </c>
      <c r="N130">
        <v>0</v>
      </c>
      <c r="O130">
        <v>0</v>
      </c>
    </row>
    <row r="131" spans="1:15" x14ac:dyDescent="0.2">
      <c r="A131">
        <v>2010</v>
      </c>
      <c r="B131" s="6">
        <f ca="1">_xlfn.MAXIFS('Track WIP'!M:M,'Track WIP'!K:K,'Results WIP'!A131,'Track WIP'!L:L,'Results WIP'!C131)</f>
        <v>40328</v>
      </c>
      <c r="C131">
        <f t="shared" si="1"/>
        <v>6</v>
      </c>
      <c r="D131" t="str">
        <f ca="1">VLOOKUP($B131,'Track WIP'!$M:$O,2,FALSE)</f>
        <v>The 94th Indianapolis 500</v>
      </c>
      <c r="E131" t="str">
        <f ca="1">VLOOKUP($B131,'Track WIP'!$M:$O,3,FALSE)</f>
        <v>Indianapolis Motor Speedway</v>
      </c>
      <c r="F131">
        <v>5</v>
      </c>
      <c r="G131" t="s">
        <v>21</v>
      </c>
      <c r="H131">
        <v>9</v>
      </c>
      <c r="I131" t="s">
        <v>16</v>
      </c>
      <c r="J131">
        <v>200</v>
      </c>
      <c r="K131">
        <v>6</v>
      </c>
      <c r="L131">
        <v>0</v>
      </c>
      <c r="M131">
        <v>39</v>
      </c>
      <c r="N131">
        <v>0</v>
      </c>
      <c r="O131">
        <v>0</v>
      </c>
    </row>
    <row r="132" spans="1:15" x14ac:dyDescent="0.2">
      <c r="A132">
        <v>2010</v>
      </c>
      <c r="B132" s="6">
        <f ca="1">_xlfn.MAXIFS('Track WIP'!M:M,'Track WIP'!K:K,'Results WIP'!A132,'Track WIP'!L:L,'Results WIP'!C132)</f>
        <v>40328</v>
      </c>
      <c r="C132">
        <f t="shared" ref="C132:C195" si="2">_xlfn.IFS(A132&gt;A131,1,F132=1,C131+1,F132&gt;1,C131)</f>
        <v>6</v>
      </c>
      <c r="D132" t="str">
        <f ca="1">VLOOKUP($B132,'Track WIP'!$M:$O,2,FALSE)</f>
        <v>The 94th Indianapolis 500</v>
      </c>
      <c r="E132" t="str">
        <f ca="1">VLOOKUP($B132,'Track WIP'!$M:$O,3,FALSE)</f>
        <v>Indianapolis Motor Speedway</v>
      </c>
      <c r="F132">
        <v>6</v>
      </c>
      <c r="G132" t="s">
        <v>30</v>
      </c>
      <c r="H132">
        <v>7</v>
      </c>
      <c r="I132" t="s">
        <v>16</v>
      </c>
      <c r="J132">
        <v>200</v>
      </c>
      <c r="K132">
        <v>23</v>
      </c>
      <c r="L132">
        <v>0</v>
      </c>
      <c r="M132">
        <v>32</v>
      </c>
      <c r="N132">
        <v>0</v>
      </c>
      <c r="O132">
        <v>0</v>
      </c>
    </row>
    <row r="133" spans="1:15" x14ac:dyDescent="0.2">
      <c r="A133">
        <v>2010</v>
      </c>
      <c r="B133" s="6">
        <f ca="1">_xlfn.MAXIFS('Track WIP'!M:M,'Track WIP'!K:K,'Results WIP'!A133,'Track WIP'!L:L,'Results WIP'!C133)</f>
        <v>40328</v>
      </c>
      <c r="C133">
        <f t="shared" si="2"/>
        <v>6</v>
      </c>
      <c r="D133" t="str">
        <f ca="1">VLOOKUP($B133,'Track WIP'!$M:$O,2,FALSE)</f>
        <v>The 94th Indianapolis 500</v>
      </c>
      <c r="E133" t="str">
        <f ca="1">VLOOKUP($B133,'Track WIP'!$M:$O,3,FALSE)</f>
        <v>Indianapolis Motor Speedway</v>
      </c>
      <c r="F133">
        <v>7</v>
      </c>
      <c r="G133" t="s">
        <v>26</v>
      </c>
      <c r="H133">
        <v>22</v>
      </c>
      <c r="I133" t="s">
        <v>16</v>
      </c>
      <c r="J133">
        <v>200</v>
      </c>
      <c r="K133">
        <v>11</v>
      </c>
      <c r="L133">
        <v>11</v>
      </c>
      <c r="M133">
        <v>30</v>
      </c>
      <c r="N133">
        <v>0</v>
      </c>
      <c r="O133">
        <v>0</v>
      </c>
    </row>
    <row r="134" spans="1:15" x14ac:dyDescent="0.2">
      <c r="A134">
        <v>2010</v>
      </c>
      <c r="B134" s="6">
        <f ca="1">_xlfn.MAXIFS('Track WIP'!M:M,'Track WIP'!K:K,'Results WIP'!A134,'Track WIP'!L:L,'Results WIP'!C134)</f>
        <v>40328</v>
      </c>
      <c r="C134">
        <f t="shared" si="2"/>
        <v>6</v>
      </c>
      <c r="D134" t="str">
        <f ca="1">VLOOKUP($B134,'Track WIP'!$M:$O,2,FALSE)</f>
        <v>The 94th Indianapolis 500</v>
      </c>
      <c r="E134" t="str">
        <f ca="1">VLOOKUP($B134,'Track WIP'!$M:$O,3,FALSE)</f>
        <v>Indianapolis Motor Speedway</v>
      </c>
      <c r="F134">
        <v>8</v>
      </c>
      <c r="G134" t="s">
        <v>15</v>
      </c>
      <c r="H134">
        <v>12</v>
      </c>
      <c r="I134" t="s">
        <v>16</v>
      </c>
      <c r="J134">
        <v>200</v>
      </c>
      <c r="K134">
        <v>2</v>
      </c>
      <c r="L134">
        <v>5</v>
      </c>
      <c r="M134">
        <v>37</v>
      </c>
      <c r="N134">
        <v>0</v>
      </c>
      <c r="O134">
        <v>0</v>
      </c>
    </row>
    <row r="135" spans="1:15" x14ac:dyDescent="0.2">
      <c r="A135">
        <v>2010</v>
      </c>
      <c r="B135" s="6">
        <f ca="1">_xlfn.MAXIFS('Track WIP'!M:M,'Track WIP'!K:K,'Results WIP'!A135,'Track WIP'!L:L,'Results WIP'!C135)</f>
        <v>40328</v>
      </c>
      <c r="C135">
        <f t="shared" si="2"/>
        <v>6</v>
      </c>
      <c r="D135" t="str">
        <f ca="1">VLOOKUP($B135,'Track WIP'!$M:$O,2,FALSE)</f>
        <v>The 94th Indianapolis 500</v>
      </c>
      <c r="E135" t="str">
        <f ca="1">VLOOKUP($B135,'Track WIP'!$M:$O,3,FALSE)</f>
        <v>Indianapolis Motor Speedway</v>
      </c>
      <c r="F135">
        <v>9</v>
      </c>
      <c r="G135" t="s">
        <v>24</v>
      </c>
      <c r="H135">
        <v>3</v>
      </c>
      <c r="I135" t="s">
        <v>16</v>
      </c>
      <c r="J135">
        <v>200</v>
      </c>
      <c r="K135">
        <v>1</v>
      </c>
      <c r="L135">
        <v>3</v>
      </c>
      <c r="M135">
        <v>37</v>
      </c>
      <c r="N135">
        <v>0</v>
      </c>
      <c r="O135">
        <v>0</v>
      </c>
    </row>
    <row r="136" spans="1:15" x14ac:dyDescent="0.2">
      <c r="A136">
        <v>2010</v>
      </c>
      <c r="B136" s="6">
        <f ca="1">_xlfn.MAXIFS('Track WIP'!M:M,'Track WIP'!K:K,'Results WIP'!A136,'Track WIP'!L:L,'Results WIP'!C136)</f>
        <v>40328</v>
      </c>
      <c r="C136">
        <f t="shared" si="2"/>
        <v>6</v>
      </c>
      <c r="D136" t="str">
        <f ca="1">VLOOKUP($B136,'Track WIP'!$M:$O,2,FALSE)</f>
        <v>The 94th Indianapolis 500</v>
      </c>
      <c r="E136" t="str">
        <f ca="1">VLOOKUP($B136,'Track WIP'!$M:$O,3,FALSE)</f>
        <v>Indianapolis Motor Speedway</v>
      </c>
      <c r="F136">
        <v>10</v>
      </c>
      <c r="G136" t="s">
        <v>34</v>
      </c>
      <c r="H136">
        <v>77</v>
      </c>
      <c r="I136" t="s">
        <v>16</v>
      </c>
      <c r="J136">
        <v>200</v>
      </c>
      <c r="K136">
        <v>5</v>
      </c>
      <c r="L136">
        <v>0</v>
      </c>
      <c r="M136">
        <v>30</v>
      </c>
      <c r="N136">
        <v>0</v>
      </c>
      <c r="O136">
        <v>0</v>
      </c>
    </row>
    <row r="137" spans="1:15" x14ac:dyDescent="0.2">
      <c r="A137">
        <v>2010</v>
      </c>
      <c r="B137" s="6">
        <f ca="1">_xlfn.MAXIFS('Track WIP'!M:M,'Track WIP'!K:K,'Results WIP'!A137,'Track WIP'!L:L,'Results WIP'!C137)</f>
        <v>40328</v>
      </c>
      <c r="C137">
        <f t="shared" si="2"/>
        <v>6</v>
      </c>
      <c r="D137" t="str">
        <f ca="1">VLOOKUP($B137,'Track WIP'!$M:$O,2,FALSE)</f>
        <v>The 94th Indianapolis 500</v>
      </c>
      <c r="E137" t="str">
        <f ca="1">VLOOKUP($B137,'Track WIP'!$M:$O,3,FALSE)</f>
        <v>Indianapolis Motor Speedway</v>
      </c>
      <c r="F137">
        <v>11</v>
      </c>
      <c r="G137" t="s">
        <v>25</v>
      </c>
      <c r="H137">
        <v>11</v>
      </c>
      <c r="I137" t="s">
        <v>16</v>
      </c>
      <c r="J137">
        <v>200</v>
      </c>
      <c r="K137">
        <v>33</v>
      </c>
      <c r="L137">
        <v>0</v>
      </c>
      <c r="M137">
        <v>22</v>
      </c>
      <c r="N137">
        <v>0</v>
      </c>
      <c r="O137">
        <v>0</v>
      </c>
    </row>
    <row r="138" spans="1:15" x14ac:dyDescent="0.2">
      <c r="A138">
        <v>2010</v>
      </c>
      <c r="B138" s="6">
        <f ca="1">_xlfn.MAXIFS('Track WIP'!M:M,'Track WIP'!K:K,'Results WIP'!A138,'Track WIP'!L:L,'Results WIP'!C138)</f>
        <v>40328</v>
      </c>
      <c r="C138">
        <f t="shared" si="2"/>
        <v>6</v>
      </c>
      <c r="D138" t="str">
        <f ca="1">VLOOKUP($B138,'Track WIP'!$M:$O,2,FALSE)</f>
        <v>The 94th Indianapolis 500</v>
      </c>
      <c r="E138" t="str">
        <f ca="1">VLOOKUP($B138,'Track WIP'!$M:$O,3,FALSE)</f>
        <v>Indianapolis Motor Speedway</v>
      </c>
      <c r="F138">
        <v>12</v>
      </c>
      <c r="G138" t="s">
        <v>41</v>
      </c>
      <c r="H138">
        <v>30</v>
      </c>
      <c r="I138" t="s">
        <v>16</v>
      </c>
      <c r="J138">
        <v>200</v>
      </c>
      <c r="K138">
        <v>7</v>
      </c>
      <c r="L138">
        <v>0</v>
      </c>
      <c r="M138">
        <v>26</v>
      </c>
      <c r="N138">
        <v>0</v>
      </c>
      <c r="O138">
        <v>0</v>
      </c>
    </row>
    <row r="139" spans="1:15" x14ac:dyDescent="0.2">
      <c r="A139">
        <v>2010</v>
      </c>
      <c r="B139" s="6">
        <f ca="1">_xlfn.MAXIFS('Track WIP'!M:M,'Track WIP'!K:K,'Results WIP'!A139,'Track WIP'!L:L,'Results WIP'!C139)</f>
        <v>40328</v>
      </c>
      <c r="C139">
        <f t="shared" si="2"/>
        <v>6</v>
      </c>
      <c r="D139" t="str">
        <f ca="1">VLOOKUP($B139,'Track WIP'!$M:$O,2,FALSE)</f>
        <v>The 94th Indianapolis 500</v>
      </c>
      <c r="E139" t="str">
        <f ca="1">VLOOKUP($B139,'Track WIP'!$M:$O,3,FALSE)</f>
        <v>Indianapolis Motor Speedway</v>
      </c>
      <c r="F139">
        <v>13</v>
      </c>
      <c r="G139" t="s">
        <v>32</v>
      </c>
      <c r="H139">
        <v>34</v>
      </c>
      <c r="I139" t="s">
        <v>16</v>
      </c>
      <c r="J139">
        <v>200</v>
      </c>
      <c r="K139">
        <v>27</v>
      </c>
      <c r="L139">
        <v>0</v>
      </c>
      <c r="M139">
        <v>20</v>
      </c>
      <c r="N139">
        <v>0</v>
      </c>
      <c r="O139">
        <v>0</v>
      </c>
    </row>
    <row r="140" spans="1:15" x14ac:dyDescent="0.2">
      <c r="A140">
        <v>2010</v>
      </c>
      <c r="B140" s="6">
        <f ca="1">_xlfn.MAXIFS('Track WIP'!M:M,'Track WIP'!K:K,'Results WIP'!A140,'Track WIP'!L:L,'Results WIP'!C140)</f>
        <v>40328</v>
      </c>
      <c r="C140">
        <f t="shared" si="2"/>
        <v>6</v>
      </c>
      <c r="D140" t="str">
        <f ca="1">VLOOKUP($B140,'Track WIP'!$M:$O,2,FALSE)</f>
        <v>The 94th Indianapolis 500</v>
      </c>
      <c r="E140" t="str">
        <f ca="1">VLOOKUP($B140,'Track WIP'!$M:$O,3,FALSE)</f>
        <v>Indianapolis Motor Speedway</v>
      </c>
      <c r="F140">
        <v>14</v>
      </c>
      <c r="G140" t="s">
        <v>31</v>
      </c>
      <c r="H140">
        <v>78</v>
      </c>
      <c r="I140" t="s">
        <v>16</v>
      </c>
      <c r="J140">
        <v>200</v>
      </c>
      <c r="K140">
        <v>22</v>
      </c>
      <c r="L140">
        <v>0</v>
      </c>
      <c r="M140">
        <v>20</v>
      </c>
      <c r="N140">
        <v>0</v>
      </c>
      <c r="O140">
        <v>0</v>
      </c>
    </row>
    <row r="141" spans="1:15" x14ac:dyDescent="0.2">
      <c r="A141">
        <v>2010</v>
      </c>
      <c r="B141" s="6">
        <f ca="1">_xlfn.MAXIFS('Track WIP'!M:M,'Track WIP'!K:K,'Results WIP'!A141,'Track WIP'!L:L,'Results WIP'!C141)</f>
        <v>40328</v>
      </c>
      <c r="C141">
        <f t="shared" si="2"/>
        <v>6</v>
      </c>
      <c r="D141" t="str">
        <f ca="1">VLOOKUP($B141,'Track WIP'!$M:$O,2,FALSE)</f>
        <v>The 94th Indianapolis 500</v>
      </c>
      <c r="E141" t="str">
        <f ca="1">VLOOKUP($B141,'Track WIP'!$M:$O,3,FALSE)</f>
        <v>Indianapolis Motor Speedway</v>
      </c>
      <c r="F141">
        <v>15</v>
      </c>
      <c r="G141" t="s">
        <v>53</v>
      </c>
      <c r="H141">
        <v>23</v>
      </c>
      <c r="I141" t="s">
        <v>16</v>
      </c>
      <c r="J141">
        <v>199</v>
      </c>
      <c r="K141">
        <v>20</v>
      </c>
      <c r="L141">
        <v>5</v>
      </c>
      <c r="M141">
        <v>19</v>
      </c>
      <c r="N141">
        <v>0</v>
      </c>
      <c r="O141">
        <v>0</v>
      </c>
    </row>
    <row r="142" spans="1:15" x14ac:dyDescent="0.2">
      <c r="A142">
        <v>2010</v>
      </c>
      <c r="B142" s="6">
        <f ca="1">_xlfn.MAXIFS('Track WIP'!M:M,'Track WIP'!K:K,'Results WIP'!A142,'Track WIP'!L:L,'Results WIP'!C142)</f>
        <v>40328</v>
      </c>
      <c r="C142">
        <f t="shared" si="2"/>
        <v>6</v>
      </c>
      <c r="D142" t="str">
        <f ca="1">VLOOKUP($B142,'Track WIP'!$M:$O,2,FALSE)</f>
        <v>The 94th Indianapolis 500</v>
      </c>
      <c r="E142" t="str">
        <f ca="1">VLOOKUP($B142,'Track WIP'!$M:$O,3,FALSE)</f>
        <v>Indianapolis Motor Speedway</v>
      </c>
      <c r="F142">
        <v>16</v>
      </c>
      <c r="G142" t="s">
        <v>54</v>
      </c>
      <c r="H142">
        <v>99</v>
      </c>
      <c r="I142" t="s">
        <v>16</v>
      </c>
      <c r="J142">
        <v>199</v>
      </c>
      <c r="K142">
        <v>10</v>
      </c>
      <c r="L142">
        <v>0</v>
      </c>
      <c r="M142">
        <v>18</v>
      </c>
      <c r="N142">
        <v>0</v>
      </c>
      <c r="O142">
        <v>0</v>
      </c>
    </row>
    <row r="143" spans="1:15" x14ac:dyDescent="0.2">
      <c r="A143">
        <v>2010</v>
      </c>
      <c r="B143" s="6">
        <f ca="1">_xlfn.MAXIFS('Track WIP'!M:M,'Track WIP'!K:K,'Results WIP'!A143,'Track WIP'!L:L,'Results WIP'!C143)</f>
        <v>40328</v>
      </c>
      <c r="C143">
        <f t="shared" si="2"/>
        <v>6</v>
      </c>
      <c r="D143" t="str">
        <f ca="1">VLOOKUP($B143,'Track WIP'!$M:$O,2,FALSE)</f>
        <v>The 94th Indianapolis 500</v>
      </c>
      <c r="E143" t="str">
        <f ca="1">VLOOKUP($B143,'Track WIP'!$M:$O,3,FALSE)</f>
        <v>Indianapolis Motor Speedway</v>
      </c>
      <c r="F143">
        <v>17</v>
      </c>
      <c r="G143" t="s">
        <v>55</v>
      </c>
      <c r="H143">
        <v>20</v>
      </c>
      <c r="I143" t="s">
        <v>16</v>
      </c>
      <c r="J143">
        <v>199</v>
      </c>
      <c r="K143">
        <v>8</v>
      </c>
      <c r="L143">
        <v>0</v>
      </c>
      <c r="M143">
        <v>20</v>
      </c>
      <c r="N143">
        <v>0</v>
      </c>
      <c r="O143">
        <v>0</v>
      </c>
    </row>
    <row r="144" spans="1:15" x14ac:dyDescent="0.2">
      <c r="A144">
        <v>2010</v>
      </c>
      <c r="B144" s="6">
        <f ca="1">_xlfn.MAXIFS('Track WIP'!M:M,'Track WIP'!K:K,'Results WIP'!A144,'Track WIP'!L:L,'Results WIP'!C144)</f>
        <v>40328</v>
      </c>
      <c r="C144">
        <f t="shared" si="2"/>
        <v>6</v>
      </c>
      <c r="D144" t="str">
        <f ca="1">VLOOKUP($B144,'Track WIP'!$M:$O,2,FALSE)</f>
        <v>The 94th Indianapolis 500</v>
      </c>
      <c r="E144" t="str">
        <f ca="1">VLOOKUP($B144,'Track WIP'!$M:$O,3,FALSE)</f>
        <v>Indianapolis Motor Speedway</v>
      </c>
      <c r="F144">
        <v>18</v>
      </c>
      <c r="G144" t="s">
        <v>17</v>
      </c>
      <c r="H144">
        <v>37</v>
      </c>
      <c r="I144" t="s">
        <v>16</v>
      </c>
      <c r="J144">
        <v>198</v>
      </c>
      <c r="K144">
        <v>17</v>
      </c>
      <c r="L144">
        <v>0</v>
      </c>
      <c r="M144">
        <v>16</v>
      </c>
      <c r="N144">
        <v>0</v>
      </c>
      <c r="O144">
        <v>0</v>
      </c>
    </row>
    <row r="145" spans="1:15" x14ac:dyDescent="0.2">
      <c r="A145">
        <v>2010</v>
      </c>
      <c r="B145" s="6">
        <f ca="1">_xlfn.MAXIFS('Track WIP'!M:M,'Track WIP'!K:K,'Results WIP'!A145,'Track WIP'!L:L,'Results WIP'!C145)</f>
        <v>40328</v>
      </c>
      <c r="C145">
        <f t="shared" si="2"/>
        <v>6</v>
      </c>
      <c r="D145" t="str">
        <f ca="1">VLOOKUP($B145,'Track WIP'!$M:$O,2,FALSE)</f>
        <v>The 94th Indianapolis 500</v>
      </c>
      <c r="E145" t="str">
        <f ca="1">VLOOKUP($B145,'Track WIP'!$M:$O,3,FALSE)</f>
        <v>Indianapolis Motor Speedway</v>
      </c>
      <c r="F145">
        <v>19</v>
      </c>
      <c r="G145" t="s">
        <v>23</v>
      </c>
      <c r="H145">
        <v>24</v>
      </c>
      <c r="I145" t="s">
        <v>16</v>
      </c>
      <c r="J145">
        <v>198</v>
      </c>
      <c r="K145">
        <v>15</v>
      </c>
      <c r="L145">
        <v>15</v>
      </c>
      <c r="M145">
        <v>16</v>
      </c>
      <c r="N145">
        <v>0</v>
      </c>
      <c r="O145">
        <v>0</v>
      </c>
    </row>
    <row r="146" spans="1:15" x14ac:dyDescent="0.2">
      <c r="A146">
        <v>2010</v>
      </c>
      <c r="B146" s="6">
        <f ca="1">_xlfn.MAXIFS('Track WIP'!M:M,'Track WIP'!K:K,'Results WIP'!A146,'Track WIP'!L:L,'Results WIP'!C146)</f>
        <v>40328</v>
      </c>
      <c r="C146">
        <f t="shared" si="2"/>
        <v>6</v>
      </c>
      <c r="D146" t="str">
        <f ca="1">VLOOKUP($B146,'Track WIP'!$M:$O,2,FALSE)</f>
        <v>The 94th Indianapolis 500</v>
      </c>
      <c r="E146" t="str">
        <f ca="1">VLOOKUP($B146,'Track WIP'!$M:$O,3,FALSE)</f>
        <v>Indianapolis Motor Speedway</v>
      </c>
      <c r="F146">
        <v>20</v>
      </c>
      <c r="G146" t="s">
        <v>37</v>
      </c>
      <c r="H146">
        <v>5</v>
      </c>
      <c r="I146" t="s">
        <v>16</v>
      </c>
      <c r="J146">
        <v>198</v>
      </c>
      <c r="K146">
        <v>31</v>
      </c>
      <c r="L146">
        <v>0</v>
      </c>
      <c r="M146">
        <v>15</v>
      </c>
      <c r="N146">
        <v>0</v>
      </c>
      <c r="O146">
        <v>0</v>
      </c>
    </row>
    <row r="147" spans="1:15" x14ac:dyDescent="0.2">
      <c r="A147">
        <v>2010</v>
      </c>
      <c r="B147" s="6">
        <f ca="1">_xlfn.MAXIFS('Track WIP'!M:M,'Track WIP'!K:K,'Results WIP'!A147,'Track WIP'!L:L,'Results WIP'!C147)</f>
        <v>40328</v>
      </c>
      <c r="C147">
        <f t="shared" si="2"/>
        <v>6</v>
      </c>
      <c r="D147" t="str">
        <f ca="1">VLOOKUP($B147,'Track WIP'!$M:$O,2,FALSE)</f>
        <v>The 94th Indianapolis 500</v>
      </c>
      <c r="E147" t="str">
        <f ca="1">VLOOKUP($B147,'Track WIP'!$M:$O,3,FALSE)</f>
        <v>Indianapolis Motor Speedway</v>
      </c>
      <c r="F147">
        <v>21</v>
      </c>
      <c r="G147" t="s">
        <v>28</v>
      </c>
      <c r="H147">
        <v>25</v>
      </c>
      <c r="I147" t="s">
        <v>16</v>
      </c>
      <c r="J147">
        <v>196</v>
      </c>
      <c r="K147">
        <v>21</v>
      </c>
      <c r="L147">
        <v>0</v>
      </c>
      <c r="M147">
        <v>16</v>
      </c>
      <c r="N147">
        <v>0</v>
      </c>
      <c r="O147">
        <v>0</v>
      </c>
    </row>
    <row r="148" spans="1:15" x14ac:dyDescent="0.2">
      <c r="A148">
        <v>2010</v>
      </c>
      <c r="B148" s="6">
        <f ca="1">_xlfn.MAXIFS('Track WIP'!M:M,'Track WIP'!K:K,'Results WIP'!A148,'Track WIP'!L:L,'Results WIP'!C148)</f>
        <v>40328</v>
      </c>
      <c r="C148">
        <f t="shared" si="2"/>
        <v>6</v>
      </c>
      <c r="D148" t="str">
        <f ca="1">VLOOKUP($B148,'Track WIP'!$M:$O,2,FALSE)</f>
        <v>The 94th Indianapolis 500</v>
      </c>
      <c r="E148" t="str">
        <f ca="1">VLOOKUP($B148,'Track WIP'!$M:$O,3,FALSE)</f>
        <v>Indianapolis Motor Speedway</v>
      </c>
      <c r="F148">
        <v>22</v>
      </c>
      <c r="G148" t="s">
        <v>43</v>
      </c>
      <c r="H148">
        <v>36</v>
      </c>
      <c r="I148" t="s">
        <v>16</v>
      </c>
      <c r="J148">
        <v>183</v>
      </c>
      <c r="K148">
        <v>24</v>
      </c>
      <c r="L148">
        <v>0</v>
      </c>
      <c r="M148">
        <v>16</v>
      </c>
      <c r="N148">
        <v>0</v>
      </c>
      <c r="O148">
        <v>0</v>
      </c>
    </row>
    <row r="149" spans="1:15" x14ac:dyDescent="0.2">
      <c r="A149">
        <v>2010</v>
      </c>
      <c r="B149" s="6">
        <f ca="1">_xlfn.MAXIFS('Track WIP'!M:M,'Track WIP'!K:K,'Results WIP'!A149,'Track WIP'!L:L,'Results WIP'!C149)</f>
        <v>40328</v>
      </c>
      <c r="C149">
        <f t="shared" si="2"/>
        <v>6</v>
      </c>
      <c r="D149" t="str">
        <f ca="1">VLOOKUP($B149,'Track WIP'!$M:$O,2,FALSE)</f>
        <v>The 94th Indianapolis 500</v>
      </c>
      <c r="E149" t="str">
        <f ca="1">VLOOKUP($B149,'Track WIP'!$M:$O,3,FALSE)</f>
        <v>Indianapolis Motor Speedway</v>
      </c>
      <c r="F149">
        <v>23</v>
      </c>
      <c r="G149" t="s">
        <v>56</v>
      </c>
      <c r="H149">
        <v>29</v>
      </c>
      <c r="I149" t="s">
        <v>16</v>
      </c>
      <c r="J149">
        <v>159</v>
      </c>
      <c r="K149">
        <v>32</v>
      </c>
      <c r="L149">
        <v>0</v>
      </c>
      <c r="M149">
        <v>15</v>
      </c>
      <c r="N149">
        <v>0</v>
      </c>
      <c r="O149">
        <v>0</v>
      </c>
    </row>
    <row r="150" spans="1:15" x14ac:dyDescent="0.2">
      <c r="A150">
        <v>2010</v>
      </c>
      <c r="B150" s="6">
        <f ca="1">_xlfn.MAXIFS('Track WIP'!M:M,'Track WIP'!K:K,'Results WIP'!A150,'Track WIP'!L:L,'Results WIP'!C150)</f>
        <v>40328</v>
      </c>
      <c r="C150">
        <f t="shared" si="2"/>
        <v>6</v>
      </c>
      <c r="D150" t="str">
        <f ca="1">VLOOKUP($B150,'Track WIP'!$M:$O,2,FALSE)</f>
        <v>The 94th Indianapolis 500</v>
      </c>
      <c r="E150" t="str">
        <f ca="1">VLOOKUP($B150,'Track WIP'!$M:$O,3,FALSE)</f>
        <v>Indianapolis Motor Speedway</v>
      </c>
      <c r="F150">
        <v>24</v>
      </c>
      <c r="G150" t="s">
        <v>29</v>
      </c>
      <c r="H150">
        <v>6</v>
      </c>
      <c r="I150" t="s">
        <v>16</v>
      </c>
      <c r="J150">
        <v>147</v>
      </c>
      <c r="K150">
        <v>4</v>
      </c>
      <c r="L150">
        <v>5</v>
      </c>
      <c r="M150">
        <v>23</v>
      </c>
      <c r="N150">
        <v>0</v>
      </c>
      <c r="O150">
        <v>0</v>
      </c>
    </row>
    <row r="151" spans="1:15" x14ac:dyDescent="0.2">
      <c r="A151">
        <v>2010</v>
      </c>
      <c r="B151" s="6">
        <f ca="1">_xlfn.MAXIFS('Track WIP'!M:M,'Track WIP'!K:K,'Results WIP'!A151,'Track WIP'!L:L,'Results WIP'!C151)</f>
        <v>40328</v>
      </c>
      <c r="C151">
        <f t="shared" si="2"/>
        <v>6</v>
      </c>
      <c r="D151" t="str">
        <f ca="1">VLOOKUP($B151,'Track WIP'!$M:$O,2,FALSE)</f>
        <v>The 94th Indianapolis 500</v>
      </c>
      <c r="E151" t="str">
        <f ca="1">VLOOKUP($B151,'Track WIP'!$M:$O,3,FALSE)</f>
        <v>Indianapolis Motor Speedway</v>
      </c>
      <c r="F151">
        <v>25</v>
      </c>
      <c r="G151" t="s">
        <v>27</v>
      </c>
      <c r="H151">
        <v>8</v>
      </c>
      <c r="I151" t="s">
        <v>16</v>
      </c>
      <c r="J151">
        <v>139</v>
      </c>
      <c r="K151">
        <v>19</v>
      </c>
      <c r="L151">
        <v>0</v>
      </c>
      <c r="M151">
        <v>14</v>
      </c>
      <c r="N151">
        <v>0</v>
      </c>
      <c r="O151">
        <v>0</v>
      </c>
    </row>
    <row r="152" spans="1:15" x14ac:dyDescent="0.2">
      <c r="A152">
        <v>2010</v>
      </c>
      <c r="B152" s="6">
        <f ca="1">_xlfn.MAXIFS('Track WIP'!M:M,'Track WIP'!K:K,'Results WIP'!A152,'Track WIP'!L:L,'Results WIP'!C152)</f>
        <v>40328</v>
      </c>
      <c r="C152">
        <f t="shared" si="2"/>
        <v>6</v>
      </c>
      <c r="D152" t="str">
        <f ca="1">VLOOKUP($B152,'Track WIP'!$M:$O,2,FALSE)</f>
        <v>The 94th Indianapolis 500</v>
      </c>
      <c r="E152" t="str">
        <f ca="1">VLOOKUP($B152,'Track WIP'!$M:$O,3,FALSE)</f>
        <v>Indianapolis Motor Speedway</v>
      </c>
      <c r="F152">
        <v>26</v>
      </c>
      <c r="G152" t="s">
        <v>49</v>
      </c>
      <c r="H152">
        <v>67</v>
      </c>
      <c r="I152" t="s">
        <v>16</v>
      </c>
      <c r="J152">
        <v>125</v>
      </c>
      <c r="K152">
        <v>29</v>
      </c>
      <c r="L152">
        <v>0</v>
      </c>
      <c r="M152">
        <v>13</v>
      </c>
      <c r="N152">
        <v>0</v>
      </c>
      <c r="O152">
        <v>0</v>
      </c>
    </row>
    <row r="153" spans="1:15" x14ac:dyDescent="0.2">
      <c r="A153">
        <v>2010</v>
      </c>
      <c r="B153" s="6">
        <f ca="1">_xlfn.MAXIFS('Track WIP'!M:M,'Track WIP'!K:K,'Results WIP'!A153,'Track WIP'!L:L,'Results WIP'!C153)</f>
        <v>40328</v>
      </c>
      <c r="C153">
        <f t="shared" si="2"/>
        <v>6</v>
      </c>
      <c r="D153" t="str">
        <f ca="1">VLOOKUP($B153,'Track WIP'!$M:$O,2,FALSE)</f>
        <v>The 94th Indianapolis 500</v>
      </c>
      <c r="E153" t="str">
        <f ca="1">VLOOKUP($B153,'Track WIP'!$M:$O,3,FALSE)</f>
        <v>Indianapolis Motor Speedway</v>
      </c>
      <c r="F153">
        <v>27</v>
      </c>
      <c r="G153" t="s">
        <v>18</v>
      </c>
      <c r="H153">
        <v>14</v>
      </c>
      <c r="I153" t="s">
        <v>16</v>
      </c>
      <c r="J153">
        <v>105</v>
      </c>
      <c r="K153">
        <v>30</v>
      </c>
      <c r="L153">
        <v>0</v>
      </c>
      <c r="M153">
        <v>13</v>
      </c>
      <c r="N153">
        <v>0</v>
      </c>
      <c r="O153">
        <v>0</v>
      </c>
    </row>
    <row r="154" spans="1:15" x14ac:dyDescent="0.2">
      <c r="A154">
        <v>2010</v>
      </c>
      <c r="B154" s="6">
        <f ca="1">_xlfn.MAXIFS('Track WIP'!M:M,'Track WIP'!K:K,'Results WIP'!A154,'Track WIP'!L:L,'Results WIP'!C154)</f>
        <v>40328</v>
      </c>
      <c r="C154">
        <f t="shared" si="2"/>
        <v>6</v>
      </c>
      <c r="D154" t="str">
        <f ca="1">VLOOKUP($B154,'Track WIP'!$M:$O,2,FALSE)</f>
        <v>The 94th Indianapolis 500</v>
      </c>
      <c r="E154" t="str">
        <f ca="1">VLOOKUP($B154,'Track WIP'!$M:$O,3,FALSE)</f>
        <v>Indianapolis Motor Speedway</v>
      </c>
      <c r="F154">
        <v>28</v>
      </c>
      <c r="G154" t="s">
        <v>35</v>
      </c>
      <c r="H154">
        <v>6</v>
      </c>
      <c r="I154" t="s">
        <v>16</v>
      </c>
      <c r="J154">
        <v>76</v>
      </c>
      <c r="K154">
        <v>9</v>
      </c>
      <c r="L154">
        <v>0</v>
      </c>
      <c r="M154">
        <v>16</v>
      </c>
      <c r="N154">
        <v>0</v>
      </c>
      <c r="O154">
        <v>0</v>
      </c>
    </row>
    <row r="155" spans="1:15" x14ac:dyDescent="0.2">
      <c r="A155">
        <v>2010</v>
      </c>
      <c r="B155" s="6">
        <f ca="1">_xlfn.MAXIFS('Track WIP'!M:M,'Track WIP'!K:K,'Results WIP'!A155,'Track WIP'!L:L,'Results WIP'!C155)</f>
        <v>40328</v>
      </c>
      <c r="C155">
        <f t="shared" si="2"/>
        <v>6</v>
      </c>
      <c r="D155" t="str">
        <f ca="1">VLOOKUP($B155,'Track WIP'!$M:$O,2,FALSE)</f>
        <v>The 94th Indianapolis 500</v>
      </c>
      <c r="E155" t="str">
        <f ca="1">VLOOKUP($B155,'Track WIP'!$M:$O,3,FALSE)</f>
        <v>Indianapolis Motor Speedway</v>
      </c>
      <c r="F155">
        <v>29</v>
      </c>
      <c r="G155" t="s">
        <v>19</v>
      </c>
      <c r="H155">
        <v>2</v>
      </c>
      <c r="I155" t="s">
        <v>16</v>
      </c>
      <c r="J155">
        <v>72</v>
      </c>
      <c r="K155">
        <v>12</v>
      </c>
      <c r="L155">
        <v>0</v>
      </c>
      <c r="M155">
        <v>14</v>
      </c>
      <c r="N155">
        <v>0</v>
      </c>
      <c r="O155">
        <v>0</v>
      </c>
    </row>
    <row r="156" spans="1:15" x14ac:dyDescent="0.2">
      <c r="A156">
        <v>2010</v>
      </c>
      <c r="B156" s="6">
        <f ca="1">_xlfn.MAXIFS('Track WIP'!M:M,'Track WIP'!K:K,'Results WIP'!A156,'Track WIP'!L:L,'Results WIP'!C156)</f>
        <v>40328</v>
      </c>
      <c r="C156">
        <f t="shared" si="2"/>
        <v>6</v>
      </c>
      <c r="D156" t="str">
        <f ca="1">VLOOKUP($B156,'Track WIP'!$M:$O,2,FALSE)</f>
        <v>The 94th Indianapolis 500</v>
      </c>
      <c r="E156" t="str">
        <f ca="1">VLOOKUP($B156,'Track WIP'!$M:$O,3,FALSE)</f>
        <v>Indianapolis Motor Speedway</v>
      </c>
      <c r="F156">
        <v>30</v>
      </c>
      <c r="G156" t="s">
        <v>48</v>
      </c>
      <c r="H156">
        <v>43</v>
      </c>
      <c r="I156" t="s">
        <v>16</v>
      </c>
      <c r="J156">
        <v>62</v>
      </c>
      <c r="K156">
        <v>28</v>
      </c>
      <c r="L156">
        <v>0</v>
      </c>
      <c r="M156">
        <v>13</v>
      </c>
      <c r="N156">
        <v>0</v>
      </c>
      <c r="O156">
        <v>0</v>
      </c>
    </row>
    <row r="157" spans="1:15" x14ac:dyDescent="0.2">
      <c r="A157">
        <v>2010</v>
      </c>
      <c r="B157" s="6">
        <f ca="1">_xlfn.MAXIFS('Track WIP'!M:M,'Track WIP'!K:K,'Results WIP'!A157,'Track WIP'!L:L,'Results WIP'!C157)</f>
        <v>40328</v>
      </c>
      <c r="C157">
        <f t="shared" si="2"/>
        <v>6</v>
      </c>
      <c r="D157" t="str">
        <f ca="1">VLOOKUP($B157,'Track WIP'!$M:$O,2,FALSE)</f>
        <v>The 94th Indianapolis 500</v>
      </c>
      <c r="E157" t="str">
        <f ca="1">VLOOKUP($B157,'Track WIP'!$M:$O,3,FALSE)</f>
        <v>Indianapolis Motor Speedway</v>
      </c>
      <c r="F157">
        <v>31</v>
      </c>
      <c r="G157" t="s">
        <v>39</v>
      </c>
      <c r="H157">
        <v>32</v>
      </c>
      <c r="I157" t="s">
        <v>16</v>
      </c>
      <c r="J157">
        <v>17</v>
      </c>
      <c r="K157">
        <v>13</v>
      </c>
      <c r="L157">
        <v>0</v>
      </c>
      <c r="M157">
        <v>14</v>
      </c>
      <c r="N157">
        <v>0</v>
      </c>
      <c r="O157">
        <v>0</v>
      </c>
    </row>
    <row r="158" spans="1:15" x14ac:dyDescent="0.2">
      <c r="A158">
        <v>2010</v>
      </c>
      <c r="B158" s="6">
        <f ca="1">_xlfn.MAXIFS('Track WIP'!M:M,'Track WIP'!K:K,'Results WIP'!A158,'Track WIP'!L:L,'Results WIP'!C158)</f>
        <v>40328</v>
      </c>
      <c r="C158">
        <f t="shared" si="2"/>
        <v>6</v>
      </c>
      <c r="D158" t="str">
        <f ca="1">VLOOKUP($B158,'Track WIP'!$M:$O,2,FALSE)</f>
        <v>The 94th Indianapolis 500</v>
      </c>
      <c r="E158" t="str">
        <f ca="1">VLOOKUP($B158,'Track WIP'!$M:$O,3,FALSE)</f>
        <v>Indianapolis Motor Speedway</v>
      </c>
      <c r="F158">
        <v>32</v>
      </c>
      <c r="G158" t="s">
        <v>57</v>
      </c>
      <c r="H158">
        <v>33</v>
      </c>
      <c r="I158" t="s">
        <v>16</v>
      </c>
      <c r="J158">
        <v>7</v>
      </c>
      <c r="K158">
        <v>25</v>
      </c>
      <c r="L158">
        <v>0</v>
      </c>
      <c r="M158">
        <v>13</v>
      </c>
      <c r="N158">
        <v>0</v>
      </c>
      <c r="O158">
        <v>0</v>
      </c>
    </row>
    <row r="159" spans="1:15" x14ac:dyDescent="0.2">
      <c r="A159">
        <v>2010</v>
      </c>
      <c r="B159" s="6">
        <f ca="1">_xlfn.MAXIFS('Track WIP'!M:M,'Track WIP'!K:K,'Results WIP'!A159,'Track WIP'!L:L,'Results WIP'!C159)</f>
        <v>40328</v>
      </c>
      <c r="C159">
        <f t="shared" si="2"/>
        <v>6</v>
      </c>
      <c r="D159" t="str">
        <f ca="1">VLOOKUP($B159,'Track WIP'!$M:$O,2,FALSE)</f>
        <v>The 94th Indianapolis 500</v>
      </c>
      <c r="E159" t="str">
        <f ca="1">VLOOKUP($B159,'Track WIP'!$M:$O,3,FALSE)</f>
        <v>Indianapolis Motor Speedway</v>
      </c>
      <c r="F159">
        <v>33</v>
      </c>
      <c r="G159" t="s">
        <v>58</v>
      </c>
      <c r="H159">
        <v>21</v>
      </c>
      <c r="I159" t="s">
        <v>16</v>
      </c>
      <c r="J159">
        <v>0</v>
      </c>
      <c r="K159">
        <v>14</v>
      </c>
      <c r="L159">
        <v>0</v>
      </c>
      <c r="M159">
        <v>14</v>
      </c>
      <c r="N159">
        <v>0</v>
      </c>
      <c r="O159">
        <v>0</v>
      </c>
    </row>
    <row r="160" spans="1:15" x14ac:dyDescent="0.2">
      <c r="A160">
        <v>2010</v>
      </c>
      <c r="B160" s="6">
        <f ca="1">_xlfn.MAXIFS('Track WIP'!M:M,'Track WIP'!K:K,'Results WIP'!A160,'Track WIP'!L:L,'Results WIP'!C160)</f>
        <v>40334</v>
      </c>
      <c r="C160">
        <f t="shared" si="2"/>
        <v>7</v>
      </c>
      <c r="D160" t="str">
        <f ca="1">VLOOKUP($B160,'Track WIP'!$M:$O,2,FALSE)</f>
        <v>Firestone 550K</v>
      </c>
      <c r="E160" t="str">
        <f ca="1">VLOOKUP($B160,'Track WIP'!$M:$O,3,FALSE)</f>
        <v>Texas Motor Speedway</v>
      </c>
      <c r="F160">
        <v>1</v>
      </c>
      <c r="G160" t="s">
        <v>29</v>
      </c>
      <c r="H160">
        <v>6</v>
      </c>
      <c r="I160" t="s">
        <v>16</v>
      </c>
      <c r="J160">
        <v>228</v>
      </c>
      <c r="K160">
        <v>1</v>
      </c>
      <c r="L160">
        <v>102</v>
      </c>
      <c r="M160">
        <v>53</v>
      </c>
      <c r="N160">
        <v>3</v>
      </c>
      <c r="O160">
        <v>0</v>
      </c>
    </row>
    <row r="161" spans="1:15" x14ac:dyDescent="0.2">
      <c r="A161">
        <v>2010</v>
      </c>
      <c r="B161" s="6">
        <f ca="1">_xlfn.MAXIFS('Track WIP'!M:M,'Track WIP'!K:K,'Results WIP'!A161,'Track WIP'!L:L,'Results WIP'!C161)</f>
        <v>40334</v>
      </c>
      <c r="C161">
        <f t="shared" si="2"/>
        <v>7</v>
      </c>
      <c r="D161" t="str">
        <f ca="1">VLOOKUP($B161,'Track WIP'!$M:$O,2,FALSE)</f>
        <v>Firestone 550K</v>
      </c>
      <c r="E161" t="str">
        <f ca="1">VLOOKUP($B161,'Track WIP'!$M:$O,3,FALSE)</f>
        <v>Texas Motor Speedway</v>
      </c>
      <c r="F161">
        <v>2</v>
      </c>
      <c r="G161" t="s">
        <v>30</v>
      </c>
      <c r="H161">
        <v>7</v>
      </c>
      <c r="I161" t="s">
        <v>16</v>
      </c>
      <c r="J161">
        <v>228</v>
      </c>
      <c r="K161">
        <v>8</v>
      </c>
      <c r="L161">
        <v>1</v>
      </c>
      <c r="M161">
        <v>40</v>
      </c>
      <c r="N161">
        <v>0</v>
      </c>
      <c r="O161">
        <v>0</v>
      </c>
    </row>
    <row r="162" spans="1:15" x14ac:dyDescent="0.2">
      <c r="A162">
        <v>2010</v>
      </c>
      <c r="B162" s="6">
        <f ca="1">_xlfn.MAXIFS('Track WIP'!M:M,'Track WIP'!K:K,'Results WIP'!A162,'Track WIP'!L:L,'Results WIP'!C162)</f>
        <v>40334</v>
      </c>
      <c r="C162">
        <f t="shared" si="2"/>
        <v>7</v>
      </c>
      <c r="D162" t="str">
        <f ca="1">VLOOKUP($B162,'Track WIP'!$M:$O,2,FALSE)</f>
        <v>Firestone 550K</v>
      </c>
      <c r="E162" t="str">
        <f ca="1">VLOOKUP($B162,'Track WIP'!$M:$O,3,FALSE)</f>
        <v>Texas Motor Speedway</v>
      </c>
      <c r="F162">
        <v>3</v>
      </c>
      <c r="G162" t="s">
        <v>38</v>
      </c>
      <c r="H162">
        <v>26</v>
      </c>
      <c r="I162" t="s">
        <v>16</v>
      </c>
      <c r="J162">
        <v>228</v>
      </c>
      <c r="K162">
        <v>10</v>
      </c>
      <c r="L162">
        <v>0</v>
      </c>
      <c r="M162">
        <v>35</v>
      </c>
      <c r="N162">
        <v>0</v>
      </c>
      <c r="O162">
        <v>0</v>
      </c>
    </row>
    <row r="163" spans="1:15" x14ac:dyDescent="0.2">
      <c r="A163">
        <v>2010</v>
      </c>
      <c r="B163" s="6">
        <f ca="1">_xlfn.MAXIFS('Track WIP'!M:M,'Track WIP'!K:K,'Results WIP'!A163,'Track WIP'!L:L,'Results WIP'!C163)</f>
        <v>40334</v>
      </c>
      <c r="C163">
        <f t="shared" si="2"/>
        <v>7</v>
      </c>
      <c r="D163" t="str">
        <f ca="1">VLOOKUP($B163,'Track WIP'!$M:$O,2,FALSE)</f>
        <v>Firestone 550K</v>
      </c>
      <c r="E163" t="str">
        <f ca="1">VLOOKUP($B163,'Track WIP'!$M:$O,3,FALSE)</f>
        <v>Texas Motor Speedway</v>
      </c>
      <c r="F163">
        <v>4</v>
      </c>
      <c r="G163" t="s">
        <v>21</v>
      </c>
      <c r="H163">
        <v>9</v>
      </c>
      <c r="I163" t="s">
        <v>16</v>
      </c>
      <c r="J163">
        <v>228</v>
      </c>
      <c r="K163">
        <v>4</v>
      </c>
      <c r="L163">
        <v>0</v>
      </c>
      <c r="M163">
        <v>32</v>
      </c>
      <c r="N163">
        <v>0</v>
      </c>
      <c r="O163">
        <v>0</v>
      </c>
    </row>
    <row r="164" spans="1:15" x14ac:dyDescent="0.2">
      <c r="A164">
        <v>2010</v>
      </c>
      <c r="B164" s="6">
        <f ca="1">_xlfn.MAXIFS('Track WIP'!M:M,'Track WIP'!K:K,'Results WIP'!A164,'Track WIP'!L:L,'Results WIP'!C164)</f>
        <v>40334</v>
      </c>
      <c r="C164">
        <f t="shared" si="2"/>
        <v>7</v>
      </c>
      <c r="D164" t="str">
        <f ca="1">VLOOKUP($B164,'Track WIP'!$M:$O,2,FALSE)</f>
        <v>Firestone 550K</v>
      </c>
      <c r="E164" t="str">
        <f ca="1">VLOOKUP($B164,'Track WIP'!$M:$O,3,FALSE)</f>
        <v>Texas Motor Speedway</v>
      </c>
      <c r="F164">
        <v>5</v>
      </c>
      <c r="G164" t="s">
        <v>22</v>
      </c>
      <c r="H164">
        <v>10</v>
      </c>
      <c r="I164" t="s">
        <v>16</v>
      </c>
      <c r="J164">
        <v>228</v>
      </c>
      <c r="K164">
        <v>2</v>
      </c>
      <c r="L164">
        <v>86</v>
      </c>
      <c r="M164">
        <v>30</v>
      </c>
      <c r="N164">
        <v>0</v>
      </c>
      <c r="O164">
        <v>0</v>
      </c>
    </row>
    <row r="165" spans="1:15" x14ac:dyDescent="0.2">
      <c r="A165">
        <v>2010</v>
      </c>
      <c r="B165" s="6">
        <f ca="1">_xlfn.MAXIFS('Track WIP'!M:M,'Track WIP'!K:K,'Results WIP'!A165,'Track WIP'!L:L,'Results WIP'!C165)</f>
        <v>40334</v>
      </c>
      <c r="C165">
        <f t="shared" si="2"/>
        <v>7</v>
      </c>
      <c r="D165" t="str">
        <f ca="1">VLOOKUP($B165,'Track WIP'!$M:$O,2,FALSE)</f>
        <v>Firestone 550K</v>
      </c>
      <c r="E165" t="str">
        <f ca="1">VLOOKUP($B165,'Track WIP'!$M:$O,3,FALSE)</f>
        <v>Texas Motor Speedway</v>
      </c>
      <c r="F165">
        <v>6</v>
      </c>
      <c r="G165" t="s">
        <v>25</v>
      </c>
      <c r="H165">
        <v>11</v>
      </c>
      <c r="I165" t="s">
        <v>16</v>
      </c>
      <c r="J165">
        <v>228</v>
      </c>
      <c r="K165">
        <v>13</v>
      </c>
      <c r="L165">
        <v>0</v>
      </c>
      <c r="M165">
        <v>28</v>
      </c>
      <c r="N165">
        <v>0</v>
      </c>
      <c r="O165">
        <v>0</v>
      </c>
    </row>
    <row r="166" spans="1:15" x14ac:dyDescent="0.2">
      <c r="A166">
        <v>2010</v>
      </c>
      <c r="B166" s="6">
        <f ca="1">_xlfn.MAXIFS('Track WIP'!M:M,'Track WIP'!K:K,'Results WIP'!A166,'Track WIP'!L:L,'Results WIP'!C166)</f>
        <v>40334</v>
      </c>
      <c r="C166">
        <f t="shared" si="2"/>
        <v>7</v>
      </c>
      <c r="D166" t="str">
        <f ca="1">VLOOKUP($B166,'Track WIP'!$M:$O,2,FALSE)</f>
        <v>Firestone 550K</v>
      </c>
      <c r="E166" t="str">
        <f ca="1">VLOOKUP($B166,'Track WIP'!$M:$O,3,FALSE)</f>
        <v>Texas Motor Speedway</v>
      </c>
      <c r="F166">
        <v>7</v>
      </c>
      <c r="G166" t="s">
        <v>17</v>
      </c>
      <c r="H166">
        <v>37</v>
      </c>
      <c r="I166" t="s">
        <v>16</v>
      </c>
      <c r="J166">
        <v>228</v>
      </c>
      <c r="K166">
        <v>24</v>
      </c>
      <c r="L166">
        <v>0</v>
      </c>
      <c r="M166">
        <v>26</v>
      </c>
      <c r="N166">
        <v>0</v>
      </c>
      <c r="O166">
        <v>0</v>
      </c>
    </row>
    <row r="167" spans="1:15" x14ac:dyDescent="0.2">
      <c r="A167">
        <v>2010</v>
      </c>
      <c r="B167" s="6">
        <f ca="1">_xlfn.MAXIFS('Track WIP'!M:M,'Track WIP'!K:K,'Results WIP'!A167,'Track WIP'!L:L,'Results WIP'!C167)</f>
        <v>40334</v>
      </c>
      <c r="C167">
        <f t="shared" si="2"/>
        <v>7</v>
      </c>
      <c r="D167" t="str">
        <f ca="1">VLOOKUP($B167,'Track WIP'!$M:$O,2,FALSE)</f>
        <v>Firestone 550K</v>
      </c>
      <c r="E167" t="str">
        <f ca="1">VLOOKUP($B167,'Track WIP'!$M:$O,3,FALSE)</f>
        <v>Texas Motor Speedway</v>
      </c>
      <c r="F167">
        <v>8</v>
      </c>
      <c r="G167" t="s">
        <v>33</v>
      </c>
      <c r="H167">
        <v>19</v>
      </c>
      <c r="I167" t="s">
        <v>16</v>
      </c>
      <c r="J167">
        <v>228</v>
      </c>
      <c r="K167">
        <v>6</v>
      </c>
      <c r="L167">
        <v>0</v>
      </c>
      <c r="M167">
        <v>24</v>
      </c>
      <c r="N167">
        <v>0</v>
      </c>
      <c r="O167">
        <v>0</v>
      </c>
    </row>
    <row r="168" spans="1:15" x14ac:dyDescent="0.2">
      <c r="A168">
        <v>2010</v>
      </c>
      <c r="B168" s="6">
        <f ca="1">_xlfn.MAXIFS('Track WIP'!M:M,'Track WIP'!K:K,'Results WIP'!A168,'Track WIP'!L:L,'Results WIP'!C168)</f>
        <v>40334</v>
      </c>
      <c r="C168">
        <f t="shared" si="2"/>
        <v>7</v>
      </c>
      <c r="D168" t="str">
        <f ca="1">VLOOKUP($B168,'Track WIP'!$M:$O,2,FALSE)</f>
        <v>Firestone 550K</v>
      </c>
      <c r="E168" t="str">
        <f ca="1">VLOOKUP($B168,'Track WIP'!$M:$O,3,FALSE)</f>
        <v>Texas Motor Speedway</v>
      </c>
      <c r="F168">
        <v>9</v>
      </c>
      <c r="G168" t="s">
        <v>20</v>
      </c>
      <c r="H168">
        <v>4</v>
      </c>
      <c r="I168" t="s">
        <v>16</v>
      </c>
      <c r="J168">
        <v>228</v>
      </c>
      <c r="K168">
        <v>15</v>
      </c>
      <c r="L168">
        <v>1</v>
      </c>
      <c r="M168">
        <v>22</v>
      </c>
      <c r="N168">
        <v>0</v>
      </c>
      <c r="O168">
        <v>0</v>
      </c>
    </row>
    <row r="169" spans="1:15" x14ac:dyDescent="0.2">
      <c r="A169">
        <v>2010</v>
      </c>
      <c r="B169" s="6">
        <f ca="1">_xlfn.MAXIFS('Track WIP'!M:M,'Track WIP'!K:K,'Results WIP'!A169,'Track WIP'!L:L,'Results WIP'!C169)</f>
        <v>40334</v>
      </c>
      <c r="C169">
        <f t="shared" si="2"/>
        <v>7</v>
      </c>
      <c r="D169" t="str">
        <f ca="1">VLOOKUP($B169,'Track WIP'!$M:$O,2,FALSE)</f>
        <v>Firestone 550K</v>
      </c>
      <c r="E169" t="str">
        <f ca="1">VLOOKUP($B169,'Track WIP'!$M:$O,3,FALSE)</f>
        <v>Texas Motor Speedway</v>
      </c>
      <c r="F169">
        <v>10</v>
      </c>
      <c r="G169" t="s">
        <v>18</v>
      </c>
      <c r="H169">
        <v>14</v>
      </c>
      <c r="I169" t="s">
        <v>16</v>
      </c>
      <c r="J169">
        <v>228</v>
      </c>
      <c r="K169">
        <v>19</v>
      </c>
      <c r="L169">
        <v>0</v>
      </c>
      <c r="M169">
        <v>20</v>
      </c>
      <c r="N169">
        <v>0</v>
      </c>
      <c r="O169">
        <v>0</v>
      </c>
    </row>
    <row r="170" spans="1:15" x14ac:dyDescent="0.2">
      <c r="A170">
        <v>2010</v>
      </c>
      <c r="B170" s="6">
        <f ca="1">_xlfn.MAXIFS('Track WIP'!M:M,'Track WIP'!K:K,'Results WIP'!A170,'Track WIP'!L:L,'Results WIP'!C170)</f>
        <v>40334</v>
      </c>
      <c r="C170">
        <f t="shared" si="2"/>
        <v>7</v>
      </c>
      <c r="D170" t="str">
        <f ca="1">VLOOKUP($B170,'Track WIP'!$M:$O,2,FALSE)</f>
        <v>Firestone 550K</v>
      </c>
      <c r="E170" t="str">
        <f ca="1">VLOOKUP($B170,'Track WIP'!$M:$O,3,FALSE)</f>
        <v>Texas Motor Speedway</v>
      </c>
      <c r="F170">
        <v>11</v>
      </c>
      <c r="G170" t="s">
        <v>27</v>
      </c>
      <c r="H170">
        <v>8</v>
      </c>
      <c r="I170" t="s">
        <v>16</v>
      </c>
      <c r="J170">
        <v>228</v>
      </c>
      <c r="K170">
        <v>14</v>
      </c>
      <c r="L170">
        <v>0</v>
      </c>
      <c r="M170">
        <v>19</v>
      </c>
      <c r="N170">
        <v>0</v>
      </c>
      <c r="O170">
        <v>0</v>
      </c>
    </row>
    <row r="171" spans="1:15" x14ac:dyDescent="0.2">
      <c r="A171">
        <v>2010</v>
      </c>
      <c r="B171" s="6">
        <f ca="1">_xlfn.MAXIFS('Track WIP'!M:M,'Track WIP'!K:K,'Results WIP'!A171,'Track WIP'!L:L,'Results WIP'!C171)</f>
        <v>40334</v>
      </c>
      <c r="C171">
        <f t="shared" si="2"/>
        <v>7</v>
      </c>
      <c r="D171" t="str">
        <f ca="1">VLOOKUP($B171,'Track WIP'!$M:$O,2,FALSE)</f>
        <v>Firestone 550K</v>
      </c>
      <c r="E171" t="str">
        <f ca="1">VLOOKUP($B171,'Track WIP'!$M:$O,3,FALSE)</f>
        <v>Texas Motor Speedway</v>
      </c>
      <c r="F171">
        <v>12</v>
      </c>
      <c r="G171" t="s">
        <v>35</v>
      </c>
      <c r="H171">
        <v>6</v>
      </c>
      <c r="I171" t="s">
        <v>16</v>
      </c>
      <c r="J171">
        <v>228</v>
      </c>
      <c r="K171">
        <v>7</v>
      </c>
      <c r="L171">
        <v>1</v>
      </c>
      <c r="M171">
        <v>18</v>
      </c>
      <c r="N171">
        <v>0</v>
      </c>
      <c r="O171">
        <v>0</v>
      </c>
    </row>
    <row r="172" spans="1:15" x14ac:dyDescent="0.2">
      <c r="A172">
        <v>2010</v>
      </c>
      <c r="B172" s="6">
        <f ca="1">_xlfn.MAXIFS('Track WIP'!M:M,'Track WIP'!K:K,'Results WIP'!A172,'Track WIP'!L:L,'Results WIP'!C172)</f>
        <v>40334</v>
      </c>
      <c r="C172">
        <f t="shared" si="2"/>
        <v>7</v>
      </c>
      <c r="D172" t="str">
        <f ca="1">VLOOKUP($B172,'Track WIP'!$M:$O,2,FALSE)</f>
        <v>Firestone 550K</v>
      </c>
      <c r="E172" t="str">
        <f ca="1">VLOOKUP($B172,'Track WIP'!$M:$O,3,FALSE)</f>
        <v>Texas Motor Speedway</v>
      </c>
      <c r="F172">
        <v>13</v>
      </c>
      <c r="G172" t="s">
        <v>53</v>
      </c>
      <c r="H172">
        <v>24</v>
      </c>
      <c r="I172" t="s">
        <v>16</v>
      </c>
      <c r="J172">
        <v>227</v>
      </c>
      <c r="K172">
        <v>18</v>
      </c>
      <c r="L172">
        <v>0</v>
      </c>
      <c r="M172">
        <v>17</v>
      </c>
      <c r="N172">
        <v>0</v>
      </c>
      <c r="O172">
        <v>0</v>
      </c>
    </row>
    <row r="173" spans="1:15" x14ac:dyDescent="0.2">
      <c r="A173">
        <v>2010</v>
      </c>
      <c r="B173" s="6">
        <f ca="1">_xlfn.MAXIFS('Track WIP'!M:M,'Track WIP'!K:K,'Results WIP'!A173,'Track WIP'!L:L,'Results WIP'!C173)</f>
        <v>40334</v>
      </c>
      <c r="C173">
        <f t="shared" si="2"/>
        <v>7</v>
      </c>
      <c r="D173" t="str">
        <f ca="1">VLOOKUP($B173,'Track WIP'!$M:$O,2,FALSE)</f>
        <v>Firestone 550K</v>
      </c>
      <c r="E173" t="str">
        <f ca="1">VLOOKUP($B173,'Track WIP'!$M:$O,3,FALSE)</f>
        <v>Texas Motor Speedway</v>
      </c>
      <c r="F173">
        <v>14</v>
      </c>
      <c r="G173" t="s">
        <v>15</v>
      </c>
      <c r="H173">
        <v>12</v>
      </c>
      <c r="I173" t="s">
        <v>16</v>
      </c>
      <c r="J173">
        <v>227</v>
      </c>
      <c r="K173">
        <v>3</v>
      </c>
      <c r="L173">
        <v>4</v>
      </c>
      <c r="M173">
        <v>16</v>
      </c>
      <c r="N173">
        <v>0</v>
      </c>
      <c r="O173">
        <v>0</v>
      </c>
    </row>
    <row r="174" spans="1:15" x14ac:dyDescent="0.2">
      <c r="A174">
        <v>2010</v>
      </c>
      <c r="B174" s="6">
        <f ca="1">_xlfn.MAXIFS('Track WIP'!M:M,'Track WIP'!K:K,'Results WIP'!A174,'Track WIP'!L:L,'Results WIP'!C174)</f>
        <v>40334</v>
      </c>
      <c r="C174">
        <f t="shared" si="2"/>
        <v>7</v>
      </c>
      <c r="D174" t="str">
        <f ca="1">VLOOKUP($B174,'Track WIP'!$M:$O,2,FALSE)</f>
        <v>Firestone 550K</v>
      </c>
      <c r="E174" t="str">
        <f ca="1">VLOOKUP($B174,'Track WIP'!$M:$O,3,FALSE)</f>
        <v>Texas Motor Speedway</v>
      </c>
      <c r="F174">
        <v>15</v>
      </c>
      <c r="G174" t="s">
        <v>49</v>
      </c>
      <c r="H174">
        <v>67</v>
      </c>
      <c r="I174" t="s">
        <v>16</v>
      </c>
      <c r="J174">
        <v>227</v>
      </c>
      <c r="K174">
        <v>16</v>
      </c>
      <c r="L174">
        <v>0</v>
      </c>
      <c r="M174">
        <v>15</v>
      </c>
      <c r="N174">
        <v>0</v>
      </c>
      <c r="O174">
        <v>0</v>
      </c>
    </row>
    <row r="175" spans="1:15" x14ac:dyDescent="0.2">
      <c r="A175">
        <v>2010</v>
      </c>
      <c r="B175" s="6">
        <f ca="1">_xlfn.MAXIFS('Track WIP'!M:M,'Track WIP'!K:K,'Results WIP'!A175,'Track WIP'!L:L,'Results WIP'!C175)</f>
        <v>40334</v>
      </c>
      <c r="C175">
        <f t="shared" si="2"/>
        <v>7</v>
      </c>
      <c r="D175" t="str">
        <f ca="1">VLOOKUP($B175,'Track WIP'!$M:$O,2,FALSE)</f>
        <v>Firestone 550K</v>
      </c>
      <c r="E175" t="str">
        <f ca="1">VLOOKUP($B175,'Track WIP'!$M:$O,3,FALSE)</f>
        <v>Texas Motor Speedway</v>
      </c>
      <c r="F175">
        <v>16</v>
      </c>
      <c r="G175" t="s">
        <v>19</v>
      </c>
      <c r="H175">
        <v>2</v>
      </c>
      <c r="I175" t="s">
        <v>16</v>
      </c>
      <c r="J175">
        <v>226</v>
      </c>
      <c r="K175">
        <v>23</v>
      </c>
      <c r="L175">
        <v>0</v>
      </c>
      <c r="M175">
        <v>14</v>
      </c>
      <c r="N175">
        <v>0</v>
      </c>
      <c r="O175">
        <v>0</v>
      </c>
    </row>
    <row r="176" spans="1:15" x14ac:dyDescent="0.2">
      <c r="A176">
        <v>2010</v>
      </c>
      <c r="B176" s="6">
        <f ca="1">_xlfn.MAXIFS('Track WIP'!M:M,'Track WIP'!K:K,'Results WIP'!A176,'Track WIP'!L:L,'Results WIP'!C176)</f>
        <v>40334</v>
      </c>
      <c r="C176">
        <f t="shared" si="2"/>
        <v>7</v>
      </c>
      <c r="D176" t="str">
        <f ca="1">VLOOKUP($B176,'Track WIP'!$M:$O,2,FALSE)</f>
        <v>Firestone 550K</v>
      </c>
      <c r="E176" t="str">
        <f ca="1">VLOOKUP($B176,'Track WIP'!$M:$O,3,FALSE)</f>
        <v>Texas Motor Speedway</v>
      </c>
      <c r="F176">
        <v>17</v>
      </c>
      <c r="G176" t="s">
        <v>32</v>
      </c>
      <c r="H176">
        <v>34</v>
      </c>
      <c r="I176" t="s">
        <v>16</v>
      </c>
      <c r="J176">
        <v>226</v>
      </c>
      <c r="K176">
        <v>25</v>
      </c>
      <c r="L176">
        <v>0</v>
      </c>
      <c r="M176">
        <v>13</v>
      </c>
      <c r="N176">
        <v>0</v>
      </c>
      <c r="O176">
        <v>0</v>
      </c>
    </row>
    <row r="177" spans="1:15" x14ac:dyDescent="0.2">
      <c r="A177">
        <v>2010</v>
      </c>
      <c r="B177" s="6">
        <f ca="1">_xlfn.MAXIFS('Track WIP'!M:M,'Track WIP'!K:K,'Results WIP'!A177,'Track WIP'!L:L,'Results WIP'!C177)</f>
        <v>40334</v>
      </c>
      <c r="C177">
        <f t="shared" si="2"/>
        <v>7</v>
      </c>
      <c r="D177" t="str">
        <f ca="1">VLOOKUP($B177,'Track WIP'!$M:$O,2,FALSE)</f>
        <v>Firestone 550K</v>
      </c>
      <c r="E177" t="str">
        <f ca="1">VLOOKUP($B177,'Track WIP'!$M:$O,3,FALSE)</f>
        <v>Texas Motor Speedway</v>
      </c>
      <c r="F177">
        <v>18</v>
      </c>
      <c r="G177" t="s">
        <v>34</v>
      </c>
      <c r="H177">
        <v>77</v>
      </c>
      <c r="I177" t="s">
        <v>16</v>
      </c>
      <c r="J177">
        <v>225</v>
      </c>
      <c r="K177">
        <v>20</v>
      </c>
      <c r="L177">
        <v>33</v>
      </c>
      <c r="M177">
        <v>12</v>
      </c>
      <c r="N177">
        <v>0</v>
      </c>
      <c r="O177">
        <v>0</v>
      </c>
    </row>
    <row r="178" spans="1:15" x14ac:dyDescent="0.2">
      <c r="A178">
        <v>2010</v>
      </c>
      <c r="B178" s="6">
        <f ca="1">_xlfn.MAXIFS('Track WIP'!M:M,'Track WIP'!K:K,'Results WIP'!A178,'Track WIP'!L:L,'Results WIP'!C178)</f>
        <v>40334</v>
      </c>
      <c r="C178">
        <f t="shared" si="2"/>
        <v>7</v>
      </c>
      <c r="D178" t="str">
        <f ca="1">VLOOKUP($B178,'Track WIP'!$M:$O,2,FALSE)</f>
        <v>Firestone 550K</v>
      </c>
      <c r="E178" t="str">
        <f ca="1">VLOOKUP($B178,'Track WIP'!$M:$O,3,FALSE)</f>
        <v>Texas Motor Speedway</v>
      </c>
      <c r="F178">
        <v>19</v>
      </c>
      <c r="G178" t="s">
        <v>26</v>
      </c>
      <c r="H178">
        <v>22</v>
      </c>
      <c r="I178" t="s">
        <v>16</v>
      </c>
      <c r="J178">
        <v>225</v>
      </c>
      <c r="K178">
        <v>12</v>
      </c>
      <c r="L178">
        <v>0</v>
      </c>
      <c r="M178">
        <v>12</v>
      </c>
      <c r="N178">
        <v>0</v>
      </c>
      <c r="O178">
        <v>0</v>
      </c>
    </row>
    <row r="179" spans="1:15" x14ac:dyDescent="0.2">
      <c r="A179">
        <v>2010</v>
      </c>
      <c r="B179" s="6">
        <f ca="1">_xlfn.MAXIFS('Track WIP'!M:M,'Track WIP'!K:K,'Results WIP'!A179,'Track WIP'!L:L,'Results WIP'!C179)</f>
        <v>40334</v>
      </c>
      <c r="C179">
        <f t="shared" si="2"/>
        <v>7</v>
      </c>
      <c r="D179" t="str">
        <f ca="1">VLOOKUP($B179,'Track WIP'!$M:$O,2,FALSE)</f>
        <v>Firestone 550K</v>
      </c>
      <c r="E179" t="str">
        <f ca="1">VLOOKUP($B179,'Track WIP'!$M:$O,3,FALSE)</f>
        <v>Texas Motor Speedway</v>
      </c>
      <c r="F179">
        <v>20</v>
      </c>
      <c r="G179" t="s">
        <v>24</v>
      </c>
      <c r="H179">
        <v>3</v>
      </c>
      <c r="I179" t="s">
        <v>16</v>
      </c>
      <c r="J179">
        <v>129</v>
      </c>
      <c r="K179">
        <v>5</v>
      </c>
      <c r="L179">
        <v>0</v>
      </c>
      <c r="M179">
        <v>12</v>
      </c>
      <c r="N179">
        <v>0</v>
      </c>
      <c r="O179">
        <v>0</v>
      </c>
    </row>
    <row r="180" spans="1:15" x14ac:dyDescent="0.2">
      <c r="A180">
        <v>2010</v>
      </c>
      <c r="B180" s="6">
        <f ca="1">_xlfn.MAXIFS('Track WIP'!M:M,'Track WIP'!K:K,'Results WIP'!A180,'Track WIP'!L:L,'Results WIP'!C180)</f>
        <v>40334</v>
      </c>
      <c r="C180">
        <f t="shared" si="2"/>
        <v>7</v>
      </c>
      <c r="D180" t="str">
        <f ca="1">VLOOKUP($B180,'Track WIP'!$M:$O,2,FALSE)</f>
        <v>Firestone 550K</v>
      </c>
      <c r="E180" t="str">
        <f ca="1">VLOOKUP($B180,'Track WIP'!$M:$O,3,FALSE)</f>
        <v>Texas Motor Speedway</v>
      </c>
      <c r="F180">
        <v>21</v>
      </c>
      <c r="G180" t="s">
        <v>39</v>
      </c>
      <c r="H180">
        <v>32</v>
      </c>
      <c r="I180" t="s">
        <v>16</v>
      </c>
      <c r="J180">
        <v>129</v>
      </c>
      <c r="K180">
        <v>9</v>
      </c>
      <c r="L180">
        <v>0</v>
      </c>
      <c r="M180">
        <v>12</v>
      </c>
      <c r="N180">
        <v>0</v>
      </c>
      <c r="O180">
        <v>0</v>
      </c>
    </row>
    <row r="181" spans="1:15" x14ac:dyDescent="0.2">
      <c r="A181">
        <v>2010</v>
      </c>
      <c r="B181" s="6">
        <f ca="1">_xlfn.MAXIFS('Track WIP'!M:M,'Track WIP'!K:K,'Results WIP'!A181,'Track WIP'!L:L,'Results WIP'!C181)</f>
        <v>40334</v>
      </c>
      <c r="C181">
        <f t="shared" si="2"/>
        <v>7</v>
      </c>
      <c r="D181" t="str">
        <f ca="1">VLOOKUP($B181,'Track WIP'!$M:$O,2,FALSE)</f>
        <v>Firestone 550K</v>
      </c>
      <c r="E181" t="str">
        <f ca="1">VLOOKUP($B181,'Track WIP'!$M:$O,3,FALSE)</f>
        <v>Texas Motor Speedway</v>
      </c>
      <c r="F181">
        <v>22</v>
      </c>
      <c r="G181" t="s">
        <v>43</v>
      </c>
      <c r="H181">
        <v>36</v>
      </c>
      <c r="I181" t="s">
        <v>16</v>
      </c>
      <c r="J181">
        <v>129</v>
      </c>
      <c r="K181">
        <v>22</v>
      </c>
      <c r="L181">
        <v>0</v>
      </c>
      <c r="M181">
        <v>12</v>
      </c>
      <c r="N181">
        <v>0</v>
      </c>
      <c r="O181">
        <v>0</v>
      </c>
    </row>
    <row r="182" spans="1:15" x14ac:dyDescent="0.2">
      <c r="A182">
        <v>2010</v>
      </c>
      <c r="B182" s="6">
        <f ca="1">_xlfn.MAXIFS('Track WIP'!M:M,'Track WIP'!K:K,'Results WIP'!A182,'Track WIP'!L:L,'Results WIP'!C182)</f>
        <v>40334</v>
      </c>
      <c r="C182">
        <f t="shared" si="2"/>
        <v>7</v>
      </c>
      <c r="D182" t="str">
        <f ca="1">VLOOKUP($B182,'Track WIP'!$M:$O,2,FALSE)</f>
        <v>Firestone 550K</v>
      </c>
      <c r="E182" t="str">
        <f ca="1">VLOOKUP($B182,'Track WIP'!$M:$O,3,FALSE)</f>
        <v>Texas Motor Speedway</v>
      </c>
      <c r="F182">
        <v>23</v>
      </c>
      <c r="G182" t="s">
        <v>36</v>
      </c>
      <c r="H182">
        <v>18</v>
      </c>
      <c r="I182" t="s">
        <v>16</v>
      </c>
      <c r="J182">
        <v>116</v>
      </c>
      <c r="K182">
        <v>17</v>
      </c>
      <c r="L182">
        <v>0</v>
      </c>
      <c r="M182">
        <v>12</v>
      </c>
      <c r="N182">
        <v>0</v>
      </c>
      <c r="O182">
        <v>0</v>
      </c>
    </row>
    <row r="183" spans="1:15" x14ac:dyDescent="0.2">
      <c r="A183">
        <v>2010</v>
      </c>
      <c r="B183" s="6">
        <f ca="1">_xlfn.MAXIFS('Track WIP'!M:M,'Track WIP'!K:K,'Results WIP'!A183,'Track WIP'!L:L,'Results WIP'!C183)</f>
        <v>40334</v>
      </c>
      <c r="C183">
        <f t="shared" si="2"/>
        <v>7</v>
      </c>
      <c r="D183" t="str">
        <f ca="1">VLOOKUP($B183,'Track WIP'!$M:$O,2,FALSE)</f>
        <v>Firestone 550K</v>
      </c>
      <c r="E183" t="str">
        <f ca="1">VLOOKUP($B183,'Track WIP'!$M:$O,3,FALSE)</f>
        <v>Texas Motor Speedway</v>
      </c>
      <c r="F183">
        <v>24</v>
      </c>
      <c r="G183" t="s">
        <v>31</v>
      </c>
      <c r="H183">
        <v>78</v>
      </c>
      <c r="I183" t="s">
        <v>16</v>
      </c>
      <c r="J183">
        <v>97</v>
      </c>
      <c r="K183">
        <v>26</v>
      </c>
      <c r="L183">
        <v>0</v>
      </c>
      <c r="M183">
        <v>12</v>
      </c>
      <c r="N183">
        <v>0</v>
      </c>
      <c r="O183">
        <v>0</v>
      </c>
    </row>
    <row r="184" spans="1:15" x14ac:dyDescent="0.2">
      <c r="A184">
        <v>2010</v>
      </c>
      <c r="B184" s="6">
        <f ca="1">_xlfn.MAXIFS('Track WIP'!M:M,'Track WIP'!K:K,'Results WIP'!A184,'Track WIP'!L:L,'Results WIP'!C184)</f>
        <v>40334</v>
      </c>
      <c r="C184">
        <f t="shared" si="2"/>
        <v>7</v>
      </c>
      <c r="D184" t="str">
        <f ca="1">VLOOKUP($B184,'Track WIP'!$M:$O,2,FALSE)</f>
        <v>Firestone 550K</v>
      </c>
      <c r="E184" t="str">
        <f ca="1">VLOOKUP($B184,'Track WIP'!$M:$O,3,FALSE)</f>
        <v>Texas Motor Speedway</v>
      </c>
      <c r="F184">
        <v>25</v>
      </c>
      <c r="G184" t="s">
        <v>37</v>
      </c>
      <c r="H184">
        <v>5</v>
      </c>
      <c r="I184" t="s">
        <v>16</v>
      </c>
      <c r="J184">
        <v>56</v>
      </c>
      <c r="K184">
        <v>11</v>
      </c>
      <c r="L184">
        <v>0</v>
      </c>
      <c r="M184">
        <v>10</v>
      </c>
      <c r="N184">
        <v>0</v>
      </c>
      <c r="O184">
        <v>0</v>
      </c>
    </row>
    <row r="185" spans="1:15" x14ac:dyDescent="0.2">
      <c r="A185">
        <v>2010</v>
      </c>
      <c r="B185" s="6">
        <f ca="1">_xlfn.MAXIFS('Track WIP'!M:M,'Track WIP'!K:K,'Results WIP'!A185,'Track WIP'!L:L,'Results WIP'!C185)</f>
        <v>40334</v>
      </c>
      <c r="C185">
        <f t="shared" si="2"/>
        <v>7</v>
      </c>
      <c r="D185" t="str">
        <f ca="1">VLOOKUP($B185,'Track WIP'!$M:$O,2,FALSE)</f>
        <v>Firestone 550K</v>
      </c>
      <c r="E185" t="str">
        <f ca="1">VLOOKUP($B185,'Track WIP'!$M:$O,3,FALSE)</f>
        <v>Texas Motor Speedway</v>
      </c>
      <c r="F185">
        <v>26</v>
      </c>
      <c r="G185" t="s">
        <v>50</v>
      </c>
      <c r="H185">
        <v>66</v>
      </c>
      <c r="I185" t="s">
        <v>16</v>
      </c>
      <c r="J185">
        <v>37</v>
      </c>
      <c r="K185">
        <v>21</v>
      </c>
      <c r="L185">
        <v>0</v>
      </c>
      <c r="M185">
        <v>10</v>
      </c>
      <c r="N185">
        <v>0</v>
      </c>
      <c r="O185">
        <v>0</v>
      </c>
    </row>
    <row r="186" spans="1:15" x14ac:dyDescent="0.2">
      <c r="A186">
        <v>2010</v>
      </c>
      <c r="B186" s="6">
        <f ca="1">_xlfn.MAXIFS('Track WIP'!M:M,'Track WIP'!K:K,'Results WIP'!A186,'Track WIP'!L:L,'Results WIP'!C186)</f>
        <v>40349</v>
      </c>
      <c r="C186">
        <f t="shared" si="2"/>
        <v>8</v>
      </c>
      <c r="D186" t="str">
        <f ca="1">VLOOKUP($B186,'Track WIP'!$M:$O,2,FALSE)</f>
        <v>GRAND PRIX OF IOWA - RACE 2</v>
      </c>
      <c r="E186" t="str">
        <f ca="1">VLOOKUP($B186,'Track WIP'!$M:$O,3,FALSE)</f>
        <v>Iowa Speedway</v>
      </c>
      <c r="F186">
        <v>1</v>
      </c>
      <c r="G186" t="s">
        <v>25</v>
      </c>
      <c r="H186">
        <v>11</v>
      </c>
      <c r="I186" t="s">
        <v>16</v>
      </c>
      <c r="J186">
        <v>250</v>
      </c>
      <c r="K186">
        <v>15</v>
      </c>
      <c r="L186">
        <v>62</v>
      </c>
      <c r="M186">
        <v>50</v>
      </c>
      <c r="N186">
        <v>0</v>
      </c>
      <c r="O186">
        <v>0</v>
      </c>
    </row>
    <row r="187" spans="1:15" x14ac:dyDescent="0.2">
      <c r="A187">
        <v>2010</v>
      </c>
      <c r="B187" s="6">
        <f ca="1">_xlfn.MAXIFS('Track WIP'!M:M,'Track WIP'!K:K,'Results WIP'!A187,'Track WIP'!L:L,'Results WIP'!C187)</f>
        <v>40349</v>
      </c>
      <c r="C187">
        <f t="shared" si="2"/>
        <v>8</v>
      </c>
      <c r="D187" t="str">
        <f ca="1">VLOOKUP($B187,'Track WIP'!$M:$O,2,FALSE)</f>
        <v>GRAND PRIX OF IOWA - RACE 2</v>
      </c>
      <c r="E187" t="str">
        <f ca="1">VLOOKUP($B187,'Track WIP'!$M:$O,3,FALSE)</f>
        <v>Iowa Speedway</v>
      </c>
      <c r="F187">
        <v>2</v>
      </c>
      <c r="G187" t="s">
        <v>24</v>
      </c>
      <c r="H187">
        <v>3</v>
      </c>
      <c r="I187" t="s">
        <v>16</v>
      </c>
      <c r="J187">
        <v>250</v>
      </c>
      <c r="K187">
        <v>4</v>
      </c>
      <c r="L187">
        <v>43</v>
      </c>
      <c r="M187">
        <v>40</v>
      </c>
      <c r="N187">
        <v>0</v>
      </c>
      <c r="O187">
        <v>0</v>
      </c>
    </row>
    <row r="188" spans="1:15" x14ac:dyDescent="0.2">
      <c r="A188">
        <v>2010</v>
      </c>
      <c r="B188" s="6">
        <f ca="1">_xlfn.MAXIFS('Track WIP'!M:M,'Track WIP'!K:K,'Results WIP'!A188,'Track WIP'!L:L,'Results WIP'!C188)</f>
        <v>40349</v>
      </c>
      <c r="C188">
        <f t="shared" si="2"/>
        <v>8</v>
      </c>
      <c r="D188" t="str">
        <f ca="1">VLOOKUP($B188,'Track WIP'!$M:$O,2,FALSE)</f>
        <v>GRAND PRIX OF IOWA - RACE 2</v>
      </c>
      <c r="E188" t="str">
        <f ca="1">VLOOKUP($B188,'Track WIP'!$M:$O,3,FALSE)</f>
        <v>Iowa Speedway</v>
      </c>
      <c r="F188">
        <v>3</v>
      </c>
      <c r="G188" t="s">
        <v>27</v>
      </c>
      <c r="H188">
        <v>8</v>
      </c>
      <c r="I188" t="s">
        <v>16</v>
      </c>
      <c r="J188">
        <v>250</v>
      </c>
      <c r="K188">
        <v>19</v>
      </c>
      <c r="L188">
        <v>0</v>
      </c>
      <c r="M188">
        <v>35</v>
      </c>
      <c r="N188">
        <v>0</v>
      </c>
      <c r="O188">
        <v>0</v>
      </c>
    </row>
    <row r="189" spans="1:15" x14ac:dyDescent="0.2">
      <c r="A189">
        <v>2010</v>
      </c>
      <c r="B189" s="6">
        <f ca="1">_xlfn.MAXIFS('Track WIP'!M:M,'Track WIP'!K:K,'Results WIP'!A189,'Track WIP'!L:L,'Results WIP'!C189)</f>
        <v>40349</v>
      </c>
      <c r="C189">
        <f t="shared" si="2"/>
        <v>8</v>
      </c>
      <c r="D189" t="str">
        <f ca="1">VLOOKUP($B189,'Track WIP'!$M:$O,2,FALSE)</f>
        <v>GRAND PRIX OF IOWA - RACE 2</v>
      </c>
      <c r="E189" t="str">
        <f ca="1">VLOOKUP($B189,'Track WIP'!$M:$O,3,FALSE)</f>
        <v>Iowa Speedway</v>
      </c>
      <c r="F189">
        <v>4</v>
      </c>
      <c r="G189" t="s">
        <v>29</v>
      </c>
      <c r="H189">
        <v>6</v>
      </c>
      <c r="I189" t="s">
        <v>16</v>
      </c>
      <c r="J189">
        <v>250</v>
      </c>
      <c r="K189">
        <v>8</v>
      </c>
      <c r="L189">
        <v>0</v>
      </c>
      <c r="M189">
        <v>32</v>
      </c>
      <c r="N189">
        <v>0</v>
      </c>
      <c r="O189">
        <v>0</v>
      </c>
    </row>
    <row r="190" spans="1:15" x14ac:dyDescent="0.2">
      <c r="A190">
        <v>2010</v>
      </c>
      <c r="B190" s="6">
        <f ca="1">_xlfn.MAXIFS('Track WIP'!M:M,'Track WIP'!K:K,'Results WIP'!A190,'Track WIP'!L:L,'Results WIP'!C190)</f>
        <v>40349</v>
      </c>
      <c r="C190">
        <f t="shared" si="2"/>
        <v>8</v>
      </c>
      <c r="D190" t="str">
        <f ca="1">VLOOKUP($B190,'Track WIP'!$M:$O,2,FALSE)</f>
        <v>GRAND PRIX OF IOWA - RACE 2</v>
      </c>
      <c r="E190" t="str">
        <f ca="1">VLOOKUP($B190,'Track WIP'!$M:$O,3,FALSE)</f>
        <v>Iowa Speedway</v>
      </c>
      <c r="F190">
        <v>5</v>
      </c>
      <c r="G190" t="s">
        <v>15</v>
      </c>
      <c r="H190">
        <v>12</v>
      </c>
      <c r="I190" t="s">
        <v>16</v>
      </c>
      <c r="J190">
        <v>250</v>
      </c>
      <c r="K190">
        <v>1</v>
      </c>
      <c r="L190">
        <v>32</v>
      </c>
      <c r="M190">
        <v>31</v>
      </c>
      <c r="N190">
        <v>0</v>
      </c>
      <c r="O190">
        <v>0</v>
      </c>
    </row>
    <row r="191" spans="1:15" x14ac:dyDescent="0.2">
      <c r="A191">
        <v>2010</v>
      </c>
      <c r="B191" s="6">
        <f ca="1">_xlfn.MAXIFS('Track WIP'!M:M,'Track WIP'!K:K,'Results WIP'!A191,'Track WIP'!L:L,'Results WIP'!C191)</f>
        <v>40349</v>
      </c>
      <c r="C191">
        <f t="shared" si="2"/>
        <v>8</v>
      </c>
      <c r="D191" t="str">
        <f ca="1">VLOOKUP($B191,'Track WIP'!$M:$O,2,FALSE)</f>
        <v>GRAND PRIX OF IOWA - RACE 2</v>
      </c>
      <c r="E191" t="str">
        <f ca="1">VLOOKUP($B191,'Track WIP'!$M:$O,3,FALSE)</f>
        <v>Iowa Speedway</v>
      </c>
      <c r="F191">
        <v>6</v>
      </c>
      <c r="G191" t="s">
        <v>21</v>
      </c>
      <c r="H191">
        <v>9</v>
      </c>
      <c r="I191" t="s">
        <v>16</v>
      </c>
      <c r="J191">
        <v>250</v>
      </c>
      <c r="K191">
        <v>2</v>
      </c>
      <c r="L191">
        <v>21</v>
      </c>
      <c r="M191">
        <v>28</v>
      </c>
      <c r="N191">
        <v>0</v>
      </c>
      <c r="O191">
        <v>0</v>
      </c>
    </row>
    <row r="192" spans="1:15" x14ac:dyDescent="0.2">
      <c r="A192">
        <v>2010</v>
      </c>
      <c r="B192" s="6">
        <f ca="1">_xlfn.MAXIFS('Track WIP'!M:M,'Track WIP'!K:K,'Results WIP'!A192,'Track WIP'!L:L,'Results WIP'!C192)</f>
        <v>40349</v>
      </c>
      <c r="C192">
        <f t="shared" si="2"/>
        <v>8</v>
      </c>
      <c r="D192" t="str">
        <f ca="1">VLOOKUP($B192,'Track WIP'!$M:$O,2,FALSE)</f>
        <v>GRAND PRIX OF IOWA - RACE 2</v>
      </c>
      <c r="E192" t="str">
        <f ca="1">VLOOKUP($B192,'Track WIP'!$M:$O,3,FALSE)</f>
        <v>Iowa Speedway</v>
      </c>
      <c r="F192">
        <v>7</v>
      </c>
      <c r="G192" t="s">
        <v>18</v>
      </c>
      <c r="H192">
        <v>14</v>
      </c>
      <c r="I192" t="s">
        <v>16</v>
      </c>
      <c r="J192">
        <v>250</v>
      </c>
      <c r="K192">
        <v>13</v>
      </c>
      <c r="L192">
        <v>0</v>
      </c>
      <c r="M192">
        <v>26</v>
      </c>
      <c r="N192">
        <v>0</v>
      </c>
      <c r="O192">
        <v>0</v>
      </c>
    </row>
    <row r="193" spans="1:15" x14ac:dyDescent="0.2">
      <c r="A193">
        <v>2010</v>
      </c>
      <c r="B193" s="6">
        <f ca="1">_xlfn.MAXIFS('Track WIP'!M:M,'Track WIP'!K:K,'Results WIP'!A193,'Track WIP'!L:L,'Results WIP'!C193)</f>
        <v>40349</v>
      </c>
      <c r="C193">
        <f t="shared" si="2"/>
        <v>8</v>
      </c>
      <c r="D193" t="str">
        <f ca="1">VLOOKUP($B193,'Track WIP'!$M:$O,2,FALSE)</f>
        <v>GRAND PRIX OF IOWA - RACE 2</v>
      </c>
      <c r="E193" t="str">
        <f ca="1">VLOOKUP($B193,'Track WIP'!$M:$O,3,FALSE)</f>
        <v>Iowa Speedway</v>
      </c>
      <c r="F193">
        <v>8</v>
      </c>
      <c r="G193" t="s">
        <v>17</v>
      </c>
      <c r="H193">
        <v>37</v>
      </c>
      <c r="I193" t="s">
        <v>16</v>
      </c>
      <c r="J193">
        <v>249</v>
      </c>
      <c r="K193">
        <v>12</v>
      </c>
      <c r="L193">
        <v>0</v>
      </c>
      <c r="M193">
        <v>24</v>
      </c>
      <c r="N193">
        <v>0</v>
      </c>
      <c r="O193">
        <v>0</v>
      </c>
    </row>
    <row r="194" spans="1:15" x14ac:dyDescent="0.2">
      <c r="A194">
        <v>2010</v>
      </c>
      <c r="B194" s="6">
        <f ca="1">_xlfn.MAXIFS('Track WIP'!M:M,'Track WIP'!K:K,'Results WIP'!A194,'Track WIP'!L:L,'Results WIP'!C194)</f>
        <v>40349</v>
      </c>
      <c r="C194">
        <f t="shared" si="2"/>
        <v>8</v>
      </c>
      <c r="D194" t="str">
        <f ca="1">VLOOKUP($B194,'Track WIP'!$M:$O,2,FALSE)</f>
        <v>GRAND PRIX OF IOWA - RACE 2</v>
      </c>
      <c r="E194" t="str">
        <f ca="1">VLOOKUP($B194,'Track WIP'!$M:$O,3,FALSE)</f>
        <v>Iowa Speedway</v>
      </c>
      <c r="F194">
        <v>9</v>
      </c>
      <c r="G194" t="s">
        <v>41</v>
      </c>
      <c r="H194">
        <v>24</v>
      </c>
      <c r="I194" t="s">
        <v>16</v>
      </c>
      <c r="J194">
        <v>249</v>
      </c>
      <c r="K194">
        <v>17</v>
      </c>
      <c r="L194">
        <v>11</v>
      </c>
      <c r="M194">
        <v>22</v>
      </c>
      <c r="N194">
        <v>0</v>
      </c>
      <c r="O194">
        <v>0</v>
      </c>
    </row>
    <row r="195" spans="1:15" x14ac:dyDescent="0.2">
      <c r="A195">
        <v>2010</v>
      </c>
      <c r="B195" s="6">
        <f ca="1">_xlfn.MAXIFS('Track WIP'!M:M,'Track WIP'!K:K,'Results WIP'!A195,'Track WIP'!L:L,'Results WIP'!C195)</f>
        <v>40349</v>
      </c>
      <c r="C195">
        <f t="shared" si="2"/>
        <v>8</v>
      </c>
      <c r="D195" t="str">
        <f ca="1">VLOOKUP($B195,'Track WIP'!$M:$O,2,FALSE)</f>
        <v>GRAND PRIX OF IOWA - RACE 2</v>
      </c>
      <c r="E195" t="str">
        <f ca="1">VLOOKUP($B195,'Track WIP'!$M:$O,3,FALSE)</f>
        <v>Iowa Speedway</v>
      </c>
      <c r="F195">
        <v>10</v>
      </c>
      <c r="G195" t="s">
        <v>30</v>
      </c>
      <c r="H195">
        <v>7</v>
      </c>
      <c r="I195" t="s">
        <v>16</v>
      </c>
      <c r="J195">
        <v>249</v>
      </c>
      <c r="K195">
        <v>9</v>
      </c>
      <c r="L195">
        <v>0</v>
      </c>
      <c r="M195">
        <v>20</v>
      </c>
      <c r="N195">
        <v>0</v>
      </c>
      <c r="O195">
        <v>0</v>
      </c>
    </row>
    <row r="196" spans="1:15" x14ac:dyDescent="0.2">
      <c r="A196">
        <v>2010</v>
      </c>
      <c r="B196" s="6">
        <f ca="1">_xlfn.MAXIFS('Track WIP'!M:M,'Track WIP'!K:K,'Results WIP'!A196,'Track WIP'!L:L,'Results WIP'!C196)</f>
        <v>40349</v>
      </c>
      <c r="C196">
        <f t="shared" ref="C196:C259" si="3">_xlfn.IFS(A196&gt;A195,1,F196=1,C195+1,F196&gt;1,C195)</f>
        <v>8</v>
      </c>
      <c r="D196" t="str">
        <f ca="1">VLOOKUP($B196,'Track WIP'!$M:$O,2,FALSE)</f>
        <v>GRAND PRIX OF IOWA - RACE 2</v>
      </c>
      <c r="E196" t="str">
        <f ca="1">VLOOKUP($B196,'Track WIP'!$M:$O,3,FALSE)</f>
        <v>Iowa Speedway</v>
      </c>
      <c r="F196">
        <v>11</v>
      </c>
      <c r="G196" t="s">
        <v>20</v>
      </c>
      <c r="H196">
        <v>4</v>
      </c>
      <c r="I196" t="s">
        <v>16</v>
      </c>
      <c r="J196">
        <v>249</v>
      </c>
      <c r="K196">
        <v>10</v>
      </c>
      <c r="L196">
        <v>0</v>
      </c>
      <c r="M196">
        <v>19</v>
      </c>
      <c r="N196">
        <v>0</v>
      </c>
      <c r="O196">
        <v>0</v>
      </c>
    </row>
    <row r="197" spans="1:15" x14ac:dyDescent="0.2">
      <c r="A197">
        <v>2010</v>
      </c>
      <c r="B197" s="6">
        <f ca="1">_xlfn.MAXIFS('Track WIP'!M:M,'Track WIP'!K:K,'Results WIP'!A197,'Track WIP'!L:L,'Results WIP'!C197)</f>
        <v>40349</v>
      </c>
      <c r="C197">
        <f t="shared" si="3"/>
        <v>8</v>
      </c>
      <c r="D197" t="str">
        <f ca="1">VLOOKUP($B197,'Track WIP'!$M:$O,2,FALSE)</f>
        <v>GRAND PRIX OF IOWA - RACE 2</v>
      </c>
      <c r="E197" t="str">
        <f ca="1">VLOOKUP($B197,'Track WIP'!$M:$O,3,FALSE)</f>
        <v>Iowa Speedway</v>
      </c>
      <c r="F197">
        <v>12</v>
      </c>
      <c r="G197" t="s">
        <v>34</v>
      </c>
      <c r="H197">
        <v>77</v>
      </c>
      <c r="I197" t="s">
        <v>16</v>
      </c>
      <c r="J197">
        <v>248</v>
      </c>
      <c r="K197">
        <v>6</v>
      </c>
      <c r="L197">
        <v>0</v>
      </c>
      <c r="M197">
        <v>18</v>
      </c>
      <c r="N197">
        <v>0</v>
      </c>
      <c r="O197">
        <v>0</v>
      </c>
    </row>
    <row r="198" spans="1:15" x14ac:dyDescent="0.2">
      <c r="A198">
        <v>2010</v>
      </c>
      <c r="B198" s="6">
        <f ca="1">_xlfn.MAXIFS('Track WIP'!M:M,'Track WIP'!K:K,'Results WIP'!A198,'Track WIP'!L:L,'Results WIP'!C198)</f>
        <v>40349</v>
      </c>
      <c r="C198">
        <f t="shared" si="3"/>
        <v>8</v>
      </c>
      <c r="D198" t="str">
        <f ca="1">VLOOKUP($B198,'Track WIP'!$M:$O,2,FALSE)</f>
        <v>GRAND PRIX OF IOWA - RACE 2</v>
      </c>
      <c r="E198" t="str">
        <f ca="1">VLOOKUP($B198,'Track WIP'!$M:$O,3,FALSE)</f>
        <v>Iowa Speedway</v>
      </c>
      <c r="F198">
        <v>13</v>
      </c>
      <c r="G198" t="s">
        <v>33</v>
      </c>
      <c r="H198">
        <v>19</v>
      </c>
      <c r="I198" t="s">
        <v>16</v>
      </c>
      <c r="J198">
        <v>248</v>
      </c>
      <c r="K198">
        <v>14</v>
      </c>
      <c r="L198">
        <v>0</v>
      </c>
      <c r="M198">
        <v>17</v>
      </c>
      <c r="N198">
        <v>0</v>
      </c>
      <c r="O198">
        <v>0</v>
      </c>
    </row>
    <row r="199" spans="1:15" x14ac:dyDescent="0.2">
      <c r="A199">
        <v>2010</v>
      </c>
      <c r="B199" s="6">
        <f ca="1">_xlfn.MAXIFS('Track WIP'!M:M,'Track WIP'!K:K,'Results WIP'!A199,'Track WIP'!L:L,'Results WIP'!C199)</f>
        <v>40349</v>
      </c>
      <c r="C199">
        <f t="shared" si="3"/>
        <v>8</v>
      </c>
      <c r="D199" t="str">
        <f ca="1">VLOOKUP($B199,'Track WIP'!$M:$O,2,FALSE)</f>
        <v>GRAND PRIX OF IOWA - RACE 2</v>
      </c>
      <c r="E199" t="str">
        <f ca="1">VLOOKUP($B199,'Track WIP'!$M:$O,3,FALSE)</f>
        <v>Iowa Speedway</v>
      </c>
      <c r="F199">
        <v>14</v>
      </c>
      <c r="G199" t="s">
        <v>19</v>
      </c>
      <c r="H199">
        <v>2</v>
      </c>
      <c r="I199" t="s">
        <v>16</v>
      </c>
      <c r="J199">
        <v>247</v>
      </c>
      <c r="K199">
        <v>21</v>
      </c>
      <c r="L199">
        <v>0</v>
      </c>
      <c r="M199">
        <v>16</v>
      </c>
      <c r="N199">
        <v>0</v>
      </c>
      <c r="O199">
        <v>0</v>
      </c>
    </row>
    <row r="200" spans="1:15" x14ac:dyDescent="0.2">
      <c r="A200">
        <v>2010</v>
      </c>
      <c r="B200" s="6">
        <f ca="1">_xlfn.MAXIFS('Track WIP'!M:M,'Track WIP'!K:K,'Results WIP'!A200,'Track WIP'!L:L,'Results WIP'!C200)</f>
        <v>40349</v>
      </c>
      <c r="C200">
        <f t="shared" si="3"/>
        <v>8</v>
      </c>
      <c r="D200" t="str">
        <f ca="1">VLOOKUP($B200,'Track WIP'!$M:$O,2,FALSE)</f>
        <v>GRAND PRIX OF IOWA - RACE 2</v>
      </c>
      <c r="E200" t="str">
        <f ca="1">VLOOKUP($B200,'Track WIP'!$M:$O,3,FALSE)</f>
        <v>Iowa Speedway</v>
      </c>
      <c r="F200">
        <v>15</v>
      </c>
      <c r="G200" t="s">
        <v>38</v>
      </c>
      <c r="H200">
        <v>26</v>
      </c>
      <c r="I200" t="s">
        <v>16</v>
      </c>
      <c r="J200">
        <v>244</v>
      </c>
      <c r="K200">
        <v>3</v>
      </c>
      <c r="L200">
        <v>12</v>
      </c>
      <c r="M200">
        <v>15</v>
      </c>
      <c r="N200">
        <v>0</v>
      </c>
      <c r="O200">
        <v>0</v>
      </c>
    </row>
    <row r="201" spans="1:15" x14ac:dyDescent="0.2">
      <c r="A201">
        <v>2010</v>
      </c>
      <c r="B201" s="6">
        <f ca="1">_xlfn.MAXIFS('Track WIP'!M:M,'Track WIP'!K:K,'Results WIP'!A201,'Track WIP'!L:L,'Results WIP'!C201)</f>
        <v>40349</v>
      </c>
      <c r="C201">
        <f t="shared" si="3"/>
        <v>8</v>
      </c>
      <c r="D201" t="str">
        <f ca="1">VLOOKUP($B201,'Track WIP'!$M:$O,2,FALSE)</f>
        <v>GRAND PRIX OF IOWA - RACE 2</v>
      </c>
      <c r="E201" t="str">
        <f ca="1">VLOOKUP($B201,'Track WIP'!$M:$O,3,FALSE)</f>
        <v>Iowa Speedway</v>
      </c>
      <c r="F201">
        <v>16</v>
      </c>
      <c r="G201" t="s">
        <v>32</v>
      </c>
      <c r="H201">
        <v>34</v>
      </c>
      <c r="I201" t="s">
        <v>16</v>
      </c>
      <c r="J201">
        <v>244</v>
      </c>
      <c r="K201">
        <v>23</v>
      </c>
      <c r="L201">
        <v>0</v>
      </c>
      <c r="M201">
        <v>14</v>
      </c>
      <c r="N201">
        <v>0</v>
      </c>
      <c r="O201">
        <v>0</v>
      </c>
    </row>
    <row r="202" spans="1:15" x14ac:dyDescent="0.2">
      <c r="A202">
        <v>2010</v>
      </c>
      <c r="B202" s="6">
        <f ca="1">_xlfn.MAXIFS('Track WIP'!M:M,'Track WIP'!K:K,'Results WIP'!A202,'Track WIP'!L:L,'Results WIP'!C202)</f>
        <v>40349</v>
      </c>
      <c r="C202">
        <f t="shared" si="3"/>
        <v>8</v>
      </c>
      <c r="D202" t="str">
        <f ca="1">VLOOKUP($B202,'Track WIP'!$M:$O,2,FALSE)</f>
        <v>GRAND PRIX OF IOWA - RACE 2</v>
      </c>
      <c r="E202" t="str">
        <f ca="1">VLOOKUP($B202,'Track WIP'!$M:$O,3,FALSE)</f>
        <v>Iowa Speedway</v>
      </c>
      <c r="F202">
        <v>17</v>
      </c>
      <c r="G202" t="s">
        <v>43</v>
      </c>
      <c r="H202">
        <v>36</v>
      </c>
      <c r="I202" t="s">
        <v>16</v>
      </c>
      <c r="J202">
        <v>237</v>
      </c>
      <c r="K202">
        <v>22</v>
      </c>
      <c r="L202">
        <v>0</v>
      </c>
      <c r="M202">
        <v>13</v>
      </c>
      <c r="N202">
        <v>0</v>
      </c>
      <c r="O202">
        <v>0</v>
      </c>
    </row>
    <row r="203" spans="1:15" x14ac:dyDescent="0.2">
      <c r="A203">
        <v>2010</v>
      </c>
      <c r="B203" s="6">
        <f ca="1">_xlfn.MAXIFS('Track WIP'!M:M,'Track WIP'!K:K,'Results WIP'!A203,'Track WIP'!L:L,'Results WIP'!C203)</f>
        <v>40349</v>
      </c>
      <c r="C203">
        <f t="shared" si="3"/>
        <v>8</v>
      </c>
      <c r="D203" t="str">
        <f ca="1">VLOOKUP($B203,'Track WIP'!$M:$O,2,FALSE)</f>
        <v>GRAND PRIX OF IOWA - RACE 2</v>
      </c>
      <c r="E203" t="str">
        <f ca="1">VLOOKUP($B203,'Track WIP'!$M:$O,3,FALSE)</f>
        <v>Iowa Speedway</v>
      </c>
      <c r="F203">
        <v>18</v>
      </c>
      <c r="G203" t="s">
        <v>22</v>
      </c>
      <c r="H203">
        <v>10</v>
      </c>
      <c r="I203" t="s">
        <v>16</v>
      </c>
      <c r="J203">
        <v>212</v>
      </c>
      <c r="K203">
        <v>5</v>
      </c>
      <c r="L203">
        <v>69</v>
      </c>
      <c r="M203">
        <v>14</v>
      </c>
      <c r="N203">
        <v>0</v>
      </c>
      <c r="O203">
        <v>0</v>
      </c>
    </row>
    <row r="204" spans="1:15" x14ac:dyDescent="0.2">
      <c r="A204">
        <v>2010</v>
      </c>
      <c r="B204" s="6">
        <f ca="1">_xlfn.MAXIFS('Track WIP'!M:M,'Track WIP'!K:K,'Results WIP'!A204,'Track WIP'!L:L,'Results WIP'!C204)</f>
        <v>40349</v>
      </c>
      <c r="C204">
        <f t="shared" si="3"/>
        <v>8</v>
      </c>
      <c r="D204" t="str">
        <f ca="1">VLOOKUP($B204,'Track WIP'!$M:$O,2,FALSE)</f>
        <v>GRAND PRIX OF IOWA - RACE 2</v>
      </c>
      <c r="E204" t="str">
        <f ca="1">VLOOKUP($B204,'Track WIP'!$M:$O,3,FALSE)</f>
        <v>Iowa Speedway</v>
      </c>
      <c r="F204">
        <v>19</v>
      </c>
      <c r="G204" t="s">
        <v>37</v>
      </c>
      <c r="H204">
        <v>5</v>
      </c>
      <c r="I204" t="s">
        <v>16</v>
      </c>
      <c r="J204">
        <v>177</v>
      </c>
      <c r="K204">
        <v>7</v>
      </c>
      <c r="L204">
        <v>0</v>
      </c>
      <c r="M204">
        <v>12</v>
      </c>
      <c r="N204">
        <v>0</v>
      </c>
      <c r="O204">
        <v>0</v>
      </c>
    </row>
    <row r="205" spans="1:15" x14ac:dyDescent="0.2">
      <c r="A205">
        <v>2010</v>
      </c>
      <c r="B205" s="6">
        <f ca="1">_xlfn.MAXIFS('Track WIP'!M:M,'Track WIP'!K:K,'Results WIP'!A205,'Track WIP'!L:L,'Results WIP'!C205)</f>
        <v>40349</v>
      </c>
      <c r="C205">
        <f t="shared" si="3"/>
        <v>8</v>
      </c>
      <c r="D205" t="str">
        <f ca="1">VLOOKUP($B205,'Track WIP'!$M:$O,2,FALSE)</f>
        <v>GRAND PRIX OF IOWA - RACE 2</v>
      </c>
      <c r="E205" t="str">
        <f ca="1">VLOOKUP($B205,'Track WIP'!$M:$O,3,FALSE)</f>
        <v>Iowa Speedway</v>
      </c>
      <c r="F205">
        <v>20</v>
      </c>
      <c r="G205" t="s">
        <v>35</v>
      </c>
      <c r="H205">
        <v>6</v>
      </c>
      <c r="I205" t="s">
        <v>16</v>
      </c>
      <c r="J205">
        <v>131</v>
      </c>
      <c r="K205">
        <v>24</v>
      </c>
      <c r="L205">
        <v>0</v>
      </c>
      <c r="M205">
        <v>12</v>
      </c>
      <c r="N205">
        <v>0</v>
      </c>
      <c r="O205">
        <v>0</v>
      </c>
    </row>
    <row r="206" spans="1:15" x14ac:dyDescent="0.2">
      <c r="A206">
        <v>2010</v>
      </c>
      <c r="B206" s="6">
        <f ca="1">_xlfn.MAXIFS('Track WIP'!M:M,'Track WIP'!K:K,'Results WIP'!A206,'Track WIP'!L:L,'Results WIP'!C206)</f>
        <v>40349</v>
      </c>
      <c r="C206">
        <f t="shared" si="3"/>
        <v>8</v>
      </c>
      <c r="D206" t="str">
        <f ca="1">VLOOKUP($B206,'Track WIP'!$M:$O,2,FALSE)</f>
        <v>GRAND PRIX OF IOWA - RACE 2</v>
      </c>
      <c r="E206" t="str">
        <f ca="1">VLOOKUP($B206,'Track WIP'!$M:$O,3,FALSE)</f>
        <v>Iowa Speedway</v>
      </c>
      <c r="F206">
        <v>21</v>
      </c>
      <c r="G206" t="s">
        <v>31</v>
      </c>
      <c r="H206">
        <v>78</v>
      </c>
      <c r="I206" t="s">
        <v>16</v>
      </c>
      <c r="J206">
        <v>128</v>
      </c>
      <c r="K206">
        <v>20</v>
      </c>
      <c r="L206">
        <v>0</v>
      </c>
      <c r="M206">
        <v>12</v>
      </c>
      <c r="N206">
        <v>0</v>
      </c>
      <c r="O206">
        <v>0</v>
      </c>
    </row>
    <row r="207" spans="1:15" x14ac:dyDescent="0.2">
      <c r="A207">
        <v>2010</v>
      </c>
      <c r="B207" s="6">
        <f ca="1">_xlfn.MAXIFS('Track WIP'!M:M,'Track WIP'!K:K,'Results WIP'!A207,'Track WIP'!L:L,'Results WIP'!C207)</f>
        <v>40349</v>
      </c>
      <c r="C207">
        <f t="shared" si="3"/>
        <v>8</v>
      </c>
      <c r="D207" t="str">
        <f ca="1">VLOOKUP($B207,'Track WIP'!$M:$O,2,FALSE)</f>
        <v>GRAND PRIX OF IOWA - RACE 2</v>
      </c>
      <c r="E207" t="str">
        <f ca="1">VLOOKUP($B207,'Track WIP'!$M:$O,3,FALSE)</f>
        <v>Iowa Speedway</v>
      </c>
      <c r="F207">
        <v>22</v>
      </c>
      <c r="G207" t="s">
        <v>49</v>
      </c>
      <c r="H207">
        <v>67</v>
      </c>
      <c r="I207" t="s">
        <v>16</v>
      </c>
      <c r="J207">
        <v>92</v>
      </c>
      <c r="K207">
        <v>18</v>
      </c>
      <c r="L207">
        <v>0</v>
      </c>
      <c r="M207">
        <v>12</v>
      </c>
      <c r="N207">
        <v>0</v>
      </c>
      <c r="O207">
        <v>0</v>
      </c>
    </row>
    <row r="208" spans="1:15" x14ac:dyDescent="0.2">
      <c r="A208">
        <v>2010</v>
      </c>
      <c r="B208" s="6">
        <f ca="1">_xlfn.MAXIFS('Track WIP'!M:M,'Track WIP'!K:K,'Results WIP'!A208,'Track WIP'!L:L,'Results WIP'!C208)</f>
        <v>40349</v>
      </c>
      <c r="C208">
        <f t="shared" si="3"/>
        <v>8</v>
      </c>
      <c r="D208" t="str">
        <f ca="1">VLOOKUP($B208,'Track WIP'!$M:$O,2,FALSE)</f>
        <v>GRAND PRIX OF IOWA - RACE 2</v>
      </c>
      <c r="E208" t="str">
        <f ca="1">VLOOKUP($B208,'Track WIP'!$M:$O,3,FALSE)</f>
        <v>Iowa Speedway</v>
      </c>
      <c r="F208">
        <v>23</v>
      </c>
      <c r="G208" t="s">
        <v>36</v>
      </c>
      <c r="H208">
        <v>18</v>
      </c>
      <c r="I208" t="s">
        <v>16</v>
      </c>
      <c r="J208">
        <v>31</v>
      </c>
      <c r="K208">
        <v>25</v>
      </c>
      <c r="L208">
        <v>0</v>
      </c>
      <c r="M208">
        <v>12</v>
      </c>
      <c r="N208">
        <v>0</v>
      </c>
      <c r="O208">
        <v>0</v>
      </c>
    </row>
    <row r="209" spans="1:15" x14ac:dyDescent="0.2">
      <c r="A209">
        <v>2010</v>
      </c>
      <c r="B209" s="6">
        <f ca="1">_xlfn.MAXIFS('Track WIP'!M:M,'Track WIP'!K:K,'Results WIP'!A209,'Track WIP'!L:L,'Results WIP'!C209)</f>
        <v>40349</v>
      </c>
      <c r="C209">
        <f t="shared" si="3"/>
        <v>8</v>
      </c>
      <c r="D209" t="str">
        <f ca="1">VLOOKUP($B209,'Track WIP'!$M:$O,2,FALSE)</f>
        <v>GRAND PRIX OF IOWA - RACE 2</v>
      </c>
      <c r="E209" t="str">
        <f ca="1">VLOOKUP($B209,'Track WIP'!$M:$O,3,FALSE)</f>
        <v>Iowa Speedway</v>
      </c>
      <c r="F209">
        <v>24</v>
      </c>
      <c r="G209" t="s">
        <v>26</v>
      </c>
      <c r="H209">
        <v>22</v>
      </c>
      <c r="I209" t="s">
        <v>16</v>
      </c>
      <c r="J209">
        <v>0</v>
      </c>
      <c r="K209">
        <v>11</v>
      </c>
      <c r="L209">
        <v>0</v>
      </c>
      <c r="M209">
        <v>12</v>
      </c>
      <c r="N209">
        <v>0</v>
      </c>
      <c r="O209">
        <v>0</v>
      </c>
    </row>
    <row r="210" spans="1:15" x14ac:dyDescent="0.2">
      <c r="A210">
        <v>2010</v>
      </c>
      <c r="B210" s="6">
        <f ca="1">_xlfn.MAXIFS('Track WIP'!M:M,'Track WIP'!K:K,'Results WIP'!A210,'Track WIP'!L:L,'Results WIP'!C210)</f>
        <v>40349</v>
      </c>
      <c r="C210">
        <f t="shared" si="3"/>
        <v>8</v>
      </c>
      <c r="D210" t="str">
        <f ca="1">VLOOKUP($B210,'Track WIP'!$M:$O,2,FALSE)</f>
        <v>GRAND PRIX OF IOWA - RACE 2</v>
      </c>
      <c r="E210" t="str">
        <f ca="1">VLOOKUP($B210,'Track WIP'!$M:$O,3,FALSE)</f>
        <v>Iowa Speedway</v>
      </c>
      <c r="F210">
        <v>25</v>
      </c>
      <c r="G210" t="s">
        <v>39</v>
      </c>
      <c r="H210">
        <v>32</v>
      </c>
      <c r="I210" t="s">
        <v>16</v>
      </c>
      <c r="J210">
        <v>0</v>
      </c>
      <c r="K210">
        <v>16</v>
      </c>
      <c r="L210">
        <v>0</v>
      </c>
      <c r="M210">
        <v>10</v>
      </c>
      <c r="N210">
        <v>0</v>
      </c>
      <c r="O210">
        <v>0</v>
      </c>
    </row>
    <row r="211" spans="1:15" x14ac:dyDescent="0.2">
      <c r="A211">
        <v>2010</v>
      </c>
      <c r="B211" s="6">
        <f ca="1">_xlfn.MAXIFS('Track WIP'!M:M,'Track WIP'!K:K,'Results WIP'!A211,'Track WIP'!L:L,'Results WIP'!C211)</f>
        <v>40363</v>
      </c>
      <c r="C211">
        <f t="shared" si="3"/>
        <v>9</v>
      </c>
      <c r="D211" t="str">
        <f ca="1">VLOOKUP($B211,'Track WIP'!$M:$O,2,FALSE)</f>
        <v>IZOD IndyCar Series at Watkins Glen</v>
      </c>
      <c r="E211" t="str">
        <f ca="1">VLOOKUP($B211,'Track WIP'!$M:$O,3,FALSE)</f>
        <v>Watkins Glen International</v>
      </c>
      <c r="F211">
        <v>1</v>
      </c>
      <c r="G211" t="s">
        <v>15</v>
      </c>
      <c r="H211">
        <v>12</v>
      </c>
      <c r="I211" t="s">
        <v>16</v>
      </c>
      <c r="J211">
        <v>60</v>
      </c>
      <c r="K211">
        <v>1</v>
      </c>
      <c r="L211">
        <v>45</v>
      </c>
      <c r="M211">
        <v>53</v>
      </c>
      <c r="N211">
        <v>3</v>
      </c>
      <c r="O211">
        <v>0</v>
      </c>
    </row>
    <row r="212" spans="1:15" x14ac:dyDescent="0.2">
      <c r="A212">
        <v>2010</v>
      </c>
      <c r="B212" s="6">
        <f ca="1">_xlfn.MAXIFS('Track WIP'!M:M,'Track WIP'!K:K,'Results WIP'!A212,'Track WIP'!L:L,'Results WIP'!C212)</f>
        <v>40363</v>
      </c>
      <c r="C212">
        <f t="shared" si="3"/>
        <v>9</v>
      </c>
      <c r="D212" t="str">
        <f ca="1">VLOOKUP($B212,'Track WIP'!$M:$O,2,FALSE)</f>
        <v>IZOD IndyCar Series at Watkins Glen</v>
      </c>
      <c r="E212" t="str">
        <f ca="1">VLOOKUP($B212,'Track WIP'!$M:$O,3,FALSE)</f>
        <v>Watkins Glen International</v>
      </c>
      <c r="F212">
        <v>2</v>
      </c>
      <c r="G212" t="s">
        <v>29</v>
      </c>
      <c r="H212">
        <v>6</v>
      </c>
      <c r="I212" t="s">
        <v>16</v>
      </c>
      <c r="J212">
        <v>60</v>
      </c>
      <c r="K212">
        <v>3</v>
      </c>
      <c r="L212">
        <v>4</v>
      </c>
      <c r="M212">
        <v>40</v>
      </c>
      <c r="N212">
        <v>0</v>
      </c>
      <c r="O212">
        <v>0</v>
      </c>
    </row>
    <row r="213" spans="1:15" x14ac:dyDescent="0.2">
      <c r="A213">
        <v>2010</v>
      </c>
      <c r="B213" s="6">
        <f ca="1">_xlfn.MAXIFS('Track WIP'!M:M,'Track WIP'!K:K,'Results WIP'!A213,'Track WIP'!L:L,'Results WIP'!C213)</f>
        <v>40363</v>
      </c>
      <c r="C213">
        <f t="shared" si="3"/>
        <v>9</v>
      </c>
      <c r="D213" t="str">
        <f ca="1">VLOOKUP($B213,'Track WIP'!$M:$O,2,FALSE)</f>
        <v>IZOD IndyCar Series at Watkins Glen</v>
      </c>
      <c r="E213" t="str">
        <f ca="1">VLOOKUP($B213,'Track WIP'!$M:$O,3,FALSE)</f>
        <v>Watkins Glen International</v>
      </c>
      <c r="F213">
        <v>3</v>
      </c>
      <c r="G213" t="s">
        <v>22</v>
      </c>
      <c r="H213">
        <v>10</v>
      </c>
      <c r="I213" t="s">
        <v>16</v>
      </c>
      <c r="J213">
        <v>60</v>
      </c>
      <c r="K213">
        <v>4</v>
      </c>
      <c r="L213">
        <v>1</v>
      </c>
      <c r="M213">
        <v>35</v>
      </c>
      <c r="N213">
        <v>0</v>
      </c>
      <c r="O213">
        <v>0</v>
      </c>
    </row>
    <row r="214" spans="1:15" x14ac:dyDescent="0.2">
      <c r="A214">
        <v>2010</v>
      </c>
      <c r="B214" s="6">
        <f ca="1">_xlfn.MAXIFS('Track WIP'!M:M,'Track WIP'!K:K,'Results WIP'!A214,'Track WIP'!L:L,'Results WIP'!C214)</f>
        <v>40363</v>
      </c>
      <c r="C214">
        <f t="shared" si="3"/>
        <v>9</v>
      </c>
      <c r="D214" t="str">
        <f ca="1">VLOOKUP($B214,'Track WIP'!$M:$O,2,FALSE)</f>
        <v>IZOD IndyCar Series at Watkins Glen</v>
      </c>
      <c r="E214" t="str">
        <f ca="1">VLOOKUP($B214,'Track WIP'!$M:$O,3,FALSE)</f>
        <v>Watkins Glen International</v>
      </c>
      <c r="F214">
        <v>4</v>
      </c>
      <c r="G214" t="s">
        <v>19</v>
      </c>
      <c r="H214">
        <v>2</v>
      </c>
      <c r="I214" t="s">
        <v>16</v>
      </c>
      <c r="J214">
        <v>60</v>
      </c>
      <c r="K214">
        <v>11</v>
      </c>
      <c r="L214">
        <v>0</v>
      </c>
      <c r="M214">
        <v>32</v>
      </c>
      <c r="N214">
        <v>0</v>
      </c>
      <c r="O214">
        <v>0</v>
      </c>
    </row>
    <row r="215" spans="1:15" x14ac:dyDescent="0.2">
      <c r="A215">
        <v>2010</v>
      </c>
      <c r="B215" s="6">
        <f ca="1">_xlfn.MAXIFS('Track WIP'!M:M,'Track WIP'!K:K,'Results WIP'!A215,'Track WIP'!L:L,'Results WIP'!C215)</f>
        <v>40363</v>
      </c>
      <c r="C215">
        <f t="shared" si="3"/>
        <v>9</v>
      </c>
      <c r="D215" t="str">
        <f ca="1">VLOOKUP($B215,'Track WIP'!$M:$O,2,FALSE)</f>
        <v>IZOD IndyCar Series at Watkins Glen</v>
      </c>
      <c r="E215" t="str">
        <f ca="1">VLOOKUP($B215,'Track WIP'!$M:$O,3,FALSE)</f>
        <v>Watkins Glen International</v>
      </c>
      <c r="F215">
        <v>5</v>
      </c>
      <c r="G215" t="s">
        <v>39</v>
      </c>
      <c r="H215">
        <v>32</v>
      </c>
      <c r="I215" t="s">
        <v>16</v>
      </c>
      <c r="J215">
        <v>60</v>
      </c>
      <c r="K215">
        <v>9</v>
      </c>
      <c r="L215">
        <v>0</v>
      </c>
      <c r="M215">
        <v>30</v>
      </c>
      <c r="N215">
        <v>0</v>
      </c>
      <c r="O215">
        <v>0</v>
      </c>
    </row>
    <row r="216" spans="1:15" x14ac:dyDescent="0.2">
      <c r="A216">
        <v>2010</v>
      </c>
      <c r="B216" s="6">
        <f ca="1">_xlfn.MAXIFS('Track WIP'!M:M,'Track WIP'!K:K,'Results WIP'!A216,'Track WIP'!L:L,'Results WIP'!C216)</f>
        <v>40363</v>
      </c>
      <c r="C216">
        <f t="shared" si="3"/>
        <v>9</v>
      </c>
      <c r="D216" t="str">
        <f ca="1">VLOOKUP($B216,'Track WIP'!$M:$O,2,FALSE)</f>
        <v>IZOD IndyCar Series at Watkins Glen</v>
      </c>
      <c r="E216" t="str">
        <f ca="1">VLOOKUP($B216,'Track WIP'!$M:$O,3,FALSE)</f>
        <v>Watkins Glen International</v>
      </c>
      <c r="F216">
        <v>6</v>
      </c>
      <c r="G216" t="s">
        <v>20</v>
      </c>
      <c r="H216">
        <v>4</v>
      </c>
      <c r="I216" t="s">
        <v>16</v>
      </c>
      <c r="J216">
        <v>60</v>
      </c>
      <c r="K216">
        <v>20</v>
      </c>
      <c r="L216">
        <v>0</v>
      </c>
      <c r="M216">
        <v>28</v>
      </c>
      <c r="N216">
        <v>0</v>
      </c>
      <c r="O216">
        <v>0</v>
      </c>
    </row>
    <row r="217" spans="1:15" x14ac:dyDescent="0.2">
      <c r="A217">
        <v>2010</v>
      </c>
      <c r="B217" s="6">
        <f ca="1">_xlfn.MAXIFS('Track WIP'!M:M,'Track WIP'!K:K,'Results WIP'!A217,'Track WIP'!L:L,'Results WIP'!C217)</f>
        <v>40363</v>
      </c>
      <c r="C217">
        <f t="shared" si="3"/>
        <v>9</v>
      </c>
      <c r="D217" t="str">
        <f ca="1">VLOOKUP($B217,'Track WIP'!$M:$O,2,FALSE)</f>
        <v>IZOD IndyCar Series at Watkins Glen</v>
      </c>
      <c r="E217" t="str">
        <f ca="1">VLOOKUP($B217,'Track WIP'!$M:$O,3,FALSE)</f>
        <v>Watkins Glen International</v>
      </c>
      <c r="F217">
        <v>7</v>
      </c>
      <c r="G217" t="s">
        <v>17</v>
      </c>
      <c r="H217">
        <v>37</v>
      </c>
      <c r="I217" t="s">
        <v>16</v>
      </c>
      <c r="J217">
        <v>60</v>
      </c>
      <c r="K217">
        <v>16</v>
      </c>
      <c r="L217">
        <v>0</v>
      </c>
      <c r="M217">
        <v>26</v>
      </c>
      <c r="N217">
        <v>0</v>
      </c>
      <c r="O217">
        <v>0</v>
      </c>
    </row>
    <row r="218" spans="1:15" x14ac:dyDescent="0.2">
      <c r="A218">
        <v>2010</v>
      </c>
      <c r="B218" s="6">
        <f ca="1">_xlfn.MAXIFS('Track WIP'!M:M,'Track WIP'!K:K,'Results WIP'!A218,'Track WIP'!L:L,'Results WIP'!C218)</f>
        <v>40363</v>
      </c>
      <c r="C218">
        <f t="shared" si="3"/>
        <v>9</v>
      </c>
      <c r="D218" t="str">
        <f ca="1">VLOOKUP($B218,'Track WIP'!$M:$O,2,FALSE)</f>
        <v>IZOD IndyCar Series at Watkins Glen</v>
      </c>
      <c r="E218" t="str">
        <f ca="1">VLOOKUP($B218,'Track WIP'!$M:$O,3,FALSE)</f>
        <v>Watkins Glen International</v>
      </c>
      <c r="F218">
        <v>8</v>
      </c>
      <c r="G218" t="s">
        <v>21</v>
      </c>
      <c r="H218">
        <v>9</v>
      </c>
      <c r="I218" t="s">
        <v>16</v>
      </c>
      <c r="J218">
        <v>60</v>
      </c>
      <c r="K218">
        <v>7</v>
      </c>
      <c r="L218">
        <v>10</v>
      </c>
      <c r="M218">
        <v>24</v>
      </c>
      <c r="N218">
        <v>0</v>
      </c>
      <c r="O218">
        <v>0</v>
      </c>
    </row>
    <row r="219" spans="1:15" x14ac:dyDescent="0.2">
      <c r="A219">
        <v>2010</v>
      </c>
      <c r="B219" s="6">
        <f ca="1">_xlfn.MAXIFS('Track WIP'!M:M,'Track WIP'!K:K,'Results WIP'!A219,'Track WIP'!L:L,'Results WIP'!C219)</f>
        <v>40363</v>
      </c>
      <c r="C219">
        <f t="shared" si="3"/>
        <v>9</v>
      </c>
      <c r="D219" t="str">
        <f ca="1">VLOOKUP($B219,'Track WIP'!$M:$O,2,FALSE)</f>
        <v>IZOD IndyCar Series at Watkins Glen</v>
      </c>
      <c r="E219" t="str">
        <f ca="1">VLOOKUP($B219,'Track WIP'!$M:$O,3,FALSE)</f>
        <v>Watkins Glen International</v>
      </c>
      <c r="F219">
        <v>9</v>
      </c>
      <c r="G219" t="s">
        <v>24</v>
      </c>
      <c r="H219">
        <v>3</v>
      </c>
      <c r="I219" t="s">
        <v>16</v>
      </c>
      <c r="J219">
        <v>60</v>
      </c>
      <c r="K219">
        <v>2</v>
      </c>
      <c r="L219">
        <v>0</v>
      </c>
      <c r="M219">
        <v>22</v>
      </c>
      <c r="N219">
        <v>0</v>
      </c>
      <c r="O219">
        <v>0</v>
      </c>
    </row>
    <row r="220" spans="1:15" x14ac:dyDescent="0.2">
      <c r="A220">
        <v>2010</v>
      </c>
      <c r="B220" s="6">
        <f ca="1">_xlfn.MAXIFS('Track WIP'!M:M,'Track WIP'!K:K,'Results WIP'!A220,'Track WIP'!L:L,'Results WIP'!C220)</f>
        <v>40363</v>
      </c>
      <c r="C220">
        <f t="shared" si="3"/>
        <v>9</v>
      </c>
      <c r="D220" t="str">
        <f ca="1">VLOOKUP($B220,'Track WIP'!$M:$O,2,FALSE)</f>
        <v>IZOD IndyCar Series at Watkins Glen</v>
      </c>
      <c r="E220" t="str">
        <f ca="1">VLOOKUP($B220,'Track WIP'!$M:$O,3,FALSE)</f>
        <v>Watkins Glen International</v>
      </c>
      <c r="F220">
        <v>10</v>
      </c>
      <c r="G220" t="s">
        <v>26</v>
      </c>
      <c r="H220">
        <v>22</v>
      </c>
      <c r="I220" t="s">
        <v>16</v>
      </c>
      <c r="J220">
        <v>60</v>
      </c>
      <c r="K220">
        <v>6</v>
      </c>
      <c r="L220">
        <v>0</v>
      </c>
      <c r="M220">
        <v>20</v>
      </c>
      <c r="N220">
        <v>0</v>
      </c>
      <c r="O220">
        <v>0</v>
      </c>
    </row>
    <row r="221" spans="1:15" x14ac:dyDescent="0.2">
      <c r="A221">
        <v>2010</v>
      </c>
      <c r="B221" s="6">
        <f ca="1">_xlfn.MAXIFS('Track WIP'!M:M,'Track WIP'!K:K,'Results WIP'!A221,'Track WIP'!L:L,'Results WIP'!C221)</f>
        <v>40363</v>
      </c>
      <c r="C221">
        <f t="shared" si="3"/>
        <v>9</v>
      </c>
      <c r="D221" t="str">
        <f ca="1">VLOOKUP($B221,'Track WIP'!$M:$O,2,FALSE)</f>
        <v>IZOD IndyCar Series at Watkins Glen</v>
      </c>
      <c r="E221" t="str">
        <f ca="1">VLOOKUP($B221,'Track WIP'!$M:$O,3,FALSE)</f>
        <v>Watkins Glen International</v>
      </c>
      <c r="F221">
        <v>11</v>
      </c>
      <c r="G221" t="s">
        <v>27</v>
      </c>
      <c r="H221">
        <v>8</v>
      </c>
      <c r="I221" t="s">
        <v>16</v>
      </c>
      <c r="J221">
        <v>60</v>
      </c>
      <c r="K221">
        <v>25</v>
      </c>
      <c r="L221">
        <v>0</v>
      </c>
      <c r="M221">
        <v>19</v>
      </c>
      <c r="N221">
        <v>0</v>
      </c>
      <c r="O221">
        <v>0</v>
      </c>
    </row>
    <row r="222" spans="1:15" x14ac:dyDescent="0.2">
      <c r="A222">
        <v>2010</v>
      </c>
      <c r="B222" s="6">
        <f ca="1">_xlfn.MAXIFS('Track WIP'!M:M,'Track WIP'!K:K,'Results WIP'!A222,'Track WIP'!L:L,'Results WIP'!C222)</f>
        <v>40363</v>
      </c>
      <c r="C222">
        <f t="shared" si="3"/>
        <v>9</v>
      </c>
      <c r="D222" t="str">
        <f ca="1">VLOOKUP($B222,'Track WIP'!$M:$O,2,FALSE)</f>
        <v>IZOD IndyCar Series at Watkins Glen</v>
      </c>
      <c r="E222" t="str">
        <f ca="1">VLOOKUP($B222,'Track WIP'!$M:$O,3,FALSE)</f>
        <v>Watkins Glen International</v>
      </c>
      <c r="F222">
        <v>12</v>
      </c>
      <c r="G222" t="s">
        <v>35</v>
      </c>
      <c r="H222">
        <v>6</v>
      </c>
      <c r="I222" t="s">
        <v>16</v>
      </c>
      <c r="J222">
        <v>60</v>
      </c>
      <c r="K222">
        <v>14</v>
      </c>
      <c r="L222">
        <v>0</v>
      </c>
      <c r="M222">
        <v>18</v>
      </c>
      <c r="N222">
        <v>0</v>
      </c>
      <c r="O222">
        <v>0</v>
      </c>
    </row>
    <row r="223" spans="1:15" x14ac:dyDescent="0.2">
      <c r="A223">
        <v>2010</v>
      </c>
      <c r="B223" s="6">
        <f ca="1">_xlfn.MAXIFS('Track WIP'!M:M,'Track WIP'!K:K,'Results WIP'!A223,'Track WIP'!L:L,'Results WIP'!C223)</f>
        <v>40363</v>
      </c>
      <c r="C223">
        <f t="shared" si="3"/>
        <v>9</v>
      </c>
      <c r="D223" t="str">
        <f ca="1">VLOOKUP($B223,'Track WIP'!$M:$O,2,FALSE)</f>
        <v>IZOD IndyCar Series at Watkins Glen</v>
      </c>
      <c r="E223" t="str">
        <f ca="1">VLOOKUP($B223,'Track WIP'!$M:$O,3,FALSE)</f>
        <v>Watkins Glen International</v>
      </c>
      <c r="F223">
        <v>13</v>
      </c>
      <c r="G223" t="s">
        <v>38</v>
      </c>
      <c r="H223">
        <v>26</v>
      </c>
      <c r="I223" t="s">
        <v>16</v>
      </c>
      <c r="J223">
        <v>60</v>
      </c>
      <c r="K223">
        <v>8</v>
      </c>
      <c r="L223">
        <v>0</v>
      </c>
      <c r="M223">
        <v>17</v>
      </c>
      <c r="N223">
        <v>0</v>
      </c>
      <c r="O223">
        <v>0</v>
      </c>
    </row>
    <row r="224" spans="1:15" x14ac:dyDescent="0.2">
      <c r="A224">
        <v>2010</v>
      </c>
      <c r="B224" s="6">
        <f ca="1">_xlfn.MAXIFS('Track WIP'!M:M,'Track WIP'!K:K,'Results WIP'!A224,'Track WIP'!L:L,'Results WIP'!C224)</f>
        <v>40363</v>
      </c>
      <c r="C224">
        <f t="shared" si="3"/>
        <v>9</v>
      </c>
      <c r="D224" t="str">
        <f ca="1">VLOOKUP($B224,'Track WIP'!$M:$O,2,FALSE)</f>
        <v>IZOD IndyCar Series at Watkins Glen</v>
      </c>
      <c r="E224" t="str">
        <f ca="1">VLOOKUP($B224,'Track WIP'!$M:$O,3,FALSE)</f>
        <v>Watkins Glen International</v>
      </c>
      <c r="F224">
        <v>14</v>
      </c>
      <c r="G224" t="s">
        <v>63</v>
      </c>
      <c r="H224">
        <v>24</v>
      </c>
      <c r="I224" t="s">
        <v>16</v>
      </c>
      <c r="J224">
        <v>60</v>
      </c>
      <c r="K224">
        <v>12</v>
      </c>
      <c r="L224">
        <v>0</v>
      </c>
      <c r="M224">
        <v>16</v>
      </c>
      <c r="N224">
        <v>0</v>
      </c>
      <c r="O224">
        <v>0</v>
      </c>
    </row>
    <row r="225" spans="1:15" x14ac:dyDescent="0.2">
      <c r="A225">
        <v>2010</v>
      </c>
      <c r="B225" s="6">
        <f ca="1">_xlfn.MAXIFS('Track WIP'!M:M,'Track WIP'!K:K,'Results WIP'!A225,'Track WIP'!L:L,'Results WIP'!C225)</f>
        <v>40363</v>
      </c>
      <c r="C225">
        <f t="shared" si="3"/>
        <v>9</v>
      </c>
      <c r="D225" t="str">
        <f ca="1">VLOOKUP($B225,'Track WIP'!$M:$O,2,FALSE)</f>
        <v>IZOD IndyCar Series at Watkins Glen</v>
      </c>
      <c r="E225" t="str">
        <f ca="1">VLOOKUP($B225,'Track WIP'!$M:$O,3,FALSE)</f>
        <v>Watkins Glen International</v>
      </c>
      <c r="F225">
        <v>15</v>
      </c>
      <c r="G225" t="s">
        <v>37</v>
      </c>
      <c r="H225">
        <v>5</v>
      </c>
      <c r="I225" t="s">
        <v>16</v>
      </c>
      <c r="J225">
        <v>60</v>
      </c>
      <c r="K225">
        <v>5</v>
      </c>
      <c r="L225">
        <v>0</v>
      </c>
      <c r="M225">
        <v>15</v>
      </c>
      <c r="N225">
        <v>0</v>
      </c>
      <c r="O225">
        <v>0</v>
      </c>
    </row>
    <row r="226" spans="1:15" x14ac:dyDescent="0.2">
      <c r="A226">
        <v>2010</v>
      </c>
      <c r="B226" s="6">
        <f ca="1">_xlfn.MAXIFS('Track WIP'!M:M,'Track WIP'!K:K,'Results WIP'!A226,'Track WIP'!L:L,'Results WIP'!C226)</f>
        <v>40363</v>
      </c>
      <c r="C226">
        <f t="shared" si="3"/>
        <v>9</v>
      </c>
      <c r="D226" t="str">
        <f ca="1">VLOOKUP($B226,'Track WIP'!$M:$O,2,FALSE)</f>
        <v>IZOD IndyCar Series at Watkins Glen</v>
      </c>
      <c r="E226" t="str">
        <f ca="1">VLOOKUP($B226,'Track WIP'!$M:$O,3,FALSE)</f>
        <v>Watkins Glen International</v>
      </c>
      <c r="F226">
        <v>16</v>
      </c>
      <c r="G226" t="s">
        <v>64</v>
      </c>
      <c r="H226">
        <v>27</v>
      </c>
      <c r="I226" t="s">
        <v>16</v>
      </c>
      <c r="J226">
        <v>60</v>
      </c>
      <c r="K226">
        <v>10</v>
      </c>
      <c r="L226">
        <v>0</v>
      </c>
      <c r="M226">
        <v>14</v>
      </c>
      <c r="N226">
        <v>0</v>
      </c>
      <c r="O226">
        <v>0</v>
      </c>
    </row>
    <row r="227" spans="1:15" x14ac:dyDescent="0.2">
      <c r="A227">
        <v>2010</v>
      </c>
      <c r="B227" s="6">
        <f ca="1">_xlfn.MAXIFS('Track WIP'!M:M,'Track WIP'!K:K,'Results WIP'!A227,'Track WIP'!L:L,'Results WIP'!C227)</f>
        <v>40363</v>
      </c>
      <c r="C227">
        <f t="shared" si="3"/>
        <v>9</v>
      </c>
      <c r="D227" t="str">
        <f ca="1">VLOOKUP($B227,'Track WIP'!$M:$O,2,FALSE)</f>
        <v>IZOD IndyCar Series at Watkins Glen</v>
      </c>
      <c r="E227" t="str">
        <f ca="1">VLOOKUP($B227,'Track WIP'!$M:$O,3,FALSE)</f>
        <v>Watkins Glen International</v>
      </c>
      <c r="F227">
        <v>17</v>
      </c>
      <c r="G227" t="s">
        <v>34</v>
      </c>
      <c r="H227">
        <v>77</v>
      </c>
      <c r="I227" t="s">
        <v>16</v>
      </c>
      <c r="J227">
        <v>60</v>
      </c>
      <c r="K227">
        <v>19</v>
      </c>
      <c r="L227">
        <v>0</v>
      </c>
      <c r="M227">
        <v>13</v>
      </c>
      <c r="N227">
        <v>0</v>
      </c>
      <c r="O227">
        <v>0</v>
      </c>
    </row>
    <row r="228" spans="1:15" x14ac:dyDescent="0.2">
      <c r="A228">
        <v>2010</v>
      </c>
      <c r="B228" s="6">
        <f ca="1">_xlfn.MAXIFS('Track WIP'!M:M,'Track WIP'!K:K,'Results WIP'!A228,'Track WIP'!L:L,'Results WIP'!C228)</f>
        <v>40363</v>
      </c>
      <c r="C228">
        <f t="shared" si="3"/>
        <v>9</v>
      </c>
      <c r="D228" t="str">
        <f ca="1">VLOOKUP($B228,'Track WIP'!$M:$O,2,FALSE)</f>
        <v>IZOD IndyCar Series at Watkins Glen</v>
      </c>
      <c r="E228" t="str">
        <f ca="1">VLOOKUP($B228,'Track WIP'!$M:$O,3,FALSE)</f>
        <v>Watkins Glen International</v>
      </c>
      <c r="F228">
        <v>18</v>
      </c>
      <c r="G228" t="s">
        <v>43</v>
      </c>
      <c r="H228">
        <v>36</v>
      </c>
      <c r="I228" t="s">
        <v>16</v>
      </c>
      <c r="J228">
        <v>60</v>
      </c>
      <c r="K228">
        <v>23</v>
      </c>
      <c r="L228">
        <v>0</v>
      </c>
      <c r="M228">
        <v>12</v>
      </c>
      <c r="N228">
        <v>0</v>
      </c>
      <c r="O228">
        <v>0</v>
      </c>
    </row>
    <row r="229" spans="1:15" x14ac:dyDescent="0.2">
      <c r="A229">
        <v>2010</v>
      </c>
      <c r="B229" s="6">
        <f ca="1">_xlfn.MAXIFS('Track WIP'!M:M,'Track WIP'!K:K,'Results WIP'!A229,'Track WIP'!L:L,'Results WIP'!C229)</f>
        <v>40363</v>
      </c>
      <c r="C229">
        <f t="shared" si="3"/>
        <v>9</v>
      </c>
      <c r="D229" t="str">
        <f ca="1">VLOOKUP($B229,'Track WIP'!$M:$O,2,FALSE)</f>
        <v>IZOD IndyCar Series at Watkins Glen</v>
      </c>
      <c r="E229" t="str">
        <f ca="1">VLOOKUP($B229,'Track WIP'!$M:$O,3,FALSE)</f>
        <v>Watkins Glen International</v>
      </c>
      <c r="F229">
        <v>19</v>
      </c>
      <c r="G229" t="s">
        <v>18</v>
      </c>
      <c r="H229">
        <v>14</v>
      </c>
      <c r="I229" t="s">
        <v>16</v>
      </c>
      <c r="J229">
        <v>60</v>
      </c>
      <c r="K229">
        <v>17</v>
      </c>
      <c r="L229">
        <v>0</v>
      </c>
      <c r="M229">
        <v>12</v>
      </c>
      <c r="N229">
        <v>0</v>
      </c>
      <c r="O229">
        <v>0</v>
      </c>
    </row>
    <row r="230" spans="1:15" x14ac:dyDescent="0.2">
      <c r="A230">
        <v>2010</v>
      </c>
      <c r="B230" s="6">
        <f ca="1">_xlfn.MAXIFS('Track WIP'!M:M,'Track WIP'!K:K,'Results WIP'!A230,'Track WIP'!L:L,'Results WIP'!C230)</f>
        <v>40363</v>
      </c>
      <c r="C230">
        <f t="shared" si="3"/>
        <v>9</v>
      </c>
      <c r="D230" t="str">
        <f ca="1">VLOOKUP($B230,'Track WIP'!$M:$O,2,FALSE)</f>
        <v>IZOD IndyCar Series at Watkins Glen</v>
      </c>
      <c r="E230" t="str">
        <f ca="1">VLOOKUP($B230,'Track WIP'!$M:$O,3,FALSE)</f>
        <v>Watkins Glen International</v>
      </c>
      <c r="F230">
        <v>20</v>
      </c>
      <c r="G230" t="s">
        <v>30</v>
      </c>
      <c r="H230">
        <v>7</v>
      </c>
      <c r="I230" t="s">
        <v>16</v>
      </c>
      <c r="J230">
        <v>60</v>
      </c>
      <c r="K230">
        <v>21</v>
      </c>
      <c r="L230">
        <v>0</v>
      </c>
      <c r="M230">
        <v>12</v>
      </c>
      <c r="N230">
        <v>0</v>
      </c>
      <c r="O230">
        <v>0</v>
      </c>
    </row>
    <row r="231" spans="1:15" x14ac:dyDescent="0.2">
      <c r="A231">
        <v>2010</v>
      </c>
      <c r="B231" s="6">
        <f ca="1">_xlfn.MAXIFS('Track WIP'!M:M,'Track WIP'!K:K,'Results WIP'!A231,'Track WIP'!L:L,'Results WIP'!C231)</f>
        <v>40363</v>
      </c>
      <c r="C231">
        <f t="shared" si="3"/>
        <v>9</v>
      </c>
      <c r="D231" t="str">
        <f ca="1">VLOOKUP($B231,'Track WIP'!$M:$O,2,FALSE)</f>
        <v>IZOD IndyCar Series at Watkins Glen</v>
      </c>
      <c r="E231" t="str">
        <f ca="1">VLOOKUP($B231,'Track WIP'!$M:$O,3,FALSE)</f>
        <v>Watkins Glen International</v>
      </c>
      <c r="F231">
        <v>21</v>
      </c>
      <c r="G231" t="s">
        <v>25</v>
      </c>
      <c r="H231">
        <v>11</v>
      </c>
      <c r="I231" t="s">
        <v>16</v>
      </c>
      <c r="J231">
        <v>60</v>
      </c>
      <c r="K231">
        <v>13</v>
      </c>
      <c r="L231">
        <v>0</v>
      </c>
      <c r="M231">
        <v>12</v>
      </c>
      <c r="N231">
        <v>0</v>
      </c>
      <c r="O231">
        <v>0</v>
      </c>
    </row>
    <row r="232" spans="1:15" x14ac:dyDescent="0.2">
      <c r="A232">
        <v>2010</v>
      </c>
      <c r="B232" s="6">
        <f ca="1">_xlfn.MAXIFS('Track WIP'!M:M,'Track WIP'!K:K,'Results WIP'!A232,'Track WIP'!L:L,'Results WIP'!C232)</f>
        <v>40363</v>
      </c>
      <c r="C232">
        <f t="shared" si="3"/>
        <v>9</v>
      </c>
      <c r="D232" t="str">
        <f ca="1">VLOOKUP($B232,'Track WIP'!$M:$O,2,FALSE)</f>
        <v>IZOD IndyCar Series at Watkins Glen</v>
      </c>
      <c r="E232" t="str">
        <f ca="1">VLOOKUP($B232,'Track WIP'!$M:$O,3,FALSE)</f>
        <v>Watkins Glen International</v>
      </c>
      <c r="F232">
        <v>22</v>
      </c>
      <c r="G232" t="s">
        <v>32</v>
      </c>
      <c r="H232">
        <v>34</v>
      </c>
      <c r="I232" t="s">
        <v>16</v>
      </c>
      <c r="J232">
        <v>59</v>
      </c>
      <c r="K232">
        <v>18</v>
      </c>
      <c r="L232">
        <v>0</v>
      </c>
      <c r="M232">
        <v>12</v>
      </c>
      <c r="N232">
        <v>0</v>
      </c>
      <c r="O232">
        <v>0</v>
      </c>
    </row>
    <row r="233" spans="1:15" x14ac:dyDescent="0.2">
      <c r="A233">
        <v>2010</v>
      </c>
      <c r="B233" s="6">
        <f ca="1">_xlfn.MAXIFS('Track WIP'!M:M,'Track WIP'!K:K,'Results WIP'!A233,'Track WIP'!L:L,'Results WIP'!C233)</f>
        <v>40363</v>
      </c>
      <c r="C233">
        <f t="shared" si="3"/>
        <v>9</v>
      </c>
      <c r="D233" t="str">
        <f ca="1">VLOOKUP($B233,'Track WIP'!$M:$O,2,FALSE)</f>
        <v>IZOD IndyCar Series at Watkins Glen</v>
      </c>
      <c r="E233" t="str">
        <f ca="1">VLOOKUP($B233,'Track WIP'!$M:$O,3,FALSE)</f>
        <v>Watkins Glen International</v>
      </c>
      <c r="F233">
        <v>23</v>
      </c>
      <c r="G233" t="s">
        <v>36</v>
      </c>
      <c r="H233">
        <v>18</v>
      </c>
      <c r="I233" t="s">
        <v>16</v>
      </c>
      <c r="J233">
        <v>57</v>
      </c>
      <c r="K233">
        <v>24</v>
      </c>
      <c r="L233">
        <v>0</v>
      </c>
      <c r="M233">
        <v>12</v>
      </c>
      <c r="N233">
        <v>0</v>
      </c>
      <c r="O233">
        <v>0</v>
      </c>
    </row>
    <row r="234" spans="1:15" x14ac:dyDescent="0.2">
      <c r="A234">
        <v>2010</v>
      </c>
      <c r="B234" s="6">
        <f ca="1">_xlfn.MAXIFS('Track WIP'!M:M,'Track WIP'!K:K,'Results WIP'!A234,'Track WIP'!L:L,'Results WIP'!C234)</f>
        <v>40363</v>
      </c>
      <c r="C234">
        <f t="shared" si="3"/>
        <v>9</v>
      </c>
      <c r="D234" t="str">
        <f ca="1">VLOOKUP($B234,'Track WIP'!$M:$O,2,FALSE)</f>
        <v>IZOD IndyCar Series at Watkins Glen</v>
      </c>
      <c r="E234" t="str">
        <f ca="1">VLOOKUP($B234,'Track WIP'!$M:$O,3,FALSE)</f>
        <v>Watkins Glen International</v>
      </c>
      <c r="F234">
        <v>24</v>
      </c>
      <c r="G234" t="s">
        <v>31</v>
      </c>
      <c r="H234">
        <v>78</v>
      </c>
      <c r="I234" t="s">
        <v>16</v>
      </c>
      <c r="J234">
        <v>38</v>
      </c>
      <c r="K234">
        <v>15</v>
      </c>
      <c r="L234">
        <v>0</v>
      </c>
      <c r="M234">
        <v>12</v>
      </c>
      <c r="N234">
        <v>0</v>
      </c>
      <c r="O234">
        <v>0</v>
      </c>
    </row>
    <row r="235" spans="1:15" x14ac:dyDescent="0.2">
      <c r="A235">
        <v>2010</v>
      </c>
      <c r="B235" s="6">
        <f ca="1">_xlfn.MAXIFS('Track WIP'!M:M,'Track WIP'!K:K,'Results WIP'!A235,'Track WIP'!L:L,'Results WIP'!C235)</f>
        <v>40363</v>
      </c>
      <c r="C235">
        <f t="shared" si="3"/>
        <v>9</v>
      </c>
      <c r="D235" t="str">
        <f ca="1">VLOOKUP($B235,'Track WIP'!$M:$O,2,FALSE)</f>
        <v>IZOD IndyCar Series at Watkins Glen</v>
      </c>
      <c r="E235" t="str">
        <f ca="1">VLOOKUP($B235,'Track WIP'!$M:$O,3,FALSE)</f>
        <v>Watkins Glen International</v>
      </c>
      <c r="F235">
        <v>25</v>
      </c>
      <c r="G235" t="s">
        <v>33</v>
      </c>
      <c r="H235">
        <v>19</v>
      </c>
      <c r="I235" t="s">
        <v>16</v>
      </c>
      <c r="J235">
        <v>22</v>
      </c>
      <c r="K235">
        <v>22</v>
      </c>
      <c r="L235">
        <v>0</v>
      </c>
      <c r="M235">
        <v>10</v>
      </c>
      <c r="N235">
        <v>0</v>
      </c>
      <c r="O235">
        <v>0</v>
      </c>
    </row>
    <row r="236" spans="1:15" x14ac:dyDescent="0.2">
      <c r="A236">
        <v>2010</v>
      </c>
      <c r="B236" s="6">
        <f ca="1">_xlfn.MAXIFS('Track WIP'!M:M,'Track WIP'!K:K,'Results WIP'!A236,'Track WIP'!L:L,'Results WIP'!C236)</f>
        <v>40377</v>
      </c>
      <c r="C236">
        <f t="shared" si="3"/>
        <v>10</v>
      </c>
      <c r="D236" t="str">
        <f ca="1">VLOOKUP($B236,'Track WIP'!$M:$O,2,FALSE)</f>
        <v>Grand Prix of Toronto</v>
      </c>
      <c r="E236" t="str">
        <f ca="1">VLOOKUP($B236,'Track WIP'!$M:$O,3,FALSE)</f>
        <v>Streets Of Toronto</v>
      </c>
      <c r="F236">
        <v>1</v>
      </c>
      <c r="G236" t="s">
        <v>15</v>
      </c>
      <c r="H236">
        <v>12</v>
      </c>
      <c r="I236" t="s">
        <v>16</v>
      </c>
      <c r="J236">
        <v>85</v>
      </c>
      <c r="K236">
        <v>2</v>
      </c>
      <c r="L236">
        <v>15</v>
      </c>
      <c r="M236">
        <v>50</v>
      </c>
      <c r="N236">
        <v>0</v>
      </c>
      <c r="O236">
        <v>0</v>
      </c>
    </row>
    <row r="237" spans="1:15" x14ac:dyDescent="0.2">
      <c r="A237">
        <v>2010</v>
      </c>
      <c r="B237" s="6">
        <f ca="1">_xlfn.MAXIFS('Track WIP'!M:M,'Track WIP'!K:K,'Results WIP'!A237,'Track WIP'!L:L,'Results WIP'!C237)</f>
        <v>40377</v>
      </c>
      <c r="C237">
        <f t="shared" si="3"/>
        <v>10</v>
      </c>
      <c r="D237" t="str">
        <f ca="1">VLOOKUP($B237,'Track WIP'!$M:$O,2,FALSE)</f>
        <v>Grand Prix of Toronto</v>
      </c>
      <c r="E237" t="str">
        <f ca="1">VLOOKUP($B237,'Track WIP'!$M:$O,3,FALSE)</f>
        <v>Streets Of Toronto</v>
      </c>
      <c r="F237">
        <v>2</v>
      </c>
      <c r="G237" t="s">
        <v>22</v>
      </c>
      <c r="H237">
        <v>10</v>
      </c>
      <c r="I237" t="s">
        <v>16</v>
      </c>
      <c r="J237">
        <v>85</v>
      </c>
      <c r="K237">
        <v>5</v>
      </c>
      <c r="L237">
        <v>22</v>
      </c>
      <c r="M237">
        <v>40</v>
      </c>
      <c r="N237">
        <v>0</v>
      </c>
      <c r="O237">
        <v>0</v>
      </c>
    </row>
    <row r="238" spans="1:15" x14ac:dyDescent="0.2">
      <c r="A238">
        <v>2010</v>
      </c>
      <c r="B238" s="6">
        <f ca="1">_xlfn.MAXIFS('Track WIP'!M:M,'Track WIP'!K:K,'Results WIP'!A238,'Track WIP'!L:L,'Results WIP'!C238)</f>
        <v>40377</v>
      </c>
      <c r="C238">
        <f t="shared" si="3"/>
        <v>10</v>
      </c>
      <c r="D238" t="str">
        <f ca="1">VLOOKUP($B238,'Track WIP'!$M:$O,2,FALSE)</f>
        <v>Grand Prix of Toronto</v>
      </c>
      <c r="E238" t="str">
        <f ca="1">VLOOKUP($B238,'Track WIP'!$M:$O,3,FALSE)</f>
        <v>Streets Of Toronto</v>
      </c>
      <c r="F238">
        <v>3</v>
      </c>
      <c r="G238" t="s">
        <v>17</v>
      </c>
      <c r="H238">
        <v>37</v>
      </c>
      <c r="I238" t="s">
        <v>16</v>
      </c>
      <c r="J238">
        <v>85</v>
      </c>
      <c r="K238">
        <v>4</v>
      </c>
      <c r="L238">
        <v>0</v>
      </c>
      <c r="M238">
        <v>35</v>
      </c>
      <c r="N238">
        <v>0</v>
      </c>
      <c r="O238">
        <v>0</v>
      </c>
    </row>
    <row r="239" spans="1:15" x14ac:dyDescent="0.2">
      <c r="A239">
        <v>2010</v>
      </c>
      <c r="B239" s="6">
        <f ca="1">_xlfn.MAXIFS('Track WIP'!M:M,'Track WIP'!K:K,'Results WIP'!A239,'Track WIP'!L:L,'Results WIP'!C239)</f>
        <v>40377</v>
      </c>
      <c r="C239">
        <f t="shared" si="3"/>
        <v>10</v>
      </c>
      <c r="D239" t="str">
        <f ca="1">VLOOKUP($B239,'Track WIP'!$M:$O,2,FALSE)</f>
        <v>Grand Prix of Toronto</v>
      </c>
      <c r="E239" t="str">
        <f ca="1">VLOOKUP($B239,'Track WIP'!$M:$O,3,FALSE)</f>
        <v>Streets Of Toronto</v>
      </c>
      <c r="F239">
        <v>4</v>
      </c>
      <c r="G239" t="s">
        <v>25</v>
      </c>
      <c r="H239">
        <v>11</v>
      </c>
      <c r="I239" t="s">
        <v>16</v>
      </c>
      <c r="J239">
        <v>85</v>
      </c>
      <c r="K239">
        <v>8</v>
      </c>
      <c r="L239">
        <v>2</v>
      </c>
      <c r="M239">
        <v>32</v>
      </c>
      <c r="N239">
        <v>0</v>
      </c>
      <c r="O239">
        <v>0</v>
      </c>
    </row>
    <row r="240" spans="1:15" x14ac:dyDescent="0.2">
      <c r="A240">
        <v>2010</v>
      </c>
      <c r="B240" s="6">
        <f ca="1">_xlfn.MAXIFS('Track WIP'!M:M,'Track WIP'!K:K,'Results WIP'!A240,'Track WIP'!L:L,'Results WIP'!C240)</f>
        <v>40377</v>
      </c>
      <c r="C240">
        <f t="shared" si="3"/>
        <v>10</v>
      </c>
      <c r="D240" t="str">
        <f ca="1">VLOOKUP($B240,'Track WIP'!$M:$O,2,FALSE)</f>
        <v>Grand Prix of Toronto</v>
      </c>
      <c r="E240" t="str">
        <f ca="1">VLOOKUP($B240,'Track WIP'!$M:$O,3,FALSE)</f>
        <v>Streets Of Toronto</v>
      </c>
      <c r="F240">
        <v>5</v>
      </c>
      <c r="G240" t="s">
        <v>41</v>
      </c>
      <c r="H240">
        <v>2</v>
      </c>
      <c r="I240" t="s">
        <v>16</v>
      </c>
      <c r="J240">
        <v>85</v>
      </c>
      <c r="K240">
        <v>14</v>
      </c>
      <c r="L240">
        <v>0</v>
      </c>
      <c r="M240">
        <v>30</v>
      </c>
      <c r="N240">
        <v>0</v>
      </c>
      <c r="O240">
        <v>0</v>
      </c>
    </row>
    <row r="241" spans="1:15" x14ac:dyDescent="0.2">
      <c r="A241">
        <v>2010</v>
      </c>
      <c r="B241" s="6">
        <f ca="1">_xlfn.MAXIFS('Track WIP'!M:M,'Track WIP'!K:K,'Results WIP'!A241,'Track WIP'!L:L,'Results WIP'!C241)</f>
        <v>40377</v>
      </c>
      <c r="C241">
        <f t="shared" si="3"/>
        <v>10</v>
      </c>
      <c r="D241" t="str">
        <f ca="1">VLOOKUP($B241,'Track WIP'!$M:$O,2,FALSE)</f>
        <v>Grand Prix of Toronto</v>
      </c>
      <c r="E241" t="str">
        <f ca="1">VLOOKUP($B241,'Track WIP'!$M:$O,3,FALSE)</f>
        <v>Streets Of Toronto</v>
      </c>
      <c r="F241">
        <v>6</v>
      </c>
      <c r="G241" t="s">
        <v>30</v>
      </c>
      <c r="H241">
        <v>7</v>
      </c>
      <c r="I241" t="s">
        <v>16</v>
      </c>
      <c r="J241">
        <v>85</v>
      </c>
      <c r="K241">
        <v>12</v>
      </c>
      <c r="L241">
        <v>0</v>
      </c>
      <c r="M241">
        <v>28</v>
      </c>
      <c r="N241">
        <v>0</v>
      </c>
      <c r="O241">
        <v>0</v>
      </c>
    </row>
    <row r="242" spans="1:15" x14ac:dyDescent="0.2">
      <c r="A242">
        <v>2010</v>
      </c>
      <c r="B242" s="6">
        <f ca="1">_xlfn.MAXIFS('Track WIP'!M:M,'Track WIP'!K:K,'Results WIP'!A242,'Track WIP'!L:L,'Results WIP'!C242)</f>
        <v>40377</v>
      </c>
      <c r="C242">
        <f t="shared" si="3"/>
        <v>10</v>
      </c>
      <c r="D242" t="str">
        <f ca="1">VLOOKUP($B242,'Track WIP'!$M:$O,2,FALSE)</f>
        <v>Grand Prix of Toronto</v>
      </c>
      <c r="E242" t="str">
        <f ca="1">VLOOKUP($B242,'Track WIP'!$M:$O,3,FALSE)</f>
        <v>Streets Of Toronto</v>
      </c>
      <c r="F242">
        <v>7</v>
      </c>
      <c r="G242" t="s">
        <v>26</v>
      </c>
      <c r="H242">
        <v>22</v>
      </c>
      <c r="I242" t="s">
        <v>16</v>
      </c>
      <c r="J242">
        <v>85</v>
      </c>
      <c r="K242">
        <v>1</v>
      </c>
      <c r="L242">
        <v>32</v>
      </c>
      <c r="M242">
        <v>29</v>
      </c>
      <c r="N242">
        <v>3</v>
      </c>
      <c r="O242">
        <v>0</v>
      </c>
    </row>
    <row r="243" spans="1:15" x14ac:dyDescent="0.2">
      <c r="A243">
        <v>2010</v>
      </c>
      <c r="B243" s="6">
        <f ca="1">_xlfn.MAXIFS('Track WIP'!M:M,'Track WIP'!K:K,'Results WIP'!A243,'Track WIP'!L:L,'Results WIP'!C243)</f>
        <v>40377</v>
      </c>
      <c r="C243">
        <f t="shared" si="3"/>
        <v>10</v>
      </c>
      <c r="D243" t="str">
        <f ca="1">VLOOKUP($B243,'Track WIP'!$M:$O,2,FALSE)</f>
        <v>Grand Prix of Toronto</v>
      </c>
      <c r="E243" t="str">
        <f ca="1">VLOOKUP($B243,'Track WIP'!$M:$O,3,FALSE)</f>
        <v>Streets Of Toronto</v>
      </c>
      <c r="F243">
        <v>8</v>
      </c>
      <c r="G243" t="s">
        <v>38</v>
      </c>
      <c r="H243">
        <v>26</v>
      </c>
      <c r="I243" t="s">
        <v>16</v>
      </c>
      <c r="J243">
        <v>85</v>
      </c>
      <c r="K243">
        <v>10</v>
      </c>
      <c r="L243">
        <v>0</v>
      </c>
      <c r="M243">
        <v>24</v>
      </c>
      <c r="N243">
        <v>0</v>
      </c>
      <c r="O243">
        <v>0</v>
      </c>
    </row>
    <row r="244" spans="1:15" x14ac:dyDescent="0.2">
      <c r="A244">
        <v>2010</v>
      </c>
      <c r="B244" s="6">
        <f ca="1">_xlfn.MAXIFS('Track WIP'!M:M,'Track WIP'!K:K,'Results WIP'!A244,'Track WIP'!L:L,'Results WIP'!C244)</f>
        <v>40377</v>
      </c>
      <c r="C244">
        <f t="shared" si="3"/>
        <v>10</v>
      </c>
      <c r="D244" t="str">
        <f ca="1">VLOOKUP($B244,'Track WIP'!$M:$O,2,FALSE)</f>
        <v>Grand Prix of Toronto</v>
      </c>
      <c r="E244" t="str">
        <f ca="1">VLOOKUP($B244,'Track WIP'!$M:$O,3,FALSE)</f>
        <v>Streets Of Toronto</v>
      </c>
      <c r="F244">
        <v>9</v>
      </c>
      <c r="G244" t="s">
        <v>31</v>
      </c>
      <c r="H244">
        <v>78</v>
      </c>
      <c r="I244" t="s">
        <v>16</v>
      </c>
      <c r="J244">
        <v>85</v>
      </c>
      <c r="K244">
        <v>21</v>
      </c>
      <c r="L244">
        <v>0</v>
      </c>
      <c r="M244">
        <v>22</v>
      </c>
      <c r="N244">
        <v>0</v>
      </c>
      <c r="O244">
        <v>0</v>
      </c>
    </row>
    <row r="245" spans="1:15" x14ac:dyDescent="0.2">
      <c r="A245">
        <v>2010</v>
      </c>
      <c r="B245" s="6">
        <f ca="1">_xlfn.MAXIFS('Track WIP'!M:M,'Track WIP'!K:K,'Results WIP'!A245,'Track WIP'!L:L,'Results WIP'!C245)</f>
        <v>40377</v>
      </c>
      <c r="C245">
        <f t="shared" si="3"/>
        <v>10</v>
      </c>
      <c r="D245" t="str">
        <f ca="1">VLOOKUP($B245,'Track WIP'!$M:$O,2,FALSE)</f>
        <v>Grand Prix of Toronto</v>
      </c>
      <c r="E245" t="str">
        <f ca="1">VLOOKUP($B245,'Track WIP'!$M:$O,3,FALSE)</f>
        <v>Streets Of Toronto</v>
      </c>
      <c r="F245">
        <v>10</v>
      </c>
      <c r="G245" t="s">
        <v>20</v>
      </c>
      <c r="H245">
        <v>4</v>
      </c>
      <c r="I245" t="s">
        <v>16</v>
      </c>
      <c r="J245">
        <v>85</v>
      </c>
      <c r="K245">
        <v>15</v>
      </c>
      <c r="L245">
        <v>0</v>
      </c>
      <c r="M245">
        <v>20</v>
      </c>
      <c r="N245">
        <v>0</v>
      </c>
      <c r="O245">
        <v>0</v>
      </c>
    </row>
    <row r="246" spans="1:15" x14ac:dyDescent="0.2">
      <c r="A246">
        <v>2010</v>
      </c>
      <c r="B246" s="6">
        <f ca="1">_xlfn.MAXIFS('Track WIP'!M:M,'Track WIP'!K:K,'Results WIP'!A246,'Track WIP'!L:L,'Results WIP'!C246)</f>
        <v>40377</v>
      </c>
      <c r="C246">
        <f t="shared" si="3"/>
        <v>10</v>
      </c>
      <c r="D246" t="str">
        <f ca="1">VLOOKUP($B246,'Track WIP'!$M:$O,2,FALSE)</f>
        <v>Grand Prix of Toronto</v>
      </c>
      <c r="E246" t="str">
        <f ca="1">VLOOKUP($B246,'Track WIP'!$M:$O,3,FALSE)</f>
        <v>Streets Of Toronto</v>
      </c>
      <c r="F246">
        <v>11</v>
      </c>
      <c r="G246" t="s">
        <v>18</v>
      </c>
      <c r="H246">
        <v>14</v>
      </c>
      <c r="I246" t="s">
        <v>16</v>
      </c>
      <c r="J246">
        <v>85</v>
      </c>
      <c r="K246">
        <v>26</v>
      </c>
      <c r="L246">
        <v>0</v>
      </c>
      <c r="M246">
        <v>19</v>
      </c>
      <c r="N246">
        <v>0</v>
      </c>
      <c r="O246">
        <v>0</v>
      </c>
    </row>
    <row r="247" spans="1:15" x14ac:dyDescent="0.2">
      <c r="A247">
        <v>2010</v>
      </c>
      <c r="B247" s="6">
        <f ca="1">_xlfn.MAXIFS('Track WIP'!M:M,'Track WIP'!K:K,'Results WIP'!A247,'Track WIP'!L:L,'Results WIP'!C247)</f>
        <v>40377</v>
      </c>
      <c r="C247">
        <f t="shared" si="3"/>
        <v>10</v>
      </c>
      <c r="D247" t="str">
        <f ca="1">VLOOKUP($B247,'Track WIP'!$M:$O,2,FALSE)</f>
        <v>Grand Prix of Toronto</v>
      </c>
      <c r="E247" t="str">
        <f ca="1">VLOOKUP($B247,'Track WIP'!$M:$O,3,FALSE)</f>
        <v>Streets Of Toronto</v>
      </c>
      <c r="F247">
        <v>12</v>
      </c>
      <c r="G247" t="s">
        <v>35</v>
      </c>
      <c r="H247">
        <v>6</v>
      </c>
      <c r="I247" t="s">
        <v>16</v>
      </c>
      <c r="J247">
        <v>85</v>
      </c>
      <c r="K247">
        <v>22</v>
      </c>
      <c r="L247">
        <v>0</v>
      </c>
      <c r="M247">
        <v>18</v>
      </c>
      <c r="N247">
        <v>0</v>
      </c>
      <c r="O247">
        <v>0</v>
      </c>
    </row>
    <row r="248" spans="1:15" x14ac:dyDescent="0.2">
      <c r="A248">
        <v>2010</v>
      </c>
      <c r="B248" s="6">
        <f ca="1">_xlfn.MAXIFS('Track WIP'!M:M,'Track WIP'!K:K,'Results WIP'!A248,'Track WIP'!L:L,'Results WIP'!C248)</f>
        <v>40377</v>
      </c>
      <c r="C248">
        <f t="shared" si="3"/>
        <v>10</v>
      </c>
      <c r="D248" t="str">
        <f ca="1">VLOOKUP($B248,'Track WIP'!$M:$O,2,FALSE)</f>
        <v>Grand Prix of Toronto</v>
      </c>
      <c r="E248" t="str">
        <f ca="1">VLOOKUP($B248,'Track WIP'!$M:$O,3,FALSE)</f>
        <v>Streets Of Toronto</v>
      </c>
      <c r="F248">
        <v>13</v>
      </c>
      <c r="G248" t="s">
        <v>63</v>
      </c>
      <c r="H248">
        <v>15</v>
      </c>
      <c r="I248" t="s">
        <v>16</v>
      </c>
      <c r="J248">
        <v>84</v>
      </c>
      <c r="K248">
        <v>24</v>
      </c>
      <c r="L248">
        <v>14</v>
      </c>
      <c r="M248">
        <v>17</v>
      </c>
      <c r="N248">
        <v>0</v>
      </c>
      <c r="O248">
        <v>0</v>
      </c>
    </row>
    <row r="249" spans="1:15" x14ac:dyDescent="0.2">
      <c r="A249">
        <v>2010</v>
      </c>
      <c r="B249" s="6">
        <f ca="1">_xlfn.MAXIFS('Track WIP'!M:M,'Track WIP'!K:K,'Results WIP'!A249,'Track WIP'!L:L,'Results WIP'!C249)</f>
        <v>40377</v>
      </c>
      <c r="C249">
        <f t="shared" si="3"/>
        <v>10</v>
      </c>
      <c r="D249" t="str">
        <f ca="1">VLOOKUP($B249,'Track WIP'!$M:$O,2,FALSE)</f>
        <v>Grand Prix of Toronto</v>
      </c>
      <c r="E249" t="str">
        <f ca="1">VLOOKUP($B249,'Track WIP'!$M:$O,3,FALSE)</f>
        <v>Streets Of Toronto</v>
      </c>
      <c r="F249">
        <v>14</v>
      </c>
      <c r="G249" t="s">
        <v>39</v>
      </c>
      <c r="H249">
        <v>32</v>
      </c>
      <c r="I249" t="s">
        <v>16</v>
      </c>
      <c r="J249">
        <v>84</v>
      </c>
      <c r="K249">
        <v>20</v>
      </c>
      <c r="L249">
        <v>0</v>
      </c>
      <c r="M249">
        <v>16</v>
      </c>
      <c r="N249">
        <v>0</v>
      </c>
      <c r="O249">
        <v>0</v>
      </c>
    </row>
    <row r="250" spans="1:15" x14ac:dyDescent="0.2">
      <c r="A250">
        <v>2010</v>
      </c>
      <c r="B250" s="6">
        <f ca="1">_xlfn.MAXIFS('Track WIP'!M:M,'Track WIP'!K:K,'Results WIP'!A250,'Track WIP'!L:L,'Results WIP'!C250)</f>
        <v>40377</v>
      </c>
      <c r="C250">
        <f t="shared" si="3"/>
        <v>10</v>
      </c>
      <c r="D250" t="str">
        <f ca="1">VLOOKUP($B250,'Track WIP'!$M:$O,2,FALSE)</f>
        <v>Grand Prix of Toronto</v>
      </c>
      <c r="E250" t="str">
        <f ca="1">VLOOKUP($B250,'Track WIP'!$M:$O,3,FALSE)</f>
        <v>Streets Of Toronto</v>
      </c>
      <c r="F250">
        <v>15</v>
      </c>
      <c r="G250" t="s">
        <v>53</v>
      </c>
      <c r="H250">
        <v>24</v>
      </c>
      <c r="I250" t="s">
        <v>16</v>
      </c>
      <c r="J250">
        <v>84</v>
      </c>
      <c r="K250">
        <v>19</v>
      </c>
      <c r="L250">
        <v>0</v>
      </c>
      <c r="M250">
        <v>15</v>
      </c>
      <c r="N250">
        <v>0</v>
      </c>
      <c r="O250">
        <v>0</v>
      </c>
    </row>
    <row r="251" spans="1:15" x14ac:dyDescent="0.2">
      <c r="A251">
        <v>2010</v>
      </c>
      <c r="B251" s="6">
        <f ca="1">_xlfn.MAXIFS('Track WIP'!M:M,'Track WIP'!K:K,'Results WIP'!A251,'Track WIP'!L:L,'Results WIP'!C251)</f>
        <v>40377</v>
      </c>
      <c r="C251">
        <f t="shared" si="3"/>
        <v>10</v>
      </c>
      <c r="D251" t="str">
        <f ca="1">VLOOKUP($B251,'Track WIP'!$M:$O,2,FALSE)</f>
        <v>Grand Prix of Toronto</v>
      </c>
      <c r="E251" t="str">
        <f ca="1">VLOOKUP($B251,'Track WIP'!$M:$O,3,FALSE)</f>
        <v>Streets Of Toronto</v>
      </c>
      <c r="F251">
        <v>16</v>
      </c>
      <c r="G251" t="s">
        <v>43</v>
      </c>
      <c r="H251">
        <v>36</v>
      </c>
      <c r="I251" t="s">
        <v>16</v>
      </c>
      <c r="J251">
        <v>84</v>
      </c>
      <c r="K251">
        <v>16</v>
      </c>
      <c r="L251">
        <v>0</v>
      </c>
      <c r="M251">
        <v>14</v>
      </c>
      <c r="N251">
        <v>0</v>
      </c>
      <c r="O251">
        <v>0</v>
      </c>
    </row>
    <row r="252" spans="1:15" x14ac:dyDescent="0.2">
      <c r="A252">
        <v>2010</v>
      </c>
      <c r="B252" s="6">
        <f ca="1">_xlfn.MAXIFS('Track WIP'!M:M,'Track WIP'!K:K,'Results WIP'!A252,'Track WIP'!L:L,'Results WIP'!C252)</f>
        <v>40377</v>
      </c>
      <c r="C252">
        <f t="shared" si="3"/>
        <v>10</v>
      </c>
      <c r="D252" t="str">
        <f ca="1">VLOOKUP($B252,'Track WIP'!$M:$O,2,FALSE)</f>
        <v>Grand Prix of Toronto</v>
      </c>
      <c r="E252" t="str">
        <f ca="1">VLOOKUP($B252,'Track WIP'!$M:$O,3,FALSE)</f>
        <v>Streets Of Toronto</v>
      </c>
      <c r="F252">
        <v>17</v>
      </c>
      <c r="G252" t="s">
        <v>34</v>
      </c>
      <c r="H252">
        <v>77</v>
      </c>
      <c r="I252" t="s">
        <v>16</v>
      </c>
      <c r="J252">
        <v>84</v>
      </c>
      <c r="K252">
        <v>9</v>
      </c>
      <c r="L252">
        <v>0</v>
      </c>
      <c r="M252">
        <v>13</v>
      </c>
      <c r="N252">
        <v>0</v>
      </c>
      <c r="O252">
        <v>0</v>
      </c>
    </row>
    <row r="253" spans="1:15" x14ac:dyDescent="0.2">
      <c r="A253">
        <v>2010</v>
      </c>
      <c r="B253" s="6">
        <f ca="1">_xlfn.MAXIFS('Track WIP'!M:M,'Track WIP'!K:K,'Results WIP'!A253,'Track WIP'!L:L,'Results WIP'!C253)</f>
        <v>40377</v>
      </c>
      <c r="C253">
        <f t="shared" si="3"/>
        <v>10</v>
      </c>
      <c r="D253" t="str">
        <f ca="1">VLOOKUP($B253,'Track WIP'!$M:$O,2,FALSE)</f>
        <v>Grand Prix of Toronto</v>
      </c>
      <c r="E253" t="str">
        <f ca="1">VLOOKUP($B253,'Track WIP'!$M:$O,3,FALSE)</f>
        <v>Streets Of Toronto</v>
      </c>
      <c r="F253">
        <v>18</v>
      </c>
      <c r="G253" t="s">
        <v>29</v>
      </c>
      <c r="H253">
        <v>6</v>
      </c>
      <c r="I253" t="s">
        <v>16</v>
      </c>
      <c r="J253">
        <v>83</v>
      </c>
      <c r="K253">
        <v>7</v>
      </c>
      <c r="L253">
        <v>0</v>
      </c>
      <c r="M253">
        <v>12</v>
      </c>
      <c r="N253">
        <v>0</v>
      </c>
      <c r="O253">
        <v>0</v>
      </c>
    </row>
    <row r="254" spans="1:15" x14ac:dyDescent="0.2">
      <c r="A254">
        <v>2010</v>
      </c>
      <c r="B254" s="6">
        <f ca="1">_xlfn.MAXIFS('Track WIP'!M:M,'Track WIP'!K:K,'Results WIP'!A254,'Track WIP'!L:L,'Results WIP'!C254)</f>
        <v>40377</v>
      </c>
      <c r="C254">
        <f t="shared" si="3"/>
        <v>10</v>
      </c>
      <c r="D254" t="str">
        <f ca="1">VLOOKUP($B254,'Track WIP'!$M:$O,2,FALSE)</f>
        <v>Grand Prix of Toronto</v>
      </c>
      <c r="E254" t="str">
        <f ca="1">VLOOKUP($B254,'Track WIP'!$M:$O,3,FALSE)</f>
        <v>Streets Of Toronto</v>
      </c>
      <c r="F254">
        <v>19</v>
      </c>
      <c r="G254" t="s">
        <v>27</v>
      </c>
      <c r="H254">
        <v>8</v>
      </c>
      <c r="I254" t="s">
        <v>16</v>
      </c>
      <c r="J254">
        <v>82</v>
      </c>
      <c r="K254">
        <v>13</v>
      </c>
      <c r="L254">
        <v>0</v>
      </c>
      <c r="M254">
        <v>12</v>
      </c>
      <c r="N254">
        <v>0</v>
      </c>
      <c r="O254">
        <v>0</v>
      </c>
    </row>
    <row r="255" spans="1:15" x14ac:dyDescent="0.2">
      <c r="A255">
        <v>2010</v>
      </c>
      <c r="B255" s="6">
        <f ca="1">_xlfn.MAXIFS('Track WIP'!M:M,'Track WIP'!K:K,'Results WIP'!A255,'Track WIP'!L:L,'Results WIP'!C255)</f>
        <v>40377</v>
      </c>
      <c r="C255">
        <f t="shared" si="3"/>
        <v>10</v>
      </c>
      <c r="D255" t="str">
        <f ca="1">VLOOKUP($B255,'Track WIP'!$M:$O,2,FALSE)</f>
        <v>Grand Prix of Toronto</v>
      </c>
      <c r="E255" t="str">
        <f ca="1">VLOOKUP($B255,'Track WIP'!$M:$O,3,FALSE)</f>
        <v>Streets Of Toronto</v>
      </c>
      <c r="F255">
        <v>20</v>
      </c>
      <c r="G255" t="s">
        <v>21</v>
      </c>
      <c r="H255">
        <v>9</v>
      </c>
      <c r="I255" t="s">
        <v>16</v>
      </c>
      <c r="J255">
        <v>71</v>
      </c>
      <c r="K255">
        <v>6</v>
      </c>
      <c r="L255">
        <v>0</v>
      </c>
      <c r="M255">
        <v>12</v>
      </c>
      <c r="N255">
        <v>0</v>
      </c>
      <c r="O255">
        <v>0</v>
      </c>
    </row>
    <row r="256" spans="1:15" x14ac:dyDescent="0.2">
      <c r="A256">
        <v>2010</v>
      </c>
      <c r="B256" s="6">
        <f ca="1">_xlfn.MAXIFS('Track WIP'!M:M,'Track WIP'!K:K,'Results WIP'!A256,'Track WIP'!L:L,'Results WIP'!C256)</f>
        <v>40377</v>
      </c>
      <c r="C256">
        <f t="shared" si="3"/>
        <v>10</v>
      </c>
      <c r="D256" t="str">
        <f ca="1">VLOOKUP($B256,'Track WIP'!$M:$O,2,FALSE)</f>
        <v>Grand Prix of Toronto</v>
      </c>
      <c r="E256" t="str">
        <f ca="1">VLOOKUP($B256,'Track WIP'!$M:$O,3,FALSE)</f>
        <v>Streets Of Toronto</v>
      </c>
      <c r="F256">
        <v>21</v>
      </c>
      <c r="G256" t="s">
        <v>19</v>
      </c>
      <c r="H256">
        <v>2</v>
      </c>
      <c r="I256" t="s">
        <v>16</v>
      </c>
      <c r="J256">
        <v>64</v>
      </c>
      <c r="K256">
        <v>11</v>
      </c>
      <c r="L256">
        <v>0</v>
      </c>
      <c r="M256">
        <v>12</v>
      </c>
      <c r="N256">
        <v>0</v>
      </c>
      <c r="O256">
        <v>0</v>
      </c>
    </row>
    <row r="257" spans="1:15" x14ac:dyDescent="0.2">
      <c r="A257">
        <v>2010</v>
      </c>
      <c r="B257" s="6">
        <f ca="1">_xlfn.MAXIFS('Track WIP'!M:M,'Track WIP'!K:K,'Results WIP'!A257,'Track WIP'!L:L,'Results WIP'!C257)</f>
        <v>40377</v>
      </c>
      <c r="C257">
        <f t="shared" si="3"/>
        <v>10</v>
      </c>
      <c r="D257" t="str">
        <f ca="1">VLOOKUP($B257,'Track WIP'!$M:$O,2,FALSE)</f>
        <v>Grand Prix of Toronto</v>
      </c>
      <c r="E257" t="str">
        <f ca="1">VLOOKUP($B257,'Track WIP'!$M:$O,3,FALSE)</f>
        <v>Streets Of Toronto</v>
      </c>
      <c r="F257">
        <v>22</v>
      </c>
      <c r="G257" t="s">
        <v>32</v>
      </c>
      <c r="H257">
        <v>34</v>
      </c>
      <c r="I257" t="s">
        <v>16</v>
      </c>
      <c r="J257">
        <v>31</v>
      </c>
      <c r="K257">
        <v>17</v>
      </c>
      <c r="L257">
        <v>0</v>
      </c>
      <c r="M257">
        <v>12</v>
      </c>
      <c r="N257">
        <v>0</v>
      </c>
      <c r="O257">
        <v>0</v>
      </c>
    </row>
    <row r="258" spans="1:15" x14ac:dyDescent="0.2">
      <c r="A258">
        <v>2010</v>
      </c>
      <c r="B258" s="6">
        <f ca="1">_xlfn.MAXIFS('Track WIP'!M:M,'Track WIP'!K:K,'Results WIP'!A258,'Track WIP'!L:L,'Results WIP'!C258)</f>
        <v>40377</v>
      </c>
      <c r="C258">
        <f t="shared" si="3"/>
        <v>10</v>
      </c>
      <c r="D258" t="str">
        <f ca="1">VLOOKUP($B258,'Track WIP'!$M:$O,2,FALSE)</f>
        <v>Grand Prix of Toronto</v>
      </c>
      <c r="E258" t="str">
        <f ca="1">VLOOKUP($B258,'Track WIP'!$M:$O,3,FALSE)</f>
        <v>Streets Of Toronto</v>
      </c>
      <c r="F258">
        <v>23</v>
      </c>
      <c r="G258" t="s">
        <v>33</v>
      </c>
      <c r="H258">
        <v>19</v>
      </c>
      <c r="I258" t="s">
        <v>16</v>
      </c>
      <c r="J258">
        <v>26</v>
      </c>
      <c r="K258">
        <v>23</v>
      </c>
      <c r="L258">
        <v>0</v>
      </c>
      <c r="M258">
        <v>12</v>
      </c>
      <c r="N258">
        <v>0</v>
      </c>
      <c r="O258">
        <v>0</v>
      </c>
    </row>
    <row r="259" spans="1:15" x14ac:dyDescent="0.2">
      <c r="A259">
        <v>2010</v>
      </c>
      <c r="B259" s="6">
        <f ca="1">_xlfn.MAXIFS('Track WIP'!M:M,'Track WIP'!K:K,'Results WIP'!A259,'Track WIP'!L:L,'Results WIP'!C259)</f>
        <v>40377</v>
      </c>
      <c r="C259">
        <f t="shared" si="3"/>
        <v>10</v>
      </c>
      <c r="D259" t="str">
        <f ca="1">VLOOKUP($B259,'Track WIP'!$M:$O,2,FALSE)</f>
        <v>Grand Prix of Toronto</v>
      </c>
      <c r="E259" t="str">
        <f ca="1">VLOOKUP($B259,'Track WIP'!$M:$O,3,FALSE)</f>
        <v>Streets Of Toronto</v>
      </c>
      <c r="F259">
        <v>24</v>
      </c>
      <c r="G259" t="s">
        <v>24</v>
      </c>
      <c r="H259">
        <v>3</v>
      </c>
      <c r="I259" t="s">
        <v>16</v>
      </c>
      <c r="J259">
        <v>21</v>
      </c>
      <c r="K259">
        <v>3</v>
      </c>
      <c r="L259">
        <v>0</v>
      </c>
      <c r="M259">
        <v>12</v>
      </c>
      <c r="N259">
        <v>0</v>
      </c>
      <c r="O259">
        <v>0</v>
      </c>
    </row>
    <row r="260" spans="1:15" x14ac:dyDescent="0.2">
      <c r="A260">
        <v>2010</v>
      </c>
      <c r="B260" s="6">
        <f ca="1">_xlfn.MAXIFS('Track WIP'!M:M,'Track WIP'!K:K,'Results WIP'!A260,'Track WIP'!L:L,'Results WIP'!C260)</f>
        <v>40377</v>
      </c>
      <c r="C260">
        <f t="shared" ref="C260:C323" si="4">_xlfn.IFS(A260&gt;A259,1,F260=1,C259+1,F260&gt;1,C259)</f>
        <v>10</v>
      </c>
      <c r="D260" t="str">
        <f ca="1">VLOOKUP($B260,'Track WIP'!$M:$O,2,FALSE)</f>
        <v>Grand Prix of Toronto</v>
      </c>
      <c r="E260" t="str">
        <f ca="1">VLOOKUP($B260,'Track WIP'!$M:$O,3,FALSE)</f>
        <v>Streets Of Toronto</v>
      </c>
      <c r="F260">
        <v>25</v>
      </c>
      <c r="G260" t="s">
        <v>37</v>
      </c>
      <c r="H260">
        <v>5</v>
      </c>
      <c r="I260" t="s">
        <v>16</v>
      </c>
      <c r="J260">
        <v>15</v>
      </c>
      <c r="K260">
        <v>18</v>
      </c>
      <c r="L260">
        <v>0</v>
      </c>
      <c r="M260">
        <v>10</v>
      </c>
      <c r="N260">
        <v>0</v>
      </c>
      <c r="O260">
        <v>0</v>
      </c>
    </row>
    <row r="261" spans="1:15" x14ac:dyDescent="0.2">
      <c r="A261">
        <v>2010</v>
      </c>
      <c r="B261" s="6">
        <f ca="1">_xlfn.MAXIFS('Track WIP'!M:M,'Track WIP'!K:K,'Results WIP'!A261,'Track WIP'!L:L,'Results WIP'!C261)</f>
        <v>40377</v>
      </c>
      <c r="C261">
        <f t="shared" si="4"/>
        <v>10</v>
      </c>
      <c r="D261" t="str">
        <f ca="1">VLOOKUP($B261,'Track WIP'!$M:$O,2,FALSE)</f>
        <v>Grand Prix of Toronto</v>
      </c>
      <c r="E261" t="str">
        <f ca="1">VLOOKUP($B261,'Track WIP'!$M:$O,3,FALSE)</f>
        <v>Streets Of Toronto</v>
      </c>
      <c r="F261">
        <v>26</v>
      </c>
      <c r="G261" t="s">
        <v>36</v>
      </c>
      <c r="H261">
        <v>18</v>
      </c>
      <c r="I261" t="s">
        <v>16</v>
      </c>
      <c r="J261">
        <v>8</v>
      </c>
      <c r="K261">
        <v>25</v>
      </c>
      <c r="L261">
        <v>0</v>
      </c>
      <c r="M261">
        <v>10</v>
      </c>
      <c r="N261">
        <v>0</v>
      </c>
      <c r="O261">
        <v>0</v>
      </c>
    </row>
    <row r="262" spans="1:15" x14ac:dyDescent="0.2">
      <c r="A262">
        <v>2010</v>
      </c>
      <c r="B262" s="6">
        <f ca="1">_xlfn.MAXIFS('Track WIP'!M:M,'Track WIP'!K:K,'Results WIP'!A262,'Track WIP'!L:L,'Results WIP'!C262)</f>
        <v>40384</v>
      </c>
      <c r="C262">
        <f t="shared" si="4"/>
        <v>11</v>
      </c>
      <c r="D262" t="str">
        <f ca="1">VLOOKUP($B262,'Track WIP'!$M:$O,2,FALSE)</f>
        <v>Honda Indy Edmonton</v>
      </c>
      <c r="E262" t="str">
        <f ca="1">VLOOKUP($B262,'Track WIP'!$M:$O,3,FALSE)</f>
        <v>Edmonton City Centre Airport</v>
      </c>
      <c r="F262">
        <v>1</v>
      </c>
      <c r="G262" t="s">
        <v>21</v>
      </c>
      <c r="H262">
        <v>9</v>
      </c>
      <c r="I262" t="s">
        <v>16</v>
      </c>
      <c r="J262">
        <v>95</v>
      </c>
      <c r="K262">
        <v>3</v>
      </c>
      <c r="L262">
        <v>2</v>
      </c>
      <c r="M262">
        <v>50</v>
      </c>
      <c r="N262">
        <v>0</v>
      </c>
      <c r="O262">
        <v>0</v>
      </c>
    </row>
    <row r="263" spans="1:15" x14ac:dyDescent="0.2">
      <c r="A263">
        <v>2010</v>
      </c>
      <c r="B263" s="6">
        <f ca="1">_xlfn.MAXIFS('Track WIP'!M:M,'Track WIP'!K:K,'Results WIP'!A263,'Track WIP'!L:L,'Results WIP'!C263)</f>
        <v>40384</v>
      </c>
      <c r="C263">
        <f t="shared" si="4"/>
        <v>11</v>
      </c>
      <c r="D263" t="str">
        <f ca="1">VLOOKUP($B263,'Track WIP'!$M:$O,2,FALSE)</f>
        <v>Honda Indy Edmonton</v>
      </c>
      <c r="E263" t="str">
        <f ca="1">VLOOKUP($B263,'Track WIP'!$M:$O,3,FALSE)</f>
        <v>Edmonton City Centre Airport</v>
      </c>
      <c r="F263">
        <v>2</v>
      </c>
      <c r="G263" t="s">
        <v>15</v>
      </c>
      <c r="H263">
        <v>12</v>
      </c>
      <c r="I263" t="s">
        <v>16</v>
      </c>
      <c r="J263">
        <v>95</v>
      </c>
      <c r="K263">
        <v>1</v>
      </c>
      <c r="L263">
        <v>76</v>
      </c>
      <c r="M263">
        <v>43</v>
      </c>
      <c r="N263">
        <v>3</v>
      </c>
      <c r="O263">
        <v>0</v>
      </c>
    </row>
    <row r="264" spans="1:15" x14ac:dyDescent="0.2">
      <c r="A264">
        <v>2010</v>
      </c>
      <c r="B264" s="6">
        <f ca="1">_xlfn.MAXIFS('Track WIP'!M:M,'Track WIP'!K:K,'Results WIP'!A264,'Track WIP'!L:L,'Results WIP'!C264)</f>
        <v>40384</v>
      </c>
      <c r="C264">
        <f t="shared" si="4"/>
        <v>11</v>
      </c>
      <c r="D264" t="str">
        <f ca="1">VLOOKUP($B264,'Track WIP'!$M:$O,2,FALSE)</f>
        <v>Honda Indy Edmonton</v>
      </c>
      <c r="E264" t="str">
        <f ca="1">VLOOKUP($B264,'Track WIP'!$M:$O,3,FALSE)</f>
        <v>Edmonton City Centre Airport</v>
      </c>
      <c r="F264">
        <v>3</v>
      </c>
      <c r="G264" t="s">
        <v>22</v>
      </c>
      <c r="H264">
        <v>10</v>
      </c>
      <c r="I264" t="s">
        <v>16</v>
      </c>
      <c r="J264">
        <v>95</v>
      </c>
      <c r="K264">
        <v>4</v>
      </c>
      <c r="L264">
        <v>0</v>
      </c>
      <c r="M264">
        <v>35</v>
      </c>
      <c r="N264">
        <v>0</v>
      </c>
      <c r="O264">
        <v>0</v>
      </c>
    </row>
    <row r="265" spans="1:15" x14ac:dyDescent="0.2">
      <c r="A265">
        <v>2010</v>
      </c>
      <c r="B265" s="6">
        <f ca="1">_xlfn.MAXIFS('Track WIP'!M:M,'Track WIP'!K:K,'Results WIP'!A265,'Track WIP'!L:L,'Results WIP'!C265)</f>
        <v>40384</v>
      </c>
      <c r="C265">
        <f t="shared" si="4"/>
        <v>11</v>
      </c>
      <c r="D265" t="str">
        <f ca="1">VLOOKUP($B265,'Track WIP'!$M:$O,2,FALSE)</f>
        <v>Honda Indy Edmonton</v>
      </c>
      <c r="E265" t="str">
        <f ca="1">VLOOKUP($B265,'Track WIP'!$M:$O,3,FALSE)</f>
        <v>Edmonton City Centre Airport</v>
      </c>
      <c r="F265">
        <v>4</v>
      </c>
      <c r="G265" t="s">
        <v>29</v>
      </c>
      <c r="H265">
        <v>6</v>
      </c>
      <c r="I265" t="s">
        <v>16</v>
      </c>
      <c r="J265">
        <v>95</v>
      </c>
      <c r="K265">
        <v>5</v>
      </c>
      <c r="L265">
        <v>0</v>
      </c>
      <c r="M265">
        <v>32</v>
      </c>
      <c r="N265">
        <v>0</v>
      </c>
      <c r="O265">
        <v>0</v>
      </c>
    </row>
    <row r="266" spans="1:15" x14ac:dyDescent="0.2">
      <c r="A266">
        <v>2010</v>
      </c>
      <c r="B266" s="6">
        <f ca="1">_xlfn.MAXIFS('Track WIP'!M:M,'Track WIP'!K:K,'Results WIP'!A266,'Track WIP'!L:L,'Results WIP'!C266)</f>
        <v>40384</v>
      </c>
      <c r="C266">
        <f t="shared" si="4"/>
        <v>11</v>
      </c>
      <c r="D266" t="str">
        <f ca="1">VLOOKUP($B266,'Track WIP'!$M:$O,2,FALSE)</f>
        <v>Honda Indy Edmonton</v>
      </c>
      <c r="E266" t="str">
        <f ca="1">VLOOKUP($B266,'Track WIP'!$M:$O,3,FALSE)</f>
        <v>Edmonton City Centre Airport</v>
      </c>
      <c r="F266">
        <v>5</v>
      </c>
      <c r="G266" t="s">
        <v>17</v>
      </c>
      <c r="H266">
        <v>37</v>
      </c>
      <c r="I266" t="s">
        <v>16</v>
      </c>
      <c r="J266">
        <v>95</v>
      </c>
      <c r="K266">
        <v>8</v>
      </c>
      <c r="L266">
        <v>0</v>
      </c>
      <c r="M266">
        <v>30</v>
      </c>
      <c r="N266">
        <v>0</v>
      </c>
      <c r="O266">
        <v>0</v>
      </c>
    </row>
    <row r="267" spans="1:15" x14ac:dyDescent="0.2">
      <c r="A267">
        <v>2010</v>
      </c>
      <c r="B267" s="6">
        <f ca="1">_xlfn.MAXIFS('Track WIP'!M:M,'Track WIP'!K:K,'Results WIP'!A267,'Track WIP'!L:L,'Results WIP'!C267)</f>
        <v>40384</v>
      </c>
      <c r="C267">
        <f t="shared" si="4"/>
        <v>11</v>
      </c>
      <c r="D267" t="str">
        <f ca="1">VLOOKUP($B267,'Track WIP'!$M:$O,2,FALSE)</f>
        <v>Honda Indy Edmonton</v>
      </c>
      <c r="E267" t="str">
        <f ca="1">VLOOKUP($B267,'Track WIP'!$M:$O,3,FALSE)</f>
        <v>Edmonton City Centre Airport</v>
      </c>
      <c r="F267">
        <v>6</v>
      </c>
      <c r="G267" t="s">
        <v>63</v>
      </c>
      <c r="H267">
        <v>15</v>
      </c>
      <c r="I267" t="s">
        <v>16</v>
      </c>
      <c r="J267">
        <v>95</v>
      </c>
      <c r="K267">
        <v>15</v>
      </c>
      <c r="L267">
        <v>0</v>
      </c>
      <c r="M267">
        <v>28</v>
      </c>
      <c r="N267">
        <v>0</v>
      </c>
      <c r="O267">
        <v>0</v>
      </c>
    </row>
    <row r="268" spans="1:15" x14ac:dyDescent="0.2">
      <c r="A268">
        <v>2010</v>
      </c>
      <c r="B268" s="6">
        <f ca="1">_xlfn.MAXIFS('Track WIP'!M:M,'Track WIP'!K:K,'Results WIP'!A268,'Track WIP'!L:L,'Results WIP'!C268)</f>
        <v>40384</v>
      </c>
      <c r="C268">
        <f t="shared" si="4"/>
        <v>11</v>
      </c>
      <c r="D268" t="str">
        <f ca="1">VLOOKUP($B268,'Track WIP'!$M:$O,2,FALSE)</f>
        <v>Honda Indy Edmonton</v>
      </c>
      <c r="E268" t="str">
        <f ca="1">VLOOKUP($B268,'Track WIP'!$M:$O,3,FALSE)</f>
        <v>Edmonton City Centre Airport</v>
      </c>
      <c r="F268">
        <v>7</v>
      </c>
      <c r="G268" t="s">
        <v>39</v>
      </c>
      <c r="H268">
        <v>32</v>
      </c>
      <c r="I268" t="s">
        <v>16</v>
      </c>
      <c r="J268">
        <v>95</v>
      </c>
      <c r="K268">
        <v>14</v>
      </c>
      <c r="L268">
        <v>0</v>
      </c>
      <c r="M268">
        <v>26</v>
      </c>
      <c r="N268">
        <v>0</v>
      </c>
      <c r="O268">
        <v>0</v>
      </c>
    </row>
    <row r="269" spans="1:15" x14ac:dyDescent="0.2">
      <c r="A269">
        <v>2010</v>
      </c>
      <c r="B269" s="6">
        <f ca="1">_xlfn.MAXIFS('Track WIP'!M:M,'Track WIP'!K:K,'Results WIP'!A269,'Track WIP'!L:L,'Results WIP'!C269)</f>
        <v>40384</v>
      </c>
      <c r="C269">
        <f t="shared" si="4"/>
        <v>11</v>
      </c>
      <c r="D269" t="str">
        <f ca="1">VLOOKUP($B269,'Track WIP'!$M:$O,2,FALSE)</f>
        <v>Honda Indy Edmonton</v>
      </c>
      <c r="E269" t="str">
        <f ca="1">VLOOKUP($B269,'Track WIP'!$M:$O,3,FALSE)</f>
        <v>Edmonton City Centre Airport</v>
      </c>
      <c r="F269">
        <v>8</v>
      </c>
      <c r="G269" t="s">
        <v>27</v>
      </c>
      <c r="H269">
        <v>8</v>
      </c>
      <c r="I269" t="s">
        <v>16</v>
      </c>
      <c r="J269">
        <v>95</v>
      </c>
      <c r="K269">
        <v>6</v>
      </c>
      <c r="L269">
        <v>0</v>
      </c>
      <c r="M269">
        <v>24</v>
      </c>
      <c r="N269">
        <v>0</v>
      </c>
      <c r="O269">
        <v>0</v>
      </c>
    </row>
    <row r="270" spans="1:15" x14ac:dyDescent="0.2">
      <c r="A270">
        <v>2010</v>
      </c>
      <c r="B270" s="6">
        <f ca="1">_xlfn.MAXIFS('Track WIP'!M:M,'Track WIP'!K:K,'Results WIP'!A270,'Track WIP'!L:L,'Results WIP'!C270)</f>
        <v>40384</v>
      </c>
      <c r="C270">
        <f t="shared" si="4"/>
        <v>11</v>
      </c>
      <c r="D270" t="str">
        <f ca="1">VLOOKUP($B270,'Track WIP'!$M:$O,2,FALSE)</f>
        <v>Honda Indy Edmonton</v>
      </c>
      <c r="E270" t="str">
        <f ca="1">VLOOKUP($B270,'Track WIP'!$M:$O,3,FALSE)</f>
        <v>Edmonton City Centre Airport</v>
      </c>
      <c r="F270">
        <v>9</v>
      </c>
      <c r="G270" t="s">
        <v>37</v>
      </c>
      <c r="H270">
        <v>5</v>
      </c>
      <c r="I270" t="s">
        <v>16</v>
      </c>
      <c r="J270">
        <v>95</v>
      </c>
      <c r="K270">
        <v>13</v>
      </c>
      <c r="L270">
        <v>0</v>
      </c>
      <c r="M270">
        <v>22</v>
      </c>
      <c r="N270">
        <v>0</v>
      </c>
      <c r="O270">
        <v>0</v>
      </c>
    </row>
    <row r="271" spans="1:15" x14ac:dyDescent="0.2">
      <c r="A271">
        <v>2010</v>
      </c>
      <c r="B271" s="6">
        <f ca="1">_xlfn.MAXIFS('Track WIP'!M:M,'Track WIP'!K:K,'Results WIP'!A271,'Track WIP'!L:L,'Results WIP'!C271)</f>
        <v>40384</v>
      </c>
      <c r="C271">
        <f t="shared" si="4"/>
        <v>11</v>
      </c>
      <c r="D271" t="str">
        <f ca="1">VLOOKUP($B271,'Track WIP'!$M:$O,2,FALSE)</f>
        <v>Honda Indy Edmonton</v>
      </c>
      <c r="E271" t="str">
        <f ca="1">VLOOKUP($B271,'Track WIP'!$M:$O,3,FALSE)</f>
        <v>Edmonton City Centre Airport</v>
      </c>
      <c r="F271">
        <v>10</v>
      </c>
      <c r="G271" t="s">
        <v>24</v>
      </c>
      <c r="H271">
        <v>3</v>
      </c>
      <c r="I271" t="s">
        <v>16</v>
      </c>
      <c r="J271">
        <v>95</v>
      </c>
      <c r="K271">
        <v>2</v>
      </c>
      <c r="L271">
        <v>17</v>
      </c>
      <c r="M271">
        <v>20</v>
      </c>
      <c r="N271">
        <v>0</v>
      </c>
      <c r="O271">
        <v>0</v>
      </c>
    </row>
    <row r="272" spans="1:15" x14ac:dyDescent="0.2">
      <c r="A272">
        <v>2010</v>
      </c>
      <c r="B272" s="6">
        <f ca="1">_xlfn.MAXIFS('Track WIP'!M:M,'Track WIP'!K:K,'Results WIP'!A272,'Track WIP'!L:L,'Results WIP'!C272)</f>
        <v>40384</v>
      </c>
      <c r="C272">
        <f t="shared" si="4"/>
        <v>11</v>
      </c>
      <c r="D272" t="str">
        <f ca="1">VLOOKUP($B272,'Track WIP'!$M:$O,2,FALSE)</f>
        <v>Honda Indy Edmonton</v>
      </c>
      <c r="E272" t="str">
        <f ca="1">VLOOKUP($B272,'Track WIP'!$M:$O,3,FALSE)</f>
        <v>Edmonton City Centre Airport</v>
      </c>
      <c r="F272">
        <v>11</v>
      </c>
      <c r="G272" t="s">
        <v>38</v>
      </c>
      <c r="H272">
        <v>26</v>
      </c>
      <c r="I272" t="s">
        <v>16</v>
      </c>
      <c r="J272">
        <v>94</v>
      </c>
      <c r="K272">
        <v>16</v>
      </c>
      <c r="L272">
        <v>0</v>
      </c>
      <c r="M272">
        <v>19</v>
      </c>
      <c r="N272">
        <v>0</v>
      </c>
      <c r="O272">
        <v>0</v>
      </c>
    </row>
    <row r="273" spans="1:15" x14ac:dyDescent="0.2">
      <c r="A273">
        <v>2010</v>
      </c>
      <c r="B273" s="6">
        <f ca="1">_xlfn.MAXIFS('Track WIP'!M:M,'Track WIP'!K:K,'Results WIP'!A273,'Track WIP'!L:L,'Results WIP'!C273)</f>
        <v>40384</v>
      </c>
      <c r="C273">
        <f t="shared" si="4"/>
        <v>11</v>
      </c>
      <c r="D273" t="str">
        <f ca="1">VLOOKUP($B273,'Track WIP'!$M:$O,2,FALSE)</f>
        <v>Honda Indy Edmonton</v>
      </c>
      <c r="E273" t="str">
        <f ca="1">VLOOKUP($B273,'Track WIP'!$M:$O,3,FALSE)</f>
        <v>Edmonton City Centre Airport</v>
      </c>
      <c r="F273">
        <v>12</v>
      </c>
      <c r="G273" t="s">
        <v>25</v>
      </c>
      <c r="H273">
        <v>11</v>
      </c>
      <c r="I273" t="s">
        <v>16</v>
      </c>
      <c r="J273">
        <v>94</v>
      </c>
      <c r="K273">
        <v>24</v>
      </c>
      <c r="L273">
        <v>0</v>
      </c>
      <c r="M273">
        <v>18</v>
      </c>
      <c r="N273">
        <v>0</v>
      </c>
      <c r="O273">
        <v>0</v>
      </c>
    </row>
    <row r="274" spans="1:15" x14ac:dyDescent="0.2">
      <c r="A274">
        <v>2010</v>
      </c>
      <c r="B274" s="6">
        <f ca="1">_xlfn.MAXIFS('Track WIP'!M:M,'Track WIP'!K:K,'Results WIP'!A274,'Track WIP'!L:L,'Results WIP'!C274)</f>
        <v>40384</v>
      </c>
      <c r="C274">
        <f t="shared" si="4"/>
        <v>11</v>
      </c>
      <c r="D274" t="str">
        <f ca="1">VLOOKUP($B274,'Track WIP'!$M:$O,2,FALSE)</f>
        <v>Honda Indy Edmonton</v>
      </c>
      <c r="E274" t="str">
        <f ca="1">VLOOKUP($B274,'Track WIP'!$M:$O,3,FALSE)</f>
        <v>Edmonton City Centre Airport</v>
      </c>
      <c r="F274">
        <v>13</v>
      </c>
      <c r="G274" t="s">
        <v>19</v>
      </c>
      <c r="H274">
        <v>2</v>
      </c>
      <c r="I274" t="s">
        <v>16</v>
      </c>
      <c r="J274">
        <v>94</v>
      </c>
      <c r="K274">
        <v>10</v>
      </c>
      <c r="L274">
        <v>0</v>
      </c>
      <c r="M274">
        <v>17</v>
      </c>
      <c r="N274">
        <v>0</v>
      </c>
      <c r="O274">
        <v>0</v>
      </c>
    </row>
    <row r="275" spans="1:15" x14ac:dyDescent="0.2">
      <c r="A275">
        <v>2010</v>
      </c>
      <c r="B275" s="6">
        <f ca="1">_xlfn.MAXIFS('Track WIP'!M:M,'Track WIP'!K:K,'Results WIP'!A275,'Track WIP'!L:L,'Results WIP'!C275)</f>
        <v>40384</v>
      </c>
      <c r="C275">
        <f t="shared" si="4"/>
        <v>11</v>
      </c>
      <c r="D275" t="str">
        <f ca="1">VLOOKUP($B275,'Track WIP'!$M:$O,2,FALSE)</f>
        <v>Honda Indy Edmonton</v>
      </c>
      <c r="E275" t="str">
        <f ca="1">VLOOKUP($B275,'Track WIP'!$M:$O,3,FALSE)</f>
        <v>Edmonton City Centre Airport</v>
      </c>
      <c r="F275">
        <v>14</v>
      </c>
      <c r="G275" t="s">
        <v>43</v>
      </c>
      <c r="H275">
        <v>36</v>
      </c>
      <c r="I275" t="s">
        <v>16</v>
      </c>
      <c r="J275">
        <v>94</v>
      </c>
      <c r="K275">
        <v>20</v>
      </c>
      <c r="L275">
        <v>0</v>
      </c>
      <c r="M275">
        <v>16</v>
      </c>
      <c r="N275">
        <v>0</v>
      </c>
      <c r="O275">
        <v>0</v>
      </c>
    </row>
    <row r="276" spans="1:15" x14ac:dyDescent="0.2">
      <c r="A276">
        <v>2010</v>
      </c>
      <c r="B276" s="6">
        <f ca="1">_xlfn.MAXIFS('Track WIP'!M:M,'Track WIP'!K:K,'Results WIP'!A276,'Track WIP'!L:L,'Results WIP'!C276)</f>
        <v>40384</v>
      </c>
      <c r="C276">
        <f t="shared" si="4"/>
        <v>11</v>
      </c>
      <c r="D276" t="str">
        <f ca="1">VLOOKUP($B276,'Track WIP'!$M:$O,2,FALSE)</f>
        <v>Honda Indy Edmonton</v>
      </c>
      <c r="E276" t="str">
        <f ca="1">VLOOKUP($B276,'Track WIP'!$M:$O,3,FALSE)</f>
        <v>Edmonton City Centre Airport</v>
      </c>
      <c r="F276">
        <v>15</v>
      </c>
      <c r="G276" t="s">
        <v>30</v>
      </c>
      <c r="H276">
        <v>7</v>
      </c>
      <c r="I276" t="s">
        <v>16</v>
      </c>
      <c r="J276">
        <v>94</v>
      </c>
      <c r="K276">
        <v>21</v>
      </c>
      <c r="L276">
        <v>0</v>
      </c>
      <c r="M276">
        <v>15</v>
      </c>
      <c r="N276">
        <v>0</v>
      </c>
      <c r="O276">
        <v>0</v>
      </c>
    </row>
    <row r="277" spans="1:15" x14ac:dyDescent="0.2">
      <c r="A277">
        <v>2010</v>
      </c>
      <c r="B277" s="6">
        <f ca="1">_xlfn.MAXIFS('Track WIP'!M:M,'Track WIP'!K:K,'Results WIP'!A277,'Track WIP'!L:L,'Results WIP'!C277)</f>
        <v>40384</v>
      </c>
      <c r="C277">
        <f t="shared" si="4"/>
        <v>11</v>
      </c>
      <c r="D277" t="str">
        <f ca="1">VLOOKUP($B277,'Track WIP'!$M:$O,2,FALSE)</f>
        <v>Honda Indy Edmonton</v>
      </c>
      <c r="E277" t="str">
        <f ca="1">VLOOKUP($B277,'Track WIP'!$M:$O,3,FALSE)</f>
        <v>Edmonton City Centre Airport</v>
      </c>
      <c r="F277">
        <v>16</v>
      </c>
      <c r="G277" t="s">
        <v>18</v>
      </c>
      <c r="H277">
        <v>14</v>
      </c>
      <c r="I277" t="s">
        <v>16</v>
      </c>
      <c r="J277">
        <v>93</v>
      </c>
      <c r="K277">
        <v>23</v>
      </c>
      <c r="L277">
        <v>0</v>
      </c>
      <c r="M277">
        <v>14</v>
      </c>
      <c r="N277">
        <v>0</v>
      </c>
      <c r="O277">
        <v>0</v>
      </c>
    </row>
    <row r="278" spans="1:15" x14ac:dyDescent="0.2">
      <c r="A278">
        <v>2010</v>
      </c>
      <c r="B278" s="6">
        <f ca="1">_xlfn.MAXIFS('Track WIP'!M:M,'Track WIP'!K:K,'Results WIP'!A278,'Track WIP'!L:L,'Results WIP'!C278)</f>
        <v>40384</v>
      </c>
      <c r="C278">
        <f t="shared" si="4"/>
        <v>11</v>
      </c>
      <c r="D278" t="str">
        <f ca="1">VLOOKUP($B278,'Track WIP'!$M:$O,2,FALSE)</f>
        <v>Honda Indy Edmonton</v>
      </c>
      <c r="E278" t="str">
        <f ca="1">VLOOKUP($B278,'Track WIP'!$M:$O,3,FALSE)</f>
        <v>Edmonton City Centre Airport</v>
      </c>
      <c r="F278">
        <v>17</v>
      </c>
      <c r="G278" t="s">
        <v>35</v>
      </c>
      <c r="H278">
        <v>6</v>
      </c>
      <c r="I278" t="s">
        <v>16</v>
      </c>
      <c r="J278">
        <v>93</v>
      </c>
      <c r="K278">
        <v>11</v>
      </c>
      <c r="L278">
        <v>0</v>
      </c>
      <c r="M278">
        <v>13</v>
      </c>
      <c r="N278">
        <v>0</v>
      </c>
      <c r="O278">
        <v>0</v>
      </c>
    </row>
    <row r="279" spans="1:15" x14ac:dyDescent="0.2">
      <c r="A279">
        <v>2010</v>
      </c>
      <c r="B279" s="6">
        <f ca="1">_xlfn.MAXIFS('Track WIP'!M:M,'Track WIP'!K:K,'Results WIP'!A279,'Track WIP'!L:L,'Results WIP'!C279)</f>
        <v>40384</v>
      </c>
      <c r="C279">
        <f t="shared" si="4"/>
        <v>11</v>
      </c>
      <c r="D279" t="str">
        <f ca="1">VLOOKUP($B279,'Track WIP'!$M:$O,2,FALSE)</f>
        <v>Honda Indy Edmonton</v>
      </c>
      <c r="E279" t="str">
        <f ca="1">VLOOKUP($B279,'Track WIP'!$M:$O,3,FALSE)</f>
        <v>Edmonton City Centre Airport</v>
      </c>
      <c r="F279">
        <v>18</v>
      </c>
      <c r="G279" t="s">
        <v>33</v>
      </c>
      <c r="H279">
        <v>19</v>
      </c>
      <c r="I279" t="s">
        <v>16</v>
      </c>
      <c r="J279">
        <v>92</v>
      </c>
      <c r="K279">
        <v>18</v>
      </c>
      <c r="L279">
        <v>0</v>
      </c>
      <c r="M279">
        <v>12</v>
      </c>
      <c r="N279">
        <v>0</v>
      </c>
      <c r="O279">
        <v>0</v>
      </c>
    </row>
    <row r="280" spans="1:15" x14ac:dyDescent="0.2">
      <c r="A280">
        <v>2010</v>
      </c>
      <c r="B280" s="6">
        <f ca="1">_xlfn.MAXIFS('Track WIP'!M:M,'Track WIP'!K:K,'Results WIP'!A280,'Track WIP'!L:L,'Results WIP'!C280)</f>
        <v>40384</v>
      </c>
      <c r="C280">
        <f t="shared" si="4"/>
        <v>11</v>
      </c>
      <c r="D280" t="str">
        <f ca="1">VLOOKUP($B280,'Track WIP'!$M:$O,2,FALSE)</f>
        <v>Honda Indy Edmonton</v>
      </c>
      <c r="E280" t="str">
        <f ca="1">VLOOKUP($B280,'Track WIP'!$M:$O,3,FALSE)</f>
        <v>Edmonton City Centre Airport</v>
      </c>
      <c r="F280">
        <v>19</v>
      </c>
      <c r="G280" t="s">
        <v>53</v>
      </c>
      <c r="H280">
        <v>24</v>
      </c>
      <c r="I280" t="s">
        <v>16</v>
      </c>
      <c r="J280">
        <v>90</v>
      </c>
      <c r="K280">
        <v>12</v>
      </c>
      <c r="L280">
        <v>0</v>
      </c>
      <c r="M280">
        <v>12</v>
      </c>
      <c r="N280">
        <v>0</v>
      </c>
      <c r="O280">
        <v>0</v>
      </c>
    </row>
    <row r="281" spans="1:15" x14ac:dyDescent="0.2">
      <c r="A281">
        <v>2010</v>
      </c>
      <c r="B281" s="6">
        <f ca="1">_xlfn.MAXIFS('Track WIP'!M:M,'Track WIP'!K:K,'Results WIP'!A281,'Track WIP'!L:L,'Results WIP'!C281)</f>
        <v>40384</v>
      </c>
      <c r="C281">
        <f t="shared" si="4"/>
        <v>11</v>
      </c>
      <c r="D281" t="str">
        <f ca="1">VLOOKUP($B281,'Track WIP'!$M:$O,2,FALSE)</f>
        <v>Honda Indy Edmonton</v>
      </c>
      <c r="E281" t="str">
        <f ca="1">VLOOKUP($B281,'Track WIP'!$M:$O,3,FALSE)</f>
        <v>Edmonton City Centre Airport</v>
      </c>
      <c r="F281">
        <v>20</v>
      </c>
      <c r="G281" t="s">
        <v>20</v>
      </c>
      <c r="H281">
        <v>4</v>
      </c>
      <c r="I281" t="s">
        <v>16</v>
      </c>
      <c r="J281">
        <v>90</v>
      </c>
      <c r="K281">
        <v>22</v>
      </c>
      <c r="L281">
        <v>0</v>
      </c>
      <c r="M281">
        <v>12</v>
      </c>
      <c r="N281">
        <v>0</v>
      </c>
      <c r="O281">
        <v>0</v>
      </c>
    </row>
    <row r="282" spans="1:15" x14ac:dyDescent="0.2">
      <c r="A282">
        <v>2010</v>
      </c>
      <c r="B282" s="6">
        <f ca="1">_xlfn.MAXIFS('Track WIP'!M:M,'Track WIP'!K:K,'Results WIP'!A282,'Track WIP'!L:L,'Results WIP'!C282)</f>
        <v>40384</v>
      </c>
      <c r="C282">
        <f t="shared" si="4"/>
        <v>11</v>
      </c>
      <c r="D282" t="str">
        <f ca="1">VLOOKUP($B282,'Track WIP'!$M:$O,2,FALSE)</f>
        <v>Honda Indy Edmonton</v>
      </c>
      <c r="E282" t="str">
        <f ca="1">VLOOKUP($B282,'Track WIP'!$M:$O,3,FALSE)</f>
        <v>Edmonton City Centre Airport</v>
      </c>
      <c r="F282">
        <v>21</v>
      </c>
      <c r="G282" t="s">
        <v>26</v>
      </c>
      <c r="H282">
        <v>22</v>
      </c>
      <c r="I282" t="s">
        <v>16</v>
      </c>
      <c r="J282">
        <v>88</v>
      </c>
      <c r="K282">
        <v>9</v>
      </c>
      <c r="L282">
        <v>0</v>
      </c>
      <c r="M282">
        <v>12</v>
      </c>
      <c r="N282">
        <v>0</v>
      </c>
      <c r="O282">
        <v>0</v>
      </c>
    </row>
    <row r="283" spans="1:15" x14ac:dyDescent="0.2">
      <c r="A283">
        <v>2010</v>
      </c>
      <c r="B283" s="6">
        <f ca="1">_xlfn.MAXIFS('Track WIP'!M:M,'Track WIP'!K:K,'Results WIP'!A283,'Track WIP'!L:L,'Results WIP'!C283)</f>
        <v>40384</v>
      </c>
      <c r="C283">
        <f t="shared" si="4"/>
        <v>11</v>
      </c>
      <c r="D283" t="str">
        <f ca="1">VLOOKUP($B283,'Track WIP'!$M:$O,2,FALSE)</f>
        <v>Honda Indy Edmonton</v>
      </c>
      <c r="E283" t="str">
        <f ca="1">VLOOKUP($B283,'Track WIP'!$M:$O,3,FALSE)</f>
        <v>Edmonton City Centre Airport</v>
      </c>
      <c r="F283">
        <v>22</v>
      </c>
      <c r="G283" t="s">
        <v>31</v>
      </c>
      <c r="H283">
        <v>78</v>
      </c>
      <c r="I283" t="s">
        <v>16</v>
      </c>
      <c r="J283">
        <v>87</v>
      </c>
      <c r="K283">
        <v>7</v>
      </c>
      <c r="L283">
        <v>0</v>
      </c>
      <c r="M283">
        <v>12</v>
      </c>
      <c r="N283">
        <v>0</v>
      </c>
      <c r="O283">
        <v>0</v>
      </c>
    </row>
    <row r="284" spans="1:15" x14ac:dyDescent="0.2">
      <c r="A284">
        <v>2010</v>
      </c>
      <c r="B284" s="6">
        <f ca="1">_xlfn.MAXIFS('Track WIP'!M:M,'Track WIP'!K:K,'Results WIP'!A284,'Track WIP'!L:L,'Results WIP'!C284)</f>
        <v>40384</v>
      </c>
      <c r="C284">
        <f t="shared" si="4"/>
        <v>11</v>
      </c>
      <c r="D284" t="str">
        <f ca="1">VLOOKUP($B284,'Track WIP'!$M:$O,2,FALSE)</f>
        <v>Honda Indy Edmonton</v>
      </c>
      <c r="E284" t="str">
        <f ca="1">VLOOKUP($B284,'Track WIP'!$M:$O,3,FALSE)</f>
        <v>Edmonton City Centre Airport</v>
      </c>
      <c r="F284">
        <v>23</v>
      </c>
      <c r="G284" t="s">
        <v>34</v>
      </c>
      <c r="H284">
        <v>77</v>
      </c>
      <c r="I284" t="s">
        <v>16</v>
      </c>
      <c r="J284">
        <v>52</v>
      </c>
      <c r="K284">
        <v>19</v>
      </c>
      <c r="L284">
        <v>0</v>
      </c>
      <c r="M284">
        <v>12</v>
      </c>
      <c r="N284">
        <v>0</v>
      </c>
      <c r="O284">
        <v>0</v>
      </c>
    </row>
    <row r="285" spans="1:15" x14ac:dyDescent="0.2">
      <c r="A285">
        <v>2010</v>
      </c>
      <c r="B285" s="6">
        <f ca="1">_xlfn.MAXIFS('Track WIP'!M:M,'Track WIP'!K:K,'Results WIP'!A285,'Track WIP'!L:L,'Results WIP'!C285)</f>
        <v>40384</v>
      </c>
      <c r="C285">
        <f t="shared" si="4"/>
        <v>11</v>
      </c>
      <c r="D285" t="str">
        <f ca="1">VLOOKUP($B285,'Track WIP'!$M:$O,2,FALSE)</f>
        <v>Honda Indy Edmonton</v>
      </c>
      <c r="E285" t="str">
        <f ca="1">VLOOKUP($B285,'Track WIP'!$M:$O,3,FALSE)</f>
        <v>Edmonton City Centre Airport</v>
      </c>
      <c r="F285">
        <v>24</v>
      </c>
      <c r="G285" t="s">
        <v>32</v>
      </c>
      <c r="H285">
        <v>34</v>
      </c>
      <c r="I285" t="s">
        <v>16</v>
      </c>
      <c r="J285">
        <v>52</v>
      </c>
      <c r="K285">
        <v>17</v>
      </c>
      <c r="L285">
        <v>0</v>
      </c>
      <c r="M285">
        <v>12</v>
      </c>
      <c r="N285">
        <v>0</v>
      </c>
      <c r="O285">
        <v>0</v>
      </c>
    </row>
    <row r="286" spans="1:15" x14ac:dyDescent="0.2">
      <c r="A286">
        <v>2010</v>
      </c>
      <c r="B286" s="6">
        <f ca="1">_xlfn.MAXIFS('Track WIP'!M:M,'Track WIP'!K:K,'Results WIP'!A286,'Track WIP'!L:L,'Results WIP'!C286)</f>
        <v>40384</v>
      </c>
      <c r="C286">
        <f t="shared" si="4"/>
        <v>11</v>
      </c>
      <c r="D286" t="str">
        <f ca="1">VLOOKUP($B286,'Track WIP'!$M:$O,2,FALSE)</f>
        <v>Honda Indy Edmonton</v>
      </c>
      <c r="E286" t="str">
        <f ca="1">VLOOKUP($B286,'Track WIP'!$M:$O,3,FALSE)</f>
        <v>Edmonton City Centre Airport</v>
      </c>
      <c r="F286">
        <v>25</v>
      </c>
      <c r="G286" t="s">
        <v>36</v>
      </c>
      <c r="H286">
        <v>18</v>
      </c>
      <c r="I286" t="s">
        <v>16</v>
      </c>
      <c r="J286">
        <v>4</v>
      </c>
      <c r="K286">
        <v>25</v>
      </c>
      <c r="L286">
        <v>0</v>
      </c>
      <c r="M286">
        <v>10</v>
      </c>
      <c r="N286">
        <v>0</v>
      </c>
      <c r="O286">
        <v>0</v>
      </c>
    </row>
    <row r="287" spans="1:15" x14ac:dyDescent="0.2">
      <c r="A287">
        <v>2010</v>
      </c>
      <c r="B287" s="6">
        <f ca="1">_xlfn.MAXIFS('Track WIP'!M:M,'Track WIP'!K:K,'Results WIP'!A287,'Track WIP'!L:L,'Results WIP'!C287)</f>
        <v>40398</v>
      </c>
      <c r="C287">
        <f t="shared" si="4"/>
        <v>12</v>
      </c>
      <c r="D287" t="str">
        <f ca="1">VLOOKUP($B287,'Track WIP'!$M:$O,2,FALSE)</f>
        <v>Honda Indy 200</v>
      </c>
      <c r="E287" t="str">
        <f ca="1">VLOOKUP($B287,'Track WIP'!$M:$O,3,FALSE)</f>
        <v>Mid-Ohio Sports Car Course</v>
      </c>
      <c r="F287">
        <v>1</v>
      </c>
      <c r="G287" t="s">
        <v>22</v>
      </c>
      <c r="H287">
        <v>10</v>
      </c>
      <c r="I287" t="s">
        <v>16</v>
      </c>
      <c r="J287">
        <v>85</v>
      </c>
      <c r="K287">
        <v>2</v>
      </c>
      <c r="L287">
        <v>29</v>
      </c>
      <c r="M287">
        <v>50</v>
      </c>
      <c r="N287">
        <v>0</v>
      </c>
      <c r="O287">
        <v>0</v>
      </c>
    </row>
    <row r="288" spans="1:15" x14ac:dyDescent="0.2">
      <c r="A288">
        <v>2010</v>
      </c>
      <c r="B288" s="6">
        <f ca="1">_xlfn.MAXIFS('Track WIP'!M:M,'Track WIP'!K:K,'Results WIP'!A288,'Track WIP'!L:L,'Results WIP'!C288)</f>
        <v>40398</v>
      </c>
      <c r="C288">
        <f t="shared" si="4"/>
        <v>12</v>
      </c>
      <c r="D288" t="str">
        <f ca="1">VLOOKUP($B288,'Track WIP'!$M:$O,2,FALSE)</f>
        <v>Honda Indy 200</v>
      </c>
      <c r="E288" t="str">
        <f ca="1">VLOOKUP($B288,'Track WIP'!$M:$O,3,FALSE)</f>
        <v>Mid-Ohio Sports Car Course</v>
      </c>
      <c r="F288">
        <v>2</v>
      </c>
      <c r="G288" t="s">
        <v>15</v>
      </c>
      <c r="H288">
        <v>12</v>
      </c>
      <c r="I288" t="s">
        <v>16</v>
      </c>
      <c r="J288">
        <v>85</v>
      </c>
      <c r="K288">
        <v>1</v>
      </c>
      <c r="L288">
        <v>25</v>
      </c>
      <c r="M288">
        <v>41</v>
      </c>
      <c r="N288">
        <v>1</v>
      </c>
      <c r="O288">
        <v>0</v>
      </c>
    </row>
    <row r="289" spans="1:15" x14ac:dyDescent="0.2">
      <c r="A289">
        <v>2010</v>
      </c>
      <c r="B289" s="6">
        <f ca="1">_xlfn.MAXIFS('Track WIP'!M:M,'Track WIP'!K:K,'Results WIP'!A289,'Track WIP'!L:L,'Results WIP'!C289)</f>
        <v>40398</v>
      </c>
      <c r="C289">
        <f t="shared" si="4"/>
        <v>12</v>
      </c>
      <c r="D289" t="str">
        <f ca="1">VLOOKUP($B289,'Track WIP'!$M:$O,2,FALSE)</f>
        <v>Honda Indy 200</v>
      </c>
      <c r="E289" t="str">
        <f ca="1">VLOOKUP($B289,'Track WIP'!$M:$O,3,FALSE)</f>
        <v>Mid-Ohio Sports Car Course</v>
      </c>
      <c r="F289">
        <v>3</v>
      </c>
      <c r="G289" t="s">
        <v>24</v>
      </c>
      <c r="H289">
        <v>3</v>
      </c>
      <c r="I289" t="s">
        <v>16</v>
      </c>
      <c r="J289">
        <v>85</v>
      </c>
      <c r="K289">
        <v>6</v>
      </c>
      <c r="L289">
        <v>0</v>
      </c>
      <c r="M289">
        <v>35</v>
      </c>
      <c r="N289">
        <v>0</v>
      </c>
      <c r="O289">
        <v>0</v>
      </c>
    </row>
    <row r="290" spans="1:15" x14ac:dyDescent="0.2">
      <c r="A290">
        <v>2010</v>
      </c>
      <c r="B290" s="6">
        <f ca="1">_xlfn.MAXIFS('Track WIP'!M:M,'Track WIP'!K:K,'Results WIP'!A290,'Track WIP'!L:L,'Results WIP'!C290)</f>
        <v>40398</v>
      </c>
      <c r="C290">
        <f t="shared" si="4"/>
        <v>12</v>
      </c>
      <c r="D290" t="str">
        <f ca="1">VLOOKUP($B290,'Track WIP'!$M:$O,2,FALSE)</f>
        <v>Honda Indy 200</v>
      </c>
      <c r="E290" t="str">
        <f ca="1">VLOOKUP($B290,'Track WIP'!$M:$O,3,FALSE)</f>
        <v>Mid-Ohio Sports Car Course</v>
      </c>
      <c r="F290">
        <v>4</v>
      </c>
      <c r="G290" t="s">
        <v>34</v>
      </c>
      <c r="H290">
        <v>77</v>
      </c>
      <c r="I290" t="s">
        <v>16</v>
      </c>
      <c r="J290">
        <v>85</v>
      </c>
      <c r="K290">
        <v>14</v>
      </c>
      <c r="L290">
        <v>30</v>
      </c>
      <c r="M290">
        <v>34</v>
      </c>
      <c r="N290">
        <v>2</v>
      </c>
      <c r="O290">
        <v>0</v>
      </c>
    </row>
    <row r="291" spans="1:15" x14ac:dyDescent="0.2">
      <c r="A291">
        <v>2010</v>
      </c>
      <c r="B291" s="6">
        <f ca="1">_xlfn.MAXIFS('Track WIP'!M:M,'Track WIP'!K:K,'Results WIP'!A291,'Track WIP'!L:L,'Results WIP'!C291)</f>
        <v>40398</v>
      </c>
      <c r="C291">
        <f t="shared" si="4"/>
        <v>12</v>
      </c>
      <c r="D291" t="str">
        <f ca="1">VLOOKUP($B291,'Track WIP'!$M:$O,2,FALSE)</f>
        <v>Honda Indy 200</v>
      </c>
      <c r="E291" t="str">
        <f ca="1">VLOOKUP($B291,'Track WIP'!$M:$O,3,FALSE)</f>
        <v>Mid-Ohio Sports Car Course</v>
      </c>
      <c r="F291">
        <v>5</v>
      </c>
      <c r="G291" t="s">
        <v>21</v>
      </c>
      <c r="H291">
        <v>9</v>
      </c>
      <c r="I291" t="s">
        <v>16</v>
      </c>
      <c r="J291">
        <v>85</v>
      </c>
      <c r="K291">
        <v>5</v>
      </c>
      <c r="L291">
        <v>0</v>
      </c>
      <c r="M291">
        <v>30</v>
      </c>
      <c r="N291">
        <v>0</v>
      </c>
      <c r="O291">
        <v>0</v>
      </c>
    </row>
    <row r="292" spans="1:15" x14ac:dyDescent="0.2">
      <c r="A292">
        <v>2010</v>
      </c>
      <c r="B292" s="6">
        <f ca="1">_xlfn.MAXIFS('Track WIP'!M:M,'Track WIP'!K:K,'Results WIP'!A292,'Track WIP'!L:L,'Results WIP'!C292)</f>
        <v>40398</v>
      </c>
      <c r="C292">
        <f t="shared" si="4"/>
        <v>12</v>
      </c>
      <c r="D292" t="str">
        <f ca="1">VLOOKUP($B292,'Track WIP'!$M:$O,2,FALSE)</f>
        <v>Honda Indy 200</v>
      </c>
      <c r="E292" t="str">
        <f ca="1">VLOOKUP($B292,'Track WIP'!$M:$O,3,FALSE)</f>
        <v>Mid-Ohio Sports Car Course</v>
      </c>
      <c r="F292">
        <v>6</v>
      </c>
      <c r="G292" t="s">
        <v>29</v>
      </c>
      <c r="H292">
        <v>6</v>
      </c>
      <c r="I292" t="s">
        <v>16</v>
      </c>
      <c r="J292">
        <v>85</v>
      </c>
      <c r="K292">
        <v>7</v>
      </c>
      <c r="L292">
        <v>0</v>
      </c>
      <c r="M292">
        <v>28</v>
      </c>
      <c r="N292">
        <v>0</v>
      </c>
      <c r="O292">
        <v>0</v>
      </c>
    </row>
    <row r="293" spans="1:15" x14ac:dyDescent="0.2">
      <c r="A293">
        <v>2010</v>
      </c>
      <c r="B293" s="6">
        <f ca="1">_xlfn.MAXIFS('Track WIP'!M:M,'Track WIP'!K:K,'Results WIP'!A293,'Track WIP'!L:L,'Results WIP'!C293)</f>
        <v>40398</v>
      </c>
      <c r="C293">
        <f t="shared" si="4"/>
        <v>12</v>
      </c>
      <c r="D293" t="str">
        <f ca="1">VLOOKUP($B293,'Track WIP'!$M:$O,2,FALSE)</f>
        <v>Honda Indy 200</v>
      </c>
      <c r="E293" t="str">
        <f ca="1">VLOOKUP($B293,'Track WIP'!$M:$O,3,FALSE)</f>
        <v>Mid-Ohio Sports Car Course</v>
      </c>
      <c r="F293">
        <v>7</v>
      </c>
      <c r="G293" t="s">
        <v>19</v>
      </c>
      <c r="H293">
        <v>2</v>
      </c>
      <c r="I293" t="s">
        <v>16</v>
      </c>
      <c r="J293">
        <v>85</v>
      </c>
      <c r="K293">
        <v>19</v>
      </c>
      <c r="L293">
        <v>0</v>
      </c>
      <c r="M293">
        <v>26</v>
      </c>
      <c r="N293">
        <v>0</v>
      </c>
      <c r="O293">
        <v>0</v>
      </c>
    </row>
    <row r="294" spans="1:15" x14ac:dyDescent="0.2">
      <c r="A294">
        <v>2010</v>
      </c>
      <c r="B294" s="6">
        <f ca="1">_xlfn.MAXIFS('Track WIP'!M:M,'Track WIP'!K:K,'Results WIP'!A294,'Track WIP'!L:L,'Results WIP'!C294)</f>
        <v>40398</v>
      </c>
      <c r="C294">
        <f t="shared" si="4"/>
        <v>12</v>
      </c>
      <c r="D294" t="str">
        <f ca="1">VLOOKUP($B294,'Track WIP'!$M:$O,2,FALSE)</f>
        <v>Honda Indy 200</v>
      </c>
      <c r="E294" t="str">
        <f ca="1">VLOOKUP($B294,'Track WIP'!$M:$O,3,FALSE)</f>
        <v>Mid-Ohio Sports Car Course</v>
      </c>
      <c r="F294">
        <v>8</v>
      </c>
      <c r="G294" t="s">
        <v>31</v>
      </c>
      <c r="H294">
        <v>78</v>
      </c>
      <c r="I294" t="s">
        <v>16</v>
      </c>
      <c r="J294">
        <v>85</v>
      </c>
      <c r="K294">
        <v>10</v>
      </c>
      <c r="L294">
        <v>0</v>
      </c>
      <c r="M294">
        <v>24</v>
      </c>
      <c r="N294">
        <v>0</v>
      </c>
      <c r="O294">
        <v>0</v>
      </c>
    </row>
    <row r="295" spans="1:15" x14ac:dyDescent="0.2">
      <c r="A295">
        <v>2010</v>
      </c>
      <c r="B295" s="6">
        <f ca="1">_xlfn.MAXIFS('Track WIP'!M:M,'Track WIP'!K:K,'Results WIP'!A295,'Track WIP'!L:L,'Results WIP'!C295)</f>
        <v>40398</v>
      </c>
      <c r="C295">
        <f t="shared" si="4"/>
        <v>12</v>
      </c>
      <c r="D295" t="str">
        <f ca="1">VLOOKUP($B295,'Track WIP'!$M:$O,2,FALSE)</f>
        <v>Honda Indy 200</v>
      </c>
      <c r="E295" t="str">
        <f ca="1">VLOOKUP($B295,'Track WIP'!$M:$O,3,FALSE)</f>
        <v>Mid-Ohio Sports Car Course</v>
      </c>
      <c r="F295">
        <v>9</v>
      </c>
      <c r="G295" t="s">
        <v>38</v>
      </c>
      <c r="H295">
        <v>26</v>
      </c>
      <c r="I295" t="s">
        <v>16</v>
      </c>
      <c r="J295">
        <v>85</v>
      </c>
      <c r="K295">
        <v>9</v>
      </c>
      <c r="L295">
        <v>0</v>
      </c>
      <c r="M295">
        <v>22</v>
      </c>
      <c r="N295">
        <v>0</v>
      </c>
      <c r="O295">
        <v>0</v>
      </c>
    </row>
    <row r="296" spans="1:15" x14ac:dyDescent="0.2">
      <c r="A296">
        <v>2010</v>
      </c>
      <c r="B296" s="6">
        <f ca="1">_xlfn.MAXIFS('Track WIP'!M:M,'Track WIP'!K:K,'Results WIP'!A296,'Track WIP'!L:L,'Results WIP'!C296)</f>
        <v>40398</v>
      </c>
      <c r="C296">
        <f t="shared" si="4"/>
        <v>12</v>
      </c>
      <c r="D296" t="str">
        <f ca="1">VLOOKUP($B296,'Track WIP'!$M:$O,2,FALSE)</f>
        <v>Honda Indy 200</v>
      </c>
      <c r="E296" t="str">
        <f ca="1">VLOOKUP($B296,'Track WIP'!$M:$O,3,FALSE)</f>
        <v>Mid-Ohio Sports Car Course</v>
      </c>
      <c r="F296">
        <v>10</v>
      </c>
      <c r="G296" t="s">
        <v>17</v>
      </c>
      <c r="H296">
        <v>37</v>
      </c>
      <c r="I296" t="s">
        <v>16</v>
      </c>
      <c r="J296">
        <v>85</v>
      </c>
      <c r="K296">
        <v>4</v>
      </c>
      <c r="L296">
        <v>1</v>
      </c>
      <c r="M296">
        <v>20</v>
      </c>
      <c r="N296">
        <v>0</v>
      </c>
      <c r="O296">
        <v>0</v>
      </c>
    </row>
    <row r="297" spans="1:15" x14ac:dyDescent="0.2">
      <c r="A297">
        <v>2010</v>
      </c>
      <c r="B297" s="6">
        <f ca="1">_xlfn.MAXIFS('Track WIP'!M:M,'Track WIP'!K:K,'Results WIP'!A297,'Track WIP'!L:L,'Results WIP'!C297)</f>
        <v>40398</v>
      </c>
      <c r="C297">
        <f t="shared" si="4"/>
        <v>12</v>
      </c>
      <c r="D297" t="str">
        <f ca="1">VLOOKUP($B297,'Track WIP'!$M:$O,2,FALSE)</f>
        <v>Honda Indy 200</v>
      </c>
      <c r="E297" t="str">
        <f ca="1">VLOOKUP($B297,'Track WIP'!$M:$O,3,FALSE)</f>
        <v>Mid-Ohio Sports Car Course</v>
      </c>
      <c r="F297">
        <v>11</v>
      </c>
      <c r="G297" t="s">
        <v>43</v>
      </c>
      <c r="H297">
        <v>36</v>
      </c>
      <c r="I297" t="s">
        <v>16</v>
      </c>
      <c r="J297">
        <v>85</v>
      </c>
      <c r="K297">
        <v>15</v>
      </c>
      <c r="L297">
        <v>0</v>
      </c>
      <c r="M297">
        <v>19</v>
      </c>
      <c r="N297">
        <v>0</v>
      </c>
      <c r="O297">
        <v>0</v>
      </c>
    </row>
    <row r="298" spans="1:15" x14ac:dyDescent="0.2">
      <c r="A298">
        <v>2010</v>
      </c>
      <c r="B298" s="6">
        <f ca="1">_xlfn.MAXIFS('Track WIP'!M:M,'Track WIP'!K:K,'Results WIP'!A298,'Track WIP'!L:L,'Results WIP'!C298)</f>
        <v>40398</v>
      </c>
      <c r="C298">
        <f t="shared" si="4"/>
        <v>12</v>
      </c>
      <c r="D298" t="str">
        <f ca="1">VLOOKUP($B298,'Track WIP'!$M:$O,2,FALSE)</f>
        <v>Honda Indy 200</v>
      </c>
      <c r="E298" t="str">
        <f ca="1">VLOOKUP($B298,'Track WIP'!$M:$O,3,FALSE)</f>
        <v>Mid-Ohio Sports Car Course</v>
      </c>
      <c r="F298">
        <v>12</v>
      </c>
      <c r="G298" t="s">
        <v>39</v>
      </c>
      <c r="H298">
        <v>32</v>
      </c>
      <c r="I298" t="s">
        <v>16</v>
      </c>
      <c r="J298">
        <v>85</v>
      </c>
      <c r="K298">
        <v>16</v>
      </c>
      <c r="L298">
        <v>0</v>
      </c>
      <c r="M298">
        <v>18</v>
      </c>
      <c r="N298">
        <v>0</v>
      </c>
      <c r="O298">
        <v>0</v>
      </c>
    </row>
    <row r="299" spans="1:15" x14ac:dyDescent="0.2">
      <c r="A299">
        <v>2010</v>
      </c>
      <c r="B299" s="6">
        <f ca="1">_xlfn.MAXIFS('Track WIP'!M:M,'Track WIP'!K:K,'Results WIP'!A299,'Track WIP'!L:L,'Results WIP'!C299)</f>
        <v>40398</v>
      </c>
      <c r="C299">
        <f t="shared" si="4"/>
        <v>12</v>
      </c>
      <c r="D299" t="str">
        <f ca="1">VLOOKUP($B299,'Track WIP'!$M:$O,2,FALSE)</f>
        <v>Honda Indy 200</v>
      </c>
      <c r="E299" t="str">
        <f ca="1">VLOOKUP($B299,'Track WIP'!$M:$O,3,FALSE)</f>
        <v>Mid-Ohio Sports Car Course</v>
      </c>
      <c r="F299">
        <v>13</v>
      </c>
      <c r="G299" t="s">
        <v>33</v>
      </c>
      <c r="H299">
        <v>19</v>
      </c>
      <c r="I299" t="s">
        <v>16</v>
      </c>
      <c r="J299">
        <v>85</v>
      </c>
      <c r="K299">
        <v>21</v>
      </c>
      <c r="L299">
        <v>0</v>
      </c>
      <c r="M299">
        <v>17</v>
      </c>
      <c r="N299">
        <v>0</v>
      </c>
      <c r="O299">
        <v>0</v>
      </c>
    </row>
    <row r="300" spans="1:15" x14ac:dyDescent="0.2">
      <c r="A300">
        <v>2010</v>
      </c>
      <c r="B300" s="6">
        <f ca="1">_xlfn.MAXIFS('Track WIP'!M:M,'Track WIP'!K:K,'Results WIP'!A300,'Track WIP'!L:L,'Results WIP'!C300)</f>
        <v>40398</v>
      </c>
      <c r="C300">
        <f t="shared" si="4"/>
        <v>12</v>
      </c>
      <c r="D300" t="str">
        <f ca="1">VLOOKUP($B300,'Track WIP'!$M:$O,2,FALSE)</f>
        <v>Honda Indy 200</v>
      </c>
      <c r="E300" t="str">
        <f ca="1">VLOOKUP($B300,'Track WIP'!$M:$O,3,FALSE)</f>
        <v>Mid-Ohio Sports Car Course</v>
      </c>
      <c r="F300">
        <v>14</v>
      </c>
      <c r="G300" t="s">
        <v>20</v>
      </c>
      <c r="H300">
        <v>4</v>
      </c>
      <c r="I300" t="s">
        <v>16</v>
      </c>
      <c r="J300">
        <v>85</v>
      </c>
      <c r="K300">
        <v>13</v>
      </c>
      <c r="L300">
        <v>0</v>
      </c>
      <c r="M300">
        <v>16</v>
      </c>
      <c r="N300">
        <v>0</v>
      </c>
      <c r="O300">
        <v>0</v>
      </c>
    </row>
    <row r="301" spans="1:15" x14ac:dyDescent="0.2">
      <c r="A301">
        <v>2010</v>
      </c>
      <c r="B301" s="6">
        <f ca="1">_xlfn.MAXIFS('Track WIP'!M:M,'Track WIP'!K:K,'Results WIP'!A301,'Track WIP'!L:L,'Results WIP'!C301)</f>
        <v>40398</v>
      </c>
      <c r="C301">
        <f t="shared" si="4"/>
        <v>12</v>
      </c>
      <c r="D301" t="str">
        <f ca="1">VLOOKUP($B301,'Track WIP'!$M:$O,2,FALSE)</f>
        <v>Honda Indy 200</v>
      </c>
      <c r="E301" t="str">
        <f ca="1">VLOOKUP($B301,'Track WIP'!$M:$O,3,FALSE)</f>
        <v>Mid-Ohio Sports Car Course</v>
      </c>
      <c r="F301">
        <v>15</v>
      </c>
      <c r="G301" t="s">
        <v>18</v>
      </c>
      <c r="H301">
        <v>14</v>
      </c>
      <c r="I301" t="s">
        <v>16</v>
      </c>
      <c r="J301">
        <v>85</v>
      </c>
      <c r="K301">
        <v>24</v>
      </c>
      <c r="L301">
        <v>0</v>
      </c>
      <c r="M301">
        <v>15</v>
      </c>
      <c r="N301">
        <v>0</v>
      </c>
      <c r="O301">
        <v>0</v>
      </c>
    </row>
    <row r="302" spans="1:15" x14ac:dyDescent="0.2">
      <c r="A302">
        <v>2010</v>
      </c>
      <c r="B302" s="6">
        <f ca="1">_xlfn.MAXIFS('Track WIP'!M:M,'Track WIP'!K:K,'Results WIP'!A302,'Track WIP'!L:L,'Results WIP'!C302)</f>
        <v>40398</v>
      </c>
      <c r="C302">
        <f t="shared" si="4"/>
        <v>12</v>
      </c>
      <c r="D302" t="str">
        <f ca="1">VLOOKUP($B302,'Track WIP'!$M:$O,2,FALSE)</f>
        <v>Honda Indy 200</v>
      </c>
      <c r="E302" t="str">
        <f ca="1">VLOOKUP($B302,'Track WIP'!$M:$O,3,FALSE)</f>
        <v>Mid-Ohio Sports Car Course</v>
      </c>
      <c r="F302">
        <v>16</v>
      </c>
      <c r="G302" t="s">
        <v>70</v>
      </c>
      <c r="H302">
        <v>24</v>
      </c>
      <c r="I302" t="s">
        <v>16</v>
      </c>
      <c r="J302">
        <v>85</v>
      </c>
      <c r="K302">
        <v>18</v>
      </c>
      <c r="L302">
        <v>0</v>
      </c>
      <c r="M302">
        <v>14</v>
      </c>
      <c r="N302">
        <v>0</v>
      </c>
      <c r="O302">
        <v>0</v>
      </c>
    </row>
    <row r="303" spans="1:15" x14ac:dyDescent="0.2">
      <c r="A303">
        <v>2010</v>
      </c>
      <c r="B303" s="6">
        <f ca="1">_xlfn.MAXIFS('Track WIP'!M:M,'Track WIP'!K:K,'Results WIP'!A303,'Track WIP'!L:L,'Results WIP'!C303)</f>
        <v>40398</v>
      </c>
      <c r="C303">
        <f t="shared" si="4"/>
        <v>12</v>
      </c>
      <c r="D303" t="str">
        <f ca="1">VLOOKUP($B303,'Track WIP'!$M:$O,2,FALSE)</f>
        <v>Honda Indy 200</v>
      </c>
      <c r="E303" t="str">
        <f ca="1">VLOOKUP($B303,'Track WIP'!$M:$O,3,FALSE)</f>
        <v>Mid-Ohio Sports Car Course</v>
      </c>
      <c r="F303">
        <v>17</v>
      </c>
      <c r="G303" t="s">
        <v>25</v>
      </c>
      <c r="H303">
        <v>11</v>
      </c>
      <c r="I303" t="s">
        <v>16</v>
      </c>
      <c r="J303">
        <v>85</v>
      </c>
      <c r="K303">
        <v>20</v>
      </c>
      <c r="L303">
        <v>0</v>
      </c>
      <c r="M303">
        <v>13</v>
      </c>
      <c r="N303">
        <v>0</v>
      </c>
      <c r="O303">
        <v>0</v>
      </c>
    </row>
    <row r="304" spans="1:15" x14ac:dyDescent="0.2">
      <c r="A304">
        <v>2010</v>
      </c>
      <c r="B304" s="6">
        <f ca="1">_xlfn.MAXIFS('Track WIP'!M:M,'Track WIP'!K:K,'Results WIP'!A304,'Track WIP'!L:L,'Results WIP'!C304)</f>
        <v>40398</v>
      </c>
      <c r="C304">
        <f t="shared" si="4"/>
        <v>12</v>
      </c>
      <c r="D304" t="str">
        <f ca="1">VLOOKUP($B304,'Track WIP'!$M:$O,2,FALSE)</f>
        <v>Honda Indy 200</v>
      </c>
      <c r="E304" t="str">
        <f ca="1">VLOOKUP($B304,'Track WIP'!$M:$O,3,FALSE)</f>
        <v>Mid-Ohio Sports Car Course</v>
      </c>
      <c r="F304">
        <v>18</v>
      </c>
      <c r="G304" t="s">
        <v>35</v>
      </c>
      <c r="H304">
        <v>6</v>
      </c>
      <c r="I304" t="s">
        <v>16</v>
      </c>
      <c r="J304">
        <v>85</v>
      </c>
      <c r="K304">
        <v>12</v>
      </c>
      <c r="L304">
        <v>0</v>
      </c>
      <c r="M304">
        <v>12</v>
      </c>
      <c r="N304">
        <v>0</v>
      </c>
      <c r="O304">
        <v>0</v>
      </c>
    </row>
    <row r="305" spans="1:15" x14ac:dyDescent="0.2">
      <c r="A305">
        <v>2010</v>
      </c>
      <c r="B305" s="6">
        <f ca="1">_xlfn.MAXIFS('Track WIP'!M:M,'Track WIP'!K:K,'Results WIP'!A305,'Track WIP'!L:L,'Results WIP'!C305)</f>
        <v>40398</v>
      </c>
      <c r="C305">
        <f t="shared" si="4"/>
        <v>12</v>
      </c>
      <c r="D305" t="str">
        <f ca="1">VLOOKUP($B305,'Track WIP'!$M:$O,2,FALSE)</f>
        <v>Honda Indy 200</v>
      </c>
      <c r="E305" t="str">
        <f ca="1">VLOOKUP($B305,'Track WIP'!$M:$O,3,FALSE)</f>
        <v>Mid-Ohio Sports Car Course</v>
      </c>
      <c r="F305">
        <v>19</v>
      </c>
      <c r="G305" t="s">
        <v>64</v>
      </c>
      <c r="H305">
        <v>27</v>
      </c>
      <c r="I305" t="s">
        <v>16</v>
      </c>
      <c r="J305">
        <v>85</v>
      </c>
      <c r="K305">
        <v>17</v>
      </c>
      <c r="L305">
        <v>0</v>
      </c>
      <c r="M305">
        <v>12</v>
      </c>
      <c r="N305">
        <v>0</v>
      </c>
      <c r="O305">
        <v>0</v>
      </c>
    </row>
    <row r="306" spans="1:15" x14ac:dyDescent="0.2">
      <c r="A306">
        <v>2010</v>
      </c>
      <c r="B306" s="6">
        <f ca="1">_xlfn.MAXIFS('Track WIP'!M:M,'Track WIP'!K:K,'Results WIP'!A306,'Track WIP'!L:L,'Results WIP'!C306)</f>
        <v>40398</v>
      </c>
      <c r="C306">
        <f t="shared" si="4"/>
        <v>12</v>
      </c>
      <c r="D306" t="str">
        <f ca="1">VLOOKUP($B306,'Track WIP'!$M:$O,2,FALSE)</f>
        <v>Honda Indy 200</v>
      </c>
      <c r="E306" t="str">
        <f ca="1">VLOOKUP($B306,'Track WIP'!$M:$O,3,FALSE)</f>
        <v>Mid-Ohio Sports Car Course</v>
      </c>
      <c r="F306">
        <v>20</v>
      </c>
      <c r="G306" t="s">
        <v>41</v>
      </c>
      <c r="H306">
        <v>2</v>
      </c>
      <c r="I306" t="s">
        <v>16</v>
      </c>
      <c r="J306">
        <v>85</v>
      </c>
      <c r="K306">
        <v>25</v>
      </c>
      <c r="L306">
        <v>0</v>
      </c>
      <c r="M306">
        <v>12</v>
      </c>
      <c r="N306">
        <v>0</v>
      </c>
      <c r="O306">
        <v>0</v>
      </c>
    </row>
    <row r="307" spans="1:15" x14ac:dyDescent="0.2">
      <c r="A307">
        <v>2010</v>
      </c>
      <c r="B307" s="6">
        <f ca="1">_xlfn.MAXIFS('Track WIP'!M:M,'Track WIP'!K:K,'Results WIP'!A307,'Track WIP'!L:L,'Results WIP'!C307)</f>
        <v>40398</v>
      </c>
      <c r="C307">
        <f t="shared" si="4"/>
        <v>12</v>
      </c>
      <c r="D307" t="str">
        <f ca="1">VLOOKUP($B307,'Track WIP'!$M:$O,2,FALSE)</f>
        <v>Honda Indy 200</v>
      </c>
      <c r="E307" t="str">
        <f ca="1">VLOOKUP($B307,'Track WIP'!$M:$O,3,FALSE)</f>
        <v>Mid-Ohio Sports Car Course</v>
      </c>
      <c r="F307">
        <v>21</v>
      </c>
      <c r="G307" t="s">
        <v>30</v>
      </c>
      <c r="H307">
        <v>7</v>
      </c>
      <c r="I307" t="s">
        <v>16</v>
      </c>
      <c r="J307">
        <v>85</v>
      </c>
      <c r="K307">
        <v>22</v>
      </c>
      <c r="L307">
        <v>0</v>
      </c>
      <c r="M307">
        <v>12</v>
      </c>
      <c r="N307">
        <v>0</v>
      </c>
      <c r="O307">
        <v>0</v>
      </c>
    </row>
    <row r="308" spans="1:15" x14ac:dyDescent="0.2">
      <c r="A308">
        <v>2010</v>
      </c>
      <c r="B308" s="6">
        <f ca="1">_xlfn.MAXIFS('Track WIP'!M:M,'Track WIP'!K:K,'Results WIP'!A308,'Track WIP'!L:L,'Results WIP'!C308)</f>
        <v>40398</v>
      </c>
      <c r="C308">
        <f t="shared" si="4"/>
        <v>12</v>
      </c>
      <c r="D308" t="str">
        <f ca="1">VLOOKUP($B308,'Track WIP'!$M:$O,2,FALSE)</f>
        <v>Honda Indy 200</v>
      </c>
      <c r="E308" t="str">
        <f ca="1">VLOOKUP($B308,'Track WIP'!$M:$O,3,FALSE)</f>
        <v>Mid-Ohio Sports Car Course</v>
      </c>
      <c r="F308">
        <v>22</v>
      </c>
      <c r="G308" t="s">
        <v>71</v>
      </c>
      <c r="H308">
        <v>34</v>
      </c>
      <c r="I308" t="s">
        <v>16</v>
      </c>
      <c r="J308">
        <v>82</v>
      </c>
      <c r="K308">
        <v>23</v>
      </c>
      <c r="L308">
        <v>0</v>
      </c>
      <c r="M308">
        <v>12</v>
      </c>
      <c r="N308">
        <v>0</v>
      </c>
      <c r="O308">
        <v>0</v>
      </c>
    </row>
    <row r="309" spans="1:15" x14ac:dyDescent="0.2">
      <c r="A309">
        <v>2010</v>
      </c>
      <c r="B309" s="6">
        <f ca="1">_xlfn.MAXIFS('Track WIP'!M:M,'Track WIP'!K:K,'Results WIP'!A309,'Track WIP'!L:L,'Results WIP'!C309)</f>
        <v>40398</v>
      </c>
      <c r="C309">
        <f t="shared" si="4"/>
        <v>12</v>
      </c>
      <c r="D309" t="str">
        <f ca="1">VLOOKUP($B309,'Track WIP'!$M:$O,2,FALSE)</f>
        <v>Honda Indy 200</v>
      </c>
      <c r="E309" t="str">
        <f ca="1">VLOOKUP($B309,'Track WIP'!$M:$O,3,FALSE)</f>
        <v>Mid-Ohio Sports Car Course</v>
      </c>
      <c r="F309">
        <v>23</v>
      </c>
      <c r="G309" t="s">
        <v>36</v>
      </c>
      <c r="H309">
        <v>18</v>
      </c>
      <c r="I309" t="s">
        <v>16</v>
      </c>
      <c r="J309">
        <v>81</v>
      </c>
      <c r="K309">
        <v>27</v>
      </c>
      <c r="L309">
        <v>0</v>
      </c>
      <c r="M309">
        <v>12</v>
      </c>
      <c r="N309">
        <v>0</v>
      </c>
      <c r="O309">
        <v>0</v>
      </c>
    </row>
    <row r="310" spans="1:15" x14ac:dyDescent="0.2">
      <c r="A310">
        <v>2010</v>
      </c>
      <c r="B310" s="6">
        <f ca="1">_xlfn.MAXIFS('Track WIP'!M:M,'Track WIP'!K:K,'Results WIP'!A310,'Track WIP'!L:L,'Results WIP'!C310)</f>
        <v>40398</v>
      </c>
      <c r="C310">
        <f t="shared" si="4"/>
        <v>12</v>
      </c>
      <c r="D310" t="str">
        <f ca="1">VLOOKUP($B310,'Track WIP'!$M:$O,2,FALSE)</f>
        <v>Honda Indy 200</v>
      </c>
      <c r="E310" t="str">
        <f ca="1">VLOOKUP($B310,'Track WIP'!$M:$O,3,FALSE)</f>
        <v>Mid-Ohio Sports Car Course</v>
      </c>
      <c r="F310">
        <v>24</v>
      </c>
      <c r="G310" t="s">
        <v>50</v>
      </c>
      <c r="H310">
        <v>66</v>
      </c>
      <c r="I310" t="s">
        <v>16</v>
      </c>
      <c r="J310">
        <v>38</v>
      </c>
      <c r="K310">
        <v>26</v>
      </c>
      <c r="L310">
        <v>0</v>
      </c>
      <c r="M310">
        <v>12</v>
      </c>
      <c r="N310">
        <v>0</v>
      </c>
      <c r="O310">
        <v>0</v>
      </c>
    </row>
    <row r="311" spans="1:15" x14ac:dyDescent="0.2">
      <c r="A311">
        <v>2010</v>
      </c>
      <c r="B311" s="6">
        <f ca="1">_xlfn.MAXIFS('Track WIP'!M:M,'Track WIP'!K:K,'Results WIP'!A311,'Track WIP'!L:L,'Results WIP'!C311)</f>
        <v>40398</v>
      </c>
      <c r="C311">
        <f t="shared" si="4"/>
        <v>12</v>
      </c>
      <c r="D311" t="str">
        <f ca="1">VLOOKUP($B311,'Track WIP'!$M:$O,2,FALSE)</f>
        <v>Honda Indy 200</v>
      </c>
      <c r="E311" t="str">
        <f ca="1">VLOOKUP($B311,'Track WIP'!$M:$O,3,FALSE)</f>
        <v>Mid-Ohio Sports Car Course</v>
      </c>
      <c r="F311">
        <v>25</v>
      </c>
      <c r="G311" t="s">
        <v>37</v>
      </c>
      <c r="H311">
        <v>5</v>
      </c>
      <c r="I311" t="s">
        <v>16</v>
      </c>
      <c r="J311">
        <v>28</v>
      </c>
      <c r="K311">
        <v>3</v>
      </c>
      <c r="L311">
        <v>0</v>
      </c>
      <c r="M311">
        <v>10</v>
      </c>
      <c r="N311">
        <v>0</v>
      </c>
      <c r="O311">
        <v>0</v>
      </c>
    </row>
    <row r="312" spans="1:15" x14ac:dyDescent="0.2">
      <c r="A312">
        <v>2010</v>
      </c>
      <c r="B312" s="6">
        <f ca="1">_xlfn.MAXIFS('Track WIP'!M:M,'Track WIP'!K:K,'Results WIP'!A312,'Track WIP'!L:L,'Results WIP'!C312)</f>
        <v>40398</v>
      </c>
      <c r="C312">
        <f t="shared" si="4"/>
        <v>12</v>
      </c>
      <c r="D312" t="str">
        <f ca="1">VLOOKUP($B312,'Track WIP'!$M:$O,2,FALSE)</f>
        <v>Honda Indy 200</v>
      </c>
      <c r="E312" t="str">
        <f ca="1">VLOOKUP($B312,'Track WIP'!$M:$O,3,FALSE)</f>
        <v>Mid-Ohio Sports Car Course</v>
      </c>
      <c r="F312">
        <v>26</v>
      </c>
      <c r="G312" t="s">
        <v>27</v>
      </c>
      <c r="H312">
        <v>8</v>
      </c>
      <c r="I312" t="s">
        <v>16</v>
      </c>
      <c r="J312">
        <v>22</v>
      </c>
      <c r="K312">
        <v>8</v>
      </c>
      <c r="L312">
        <v>0</v>
      </c>
      <c r="M312">
        <v>10</v>
      </c>
      <c r="N312">
        <v>0</v>
      </c>
      <c r="O312">
        <v>0</v>
      </c>
    </row>
    <row r="313" spans="1:15" x14ac:dyDescent="0.2">
      <c r="A313">
        <v>2010</v>
      </c>
      <c r="B313" s="6">
        <f ca="1">_xlfn.MAXIFS('Track WIP'!M:M,'Track WIP'!K:K,'Results WIP'!A313,'Track WIP'!L:L,'Results WIP'!C313)</f>
        <v>40398</v>
      </c>
      <c r="C313">
        <f t="shared" si="4"/>
        <v>12</v>
      </c>
      <c r="D313" t="str">
        <f ca="1">VLOOKUP($B313,'Track WIP'!$M:$O,2,FALSE)</f>
        <v>Honda Indy 200</v>
      </c>
      <c r="E313" t="str">
        <f ca="1">VLOOKUP($B313,'Track WIP'!$M:$O,3,FALSE)</f>
        <v>Mid-Ohio Sports Car Course</v>
      </c>
      <c r="F313">
        <v>27</v>
      </c>
      <c r="G313" t="s">
        <v>26</v>
      </c>
      <c r="H313">
        <v>22</v>
      </c>
      <c r="I313" t="s">
        <v>16</v>
      </c>
      <c r="J313">
        <v>22</v>
      </c>
      <c r="K313">
        <v>11</v>
      </c>
      <c r="L313">
        <v>0</v>
      </c>
      <c r="M313">
        <v>10</v>
      </c>
      <c r="N313">
        <v>0</v>
      </c>
      <c r="O313">
        <v>0</v>
      </c>
    </row>
    <row r="314" spans="1:15" x14ac:dyDescent="0.2">
      <c r="A314">
        <v>2010</v>
      </c>
      <c r="B314" s="6">
        <f ca="1">_xlfn.MAXIFS('Track WIP'!M:M,'Track WIP'!K:K,'Results WIP'!A314,'Track WIP'!L:L,'Results WIP'!C314)</f>
        <v>40412</v>
      </c>
      <c r="C314">
        <f t="shared" si="4"/>
        <v>13</v>
      </c>
      <c r="D314" t="str">
        <f ca="1">VLOOKUP($B314,'Track WIP'!$M:$O,2,FALSE)</f>
        <v>Indy Grand Prix of Sonoma</v>
      </c>
      <c r="E314" t="str">
        <f ca="1">VLOOKUP($B314,'Track WIP'!$M:$O,3,FALSE)</f>
        <v>Infineon Raceway</v>
      </c>
      <c r="F314">
        <v>1</v>
      </c>
      <c r="G314" t="s">
        <v>15</v>
      </c>
      <c r="H314">
        <v>12</v>
      </c>
      <c r="I314" t="s">
        <v>16</v>
      </c>
      <c r="J314">
        <v>75</v>
      </c>
      <c r="K314">
        <v>1</v>
      </c>
      <c r="L314">
        <v>73</v>
      </c>
      <c r="M314">
        <v>53</v>
      </c>
      <c r="N314">
        <v>3</v>
      </c>
      <c r="O314">
        <v>0</v>
      </c>
    </row>
    <row r="315" spans="1:15" x14ac:dyDescent="0.2">
      <c r="A315">
        <v>2010</v>
      </c>
      <c r="B315" s="6">
        <f ca="1">_xlfn.MAXIFS('Track WIP'!M:M,'Track WIP'!K:K,'Results WIP'!A315,'Track WIP'!L:L,'Results WIP'!C315)</f>
        <v>40412</v>
      </c>
      <c r="C315">
        <f t="shared" si="4"/>
        <v>13</v>
      </c>
      <c r="D315" t="str">
        <f ca="1">VLOOKUP($B315,'Track WIP'!$M:$O,2,FALSE)</f>
        <v>Indy Grand Prix of Sonoma</v>
      </c>
      <c r="E315" t="str">
        <f ca="1">VLOOKUP($B315,'Track WIP'!$M:$O,3,FALSE)</f>
        <v>Infineon Raceway</v>
      </c>
      <c r="F315">
        <v>2</v>
      </c>
      <c r="G315" t="s">
        <v>21</v>
      </c>
      <c r="H315">
        <v>9</v>
      </c>
      <c r="I315" t="s">
        <v>16</v>
      </c>
      <c r="J315">
        <v>75</v>
      </c>
      <c r="K315">
        <v>6</v>
      </c>
      <c r="L315">
        <v>2</v>
      </c>
      <c r="M315">
        <v>40</v>
      </c>
      <c r="N315">
        <v>0</v>
      </c>
      <c r="O315">
        <v>0</v>
      </c>
    </row>
    <row r="316" spans="1:15" x14ac:dyDescent="0.2">
      <c r="A316">
        <v>2010</v>
      </c>
      <c r="B316" s="6">
        <f ca="1">_xlfn.MAXIFS('Track WIP'!M:M,'Track WIP'!K:K,'Results WIP'!A316,'Track WIP'!L:L,'Results WIP'!C316)</f>
        <v>40412</v>
      </c>
      <c r="C316">
        <f t="shared" si="4"/>
        <v>13</v>
      </c>
      <c r="D316" t="str">
        <f ca="1">VLOOKUP($B316,'Track WIP'!$M:$O,2,FALSE)</f>
        <v>Indy Grand Prix of Sonoma</v>
      </c>
      <c r="E316" t="str">
        <f ca="1">VLOOKUP($B316,'Track WIP'!$M:$O,3,FALSE)</f>
        <v>Infineon Raceway</v>
      </c>
      <c r="F316">
        <v>3</v>
      </c>
      <c r="G316" t="s">
        <v>22</v>
      </c>
      <c r="H316">
        <v>10</v>
      </c>
      <c r="I316" t="s">
        <v>16</v>
      </c>
      <c r="J316">
        <v>75</v>
      </c>
      <c r="K316">
        <v>3</v>
      </c>
      <c r="L316">
        <v>0</v>
      </c>
      <c r="M316">
        <v>35</v>
      </c>
      <c r="N316">
        <v>0</v>
      </c>
      <c r="O316">
        <v>0</v>
      </c>
    </row>
    <row r="317" spans="1:15" x14ac:dyDescent="0.2">
      <c r="A317">
        <v>2010</v>
      </c>
      <c r="B317" s="6">
        <f ca="1">_xlfn.MAXIFS('Track WIP'!M:M,'Track WIP'!K:K,'Results WIP'!A317,'Track WIP'!L:L,'Results WIP'!C317)</f>
        <v>40412</v>
      </c>
      <c r="C317">
        <f t="shared" si="4"/>
        <v>13</v>
      </c>
      <c r="D317" t="str">
        <f ca="1">VLOOKUP($B317,'Track WIP'!$M:$O,2,FALSE)</f>
        <v>Indy Grand Prix of Sonoma</v>
      </c>
      <c r="E317" t="str">
        <f ca="1">VLOOKUP($B317,'Track WIP'!$M:$O,3,FALSE)</f>
        <v>Infineon Raceway</v>
      </c>
      <c r="F317">
        <v>4</v>
      </c>
      <c r="G317" t="s">
        <v>29</v>
      </c>
      <c r="H317">
        <v>6</v>
      </c>
      <c r="I317" t="s">
        <v>16</v>
      </c>
      <c r="J317">
        <v>75</v>
      </c>
      <c r="K317">
        <v>5</v>
      </c>
      <c r="L317">
        <v>0</v>
      </c>
      <c r="M317">
        <v>32</v>
      </c>
      <c r="N317">
        <v>0</v>
      </c>
      <c r="O317">
        <v>0</v>
      </c>
    </row>
    <row r="318" spans="1:15" x14ac:dyDescent="0.2">
      <c r="A318">
        <v>2010</v>
      </c>
      <c r="B318" s="6">
        <f ca="1">_xlfn.MAXIFS('Track WIP'!M:M,'Track WIP'!K:K,'Results WIP'!A318,'Track WIP'!L:L,'Results WIP'!C318)</f>
        <v>40412</v>
      </c>
      <c r="C318">
        <f t="shared" si="4"/>
        <v>13</v>
      </c>
      <c r="D318" t="str">
        <f ca="1">VLOOKUP($B318,'Track WIP'!$M:$O,2,FALSE)</f>
        <v>Indy Grand Prix of Sonoma</v>
      </c>
      <c r="E318" t="str">
        <f ca="1">VLOOKUP($B318,'Track WIP'!$M:$O,3,FALSE)</f>
        <v>Infineon Raceway</v>
      </c>
      <c r="F318">
        <v>5</v>
      </c>
      <c r="G318" t="s">
        <v>24</v>
      </c>
      <c r="H318">
        <v>3</v>
      </c>
      <c r="I318" t="s">
        <v>16</v>
      </c>
      <c r="J318">
        <v>75</v>
      </c>
      <c r="K318">
        <v>2</v>
      </c>
      <c r="L318">
        <v>0</v>
      </c>
      <c r="M318">
        <v>30</v>
      </c>
      <c r="N318">
        <v>0</v>
      </c>
      <c r="O318">
        <v>0</v>
      </c>
    </row>
    <row r="319" spans="1:15" x14ac:dyDescent="0.2">
      <c r="A319">
        <v>2010</v>
      </c>
      <c r="B319" s="6">
        <f ca="1">_xlfn.MAXIFS('Track WIP'!M:M,'Track WIP'!K:K,'Results WIP'!A319,'Track WIP'!L:L,'Results WIP'!C319)</f>
        <v>40412</v>
      </c>
      <c r="C319">
        <f t="shared" si="4"/>
        <v>13</v>
      </c>
      <c r="D319" t="str">
        <f ca="1">VLOOKUP($B319,'Track WIP'!$M:$O,2,FALSE)</f>
        <v>Indy Grand Prix of Sonoma</v>
      </c>
      <c r="E319" t="str">
        <f ca="1">VLOOKUP($B319,'Track WIP'!$M:$O,3,FALSE)</f>
        <v>Infineon Raceway</v>
      </c>
      <c r="F319">
        <v>6</v>
      </c>
      <c r="G319" t="s">
        <v>26</v>
      </c>
      <c r="H319">
        <v>22</v>
      </c>
      <c r="I319" t="s">
        <v>16</v>
      </c>
      <c r="J319">
        <v>75</v>
      </c>
      <c r="K319">
        <v>7</v>
      </c>
      <c r="L319">
        <v>0</v>
      </c>
      <c r="M319">
        <v>28</v>
      </c>
      <c r="N319">
        <v>0</v>
      </c>
      <c r="O319">
        <v>0</v>
      </c>
    </row>
    <row r="320" spans="1:15" x14ac:dyDescent="0.2">
      <c r="A320">
        <v>2010</v>
      </c>
      <c r="B320" s="6">
        <f ca="1">_xlfn.MAXIFS('Track WIP'!M:M,'Track WIP'!K:K,'Results WIP'!A320,'Track WIP'!L:L,'Results WIP'!C320)</f>
        <v>40412</v>
      </c>
      <c r="C320">
        <f t="shared" si="4"/>
        <v>13</v>
      </c>
      <c r="D320" t="str">
        <f ca="1">VLOOKUP($B320,'Track WIP'!$M:$O,2,FALSE)</f>
        <v>Indy Grand Prix of Sonoma</v>
      </c>
      <c r="E320" t="str">
        <f ca="1">VLOOKUP($B320,'Track WIP'!$M:$O,3,FALSE)</f>
        <v>Infineon Raceway</v>
      </c>
      <c r="F320">
        <v>7</v>
      </c>
      <c r="G320" t="s">
        <v>25</v>
      </c>
      <c r="H320">
        <v>11</v>
      </c>
      <c r="I320" t="s">
        <v>16</v>
      </c>
      <c r="J320">
        <v>75</v>
      </c>
      <c r="K320">
        <v>9</v>
      </c>
      <c r="L320">
        <v>0</v>
      </c>
      <c r="M320">
        <v>26</v>
      </c>
      <c r="N320">
        <v>0</v>
      </c>
      <c r="O320">
        <v>0</v>
      </c>
    </row>
    <row r="321" spans="1:15" x14ac:dyDescent="0.2">
      <c r="A321">
        <v>2010</v>
      </c>
      <c r="B321" s="6">
        <f ca="1">_xlfn.MAXIFS('Track WIP'!M:M,'Track WIP'!K:K,'Results WIP'!A321,'Track WIP'!L:L,'Results WIP'!C321)</f>
        <v>40412</v>
      </c>
      <c r="C321">
        <f t="shared" si="4"/>
        <v>13</v>
      </c>
      <c r="D321" t="str">
        <f ca="1">VLOOKUP($B321,'Track WIP'!$M:$O,2,FALSE)</f>
        <v>Indy Grand Prix of Sonoma</v>
      </c>
      <c r="E321" t="str">
        <f ca="1">VLOOKUP($B321,'Track WIP'!$M:$O,3,FALSE)</f>
        <v>Infineon Raceway</v>
      </c>
      <c r="F321">
        <v>8</v>
      </c>
      <c r="G321" t="s">
        <v>17</v>
      </c>
      <c r="H321">
        <v>37</v>
      </c>
      <c r="I321" t="s">
        <v>16</v>
      </c>
      <c r="J321">
        <v>75</v>
      </c>
      <c r="K321">
        <v>8</v>
      </c>
      <c r="L321">
        <v>0</v>
      </c>
      <c r="M321">
        <v>24</v>
      </c>
      <c r="N321">
        <v>0</v>
      </c>
      <c r="O321">
        <v>0</v>
      </c>
    </row>
    <row r="322" spans="1:15" x14ac:dyDescent="0.2">
      <c r="A322">
        <v>2010</v>
      </c>
      <c r="B322" s="6">
        <f ca="1">_xlfn.MAXIFS('Track WIP'!M:M,'Track WIP'!K:K,'Results WIP'!A322,'Track WIP'!L:L,'Results WIP'!C322)</f>
        <v>40412</v>
      </c>
      <c r="C322">
        <f t="shared" si="4"/>
        <v>13</v>
      </c>
      <c r="D322" t="str">
        <f ca="1">VLOOKUP($B322,'Track WIP'!$M:$O,2,FALSE)</f>
        <v>Indy Grand Prix of Sonoma</v>
      </c>
      <c r="E322" t="str">
        <f ca="1">VLOOKUP($B322,'Track WIP'!$M:$O,3,FALSE)</f>
        <v>Infineon Raceway</v>
      </c>
      <c r="F322">
        <v>9</v>
      </c>
      <c r="G322" t="s">
        <v>41</v>
      </c>
      <c r="H322">
        <v>2</v>
      </c>
      <c r="I322" t="s">
        <v>16</v>
      </c>
      <c r="J322">
        <v>75</v>
      </c>
      <c r="K322">
        <v>16</v>
      </c>
      <c r="L322">
        <v>0</v>
      </c>
      <c r="M322">
        <v>22</v>
      </c>
      <c r="N322">
        <v>0</v>
      </c>
      <c r="O322">
        <v>0</v>
      </c>
    </row>
    <row r="323" spans="1:15" x14ac:dyDescent="0.2">
      <c r="A323">
        <v>2010</v>
      </c>
      <c r="B323" s="6">
        <f ca="1">_xlfn.MAXIFS('Track WIP'!M:M,'Track WIP'!K:K,'Results WIP'!A323,'Track WIP'!L:L,'Results WIP'!C323)</f>
        <v>40412</v>
      </c>
      <c r="C323">
        <f t="shared" si="4"/>
        <v>13</v>
      </c>
      <c r="D323" t="str">
        <f ca="1">VLOOKUP($B323,'Track WIP'!$M:$O,2,FALSE)</f>
        <v>Indy Grand Prix of Sonoma</v>
      </c>
      <c r="E323" t="str">
        <f ca="1">VLOOKUP($B323,'Track WIP'!$M:$O,3,FALSE)</f>
        <v>Infineon Raceway</v>
      </c>
      <c r="F323">
        <v>10</v>
      </c>
      <c r="G323" t="s">
        <v>33</v>
      </c>
      <c r="H323">
        <v>19</v>
      </c>
      <c r="I323" t="s">
        <v>16</v>
      </c>
      <c r="J323">
        <v>75</v>
      </c>
      <c r="K323">
        <v>22</v>
      </c>
      <c r="L323">
        <v>0</v>
      </c>
      <c r="M323">
        <v>20</v>
      </c>
      <c r="N323">
        <v>0</v>
      </c>
      <c r="O323">
        <v>0</v>
      </c>
    </row>
    <row r="324" spans="1:15" x14ac:dyDescent="0.2">
      <c r="A324">
        <v>2010</v>
      </c>
      <c r="B324" s="6">
        <f ca="1">_xlfn.MAXIFS('Track WIP'!M:M,'Track WIP'!K:K,'Results WIP'!A324,'Track WIP'!L:L,'Results WIP'!C324)</f>
        <v>40412</v>
      </c>
      <c r="C324">
        <f t="shared" ref="C324:C387" si="5">_xlfn.IFS(A324&gt;A323,1,F324=1,C323+1,F324&gt;1,C323)</f>
        <v>13</v>
      </c>
      <c r="D324" t="str">
        <f ca="1">VLOOKUP($B324,'Track WIP'!$M:$O,2,FALSE)</f>
        <v>Indy Grand Prix of Sonoma</v>
      </c>
      <c r="E324" t="str">
        <f ca="1">VLOOKUP($B324,'Track WIP'!$M:$O,3,FALSE)</f>
        <v>Infineon Raceway</v>
      </c>
      <c r="F324">
        <v>11</v>
      </c>
      <c r="G324" t="s">
        <v>39</v>
      </c>
      <c r="H324">
        <v>32</v>
      </c>
      <c r="I324" t="s">
        <v>16</v>
      </c>
      <c r="J324">
        <v>75</v>
      </c>
      <c r="K324">
        <v>20</v>
      </c>
      <c r="L324">
        <v>0</v>
      </c>
      <c r="M324">
        <v>19</v>
      </c>
      <c r="N324">
        <v>0</v>
      </c>
      <c r="O324">
        <v>0</v>
      </c>
    </row>
    <row r="325" spans="1:15" x14ac:dyDescent="0.2">
      <c r="A325">
        <v>2010</v>
      </c>
      <c r="B325" s="6">
        <f ca="1">_xlfn.MAXIFS('Track WIP'!M:M,'Track WIP'!K:K,'Results WIP'!A325,'Track WIP'!L:L,'Results WIP'!C325)</f>
        <v>40412</v>
      </c>
      <c r="C325">
        <f t="shared" si="5"/>
        <v>13</v>
      </c>
      <c r="D325" t="str">
        <f ca="1">VLOOKUP($B325,'Track WIP'!$M:$O,2,FALSE)</f>
        <v>Indy Grand Prix of Sonoma</v>
      </c>
      <c r="E325" t="str">
        <f ca="1">VLOOKUP($B325,'Track WIP'!$M:$O,3,FALSE)</f>
        <v>Infineon Raceway</v>
      </c>
      <c r="F325">
        <v>12</v>
      </c>
      <c r="G325" t="s">
        <v>38</v>
      </c>
      <c r="H325">
        <v>26</v>
      </c>
      <c r="I325" t="s">
        <v>16</v>
      </c>
      <c r="J325">
        <v>75</v>
      </c>
      <c r="K325">
        <v>18</v>
      </c>
      <c r="L325">
        <v>0</v>
      </c>
      <c r="M325">
        <v>18</v>
      </c>
      <c r="N325">
        <v>0</v>
      </c>
      <c r="O325">
        <v>0</v>
      </c>
    </row>
    <row r="326" spans="1:15" x14ac:dyDescent="0.2">
      <c r="A326">
        <v>2010</v>
      </c>
      <c r="B326" s="6">
        <f ca="1">_xlfn.MAXIFS('Track WIP'!M:M,'Track WIP'!K:K,'Results WIP'!A326,'Track WIP'!L:L,'Results WIP'!C326)</f>
        <v>40412</v>
      </c>
      <c r="C326">
        <f t="shared" si="5"/>
        <v>13</v>
      </c>
      <c r="D326" t="str">
        <f ca="1">VLOOKUP($B326,'Track WIP'!$M:$O,2,FALSE)</f>
        <v>Indy Grand Prix of Sonoma</v>
      </c>
      <c r="E326" t="str">
        <f ca="1">VLOOKUP($B326,'Track WIP'!$M:$O,3,FALSE)</f>
        <v>Infineon Raceway</v>
      </c>
      <c r="F326">
        <v>13</v>
      </c>
      <c r="G326" t="s">
        <v>31</v>
      </c>
      <c r="H326">
        <v>78</v>
      </c>
      <c r="I326" t="s">
        <v>16</v>
      </c>
      <c r="J326">
        <v>75</v>
      </c>
      <c r="K326">
        <v>11</v>
      </c>
      <c r="L326">
        <v>0</v>
      </c>
      <c r="M326">
        <v>17</v>
      </c>
      <c r="N326">
        <v>0</v>
      </c>
      <c r="O326">
        <v>0</v>
      </c>
    </row>
    <row r="327" spans="1:15" x14ac:dyDescent="0.2">
      <c r="A327">
        <v>2010</v>
      </c>
      <c r="B327" s="6">
        <f ca="1">_xlfn.MAXIFS('Track WIP'!M:M,'Track WIP'!K:K,'Results WIP'!A327,'Track WIP'!L:L,'Results WIP'!C327)</f>
        <v>40412</v>
      </c>
      <c r="C327">
        <f t="shared" si="5"/>
        <v>13</v>
      </c>
      <c r="D327" t="str">
        <f ca="1">VLOOKUP($B327,'Track WIP'!$M:$O,2,FALSE)</f>
        <v>Indy Grand Prix of Sonoma</v>
      </c>
      <c r="E327" t="str">
        <f ca="1">VLOOKUP($B327,'Track WIP'!$M:$O,3,FALSE)</f>
        <v>Infineon Raceway</v>
      </c>
      <c r="F327">
        <v>14</v>
      </c>
      <c r="G327" t="s">
        <v>34</v>
      </c>
      <c r="H327">
        <v>77</v>
      </c>
      <c r="I327" t="s">
        <v>16</v>
      </c>
      <c r="J327">
        <v>75</v>
      </c>
      <c r="K327">
        <v>4</v>
      </c>
      <c r="L327">
        <v>0</v>
      </c>
      <c r="M327">
        <v>16</v>
      </c>
      <c r="N327">
        <v>0</v>
      </c>
      <c r="O327">
        <v>0</v>
      </c>
    </row>
    <row r="328" spans="1:15" x14ac:dyDescent="0.2">
      <c r="A328">
        <v>2010</v>
      </c>
      <c r="B328" s="6">
        <f ca="1">_xlfn.MAXIFS('Track WIP'!M:M,'Track WIP'!K:K,'Results WIP'!A328,'Track WIP'!L:L,'Results WIP'!C328)</f>
        <v>40412</v>
      </c>
      <c r="C328">
        <f t="shared" si="5"/>
        <v>13</v>
      </c>
      <c r="D328" t="str">
        <f ca="1">VLOOKUP($B328,'Track WIP'!$M:$O,2,FALSE)</f>
        <v>Indy Grand Prix of Sonoma</v>
      </c>
      <c r="E328" t="str">
        <f ca="1">VLOOKUP($B328,'Track WIP'!$M:$O,3,FALSE)</f>
        <v>Infineon Raceway</v>
      </c>
      <c r="F328">
        <v>15</v>
      </c>
      <c r="G328" t="s">
        <v>18</v>
      </c>
      <c r="H328">
        <v>14</v>
      </c>
      <c r="I328" t="s">
        <v>16</v>
      </c>
      <c r="J328">
        <v>75</v>
      </c>
      <c r="K328">
        <v>21</v>
      </c>
      <c r="L328">
        <v>0</v>
      </c>
      <c r="M328">
        <v>15</v>
      </c>
      <c r="N328">
        <v>0</v>
      </c>
      <c r="O328">
        <v>0</v>
      </c>
    </row>
    <row r="329" spans="1:15" x14ac:dyDescent="0.2">
      <c r="A329">
        <v>2010</v>
      </c>
      <c r="B329" s="6">
        <f ca="1">_xlfn.MAXIFS('Track WIP'!M:M,'Track WIP'!K:K,'Results WIP'!A329,'Track WIP'!L:L,'Results WIP'!C329)</f>
        <v>40412</v>
      </c>
      <c r="C329">
        <f t="shared" si="5"/>
        <v>13</v>
      </c>
      <c r="D329" t="str">
        <f ca="1">VLOOKUP($B329,'Track WIP'!$M:$O,2,FALSE)</f>
        <v>Indy Grand Prix of Sonoma</v>
      </c>
      <c r="E329" t="str">
        <f ca="1">VLOOKUP($B329,'Track WIP'!$M:$O,3,FALSE)</f>
        <v>Infineon Raceway</v>
      </c>
      <c r="F329">
        <v>16</v>
      </c>
      <c r="G329" t="s">
        <v>30</v>
      </c>
      <c r="H329">
        <v>7</v>
      </c>
      <c r="I329" t="s">
        <v>16</v>
      </c>
      <c r="J329">
        <v>75</v>
      </c>
      <c r="K329">
        <v>23</v>
      </c>
      <c r="L329">
        <v>0</v>
      </c>
      <c r="M329">
        <v>14</v>
      </c>
      <c r="N329">
        <v>0</v>
      </c>
      <c r="O329">
        <v>0</v>
      </c>
    </row>
    <row r="330" spans="1:15" x14ac:dyDescent="0.2">
      <c r="A330">
        <v>2010</v>
      </c>
      <c r="B330" s="6">
        <f ca="1">_xlfn.MAXIFS('Track WIP'!M:M,'Track WIP'!K:K,'Results WIP'!A330,'Track WIP'!L:L,'Results WIP'!C330)</f>
        <v>40412</v>
      </c>
      <c r="C330">
        <f t="shared" si="5"/>
        <v>13</v>
      </c>
      <c r="D330" t="str">
        <f ca="1">VLOOKUP($B330,'Track WIP'!$M:$O,2,FALSE)</f>
        <v>Indy Grand Prix of Sonoma</v>
      </c>
      <c r="E330" t="str">
        <f ca="1">VLOOKUP($B330,'Track WIP'!$M:$O,3,FALSE)</f>
        <v>Infineon Raceway</v>
      </c>
      <c r="F330">
        <v>17</v>
      </c>
      <c r="G330" t="s">
        <v>35</v>
      </c>
      <c r="H330">
        <v>6</v>
      </c>
      <c r="I330" t="s">
        <v>16</v>
      </c>
      <c r="J330">
        <v>74</v>
      </c>
      <c r="K330">
        <v>14</v>
      </c>
      <c r="L330">
        <v>0</v>
      </c>
      <c r="M330">
        <v>13</v>
      </c>
      <c r="N330">
        <v>0</v>
      </c>
      <c r="O330">
        <v>0</v>
      </c>
    </row>
    <row r="331" spans="1:15" x14ac:dyDescent="0.2">
      <c r="A331">
        <v>2010</v>
      </c>
      <c r="B331" s="6">
        <f ca="1">_xlfn.MAXIFS('Track WIP'!M:M,'Track WIP'!K:K,'Results WIP'!A331,'Track WIP'!L:L,'Results WIP'!C331)</f>
        <v>40412</v>
      </c>
      <c r="C331">
        <f t="shared" si="5"/>
        <v>13</v>
      </c>
      <c r="D331" t="str">
        <f ca="1">VLOOKUP($B331,'Track WIP'!$M:$O,2,FALSE)</f>
        <v>Indy Grand Prix of Sonoma</v>
      </c>
      <c r="E331" t="str">
        <f ca="1">VLOOKUP($B331,'Track WIP'!$M:$O,3,FALSE)</f>
        <v>Infineon Raceway</v>
      </c>
      <c r="F331">
        <v>18</v>
      </c>
      <c r="G331" t="s">
        <v>37</v>
      </c>
      <c r="H331">
        <v>5</v>
      </c>
      <c r="I331" t="s">
        <v>16</v>
      </c>
      <c r="J331">
        <v>74</v>
      </c>
      <c r="K331">
        <v>17</v>
      </c>
      <c r="L331">
        <v>0</v>
      </c>
      <c r="M331">
        <v>12</v>
      </c>
      <c r="N331">
        <v>0</v>
      </c>
      <c r="O331">
        <v>0</v>
      </c>
    </row>
    <row r="332" spans="1:15" x14ac:dyDescent="0.2">
      <c r="A332">
        <v>2010</v>
      </c>
      <c r="B332" s="6">
        <f ca="1">_xlfn.MAXIFS('Track WIP'!M:M,'Track WIP'!K:K,'Results WIP'!A332,'Track WIP'!L:L,'Results WIP'!C332)</f>
        <v>40412</v>
      </c>
      <c r="C332">
        <f t="shared" si="5"/>
        <v>13</v>
      </c>
      <c r="D332" t="str">
        <f ca="1">VLOOKUP($B332,'Track WIP'!$M:$O,2,FALSE)</f>
        <v>Indy Grand Prix of Sonoma</v>
      </c>
      <c r="E332" t="str">
        <f ca="1">VLOOKUP($B332,'Track WIP'!$M:$O,3,FALSE)</f>
        <v>Infineon Raceway</v>
      </c>
      <c r="F332">
        <v>19</v>
      </c>
      <c r="G332" t="s">
        <v>27</v>
      </c>
      <c r="H332">
        <v>8</v>
      </c>
      <c r="I332" t="s">
        <v>16</v>
      </c>
      <c r="J332">
        <v>74</v>
      </c>
      <c r="K332">
        <v>15</v>
      </c>
      <c r="L332">
        <v>0</v>
      </c>
      <c r="M332">
        <v>12</v>
      </c>
      <c r="N332">
        <v>0</v>
      </c>
      <c r="O332">
        <v>0</v>
      </c>
    </row>
    <row r="333" spans="1:15" x14ac:dyDescent="0.2">
      <c r="A333">
        <v>2010</v>
      </c>
      <c r="B333" s="6">
        <f ca="1">_xlfn.MAXIFS('Track WIP'!M:M,'Track WIP'!K:K,'Results WIP'!A333,'Track WIP'!L:L,'Results WIP'!C333)</f>
        <v>40412</v>
      </c>
      <c r="C333">
        <f t="shared" si="5"/>
        <v>13</v>
      </c>
      <c r="D333" t="str">
        <f ca="1">VLOOKUP($B333,'Track WIP'!$M:$O,2,FALSE)</f>
        <v>Indy Grand Prix of Sonoma</v>
      </c>
      <c r="E333" t="str">
        <f ca="1">VLOOKUP($B333,'Track WIP'!$M:$O,3,FALSE)</f>
        <v>Infineon Raceway</v>
      </c>
      <c r="F333">
        <v>20</v>
      </c>
      <c r="G333" t="s">
        <v>71</v>
      </c>
      <c r="H333">
        <v>36</v>
      </c>
      <c r="I333" t="s">
        <v>16</v>
      </c>
      <c r="J333">
        <v>71</v>
      </c>
      <c r="K333">
        <v>25</v>
      </c>
      <c r="L333">
        <v>0</v>
      </c>
      <c r="M333">
        <v>12</v>
      </c>
      <c r="N333">
        <v>0</v>
      </c>
      <c r="O333">
        <v>0</v>
      </c>
    </row>
    <row r="334" spans="1:15" x14ac:dyDescent="0.2">
      <c r="A334">
        <v>2010</v>
      </c>
      <c r="B334" s="6">
        <f ca="1">_xlfn.MAXIFS('Track WIP'!M:M,'Track WIP'!K:K,'Results WIP'!A334,'Track WIP'!L:L,'Results WIP'!C334)</f>
        <v>40412</v>
      </c>
      <c r="C334">
        <f t="shared" si="5"/>
        <v>13</v>
      </c>
      <c r="D334" t="str">
        <f ca="1">VLOOKUP($B334,'Track WIP'!$M:$O,2,FALSE)</f>
        <v>Indy Grand Prix of Sonoma</v>
      </c>
      <c r="E334" t="str">
        <f ca="1">VLOOKUP($B334,'Track WIP'!$M:$O,3,FALSE)</f>
        <v>Infineon Raceway</v>
      </c>
      <c r="F334">
        <v>21</v>
      </c>
      <c r="G334" t="s">
        <v>19</v>
      </c>
      <c r="H334">
        <v>2</v>
      </c>
      <c r="I334" t="s">
        <v>16</v>
      </c>
      <c r="J334">
        <v>67</v>
      </c>
      <c r="K334">
        <v>10</v>
      </c>
      <c r="L334">
        <v>0</v>
      </c>
      <c r="M334">
        <v>12</v>
      </c>
      <c r="N334">
        <v>0</v>
      </c>
      <c r="O334">
        <v>0</v>
      </c>
    </row>
    <row r="335" spans="1:15" x14ac:dyDescent="0.2">
      <c r="A335">
        <v>2010</v>
      </c>
      <c r="B335" s="6">
        <f ca="1">_xlfn.MAXIFS('Track WIP'!M:M,'Track WIP'!K:K,'Results WIP'!A335,'Track WIP'!L:L,'Results WIP'!C335)</f>
        <v>40412</v>
      </c>
      <c r="C335">
        <f t="shared" si="5"/>
        <v>13</v>
      </c>
      <c r="D335" t="str">
        <f ca="1">VLOOKUP($B335,'Track WIP'!$M:$O,2,FALSE)</f>
        <v>Indy Grand Prix of Sonoma</v>
      </c>
      <c r="E335" t="str">
        <f ca="1">VLOOKUP($B335,'Track WIP'!$M:$O,3,FALSE)</f>
        <v>Infineon Raceway</v>
      </c>
      <c r="F335">
        <v>22</v>
      </c>
      <c r="G335" t="s">
        <v>36</v>
      </c>
      <c r="H335">
        <v>18</v>
      </c>
      <c r="I335" t="s">
        <v>16</v>
      </c>
      <c r="J335">
        <v>67</v>
      </c>
      <c r="K335">
        <v>24</v>
      </c>
      <c r="L335">
        <v>0</v>
      </c>
      <c r="M335">
        <v>12</v>
      </c>
      <c r="N335">
        <v>0</v>
      </c>
      <c r="O335">
        <v>0</v>
      </c>
    </row>
    <row r="336" spans="1:15" x14ac:dyDescent="0.2">
      <c r="A336">
        <v>2010</v>
      </c>
      <c r="B336" s="6">
        <f ca="1">_xlfn.MAXIFS('Track WIP'!M:M,'Track WIP'!K:K,'Results WIP'!A336,'Track WIP'!L:L,'Results WIP'!C336)</f>
        <v>40412</v>
      </c>
      <c r="C336">
        <f t="shared" si="5"/>
        <v>13</v>
      </c>
      <c r="D336" t="str">
        <f ca="1">VLOOKUP($B336,'Track WIP'!$M:$O,2,FALSE)</f>
        <v>Indy Grand Prix of Sonoma</v>
      </c>
      <c r="E336" t="str">
        <f ca="1">VLOOKUP($B336,'Track WIP'!$M:$O,3,FALSE)</f>
        <v>Infineon Raceway</v>
      </c>
      <c r="F336">
        <v>23</v>
      </c>
      <c r="G336" t="s">
        <v>43</v>
      </c>
      <c r="H336">
        <v>34</v>
      </c>
      <c r="I336" t="s">
        <v>16</v>
      </c>
      <c r="J336">
        <v>65</v>
      </c>
      <c r="K336">
        <v>13</v>
      </c>
      <c r="L336">
        <v>0</v>
      </c>
      <c r="M336">
        <v>12</v>
      </c>
      <c r="N336">
        <v>0</v>
      </c>
      <c r="O336">
        <v>0</v>
      </c>
    </row>
    <row r="337" spans="1:15" x14ac:dyDescent="0.2">
      <c r="A337">
        <v>2010</v>
      </c>
      <c r="B337" s="6">
        <f ca="1">_xlfn.MAXIFS('Track WIP'!M:M,'Track WIP'!K:K,'Results WIP'!A337,'Track WIP'!L:L,'Results WIP'!C337)</f>
        <v>40412</v>
      </c>
      <c r="C337">
        <f t="shared" si="5"/>
        <v>13</v>
      </c>
      <c r="D337" t="str">
        <f ca="1">VLOOKUP($B337,'Track WIP'!$M:$O,2,FALSE)</f>
        <v>Indy Grand Prix of Sonoma</v>
      </c>
      <c r="E337" t="str">
        <f ca="1">VLOOKUP($B337,'Track WIP'!$M:$O,3,FALSE)</f>
        <v>Infineon Raceway</v>
      </c>
      <c r="F337">
        <v>24</v>
      </c>
      <c r="G337" t="s">
        <v>70</v>
      </c>
      <c r="H337">
        <v>24</v>
      </c>
      <c r="I337" t="s">
        <v>16</v>
      </c>
      <c r="J337">
        <v>38</v>
      </c>
      <c r="K337">
        <v>19</v>
      </c>
      <c r="L337">
        <v>0</v>
      </c>
      <c r="M337">
        <v>12</v>
      </c>
      <c r="N337">
        <v>0</v>
      </c>
      <c r="O337">
        <v>0</v>
      </c>
    </row>
    <row r="338" spans="1:15" x14ac:dyDescent="0.2">
      <c r="A338">
        <v>2010</v>
      </c>
      <c r="B338" s="6">
        <f ca="1">_xlfn.MAXIFS('Track WIP'!M:M,'Track WIP'!K:K,'Results WIP'!A338,'Track WIP'!L:L,'Results WIP'!C338)</f>
        <v>40412</v>
      </c>
      <c r="C338">
        <f t="shared" si="5"/>
        <v>13</v>
      </c>
      <c r="D338" t="str">
        <f ca="1">VLOOKUP($B338,'Track WIP'!$M:$O,2,FALSE)</f>
        <v>Indy Grand Prix of Sonoma</v>
      </c>
      <c r="E338" t="str">
        <f ca="1">VLOOKUP($B338,'Track WIP'!$M:$O,3,FALSE)</f>
        <v>Infineon Raceway</v>
      </c>
      <c r="F338">
        <v>25</v>
      </c>
      <c r="G338" t="s">
        <v>20</v>
      </c>
      <c r="H338">
        <v>4</v>
      </c>
      <c r="I338" t="s">
        <v>16</v>
      </c>
      <c r="J338">
        <v>0</v>
      </c>
      <c r="K338">
        <v>12</v>
      </c>
      <c r="L338">
        <v>0</v>
      </c>
      <c r="M338">
        <v>10</v>
      </c>
      <c r="N338">
        <v>0</v>
      </c>
      <c r="O338">
        <v>0</v>
      </c>
    </row>
    <row r="339" spans="1:15" x14ac:dyDescent="0.2">
      <c r="A339">
        <v>2010</v>
      </c>
      <c r="B339" s="6">
        <f ca="1">_xlfn.MAXIFS('Track WIP'!M:M,'Track WIP'!K:K,'Results WIP'!A339,'Track WIP'!L:L,'Results WIP'!C339)</f>
        <v>40418</v>
      </c>
      <c r="C339">
        <f t="shared" si="5"/>
        <v>14</v>
      </c>
      <c r="D339" t="str">
        <f ca="1">VLOOKUP($B339,'Track WIP'!$M:$O,2,FALSE)</f>
        <v>Peak Antifreeze and Motor Oil Indy 300</v>
      </c>
      <c r="E339" t="str">
        <f ca="1">VLOOKUP($B339,'Track WIP'!$M:$O,3,FALSE)</f>
        <v>Chicagoland Speedway</v>
      </c>
      <c r="F339">
        <v>1</v>
      </c>
      <c r="G339" t="s">
        <v>22</v>
      </c>
      <c r="H339">
        <v>10</v>
      </c>
      <c r="I339" t="s">
        <v>16</v>
      </c>
      <c r="J339">
        <v>200</v>
      </c>
      <c r="K339">
        <v>2</v>
      </c>
      <c r="L339">
        <v>28</v>
      </c>
      <c r="M339">
        <v>50</v>
      </c>
      <c r="N339">
        <v>0</v>
      </c>
      <c r="O339">
        <v>0</v>
      </c>
    </row>
    <row r="340" spans="1:15" x14ac:dyDescent="0.2">
      <c r="A340">
        <v>2010</v>
      </c>
      <c r="B340" s="6">
        <f ca="1">_xlfn.MAXIFS('Track WIP'!M:M,'Track WIP'!K:K,'Results WIP'!A340,'Track WIP'!L:L,'Results WIP'!C340)</f>
        <v>40418</v>
      </c>
      <c r="C340">
        <f t="shared" si="5"/>
        <v>14</v>
      </c>
      <c r="D340" t="str">
        <f ca="1">VLOOKUP($B340,'Track WIP'!$M:$O,2,FALSE)</f>
        <v>Peak Antifreeze and Motor Oil Indy 300</v>
      </c>
      <c r="E340" t="str">
        <f ca="1">VLOOKUP($B340,'Track WIP'!$M:$O,3,FALSE)</f>
        <v>Chicagoland Speedway</v>
      </c>
      <c r="F340">
        <v>2</v>
      </c>
      <c r="G340" t="s">
        <v>20</v>
      </c>
      <c r="H340">
        <v>4</v>
      </c>
      <c r="I340" t="s">
        <v>16</v>
      </c>
      <c r="J340">
        <v>200</v>
      </c>
      <c r="K340">
        <v>7</v>
      </c>
      <c r="L340">
        <v>14</v>
      </c>
      <c r="M340">
        <v>40</v>
      </c>
      <c r="N340">
        <v>0</v>
      </c>
      <c r="O340">
        <v>0</v>
      </c>
    </row>
    <row r="341" spans="1:15" x14ac:dyDescent="0.2">
      <c r="A341">
        <v>2010</v>
      </c>
      <c r="B341" s="6">
        <f ca="1">_xlfn.MAXIFS('Track WIP'!M:M,'Track WIP'!K:K,'Results WIP'!A341,'Track WIP'!L:L,'Results WIP'!C341)</f>
        <v>40418</v>
      </c>
      <c r="C341">
        <f t="shared" si="5"/>
        <v>14</v>
      </c>
      <c r="D341" t="str">
        <f ca="1">VLOOKUP($B341,'Track WIP'!$M:$O,2,FALSE)</f>
        <v>Peak Antifreeze and Motor Oil Indy 300</v>
      </c>
      <c r="E341" t="str">
        <f ca="1">VLOOKUP($B341,'Track WIP'!$M:$O,3,FALSE)</f>
        <v>Chicagoland Speedway</v>
      </c>
      <c r="F341">
        <v>3</v>
      </c>
      <c r="G341" t="s">
        <v>38</v>
      </c>
      <c r="H341">
        <v>26</v>
      </c>
      <c r="I341" t="s">
        <v>16</v>
      </c>
      <c r="J341">
        <v>200</v>
      </c>
      <c r="K341">
        <v>5</v>
      </c>
      <c r="L341">
        <v>3</v>
      </c>
      <c r="M341">
        <v>35</v>
      </c>
      <c r="N341">
        <v>0</v>
      </c>
      <c r="O341">
        <v>0</v>
      </c>
    </row>
    <row r="342" spans="1:15" x14ac:dyDescent="0.2">
      <c r="A342">
        <v>2010</v>
      </c>
      <c r="B342" s="6">
        <f ca="1">_xlfn.MAXIFS('Track WIP'!M:M,'Track WIP'!K:K,'Results WIP'!A342,'Track WIP'!L:L,'Results WIP'!C342)</f>
        <v>40418</v>
      </c>
      <c r="C342">
        <f t="shared" si="5"/>
        <v>14</v>
      </c>
      <c r="D342" t="str">
        <f ca="1">VLOOKUP($B342,'Track WIP'!$M:$O,2,FALSE)</f>
        <v>Peak Antifreeze and Motor Oil Indy 300</v>
      </c>
      <c r="E342" t="str">
        <f ca="1">VLOOKUP($B342,'Track WIP'!$M:$O,3,FALSE)</f>
        <v>Chicagoland Speedway</v>
      </c>
      <c r="F342">
        <v>4</v>
      </c>
      <c r="G342" t="s">
        <v>17</v>
      </c>
      <c r="H342">
        <v>37</v>
      </c>
      <c r="I342" t="s">
        <v>16</v>
      </c>
      <c r="J342">
        <v>200</v>
      </c>
      <c r="K342">
        <v>9</v>
      </c>
      <c r="L342">
        <v>2</v>
      </c>
      <c r="M342">
        <v>32</v>
      </c>
      <c r="N342">
        <v>0</v>
      </c>
      <c r="O342">
        <v>0</v>
      </c>
    </row>
    <row r="343" spans="1:15" x14ac:dyDescent="0.2">
      <c r="A343">
        <v>2010</v>
      </c>
      <c r="B343" s="6">
        <f ca="1">_xlfn.MAXIFS('Track WIP'!M:M,'Track WIP'!K:K,'Results WIP'!A343,'Track WIP'!L:L,'Results WIP'!C343)</f>
        <v>40418</v>
      </c>
      <c r="C343">
        <f t="shared" si="5"/>
        <v>14</v>
      </c>
      <c r="D343" t="str">
        <f ca="1">VLOOKUP($B343,'Track WIP'!$M:$O,2,FALSE)</f>
        <v>Peak Antifreeze and Motor Oil Indy 300</v>
      </c>
      <c r="E343" t="str">
        <f ca="1">VLOOKUP($B343,'Track WIP'!$M:$O,3,FALSE)</f>
        <v>Chicagoland Speedway</v>
      </c>
      <c r="F343">
        <v>5</v>
      </c>
      <c r="G343" t="s">
        <v>25</v>
      </c>
      <c r="H343">
        <v>11</v>
      </c>
      <c r="I343" t="s">
        <v>16</v>
      </c>
      <c r="J343">
        <v>200</v>
      </c>
      <c r="K343">
        <v>13</v>
      </c>
      <c r="L343">
        <v>0</v>
      </c>
      <c r="M343">
        <v>30</v>
      </c>
      <c r="N343">
        <v>0</v>
      </c>
      <c r="O343">
        <v>0</v>
      </c>
    </row>
    <row r="344" spans="1:15" x14ac:dyDescent="0.2">
      <c r="A344">
        <v>2010</v>
      </c>
      <c r="B344" s="6">
        <f ca="1">_xlfn.MAXIFS('Track WIP'!M:M,'Track WIP'!K:K,'Results WIP'!A344,'Track WIP'!L:L,'Results WIP'!C344)</f>
        <v>40418</v>
      </c>
      <c r="C344">
        <f t="shared" si="5"/>
        <v>14</v>
      </c>
      <c r="D344" t="str">
        <f ca="1">VLOOKUP($B344,'Track WIP'!$M:$O,2,FALSE)</f>
        <v>Peak Antifreeze and Motor Oil Indy 300</v>
      </c>
      <c r="E344" t="str">
        <f ca="1">VLOOKUP($B344,'Track WIP'!$M:$O,3,FALSE)</f>
        <v>Chicagoland Speedway</v>
      </c>
      <c r="F344">
        <v>6</v>
      </c>
      <c r="G344" t="s">
        <v>24</v>
      </c>
      <c r="H344">
        <v>3</v>
      </c>
      <c r="I344" t="s">
        <v>16</v>
      </c>
      <c r="J344">
        <v>200</v>
      </c>
      <c r="K344">
        <v>4</v>
      </c>
      <c r="L344">
        <v>0</v>
      </c>
      <c r="M344">
        <v>28</v>
      </c>
      <c r="N344">
        <v>0</v>
      </c>
      <c r="O344">
        <v>0</v>
      </c>
    </row>
    <row r="345" spans="1:15" x14ac:dyDescent="0.2">
      <c r="A345">
        <v>2010</v>
      </c>
      <c r="B345" s="6">
        <f ca="1">_xlfn.MAXIFS('Track WIP'!M:M,'Track WIP'!K:K,'Results WIP'!A345,'Track WIP'!L:L,'Results WIP'!C345)</f>
        <v>40418</v>
      </c>
      <c r="C345">
        <f t="shared" si="5"/>
        <v>14</v>
      </c>
      <c r="D345" t="str">
        <f ca="1">VLOOKUP($B345,'Track WIP'!$M:$O,2,FALSE)</f>
        <v>Peak Antifreeze and Motor Oil Indy 300</v>
      </c>
      <c r="E345" t="str">
        <f ca="1">VLOOKUP($B345,'Track WIP'!$M:$O,3,FALSE)</f>
        <v>Chicagoland Speedway</v>
      </c>
      <c r="F345">
        <v>7</v>
      </c>
      <c r="G345" t="s">
        <v>26</v>
      </c>
      <c r="H345">
        <v>22</v>
      </c>
      <c r="I345" t="s">
        <v>16</v>
      </c>
      <c r="J345">
        <v>200</v>
      </c>
      <c r="K345">
        <v>23</v>
      </c>
      <c r="L345">
        <v>0</v>
      </c>
      <c r="M345">
        <v>26</v>
      </c>
      <c r="N345">
        <v>0</v>
      </c>
      <c r="O345">
        <v>0</v>
      </c>
    </row>
    <row r="346" spans="1:15" x14ac:dyDescent="0.2">
      <c r="A346">
        <v>2010</v>
      </c>
      <c r="B346" s="6">
        <f ca="1">_xlfn.MAXIFS('Track WIP'!M:M,'Track WIP'!K:K,'Results WIP'!A346,'Track WIP'!L:L,'Results WIP'!C346)</f>
        <v>40418</v>
      </c>
      <c r="C346">
        <f t="shared" si="5"/>
        <v>14</v>
      </c>
      <c r="D346" t="str">
        <f ca="1">VLOOKUP($B346,'Track WIP'!$M:$O,2,FALSE)</f>
        <v>Peak Antifreeze and Motor Oil Indy 300</v>
      </c>
      <c r="E346" t="str">
        <f ca="1">VLOOKUP($B346,'Track WIP'!$M:$O,3,FALSE)</f>
        <v>Chicagoland Speedway</v>
      </c>
      <c r="F346">
        <v>8</v>
      </c>
      <c r="G346" t="s">
        <v>21</v>
      </c>
      <c r="H346">
        <v>9</v>
      </c>
      <c r="I346" t="s">
        <v>16</v>
      </c>
      <c r="J346">
        <v>200</v>
      </c>
      <c r="K346">
        <v>15</v>
      </c>
      <c r="L346">
        <v>0</v>
      </c>
      <c r="M346">
        <v>24</v>
      </c>
      <c r="N346">
        <v>0</v>
      </c>
      <c r="O346">
        <v>0</v>
      </c>
    </row>
    <row r="347" spans="1:15" x14ac:dyDescent="0.2">
      <c r="A347">
        <v>2010</v>
      </c>
      <c r="B347" s="6">
        <f ca="1">_xlfn.MAXIFS('Track WIP'!M:M,'Track WIP'!K:K,'Results WIP'!A347,'Track WIP'!L:L,'Results WIP'!C347)</f>
        <v>40418</v>
      </c>
      <c r="C347">
        <f t="shared" si="5"/>
        <v>14</v>
      </c>
      <c r="D347" t="str">
        <f ca="1">VLOOKUP($B347,'Track WIP'!$M:$O,2,FALSE)</f>
        <v>Peak Antifreeze and Motor Oil Indy 300</v>
      </c>
      <c r="E347" t="str">
        <f ca="1">VLOOKUP($B347,'Track WIP'!$M:$O,3,FALSE)</f>
        <v>Chicagoland Speedway</v>
      </c>
      <c r="F347">
        <v>9</v>
      </c>
      <c r="G347" t="s">
        <v>18</v>
      </c>
      <c r="H347">
        <v>14</v>
      </c>
      <c r="I347" t="s">
        <v>16</v>
      </c>
      <c r="J347">
        <v>200</v>
      </c>
      <c r="K347">
        <v>24</v>
      </c>
      <c r="L347">
        <v>6</v>
      </c>
      <c r="M347">
        <v>22</v>
      </c>
      <c r="N347">
        <v>3</v>
      </c>
      <c r="O347">
        <v>0</v>
      </c>
    </row>
    <row r="348" spans="1:15" x14ac:dyDescent="0.2">
      <c r="A348">
        <v>2010</v>
      </c>
      <c r="B348" s="6">
        <f ca="1">_xlfn.MAXIFS('Track WIP'!M:M,'Track WIP'!K:K,'Results WIP'!A348,'Track WIP'!L:L,'Results WIP'!C348)</f>
        <v>40418</v>
      </c>
      <c r="C348">
        <f t="shared" si="5"/>
        <v>14</v>
      </c>
      <c r="D348" t="str">
        <f ca="1">VLOOKUP($B348,'Track WIP'!$M:$O,2,FALSE)</f>
        <v>Peak Antifreeze and Motor Oil Indy 300</v>
      </c>
      <c r="E348" t="str">
        <f ca="1">VLOOKUP($B348,'Track WIP'!$M:$O,3,FALSE)</f>
        <v>Chicagoland Speedway</v>
      </c>
      <c r="F348">
        <v>10</v>
      </c>
      <c r="G348" t="s">
        <v>41</v>
      </c>
      <c r="H348">
        <v>2</v>
      </c>
      <c r="I348" t="s">
        <v>16</v>
      </c>
      <c r="J348">
        <v>200</v>
      </c>
      <c r="K348">
        <v>6</v>
      </c>
      <c r="L348">
        <v>0</v>
      </c>
      <c r="M348">
        <v>20</v>
      </c>
      <c r="N348">
        <v>0</v>
      </c>
      <c r="O348">
        <v>0</v>
      </c>
    </row>
    <row r="349" spans="1:15" x14ac:dyDescent="0.2">
      <c r="A349">
        <v>2010</v>
      </c>
      <c r="B349" s="6">
        <f ca="1">_xlfn.MAXIFS('Track WIP'!M:M,'Track WIP'!K:K,'Results WIP'!A349,'Track WIP'!L:L,'Results WIP'!C349)</f>
        <v>40418</v>
      </c>
      <c r="C349">
        <f t="shared" si="5"/>
        <v>14</v>
      </c>
      <c r="D349" t="str">
        <f ca="1">VLOOKUP($B349,'Track WIP'!$M:$O,2,FALSE)</f>
        <v>Peak Antifreeze and Motor Oil Indy 300</v>
      </c>
      <c r="E349" t="str">
        <f ca="1">VLOOKUP($B349,'Track WIP'!$M:$O,3,FALSE)</f>
        <v>Chicagoland Speedway</v>
      </c>
      <c r="F349">
        <v>11</v>
      </c>
      <c r="G349" t="s">
        <v>29</v>
      </c>
      <c r="H349">
        <v>6</v>
      </c>
      <c r="I349" t="s">
        <v>16</v>
      </c>
      <c r="J349">
        <v>200</v>
      </c>
      <c r="K349">
        <v>1</v>
      </c>
      <c r="L349">
        <v>113</v>
      </c>
      <c r="M349">
        <v>22</v>
      </c>
      <c r="N349">
        <v>0</v>
      </c>
      <c r="O349">
        <v>0</v>
      </c>
    </row>
    <row r="350" spans="1:15" x14ac:dyDescent="0.2">
      <c r="A350">
        <v>2010</v>
      </c>
      <c r="B350" s="6">
        <f ca="1">_xlfn.MAXIFS('Track WIP'!M:M,'Track WIP'!K:K,'Results WIP'!A350,'Track WIP'!L:L,'Results WIP'!C350)</f>
        <v>40418</v>
      </c>
      <c r="C350">
        <f t="shared" si="5"/>
        <v>14</v>
      </c>
      <c r="D350" t="str">
        <f ca="1">VLOOKUP($B350,'Track WIP'!$M:$O,2,FALSE)</f>
        <v>Peak Antifreeze and Motor Oil Indy 300</v>
      </c>
      <c r="E350" t="str">
        <f ca="1">VLOOKUP($B350,'Track WIP'!$M:$O,3,FALSE)</f>
        <v>Chicagoland Speedway</v>
      </c>
      <c r="F350">
        <v>12</v>
      </c>
      <c r="G350" t="s">
        <v>43</v>
      </c>
      <c r="H350">
        <v>34</v>
      </c>
      <c r="I350" t="s">
        <v>16</v>
      </c>
      <c r="J350">
        <v>200</v>
      </c>
      <c r="K350">
        <v>20</v>
      </c>
      <c r="L350">
        <v>0</v>
      </c>
      <c r="M350">
        <v>18</v>
      </c>
      <c r="N350">
        <v>0</v>
      </c>
      <c r="O350">
        <v>0</v>
      </c>
    </row>
    <row r="351" spans="1:15" x14ac:dyDescent="0.2">
      <c r="A351">
        <v>2010</v>
      </c>
      <c r="B351" s="6">
        <f ca="1">_xlfn.MAXIFS('Track WIP'!M:M,'Track WIP'!K:K,'Results WIP'!A351,'Track WIP'!L:L,'Results WIP'!C351)</f>
        <v>40418</v>
      </c>
      <c r="C351">
        <f t="shared" si="5"/>
        <v>14</v>
      </c>
      <c r="D351" t="str">
        <f ca="1">VLOOKUP($B351,'Track WIP'!$M:$O,2,FALSE)</f>
        <v>Peak Antifreeze and Motor Oil Indy 300</v>
      </c>
      <c r="E351" t="str">
        <f ca="1">VLOOKUP($B351,'Track WIP'!$M:$O,3,FALSE)</f>
        <v>Chicagoland Speedway</v>
      </c>
      <c r="F351">
        <v>13</v>
      </c>
      <c r="G351" t="s">
        <v>35</v>
      </c>
      <c r="H351">
        <v>6</v>
      </c>
      <c r="I351" t="s">
        <v>16</v>
      </c>
      <c r="J351">
        <v>200</v>
      </c>
      <c r="K351">
        <v>8</v>
      </c>
      <c r="L351">
        <v>0</v>
      </c>
      <c r="M351">
        <v>17</v>
      </c>
      <c r="N351">
        <v>0</v>
      </c>
      <c r="O351">
        <v>0</v>
      </c>
    </row>
    <row r="352" spans="1:15" x14ac:dyDescent="0.2">
      <c r="A352">
        <v>2010</v>
      </c>
      <c r="B352" s="6">
        <f ca="1">_xlfn.MAXIFS('Track WIP'!M:M,'Track WIP'!K:K,'Results WIP'!A352,'Track WIP'!L:L,'Results WIP'!C352)</f>
        <v>40418</v>
      </c>
      <c r="C352">
        <f t="shared" si="5"/>
        <v>14</v>
      </c>
      <c r="D352" t="str">
        <f ca="1">VLOOKUP($B352,'Track WIP'!$M:$O,2,FALSE)</f>
        <v>Peak Antifreeze and Motor Oil Indy 300</v>
      </c>
      <c r="E352" t="str">
        <f ca="1">VLOOKUP($B352,'Track WIP'!$M:$O,3,FALSE)</f>
        <v>Chicagoland Speedway</v>
      </c>
      <c r="F352">
        <v>14</v>
      </c>
      <c r="G352" t="s">
        <v>30</v>
      </c>
      <c r="H352">
        <v>7</v>
      </c>
      <c r="I352" t="s">
        <v>16</v>
      </c>
      <c r="J352">
        <v>200</v>
      </c>
      <c r="K352">
        <v>12</v>
      </c>
      <c r="L352">
        <v>0</v>
      </c>
      <c r="M352">
        <v>16</v>
      </c>
      <c r="N352">
        <v>0</v>
      </c>
      <c r="O352">
        <v>0</v>
      </c>
    </row>
    <row r="353" spans="1:15" x14ac:dyDescent="0.2">
      <c r="A353">
        <v>2010</v>
      </c>
      <c r="B353" s="6">
        <f ca="1">_xlfn.MAXIFS('Track WIP'!M:M,'Track WIP'!K:K,'Results WIP'!A353,'Track WIP'!L:L,'Results WIP'!C353)</f>
        <v>40418</v>
      </c>
      <c r="C353">
        <f t="shared" si="5"/>
        <v>14</v>
      </c>
      <c r="D353" t="str">
        <f ca="1">VLOOKUP($B353,'Track WIP'!$M:$O,2,FALSE)</f>
        <v>Peak Antifreeze and Motor Oil Indy 300</v>
      </c>
      <c r="E353" t="str">
        <f ca="1">VLOOKUP($B353,'Track WIP'!$M:$O,3,FALSE)</f>
        <v>Chicagoland Speedway</v>
      </c>
      <c r="F353">
        <v>15</v>
      </c>
      <c r="G353" t="s">
        <v>49</v>
      </c>
      <c r="H353">
        <v>67</v>
      </c>
      <c r="I353" t="s">
        <v>16</v>
      </c>
      <c r="J353">
        <v>199</v>
      </c>
      <c r="K353">
        <v>25</v>
      </c>
      <c r="L353">
        <v>10</v>
      </c>
      <c r="M353">
        <v>15</v>
      </c>
      <c r="N353">
        <v>0</v>
      </c>
      <c r="O353">
        <v>0</v>
      </c>
    </row>
    <row r="354" spans="1:15" x14ac:dyDescent="0.2">
      <c r="A354">
        <v>2010</v>
      </c>
      <c r="B354" s="6">
        <f ca="1">_xlfn.MAXIFS('Track WIP'!M:M,'Track WIP'!K:K,'Results WIP'!A354,'Track WIP'!L:L,'Results WIP'!C354)</f>
        <v>40418</v>
      </c>
      <c r="C354">
        <f t="shared" si="5"/>
        <v>14</v>
      </c>
      <c r="D354" t="str">
        <f ca="1">VLOOKUP($B354,'Track WIP'!$M:$O,2,FALSE)</f>
        <v>Peak Antifreeze and Motor Oil Indy 300</v>
      </c>
      <c r="E354" t="str">
        <f ca="1">VLOOKUP($B354,'Track WIP'!$M:$O,3,FALSE)</f>
        <v>Chicagoland Speedway</v>
      </c>
      <c r="F354">
        <v>16</v>
      </c>
      <c r="G354" t="s">
        <v>15</v>
      </c>
      <c r="H354">
        <v>12</v>
      </c>
      <c r="I354" t="s">
        <v>16</v>
      </c>
      <c r="J354">
        <v>199</v>
      </c>
      <c r="K354">
        <v>3</v>
      </c>
      <c r="L354">
        <v>17</v>
      </c>
      <c r="M354">
        <v>14</v>
      </c>
      <c r="N354">
        <v>0</v>
      </c>
      <c r="O354">
        <v>0</v>
      </c>
    </row>
    <row r="355" spans="1:15" x14ac:dyDescent="0.2">
      <c r="A355">
        <v>2010</v>
      </c>
      <c r="B355" s="6">
        <f ca="1">_xlfn.MAXIFS('Track WIP'!M:M,'Track WIP'!K:K,'Results WIP'!A355,'Track WIP'!L:L,'Results WIP'!C355)</f>
        <v>40418</v>
      </c>
      <c r="C355">
        <f t="shared" si="5"/>
        <v>14</v>
      </c>
      <c r="D355" t="str">
        <f ca="1">VLOOKUP($B355,'Track WIP'!$M:$O,2,FALSE)</f>
        <v>Peak Antifreeze and Motor Oil Indy 300</v>
      </c>
      <c r="E355" t="str">
        <f ca="1">VLOOKUP($B355,'Track WIP'!$M:$O,3,FALSE)</f>
        <v>Chicagoland Speedway</v>
      </c>
      <c r="F355">
        <v>17</v>
      </c>
      <c r="G355" t="s">
        <v>39</v>
      </c>
      <c r="H355">
        <v>32</v>
      </c>
      <c r="I355" t="s">
        <v>16</v>
      </c>
      <c r="J355">
        <v>199</v>
      </c>
      <c r="K355">
        <v>21</v>
      </c>
      <c r="L355">
        <v>0</v>
      </c>
      <c r="M355">
        <v>13</v>
      </c>
      <c r="N355">
        <v>0</v>
      </c>
      <c r="O355">
        <v>0</v>
      </c>
    </row>
    <row r="356" spans="1:15" x14ac:dyDescent="0.2">
      <c r="A356">
        <v>2010</v>
      </c>
      <c r="B356" s="6">
        <f ca="1">_xlfn.MAXIFS('Track WIP'!M:M,'Track WIP'!K:K,'Results WIP'!A356,'Track WIP'!L:L,'Results WIP'!C356)</f>
        <v>40418</v>
      </c>
      <c r="C356">
        <f t="shared" si="5"/>
        <v>14</v>
      </c>
      <c r="D356" t="str">
        <f ca="1">VLOOKUP($B356,'Track WIP'!$M:$O,2,FALSE)</f>
        <v>Peak Antifreeze and Motor Oil Indy 300</v>
      </c>
      <c r="E356" t="str">
        <f ca="1">VLOOKUP($B356,'Track WIP'!$M:$O,3,FALSE)</f>
        <v>Chicagoland Speedway</v>
      </c>
      <c r="F356">
        <v>18</v>
      </c>
      <c r="G356" t="s">
        <v>58</v>
      </c>
      <c r="H356">
        <v>21</v>
      </c>
      <c r="I356" t="s">
        <v>16</v>
      </c>
      <c r="J356">
        <v>199</v>
      </c>
      <c r="K356">
        <v>28</v>
      </c>
      <c r="L356">
        <v>0</v>
      </c>
      <c r="M356">
        <v>12</v>
      </c>
      <c r="N356">
        <v>0</v>
      </c>
      <c r="O356">
        <v>0</v>
      </c>
    </row>
    <row r="357" spans="1:15" x14ac:dyDescent="0.2">
      <c r="A357">
        <v>2010</v>
      </c>
      <c r="B357" s="6">
        <f ca="1">_xlfn.MAXIFS('Track WIP'!M:M,'Track WIP'!K:K,'Results WIP'!A357,'Track WIP'!L:L,'Results WIP'!C357)</f>
        <v>40418</v>
      </c>
      <c r="C357">
        <f t="shared" si="5"/>
        <v>14</v>
      </c>
      <c r="D357" t="str">
        <f ca="1">VLOOKUP($B357,'Track WIP'!$M:$O,2,FALSE)</f>
        <v>Peak Antifreeze and Motor Oil Indy 300</v>
      </c>
      <c r="E357" t="str">
        <f ca="1">VLOOKUP($B357,'Track WIP'!$M:$O,3,FALSE)</f>
        <v>Chicagoland Speedway</v>
      </c>
      <c r="F357">
        <v>19</v>
      </c>
      <c r="G357" t="s">
        <v>36</v>
      </c>
      <c r="H357">
        <v>18</v>
      </c>
      <c r="I357" t="s">
        <v>16</v>
      </c>
      <c r="J357">
        <v>197</v>
      </c>
      <c r="K357">
        <v>26</v>
      </c>
      <c r="L357">
        <v>0</v>
      </c>
      <c r="M357">
        <v>12</v>
      </c>
      <c r="N357">
        <v>0</v>
      </c>
      <c r="O357">
        <v>0</v>
      </c>
    </row>
    <row r="358" spans="1:15" x14ac:dyDescent="0.2">
      <c r="A358">
        <v>2010</v>
      </c>
      <c r="B358" s="6">
        <f ca="1">_xlfn.MAXIFS('Track WIP'!M:M,'Track WIP'!K:K,'Results WIP'!A358,'Track WIP'!L:L,'Results WIP'!C358)</f>
        <v>40418</v>
      </c>
      <c r="C358">
        <f t="shared" si="5"/>
        <v>14</v>
      </c>
      <c r="D358" t="str">
        <f ca="1">VLOOKUP($B358,'Track WIP'!$M:$O,2,FALSE)</f>
        <v>Peak Antifreeze and Motor Oil Indy 300</v>
      </c>
      <c r="E358" t="str">
        <f ca="1">VLOOKUP($B358,'Track WIP'!$M:$O,3,FALSE)</f>
        <v>Chicagoland Speedway</v>
      </c>
      <c r="F358">
        <v>20</v>
      </c>
      <c r="G358" t="s">
        <v>55</v>
      </c>
      <c r="H358">
        <v>20</v>
      </c>
      <c r="I358" t="s">
        <v>16</v>
      </c>
      <c r="J358">
        <v>179</v>
      </c>
      <c r="K358">
        <v>11</v>
      </c>
      <c r="L358">
        <v>3</v>
      </c>
      <c r="M358">
        <v>12</v>
      </c>
      <c r="N358">
        <v>0</v>
      </c>
      <c r="O358">
        <v>0</v>
      </c>
    </row>
    <row r="359" spans="1:15" x14ac:dyDescent="0.2">
      <c r="A359">
        <v>2010</v>
      </c>
      <c r="B359" s="6">
        <f ca="1">_xlfn.MAXIFS('Track WIP'!M:M,'Track WIP'!K:K,'Results WIP'!A359,'Track WIP'!L:L,'Results WIP'!C359)</f>
        <v>40418</v>
      </c>
      <c r="C359">
        <f t="shared" si="5"/>
        <v>14</v>
      </c>
      <c r="D359" t="str">
        <f ca="1">VLOOKUP($B359,'Track WIP'!$M:$O,2,FALSE)</f>
        <v>Peak Antifreeze and Motor Oil Indy 300</v>
      </c>
      <c r="E359" t="str">
        <f ca="1">VLOOKUP($B359,'Track WIP'!$M:$O,3,FALSE)</f>
        <v>Chicagoland Speedway</v>
      </c>
      <c r="F359">
        <v>21</v>
      </c>
      <c r="G359" t="s">
        <v>33</v>
      </c>
      <c r="H359">
        <v>19</v>
      </c>
      <c r="I359" t="s">
        <v>16</v>
      </c>
      <c r="J359">
        <v>162</v>
      </c>
      <c r="K359">
        <v>14</v>
      </c>
      <c r="L359">
        <v>3</v>
      </c>
      <c r="M359">
        <v>12</v>
      </c>
      <c r="N359">
        <v>0</v>
      </c>
      <c r="O359">
        <v>0</v>
      </c>
    </row>
    <row r="360" spans="1:15" x14ac:dyDescent="0.2">
      <c r="A360">
        <v>2010</v>
      </c>
      <c r="B360" s="6">
        <f ca="1">_xlfn.MAXIFS('Track WIP'!M:M,'Track WIP'!K:K,'Results WIP'!A360,'Track WIP'!L:L,'Results WIP'!C360)</f>
        <v>40418</v>
      </c>
      <c r="C360">
        <f t="shared" si="5"/>
        <v>14</v>
      </c>
      <c r="D360" t="str">
        <f ca="1">VLOOKUP($B360,'Track WIP'!$M:$O,2,FALSE)</f>
        <v>Peak Antifreeze and Motor Oil Indy 300</v>
      </c>
      <c r="E360" t="str">
        <f ca="1">VLOOKUP($B360,'Track WIP'!$M:$O,3,FALSE)</f>
        <v>Chicagoland Speedway</v>
      </c>
      <c r="F360">
        <v>22</v>
      </c>
      <c r="G360" t="s">
        <v>50</v>
      </c>
      <c r="H360">
        <v>66</v>
      </c>
      <c r="I360" t="s">
        <v>16</v>
      </c>
      <c r="J360">
        <v>161</v>
      </c>
      <c r="K360">
        <v>29</v>
      </c>
      <c r="L360">
        <v>0</v>
      </c>
      <c r="M360">
        <v>12</v>
      </c>
      <c r="N360">
        <v>0</v>
      </c>
      <c r="O360">
        <v>0</v>
      </c>
    </row>
    <row r="361" spans="1:15" x14ac:dyDescent="0.2">
      <c r="A361">
        <v>2010</v>
      </c>
      <c r="B361" s="6">
        <f ca="1">_xlfn.MAXIFS('Track WIP'!M:M,'Track WIP'!K:K,'Results WIP'!A361,'Track WIP'!L:L,'Results WIP'!C361)</f>
        <v>40418</v>
      </c>
      <c r="C361">
        <f t="shared" si="5"/>
        <v>14</v>
      </c>
      <c r="D361" t="str">
        <f ca="1">VLOOKUP($B361,'Track WIP'!$M:$O,2,FALSE)</f>
        <v>Peak Antifreeze and Motor Oil Indy 300</v>
      </c>
      <c r="E361" t="str">
        <f ca="1">VLOOKUP($B361,'Track WIP'!$M:$O,3,FALSE)</f>
        <v>Chicagoland Speedway</v>
      </c>
      <c r="F361">
        <v>23</v>
      </c>
      <c r="G361" t="s">
        <v>31</v>
      </c>
      <c r="H361">
        <v>78</v>
      </c>
      <c r="I361" t="s">
        <v>16</v>
      </c>
      <c r="J361">
        <v>150</v>
      </c>
      <c r="K361">
        <v>27</v>
      </c>
      <c r="L361">
        <v>0</v>
      </c>
      <c r="M361">
        <v>12</v>
      </c>
      <c r="N361">
        <v>0</v>
      </c>
      <c r="O361">
        <v>0</v>
      </c>
    </row>
    <row r="362" spans="1:15" x14ac:dyDescent="0.2">
      <c r="A362">
        <v>2010</v>
      </c>
      <c r="B362" s="6">
        <f ca="1">_xlfn.MAXIFS('Track WIP'!M:M,'Track WIP'!K:K,'Results WIP'!A362,'Track WIP'!L:L,'Results WIP'!C362)</f>
        <v>40418</v>
      </c>
      <c r="C362">
        <f t="shared" si="5"/>
        <v>14</v>
      </c>
      <c r="D362" t="str">
        <f ca="1">VLOOKUP($B362,'Track WIP'!$M:$O,2,FALSE)</f>
        <v>Peak Antifreeze and Motor Oil Indy 300</v>
      </c>
      <c r="E362" t="str">
        <f ca="1">VLOOKUP($B362,'Track WIP'!$M:$O,3,FALSE)</f>
        <v>Chicagoland Speedway</v>
      </c>
      <c r="F362">
        <v>24</v>
      </c>
      <c r="G362" t="s">
        <v>28</v>
      </c>
      <c r="H362">
        <v>24</v>
      </c>
      <c r="I362" t="s">
        <v>16</v>
      </c>
      <c r="J362">
        <v>88</v>
      </c>
      <c r="K362">
        <v>22</v>
      </c>
      <c r="L362">
        <v>0</v>
      </c>
      <c r="M362">
        <v>12</v>
      </c>
      <c r="N362">
        <v>0</v>
      </c>
      <c r="O362">
        <v>0</v>
      </c>
    </row>
    <row r="363" spans="1:15" x14ac:dyDescent="0.2">
      <c r="A363">
        <v>2010</v>
      </c>
      <c r="B363" s="6">
        <f ca="1">_xlfn.MAXIFS('Track WIP'!M:M,'Track WIP'!K:K,'Results WIP'!A363,'Track WIP'!L:L,'Results WIP'!C363)</f>
        <v>40418</v>
      </c>
      <c r="C363">
        <f t="shared" si="5"/>
        <v>14</v>
      </c>
      <c r="D363" t="str">
        <f ca="1">VLOOKUP($B363,'Track WIP'!$M:$O,2,FALSE)</f>
        <v>Peak Antifreeze and Motor Oil Indy 300</v>
      </c>
      <c r="E363" t="str">
        <f ca="1">VLOOKUP($B363,'Track WIP'!$M:$O,3,FALSE)</f>
        <v>Chicagoland Speedway</v>
      </c>
      <c r="F363">
        <v>25</v>
      </c>
      <c r="G363" t="s">
        <v>34</v>
      </c>
      <c r="H363">
        <v>77</v>
      </c>
      <c r="I363" t="s">
        <v>16</v>
      </c>
      <c r="J363">
        <v>85</v>
      </c>
      <c r="K363">
        <v>19</v>
      </c>
      <c r="L363">
        <v>1</v>
      </c>
      <c r="M363">
        <v>10</v>
      </c>
      <c r="N363">
        <v>0</v>
      </c>
      <c r="O363">
        <v>0</v>
      </c>
    </row>
    <row r="364" spans="1:15" x14ac:dyDescent="0.2">
      <c r="A364">
        <v>2010</v>
      </c>
      <c r="B364" s="6">
        <f ca="1">_xlfn.MAXIFS('Track WIP'!M:M,'Track WIP'!K:K,'Results WIP'!A364,'Track WIP'!L:L,'Results WIP'!C364)</f>
        <v>40418</v>
      </c>
      <c r="C364">
        <f t="shared" si="5"/>
        <v>14</v>
      </c>
      <c r="D364" t="str">
        <f ca="1">VLOOKUP($B364,'Track WIP'!$M:$O,2,FALSE)</f>
        <v>Peak Antifreeze and Motor Oil Indy 300</v>
      </c>
      <c r="E364" t="str">
        <f ca="1">VLOOKUP($B364,'Track WIP'!$M:$O,3,FALSE)</f>
        <v>Chicagoland Speedway</v>
      </c>
      <c r="F364">
        <v>26</v>
      </c>
      <c r="G364" t="s">
        <v>37</v>
      </c>
      <c r="H364">
        <v>5</v>
      </c>
      <c r="I364" t="s">
        <v>16</v>
      </c>
      <c r="J364">
        <v>80</v>
      </c>
      <c r="K364">
        <v>10</v>
      </c>
      <c r="L364">
        <v>0</v>
      </c>
      <c r="M364">
        <v>10</v>
      </c>
      <c r="N364">
        <v>0</v>
      </c>
      <c r="O364">
        <v>0</v>
      </c>
    </row>
    <row r="365" spans="1:15" x14ac:dyDescent="0.2">
      <c r="A365">
        <v>2010</v>
      </c>
      <c r="B365" s="6">
        <f ca="1">_xlfn.MAXIFS('Track WIP'!M:M,'Track WIP'!K:K,'Results WIP'!A365,'Track WIP'!L:L,'Results WIP'!C365)</f>
        <v>40418</v>
      </c>
      <c r="C365">
        <f t="shared" si="5"/>
        <v>14</v>
      </c>
      <c r="D365" t="str">
        <f ca="1">VLOOKUP($B365,'Track WIP'!$M:$O,2,FALSE)</f>
        <v>Peak Antifreeze and Motor Oil Indy 300</v>
      </c>
      <c r="E365" t="str">
        <f ca="1">VLOOKUP($B365,'Track WIP'!$M:$O,3,FALSE)</f>
        <v>Chicagoland Speedway</v>
      </c>
      <c r="F365">
        <v>27</v>
      </c>
      <c r="G365" t="s">
        <v>27</v>
      </c>
      <c r="H365">
        <v>8</v>
      </c>
      <c r="I365" t="s">
        <v>16</v>
      </c>
      <c r="J365">
        <v>80</v>
      </c>
      <c r="K365">
        <v>16</v>
      </c>
      <c r="L365">
        <v>0</v>
      </c>
      <c r="M365">
        <v>10</v>
      </c>
      <c r="N365">
        <v>0</v>
      </c>
      <c r="O365">
        <v>0</v>
      </c>
    </row>
    <row r="366" spans="1:15" x14ac:dyDescent="0.2">
      <c r="A366">
        <v>2010</v>
      </c>
      <c r="B366" s="6">
        <f ca="1">_xlfn.MAXIFS('Track WIP'!M:M,'Track WIP'!K:K,'Results WIP'!A366,'Track WIP'!L:L,'Results WIP'!C366)</f>
        <v>40418</v>
      </c>
      <c r="C366">
        <f t="shared" si="5"/>
        <v>14</v>
      </c>
      <c r="D366" t="str">
        <f ca="1">VLOOKUP($B366,'Track WIP'!$M:$O,2,FALSE)</f>
        <v>Peak Antifreeze and Motor Oil Indy 300</v>
      </c>
      <c r="E366" t="str">
        <f ca="1">VLOOKUP($B366,'Track WIP'!$M:$O,3,FALSE)</f>
        <v>Chicagoland Speedway</v>
      </c>
      <c r="F366">
        <v>28</v>
      </c>
      <c r="G366" t="s">
        <v>53</v>
      </c>
      <c r="H366">
        <v>36</v>
      </c>
      <c r="I366" t="s">
        <v>16</v>
      </c>
      <c r="J366">
        <v>4</v>
      </c>
      <c r="K366">
        <v>17</v>
      </c>
      <c r="L366">
        <v>0</v>
      </c>
      <c r="M366">
        <v>10</v>
      </c>
      <c r="N366">
        <v>0</v>
      </c>
      <c r="O366">
        <v>0</v>
      </c>
    </row>
    <row r="367" spans="1:15" x14ac:dyDescent="0.2">
      <c r="A367">
        <v>2010</v>
      </c>
      <c r="B367" s="6">
        <f ca="1">_xlfn.MAXIFS('Track WIP'!M:M,'Track WIP'!K:K,'Results WIP'!A367,'Track WIP'!L:L,'Results WIP'!C367)</f>
        <v>40418</v>
      </c>
      <c r="C367">
        <f t="shared" si="5"/>
        <v>14</v>
      </c>
      <c r="D367" t="str">
        <f ca="1">VLOOKUP($B367,'Track WIP'!$M:$O,2,FALSE)</f>
        <v>Peak Antifreeze and Motor Oil Indy 300</v>
      </c>
      <c r="E367" t="str">
        <f ca="1">VLOOKUP($B367,'Track WIP'!$M:$O,3,FALSE)</f>
        <v>Chicagoland Speedway</v>
      </c>
      <c r="F367">
        <v>29</v>
      </c>
      <c r="G367" t="s">
        <v>19</v>
      </c>
      <c r="H367">
        <v>2</v>
      </c>
      <c r="I367" t="s">
        <v>16</v>
      </c>
      <c r="J367">
        <v>4</v>
      </c>
      <c r="K367">
        <v>18</v>
      </c>
      <c r="L367">
        <v>0</v>
      </c>
      <c r="M367">
        <v>10</v>
      </c>
      <c r="N367">
        <v>0</v>
      </c>
      <c r="O367">
        <v>0</v>
      </c>
    </row>
    <row r="368" spans="1:15" x14ac:dyDescent="0.2">
      <c r="A368">
        <v>2010</v>
      </c>
      <c r="B368" s="6">
        <f ca="1">_xlfn.MAXIFS('Track WIP'!M:M,'Track WIP'!K:K,'Results WIP'!A368,'Track WIP'!L:L,'Results WIP'!C368)</f>
        <v>40425</v>
      </c>
      <c r="C368">
        <f t="shared" si="5"/>
        <v>15</v>
      </c>
      <c r="D368" t="str">
        <f ca="1">VLOOKUP($B368,'Track WIP'!$M:$O,2,FALSE)</f>
        <v>Kentucky Indy 300</v>
      </c>
      <c r="E368" t="str">
        <f ca="1">VLOOKUP($B368,'Track WIP'!$M:$O,3,FALSE)</f>
        <v>Kentucky Speedway</v>
      </c>
      <c r="F368">
        <v>1</v>
      </c>
      <c r="G368" t="s">
        <v>24</v>
      </c>
      <c r="H368">
        <v>3</v>
      </c>
      <c r="I368" t="s">
        <v>16</v>
      </c>
      <c r="J368">
        <v>200</v>
      </c>
      <c r="K368">
        <v>8</v>
      </c>
      <c r="L368">
        <v>7</v>
      </c>
      <c r="M368">
        <v>50</v>
      </c>
      <c r="N368">
        <v>0</v>
      </c>
      <c r="O368">
        <v>0</v>
      </c>
    </row>
    <row r="369" spans="1:15" x14ac:dyDescent="0.2">
      <c r="A369">
        <v>2010</v>
      </c>
      <c r="B369" s="6">
        <f ca="1">_xlfn.MAXIFS('Track WIP'!M:M,'Track WIP'!K:K,'Results WIP'!A369,'Track WIP'!L:L,'Results WIP'!C369)</f>
        <v>40425</v>
      </c>
      <c r="C369">
        <f t="shared" si="5"/>
        <v>15</v>
      </c>
      <c r="D369" t="str">
        <f ca="1">VLOOKUP($B369,'Track WIP'!$M:$O,2,FALSE)</f>
        <v>Kentucky Indy 300</v>
      </c>
      <c r="E369" t="str">
        <f ca="1">VLOOKUP($B369,'Track WIP'!$M:$O,3,FALSE)</f>
        <v>Kentucky Speedway</v>
      </c>
      <c r="F369">
        <v>2</v>
      </c>
      <c r="G369" t="s">
        <v>55</v>
      </c>
      <c r="H369">
        <v>20</v>
      </c>
      <c r="I369" t="s">
        <v>16</v>
      </c>
      <c r="J369">
        <v>200</v>
      </c>
      <c r="K369">
        <v>1</v>
      </c>
      <c r="L369">
        <v>11</v>
      </c>
      <c r="M369">
        <v>41</v>
      </c>
      <c r="N369">
        <v>0</v>
      </c>
      <c r="O369">
        <v>0</v>
      </c>
    </row>
    <row r="370" spans="1:15" x14ac:dyDescent="0.2">
      <c r="A370">
        <v>2010</v>
      </c>
      <c r="B370" s="6">
        <f ca="1">_xlfn.MAXIFS('Track WIP'!M:M,'Track WIP'!K:K,'Results WIP'!A370,'Track WIP'!L:L,'Results WIP'!C370)</f>
        <v>40425</v>
      </c>
      <c r="C370">
        <f t="shared" si="5"/>
        <v>15</v>
      </c>
      <c r="D370" t="str">
        <f ca="1">VLOOKUP($B370,'Track WIP'!$M:$O,2,FALSE)</f>
        <v>Kentucky Indy 300</v>
      </c>
      <c r="E370" t="str">
        <f ca="1">VLOOKUP($B370,'Track WIP'!$M:$O,3,FALSE)</f>
        <v>Kentucky Speedway</v>
      </c>
      <c r="F370">
        <v>3</v>
      </c>
      <c r="G370" t="s">
        <v>20</v>
      </c>
      <c r="H370">
        <v>4</v>
      </c>
      <c r="I370" t="s">
        <v>16</v>
      </c>
      <c r="J370">
        <v>200</v>
      </c>
      <c r="K370">
        <v>3</v>
      </c>
      <c r="L370">
        <v>93</v>
      </c>
      <c r="M370">
        <v>37</v>
      </c>
      <c r="N370">
        <v>0</v>
      </c>
      <c r="O370">
        <v>0</v>
      </c>
    </row>
    <row r="371" spans="1:15" x14ac:dyDescent="0.2">
      <c r="A371">
        <v>2010</v>
      </c>
      <c r="B371" s="6">
        <f ca="1">_xlfn.MAXIFS('Track WIP'!M:M,'Track WIP'!K:K,'Results WIP'!A371,'Track WIP'!L:L,'Results WIP'!C371)</f>
        <v>40425</v>
      </c>
      <c r="C371">
        <f t="shared" si="5"/>
        <v>15</v>
      </c>
      <c r="D371" t="str">
        <f ca="1">VLOOKUP($B371,'Track WIP'!$M:$O,2,FALSE)</f>
        <v>Kentucky Indy 300</v>
      </c>
      <c r="E371" t="str">
        <f ca="1">VLOOKUP($B371,'Track WIP'!$M:$O,3,FALSE)</f>
        <v>Kentucky Speedway</v>
      </c>
      <c r="F371">
        <v>4</v>
      </c>
      <c r="G371" t="s">
        <v>25</v>
      </c>
      <c r="H371">
        <v>22</v>
      </c>
      <c r="I371" t="s">
        <v>16</v>
      </c>
      <c r="J371">
        <v>200</v>
      </c>
      <c r="K371">
        <v>26</v>
      </c>
      <c r="L371">
        <v>0</v>
      </c>
      <c r="M371">
        <v>32</v>
      </c>
      <c r="N371">
        <v>0</v>
      </c>
      <c r="O371">
        <v>0</v>
      </c>
    </row>
    <row r="372" spans="1:15" x14ac:dyDescent="0.2">
      <c r="A372">
        <v>2010</v>
      </c>
      <c r="B372" s="6">
        <f ca="1">_xlfn.MAXIFS('Track WIP'!M:M,'Track WIP'!K:K,'Results WIP'!A372,'Track WIP'!L:L,'Results WIP'!C372)</f>
        <v>40425</v>
      </c>
      <c r="C372">
        <f t="shared" si="5"/>
        <v>15</v>
      </c>
      <c r="D372" t="str">
        <f ca="1">VLOOKUP($B372,'Track WIP'!$M:$O,2,FALSE)</f>
        <v>Kentucky Indy 300</v>
      </c>
      <c r="E372" t="str">
        <f ca="1">VLOOKUP($B372,'Track WIP'!$M:$O,3,FALSE)</f>
        <v>Kentucky Speedway</v>
      </c>
      <c r="F372">
        <v>5</v>
      </c>
      <c r="G372" t="s">
        <v>22</v>
      </c>
      <c r="H372">
        <v>10</v>
      </c>
      <c r="I372" t="s">
        <v>16</v>
      </c>
      <c r="J372">
        <v>200</v>
      </c>
      <c r="K372">
        <v>11</v>
      </c>
      <c r="L372">
        <v>0</v>
      </c>
      <c r="M372">
        <v>30</v>
      </c>
      <c r="N372">
        <v>0</v>
      </c>
      <c r="O372">
        <v>0</v>
      </c>
    </row>
    <row r="373" spans="1:15" x14ac:dyDescent="0.2">
      <c r="A373">
        <v>2010</v>
      </c>
      <c r="B373" s="6">
        <f ca="1">_xlfn.MAXIFS('Track WIP'!M:M,'Track WIP'!K:K,'Results WIP'!A373,'Track WIP'!L:L,'Results WIP'!C373)</f>
        <v>40425</v>
      </c>
      <c r="C373">
        <f t="shared" si="5"/>
        <v>15</v>
      </c>
      <c r="D373" t="str">
        <f ca="1">VLOOKUP($B373,'Track WIP'!$M:$O,2,FALSE)</f>
        <v>Kentucky Indy 300</v>
      </c>
      <c r="E373" t="str">
        <f ca="1">VLOOKUP($B373,'Track WIP'!$M:$O,3,FALSE)</f>
        <v>Kentucky Speedway</v>
      </c>
      <c r="F373">
        <v>6</v>
      </c>
      <c r="G373" t="s">
        <v>38</v>
      </c>
      <c r="H373">
        <v>26</v>
      </c>
      <c r="I373" t="s">
        <v>16</v>
      </c>
      <c r="J373">
        <v>200</v>
      </c>
      <c r="K373">
        <v>15</v>
      </c>
      <c r="L373">
        <v>0</v>
      </c>
      <c r="M373">
        <v>28</v>
      </c>
      <c r="N373">
        <v>0</v>
      </c>
      <c r="O373">
        <v>0</v>
      </c>
    </row>
    <row r="374" spans="1:15" x14ac:dyDescent="0.2">
      <c r="A374">
        <v>2010</v>
      </c>
      <c r="B374" s="6">
        <f ca="1">_xlfn.MAXIFS('Track WIP'!M:M,'Track WIP'!K:K,'Results WIP'!A374,'Track WIP'!L:L,'Results WIP'!C374)</f>
        <v>40425</v>
      </c>
      <c r="C374">
        <f t="shared" si="5"/>
        <v>15</v>
      </c>
      <c r="D374" t="str">
        <f ca="1">VLOOKUP($B374,'Track WIP'!$M:$O,2,FALSE)</f>
        <v>Kentucky Indy 300</v>
      </c>
      <c r="E374" t="str">
        <f ca="1">VLOOKUP($B374,'Track WIP'!$M:$O,3,FALSE)</f>
        <v>Kentucky Speedway</v>
      </c>
      <c r="F374">
        <v>7</v>
      </c>
      <c r="G374" t="s">
        <v>21</v>
      </c>
      <c r="H374">
        <v>9</v>
      </c>
      <c r="I374" t="s">
        <v>16</v>
      </c>
      <c r="J374">
        <v>200</v>
      </c>
      <c r="K374">
        <v>4</v>
      </c>
      <c r="L374">
        <v>1</v>
      </c>
      <c r="M374">
        <v>26</v>
      </c>
      <c r="N374">
        <v>0</v>
      </c>
      <c r="O374">
        <v>0</v>
      </c>
    </row>
    <row r="375" spans="1:15" x14ac:dyDescent="0.2">
      <c r="A375">
        <v>2010</v>
      </c>
      <c r="B375" s="6">
        <f ca="1">_xlfn.MAXIFS('Track WIP'!M:M,'Track WIP'!K:K,'Results WIP'!A375,'Track WIP'!L:L,'Results WIP'!C375)</f>
        <v>40425</v>
      </c>
      <c r="C375">
        <f t="shared" si="5"/>
        <v>15</v>
      </c>
      <c r="D375" t="str">
        <f ca="1">VLOOKUP($B375,'Track WIP'!$M:$O,2,FALSE)</f>
        <v>Kentucky Indy 300</v>
      </c>
      <c r="E375" t="str">
        <f ca="1">VLOOKUP($B375,'Track WIP'!$M:$O,3,FALSE)</f>
        <v>Kentucky Speedway</v>
      </c>
      <c r="F375">
        <v>8</v>
      </c>
      <c r="G375" t="s">
        <v>15</v>
      </c>
      <c r="H375">
        <v>12</v>
      </c>
      <c r="I375" t="s">
        <v>16</v>
      </c>
      <c r="J375">
        <v>200</v>
      </c>
      <c r="K375">
        <v>2</v>
      </c>
      <c r="L375">
        <v>83</v>
      </c>
      <c r="M375">
        <v>24</v>
      </c>
      <c r="N375">
        <v>0</v>
      </c>
      <c r="O375">
        <v>0</v>
      </c>
    </row>
    <row r="376" spans="1:15" x14ac:dyDescent="0.2">
      <c r="A376">
        <v>2010</v>
      </c>
      <c r="B376" s="6">
        <f ca="1">_xlfn.MAXIFS('Track WIP'!M:M,'Track WIP'!K:K,'Results WIP'!A376,'Track WIP'!L:L,'Results WIP'!C376)</f>
        <v>40425</v>
      </c>
      <c r="C376">
        <f t="shared" si="5"/>
        <v>15</v>
      </c>
      <c r="D376" t="str">
        <f ca="1">VLOOKUP($B376,'Track WIP'!$M:$O,2,FALSE)</f>
        <v>Kentucky Indy 300</v>
      </c>
      <c r="E376" t="str">
        <f ca="1">VLOOKUP($B376,'Track WIP'!$M:$O,3,FALSE)</f>
        <v>Kentucky Speedway</v>
      </c>
      <c r="F376">
        <v>9</v>
      </c>
      <c r="G376" t="s">
        <v>30</v>
      </c>
      <c r="H376">
        <v>7</v>
      </c>
      <c r="I376" t="s">
        <v>16</v>
      </c>
      <c r="J376">
        <v>200</v>
      </c>
      <c r="K376">
        <v>17</v>
      </c>
      <c r="L376">
        <v>0</v>
      </c>
      <c r="M376">
        <v>22</v>
      </c>
      <c r="N376">
        <v>0</v>
      </c>
      <c r="O376">
        <v>0</v>
      </c>
    </row>
    <row r="377" spans="1:15" x14ac:dyDescent="0.2">
      <c r="A377">
        <v>2010</v>
      </c>
      <c r="B377" s="6">
        <f ca="1">_xlfn.MAXIFS('Track WIP'!M:M,'Track WIP'!K:K,'Results WIP'!A377,'Track WIP'!L:L,'Results WIP'!C377)</f>
        <v>40425</v>
      </c>
      <c r="C377">
        <f t="shared" si="5"/>
        <v>15</v>
      </c>
      <c r="D377" t="str">
        <f ca="1">VLOOKUP($B377,'Track WIP'!$M:$O,2,FALSE)</f>
        <v>Kentucky Indy 300</v>
      </c>
      <c r="E377" t="str">
        <f ca="1">VLOOKUP($B377,'Track WIP'!$M:$O,3,FALSE)</f>
        <v>Kentucky Speedway</v>
      </c>
      <c r="F377">
        <v>10</v>
      </c>
      <c r="G377" t="s">
        <v>43</v>
      </c>
      <c r="H377">
        <v>34</v>
      </c>
      <c r="I377" t="s">
        <v>16</v>
      </c>
      <c r="J377">
        <v>199</v>
      </c>
      <c r="K377">
        <v>6</v>
      </c>
      <c r="L377">
        <v>0</v>
      </c>
      <c r="M377">
        <v>20</v>
      </c>
      <c r="N377">
        <v>0</v>
      </c>
      <c r="O377">
        <v>0</v>
      </c>
    </row>
    <row r="378" spans="1:15" x14ac:dyDescent="0.2">
      <c r="A378">
        <v>2010</v>
      </c>
      <c r="B378" s="6">
        <f ca="1">_xlfn.MAXIFS('Track WIP'!M:M,'Track WIP'!K:K,'Results WIP'!A378,'Track WIP'!L:L,'Results WIP'!C378)</f>
        <v>40425</v>
      </c>
      <c r="C378">
        <f t="shared" si="5"/>
        <v>15</v>
      </c>
      <c r="D378" t="str">
        <f ca="1">VLOOKUP($B378,'Track WIP'!$M:$O,2,FALSE)</f>
        <v>Kentucky Indy 300</v>
      </c>
      <c r="E378" t="str">
        <f ca="1">VLOOKUP($B378,'Track WIP'!$M:$O,3,FALSE)</f>
        <v>Kentucky Speedway</v>
      </c>
      <c r="F378">
        <v>11</v>
      </c>
      <c r="G378" t="s">
        <v>26</v>
      </c>
      <c r="H378">
        <v>22</v>
      </c>
      <c r="I378" t="s">
        <v>16</v>
      </c>
      <c r="J378">
        <v>199</v>
      </c>
      <c r="K378">
        <v>16</v>
      </c>
      <c r="L378">
        <v>0</v>
      </c>
      <c r="M378">
        <v>19</v>
      </c>
      <c r="N378">
        <v>0</v>
      </c>
      <c r="O378">
        <v>0</v>
      </c>
    </row>
    <row r="379" spans="1:15" x14ac:dyDescent="0.2">
      <c r="A379">
        <v>2010</v>
      </c>
      <c r="B379" s="6">
        <f ca="1">_xlfn.MAXIFS('Track WIP'!M:M,'Track WIP'!K:K,'Results WIP'!A379,'Track WIP'!L:L,'Results WIP'!C379)</f>
        <v>40425</v>
      </c>
      <c r="C379">
        <f t="shared" si="5"/>
        <v>15</v>
      </c>
      <c r="D379" t="str">
        <f ca="1">VLOOKUP($B379,'Track WIP'!$M:$O,2,FALSE)</f>
        <v>Kentucky Indy 300</v>
      </c>
      <c r="E379" t="str">
        <f ca="1">VLOOKUP($B379,'Track WIP'!$M:$O,3,FALSE)</f>
        <v>Kentucky Speedway</v>
      </c>
      <c r="F379">
        <v>12</v>
      </c>
      <c r="G379" t="s">
        <v>63</v>
      </c>
      <c r="H379">
        <v>24</v>
      </c>
      <c r="I379" t="s">
        <v>16</v>
      </c>
      <c r="J379">
        <v>199</v>
      </c>
      <c r="K379">
        <v>23</v>
      </c>
      <c r="L379">
        <v>4</v>
      </c>
      <c r="M379">
        <v>18</v>
      </c>
      <c r="N379">
        <v>0</v>
      </c>
      <c r="O379">
        <v>0</v>
      </c>
    </row>
    <row r="380" spans="1:15" x14ac:dyDescent="0.2">
      <c r="A380">
        <v>2010</v>
      </c>
      <c r="B380" s="6">
        <f ca="1">_xlfn.MAXIFS('Track WIP'!M:M,'Track WIP'!K:K,'Results WIP'!A380,'Track WIP'!L:L,'Results WIP'!C380)</f>
        <v>40425</v>
      </c>
      <c r="C380">
        <f t="shared" si="5"/>
        <v>15</v>
      </c>
      <c r="D380" t="str">
        <f ca="1">VLOOKUP($B380,'Track WIP'!$M:$O,2,FALSE)</f>
        <v>Kentucky Indy 300</v>
      </c>
      <c r="E380" t="str">
        <f ca="1">VLOOKUP($B380,'Track WIP'!$M:$O,3,FALSE)</f>
        <v>Kentucky Speedway</v>
      </c>
      <c r="F380">
        <v>13</v>
      </c>
      <c r="G380" t="s">
        <v>33</v>
      </c>
      <c r="H380">
        <v>19</v>
      </c>
      <c r="I380" t="s">
        <v>16</v>
      </c>
      <c r="J380">
        <v>199</v>
      </c>
      <c r="K380">
        <v>18</v>
      </c>
      <c r="L380">
        <v>0</v>
      </c>
      <c r="M380">
        <v>17</v>
      </c>
      <c r="N380">
        <v>0</v>
      </c>
      <c r="O380">
        <v>0</v>
      </c>
    </row>
    <row r="381" spans="1:15" x14ac:dyDescent="0.2">
      <c r="A381">
        <v>2010</v>
      </c>
      <c r="B381" s="6">
        <f ca="1">_xlfn.MAXIFS('Track WIP'!M:M,'Track WIP'!K:K,'Results WIP'!A381,'Track WIP'!L:L,'Results WIP'!C381)</f>
        <v>40425</v>
      </c>
      <c r="C381">
        <f t="shared" si="5"/>
        <v>15</v>
      </c>
      <c r="D381" t="str">
        <f ca="1">VLOOKUP($B381,'Track WIP'!$M:$O,2,FALSE)</f>
        <v>Kentucky Indy 300</v>
      </c>
      <c r="E381" t="str">
        <f ca="1">VLOOKUP($B381,'Track WIP'!$M:$O,3,FALSE)</f>
        <v>Kentucky Speedway</v>
      </c>
      <c r="F381">
        <v>14</v>
      </c>
      <c r="G381" t="s">
        <v>53</v>
      </c>
      <c r="H381">
        <v>36</v>
      </c>
      <c r="I381" t="s">
        <v>16</v>
      </c>
      <c r="J381">
        <v>199</v>
      </c>
      <c r="K381">
        <v>10</v>
      </c>
      <c r="L381">
        <v>0</v>
      </c>
      <c r="M381">
        <v>16</v>
      </c>
      <c r="N381">
        <v>0</v>
      </c>
      <c r="O381">
        <v>0</v>
      </c>
    </row>
    <row r="382" spans="1:15" x14ac:dyDescent="0.2">
      <c r="A382">
        <v>2010</v>
      </c>
      <c r="B382" s="6">
        <f ca="1">_xlfn.MAXIFS('Track WIP'!M:M,'Track WIP'!K:K,'Results WIP'!A382,'Track WIP'!L:L,'Results WIP'!C382)</f>
        <v>40425</v>
      </c>
      <c r="C382">
        <f t="shared" si="5"/>
        <v>15</v>
      </c>
      <c r="D382" t="str">
        <f ca="1">VLOOKUP($B382,'Track WIP'!$M:$O,2,FALSE)</f>
        <v>Kentucky Indy 300</v>
      </c>
      <c r="E382" t="str">
        <f ca="1">VLOOKUP($B382,'Track WIP'!$M:$O,3,FALSE)</f>
        <v>Kentucky Speedway</v>
      </c>
      <c r="F382">
        <v>15</v>
      </c>
      <c r="G382" t="s">
        <v>34</v>
      </c>
      <c r="H382">
        <v>77</v>
      </c>
      <c r="I382" t="s">
        <v>16</v>
      </c>
      <c r="J382">
        <v>199</v>
      </c>
      <c r="K382">
        <v>13</v>
      </c>
      <c r="L382">
        <v>0</v>
      </c>
      <c r="M382">
        <v>15</v>
      </c>
      <c r="N382">
        <v>0</v>
      </c>
      <c r="O382">
        <v>0</v>
      </c>
    </row>
    <row r="383" spans="1:15" x14ac:dyDescent="0.2">
      <c r="A383">
        <v>2010</v>
      </c>
      <c r="B383" s="6">
        <f ca="1">_xlfn.MAXIFS('Track WIP'!M:M,'Track WIP'!K:K,'Results WIP'!A383,'Track WIP'!L:L,'Results WIP'!C383)</f>
        <v>40425</v>
      </c>
      <c r="C383">
        <f t="shared" si="5"/>
        <v>15</v>
      </c>
      <c r="D383" t="str">
        <f ca="1">VLOOKUP($B383,'Track WIP'!$M:$O,2,FALSE)</f>
        <v>Kentucky Indy 300</v>
      </c>
      <c r="E383" t="str">
        <f ca="1">VLOOKUP($B383,'Track WIP'!$M:$O,3,FALSE)</f>
        <v>Kentucky Speedway</v>
      </c>
      <c r="F383">
        <v>16</v>
      </c>
      <c r="G383" t="s">
        <v>19</v>
      </c>
      <c r="H383">
        <v>2</v>
      </c>
      <c r="I383" t="s">
        <v>16</v>
      </c>
      <c r="J383">
        <v>199</v>
      </c>
      <c r="K383">
        <v>20</v>
      </c>
      <c r="L383">
        <v>0</v>
      </c>
      <c r="M383">
        <v>14</v>
      </c>
      <c r="N383">
        <v>0</v>
      </c>
      <c r="O383">
        <v>0</v>
      </c>
    </row>
    <row r="384" spans="1:15" x14ac:dyDescent="0.2">
      <c r="A384">
        <v>2010</v>
      </c>
      <c r="B384" s="6">
        <f ca="1">_xlfn.MAXIFS('Track WIP'!M:M,'Track WIP'!K:K,'Results WIP'!A384,'Track WIP'!L:L,'Results WIP'!C384)</f>
        <v>40425</v>
      </c>
      <c r="C384">
        <f t="shared" si="5"/>
        <v>15</v>
      </c>
      <c r="D384" t="str">
        <f ca="1">VLOOKUP($B384,'Track WIP'!$M:$O,2,FALSE)</f>
        <v>Kentucky Indy 300</v>
      </c>
      <c r="E384" t="str">
        <f ca="1">VLOOKUP($B384,'Track WIP'!$M:$O,3,FALSE)</f>
        <v>Kentucky Speedway</v>
      </c>
      <c r="F384">
        <v>17</v>
      </c>
      <c r="G384" t="s">
        <v>35</v>
      </c>
      <c r="H384">
        <v>6</v>
      </c>
      <c r="I384" t="s">
        <v>16</v>
      </c>
      <c r="J384">
        <v>199</v>
      </c>
      <c r="K384">
        <v>5</v>
      </c>
      <c r="L384">
        <v>0</v>
      </c>
      <c r="M384">
        <v>13</v>
      </c>
      <c r="N384">
        <v>0</v>
      </c>
      <c r="O384">
        <v>0</v>
      </c>
    </row>
    <row r="385" spans="1:15" x14ac:dyDescent="0.2">
      <c r="A385">
        <v>2010</v>
      </c>
      <c r="B385" s="6">
        <f ca="1">_xlfn.MAXIFS('Track WIP'!M:M,'Track WIP'!K:K,'Results WIP'!A385,'Track WIP'!L:L,'Results WIP'!C385)</f>
        <v>40425</v>
      </c>
      <c r="C385">
        <f t="shared" si="5"/>
        <v>15</v>
      </c>
      <c r="D385" t="str">
        <f ca="1">VLOOKUP($B385,'Track WIP'!$M:$O,2,FALSE)</f>
        <v>Kentucky Indy 300</v>
      </c>
      <c r="E385" t="str">
        <f ca="1">VLOOKUP($B385,'Track WIP'!$M:$O,3,FALSE)</f>
        <v>Kentucky Speedway</v>
      </c>
      <c r="F385">
        <v>18</v>
      </c>
      <c r="G385" t="s">
        <v>39</v>
      </c>
      <c r="H385">
        <v>32</v>
      </c>
      <c r="I385" t="s">
        <v>16</v>
      </c>
      <c r="J385">
        <v>198</v>
      </c>
      <c r="K385">
        <v>7</v>
      </c>
      <c r="L385">
        <v>0</v>
      </c>
      <c r="M385">
        <v>12</v>
      </c>
      <c r="N385">
        <v>0</v>
      </c>
      <c r="O385">
        <v>0</v>
      </c>
    </row>
    <row r="386" spans="1:15" x14ac:dyDescent="0.2">
      <c r="A386">
        <v>2010</v>
      </c>
      <c r="B386" s="6">
        <f ca="1">_xlfn.MAXIFS('Track WIP'!M:M,'Track WIP'!K:K,'Results WIP'!A386,'Track WIP'!L:L,'Results WIP'!C386)</f>
        <v>40425</v>
      </c>
      <c r="C386">
        <f t="shared" si="5"/>
        <v>15</v>
      </c>
      <c r="D386" t="str">
        <f ca="1">VLOOKUP($B386,'Track WIP'!$M:$O,2,FALSE)</f>
        <v>Kentucky Indy 300</v>
      </c>
      <c r="E386" t="str">
        <f ca="1">VLOOKUP($B386,'Track WIP'!$M:$O,3,FALSE)</f>
        <v>Kentucky Speedway</v>
      </c>
      <c r="F386">
        <v>19</v>
      </c>
      <c r="G386" t="s">
        <v>36</v>
      </c>
      <c r="H386">
        <v>18</v>
      </c>
      <c r="I386" t="s">
        <v>16</v>
      </c>
      <c r="J386">
        <v>195</v>
      </c>
      <c r="K386">
        <v>24</v>
      </c>
      <c r="L386">
        <v>0</v>
      </c>
      <c r="M386">
        <v>12</v>
      </c>
      <c r="N386">
        <v>0</v>
      </c>
      <c r="O386">
        <v>0</v>
      </c>
    </row>
    <row r="387" spans="1:15" x14ac:dyDescent="0.2">
      <c r="A387">
        <v>2010</v>
      </c>
      <c r="B387" s="6">
        <f ca="1">_xlfn.MAXIFS('Track WIP'!M:M,'Track WIP'!K:K,'Results WIP'!A387,'Track WIP'!L:L,'Results WIP'!C387)</f>
        <v>40425</v>
      </c>
      <c r="C387">
        <f t="shared" si="5"/>
        <v>15</v>
      </c>
      <c r="D387" t="str">
        <f ca="1">VLOOKUP($B387,'Track WIP'!$M:$O,2,FALSE)</f>
        <v>Kentucky Indy 300</v>
      </c>
      <c r="E387" t="str">
        <f ca="1">VLOOKUP($B387,'Track WIP'!$M:$O,3,FALSE)</f>
        <v>Kentucky Speedway</v>
      </c>
      <c r="F387">
        <v>20</v>
      </c>
      <c r="G387" t="s">
        <v>41</v>
      </c>
      <c r="H387">
        <v>66</v>
      </c>
      <c r="I387" t="s">
        <v>16</v>
      </c>
      <c r="J387">
        <v>195</v>
      </c>
      <c r="K387">
        <v>25</v>
      </c>
      <c r="L387">
        <v>0</v>
      </c>
      <c r="M387">
        <v>12</v>
      </c>
      <c r="N387">
        <v>0</v>
      </c>
      <c r="O387">
        <v>0</v>
      </c>
    </row>
    <row r="388" spans="1:15" x14ac:dyDescent="0.2">
      <c r="A388">
        <v>2010</v>
      </c>
      <c r="B388" s="6">
        <f ca="1">_xlfn.MAXIFS('Track WIP'!M:M,'Track WIP'!K:K,'Results WIP'!A388,'Track WIP'!L:L,'Results WIP'!C388)</f>
        <v>40425</v>
      </c>
      <c r="C388">
        <f t="shared" ref="C388:C446" si="6">_xlfn.IFS(A388&gt;A387,1,F388=1,C387+1,F388&gt;1,C387)</f>
        <v>15</v>
      </c>
      <c r="D388" t="str">
        <f ca="1">VLOOKUP($B388,'Track WIP'!$M:$O,2,FALSE)</f>
        <v>Kentucky Indy 300</v>
      </c>
      <c r="E388" t="str">
        <f ca="1">VLOOKUP($B388,'Track WIP'!$M:$O,3,FALSE)</f>
        <v>Kentucky Speedway</v>
      </c>
      <c r="F388">
        <v>21</v>
      </c>
      <c r="G388" t="s">
        <v>17</v>
      </c>
      <c r="H388">
        <v>37</v>
      </c>
      <c r="I388" t="s">
        <v>16</v>
      </c>
      <c r="J388">
        <v>174</v>
      </c>
      <c r="K388">
        <v>27</v>
      </c>
      <c r="L388">
        <v>0</v>
      </c>
      <c r="M388">
        <v>12</v>
      </c>
      <c r="N388">
        <v>0</v>
      </c>
      <c r="O388">
        <v>0</v>
      </c>
    </row>
    <row r="389" spans="1:15" x14ac:dyDescent="0.2">
      <c r="A389">
        <v>2010</v>
      </c>
      <c r="B389" s="6">
        <f ca="1">_xlfn.MAXIFS('Track WIP'!M:M,'Track WIP'!K:K,'Results WIP'!A389,'Track WIP'!L:L,'Results WIP'!C389)</f>
        <v>40425</v>
      </c>
      <c r="C389">
        <f t="shared" si="6"/>
        <v>15</v>
      </c>
      <c r="D389" t="str">
        <f ca="1">VLOOKUP($B389,'Track WIP'!$M:$O,2,FALSE)</f>
        <v>Kentucky Indy 300</v>
      </c>
      <c r="E389" t="str">
        <f ca="1">VLOOKUP($B389,'Track WIP'!$M:$O,3,FALSE)</f>
        <v>Kentucky Speedway</v>
      </c>
      <c r="F389">
        <v>22</v>
      </c>
      <c r="G389" t="s">
        <v>49</v>
      </c>
      <c r="H389">
        <v>67</v>
      </c>
      <c r="I389" t="s">
        <v>16</v>
      </c>
      <c r="J389">
        <v>134</v>
      </c>
      <c r="K389">
        <v>21</v>
      </c>
      <c r="L389">
        <v>0</v>
      </c>
      <c r="M389">
        <v>12</v>
      </c>
      <c r="N389">
        <v>0</v>
      </c>
      <c r="O389">
        <v>0</v>
      </c>
    </row>
    <row r="390" spans="1:15" x14ac:dyDescent="0.2">
      <c r="A390">
        <v>2010</v>
      </c>
      <c r="B390" s="6">
        <f ca="1">_xlfn.MAXIFS('Track WIP'!M:M,'Track WIP'!K:K,'Results WIP'!A390,'Track WIP'!L:L,'Results WIP'!C390)</f>
        <v>40425</v>
      </c>
      <c r="C390">
        <f t="shared" si="6"/>
        <v>15</v>
      </c>
      <c r="D390" t="str">
        <f ca="1">VLOOKUP($B390,'Track WIP'!$M:$O,2,FALSE)</f>
        <v>Kentucky Indy 300</v>
      </c>
      <c r="E390" t="str">
        <f ca="1">VLOOKUP($B390,'Track WIP'!$M:$O,3,FALSE)</f>
        <v>Kentucky Speedway</v>
      </c>
      <c r="F390">
        <v>23</v>
      </c>
      <c r="G390" t="s">
        <v>18</v>
      </c>
      <c r="H390">
        <v>14</v>
      </c>
      <c r="I390" t="s">
        <v>16</v>
      </c>
      <c r="J390">
        <v>79</v>
      </c>
      <c r="K390">
        <v>12</v>
      </c>
      <c r="L390">
        <v>0</v>
      </c>
      <c r="M390">
        <v>12</v>
      </c>
      <c r="N390">
        <v>0</v>
      </c>
      <c r="O390">
        <v>0</v>
      </c>
    </row>
    <row r="391" spans="1:15" x14ac:dyDescent="0.2">
      <c r="A391">
        <v>2010</v>
      </c>
      <c r="B391" s="6">
        <f ca="1">_xlfn.MAXIFS('Track WIP'!M:M,'Track WIP'!K:K,'Results WIP'!A391,'Track WIP'!L:L,'Results WIP'!C391)</f>
        <v>40425</v>
      </c>
      <c r="C391">
        <f t="shared" si="6"/>
        <v>15</v>
      </c>
      <c r="D391" t="str">
        <f ca="1">VLOOKUP($B391,'Track WIP'!$M:$O,2,FALSE)</f>
        <v>Kentucky Indy 300</v>
      </c>
      <c r="E391" t="str">
        <f ca="1">VLOOKUP($B391,'Track WIP'!$M:$O,3,FALSE)</f>
        <v>Kentucky Speedway</v>
      </c>
      <c r="F391">
        <v>24</v>
      </c>
      <c r="G391" t="s">
        <v>29</v>
      </c>
      <c r="H391">
        <v>6</v>
      </c>
      <c r="I391" t="s">
        <v>16</v>
      </c>
      <c r="J391">
        <v>79</v>
      </c>
      <c r="K391">
        <v>9</v>
      </c>
      <c r="L391">
        <v>1</v>
      </c>
      <c r="M391">
        <v>12</v>
      </c>
      <c r="N391">
        <v>0</v>
      </c>
      <c r="O391">
        <v>0</v>
      </c>
    </row>
    <row r="392" spans="1:15" x14ac:dyDescent="0.2">
      <c r="A392">
        <v>2010</v>
      </c>
      <c r="B392" s="6">
        <f ca="1">_xlfn.MAXIFS('Track WIP'!M:M,'Track WIP'!K:K,'Results WIP'!A392,'Track WIP'!L:L,'Results WIP'!C392)</f>
        <v>40425</v>
      </c>
      <c r="C392">
        <f t="shared" si="6"/>
        <v>15</v>
      </c>
      <c r="D392" t="str">
        <f ca="1">VLOOKUP($B392,'Track WIP'!$M:$O,2,FALSE)</f>
        <v>Kentucky Indy 300</v>
      </c>
      <c r="E392" t="str">
        <f ca="1">VLOOKUP($B392,'Track WIP'!$M:$O,3,FALSE)</f>
        <v>Kentucky Speedway</v>
      </c>
      <c r="F392">
        <v>25</v>
      </c>
      <c r="G392" t="s">
        <v>31</v>
      </c>
      <c r="H392">
        <v>78</v>
      </c>
      <c r="I392" t="s">
        <v>16</v>
      </c>
      <c r="J392">
        <v>78</v>
      </c>
      <c r="K392">
        <v>19</v>
      </c>
      <c r="L392">
        <v>0</v>
      </c>
      <c r="M392">
        <v>10</v>
      </c>
      <c r="N392">
        <v>0</v>
      </c>
      <c r="O392">
        <v>0</v>
      </c>
    </row>
    <row r="393" spans="1:15" x14ac:dyDescent="0.2">
      <c r="A393">
        <v>2010</v>
      </c>
      <c r="B393" s="6">
        <f ca="1">_xlfn.MAXIFS('Track WIP'!M:M,'Track WIP'!K:K,'Results WIP'!A393,'Track WIP'!L:L,'Results WIP'!C393)</f>
        <v>40425</v>
      </c>
      <c r="C393">
        <f t="shared" si="6"/>
        <v>15</v>
      </c>
      <c r="D393" t="str">
        <f ca="1">VLOOKUP($B393,'Track WIP'!$M:$O,2,FALSE)</f>
        <v>Kentucky Indy 300</v>
      </c>
      <c r="E393" t="str">
        <f ca="1">VLOOKUP($B393,'Track WIP'!$M:$O,3,FALSE)</f>
        <v>Kentucky Speedway</v>
      </c>
      <c r="F393">
        <v>26</v>
      </c>
      <c r="G393" t="s">
        <v>27</v>
      </c>
      <c r="H393">
        <v>8</v>
      </c>
      <c r="I393" t="s">
        <v>16</v>
      </c>
      <c r="J393">
        <v>45</v>
      </c>
      <c r="K393">
        <v>22</v>
      </c>
      <c r="L393">
        <v>0</v>
      </c>
      <c r="M393">
        <v>10</v>
      </c>
      <c r="N393">
        <v>0</v>
      </c>
      <c r="O393">
        <v>0</v>
      </c>
    </row>
    <row r="394" spans="1:15" x14ac:dyDescent="0.2">
      <c r="A394">
        <v>2010</v>
      </c>
      <c r="B394" s="6">
        <f ca="1">_xlfn.MAXIFS('Track WIP'!M:M,'Track WIP'!K:K,'Results WIP'!A394,'Track WIP'!L:L,'Results WIP'!C394)</f>
        <v>40425</v>
      </c>
      <c r="C394">
        <f t="shared" si="6"/>
        <v>15</v>
      </c>
      <c r="D394" t="str">
        <f ca="1">VLOOKUP($B394,'Track WIP'!$M:$O,2,FALSE)</f>
        <v>Kentucky Indy 300</v>
      </c>
      <c r="E394" t="str">
        <f ca="1">VLOOKUP($B394,'Track WIP'!$M:$O,3,FALSE)</f>
        <v>Kentucky Speedway</v>
      </c>
      <c r="F394">
        <v>27</v>
      </c>
      <c r="G394" t="s">
        <v>37</v>
      </c>
      <c r="H394">
        <v>5</v>
      </c>
      <c r="I394" t="s">
        <v>16</v>
      </c>
      <c r="J394">
        <v>0</v>
      </c>
      <c r="K394">
        <v>14</v>
      </c>
      <c r="L394">
        <v>0</v>
      </c>
      <c r="M394">
        <v>10</v>
      </c>
      <c r="N394">
        <v>0</v>
      </c>
      <c r="O394">
        <v>0</v>
      </c>
    </row>
    <row r="395" spans="1:15" x14ac:dyDescent="0.2">
      <c r="A395">
        <v>2010</v>
      </c>
      <c r="B395" s="6">
        <f ca="1">_xlfn.MAXIFS('Track WIP'!M:M,'Track WIP'!K:K,'Results WIP'!A395,'Track WIP'!L:L,'Results WIP'!C395)</f>
        <v>40440</v>
      </c>
      <c r="C395">
        <f t="shared" si="6"/>
        <v>16</v>
      </c>
      <c r="D395" t="str">
        <f ca="1">VLOOKUP($B395,'Track WIP'!$M:$O,2,FALSE)</f>
        <v>IZOD IndyCar Series at Japan</v>
      </c>
      <c r="E395" t="str">
        <f ca="1">VLOOKUP($B395,'Track WIP'!$M:$O,3,FALSE)</f>
        <v>Twin Ring Motegi</v>
      </c>
      <c r="F395">
        <v>1</v>
      </c>
      <c r="G395" t="s">
        <v>24</v>
      </c>
      <c r="H395">
        <v>3</v>
      </c>
      <c r="I395" t="s">
        <v>16</v>
      </c>
      <c r="J395">
        <v>200</v>
      </c>
      <c r="K395">
        <v>1</v>
      </c>
      <c r="L395">
        <v>153</v>
      </c>
      <c r="M395">
        <v>53</v>
      </c>
      <c r="N395">
        <v>3</v>
      </c>
      <c r="O395">
        <v>0</v>
      </c>
    </row>
    <row r="396" spans="1:15" x14ac:dyDescent="0.2">
      <c r="A396">
        <v>2010</v>
      </c>
      <c r="B396" s="6">
        <f ca="1">_xlfn.MAXIFS('Track WIP'!M:M,'Track WIP'!K:K,'Results WIP'!A396,'Track WIP'!L:L,'Results WIP'!C396)</f>
        <v>40440</v>
      </c>
      <c r="C396">
        <f t="shared" si="6"/>
        <v>16</v>
      </c>
      <c r="D396" t="str">
        <f ca="1">VLOOKUP($B396,'Track WIP'!$M:$O,2,FALSE)</f>
        <v>IZOD IndyCar Series at Japan</v>
      </c>
      <c r="E396" t="str">
        <f ca="1">VLOOKUP($B396,'Track WIP'!$M:$O,3,FALSE)</f>
        <v>Twin Ring Motegi</v>
      </c>
      <c r="F396">
        <v>2</v>
      </c>
      <c r="G396" t="s">
        <v>22</v>
      </c>
      <c r="H396">
        <v>10</v>
      </c>
      <c r="I396" t="s">
        <v>16</v>
      </c>
      <c r="J396">
        <v>200</v>
      </c>
      <c r="K396">
        <v>4</v>
      </c>
      <c r="L396">
        <v>0</v>
      </c>
      <c r="M396">
        <v>40</v>
      </c>
      <c r="N396">
        <v>0</v>
      </c>
      <c r="O396">
        <v>0</v>
      </c>
    </row>
    <row r="397" spans="1:15" x14ac:dyDescent="0.2">
      <c r="A397">
        <v>2010</v>
      </c>
      <c r="B397" s="6">
        <f ca="1">_xlfn.MAXIFS('Track WIP'!M:M,'Track WIP'!K:K,'Results WIP'!A397,'Track WIP'!L:L,'Results WIP'!C397)</f>
        <v>40440</v>
      </c>
      <c r="C397">
        <f t="shared" si="6"/>
        <v>16</v>
      </c>
      <c r="D397" t="str">
        <f ca="1">VLOOKUP($B397,'Track WIP'!$M:$O,2,FALSE)</f>
        <v>IZOD IndyCar Series at Japan</v>
      </c>
      <c r="E397" t="str">
        <f ca="1">VLOOKUP($B397,'Track WIP'!$M:$O,3,FALSE)</f>
        <v>Twin Ring Motegi</v>
      </c>
      <c r="F397">
        <v>3</v>
      </c>
      <c r="G397" t="s">
        <v>15</v>
      </c>
      <c r="H397">
        <v>12</v>
      </c>
      <c r="I397" t="s">
        <v>16</v>
      </c>
      <c r="J397">
        <v>200</v>
      </c>
      <c r="K397">
        <v>3</v>
      </c>
      <c r="L397">
        <v>0</v>
      </c>
      <c r="M397">
        <v>35</v>
      </c>
      <c r="N397">
        <v>0</v>
      </c>
      <c r="O397">
        <v>0</v>
      </c>
    </row>
    <row r="398" spans="1:15" x14ac:dyDescent="0.2">
      <c r="A398">
        <v>2010</v>
      </c>
      <c r="B398" s="6">
        <f ca="1">_xlfn.MAXIFS('Track WIP'!M:M,'Track WIP'!K:K,'Results WIP'!A398,'Track WIP'!L:L,'Results WIP'!C398)</f>
        <v>40440</v>
      </c>
      <c r="C398">
        <f t="shared" si="6"/>
        <v>16</v>
      </c>
      <c r="D398" t="str">
        <f ca="1">VLOOKUP($B398,'Track WIP'!$M:$O,2,FALSE)</f>
        <v>IZOD IndyCar Series at Japan</v>
      </c>
      <c r="E398" t="str">
        <f ca="1">VLOOKUP($B398,'Track WIP'!$M:$O,3,FALSE)</f>
        <v>Twin Ring Motegi</v>
      </c>
      <c r="F398">
        <v>4</v>
      </c>
      <c r="G398" t="s">
        <v>29</v>
      </c>
      <c r="H398">
        <v>6</v>
      </c>
      <c r="I398" t="s">
        <v>16</v>
      </c>
      <c r="J398">
        <v>200</v>
      </c>
      <c r="K398">
        <v>2</v>
      </c>
      <c r="L398">
        <v>32</v>
      </c>
      <c r="M398">
        <v>32</v>
      </c>
      <c r="N398">
        <v>0</v>
      </c>
      <c r="O398">
        <v>0</v>
      </c>
    </row>
    <row r="399" spans="1:15" x14ac:dyDescent="0.2">
      <c r="A399">
        <v>2010</v>
      </c>
      <c r="B399" s="6">
        <f ca="1">_xlfn.MAXIFS('Track WIP'!M:M,'Track WIP'!K:K,'Results WIP'!A399,'Track WIP'!L:L,'Results WIP'!C399)</f>
        <v>40440</v>
      </c>
      <c r="C399">
        <f t="shared" si="6"/>
        <v>16</v>
      </c>
      <c r="D399" t="str">
        <f ca="1">VLOOKUP($B399,'Track WIP'!$M:$O,2,FALSE)</f>
        <v>IZOD IndyCar Series at Japan</v>
      </c>
      <c r="E399" t="str">
        <f ca="1">VLOOKUP($B399,'Track WIP'!$M:$O,3,FALSE)</f>
        <v>Twin Ring Motegi</v>
      </c>
      <c r="F399">
        <v>5</v>
      </c>
      <c r="G399" t="s">
        <v>30</v>
      </c>
      <c r="H399">
        <v>7</v>
      </c>
      <c r="I399" t="s">
        <v>16</v>
      </c>
      <c r="J399">
        <v>200</v>
      </c>
      <c r="K399">
        <v>12</v>
      </c>
      <c r="L399">
        <v>0</v>
      </c>
      <c r="M399">
        <v>30</v>
      </c>
      <c r="N399">
        <v>0</v>
      </c>
      <c r="O399">
        <v>0</v>
      </c>
    </row>
    <row r="400" spans="1:15" x14ac:dyDescent="0.2">
      <c r="A400">
        <v>2010</v>
      </c>
      <c r="B400" s="6">
        <f ca="1">_xlfn.MAXIFS('Track WIP'!M:M,'Track WIP'!K:K,'Results WIP'!A400,'Track WIP'!L:L,'Results WIP'!C400)</f>
        <v>40440</v>
      </c>
      <c r="C400">
        <f t="shared" si="6"/>
        <v>16</v>
      </c>
      <c r="D400" t="str">
        <f ca="1">VLOOKUP($B400,'Track WIP'!$M:$O,2,FALSE)</f>
        <v>IZOD IndyCar Series at Japan</v>
      </c>
      <c r="E400" t="str">
        <f ca="1">VLOOKUP($B400,'Track WIP'!$M:$O,3,FALSE)</f>
        <v>Twin Ring Motegi</v>
      </c>
      <c r="F400">
        <v>6</v>
      </c>
      <c r="G400" t="s">
        <v>21</v>
      </c>
      <c r="H400">
        <v>9</v>
      </c>
      <c r="I400" t="s">
        <v>16</v>
      </c>
      <c r="J400">
        <v>200</v>
      </c>
      <c r="K400">
        <v>11</v>
      </c>
      <c r="L400">
        <v>0</v>
      </c>
      <c r="M400">
        <v>28</v>
      </c>
      <c r="N400">
        <v>0</v>
      </c>
      <c r="O400">
        <v>0</v>
      </c>
    </row>
    <row r="401" spans="1:15" x14ac:dyDescent="0.2">
      <c r="A401">
        <v>2010</v>
      </c>
      <c r="B401" s="6">
        <f ca="1">_xlfn.MAXIFS('Track WIP'!M:M,'Track WIP'!K:K,'Results WIP'!A401,'Track WIP'!L:L,'Results WIP'!C401)</f>
        <v>40440</v>
      </c>
      <c r="C401">
        <f t="shared" si="6"/>
        <v>16</v>
      </c>
      <c r="D401" t="str">
        <f ca="1">VLOOKUP($B401,'Track WIP'!$M:$O,2,FALSE)</f>
        <v>IZOD IndyCar Series at Japan</v>
      </c>
      <c r="E401" t="str">
        <f ca="1">VLOOKUP($B401,'Track WIP'!$M:$O,3,FALSE)</f>
        <v>Twin Ring Motegi</v>
      </c>
      <c r="F401">
        <v>7</v>
      </c>
      <c r="G401" t="s">
        <v>25</v>
      </c>
      <c r="H401">
        <v>11</v>
      </c>
      <c r="I401" t="s">
        <v>16</v>
      </c>
      <c r="J401">
        <v>200</v>
      </c>
      <c r="K401">
        <v>6</v>
      </c>
      <c r="L401">
        <v>0</v>
      </c>
      <c r="M401">
        <v>26</v>
      </c>
      <c r="N401">
        <v>0</v>
      </c>
      <c r="O401">
        <v>0</v>
      </c>
    </row>
    <row r="402" spans="1:15" x14ac:dyDescent="0.2">
      <c r="A402">
        <v>2010</v>
      </c>
      <c r="B402" s="6">
        <f ca="1">_xlfn.MAXIFS('Track WIP'!M:M,'Track WIP'!K:K,'Results WIP'!A402,'Track WIP'!L:L,'Results WIP'!C402)</f>
        <v>40440</v>
      </c>
      <c r="C402">
        <f t="shared" si="6"/>
        <v>16</v>
      </c>
      <c r="D402" t="str">
        <f ca="1">VLOOKUP($B402,'Track WIP'!$M:$O,2,FALSE)</f>
        <v>IZOD IndyCar Series at Japan</v>
      </c>
      <c r="E402" t="str">
        <f ca="1">VLOOKUP($B402,'Track WIP'!$M:$O,3,FALSE)</f>
        <v>Twin Ring Motegi</v>
      </c>
      <c r="F402">
        <v>8</v>
      </c>
      <c r="G402" t="s">
        <v>41</v>
      </c>
      <c r="H402">
        <v>2</v>
      </c>
      <c r="I402" t="s">
        <v>16</v>
      </c>
      <c r="J402">
        <v>200</v>
      </c>
      <c r="K402">
        <v>16</v>
      </c>
      <c r="L402">
        <v>0</v>
      </c>
      <c r="M402">
        <v>24</v>
      </c>
      <c r="N402">
        <v>0</v>
      </c>
      <c r="O402">
        <v>0</v>
      </c>
    </row>
    <row r="403" spans="1:15" x14ac:dyDescent="0.2">
      <c r="A403">
        <v>2010</v>
      </c>
      <c r="B403" s="6">
        <f ca="1">_xlfn.MAXIFS('Track WIP'!M:M,'Track WIP'!K:K,'Results WIP'!A403,'Track WIP'!L:L,'Results WIP'!C403)</f>
        <v>40440</v>
      </c>
      <c r="C403">
        <f t="shared" si="6"/>
        <v>16</v>
      </c>
      <c r="D403" t="str">
        <f ca="1">VLOOKUP($B403,'Track WIP'!$M:$O,2,FALSE)</f>
        <v>IZOD IndyCar Series at Japan</v>
      </c>
      <c r="E403" t="str">
        <f ca="1">VLOOKUP($B403,'Track WIP'!$M:$O,3,FALSE)</f>
        <v>Twin Ring Motegi</v>
      </c>
      <c r="F403">
        <v>9</v>
      </c>
      <c r="G403" t="s">
        <v>17</v>
      </c>
      <c r="H403">
        <v>37</v>
      </c>
      <c r="I403" t="s">
        <v>16</v>
      </c>
      <c r="J403">
        <v>200</v>
      </c>
      <c r="K403">
        <v>7</v>
      </c>
      <c r="L403">
        <v>0</v>
      </c>
      <c r="M403">
        <v>22</v>
      </c>
      <c r="N403">
        <v>0</v>
      </c>
      <c r="O403">
        <v>0</v>
      </c>
    </row>
    <row r="404" spans="1:15" x14ac:dyDescent="0.2">
      <c r="A404">
        <v>2010</v>
      </c>
      <c r="B404" s="6">
        <f ca="1">_xlfn.MAXIFS('Track WIP'!M:M,'Track WIP'!K:K,'Results WIP'!A404,'Track WIP'!L:L,'Results WIP'!C404)</f>
        <v>40440</v>
      </c>
      <c r="C404">
        <f t="shared" si="6"/>
        <v>16</v>
      </c>
      <c r="D404" t="str">
        <f ca="1">VLOOKUP($B404,'Track WIP'!$M:$O,2,FALSE)</f>
        <v>IZOD IndyCar Series at Japan</v>
      </c>
      <c r="E404" t="str">
        <f ca="1">VLOOKUP($B404,'Track WIP'!$M:$O,3,FALSE)</f>
        <v>Twin Ring Motegi</v>
      </c>
      <c r="F404">
        <v>10</v>
      </c>
      <c r="G404" t="s">
        <v>20</v>
      </c>
      <c r="H404">
        <v>4</v>
      </c>
      <c r="I404" t="s">
        <v>16</v>
      </c>
      <c r="J404">
        <v>200</v>
      </c>
      <c r="K404">
        <v>9</v>
      </c>
      <c r="L404">
        <v>0</v>
      </c>
      <c r="M404">
        <v>20</v>
      </c>
      <c r="N404">
        <v>0</v>
      </c>
      <c r="O404">
        <v>0</v>
      </c>
    </row>
    <row r="405" spans="1:15" x14ac:dyDescent="0.2">
      <c r="A405">
        <v>2010</v>
      </c>
      <c r="B405" s="6">
        <f ca="1">_xlfn.MAXIFS('Track WIP'!M:M,'Track WIP'!K:K,'Results WIP'!A405,'Track WIP'!L:L,'Results WIP'!C405)</f>
        <v>40440</v>
      </c>
      <c r="C405">
        <f t="shared" si="6"/>
        <v>16</v>
      </c>
      <c r="D405" t="str">
        <f ca="1">VLOOKUP($B405,'Track WIP'!$M:$O,2,FALSE)</f>
        <v>IZOD IndyCar Series at Japan</v>
      </c>
      <c r="E405" t="str">
        <f ca="1">VLOOKUP($B405,'Track WIP'!$M:$O,3,FALSE)</f>
        <v>Twin Ring Motegi</v>
      </c>
      <c r="F405">
        <v>11</v>
      </c>
      <c r="G405" t="s">
        <v>38</v>
      </c>
      <c r="H405">
        <v>26</v>
      </c>
      <c r="I405" t="s">
        <v>16</v>
      </c>
      <c r="J405">
        <v>200</v>
      </c>
      <c r="K405">
        <v>5</v>
      </c>
      <c r="L405">
        <v>0</v>
      </c>
      <c r="M405">
        <v>19</v>
      </c>
      <c r="N405">
        <v>0</v>
      </c>
      <c r="O405">
        <v>0</v>
      </c>
    </row>
    <row r="406" spans="1:15" x14ac:dyDescent="0.2">
      <c r="A406">
        <v>2010</v>
      </c>
      <c r="B406" s="6">
        <f ca="1">_xlfn.MAXIFS('Track WIP'!M:M,'Track WIP'!K:K,'Results WIP'!A406,'Track WIP'!L:L,'Results WIP'!C406)</f>
        <v>40440</v>
      </c>
      <c r="C406">
        <f t="shared" si="6"/>
        <v>16</v>
      </c>
      <c r="D406" t="str">
        <f ca="1">VLOOKUP($B406,'Track WIP'!$M:$O,2,FALSE)</f>
        <v>IZOD IndyCar Series at Japan</v>
      </c>
      <c r="E406" t="str">
        <f ca="1">VLOOKUP($B406,'Track WIP'!$M:$O,3,FALSE)</f>
        <v>Twin Ring Motegi</v>
      </c>
      <c r="F406">
        <v>12</v>
      </c>
      <c r="G406" t="s">
        <v>37</v>
      </c>
      <c r="H406">
        <v>5</v>
      </c>
      <c r="I406" t="s">
        <v>16</v>
      </c>
      <c r="J406">
        <v>200</v>
      </c>
      <c r="K406">
        <v>10</v>
      </c>
      <c r="L406">
        <v>0</v>
      </c>
      <c r="M406">
        <v>18</v>
      </c>
      <c r="N406">
        <v>0</v>
      </c>
      <c r="O406">
        <v>0</v>
      </c>
    </row>
    <row r="407" spans="1:15" x14ac:dyDescent="0.2">
      <c r="A407">
        <v>2010</v>
      </c>
      <c r="B407" s="6">
        <f ca="1">_xlfn.MAXIFS('Track WIP'!M:M,'Track WIP'!K:K,'Results WIP'!A407,'Track WIP'!L:L,'Results WIP'!C407)</f>
        <v>40440</v>
      </c>
      <c r="C407">
        <f t="shared" si="6"/>
        <v>16</v>
      </c>
      <c r="D407" t="str">
        <f ca="1">VLOOKUP($B407,'Track WIP'!$M:$O,2,FALSE)</f>
        <v>IZOD IndyCar Series at Japan</v>
      </c>
      <c r="E407" t="str">
        <f ca="1">VLOOKUP($B407,'Track WIP'!$M:$O,3,FALSE)</f>
        <v>Twin Ring Motegi</v>
      </c>
      <c r="F407">
        <v>13</v>
      </c>
      <c r="G407" t="s">
        <v>34</v>
      </c>
      <c r="H407">
        <v>77</v>
      </c>
      <c r="I407" t="s">
        <v>16</v>
      </c>
      <c r="J407">
        <v>200</v>
      </c>
      <c r="K407">
        <v>23</v>
      </c>
      <c r="L407">
        <v>0</v>
      </c>
      <c r="M407">
        <v>17</v>
      </c>
      <c r="N407">
        <v>0</v>
      </c>
      <c r="O407">
        <v>0</v>
      </c>
    </row>
    <row r="408" spans="1:15" x14ac:dyDescent="0.2">
      <c r="A408">
        <v>2010</v>
      </c>
      <c r="B408" s="6">
        <f ca="1">_xlfn.MAXIFS('Track WIP'!M:M,'Track WIP'!K:K,'Results WIP'!A408,'Track WIP'!L:L,'Results WIP'!C408)</f>
        <v>40440</v>
      </c>
      <c r="C408">
        <f t="shared" si="6"/>
        <v>16</v>
      </c>
      <c r="D408" t="str">
        <f ca="1">VLOOKUP($B408,'Track WIP'!$M:$O,2,FALSE)</f>
        <v>IZOD IndyCar Series at Japan</v>
      </c>
      <c r="E408" t="str">
        <f ca="1">VLOOKUP($B408,'Track WIP'!$M:$O,3,FALSE)</f>
        <v>Twin Ring Motegi</v>
      </c>
      <c r="F408">
        <v>14</v>
      </c>
      <c r="G408" t="s">
        <v>35</v>
      </c>
      <c r="H408">
        <v>6</v>
      </c>
      <c r="I408" t="s">
        <v>16</v>
      </c>
      <c r="J408">
        <v>200</v>
      </c>
      <c r="K408">
        <v>17</v>
      </c>
      <c r="L408">
        <v>0</v>
      </c>
      <c r="M408">
        <v>16</v>
      </c>
      <c r="N408">
        <v>0</v>
      </c>
      <c r="O408">
        <v>0</v>
      </c>
    </row>
    <row r="409" spans="1:15" x14ac:dyDescent="0.2">
      <c r="A409">
        <v>2010</v>
      </c>
      <c r="B409" s="6">
        <f ca="1">_xlfn.MAXIFS('Track WIP'!M:M,'Track WIP'!K:K,'Results WIP'!A409,'Track WIP'!L:L,'Results WIP'!C409)</f>
        <v>40440</v>
      </c>
      <c r="C409">
        <f t="shared" si="6"/>
        <v>16</v>
      </c>
      <c r="D409" t="str">
        <f ca="1">VLOOKUP($B409,'Track WIP'!$M:$O,2,FALSE)</f>
        <v>IZOD IndyCar Series at Japan</v>
      </c>
      <c r="E409" t="str">
        <f ca="1">VLOOKUP($B409,'Track WIP'!$M:$O,3,FALSE)</f>
        <v>Twin Ring Motegi</v>
      </c>
      <c r="F409">
        <v>15</v>
      </c>
      <c r="G409" t="s">
        <v>27</v>
      </c>
      <c r="H409">
        <v>8</v>
      </c>
      <c r="I409" t="s">
        <v>16</v>
      </c>
      <c r="J409">
        <v>200</v>
      </c>
      <c r="K409">
        <v>8</v>
      </c>
      <c r="L409">
        <v>0</v>
      </c>
      <c r="M409">
        <v>15</v>
      </c>
      <c r="N409">
        <v>0</v>
      </c>
      <c r="O409">
        <v>0</v>
      </c>
    </row>
    <row r="410" spans="1:15" x14ac:dyDescent="0.2">
      <c r="A410">
        <v>2010</v>
      </c>
      <c r="B410" s="6">
        <f ca="1">_xlfn.MAXIFS('Track WIP'!M:M,'Track WIP'!K:K,'Results WIP'!A410,'Track WIP'!L:L,'Results WIP'!C410)</f>
        <v>40440</v>
      </c>
      <c r="C410">
        <f t="shared" si="6"/>
        <v>16</v>
      </c>
      <c r="D410" t="str">
        <f ca="1">VLOOKUP($B410,'Track WIP'!$M:$O,2,FALSE)</f>
        <v>IZOD IndyCar Series at Japan</v>
      </c>
      <c r="E410" t="str">
        <f ca="1">VLOOKUP($B410,'Track WIP'!$M:$O,3,FALSE)</f>
        <v>Twin Ring Motegi</v>
      </c>
      <c r="F410">
        <v>16</v>
      </c>
      <c r="G410" t="s">
        <v>26</v>
      </c>
      <c r="H410">
        <v>22</v>
      </c>
      <c r="I410" t="s">
        <v>16</v>
      </c>
      <c r="J410">
        <v>200</v>
      </c>
      <c r="K410">
        <v>18</v>
      </c>
      <c r="L410">
        <v>0</v>
      </c>
      <c r="M410">
        <v>14</v>
      </c>
      <c r="N410">
        <v>0</v>
      </c>
      <c r="O410">
        <v>0</v>
      </c>
    </row>
    <row r="411" spans="1:15" x14ac:dyDescent="0.2">
      <c r="A411">
        <v>2010</v>
      </c>
      <c r="B411" s="6">
        <f ca="1">_xlfn.MAXIFS('Track WIP'!M:M,'Track WIP'!K:K,'Results WIP'!A411,'Track WIP'!L:L,'Results WIP'!C411)</f>
        <v>40440</v>
      </c>
      <c r="C411">
        <f t="shared" si="6"/>
        <v>16</v>
      </c>
      <c r="D411" t="str">
        <f ca="1">VLOOKUP($B411,'Track WIP'!$M:$O,2,FALSE)</f>
        <v>IZOD IndyCar Series at Japan</v>
      </c>
      <c r="E411" t="str">
        <f ca="1">VLOOKUP($B411,'Track WIP'!$M:$O,3,FALSE)</f>
        <v>Twin Ring Motegi</v>
      </c>
      <c r="F411">
        <v>17</v>
      </c>
      <c r="G411" t="s">
        <v>18</v>
      </c>
      <c r="H411">
        <v>14</v>
      </c>
      <c r="I411" t="s">
        <v>16</v>
      </c>
      <c r="J411">
        <v>200</v>
      </c>
      <c r="K411">
        <v>14</v>
      </c>
      <c r="L411">
        <v>0</v>
      </c>
      <c r="M411">
        <v>13</v>
      </c>
      <c r="N411">
        <v>0</v>
      </c>
      <c r="O411">
        <v>0</v>
      </c>
    </row>
    <row r="412" spans="1:15" x14ac:dyDescent="0.2">
      <c r="A412">
        <v>2010</v>
      </c>
      <c r="B412" s="6">
        <f ca="1">_xlfn.MAXIFS('Track WIP'!M:M,'Track WIP'!K:K,'Results WIP'!A412,'Track WIP'!L:L,'Results WIP'!C412)</f>
        <v>40440</v>
      </c>
      <c r="C412">
        <f t="shared" si="6"/>
        <v>16</v>
      </c>
      <c r="D412" t="str">
        <f ca="1">VLOOKUP($B412,'Track WIP'!$M:$O,2,FALSE)</f>
        <v>IZOD IndyCar Series at Japan</v>
      </c>
      <c r="E412" t="str">
        <f ca="1">VLOOKUP($B412,'Track WIP'!$M:$O,3,FALSE)</f>
        <v>Twin Ring Motegi</v>
      </c>
      <c r="F412">
        <v>18</v>
      </c>
      <c r="G412" t="s">
        <v>19</v>
      </c>
      <c r="H412">
        <v>2</v>
      </c>
      <c r="I412" t="s">
        <v>16</v>
      </c>
      <c r="J412">
        <v>200</v>
      </c>
      <c r="K412">
        <v>19</v>
      </c>
      <c r="L412">
        <v>15</v>
      </c>
      <c r="M412">
        <v>12</v>
      </c>
      <c r="N412">
        <v>0</v>
      </c>
      <c r="O412">
        <v>0</v>
      </c>
    </row>
    <row r="413" spans="1:15" x14ac:dyDescent="0.2">
      <c r="A413">
        <v>2010</v>
      </c>
      <c r="B413" s="6">
        <f ca="1">_xlfn.MAXIFS('Track WIP'!M:M,'Track WIP'!K:K,'Results WIP'!A413,'Track WIP'!L:L,'Results WIP'!C413)</f>
        <v>40440</v>
      </c>
      <c r="C413">
        <f t="shared" si="6"/>
        <v>16</v>
      </c>
      <c r="D413" t="str">
        <f ca="1">VLOOKUP($B413,'Track WIP'!$M:$O,2,FALSE)</f>
        <v>IZOD IndyCar Series at Japan</v>
      </c>
      <c r="E413" t="str">
        <f ca="1">VLOOKUP($B413,'Track WIP'!$M:$O,3,FALSE)</f>
        <v>Twin Ring Motegi</v>
      </c>
      <c r="F413">
        <v>19</v>
      </c>
      <c r="G413" t="s">
        <v>36</v>
      </c>
      <c r="H413">
        <v>18</v>
      </c>
      <c r="I413" t="s">
        <v>16</v>
      </c>
      <c r="J413">
        <v>197</v>
      </c>
      <c r="K413">
        <v>25</v>
      </c>
      <c r="L413">
        <v>0</v>
      </c>
      <c r="M413">
        <v>12</v>
      </c>
      <c r="N413">
        <v>0</v>
      </c>
      <c r="O413">
        <v>0</v>
      </c>
    </row>
    <row r="414" spans="1:15" x14ac:dyDescent="0.2">
      <c r="A414">
        <v>2010</v>
      </c>
      <c r="B414" s="6">
        <f ca="1">_xlfn.MAXIFS('Track WIP'!M:M,'Track WIP'!K:K,'Results WIP'!A414,'Track WIP'!L:L,'Results WIP'!C414)</f>
        <v>40440</v>
      </c>
      <c r="C414">
        <f t="shared" si="6"/>
        <v>16</v>
      </c>
      <c r="D414" t="str">
        <f ca="1">VLOOKUP($B414,'Track WIP'!$M:$O,2,FALSE)</f>
        <v>IZOD IndyCar Series at Japan</v>
      </c>
      <c r="E414" t="str">
        <f ca="1">VLOOKUP($B414,'Track WIP'!$M:$O,3,FALSE)</f>
        <v>Twin Ring Motegi</v>
      </c>
      <c r="F414">
        <v>20</v>
      </c>
      <c r="G414" t="s">
        <v>79</v>
      </c>
      <c r="H414">
        <v>36</v>
      </c>
      <c r="I414" t="s">
        <v>16</v>
      </c>
      <c r="J414">
        <v>195</v>
      </c>
      <c r="K414">
        <v>21</v>
      </c>
      <c r="L414">
        <v>0</v>
      </c>
      <c r="M414">
        <v>12</v>
      </c>
      <c r="N414">
        <v>0</v>
      </c>
      <c r="O414">
        <v>0</v>
      </c>
    </row>
    <row r="415" spans="1:15" x14ac:dyDescent="0.2">
      <c r="A415">
        <v>2010</v>
      </c>
      <c r="B415" s="6">
        <f ca="1">_xlfn.MAXIFS('Track WIP'!M:M,'Track WIP'!K:K,'Results WIP'!A415,'Track WIP'!L:L,'Results WIP'!C415)</f>
        <v>40440</v>
      </c>
      <c r="C415">
        <f t="shared" si="6"/>
        <v>16</v>
      </c>
      <c r="D415" t="str">
        <f ca="1">VLOOKUP($B415,'Track WIP'!$M:$O,2,FALSE)</f>
        <v>IZOD IndyCar Series at Japan</v>
      </c>
      <c r="E415" t="str">
        <f ca="1">VLOOKUP($B415,'Track WIP'!$M:$O,3,FALSE)</f>
        <v>Twin Ring Motegi</v>
      </c>
      <c r="F415">
        <v>21</v>
      </c>
      <c r="G415" t="s">
        <v>33</v>
      </c>
      <c r="H415">
        <v>19</v>
      </c>
      <c r="I415" t="s">
        <v>16</v>
      </c>
      <c r="J415">
        <v>131</v>
      </c>
      <c r="K415">
        <v>15</v>
      </c>
      <c r="L415">
        <v>0</v>
      </c>
      <c r="M415">
        <v>12</v>
      </c>
      <c r="N415">
        <v>0</v>
      </c>
      <c r="O415">
        <v>0</v>
      </c>
    </row>
    <row r="416" spans="1:15" x14ac:dyDescent="0.2">
      <c r="A416">
        <v>2010</v>
      </c>
      <c r="B416" s="6">
        <f ca="1">_xlfn.MAXIFS('Track WIP'!M:M,'Track WIP'!K:K,'Results WIP'!A416,'Track WIP'!L:L,'Results WIP'!C416)</f>
        <v>40440</v>
      </c>
      <c r="C416">
        <f t="shared" si="6"/>
        <v>16</v>
      </c>
      <c r="D416" t="str">
        <f ca="1">VLOOKUP($B416,'Track WIP'!$M:$O,2,FALSE)</f>
        <v>IZOD IndyCar Series at Japan</v>
      </c>
      <c r="E416" t="str">
        <f ca="1">VLOOKUP($B416,'Track WIP'!$M:$O,3,FALSE)</f>
        <v>Twin Ring Motegi</v>
      </c>
      <c r="F416">
        <v>22</v>
      </c>
      <c r="G416" t="s">
        <v>63</v>
      </c>
      <c r="H416">
        <v>24</v>
      </c>
      <c r="I416" t="s">
        <v>16</v>
      </c>
      <c r="J416">
        <v>114</v>
      </c>
      <c r="K416">
        <v>22</v>
      </c>
      <c r="L416">
        <v>0</v>
      </c>
      <c r="M416">
        <v>12</v>
      </c>
      <c r="N416">
        <v>0</v>
      </c>
      <c r="O416">
        <v>0</v>
      </c>
    </row>
    <row r="417" spans="1:15" x14ac:dyDescent="0.2">
      <c r="A417">
        <v>2010</v>
      </c>
      <c r="B417" s="6">
        <f ca="1">_xlfn.MAXIFS('Track WIP'!M:M,'Track WIP'!K:K,'Results WIP'!A417,'Track WIP'!L:L,'Results WIP'!C417)</f>
        <v>40440</v>
      </c>
      <c r="C417">
        <f t="shared" si="6"/>
        <v>16</v>
      </c>
      <c r="D417" t="str">
        <f ca="1">VLOOKUP($B417,'Track WIP'!$M:$O,2,FALSE)</f>
        <v>IZOD IndyCar Series at Japan</v>
      </c>
      <c r="E417" t="str">
        <f ca="1">VLOOKUP($B417,'Track WIP'!$M:$O,3,FALSE)</f>
        <v>Twin Ring Motegi</v>
      </c>
      <c r="F417">
        <v>23</v>
      </c>
      <c r="G417" t="s">
        <v>31</v>
      </c>
      <c r="H417">
        <v>78</v>
      </c>
      <c r="I417" t="s">
        <v>16</v>
      </c>
      <c r="J417">
        <v>85</v>
      </c>
      <c r="K417">
        <v>24</v>
      </c>
      <c r="L417">
        <v>0</v>
      </c>
      <c r="M417">
        <v>12</v>
      </c>
      <c r="N417">
        <v>0</v>
      </c>
      <c r="O417">
        <v>0</v>
      </c>
    </row>
    <row r="418" spans="1:15" x14ac:dyDescent="0.2">
      <c r="A418">
        <v>2010</v>
      </c>
      <c r="B418" s="6">
        <f ca="1">_xlfn.MAXIFS('Track WIP'!M:M,'Track WIP'!K:K,'Results WIP'!A418,'Track WIP'!L:L,'Results WIP'!C418)</f>
        <v>40440</v>
      </c>
      <c r="C418">
        <f t="shared" si="6"/>
        <v>16</v>
      </c>
      <c r="D418" t="str">
        <f ca="1">VLOOKUP($B418,'Track WIP'!$M:$O,2,FALSE)</f>
        <v>IZOD IndyCar Series at Japan</v>
      </c>
      <c r="E418" t="str">
        <f ca="1">VLOOKUP($B418,'Track WIP'!$M:$O,3,FALSE)</f>
        <v>Twin Ring Motegi</v>
      </c>
      <c r="F418">
        <v>24</v>
      </c>
      <c r="G418" t="s">
        <v>39</v>
      </c>
      <c r="H418">
        <v>32</v>
      </c>
      <c r="I418" t="s">
        <v>16</v>
      </c>
      <c r="J418">
        <v>66</v>
      </c>
      <c r="K418">
        <v>20</v>
      </c>
      <c r="L418">
        <v>0</v>
      </c>
      <c r="M418">
        <v>12</v>
      </c>
      <c r="N418">
        <v>0</v>
      </c>
      <c r="O418">
        <v>0</v>
      </c>
    </row>
    <row r="419" spans="1:15" x14ac:dyDescent="0.2">
      <c r="A419">
        <v>2010</v>
      </c>
      <c r="B419" s="6">
        <f ca="1">_xlfn.MAXIFS('Track WIP'!M:M,'Track WIP'!K:K,'Results WIP'!A419,'Track WIP'!L:L,'Results WIP'!C419)</f>
        <v>40440</v>
      </c>
      <c r="C419">
        <f t="shared" si="6"/>
        <v>16</v>
      </c>
      <c r="D419" t="str">
        <f ca="1">VLOOKUP($B419,'Track WIP'!$M:$O,2,FALSE)</f>
        <v>IZOD IndyCar Series at Japan</v>
      </c>
      <c r="E419" t="str">
        <f ca="1">VLOOKUP($B419,'Track WIP'!$M:$O,3,FALSE)</f>
        <v>Twin Ring Motegi</v>
      </c>
      <c r="F419">
        <v>25</v>
      </c>
      <c r="G419" t="s">
        <v>43</v>
      </c>
      <c r="H419">
        <v>34</v>
      </c>
      <c r="I419" t="s">
        <v>16</v>
      </c>
      <c r="J419">
        <v>1</v>
      </c>
      <c r="K419">
        <v>13</v>
      </c>
      <c r="L419">
        <v>0</v>
      </c>
      <c r="M419">
        <v>10</v>
      </c>
      <c r="N419">
        <v>0</v>
      </c>
      <c r="O419">
        <v>0</v>
      </c>
    </row>
    <row r="420" spans="1:15" x14ac:dyDescent="0.2">
      <c r="A420">
        <v>2010</v>
      </c>
      <c r="B420" s="6">
        <f ca="1">_xlfn.MAXIFS('Track WIP'!M:M,'Track WIP'!K:K,'Results WIP'!A420,'Track WIP'!L:L,'Results WIP'!C420)</f>
        <v>40453</v>
      </c>
      <c r="C420">
        <f t="shared" si="6"/>
        <v>17</v>
      </c>
      <c r="D420" t="str">
        <f ca="1">VLOOKUP($B420,'Track WIP'!$M:$O,2,FALSE)</f>
        <v>IZOD IndyCar Series at Homestead-Miami</v>
      </c>
      <c r="E420" t="str">
        <f ca="1">VLOOKUP($B420,'Track WIP'!$M:$O,3,FALSE)</f>
        <v>Homestead-Miami Speedway</v>
      </c>
      <c r="F420">
        <v>1</v>
      </c>
      <c r="G420" t="s">
        <v>21</v>
      </c>
      <c r="H420">
        <v>9</v>
      </c>
      <c r="I420" t="s">
        <v>16</v>
      </c>
      <c r="J420">
        <v>200</v>
      </c>
      <c r="K420">
        <v>2</v>
      </c>
      <c r="L420">
        <v>47</v>
      </c>
      <c r="M420">
        <v>50</v>
      </c>
      <c r="N420">
        <v>0</v>
      </c>
      <c r="O420">
        <v>0</v>
      </c>
    </row>
    <row r="421" spans="1:15" x14ac:dyDescent="0.2">
      <c r="A421">
        <v>2010</v>
      </c>
      <c r="B421" s="6">
        <f ca="1">_xlfn.MAXIFS('Track WIP'!M:M,'Track WIP'!K:K,'Results WIP'!A421,'Track WIP'!L:L,'Results WIP'!C421)</f>
        <v>40453</v>
      </c>
      <c r="C421">
        <f t="shared" si="6"/>
        <v>17</v>
      </c>
      <c r="D421" t="str">
        <f ca="1">VLOOKUP($B421,'Track WIP'!$M:$O,2,FALSE)</f>
        <v>IZOD IndyCar Series at Homestead-Miami</v>
      </c>
      <c r="E421" t="str">
        <f ca="1">VLOOKUP($B421,'Track WIP'!$M:$O,3,FALSE)</f>
        <v>Homestead-Miami Speedway</v>
      </c>
      <c r="F421">
        <v>2</v>
      </c>
      <c r="G421" t="s">
        <v>30</v>
      </c>
      <c r="H421">
        <v>7</v>
      </c>
      <c r="I421" t="s">
        <v>16</v>
      </c>
      <c r="J421">
        <v>200</v>
      </c>
      <c r="K421">
        <v>11</v>
      </c>
      <c r="L421">
        <v>0</v>
      </c>
      <c r="M421">
        <v>40</v>
      </c>
      <c r="N421">
        <v>0</v>
      </c>
      <c r="O421">
        <v>0</v>
      </c>
    </row>
    <row r="422" spans="1:15" x14ac:dyDescent="0.2">
      <c r="A422">
        <v>2010</v>
      </c>
      <c r="B422" s="6">
        <f ca="1">_xlfn.MAXIFS('Track WIP'!M:M,'Track WIP'!K:K,'Results WIP'!A422,'Track WIP'!L:L,'Results WIP'!C422)</f>
        <v>40453</v>
      </c>
      <c r="C422">
        <f t="shared" si="6"/>
        <v>17</v>
      </c>
      <c r="D422" t="str">
        <f ca="1">VLOOKUP($B422,'Track WIP'!$M:$O,2,FALSE)</f>
        <v>IZOD IndyCar Series at Homestead-Miami</v>
      </c>
      <c r="E422" t="str">
        <f ca="1">VLOOKUP($B422,'Track WIP'!$M:$O,3,FALSE)</f>
        <v>Homestead-Miami Speedway</v>
      </c>
      <c r="F422">
        <v>3</v>
      </c>
      <c r="G422" t="s">
        <v>25</v>
      </c>
      <c r="H422">
        <v>11</v>
      </c>
      <c r="I422" t="s">
        <v>16</v>
      </c>
      <c r="J422">
        <v>200</v>
      </c>
      <c r="K422">
        <v>8</v>
      </c>
      <c r="L422">
        <v>4</v>
      </c>
      <c r="M422">
        <v>35</v>
      </c>
      <c r="N422">
        <v>0</v>
      </c>
      <c r="O422">
        <v>0</v>
      </c>
    </row>
    <row r="423" spans="1:15" x14ac:dyDescent="0.2">
      <c r="A423">
        <v>2010</v>
      </c>
      <c r="B423" s="6">
        <f ca="1">_xlfn.MAXIFS('Track WIP'!M:M,'Track WIP'!K:K,'Results WIP'!A423,'Track WIP'!L:L,'Results WIP'!C423)</f>
        <v>40453</v>
      </c>
      <c r="C423">
        <f t="shared" si="6"/>
        <v>17</v>
      </c>
      <c r="D423" t="str">
        <f ca="1">VLOOKUP($B423,'Track WIP'!$M:$O,2,FALSE)</f>
        <v>IZOD IndyCar Series at Homestead-Miami</v>
      </c>
      <c r="E423" t="str">
        <f ca="1">VLOOKUP($B423,'Track WIP'!$M:$O,3,FALSE)</f>
        <v>Homestead-Miami Speedway</v>
      </c>
      <c r="F423">
        <v>4</v>
      </c>
      <c r="G423" t="s">
        <v>29</v>
      </c>
      <c r="H423">
        <v>6</v>
      </c>
      <c r="I423" t="s">
        <v>16</v>
      </c>
      <c r="J423">
        <v>200</v>
      </c>
      <c r="K423">
        <v>4</v>
      </c>
      <c r="L423">
        <v>7</v>
      </c>
      <c r="M423">
        <v>32</v>
      </c>
      <c r="N423">
        <v>0</v>
      </c>
      <c r="O423">
        <v>0</v>
      </c>
    </row>
    <row r="424" spans="1:15" x14ac:dyDescent="0.2">
      <c r="A424">
        <v>2010</v>
      </c>
      <c r="B424" s="6">
        <f ca="1">_xlfn.MAXIFS('Track WIP'!M:M,'Track WIP'!K:K,'Results WIP'!A424,'Track WIP'!L:L,'Results WIP'!C424)</f>
        <v>40453</v>
      </c>
      <c r="C424">
        <f t="shared" si="6"/>
        <v>17</v>
      </c>
      <c r="D424" t="str">
        <f ca="1">VLOOKUP($B424,'Track WIP'!$M:$O,2,FALSE)</f>
        <v>IZOD IndyCar Series at Homestead-Miami</v>
      </c>
      <c r="E424" t="str">
        <f ca="1">VLOOKUP($B424,'Track WIP'!$M:$O,3,FALSE)</f>
        <v>Homestead-Miami Speedway</v>
      </c>
      <c r="F424">
        <v>5</v>
      </c>
      <c r="G424" t="s">
        <v>24</v>
      </c>
      <c r="H424">
        <v>3</v>
      </c>
      <c r="I424" t="s">
        <v>16</v>
      </c>
      <c r="J424">
        <v>200</v>
      </c>
      <c r="K424">
        <v>10</v>
      </c>
      <c r="L424">
        <v>1</v>
      </c>
      <c r="M424">
        <v>30</v>
      </c>
      <c r="N424">
        <v>0</v>
      </c>
      <c r="O424">
        <v>0</v>
      </c>
    </row>
    <row r="425" spans="1:15" x14ac:dyDescent="0.2">
      <c r="A425">
        <v>2010</v>
      </c>
      <c r="B425" s="6">
        <f ca="1">_xlfn.MAXIFS('Track WIP'!M:M,'Track WIP'!K:K,'Results WIP'!A425,'Track WIP'!L:L,'Results WIP'!C425)</f>
        <v>40453</v>
      </c>
      <c r="C425">
        <f t="shared" si="6"/>
        <v>17</v>
      </c>
      <c r="D425" t="str">
        <f ca="1">VLOOKUP($B425,'Track WIP'!$M:$O,2,FALSE)</f>
        <v>IZOD IndyCar Series at Homestead-Miami</v>
      </c>
      <c r="E425" t="str">
        <f ca="1">VLOOKUP($B425,'Track WIP'!$M:$O,3,FALSE)</f>
        <v>Homestead-Miami Speedway</v>
      </c>
      <c r="F425">
        <v>6</v>
      </c>
      <c r="G425" t="s">
        <v>18</v>
      </c>
      <c r="H425">
        <v>14</v>
      </c>
      <c r="I425" t="s">
        <v>16</v>
      </c>
      <c r="J425">
        <v>200</v>
      </c>
      <c r="K425">
        <v>21</v>
      </c>
      <c r="L425">
        <v>0</v>
      </c>
      <c r="M425">
        <v>28</v>
      </c>
      <c r="N425">
        <v>0</v>
      </c>
      <c r="O425">
        <v>0</v>
      </c>
    </row>
    <row r="426" spans="1:15" x14ac:dyDescent="0.2">
      <c r="A426">
        <v>2010</v>
      </c>
      <c r="B426" s="6">
        <f ca="1">_xlfn.MAXIFS('Track WIP'!M:M,'Track WIP'!K:K,'Results WIP'!A426,'Track WIP'!L:L,'Results WIP'!C426)</f>
        <v>40453</v>
      </c>
      <c r="C426">
        <f t="shared" si="6"/>
        <v>17</v>
      </c>
      <c r="D426" t="str">
        <f ca="1">VLOOKUP($B426,'Track WIP'!$M:$O,2,FALSE)</f>
        <v>IZOD IndyCar Series at Homestead-Miami</v>
      </c>
      <c r="E426" t="str">
        <f ca="1">VLOOKUP($B426,'Track WIP'!$M:$O,3,FALSE)</f>
        <v>Homestead-Miami Speedway</v>
      </c>
      <c r="F426">
        <v>7</v>
      </c>
      <c r="G426" t="s">
        <v>38</v>
      </c>
      <c r="H426">
        <v>26</v>
      </c>
      <c r="I426" t="s">
        <v>16</v>
      </c>
      <c r="J426">
        <v>200</v>
      </c>
      <c r="K426">
        <v>16</v>
      </c>
      <c r="L426">
        <v>10</v>
      </c>
      <c r="M426">
        <v>26</v>
      </c>
      <c r="N426">
        <v>0</v>
      </c>
      <c r="O426">
        <v>0</v>
      </c>
    </row>
    <row r="427" spans="1:15" x14ac:dyDescent="0.2">
      <c r="A427">
        <v>2010</v>
      </c>
      <c r="B427" s="6">
        <f ca="1">_xlfn.MAXIFS('Track WIP'!M:M,'Track WIP'!K:K,'Results WIP'!A427,'Track WIP'!L:L,'Results WIP'!C427)</f>
        <v>40453</v>
      </c>
      <c r="C427">
        <f t="shared" si="6"/>
        <v>17</v>
      </c>
      <c r="D427" t="str">
        <f ca="1">VLOOKUP($B427,'Track WIP'!$M:$O,2,FALSE)</f>
        <v>IZOD IndyCar Series at Homestead-Miami</v>
      </c>
      <c r="E427" t="str">
        <f ca="1">VLOOKUP($B427,'Track WIP'!$M:$O,3,FALSE)</f>
        <v>Homestead-Miami Speedway</v>
      </c>
      <c r="F427">
        <v>8</v>
      </c>
      <c r="G427" t="s">
        <v>22</v>
      </c>
      <c r="H427">
        <v>10</v>
      </c>
      <c r="I427" t="s">
        <v>16</v>
      </c>
      <c r="J427">
        <v>200</v>
      </c>
      <c r="K427">
        <v>1</v>
      </c>
      <c r="L427">
        <v>128</v>
      </c>
      <c r="M427">
        <v>27</v>
      </c>
      <c r="N427">
        <v>0</v>
      </c>
      <c r="O427">
        <v>0</v>
      </c>
    </row>
    <row r="428" spans="1:15" x14ac:dyDescent="0.2">
      <c r="A428">
        <v>2010</v>
      </c>
      <c r="B428" s="6">
        <f ca="1">_xlfn.MAXIFS('Track WIP'!M:M,'Track WIP'!K:K,'Results WIP'!A428,'Track WIP'!L:L,'Results WIP'!C428)</f>
        <v>40453</v>
      </c>
      <c r="C428">
        <f t="shared" si="6"/>
        <v>17</v>
      </c>
      <c r="D428" t="str">
        <f ca="1">VLOOKUP($B428,'Track WIP'!$M:$O,2,FALSE)</f>
        <v>IZOD IndyCar Series at Homestead-Miami</v>
      </c>
      <c r="E428" t="str">
        <f ca="1">VLOOKUP($B428,'Track WIP'!$M:$O,3,FALSE)</f>
        <v>Homestead-Miami Speedway</v>
      </c>
      <c r="F428">
        <v>9</v>
      </c>
      <c r="G428" t="s">
        <v>20</v>
      </c>
      <c r="H428">
        <v>4</v>
      </c>
      <c r="I428" t="s">
        <v>16</v>
      </c>
      <c r="J428">
        <v>200</v>
      </c>
      <c r="K428">
        <v>5</v>
      </c>
      <c r="L428">
        <v>0</v>
      </c>
      <c r="M428">
        <v>22</v>
      </c>
      <c r="N428">
        <v>0</v>
      </c>
      <c r="O428">
        <v>0</v>
      </c>
    </row>
    <row r="429" spans="1:15" x14ac:dyDescent="0.2">
      <c r="A429">
        <v>2010</v>
      </c>
      <c r="B429" s="6">
        <f ca="1">_xlfn.MAXIFS('Track WIP'!M:M,'Track WIP'!K:K,'Results WIP'!A429,'Track WIP'!L:L,'Results WIP'!C429)</f>
        <v>40453</v>
      </c>
      <c r="C429">
        <f t="shared" si="6"/>
        <v>17</v>
      </c>
      <c r="D429" t="str">
        <f ca="1">VLOOKUP($B429,'Track WIP'!$M:$O,2,FALSE)</f>
        <v>IZOD IndyCar Series at Homestead-Miami</v>
      </c>
      <c r="E429" t="str">
        <f ca="1">VLOOKUP($B429,'Track WIP'!$M:$O,3,FALSE)</f>
        <v>Homestead-Miami Speedway</v>
      </c>
      <c r="F429">
        <v>10</v>
      </c>
      <c r="G429" t="s">
        <v>41</v>
      </c>
      <c r="H429">
        <v>2</v>
      </c>
      <c r="I429" t="s">
        <v>16</v>
      </c>
      <c r="J429">
        <v>199</v>
      </c>
      <c r="K429">
        <v>18</v>
      </c>
      <c r="L429">
        <v>0</v>
      </c>
      <c r="M429">
        <v>20</v>
      </c>
      <c r="N429">
        <v>0</v>
      </c>
      <c r="O429">
        <v>0</v>
      </c>
    </row>
    <row r="430" spans="1:15" x14ac:dyDescent="0.2">
      <c r="A430">
        <v>2010</v>
      </c>
      <c r="B430" s="6">
        <f ca="1">_xlfn.MAXIFS('Track WIP'!M:M,'Track WIP'!K:K,'Results WIP'!A430,'Track WIP'!L:L,'Results WIP'!C430)</f>
        <v>40453</v>
      </c>
      <c r="C430">
        <f t="shared" si="6"/>
        <v>17</v>
      </c>
      <c r="D430" t="str">
        <f ca="1">VLOOKUP($B430,'Track WIP'!$M:$O,2,FALSE)</f>
        <v>IZOD IndyCar Series at Homestead-Miami</v>
      </c>
      <c r="E430" t="str">
        <f ca="1">VLOOKUP($B430,'Track WIP'!$M:$O,3,FALSE)</f>
        <v>Homestead-Miami Speedway</v>
      </c>
      <c r="F430">
        <v>11</v>
      </c>
      <c r="G430" t="s">
        <v>17</v>
      </c>
      <c r="H430">
        <v>37</v>
      </c>
      <c r="I430" t="s">
        <v>16</v>
      </c>
      <c r="J430">
        <v>199</v>
      </c>
      <c r="K430">
        <v>20</v>
      </c>
      <c r="L430">
        <v>0</v>
      </c>
      <c r="M430">
        <v>19</v>
      </c>
      <c r="N430">
        <v>0</v>
      </c>
      <c r="O430">
        <v>0</v>
      </c>
    </row>
    <row r="431" spans="1:15" x14ac:dyDescent="0.2">
      <c r="A431">
        <v>2010</v>
      </c>
      <c r="B431" s="6">
        <f ca="1">_xlfn.MAXIFS('Track WIP'!M:M,'Track WIP'!K:K,'Results WIP'!A431,'Track WIP'!L:L,'Results WIP'!C431)</f>
        <v>40453</v>
      </c>
      <c r="C431">
        <f t="shared" si="6"/>
        <v>17</v>
      </c>
      <c r="D431" t="str">
        <f ca="1">VLOOKUP($B431,'Track WIP'!$M:$O,2,FALSE)</f>
        <v>IZOD IndyCar Series at Homestead-Miami</v>
      </c>
      <c r="E431" t="str">
        <f ca="1">VLOOKUP($B431,'Track WIP'!$M:$O,3,FALSE)</f>
        <v>Homestead-Miami Speedway</v>
      </c>
      <c r="F431">
        <v>12</v>
      </c>
      <c r="G431" t="s">
        <v>33</v>
      </c>
      <c r="H431">
        <v>19</v>
      </c>
      <c r="I431" t="s">
        <v>16</v>
      </c>
      <c r="J431">
        <v>199</v>
      </c>
      <c r="K431">
        <v>22</v>
      </c>
      <c r="L431">
        <v>0</v>
      </c>
      <c r="M431">
        <v>18</v>
      </c>
      <c r="N431">
        <v>0</v>
      </c>
      <c r="O431">
        <v>0</v>
      </c>
    </row>
    <row r="432" spans="1:15" x14ac:dyDescent="0.2">
      <c r="A432">
        <v>2010</v>
      </c>
      <c r="B432" s="6">
        <f ca="1">_xlfn.MAXIFS('Track WIP'!M:M,'Track WIP'!K:K,'Results WIP'!A432,'Track WIP'!L:L,'Results WIP'!C432)</f>
        <v>40453</v>
      </c>
      <c r="C432">
        <f t="shared" si="6"/>
        <v>17</v>
      </c>
      <c r="D432" t="str">
        <f ca="1">VLOOKUP($B432,'Track WIP'!$M:$O,2,FALSE)</f>
        <v>IZOD IndyCar Series at Homestead-Miami</v>
      </c>
      <c r="E432" t="str">
        <f ca="1">VLOOKUP($B432,'Track WIP'!$M:$O,3,FALSE)</f>
        <v>Homestead-Miami Speedway</v>
      </c>
      <c r="F432">
        <v>13</v>
      </c>
      <c r="G432" t="s">
        <v>55</v>
      </c>
      <c r="H432">
        <v>20</v>
      </c>
      <c r="I432" t="s">
        <v>16</v>
      </c>
      <c r="J432">
        <v>199</v>
      </c>
      <c r="K432">
        <v>7</v>
      </c>
      <c r="L432">
        <v>0</v>
      </c>
      <c r="M432">
        <v>17</v>
      </c>
      <c r="N432">
        <v>0</v>
      </c>
      <c r="O432">
        <v>0</v>
      </c>
    </row>
    <row r="433" spans="1:15" x14ac:dyDescent="0.2">
      <c r="A433">
        <v>2010</v>
      </c>
      <c r="B433" s="6">
        <f ca="1">_xlfn.MAXIFS('Track WIP'!M:M,'Track WIP'!K:K,'Results WIP'!A433,'Track WIP'!L:L,'Results WIP'!C433)</f>
        <v>40453</v>
      </c>
      <c r="C433">
        <f t="shared" si="6"/>
        <v>17</v>
      </c>
      <c r="D433" t="str">
        <f ca="1">VLOOKUP($B433,'Track WIP'!$M:$O,2,FALSE)</f>
        <v>IZOD IndyCar Series at Homestead-Miami</v>
      </c>
      <c r="E433" t="str">
        <f ca="1">VLOOKUP($B433,'Track WIP'!$M:$O,3,FALSE)</f>
        <v>Homestead-Miami Speedway</v>
      </c>
      <c r="F433">
        <v>14</v>
      </c>
      <c r="G433" t="s">
        <v>34</v>
      </c>
      <c r="H433">
        <v>77</v>
      </c>
      <c r="I433" t="s">
        <v>16</v>
      </c>
      <c r="J433">
        <v>199</v>
      </c>
      <c r="K433">
        <v>19</v>
      </c>
      <c r="L433">
        <v>3</v>
      </c>
      <c r="M433">
        <v>16</v>
      </c>
      <c r="N433">
        <v>0</v>
      </c>
      <c r="O433">
        <v>0</v>
      </c>
    </row>
    <row r="434" spans="1:15" x14ac:dyDescent="0.2">
      <c r="A434">
        <v>2010</v>
      </c>
      <c r="B434" s="6">
        <f ca="1">_xlfn.MAXIFS('Track WIP'!M:M,'Track WIP'!K:K,'Results WIP'!A434,'Track WIP'!L:L,'Results WIP'!C434)</f>
        <v>40453</v>
      </c>
      <c r="C434">
        <f t="shared" si="6"/>
        <v>17</v>
      </c>
      <c r="D434" t="str">
        <f ca="1">VLOOKUP($B434,'Track WIP'!$M:$O,2,FALSE)</f>
        <v>IZOD IndyCar Series at Homestead-Miami</v>
      </c>
      <c r="E434" t="str">
        <f ca="1">VLOOKUP($B434,'Track WIP'!$M:$O,3,FALSE)</f>
        <v>Homestead-Miami Speedway</v>
      </c>
      <c r="F434">
        <v>15</v>
      </c>
      <c r="G434" t="s">
        <v>43</v>
      </c>
      <c r="H434">
        <v>34</v>
      </c>
      <c r="I434" t="s">
        <v>16</v>
      </c>
      <c r="J434">
        <v>199</v>
      </c>
      <c r="K434">
        <v>14</v>
      </c>
      <c r="L434">
        <v>0</v>
      </c>
      <c r="M434">
        <v>15</v>
      </c>
      <c r="N434">
        <v>0</v>
      </c>
      <c r="O434">
        <v>0</v>
      </c>
    </row>
    <row r="435" spans="1:15" x14ac:dyDescent="0.2">
      <c r="A435">
        <v>2010</v>
      </c>
      <c r="B435" s="6">
        <f ca="1">_xlfn.MAXIFS('Track WIP'!M:M,'Track WIP'!K:K,'Results WIP'!A435,'Track WIP'!L:L,'Results WIP'!C435)</f>
        <v>40453</v>
      </c>
      <c r="C435">
        <f t="shared" si="6"/>
        <v>17</v>
      </c>
      <c r="D435" t="str">
        <f ca="1">VLOOKUP($B435,'Track WIP'!$M:$O,2,FALSE)</f>
        <v>IZOD IndyCar Series at Homestead-Miami</v>
      </c>
      <c r="E435" t="str">
        <f ca="1">VLOOKUP($B435,'Track WIP'!$M:$O,3,FALSE)</f>
        <v>Homestead-Miami Speedway</v>
      </c>
      <c r="F435">
        <v>16</v>
      </c>
      <c r="G435" t="s">
        <v>56</v>
      </c>
      <c r="H435">
        <v>36</v>
      </c>
      <c r="I435" t="s">
        <v>16</v>
      </c>
      <c r="J435">
        <v>199</v>
      </c>
      <c r="K435">
        <v>24</v>
      </c>
      <c r="L435">
        <v>0</v>
      </c>
      <c r="M435">
        <v>14</v>
      </c>
      <c r="N435">
        <v>0</v>
      </c>
      <c r="O435">
        <v>0</v>
      </c>
    </row>
    <row r="436" spans="1:15" x14ac:dyDescent="0.2">
      <c r="A436">
        <v>2010</v>
      </c>
      <c r="B436" s="6">
        <f ca="1">_xlfn.MAXIFS('Track WIP'!M:M,'Track WIP'!K:K,'Results WIP'!A436,'Track WIP'!L:L,'Results WIP'!C436)</f>
        <v>40453</v>
      </c>
      <c r="C436">
        <f t="shared" si="6"/>
        <v>17</v>
      </c>
      <c r="D436" t="str">
        <f ca="1">VLOOKUP($B436,'Track WIP'!$M:$O,2,FALSE)</f>
        <v>IZOD IndyCar Series at Homestead-Miami</v>
      </c>
      <c r="E436" t="str">
        <f ca="1">VLOOKUP($B436,'Track WIP'!$M:$O,3,FALSE)</f>
        <v>Homestead-Miami Speedway</v>
      </c>
      <c r="F436">
        <v>17</v>
      </c>
      <c r="G436" t="s">
        <v>19</v>
      </c>
      <c r="H436">
        <v>2</v>
      </c>
      <c r="I436" t="s">
        <v>16</v>
      </c>
      <c r="J436">
        <v>199</v>
      </c>
      <c r="K436">
        <v>23</v>
      </c>
      <c r="L436">
        <v>0</v>
      </c>
      <c r="M436">
        <v>13</v>
      </c>
      <c r="N436">
        <v>0</v>
      </c>
      <c r="O436">
        <v>0</v>
      </c>
    </row>
    <row r="437" spans="1:15" x14ac:dyDescent="0.2">
      <c r="A437">
        <v>2010</v>
      </c>
      <c r="B437" s="6">
        <f ca="1">_xlfn.MAXIFS('Track WIP'!M:M,'Track WIP'!K:K,'Results WIP'!A437,'Track WIP'!L:L,'Results WIP'!C437)</f>
        <v>40453</v>
      </c>
      <c r="C437">
        <f t="shared" si="6"/>
        <v>17</v>
      </c>
      <c r="D437" t="str">
        <f ca="1">VLOOKUP($B437,'Track WIP'!$M:$O,2,FALSE)</f>
        <v>IZOD IndyCar Series at Homestead-Miami</v>
      </c>
      <c r="E437" t="str">
        <f ca="1">VLOOKUP($B437,'Track WIP'!$M:$O,3,FALSE)</f>
        <v>Homestead-Miami Speedway</v>
      </c>
      <c r="F437">
        <v>18</v>
      </c>
      <c r="G437" t="s">
        <v>37</v>
      </c>
      <c r="H437">
        <v>5</v>
      </c>
      <c r="I437" t="s">
        <v>16</v>
      </c>
      <c r="J437">
        <v>199</v>
      </c>
      <c r="K437">
        <v>9</v>
      </c>
      <c r="L437">
        <v>0</v>
      </c>
      <c r="M437">
        <v>12</v>
      </c>
      <c r="N437">
        <v>0</v>
      </c>
      <c r="O437">
        <v>0</v>
      </c>
    </row>
    <row r="438" spans="1:15" x14ac:dyDescent="0.2">
      <c r="A438">
        <v>2010</v>
      </c>
      <c r="B438" s="6">
        <f ca="1">_xlfn.MAXIFS('Track WIP'!M:M,'Track WIP'!K:K,'Results WIP'!A438,'Track WIP'!L:L,'Results WIP'!C438)</f>
        <v>40453</v>
      </c>
      <c r="C438">
        <f t="shared" si="6"/>
        <v>17</v>
      </c>
      <c r="D438" t="str">
        <f ca="1">VLOOKUP($B438,'Track WIP'!$M:$O,2,FALSE)</f>
        <v>IZOD IndyCar Series at Homestead-Miami</v>
      </c>
      <c r="E438" t="str">
        <f ca="1">VLOOKUP($B438,'Track WIP'!$M:$O,3,FALSE)</f>
        <v>Homestead-Miami Speedway</v>
      </c>
      <c r="F438">
        <v>19</v>
      </c>
      <c r="G438" t="s">
        <v>27</v>
      </c>
      <c r="H438">
        <v>8</v>
      </c>
      <c r="I438" t="s">
        <v>16</v>
      </c>
      <c r="J438">
        <v>198</v>
      </c>
      <c r="K438">
        <v>12</v>
      </c>
      <c r="L438">
        <v>0</v>
      </c>
      <c r="M438">
        <v>12</v>
      </c>
      <c r="N438">
        <v>0</v>
      </c>
      <c r="O438">
        <v>0</v>
      </c>
    </row>
    <row r="439" spans="1:15" x14ac:dyDescent="0.2">
      <c r="A439">
        <v>2010</v>
      </c>
      <c r="B439" s="6">
        <f ca="1">_xlfn.MAXIFS('Track WIP'!M:M,'Track WIP'!K:K,'Results WIP'!A439,'Track WIP'!L:L,'Results WIP'!C439)</f>
        <v>40453</v>
      </c>
      <c r="C439">
        <f t="shared" si="6"/>
        <v>17</v>
      </c>
      <c r="D439" t="str">
        <f ca="1">VLOOKUP($B439,'Track WIP'!$M:$O,2,FALSE)</f>
        <v>IZOD IndyCar Series at Homestead-Miami</v>
      </c>
      <c r="E439" t="str">
        <f ca="1">VLOOKUP($B439,'Track WIP'!$M:$O,3,FALSE)</f>
        <v>Homestead-Miami Speedway</v>
      </c>
      <c r="F439">
        <v>20</v>
      </c>
      <c r="G439" t="s">
        <v>35</v>
      </c>
      <c r="H439">
        <v>6</v>
      </c>
      <c r="I439" t="s">
        <v>16</v>
      </c>
      <c r="J439">
        <v>198</v>
      </c>
      <c r="K439">
        <v>26</v>
      </c>
      <c r="L439">
        <v>0</v>
      </c>
      <c r="M439">
        <v>12</v>
      </c>
      <c r="N439">
        <v>0</v>
      </c>
      <c r="O439">
        <v>0</v>
      </c>
    </row>
    <row r="440" spans="1:15" x14ac:dyDescent="0.2">
      <c r="A440">
        <v>2010</v>
      </c>
      <c r="B440" s="6">
        <f ca="1">_xlfn.MAXIFS('Track WIP'!M:M,'Track WIP'!K:K,'Results WIP'!A440,'Track WIP'!L:L,'Results WIP'!C440)</f>
        <v>40453</v>
      </c>
      <c r="C440">
        <f t="shared" si="6"/>
        <v>17</v>
      </c>
      <c r="D440" t="str">
        <f ca="1">VLOOKUP($B440,'Track WIP'!$M:$O,2,FALSE)</f>
        <v>IZOD IndyCar Series at Homestead-Miami</v>
      </c>
      <c r="E440" t="str">
        <f ca="1">VLOOKUP($B440,'Track WIP'!$M:$O,3,FALSE)</f>
        <v>Homestead-Miami Speedway</v>
      </c>
      <c r="F440">
        <v>21</v>
      </c>
      <c r="G440" t="s">
        <v>26</v>
      </c>
      <c r="H440">
        <v>22</v>
      </c>
      <c r="I440" t="s">
        <v>16</v>
      </c>
      <c r="J440">
        <v>198</v>
      </c>
      <c r="K440">
        <v>6</v>
      </c>
      <c r="L440">
        <v>0</v>
      </c>
      <c r="M440">
        <v>12</v>
      </c>
      <c r="N440">
        <v>0</v>
      </c>
      <c r="O440">
        <v>0</v>
      </c>
    </row>
    <row r="441" spans="1:15" x14ac:dyDescent="0.2">
      <c r="A441">
        <v>2010</v>
      </c>
      <c r="B441" s="6">
        <f ca="1">_xlfn.MAXIFS('Track WIP'!M:M,'Track WIP'!K:K,'Results WIP'!A441,'Track WIP'!L:L,'Results WIP'!C441)</f>
        <v>40453</v>
      </c>
      <c r="C441">
        <f t="shared" si="6"/>
        <v>17</v>
      </c>
      <c r="D441" t="str">
        <f ca="1">VLOOKUP($B441,'Track WIP'!$M:$O,2,FALSE)</f>
        <v>IZOD IndyCar Series at Homestead-Miami</v>
      </c>
      <c r="E441" t="str">
        <f ca="1">VLOOKUP($B441,'Track WIP'!$M:$O,3,FALSE)</f>
        <v>Homestead-Miami Speedway</v>
      </c>
      <c r="F441">
        <v>22</v>
      </c>
      <c r="G441" t="s">
        <v>49</v>
      </c>
      <c r="H441">
        <v>67</v>
      </c>
      <c r="I441" t="s">
        <v>16</v>
      </c>
      <c r="J441">
        <v>197</v>
      </c>
      <c r="K441">
        <v>17</v>
      </c>
      <c r="L441">
        <v>0</v>
      </c>
      <c r="M441">
        <v>12</v>
      </c>
      <c r="N441">
        <v>0</v>
      </c>
      <c r="O441">
        <v>0</v>
      </c>
    </row>
    <row r="442" spans="1:15" x14ac:dyDescent="0.2">
      <c r="A442">
        <v>2010</v>
      </c>
      <c r="B442" s="6">
        <f ca="1">_xlfn.MAXIFS('Track WIP'!M:M,'Track WIP'!K:K,'Results WIP'!A442,'Track WIP'!L:L,'Results WIP'!C442)</f>
        <v>40453</v>
      </c>
      <c r="C442">
        <f t="shared" si="6"/>
        <v>17</v>
      </c>
      <c r="D442" t="str">
        <f ca="1">VLOOKUP($B442,'Track WIP'!$M:$O,2,FALSE)</f>
        <v>IZOD IndyCar Series at Homestead-Miami</v>
      </c>
      <c r="E442" t="str">
        <f ca="1">VLOOKUP($B442,'Track WIP'!$M:$O,3,FALSE)</f>
        <v>Homestead-Miami Speedway</v>
      </c>
      <c r="F442">
        <v>23</v>
      </c>
      <c r="G442" t="s">
        <v>31</v>
      </c>
      <c r="H442">
        <v>78</v>
      </c>
      <c r="I442" t="s">
        <v>16</v>
      </c>
      <c r="J442">
        <v>197</v>
      </c>
      <c r="K442">
        <v>25</v>
      </c>
      <c r="L442">
        <v>0</v>
      </c>
      <c r="M442">
        <v>12</v>
      </c>
      <c r="N442">
        <v>0</v>
      </c>
      <c r="O442">
        <v>0</v>
      </c>
    </row>
    <row r="443" spans="1:15" x14ac:dyDescent="0.2">
      <c r="A443">
        <v>2010</v>
      </c>
      <c r="B443" s="6">
        <f ca="1">_xlfn.MAXIFS('Track WIP'!M:M,'Track WIP'!K:K,'Results WIP'!A443,'Track WIP'!L:L,'Results WIP'!C443)</f>
        <v>40453</v>
      </c>
      <c r="C443">
        <f t="shared" si="6"/>
        <v>17</v>
      </c>
      <c r="D443" t="str">
        <f ca="1">VLOOKUP($B443,'Track WIP'!$M:$O,2,FALSE)</f>
        <v>IZOD IndyCar Series at Homestead-Miami</v>
      </c>
      <c r="E443" t="str">
        <f ca="1">VLOOKUP($B443,'Track WIP'!$M:$O,3,FALSE)</f>
        <v>Homestead-Miami Speedway</v>
      </c>
      <c r="F443">
        <v>24</v>
      </c>
      <c r="G443" t="s">
        <v>36</v>
      </c>
      <c r="H443">
        <v>18</v>
      </c>
      <c r="I443" t="s">
        <v>16</v>
      </c>
      <c r="J443">
        <v>170</v>
      </c>
      <c r="K443">
        <v>27</v>
      </c>
      <c r="L443">
        <v>0</v>
      </c>
      <c r="M443">
        <v>12</v>
      </c>
      <c r="N443">
        <v>0</v>
      </c>
      <c r="O443">
        <v>0</v>
      </c>
    </row>
    <row r="444" spans="1:15" x14ac:dyDescent="0.2">
      <c r="A444">
        <v>2010</v>
      </c>
      <c r="B444" s="6">
        <f ca="1">_xlfn.MAXIFS('Track WIP'!M:M,'Track WIP'!K:K,'Results WIP'!A444,'Track WIP'!L:L,'Results WIP'!C444)</f>
        <v>40453</v>
      </c>
      <c r="C444">
        <f t="shared" si="6"/>
        <v>17</v>
      </c>
      <c r="D444" t="str">
        <f ca="1">VLOOKUP($B444,'Track WIP'!$M:$O,2,FALSE)</f>
        <v>IZOD IndyCar Series at Homestead-Miami</v>
      </c>
      <c r="E444" t="str">
        <f ca="1">VLOOKUP($B444,'Track WIP'!$M:$O,3,FALSE)</f>
        <v>Homestead-Miami Speedway</v>
      </c>
      <c r="F444">
        <v>25</v>
      </c>
      <c r="G444" t="s">
        <v>15</v>
      </c>
      <c r="H444">
        <v>12</v>
      </c>
      <c r="I444" t="s">
        <v>16</v>
      </c>
      <c r="J444">
        <v>143</v>
      </c>
      <c r="K444">
        <v>3</v>
      </c>
      <c r="L444">
        <v>0</v>
      </c>
      <c r="M444">
        <v>10</v>
      </c>
      <c r="N444">
        <v>0</v>
      </c>
      <c r="O444">
        <v>0</v>
      </c>
    </row>
    <row r="445" spans="1:15" x14ac:dyDescent="0.2">
      <c r="A445">
        <v>2010</v>
      </c>
      <c r="B445" s="6">
        <f ca="1">_xlfn.MAXIFS('Track WIP'!M:M,'Track WIP'!K:K,'Results WIP'!A445,'Track WIP'!L:L,'Results WIP'!C445)</f>
        <v>40453</v>
      </c>
      <c r="C445">
        <f t="shared" si="6"/>
        <v>17</v>
      </c>
      <c r="D445" t="str">
        <f ca="1">VLOOKUP($B445,'Track WIP'!$M:$O,2,FALSE)</f>
        <v>IZOD IndyCar Series at Homestead-Miami</v>
      </c>
      <c r="E445" t="str">
        <f ca="1">VLOOKUP($B445,'Track WIP'!$M:$O,3,FALSE)</f>
        <v>Homestead-Miami Speedway</v>
      </c>
      <c r="F445">
        <v>26</v>
      </c>
      <c r="G445" t="s">
        <v>28</v>
      </c>
      <c r="H445">
        <v>24</v>
      </c>
      <c r="I445" t="s">
        <v>16</v>
      </c>
      <c r="J445">
        <v>42</v>
      </c>
      <c r="K445">
        <v>15</v>
      </c>
      <c r="L445">
        <v>0</v>
      </c>
      <c r="M445">
        <v>10</v>
      </c>
      <c r="N445">
        <v>0</v>
      </c>
      <c r="O445">
        <v>0</v>
      </c>
    </row>
    <row r="446" spans="1:15" x14ac:dyDescent="0.2">
      <c r="A446">
        <v>2010</v>
      </c>
      <c r="B446" s="6">
        <f ca="1">_xlfn.MAXIFS('Track WIP'!M:M,'Track WIP'!K:K,'Results WIP'!A446,'Track WIP'!L:L,'Results WIP'!C446)</f>
        <v>40453</v>
      </c>
      <c r="C446">
        <f t="shared" si="6"/>
        <v>17</v>
      </c>
      <c r="D446" t="str">
        <f ca="1">VLOOKUP($B446,'Track WIP'!$M:$O,2,FALSE)</f>
        <v>IZOD IndyCar Series at Homestead-Miami</v>
      </c>
      <c r="E446" t="str">
        <f ca="1">VLOOKUP($B446,'Track WIP'!$M:$O,3,FALSE)</f>
        <v>Homestead-Miami Speedway</v>
      </c>
      <c r="F446">
        <v>27</v>
      </c>
      <c r="G446" t="s">
        <v>39</v>
      </c>
      <c r="H446">
        <v>32</v>
      </c>
      <c r="I446" t="s">
        <v>16</v>
      </c>
      <c r="J446">
        <v>25</v>
      </c>
      <c r="K446">
        <v>13</v>
      </c>
      <c r="L446">
        <v>0</v>
      </c>
      <c r="M446">
        <v>10</v>
      </c>
      <c r="N446">
        <v>0</v>
      </c>
      <c r="O446">
        <v>0</v>
      </c>
    </row>
    <row r="447" spans="1:15" x14ac:dyDescent="0.2">
      <c r="A447">
        <v>2011</v>
      </c>
      <c r="B447" s="6">
        <f ca="1">_xlfn.MAXIFS('Track WIP'!M:M,'Track WIP'!K:K,'Results WIP'!A447,'Track WIP'!L:L,'Results WIP'!C447)</f>
        <v>40629</v>
      </c>
      <c r="C447">
        <f t="shared" ref="C447:C510" si="7">_xlfn.IFS(A447&gt;A446,1,F447=1,C446+1,F447&gt;1,C446)</f>
        <v>1</v>
      </c>
      <c r="D447" t="str">
        <f ca="1">VLOOKUP($B447,'Track WIP'!$M:$O,2,FALSE)</f>
        <v>Firestone Grand Prix of St. Petersburg</v>
      </c>
      <c r="E447" t="str">
        <f ca="1">VLOOKUP($B447,'Track WIP'!$M:$O,3,FALSE)</f>
        <v>Streets Of St. Petersburg</v>
      </c>
      <c r="F447">
        <v>1</v>
      </c>
      <c r="G447" t="s">
        <v>22</v>
      </c>
      <c r="H447">
        <v>10</v>
      </c>
      <c r="I447" t="s">
        <v>16</v>
      </c>
      <c r="J447">
        <v>100</v>
      </c>
      <c r="K447">
        <v>2</v>
      </c>
      <c r="L447">
        <v>94</v>
      </c>
      <c r="M447">
        <v>52</v>
      </c>
      <c r="N447">
        <v>2</v>
      </c>
      <c r="O447">
        <v>0</v>
      </c>
    </row>
    <row r="448" spans="1:15" x14ac:dyDescent="0.2">
      <c r="A448">
        <v>2011</v>
      </c>
      <c r="B448" s="6">
        <f ca="1">_xlfn.MAXIFS('Track WIP'!M:M,'Track WIP'!K:K,'Results WIP'!A448,'Track WIP'!L:L,'Results WIP'!C448)</f>
        <v>40629</v>
      </c>
      <c r="C448">
        <f t="shared" si="7"/>
        <v>1</v>
      </c>
      <c r="D448" t="str">
        <f ca="1">VLOOKUP($B448,'Track WIP'!$M:$O,2,FALSE)</f>
        <v>Firestone Grand Prix of St. Petersburg</v>
      </c>
      <c r="E448" t="str">
        <f ca="1">VLOOKUP($B448,'Track WIP'!$M:$O,3,FALSE)</f>
        <v>Streets Of St. Petersburg</v>
      </c>
      <c r="F448">
        <v>2</v>
      </c>
      <c r="G448" t="s">
        <v>15</v>
      </c>
      <c r="H448">
        <v>12</v>
      </c>
      <c r="I448" t="s">
        <v>16</v>
      </c>
      <c r="J448">
        <v>100</v>
      </c>
      <c r="K448">
        <v>1</v>
      </c>
      <c r="L448">
        <v>6</v>
      </c>
      <c r="M448">
        <v>41</v>
      </c>
      <c r="N448">
        <v>1</v>
      </c>
      <c r="O448">
        <v>0</v>
      </c>
    </row>
    <row r="449" spans="1:15" x14ac:dyDescent="0.2">
      <c r="A449">
        <v>2011</v>
      </c>
      <c r="B449" s="6">
        <f ca="1">_xlfn.MAXIFS('Track WIP'!M:M,'Track WIP'!K:K,'Results WIP'!A449,'Track WIP'!L:L,'Results WIP'!C449)</f>
        <v>40629</v>
      </c>
      <c r="C449">
        <f t="shared" si="7"/>
        <v>1</v>
      </c>
      <c r="D449" t="str">
        <f ca="1">VLOOKUP($B449,'Track WIP'!$M:$O,2,FALSE)</f>
        <v>Firestone Grand Prix of St. Petersburg</v>
      </c>
      <c r="E449" t="str">
        <f ca="1">VLOOKUP($B449,'Track WIP'!$M:$O,3,FALSE)</f>
        <v>Streets Of St. Petersburg</v>
      </c>
      <c r="F449">
        <v>3</v>
      </c>
      <c r="G449" t="s">
        <v>25</v>
      </c>
      <c r="H449">
        <v>82</v>
      </c>
      <c r="I449" t="s">
        <v>16</v>
      </c>
      <c r="J449">
        <v>100</v>
      </c>
      <c r="K449">
        <v>8</v>
      </c>
      <c r="L449">
        <v>0</v>
      </c>
      <c r="M449">
        <v>35</v>
      </c>
      <c r="N449">
        <v>0</v>
      </c>
      <c r="O449">
        <v>0</v>
      </c>
    </row>
    <row r="450" spans="1:15" x14ac:dyDescent="0.2">
      <c r="A450">
        <v>2011</v>
      </c>
      <c r="B450" s="6">
        <f ca="1">_xlfn.MAXIFS('Track WIP'!M:M,'Track WIP'!K:K,'Results WIP'!A450,'Track WIP'!L:L,'Results WIP'!C450)</f>
        <v>40629</v>
      </c>
      <c r="C450">
        <f t="shared" si="7"/>
        <v>1</v>
      </c>
      <c r="D450" t="str">
        <f ca="1">VLOOKUP($B450,'Track WIP'!$M:$O,2,FALSE)</f>
        <v>Firestone Grand Prix of St. Petersburg</v>
      </c>
      <c r="E450" t="str">
        <f ca="1">VLOOKUP($B450,'Track WIP'!$M:$O,3,FALSE)</f>
        <v>Streets Of St. Petersburg</v>
      </c>
      <c r="F450">
        <v>4</v>
      </c>
      <c r="G450" t="s">
        <v>31</v>
      </c>
      <c r="H450">
        <v>78</v>
      </c>
      <c r="I450" t="s">
        <v>16</v>
      </c>
      <c r="J450">
        <v>100</v>
      </c>
      <c r="K450">
        <v>17</v>
      </c>
      <c r="L450">
        <v>0</v>
      </c>
      <c r="M450">
        <v>32</v>
      </c>
      <c r="N450">
        <v>0</v>
      </c>
      <c r="O450">
        <v>0</v>
      </c>
    </row>
    <row r="451" spans="1:15" x14ac:dyDescent="0.2">
      <c r="A451">
        <v>2011</v>
      </c>
      <c r="B451" s="6">
        <f ca="1">_xlfn.MAXIFS('Track WIP'!M:M,'Track WIP'!K:K,'Results WIP'!A451,'Track WIP'!L:L,'Results WIP'!C451)</f>
        <v>40629</v>
      </c>
      <c r="C451">
        <f t="shared" si="7"/>
        <v>1</v>
      </c>
      <c r="D451" t="str">
        <f ca="1">VLOOKUP($B451,'Track WIP'!$M:$O,2,FALSE)</f>
        <v>Firestone Grand Prix of St. Petersburg</v>
      </c>
      <c r="E451" t="str">
        <f ca="1">VLOOKUP($B451,'Track WIP'!$M:$O,3,FALSE)</f>
        <v>Streets Of St. Petersburg</v>
      </c>
      <c r="F451">
        <v>5</v>
      </c>
      <c r="G451" t="s">
        <v>37</v>
      </c>
      <c r="H451">
        <v>5</v>
      </c>
      <c r="I451" t="s">
        <v>16</v>
      </c>
      <c r="J451">
        <v>100</v>
      </c>
      <c r="K451">
        <v>11</v>
      </c>
      <c r="L451">
        <v>0</v>
      </c>
      <c r="M451">
        <v>30</v>
      </c>
      <c r="N451">
        <v>0</v>
      </c>
      <c r="O451">
        <v>0</v>
      </c>
    </row>
    <row r="452" spans="1:15" x14ac:dyDescent="0.2">
      <c r="A452">
        <v>2011</v>
      </c>
      <c r="B452" s="6">
        <f ca="1">_xlfn.MAXIFS('Track WIP'!M:M,'Track WIP'!K:K,'Results WIP'!A452,'Track WIP'!L:L,'Results WIP'!C452)</f>
        <v>40629</v>
      </c>
      <c r="C452">
        <f t="shared" si="7"/>
        <v>1</v>
      </c>
      <c r="D452" t="str">
        <f ca="1">VLOOKUP($B452,'Track WIP'!$M:$O,2,FALSE)</f>
        <v>Firestone Grand Prix of St. Petersburg</v>
      </c>
      <c r="E452" t="str">
        <f ca="1">VLOOKUP($B452,'Track WIP'!$M:$O,3,FALSE)</f>
        <v>Streets Of St. Petersburg</v>
      </c>
      <c r="F452">
        <v>6</v>
      </c>
      <c r="G452" t="s">
        <v>34</v>
      </c>
      <c r="H452">
        <v>77</v>
      </c>
      <c r="I452" t="s">
        <v>16</v>
      </c>
      <c r="J452">
        <v>100</v>
      </c>
      <c r="K452">
        <v>10</v>
      </c>
      <c r="L452">
        <v>0</v>
      </c>
      <c r="M452">
        <v>28</v>
      </c>
      <c r="N452">
        <v>0</v>
      </c>
      <c r="O452">
        <v>0</v>
      </c>
    </row>
    <row r="453" spans="1:15" x14ac:dyDescent="0.2">
      <c r="A453">
        <v>2011</v>
      </c>
      <c r="B453" s="6">
        <f ca="1">_xlfn.MAXIFS('Track WIP'!M:M,'Track WIP'!K:K,'Results WIP'!A453,'Track WIP'!L:L,'Results WIP'!C453)</f>
        <v>40629</v>
      </c>
      <c r="C453">
        <f t="shared" si="7"/>
        <v>1</v>
      </c>
      <c r="D453" t="str">
        <f ca="1">VLOOKUP($B453,'Track WIP'!$M:$O,2,FALSE)</f>
        <v>Firestone Grand Prix of St. Petersburg</v>
      </c>
      <c r="E453" t="str">
        <f ca="1">VLOOKUP($B453,'Track WIP'!$M:$O,3,FALSE)</f>
        <v>Streets Of St. Petersburg</v>
      </c>
      <c r="F453">
        <v>7</v>
      </c>
      <c r="G453" t="s">
        <v>19</v>
      </c>
      <c r="H453">
        <v>17</v>
      </c>
      <c r="I453" t="s">
        <v>16</v>
      </c>
      <c r="J453">
        <v>100</v>
      </c>
      <c r="K453">
        <v>16</v>
      </c>
      <c r="L453">
        <v>0</v>
      </c>
      <c r="M453">
        <v>26</v>
      </c>
      <c r="N453">
        <v>0</v>
      </c>
      <c r="O453">
        <v>0</v>
      </c>
    </row>
    <row r="454" spans="1:15" x14ac:dyDescent="0.2">
      <c r="A454">
        <v>2011</v>
      </c>
      <c r="B454" s="6">
        <f ca="1">_xlfn.MAXIFS('Track WIP'!M:M,'Track WIP'!K:K,'Results WIP'!A454,'Track WIP'!L:L,'Results WIP'!C454)</f>
        <v>40629</v>
      </c>
      <c r="C454">
        <f t="shared" si="7"/>
        <v>1</v>
      </c>
      <c r="D454" t="str">
        <f ca="1">VLOOKUP($B454,'Track WIP'!$M:$O,2,FALSE)</f>
        <v>Firestone Grand Prix of St. Petersburg</v>
      </c>
      <c r="E454" t="str">
        <f ca="1">VLOOKUP($B454,'Track WIP'!$M:$O,3,FALSE)</f>
        <v>Streets Of St. Petersburg</v>
      </c>
      <c r="F454">
        <v>8</v>
      </c>
      <c r="G454" t="s">
        <v>18</v>
      </c>
      <c r="H454">
        <v>14</v>
      </c>
      <c r="I454" t="s">
        <v>16</v>
      </c>
      <c r="J454">
        <v>100</v>
      </c>
      <c r="K454">
        <v>13</v>
      </c>
      <c r="L454">
        <v>0</v>
      </c>
      <c r="M454">
        <v>24</v>
      </c>
      <c r="N454">
        <v>0</v>
      </c>
      <c r="O454">
        <v>0</v>
      </c>
    </row>
    <row r="455" spans="1:15" x14ac:dyDescent="0.2">
      <c r="A455">
        <v>2011</v>
      </c>
      <c r="B455" s="6">
        <f ca="1">_xlfn.MAXIFS('Track WIP'!M:M,'Track WIP'!K:K,'Results WIP'!A455,'Track WIP'!L:L,'Results WIP'!C455)</f>
        <v>40629</v>
      </c>
      <c r="C455">
        <f t="shared" si="7"/>
        <v>1</v>
      </c>
      <c r="D455" t="str">
        <f ca="1">VLOOKUP($B455,'Track WIP'!$M:$O,2,FALSE)</f>
        <v>Firestone Grand Prix of St. Petersburg</v>
      </c>
      <c r="E455" t="str">
        <f ca="1">VLOOKUP($B455,'Track WIP'!$M:$O,3,FALSE)</f>
        <v>Streets Of St. Petersburg</v>
      </c>
      <c r="F455">
        <v>9</v>
      </c>
      <c r="G455" t="s">
        <v>84</v>
      </c>
      <c r="H455">
        <v>2</v>
      </c>
      <c r="I455" t="s">
        <v>16</v>
      </c>
      <c r="J455">
        <v>100</v>
      </c>
      <c r="K455">
        <v>15</v>
      </c>
      <c r="L455">
        <v>0</v>
      </c>
      <c r="M455">
        <v>22</v>
      </c>
      <c r="N455">
        <v>0</v>
      </c>
      <c r="O455">
        <v>0</v>
      </c>
    </row>
    <row r="456" spans="1:15" x14ac:dyDescent="0.2">
      <c r="A456">
        <v>2011</v>
      </c>
      <c r="B456" s="6">
        <f ca="1">_xlfn.MAXIFS('Track WIP'!M:M,'Track WIP'!K:K,'Results WIP'!A456,'Track WIP'!L:L,'Results WIP'!C456)</f>
        <v>40629</v>
      </c>
      <c r="C456">
        <f t="shared" si="7"/>
        <v>1</v>
      </c>
      <c r="D456" t="str">
        <f ca="1">VLOOKUP($B456,'Track WIP'!$M:$O,2,FALSE)</f>
        <v>Firestone Grand Prix of St. Petersburg</v>
      </c>
      <c r="E456" t="str">
        <f ca="1">VLOOKUP($B456,'Track WIP'!$M:$O,3,FALSE)</f>
        <v>Streets Of St. Petersburg</v>
      </c>
      <c r="F456">
        <v>10</v>
      </c>
      <c r="G456" t="s">
        <v>26</v>
      </c>
      <c r="H456">
        <v>22</v>
      </c>
      <c r="I456" t="s">
        <v>16</v>
      </c>
      <c r="J456">
        <v>100</v>
      </c>
      <c r="K456">
        <v>6</v>
      </c>
      <c r="L456">
        <v>0</v>
      </c>
      <c r="M456">
        <v>20</v>
      </c>
      <c r="N456">
        <v>0</v>
      </c>
      <c r="O456">
        <v>0</v>
      </c>
    </row>
    <row r="457" spans="1:15" x14ac:dyDescent="0.2">
      <c r="A457">
        <v>2011</v>
      </c>
      <c r="B457" s="6">
        <f ca="1">_xlfn.MAXIFS('Track WIP'!M:M,'Track WIP'!K:K,'Results WIP'!A457,'Track WIP'!L:L,'Results WIP'!C457)</f>
        <v>40629</v>
      </c>
      <c r="C457">
        <f t="shared" si="7"/>
        <v>1</v>
      </c>
      <c r="D457" t="str">
        <f ca="1">VLOOKUP($B457,'Track WIP'!$M:$O,2,FALSE)</f>
        <v>Firestone Grand Prix of St. Petersburg</v>
      </c>
      <c r="E457" t="str">
        <f ca="1">VLOOKUP($B457,'Track WIP'!$M:$O,3,FALSE)</f>
        <v>Streets Of St. Petersburg</v>
      </c>
      <c r="F457">
        <v>11</v>
      </c>
      <c r="G457" t="s">
        <v>70</v>
      </c>
      <c r="H457">
        <v>4</v>
      </c>
      <c r="I457" t="s">
        <v>16</v>
      </c>
      <c r="J457">
        <v>100</v>
      </c>
      <c r="K457">
        <v>24</v>
      </c>
      <c r="L457">
        <v>0</v>
      </c>
      <c r="M457">
        <v>19</v>
      </c>
      <c r="N457">
        <v>0</v>
      </c>
      <c r="O457">
        <v>0</v>
      </c>
    </row>
    <row r="458" spans="1:15" x14ac:dyDescent="0.2">
      <c r="A458">
        <v>2011</v>
      </c>
      <c r="B458" s="6">
        <f ca="1">_xlfn.MAXIFS('Track WIP'!M:M,'Track WIP'!K:K,'Results WIP'!A458,'Track WIP'!L:L,'Results WIP'!C458)</f>
        <v>40629</v>
      </c>
      <c r="C458">
        <f t="shared" si="7"/>
        <v>1</v>
      </c>
      <c r="D458" t="str">
        <f ca="1">VLOOKUP($B458,'Track WIP'!$M:$O,2,FALSE)</f>
        <v>Firestone Grand Prix of St. Petersburg</v>
      </c>
      <c r="E458" t="str">
        <f ca="1">VLOOKUP($B458,'Track WIP'!$M:$O,3,FALSE)</f>
        <v>Streets Of St. Petersburg</v>
      </c>
      <c r="F458">
        <v>12</v>
      </c>
      <c r="G458" t="s">
        <v>30</v>
      </c>
      <c r="H458">
        <v>7</v>
      </c>
      <c r="I458" t="s">
        <v>16</v>
      </c>
      <c r="J458">
        <v>100</v>
      </c>
      <c r="K458">
        <v>19</v>
      </c>
      <c r="L458">
        <v>0</v>
      </c>
      <c r="M458">
        <v>18</v>
      </c>
      <c r="N458">
        <v>0</v>
      </c>
      <c r="O458">
        <v>0</v>
      </c>
    </row>
    <row r="459" spans="1:15" x14ac:dyDescent="0.2">
      <c r="A459">
        <v>2011</v>
      </c>
      <c r="B459" s="6">
        <f ca="1">_xlfn.MAXIFS('Track WIP'!M:M,'Track WIP'!K:K,'Results WIP'!A459,'Track WIP'!L:L,'Results WIP'!C459)</f>
        <v>40629</v>
      </c>
      <c r="C459">
        <f t="shared" si="7"/>
        <v>1</v>
      </c>
      <c r="D459" t="str">
        <f ca="1">VLOOKUP($B459,'Track WIP'!$M:$O,2,FALSE)</f>
        <v>Firestone Grand Prix of St. Petersburg</v>
      </c>
      <c r="E459" t="str">
        <f ca="1">VLOOKUP($B459,'Track WIP'!$M:$O,3,FALSE)</f>
        <v>Streets Of St. Petersburg</v>
      </c>
      <c r="F459">
        <v>13</v>
      </c>
      <c r="G459" t="s">
        <v>56</v>
      </c>
      <c r="H459">
        <v>34</v>
      </c>
      <c r="I459" t="s">
        <v>16</v>
      </c>
      <c r="J459">
        <v>98</v>
      </c>
      <c r="K459">
        <v>25</v>
      </c>
      <c r="L459">
        <v>0</v>
      </c>
      <c r="M459">
        <v>17</v>
      </c>
      <c r="N459">
        <v>0</v>
      </c>
      <c r="O459">
        <v>0</v>
      </c>
    </row>
    <row r="460" spans="1:15" x14ac:dyDescent="0.2">
      <c r="A460">
        <v>2011</v>
      </c>
      <c r="B460" s="6">
        <f ca="1">_xlfn.MAXIFS('Track WIP'!M:M,'Track WIP'!K:K,'Results WIP'!A460,'Track WIP'!L:L,'Results WIP'!C460)</f>
        <v>40629</v>
      </c>
      <c r="C460">
        <f t="shared" si="7"/>
        <v>1</v>
      </c>
      <c r="D460" t="str">
        <f ca="1">VLOOKUP($B460,'Track WIP'!$M:$O,2,FALSE)</f>
        <v>Firestone Grand Prix of St. Petersburg</v>
      </c>
      <c r="E460" t="str">
        <f ca="1">VLOOKUP($B460,'Track WIP'!$M:$O,3,FALSE)</f>
        <v>Streets Of St. Petersburg</v>
      </c>
      <c r="F460">
        <v>14</v>
      </c>
      <c r="G460" t="s">
        <v>28</v>
      </c>
      <c r="H460">
        <v>24</v>
      </c>
      <c r="I460" t="s">
        <v>16</v>
      </c>
      <c r="J460">
        <v>98</v>
      </c>
      <c r="K460">
        <v>20</v>
      </c>
      <c r="L460">
        <v>0</v>
      </c>
      <c r="M460">
        <v>16</v>
      </c>
      <c r="N460">
        <v>0</v>
      </c>
      <c r="O460">
        <v>0</v>
      </c>
    </row>
    <row r="461" spans="1:15" x14ac:dyDescent="0.2">
      <c r="A461">
        <v>2011</v>
      </c>
      <c r="B461" s="6">
        <f ca="1">_xlfn.MAXIFS('Track WIP'!M:M,'Track WIP'!K:K,'Results WIP'!A461,'Track WIP'!L:L,'Results WIP'!C461)</f>
        <v>40629</v>
      </c>
      <c r="C461">
        <f t="shared" si="7"/>
        <v>1</v>
      </c>
      <c r="D461" t="str">
        <f ca="1">VLOOKUP($B461,'Track WIP'!$M:$O,2,FALSE)</f>
        <v>Firestone Grand Prix of St. Petersburg</v>
      </c>
      <c r="E461" t="str">
        <f ca="1">VLOOKUP($B461,'Track WIP'!$M:$O,3,FALSE)</f>
        <v>Streets Of St. Petersburg</v>
      </c>
      <c r="F461">
        <v>15</v>
      </c>
      <c r="G461" t="s">
        <v>85</v>
      </c>
      <c r="H461">
        <v>18</v>
      </c>
      <c r="I461" t="s">
        <v>16</v>
      </c>
      <c r="J461">
        <v>97</v>
      </c>
      <c r="K461">
        <v>22</v>
      </c>
      <c r="L461">
        <v>0</v>
      </c>
      <c r="M461">
        <v>15</v>
      </c>
      <c r="N461">
        <v>0</v>
      </c>
      <c r="O461">
        <v>0</v>
      </c>
    </row>
    <row r="462" spans="1:15" x14ac:dyDescent="0.2">
      <c r="A462">
        <v>2011</v>
      </c>
      <c r="B462" s="6">
        <f ca="1">_xlfn.MAXIFS('Track WIP'!M:M,'Track WIP'!K:K,'Results WIP'!A462,'Track WIP'!L:L,'Results WIP'!C462)</f>
        <v>40629</v>
      </c>
      <c r="C462">
        <f t="shared" si="7"/>
        <v>1</v>
      </c>
      <c r="D462" t="str">
        <f ca="1">VLOOKUP($B462,'Track WIP'!$M:$O,2,FALSE)</f>
        <v>Firestone Grand Prix of St. Petersburg</v>
      </c>
      <c r="E462" t="str">
        <f ca="1">VLOOKUP($B462,'Track WIP'!$M:$O,3,FALSE)</f>
        <v>Streets Of St. Petersburg</v>
      </c>
      <c r="F462">
        <v>16</v>
      </c>
      <c r="G462" t="s">
        <v>21</v>
      </c>
      <c r="H462">
        <v>9</v>
      </c>
      <c r="I462" t="s">
        <v>16</v>
      </c>
      <c r="J462">
        <v>96</v>
      </c>
      <c r="K462">
        <v>3</v>
      </c>
      <c r="L462">
        <v>0</v>
      </c>
      <c r="M462">
        <v>14</v>
      </c>
      <c r="N462">
        <v>0</v>
      </c>
      <c r="O462">
        <v>0</v>
      </c>
    </row>
    <row r="463" spans="1:15" x14ac:dyDescent="0.2">
      <c r="A463">
        <v>2011</v>
      </c>
      <c r="B463" s="6">
        <f ca="1">_xlfn.MAXIFS('Track WIP'!M:M,'Track WIP'!K:K,'Results WIP'!A463,'Track WIP'!L:L,'Results WIP'!C463)</f>
        <v>40629</v>
      </c>
      <c r="C463">
        <f t="shared" si="7"/>
        <v>1</v>
      </c>
      <c r="D463" t="str">
        <f ca="1">VLOOKUP($B463,'Track WIP'!$M:$O,2,FALSE)</f>
        <v>Firestone Grand Prix of St. Petersburg</v>
      </c>
      <c r="E463" t="str">
        <f ca="1">VLOOKUP($B463,'Track WIP'!$M:$O,3,FALSE)</f>
        <v>Streets Of St. Petersburg</v>
      </c>
      <c r="F463">
        <v>17</v>
      </c>
      <c r="G463" t="s">
        <v>41</v>
      </c>
      <c r="H463">
        <v>38</v>
      </c>
      <c r="I463" t="s">
        <v>16</v>
      </c>
      <c r="J463">
        <v>96</v>
      </c>
      <c r="K463">
        <v>12</v>
      </c>
      <c r="L463">
        <v>0</v>
      </c>
      <c r="M463">
        <v>13</v>
      </c>
      <c r="N463">
        <v>0</v>
      </c>
      <c r="O463">
        <v>0</v>
      </c>
    </row>
    <row r="464" spans="1:15" x14ac:dyDescent="0.2">
      <c r="A464">
        <v>2011</v>
      </c>
      <c r="B464" s="6">
        <f ca="1">_xlfn.MAXIFS('Track WIP'!M:M,'Track WIP'!K:K,'Results WIP'!A464,'Track WIP'!L:L,'Results WIP'!C464)</f>
        <v>40629</v>
      </c>
      <c r="C464">
        <f t="shared" si="7"/>
        <v>1</v>
      </c>
      <c r="D464" t="str">
        <f ca="1">VLOOKUP($B464,'Track WIP'!$M:$O,2,FALSE)</f>
        <v>Firestone Grand Prix of St. Petersburg</v>
      </c>
      <c r="E464" t="str">
        <f ca="1">VLOOKUP($B464,'Track WIP'!$M:$O,3,FALSE)</f>
        <v>Streets Of St. Petersburg</v>
      </c>
      <c r="F464">
        <v>18</v>
      </c>
      <c r="G464" t="s">
        <v>29</v>
      </c>
      <c r="H464">
        <v>6</v>
      </c>
      <c r="I464" t="s">
        <v>16</v>
      </c>
      <c r="J464">
        <v>95</v>
      </c>
      <c r="K464">
        <v>5</v>
      </c>
      <c r="L464">
        <v>0</v>
      </c>
      <c r="M464">
        <v>12</v>
      </c>
      <c r="N464">
        <v>0</v>
      </c>
      <c r="O464">
        <v>0</v>
      </c>
    </row>
    <row r="465" spans="1:15" x14ac:dyDescent="0.2">
      <c r="A465">
        <v>2011</v>
      </c>
      <c r="B465" s="6">
        <f ca="1">_xlfn.MAXIFS('Track WIP'!M:M,'Track WIP'!K:K,'Results WIP'!A465,'Track WIP'!L:L,'Results WIP'!C465)</f>
        <v>40629</v>
      </c>
      <c r="C465">
        <f t="shared" si="7"/>
        <v>1</v>
      </c>
      <c r="D465" t="str">
        <f ca="1">VLOOKUP($B465,'Track WIP'!$M:$O,2,FALSE)</f>
        <v>Firestone Grand Prix of St. Petersburg</v>
      </c>
      <c r="E465" t="str">
        <f ca="1">VLOOKUP($B465,'Track WIP'!$M:$O,3,FALSE)</f>
        <v>Streets Of St. Petersburg</v>
      </c>
      <c r="F465">
        <v>19</v>
      </c>
      <c r="G465" t="s">
        <v>27</v>
      </c>
      <c r="H465">
        <v>59</v>
      </c>
      <c r="I465" t="s">
        <v>16</v>
      </c>
      <c r="J465">
        <v>94</v>
      </c>
      <c r="K465">
        <v>21</v>
      </c>
      <c r="L465">
        <v>0</v>
      </c>
      <c r="M465">
        <v>12</v>
      </c>
      <c r="N465">
        <v>0</v>
      </c>
      <c r="O465">
        <v>0</v>
      </c>
    </row>
    <row r="466" spans="1:15" x14ac:dyDescent="0.2">
      <c r="A466">
        <v>2011</v>
      </c>
      <c r="B466" s="6">
        <f ca="1">_xlfn.MAXIFS('Track WIP'!M:M,'Track WIP'!K:K,'Results WIP'!A466,'Track WIP'!L:L,'Results WIP'!C466)</f>
        <v>40629</v>
      </c>
      <c r="C466">
        <f t="shared" si="7"/>
        <v>1</v>
      </c>
      <c r="D466" t="str">
        <f ca="1">VLOOKUP($B466,'Track WIP'!$M:$O,2,FALSE)</f>
        <v>Firestone Grand Prix of St. Petersburg</v>
      </c>
      <c r="E466" t="str">
        <f ca="1">VLOOKUP($B466,'Track WIP'!$M:$O,3,FALSE)</f>
        <v>Streets Of St. Petersburg</v>
      </c>
      <c r="F466">
        <v>20</v>
      </c>
      <c r="G466" t="s">
        <v>24</v>
      </c>
      <c r="H466">
        <v>3</v>
      </c>
      <c r="I466" t="s">
        <v>16</v>
      </c>
      <c r="J466">
        <v>85</v>
      </c>
      <c r="K466">
        <v>9</v>
      </c>
      <c r="L466">
        <v>0</v>
      </c>
      <c r="M466">
        <v>12</v>
      </c>
      <c r="N466">
        <v>0</v>
      </c>
      <c r="O466">
        <v>0</v>
      </c>
    </row>
    <row r="467" spans="1:15" x14ac:dyDescent="0.2">
      <c r="A467">
        <v>2011</v>
      </c>
      <c r="B467" s="6">
        <f ca="1">_xlfn.MAXIFS('Track WIP'!M:M,'Track WIP'!K:K,'Results WIP'!A467,'Track WIP'!L:L,'Results WIP'!C467)</f>
        <v>40629</v>
      </c>
      <c r="C467">
        <f t="shared" si="7"/>
        <v>1</v>
      </c>
      <c r="D467" t="str">
        <f ca="1">VLOOKUP($B467,'Track WIP'!$M:$O,2,FALSE)</f>
        <v>Firestone Grand Prix of St. Petersburg</v>
      </c>
      <c r="E467" t="str">
        <f ca="1">VLOOKUP($B467,'Track WIP'!$M:$O,3,FALSE)</f>
        <v>Streets Of St. Petersburg</v>
      </c>
      <c r="F467">
        <v>21</v>
      </c>
      <c r="G467" t="s">
        <v>17</v>
      </c>
      <c r="H467">
        <v>28</v>
      </c>
      <c r="I467" t="s">
        <v>16</v>
      </c>
      <c r="J467">
        <v>58</v>
      </c>
      <c r="K467">
        <v>14</v>
      </c>
      <c r="L467">
        <v>0</v>
      </c>
      <c r="M467">
        <v>12</v>
      </c>
      <c r="N467">
        <v>0</v>
      </c>
      <c r="O467">
        <v>0</v>
      </c>
    </row>
    <row r="468" spans="1:15" x14ac:dyDescent="0.2">
      <c r="A468">
        <v>2011</v>
      </c>
      <c r="B468" s="6">
        <f ca="1">_xlfn.MAXIFS('Track WIP'!M:M,'Track WIP'!K:K,'Results WIP'!A468,'Track WIP'!L:L,'Results WIP'!C468)</f>
        <v>40629</v>
      </c>
      <c r="C468">
        <f t="shared" si="7"/>
        <v>1</v>
      </c>
      <c r="D468" t="str">
        <f ca="1">VLOOKUP($B468,'Track WIP'!$M:$O,2,FALSE)</f>
        <v>Firestone Grand Prix of St. Petersburg</v>
      </c>
      <c r="E468" t="str">
        <f ca="1">VLOOKUP($B468,'Track WIP'!$M:$O,3,FALSE)</f>
        <v>Streets Of St. Petersburg</v>
      </c>
      <c r="F468">
        <v>22</v>
      </c>
      <c r="G468" t="s">
        <v>86</v>
      </c>
      <c r="H468">
        <v>83</v>
      </c>
      <c r="I468" t="s">
        <v>16</v>
      </c>
      <c r="J468">
        <v>38</v>
      </c>
      <c r="K468">
        <v>23</v>
      </c>
      <c r="L468">
        <v>0</v>
      </c>
      <c r="M468">
        <v>12</v>
      </c>
      <c r="N468">
        <v>0</v>
      </c>
      <c r="O468">
        <v>0</v>
      </c>
    </row>
    <row r="469" spans="1:15" x14ac:dyDescent="0.2">
      <c r="A469">
        <v>2011</v>
      </c>
      <c r="B469" s="6">
        <f ca="1">_xlfn.MAXIFS('Track WIP'!M:M,'Track WIP'!K:K,'Results WIP'!A469,'Track WIP'!L:L,'Results WIP'!C469)</f>
        <v>40629</v>
      </c>
      <c r="C469">
        <f t="shared" si="7"/>
        <v>1</v>
      </c>
      <c r="D469" t="str">
        <f ca="1">VLOOKUP($B469,'Track WIP'!$M:$O,2,FALSE)</f>
        <v>Firestone Grand Prix of St. Petersburg</v>
      </c>
      <c r="E469" t="str">
        <f ca="1">VLOOKUP($B469,'Track WIP'!$M:$O,3,FALSE)</f>
        <v>Streets Of St. Petersburg</v>
      </c>
      <c r="F469">
        <v>23</v>
      </c>
      <c r="G469" t="s">
        <v>23</v>
      </c>
      <c r="H469">
        <v>27</v>
      </c>
      <c r="I469" t="s">
        <v>16</v>
      </c>
      <c r="J469">
        <v>1</v>
      </c>
      <c r="K469">
        <v>4</v>
      </c>
      <c r="L469">
        <v>0</v>
      </c>
      <c r="M469">
        <v>12</v>
      </c>
      <c r="N469">
        <v>0</v>
      </c>
      <c r="O469">
        <v>0</v>
      </c>
    </row>
    <row r="470" spans="1:15" x14ac:dyDescent="0.2">
      <c r="A470">
        <v>2011</v>
      </c>
      <c r="B470" s="6">
        <f ca="1">_xlfn.MAXIFS('Track WIP'!M:M,'Track WIP'!K:K,'Results WIP'!A470,'Track WIP'!L:L,'Results WIP'!C470)</f>
        <v>40629</v>
      </c>
      <c r="C470">
        <f t="shared" si="7"/>
        <v>1</v>
      </c>
      <c r="D470" t="str">
        <f ca="1">VLOOKUP($B470,'Track WIP'!$M:$O,2,FALSE)</f>
        <v>Firestone Grand Prix of St. Petersburg</v>
      </c>
      <c r="E470" t="str">
        <f ca="1">VLOOKUP($B470,'Track WIP'!$M:$O,3,FALSE)</f>
        <v>Streets Of St. Petersburg</v>
      </c>
      <c r="F470">
        <v>24</v>
      </c>
      <c r="G470" t="s">
        <v>38</v>
      </c>
      <c r="H470">
        <v>26</v>
      </c>
      <c r="I470" t="s">
        <v>16</v>
      </c>
      <c r="J470">
        <v>0</v>
      </c>
      <c r="K470">
        <v>7</v>
      </c>
      <c r="L470">
        <v>0</v>
      </c>
      <c r="M470">
        <v>12</v>
      </c>
      <c r="N470">
        <v>0</v>
      </c>
      <c r="O470">
        <v>0</v>
      </c>
    </row>
    <row r="471" spans="1:15" x14ac:dyDescent="0.2">
      <c r="A471">
        <v>2011</v>
      </c>
      <c r="B471" s="6">
        <f ca="1">_xlfn.MAXIFS('Track WIP'!M:M,'Track WIP'!K:K,'Results WIP'!A471,'Track WIP'!L:L,'Results WIP'!C471)</f>
        <v>40629</v>
      </c>
      <c r="C471">
        <f t="shared" si="7"/>
        <v>1</v>
      </c>
      <c r="D471" t="str">
        <f ca="1">VLOOKUP($B471,'Track WIP'!$M:$O,2,FALSE)</f>
        <v>Firestone Grand Prix of St. Petersburg</v>
      </c>
      <c r="E471" t="str">
        <f ca="1">VLOOKUP($B471,'Track WIP'!$M:$O,3,FALSE)</f>
        <v>Streets Of St. Petersburg</v>
      </c>
      <c r="F471">
        <v>25</v>
      </c>
      <c r="G471" t="s">
        <v>87</v>
      </c>
      <c r="H471">
        <v>19</v>
      </c>
      <c r="I471" t="s">
        <v>16</v>
      </c>
      <c r="J471">
        <v>0</v>
      </c>
      <c r="K471">
        <v>18</v>
      </c>
      <c r="L471">
        <v>0</v>
      </c>
      <c r="M471">
        <v>5</v>
      </c>
      <c r="N471">
        <v>0</v>
      </c>
      <c r="O471">
        <v>0</v>
      </c>
    </row>
    <row r="472" spans="1:15" x14ac:dyDescent="0.2">
      <c r="A472">
        <v>2011</v>
      </c>
      <c r="B472" s="6">
        <f ca="1">_xlfn.MAXIFS('Track WIP'!M:M,'Track WIP'!K:K,'Results WIP'!A472,'Track WIP'!L:L,'Results WIP'!C472)</f>
        <v>40643</v>
      </c>
      <c r="C472">
        <f t="shared" si="7"/>
        <v>2</v>
      </c>
      <c r="D472" t="str">
        <f ca="1">VLOOKUP($B472,'Track WIP'!$M:$O,2,FALSE)</f>
        <v>Indy Grand Prix of Alabama</v>
      </c>
      <c r="E472" t="str">
        <f ca="1">VLOOKUP($B472,'Track WIP'!$M:$O,3,FALSE)</f>
        <v>Barber Motorsports Park</v>
      </c>
      <c r="F472">
        <v>1</v>
      </c>
      <c r="G472" t="s">
        <v>15</v>
      </c>
      <c r="H472">
        <v>12</v>
      </c>
      <c r="I472" t="s">
        <v>16</v>
      </c>
      <c r="J472">
        <v>90</v>
      </c>
      <c r="K472">
        <v>1</v>
      </c>
      <c r="L472">
        <v>90</v>
      </c>
      <c r="M472">
        <v>53</v>
      </c>
      <c r="N472">
        <v>3</v>
      </c>
      <c r="O472">
        <v>0</v>
      </c>
    </row>
    <row r="473" spans="1:15" x14ac:dyDescent="0.2">
      <c r="A473">
        <v>2011</v>
      </c>
      <c r="B473" s="6">
        <f ca="1">_xlfn.MAXIFS('Track WIP'!M:M,'Track WIP'!K:K,'Results WIP'!A473,'Track WIP'!L:L,'Results WIP'!C473)</f>
        <v>40643</v>
      </c>
      <c r="C473">
        <f t="shared" si="7"/>
        <v>2</v>
      </c>
      <c r="D473" t="str">
        <f ca="1">VLOOKUP($B473,'Track WIP'!$M:$O,2,FALSE)</f>
        <v>Indy Grand Prix of Alabama</v>
      </c>
      <c r="E473" t="str">
        <f ca="1">VLOOKUP($B473,'Track WIP'!$M:$O,3,FALSE)</f>
        <v>Barber Motorsports Park</v>
      </c>
      <c r="F473">
        <v>2</v>
      </c>
      <c r="G473" t="s">
        <v>21</v>
      </c>
      <c r="H473">
        <v>9</v>
      </c>
      <c r="I473" t="s">
        <v>16</v>
      </c>
      <c r="J473">
        <v>90</v>
      </c>
      <c r="K473">
        <v>3</v>
      </c>
      <c r="L473">
        <v>0</v>
      </c>
      <c r="M473">
        <v>40</v>
      </c>
      <c r="N473">
        <v>0</v>
      </c>
      <c r="O473">
        <v>0</v>
      </c>
    </row>
    <row r="474" spans="1:15" x14ac:dyDescent="0.2">
      <c r="A474">
        <v>2011</v>
      </c>
      <c r="B474" s="6">
        <f ca="1">_xlfn.MAXIFS('Track WIP'!M:M,'Track WIP'!K:K,'Results WIP'!A474,'Track WIP'!L:L,'Results WIP'!C474)</f>
        <v>40643</v>
      </c>
      <c r="C474">
        <f t="shared" si="7"/>
        <v>2</v>
      </c>
      <c r="D474" t="str">
        <f ca="1">VLOOKUP($B474,'Track WIP'!$M:$O,2,FALSE)</f>
        <v>Indy Grand Prix of Alabama</v>
      </c>
      <c r="E474" t="str">
        <f ca="1">VLOOKUP($B474,'Track WIP'!$M:$O,3,FALSE)</f>
        <v>Barber Motorsports Park</v>
      </c>
      <c r="F474">
        <v>3</v>
      </c>
      <c r="G474" t="s">
        <v>22</v>
      </c>
      <c r="H474">
        <v>10</v>
      </c>
      <c r="I474" t="s">
        <v>16</v>
      </c>
      <c r="J474">
        <v>90</v>
      </c>
      <c r="K474">
        <v>7</v>
      </c>
      <c r="L474">
        <v>0</v>
      </c>
      <c r="M474">
        <v>35</v>
      </c>
      <c r="N474">
        <v>0</v>
      </c>
      <c r="O474">
        <v>0</v>
      </c>
    </row>
    <row r="475" spans="1:15" x14ac:dyDescent="0.2">
      <c r="A475">
        <v>2011</v>
      </c>
      <c r="B475" s="6">
        <f ca="1">_xlfn.MAXIFS('Track WIP'!M:M,'Track WIP'!K:K,'Results WIP'!A475,'Track WIP'!L:L,'Results WIP'!C475)</f>
        <v>40643</v>
      </c>
      <c r="C475">
        <f t="shared" si="7"/>
        <v>2</v>
      </c>
      <c r="D475" t="str">
        <f ca="1">VLOOKUP($B475,'Track WIP'!$M:$O,2,FALSE)</f>
        <v>Indy Grand Prix of Alabama</v>
      </c>
      <c r="E475" t="str">
        <f ca="1">VLOOKUP($B475,'Track WIP'!$M:$O,3,FALSE)</f>
        <v>Barber Motorsports Park</v>
      </c>
      <c r="F475">
        <v>4</v>
      </c>
      <c r="G475" t="s">
        <v>38</v>
      </c>
      <c r="H475">
        <v>26</v>
      </c>
      <c r="I475" t="s">
        <v>16</v>
      </c>
      <c r="J475">
        <v>90</v>
      </c>
      <c r="K475">
        <v>9</v>
      </c>
      <c r="L475">
        <v>0</v>
      </c>
      <c r="M475">
        <v>32</v>
      </c>
      <c r="N475">
        <v>0</v>
      </c>
      <c r="O475">
        <v>0</v>
      </c>
    </row>
    <row r="476" spans="1:15" x14ac:dyDescent="0.2">
      <c r="A476">
        <v>2011</v>
      </c>
      <c r="B476" s="6">
        <f ca="1">_xlfn.MAXIFS('Track WIP'!M:M,'Track WIP'!K:K,'Results WIP'!A476,'Track WIP'!L:L,'Results WIP'!C476)</f>
        <v>40643</v>
      </c>
      <c r="C476">
        <f t="shared" si="7"/>
        <v>2</v>
      </c>
      <c r="D476" t="str">
        <f ca="1">VLOOKUP($B476,'Track WIP'!$M:$O,2,FALSE)</f>
        <v>Indy Grand Prix of Alabama</v>
      </c>
      <c r="E476" t="str">
        <f ca="1">VLOOKUP($B476,'Track WIP'!$M:$O,3,FALSE)</f>
        <v>Barber Motorsports Park</v>
      </c>
      <c r="F476">
        <v>5</v>
      </c>
      <c r="G476" t="s">
        <v>84</v>
      </c>
      <c r="H476">
        <v>2</v>
      </c>
      <c r="I476" t="s">
        <v>16</v>
      </c>
      <c r="J476">
        <v>90</v>
      </c>
      <c r="K476">
        <v>6</v>
      </c>
      <c r="L476">
        <v>0</v>
      </c>
      <c r="M476">
        <v>30</v>
      </c>
      <c r="N476">
        <v>0</v>
      </c>
      <c r="O476">
        <v>0</v>
      </c>
    </row>
    <row r="477" spans="1:15" x14ac:dyDescent="0.2">
      <c r="A477">
        <v>2011</v>
      </c>
      <c r="B477" s="6">
        <f ca="1">_xlfn.MAXIFS('Track WIP'!M:M,'Track WIP'!K:K,'Results WIP'!A477,'Track WIP'!L:L,'Results WIP'!C477)</f>
        <v>40643</v>
      </c>
      <c r="C477">
        <f t="shared" si="7"/>
        <v>2</v>
      </c>
      <c r="D477" t="str">
        <f ca="1">VLOOKUP($B477,'Track WIP'!$M:$O,2,FALSE)</f>
        <v>Indy Grand Prix of Alabama</v>
      </c>
      <c r="E477" t="str">
        <f ca="1">VLOOKUP($B477,'Track WIP'!$M:$O,3,FALSE)</f>
        <v>Barber Motorsports Park</v>
      </c>
      <c r="F477">
        <v>6</v>
      </c>
      <c r="G477" t="s">
        <v>25</v>
      </c>
      <c r="H477">
        <v>82</v>
      </c>
      <c r="I477" t="s">
        <v>16</v>
      </c>
      <c r="J477">
        <v>90</v>
      </c>
      <c r="K477">
        <v>24</v>
      </c>
      <c r="L477">
        <v>0</v>
      </c>
      <c r="M477">
        <v>28</v>
      </c>
      <c r="N477">
        <v>0</v>
      </c>
      <c r="O477">
        <v>0</v>
      </c>
    </row>
    <row r="478" spans="1:15" x14ac:dyDescent="0.2">
      <c r="A478">
        <v>2011</v>
      </c>
      <c r="B478" s="6">
        <f ca="1">_xlfn.MAXIFS('Track WIP'!M:M,'Track WIP'!K:K,'Results WIP'!A478,'Track WIP'!L:L,'Results WIP'!C478)</f>
        <v>40643</v>
      </c>
      <c r="C478">
        <f t="shared" si="7"/>
        <v>2</v>
      </c>
      <c r="D478" t="str">
        <f ca="1">VLOOKUP($B478,'Track WIP'!$M:$O,2,FALSE)</f>
        <v>Indy Grand Prix of Alabama</v>
      </c>
      <c r="E478" t="str">
        <f ca="1">VLOOKUP($B478,'Track WIP'!$M:$O,3,FALSE)</f>
        <v>Barber Motorsports Park</v>
      </c>
      <c r="F478">
        <v>7</v>
      </c>
      <c r="G478" t="s">
        <v>24</v>
      </c>
      <c r="H478">
        <v>3</v>
      </c>
      <c r="I478" t="s">
        <v>16</v>
      </c>
      <c r="J478">
        <v>90</v>
      </c>
      <c r="K478">
        <v>4</v>
      </c>
      <c r="L478">
        <v>0</v>
      </c>
      <c r="M478">
        <v>26</v>
      </c>
      <c r="N478">
        <v>0</v>
      </c>
      <c r="O478">
        <v>0</v>
      </c>
    </row>
    <row r="479" spans="1:15" x14ac:dyDescent="0.2">
      <c r="A479">
        <v>2011</v>
      </c>
      <c r="B479" s="6">
        <f ca="1">_xlfn.MAXIFS('Track WIP'!M:M,'Track WIP'!K:K,'Results WIP'!A479,'Track WIP'!L:L,'Results WIP'!C479)</f>
        <v>40643</v>
      </c>
      <c r="C479">
        <f t="shared" si="7"/>
        <v>2</v>
      </c>
      <c r="D479" t="str">
        <f ca="1">VLOOKUP($B479,'Track WIP'!$M:$O,2,FALSE)</f>
        <v>Indy Grand Prix of Alabama</v>
      </c>
      <c r="E479" t="str">
        <f ca="1">VLOOKUP($B479,'Track WIP'!$M:$O,3,FALSE)</f>
        <v>Barber Motorsports Park</v>
      </c>
      <c r="F479">
        <v>8</v>
      </c>
      <c r="G479" t="s">
        <v>88</v>
      </c>
      <c r="H479">
        <v>24</v>
      </c>
      <c r="I479" t="s">
        <v>16</v>
      </c>
      <c r="J479">
        <v>90</v>
      </c>
      <c r="K479">
        <v>23</v>
      </c>
      <c r="L479">
        <v>0</v>
      </c>
      <c r="M479">
        <v>24</v>
      </c>
      <c r="N479">
        <v>0</v>
      </c>
      <c r="O479">
        <v>0</v>
      </c>
    </row>
    <row r="480" spans="1:15" x14ac:dyDescent="0.2">
      <c r="A480">
        <v>2011</v>
      </c>
      <c r="B480" s="6">
        <f ca="1">_xlfn.MAXIFS('Track WIP'!M:M,'Track WIP'!K:K,'Results WIP'!A480,'Track WIP'!L:L,'Results WIP'!C480)</f>
        <v>40643</v>
      </c>
      <c r="C480">
        <f t="shared" si="7"/>
        <v>2</v>
      </c>
      <c r="D480" t="str">
        <f ca="1">VLOOKUP($B480,'Track WIP'!$M:$O,2,FALSE)</f>
        <v>Indy Grand Prix of Alabama</v>
      </c>
      <c r="E480" t="str">
        <f ca="1">VLOOKUP($B480,'Track WIP'!$M:$O,3,FALSE)</f>
        <v>Barber Motorsports Park</v>
      </c>
      <c r="F480">
        <v>9</v>
      </c>
      <c r="G480" t="s">
        <v>31</v>
      </c>
      <c r="H480">
        <v>78</v>
      </c>
      <c r="I480" t="s">
        <v>16</v>
      </c>
      <c r="J480">
        <v>90</v>
      </c>
      <c r="K480">
        <v>13</v>
      </c>
      <c r="L480">
        <v>0</v>
      </c>
      <c r="M480">
        <v>22</v>
      </c>
      <c r="N480">
        <v>0</v>
      </c>
      <c r="O480">
        <v>0</v>
      </c>
    </row>
    <row r="481" spans="1:15" x14ac:dyDescent="0.2">
      <c r="A481">
        <v>2011</v>
      </c>
      <c r="B481" s="6">
        <f ca="1">_xlfn.MAXIFS('Track WIP'!M:M,'Track WIP'!K:K,'Results WIP'!A481,'Track WIP'!L:L,'Results WIP'!C481)</f>
        <v>40643</v>
      </c>
      <c r="C481">
        <f t="shared" si="7"/>
        <v>2</v>
      </c>
      <c r="D481" t="str">
        <f ca="1">VLOOKUP($B481,'Track WIP'!$M:$O,2,FALSE)</f>
        <v>Indy Grand Prix of Alabama</v>
      </c>
      <c r="E481" t="str">
        <f ca="1">VLOOKUP($B481,'Track WIP'!$M:$O,3,FALSE)</f>
        <v>Barber Motorsports Park</v>
      </c>
      <c r="F481">
        <v>10</v>
      </c>
      <c r="G481" t="s">
        <v>86</v>
      </c>
      <c r="H481">
        <v>83</v>
      </c>
      <c r="I481" t="s">
        <v>16</v>
      </c>
      <c r="J481">
        <v>90</v>
      </c>
      <c r="K481">
        <v>21</v>
      </c>
      <c r="L481">
        <v>0</v>
      </c>
      <c r="M481">
        <v>20</v>
      </c>
      <c r="N481">
        <v>0</v>
      </c>
      <c r="O481">
        <v>0</v>
      </c>
    </row>
    <row r="482" spans="1:15" x14ac:dyDescent="0.2">
      <c r="A482">
        <v>2011</v>
      </c>
      <c r="B482" s="6">
        <f ca="1">_xlfn.MAXIFS('Track WIP'!M:M,'Track WIP'!K:K,'Results WIP'!A482,'Track WIP'!L:L,'Results WIP'!C482)</f>
        <v>40643</v>
      </c>
      <c r="C482">
        <f t="shared" si="7"/>
        <v>2</v>
      </c>
      <c r="D482" t="str">
        <f ca="1">VLOOKUP($B482,'Track WIP'!$M:$O,2,FALSE)</f>
        <v>Indy Grand Prix of Alabama</v>
      </c>
      <c r="E482" t="str">
        <f ca="1">VLOOKUP($B482,'Track WIP'!$M:$O,3,FALSE)</f>
        <v>Barber Motorsports Park</v>
      </c>
      <c r="F482">
        <v>11</v>
      </c>
      <c r="G482" t="s">
        <v>87</v>
      </c>
      <c r="H482">
        <v>19</v>
      </c>
      <c r="I482" t="s">
        <v>16</v>
      </c>
      <c r="J482">
        <v>90</v>
      </c>
      <c r="K482">
        <v>20</v>
      </c>
      <c r="L482">
        <v>0</v>
      </c>
      <c r="M482">
        <v>19</v>
      </c>
      <c r="N482">
        <v>0</v>
      </c>
      <c r="O482">
        <v>0</v>
      </c>
    </row>
    <row r="483" spans="1:15" x14ac:dyDescent="0.2">
      <c r="A483">
        <v>2011</v>
      </c>
      <c r="B483" s="6">
        <f ca="1">_xlfn.MAXIFS('Track WIP'!M:M,'Track WIP'!K:K,'Results WIP'!A483,'Track WIP'!L:L,'Results WIP'!C483)</f>
        <v>40643</v>
      </c>
      <c r="C483">
        <f t="shared" si="7"/>
        <v>2</v>
      </c>
      <c r="D483" t="str">
        <f ca="1">VLOOKUP($B483,'Track WIP'!$M:$O,2,FALSE)</f>
        <v>Indy Grand Prix of Alabama</v>
      </c>
      <c r="E483" t="str">
        <f ca="1">VLOOKUP($B483,'Track WIP'!$M:$O,3,FALSE)</f>
        <v>Barber Motorsports Park</v>
      </c>
      <c r="F483">
        <v>12</v>
      </c>
      <c r="G483" t="s">
        <v>18</v>
      </c>
      <c r="H483">
        <v>14</v>
      </c>
      <c r="I483" t="s">
        <v>16</v>
      </c>
      <c r="J483">
        <v>90</v>
      </c>
      <c r="K483">
        <v>19</v>
      </c>
      <c r="L483">
        <v>0</v>
      </c>
      <c r="M483">
        <v>18</v>
      </c>
      <c r="N483">
        <v>0</v>
      </c>
      <c r="O483">
        <v>0</v>
      </c>
    </row>
    <row r="484" spans="1:15" x14ac:dyDescent="0.2">
      <c r="A484">
        <v>2011</v>
      </c>
      <c r="B484" s="6">
        <f ca="1">_xlfn.MAXIFS('Track WIP'!M:M,'Track WIP'!K:K,'Results WIP'!A484,'Track WIP'!L:L,'Results WIP'!C484)</f>
        <v>40643</v>
      </c>
      <c r="C484">
        <f t="shared" si="7"/>
        <v>2</v>
      </c>
      <c r="D484" t="str">
        <f ca="1">VLOOKUP($B484,'Track WIP'!$M:$O,2,FALSE)</f>
        <v>Indy Grand Prix of Alabama</v>
      </c>
      <c r="E484" t="str">
        <f ca="1">VLOOKUP($B484,'Track WIP'!$M:$O,3,FALSE)</f>
        <v>Barber Motorsports Park</v>
      </c>
      <c r="F484">
        <v>13</v>
      </c>
      <c r="G484" t="s">
        <v>70</v>
      </c>
      <c r="H484">
        <v>4</v>
      </c>
      <c r="I484" t="s">
        <v>16</v>
      </c>
      <c r="J484">
        <v>90</v>
      </c>
      <c r="K484">
        <v>15</v>
      </c>
      <c r="L484">
        <v>0</v>
      </c>
      <c r="M484">
        <v>17</v>
      </c>
      <c r="N484">
        <v>0</v>
      </c>
      <c r="O484">
        <v>0</v>
      </c>
    </row>
    <row r="485" spans="1:15" x14ac:dyDescent="0.2">
      <c r="A485">
        <v>2011</v>
      </c>
      <c r="B485" s="6">
        <f ca="1">_xlfn.MAXIFS('Track WIP'!M:M,'Track WIP'!K:K,'Results WIP'!A485,'Track WIP'!L:L,'Results WIP'!C485)</f>
        <v>40643</v>
      </c>
      <c r="C485">
        <f t="shared" si="7"/>
        <v>2</v>
      </c>
      <c r="D485" t="str">
        <f ca="1">VLOOKUP($B485,'Track WIP'!$M:$O,2,FALSE)</f>
        <v>Indy Grand Prix of Alabama</v>
      </c>
      <c r="E485" t="str">
        <f ca="1">VLOOKUP($B485,'Track WIP'!$M:$O,3,FALSE)</f>
        <v>Barber Motorsports Park</v>
      </c>
      <c r="F485">
        <v>14</v>
      </c>
      <c r="G485" t="s">
        <v>17</v>
      </c>
      <c r="H485">
        <v>28</v>
      </c>
      <c r="I485" t="s">
        <v>16</v>
      </c>
      <c r="J485">
        <v>90</v>
      </c>
      <c r="K485">
        <v>17</v>
      </c>
      <c r="L485">
        <v>0</v>
      </c>
      <c r="M485">
        <v>16</v>
      </c>
      <c r="N485">
        <v>0</v>
      </c>
      <c r="O485">
        <v>0</v>
      </c>
    </row>
    <row r="486" spans="1:15" x14ac:dyDescent="0.2">
      <c r="A486">
        <v>2011</v>
      </c>
      <c r="B486" s="6">
        <f ca="1">_xlfn.MAXIFS('Track WIP'!M:M,'Track WIP'!K:K,'Results WIP'!A486,'Track WIP'!L:L,'Results WIP'!C486)</f>
        <v>40643</v>
      </c>
      <c r="C486">
        <f t="shared" si="7"/>
        <v>2</v>
      </c>
      <c r="D486" t="str">
        <f ca="1">VLOOKUP($B486,'Track WIP'!$M:$O,2,FALSE)</f>
        <v>Indy Grand Prix of Alabama</v>
      </c>
      <c r="E486" t="str">
        <f ca="1">VLOOKUP($B486,'Track WIP'!$M:$O,3,FALSE)</f>
        <v>Barber Motorsports Park</v>
      </c>
      <c r="F486">
        <v>15</v>
      </c>
      <c r="G486" t="s">
        <v>34</v>
      </c>
      <c r="H486">
        <v>77</v>
      </c>
      <c r="I486" t="s">
        <v>16</v>
      </c>
      <c r="J486">
        <v>90</v>
      </c>
      <c r="K486">
        <v>12</v>
      </c>
      <c r="L486">
        <v>0</v>
      </c>
      <c r="M486">
        <v>15</v>
      </c>
      <c r="N486">
        <v>0</v>
      </c>
      <c r="O486">
        <v>0</v>
      </c>
    </row>
    <row r="487" spans="1:15" x14ac:dyDescent="0.2">
      <c r="A487">
        <v>2011</v>
      </c>
      <c r="B487" s="6">
        <f ca="1">_xlfn.MAXIFS('Track WIP'!M:M,'Track WIP'!K:K,'Results WIP'!A487,'Track WIP'!L:L,'Results WIP'!C487)</f>
        <v>40643</v>
      </c>
      <c r="C487">
        <f t="shared" si="7"/>
        <v>2</v>
      </c>
      <c r="D487" t="str">
        <f ca="1">VLOOKUP($B487,'Track WIP'!$M:$O,2,FALSE)</f>
        <v>Indy Grand Prix of Alabama</v>
      </c>
      <c r="E487" t="str">
        <f ca="1">VLOOKUP($B487,'Track WIP'!$M:$O,3,FALSE)</f>
        <v>Barber Motorsports Park</v>
      </c>
      <c r="F487">
        <v>16</v>
      </c>
      <c r="G487" t="s">
        <v>37</v>
      </c>
      <c r="H487">
        <v>5</v>
      </c>
      <c r="I487" t="s">
        <v>16</v>
      </c>
      <c r="J487">
        <v>90</v>
      </c>
      <c r="K487">
        <v>11</v>
      </c>
      <c r="L487">
        <v>0</v>
      </c>
      <c r="M487">
        <v>14</v>
      </c>
      <c r="N487">
        <v>0</v>
      </c>
      <c r="O487">
        <v>0</v>
      </c>
    </row>
    <row r="488" spans="1:15" x14ac:dyDescent="0.2">
      <c r="A488">
        <v>2011</v>
      </c>
      <c r="B488" s="6">
        <f ca="1">_xlfn.MAXIFS('Track WIP'!M:M,'Track WIP'!K:K,'Results WIP'!A488,'Track WIP'!L:L,'Results WIP'!C488)</f>
        <v>40643</v>
      </c>
      <c r="C488">
        <f t="shared" si="7"/>
        <v>2</v>
      </c>
      <c r="D488" t="str">
        <f ca="1">VLOOKUP($B488,'Track WIP'!$M:$O,2,FALSE)</f>
        <v>Indy Grand Prix of Alabama</v>
      </c>
      <c r="E488" t="str">
        <f ca="1">VLOOKUP($B488,'Track WIP'!$M:$O,3,FALSE)</f>
        <v>Barber Motorsports Park</v>
      </c>
      <c r="F488">
        <v>17</v>
      </c>
      <c r="G488" t="s">
        <v>30</v>
      </c>
      <c r="H488">
        <v>7</v>
      </c>
      <c r="I488" t="s">
        <v>16</v>
      </c>
      <c r="J488">
        <v>89</v>
      </c>
      <c r="K488">
        <v>22</v>
      </c>
      <c r="L488">
        <v>0</v>
      </c>
      <c r="M488">
        <v>13</v>
      </c>
      <c r="N488">
        <v>0</v>
      </c>
      <c r="O488">
        <v>0</v>
      </c>
    </row>
    <row r="489" spans="1:15" x14ac:dyDescent="0.2">
      <c r="A489">
        <v>2011</v>
      </c>
      <c r="B489" s="6">
        <f ca="1">_xlfn.MAXIFS('Track WIP'!M:M,'Track WIP'!K:K,'Results WIP'!A489,'Track WIP'!L:L,'Results WIP'!C489)</f>
        <v>40643</v>
      </c>
      <c r="C489">
        <f t="shared" si="7"/>
        <v>2</v>
      </c>
      <c r="D489" t="str">
        <f ca="1">VLOOKUP($B489,'Track WIP'!$M:$O,2,FALSE)</f>
        <v>Indy Grand Prix of Alabama</v>
      </c>
      <c r="E489" t="str">
        <f ca="1">VLOOKUP($B489,'Track WIP'!$M:$O,3,FALSE)</f>
        <v>Barber Motorsports Park</v>
      </c>
      <c r="F489">
        <v>18</v>
      </c>
      <c r="G489" t="s">
        <v>41</v>
      </c>
      <c r="H489">
        <v>38</v>
      </c>
      <c r="I489" t="s">
        <v>16</v>
      </c>
      <c r="J489">
        <v>88</v>
      </c>
      <c r="K489">
        <v>10</v>
      </c>
      <c r="L489">
        <v>0</v>
      </c>
      <c r="M489">
        <v>12</v>
      </c>
      <c r="N489">
        <v>0</v>
      </c>
      <c r="O489">
        <v>0</v>
      </c>
    </row>
    <row r="490" spans="1:15" x14ac:dyDescent="0.2">
      <c r="A490">
        <v>2011</v>
      </c>
      <c r="B490" s="6">
        <f ca="1">_xlfn.MAXIFS('Track WIP'!M:M,'Track WIP'!K:K,'Results WIP'!A490,'Track WIP'!L:L,'Results WIP'!C490)</f>
        <v>40643</v>
      </c>
      <c r="C490">
        <f t="shared" si="7"/>
        <v>2</v>
      </c>
      <c r="D490" t="str">
        <f ca="1">VLOOKUP($B490,'Track WIP'!$M:$O,2,FALSE)</f>
        <v>Indy Grand Prix of Alabama</v>
      </c>
      <c r="E490" t="str">
        <f ca="1">VLOOKUP($B490,'Track WIP'!$M:$O,3,FALSE)</f>
        <v>Barber Motorsports Park</v>
      </c>
      <c r="F490">
        <v>19</v>
      </c>
      <c r="G490" t="s">
        <v>26</v>
      </c>
      <c r="H490">
        <v>22</v>
      </c>
      <c r="I490" t="s">
        <v>16</v>
      </c>
      <c r="J490">
        <v>62</v>
      </c>
      <c r="K490">
        <v>5</v>
      </c>
      <c r="L490">
        <v>0</v>
      </c>
      <c r="M490">
        <v>12</v>
      </c>
      <c r="N490">
        <v>0</v>
      </c>
      <c r="O490">
        <v>0</v>
      </c>
    </row>
    <row r="491" spans="1:15" x14ac:dyDescent="0.2">
      <c r="A491">
        <v>2011</v>
      </c>
      <c r="B491" s="6">
        <f ca="1">_xlfn.MAXIFS('Track WIP'!M:M,'Track WIP'!K:K,'Results WIP'!A491,'Track WIP'!L:L,'Results WIP'!C491)</f>
        <v>40643</v>
      </c>
      <c r="C491">
        <f t="shared" si="7"/>
        <v>2</v>
      </c>
      <c r="D491" t="str">
        <f ca="1">VLOOKUP($B491,'Track WIP'!$M:$O,2,FALSE)</f>
        <v>Indy Grand Prix of Alabama</v>
      </c>
      <c r="E491" t="str">
        <f ca="1">VLOOKUP($B491,'Track WIP'!$M:$O,3,FALSE)</f>
        <v>Barber Motorsports Park</v>
      </c>
      <c r="F491">
        <v>20</v>
      </c>
      <c r="G491" t="s">
        <v>19</v>
      </c>
      <c r="H491">
        <v>17</v>
      </c>
      <c r="I491" t="s">
        <v>16</v>
      </c>
      <c r="J491">
        <v>62</v>
      </c>
      <c r="K491">
        <v>14</v>
      </c>
      <c r="L491">
        <v>0</v>
      </c>
      <c r="M491">
        <v>12</v>
      </c>
      <c r="N491">
        <v>0</v>
      </c>
      <c r="O491">
        <v>0</v>
      </c>
    </row>
    <row r="492" spans="1:15" x14ac:dyDescent="0.2">
      <c r="A492">
        <v>2011</v>
      </c>
      <c r="B492" s="6">
        <f ca="1">_xlfn.MAXIFS('Track WIP'!M:M,'Track WIP'!K:K,'Results WIP'!A492,'Track WIP'!L:L,'Results WIP'!C492)</f>
        <v>40643</v>
      </c>
      <c r="C492">
        <f t="shared" si="7"/>
        <v>2</v>
      </c>
      <c r="D492" t="str">
        <f ca="1">VLOOKUP($B492,'Track WIP'!$M:$O,2,FALSE)</f>
        <v>Indy Grand Prix of Alabama</v>
      </c>
      <c r="E492" t="str">
        <f ca="1">VLOOKUP($B492,'Track WIP'!$M:$O,3,FALSE)</f>
        <v>Barber Motorsports Park</v>
      </c>
      <c r="F492">
        <v>21</v>
      </c>
      <c r="G492" t="s">
        <v>29</v>
      </c>
      <c r="H492">
        <v>6</v>
      </c>
      <c r="I492" t="s">
        <v>16</v>
      </c>
      <c r="J492">
        <v>57</v>
      </c>
      <c r="K492">
        <v>2</v>
      </c>
      <c r="L492">
        <v>0</v>
      </c>
      <c r="M492">
        <v>12</v>
      </c>
      <c r="N492">
        <v>0</v>
      </c>
      <c r="O492">
        <v>0</v>
      </c>
    </row>
    <row r="493" spans="1:15" x14ac:dyDescent="0.2">
      <c r="A493">
        <v>2011</v>
      </c>
      <c r="B493" s="6">
        <f ca="1">_xlfn.MAXIFS('Track WIP'!M:M,'Track WIP'!K:K,'Results WIP'!A493,'Track WIP'!L:L,'Results WIP'!C493)</f>
        <v>40643</v>
      </c>
      <c r="C493">
        <f t="shared" si="7"/>
        <v>2</v>
      </c>
      <c r="D493" t="str">
        <f ca="1">VLOOKUP($B493,'Track WIP'!$M:$O,2,FALSE)</f>
        <v>Indy Grand Prix of Alabama</v>
      </c>
      <c r="E493" t="str">
        <f ca="1">VLOOKUP($B493,'Track WIP'!$M:$O,3,FALSE)</f>
        <v>Barber Motorsports Park</v>
      </c>
      <c r="F493">
        <v>22</v>
      </c>
      <c r="G493" t="s">
        <v>23</v>
      </c>
      <c r="H493">
        <v>27</v>
      </c>
      <c r="I493" t="s">
        <v>16</v>
      </c>
      <c r="J493">
        <v>45</v>
      </c>
      <c r="K493">
        <v>16</v>
      </c>
      <c r="L493">
        <v>0</v>
      </c>
      <c r="M493">
        <v>12</v>
      </c>
      <c r="N493">
        <v>0</v>
      </c>
      <c r="O493">
        <v>0</v>
      </c>
    </row>
    <row r="494" spans="1:15" x14ac:dyDescent="0.2">
      <c r="A494">
        <v>2011</v>
      </c>
      <c r="B494" s="6">
        <f ca="1">_xlfn.MAXIFS('Track WIP'!M:M,'Track WIP'!K:K,'Results WIP'!A494,'Track WIP'!L:L,'Results WIP'!C494)</f>
        <v>40643</v>
      </c>
      <c r="C494">
        <f t="shared" si="7"/>
        <v>2</v>
      </c>
      <c r="D494" t="str">
        <f ca="1">VLOOKUP($B494,'Track WIP'!$M:$O,2,FALSE)</f>
        <v>Indy Grand Prix of Alabama</v>
      </c>
      <c r="E494" t="str">
        <f ca="1">VLOOKUP($B494,'Track WIP'!$M:$O,3,FALSE)</f>
        <v>Barber Motorsports Park</v>
      </c>
      <c r="F494">
        <v>23</v>
      </c>
      <c r="G494" t="s">
        <v>27</v>
      </c>
      <c r="H494">
        <v>59</v>
      </c>
      <c r="I494" t="s">
        <v>16</v>
      </c>
      <c r="J494">
        <v>40</v>
      </c>
      <c r="K494">
        <v>18</v>
      </c>
      <c r="L494">
        <v>0</v>
      </c>
      <c r="M494">
        <v>12</v>
      </c>
      <c r="N494">
        <v>0</v>
      </c>
      <c r="O494">
        <v>0</v>
      </c>
    </row>
    <row r="495" spans="1:15" x14ac:dyDescent="0.2">
      <c r="A495">
        <v>2011</v>
      </c>
      <c r="B495" s="6">
        <f ca="1">_xlfn.MAXIFS('Track WIP'!M:M,'Track WIP'!K:K,'Results WIP'!A495,'Track WIP'!L:L,'Results WIP'!C495)</f>
        <v>40643</v>
      </c>
      <c r="C495">
        <f t="shared" si="7"/>
        <v>2</v>
      </c>
      <c r="D495" t="str">
        <f ca="1">VLOOKUP($B495,'Track WIP'!$M:$O,2,FALSE)</f>
        <v>Indy Grand Prix of Alabama</v>
      </c>
      <c r="E495" t="str">
        <f ca="1">VLOOKUP($B495,'Track WIP'!$M:$O,3,FALSE)</f>
        <v>Barber Motorsports Park</v>
      </c>
      <c r="F495">
        <v>24</v>
      </c>
      <c r="G495" t="s">
        <v>89</v>
      </c>
      <c r="H495">
        <v>6</v>
      </c>
      <c r="I495" t="s">
        <v>16</v>
      </c>
      <c r="J495">
        <v>40</v>
      </c>
      <c r="K495">
        <v>8</v>
      </c>
      <c r="L495">
        <v>0</v>
      </c>
      <c r="M495">
        <v>12</v>
      </c>
      <c r="N495">
        <v>0</v>
      </c>
      <c r="O495">
        <v>0</v>
      </c>
    </row>
    <row r="496" spans="1:15" x14ac:dyDescent="0.2">
      <c r="A496">
        <v>2011</v>
      </c>
      <c r="B496" s="6">
        <f ca="1">_xlfn.MAXIFS('Track WIP'!M:M,'Track WIP'!K:K,'Results WIP'!A496,'Track WIP'!L:L,'Results WIP'!C496)</f>
        <v>40643</v>
      </c>
      <c r="C496">
        <f t="shared" si="7"/>
        <v>2</v>
      </c>
      <c r="D496" t="str">
        <f ca="1">VLOOKUP($B496,'Track WIP'!$M:$O,2,FALSE)</f>
        <v>Indy Grand Prix of Alabama</v>
      </c>
      <c r="E496" t="str">
        <f ca="1">VLOOKUP($B496,'Track WIP'!$M:$O,3,FALSE)</f>
        <v>Barber Motorsports Park</v>
      </c>
      <c r="F496">
        <v>25</v>
      </c>
      <c r="G496" t="s">
        <v>85</v>
      </c>
      <c r="H496">
        <v>18</v>
      </c>
      <c r="I496" t="s">
        <v>16</v>
      </c>
      <c r="J496">
        <v>30</v>
      </c>
      <c r="K496">
        <v>25</v>
      </c>
      <c r="L496">
        <v>0</v>
      </c>
      <c r="M496">
        <v>10</v>
      </c>
      <c r="N496">
        <v>0</v>
      </c>
      <c r="O496">
        <v>0</v>
      </c>
    </row>
    <row r="497" spans="1:15" x14ac:dyDescent="0.2">
      <c r="A497">
        <v>2011</v>
      </c>
      <c r="B497" s="6">
        <f ca="1">_xlfn.MAXIFS('Track WIP'!M:M,'Track WIP'!K:K,'Results WIP'!A497,'Track WIP'!L:L,'Results WIP'!C497)</f>
        <v>40643</v>
      </c>
      <c r="C497">
        <f t="shared" si="7"/>
        <v>2</v>
      </c>
      <c r="D497" t="str">
        <f ca="1">VLOOKUP($B497,'Track WIP'!$M:$O,2,FALSE)</f>
        <v>Indy Grand Prix of Alabama</v>
      </c>
      <c r="E497" t="str">
        <f ca="1">VLOOKUP($B497,'Track WIP'!$M:$O,3,FALSE)</f>
        <v>Barber Motorsports Park</v>
      </c>
      <c r="F497">
        <v>26</v>
      </c>
      <c r="G497" t="s">
        <v>56</v>
      </c>
      <c r="H497">
        <v>34</v>
      </c>
      <c r="I497" t="s">
        <v>16</v>
      </c>
      <c r="J497">
        <v>27</v>
      </c>
      <c r="K497">
        <v>26</v>
      </c>
      <c r="L497">
        <v>0</v>
      </c>
      <c r="M497">
        <v>10</v>
      </c>
      <c r="N497">
        <v>0</v>
      </c>
      <c r="O497">
        <v>0</v>
      </c>
    </row>
    <row r="498" spans="1:15" x14ac:dyDescent="0.2">
      <c r="A498">
        <v>2011</v>
      </c>
      <c r="B498" s="6">
        <f ca="1">_xlfn.MAXIFS('Track WIP'!M:M,'Track WIP'!K:K,'Results WIP'!A498,'Track WIP'!L:L,'Results WIP'!C498)</f>
        <v>40650</v>
      </c>
      <c r="C498">
        <f t="shared" si="7"/>
        <v>3</v>
      </c>
      <c r="D498" t="str">
        <f ca="1">VLOOKUP($B498,'Track WIP'!$M:$O,2,FALSE)</f>
        <v>Grand Prix of Long Beach</v>
      </c>
      <c r="E498" t="str">
        <f ca="1">VLOOKUP($B498,'Track WIP'!$M:$O,3,FALSE)</f>
        <v>Streets Of Long Beach</v>
      </c>
      <c r="F498">
        <v>1</v>
      </c>
      <c r="G498" t="s">
        <v>23</v>
      </c>
      <c r="H498">
        <v>27</v>
      </c>
      <c r="I498" t="s">
        <v>16</v>
      </c>
      <c r="J498">
        <v>85</v>
      </c>
      <c r="K498">
        <v>3</v>
      </c>
      <c r="L498">
        <v>14</v>
      </c>
      <c r="M498">
        <v>50</v>
      </c>
      <c r="N498">
        <v>0</v>
      </c>
      <c r="O498">
        <v>0</v>
      </c>
    </row>
    <row r="499" spans="1:15" x14ac:dyDescent="0.2">
      <c r="A499">
        <v>2011</v>
      </c>
      <c r="B499" s="6">
        <f ca="1">_xlfn.MAXIFS('Track WIP'!M:M,'Track WIP'!K:K,'Results WIP'!A499,'Track WIP'!L:L,'Results WIP'!C499)</f>
        <v>40650</v>
      </c>
      <c r="C499">
        <f t="shared" si="7"/>
        <v>3</v>
      </c>
      <c r="D499" t="str">
        <f ca="1">VLOOKUP($B499,'Track WIP'!$M:$O,2,FALSE)</f>
        <v>Grand Prix of Long Beach</v>
      </c>
      <c r="E499" t="str">
        <f ca="1">VLOOKUP($B499,'Track WIP'!$M:$O,3,FALSE)</f>
        <v>Streets Of Long Beach</v>
      </c>
      <c r="F499">
        <v>2</v>
      </c>
      <c r="G499" t="s">
        <v>29</v>
      </c>
      <c r="H499">
        <v>6</v>
      </c>
      <c r="I499" t="s">
        <v>16</v>
      </c>
      <c r="J499">
        <v>85</v>
      </c>
      <c r="K499">
        <v>12</v>
      </c>
      <c r="L499">
        <v>35</v>
      </c>
      <c r="M499">
        <v>42</v>
      </c>
      <c r="N499">
        <v>2</v>
      </c>
      <c r="O499">
        <v>0</v>
      </c>
    </row>
    <row r="500" spans="1:15" x14ac:dyDescent="0.2">
      <c r="A500">
        <v>2011</v>
      </c>
      <c r="B500" s="6">
        <f ca="1">_xlfn.MAXIFS('Track WIP'!M:M,'Track WIP'!K:K,'Results WIP'!A500,'Track WIP'!L:L,'Results WIP'!C500)</f>
        <v>40650</v>
      </c>
      <c r="C500">
        <f t="shared" si="7"/>
        <v>3</v>
      </c>
      <c r="D500" t="str">
        <f ca="1">VLOOKUP($B500,'Track WIP'!$M:$O,2,FALSE)</f>
        <v>Grand Prix of Long Beach</v>
      </c>
      <c r="E500" t="str">
        <f ca="1">VLOOKUP($B500,'Track WIP'!$M:$O,3,FALSE)</f>
        <v>Streets Of Long Beach</v>
      </c>
      <c r="F500">
        <v>3</v>
      </c>
      <c r="G500" t="s">
        <v>22</v>
      </c>
      <c r="H500">
        <v>10</v>
      </c>
      <c r="I500" t="s">
        <v>16</v>
      </c>
      <c r="J500">
        <v>85</v>
      </c>
      <c r="K500">
        <v>7</v>
      </c>
      <c r="L500">
        <v>0</v>
      </c>
      <c r="M500">
        <v>35</v>
      </c>
      <c r="N500">
        <v>0</v>
      </c>
      <c r="O500">
        <v>0</v>
      </c>
    </row>
    <row r="501" spans="1:15" x14ac:dyDescent="0.2">
      <c r="A501">
        <v>2011</v>
      </c>
      <c r="B501" s="6">
        <f ca="1">_xlfn.MAXIFS('Track WIP'!M:M,'Track WIP'!K:K,'Results WIP'!A501,'Track WIP'!L:L,'Results WIP'!C501)</f>
        <v>40650</v>
      </c>
      <c r="C501">
        <f t="shared" si="7"/>
        <v>3</v>
      </c>
      <c r="D501" t="str">
        <f ca="1">VLOOKUP($B501,'Track WIP'!$M:$O,2,FALSE)</f>
        <v>Grand Prix of Long Beach</v>
      </c>
      <c r="E501" t="str">
        <f ca="1">VLOOKUP($B501,'Track WIP'!$M:$O,3,FALSE)</f>
        <v>Streets Of Long Beach</v>
      </c>
      <c r="F501">
        <v>4</v>
      </c>
      <c r="G501" t="s">
        <v>89</v>
      </c>
      <c r="H501">
        <v>6</v>
      </c>
      <c r="I501" t="s">
        <v>16</v>
      </c>
      <c r="J501">
        <v>85</v>
      </c>
      <c r="K501">
        <v>11</v>
      </c>
      <c r="L501">
        <v>0</v>
      </c>
      <c r="M501">
        <v>32</v>
      </c>
      <c r="N501">
        <v>0</v>
      </c>
      <c r="O501">
        <v>0</v>
      </c>
    </row>
    <row r="502" spans="1:15" x14ac:dyDescent="0.2">
      <c r="A502">
        <v>2011</v>
      </c>
      <c r="B502" s="6">
        <f ca="1">_xlfn.MAXIFS('Track WIP'!M:M,'Track WIP'!K:K,'Results WIP'!A502,'Track WIP'!L:L,'Results WIP'!C502)</f>
        <v>40650</v>
      </c>
      <c r="C502">
        <f t="shared" si="7"/>
        <v>3</v>
      </c>
      <c r="D502" t="str">
        <f ca="1">VLOOKUP($B502,'Track WIP'!$M:$O,2,FALSE)</f>
        <v>Grand Prix of Long Beach</v>
      </c>
      <c r="E502" t="str">
        <f ca="1">VLOOKUP($B502,'Track WIP'!$M:$O,3,FALSE)</f>
        <v>Streets Of Long Beach</v>
      </c>
      <c r="F502">
        <v>5</v>
      </c>
      <c r="G502" t="s">
        <v>34</v>
      </c>
      <c r="H502">
        <v>77</v>
      </c>
      <c r="I502" t="s">
        <v>16</v>
      </c>
      <c r="J502">
        <v>85</v>
      </c>
      <c r="K502">
        <v>9</v>
      </c>
      <c r="L502">
        <v>4</v>
      </c>
      <c r="M502">
        <v>30</v>
      </c>
      <c r="N502">
        <v>0</v>
      </c>
      <c r="O502">
        <v>0</v>
      </c>
    </row>
    <row r="503" spans="1:15" x14ac:dyDescent="0.2">
      <c r="A503">
        <v>2011</v>
      </c>
      <c r="B503" s="6">
        <f ca="1">_xlfn.MAXIFS('Track WIP'!M:M,'Track WIP'!K:K,'Results WIP'!A503,'Track WIP'!L:L,'Results WIP'!C503)</f>
        <v>40650</v>
      </c>
      <c r="C503">
        <f t="shared" si="7"/>
        <v>3</v>
      </c>
      <c r="D503" t="str">
        <f ca="1">VLOOKUP($B503,'Track WIP'!$M:$O,2,FALSE)</f>
        <v>Grand Prix of Long Beach</v>
      </c>
      <c r="E503" t="str">
        <f ca="1">VLOOKUP($B503,'Track WIP'!$M:$O,3,FALSE)</f>
        <v>Streets Of Long Beach</v>
      </c>
      <c r="F503">
        <v>6</v>
      </c>
      <c r="G503" t="s">
        <v>84</v>
      </c>
      <c r="H503">
        <v>2</v>
      </c>
      <c r="I503" t="s">
        <v>16</v>
      </c>
      <c r="J503">
        <v>85</v>
      </c>
      <c r="K503">
        <v>4</v>
      </c>
      <c r="L503">
        <v>0</v>
      </c>
      <c r="M503">
        <v>28</v>
      </c>
      <c r="N503">
        <v>0</v>
      </c>
      <c r="O503">
        <v>0</v>
      </c>
    </row>
    <row r="504" spans="1:15" x14ac:dyDescent="0.2">
      <c r="A504">
        <v>2011</v>
      </c>
      <c r="B504" s="6">
        <f ca="1">_xlfn.MAXIFS('Track WIP'!M:M,'Track WIP'!K:K,'Results WIP'!A504,'Track WIP'!L:L,'Results WIP'!C504)</f>
        <v>40650</v>
      </c>
      <c r="C504">
        <f t="shared" si="7"/>
        <v>3</v>
      </c>
      <c r="D504" t="str">
        <f ca="1">VLOOKUP($B504,'Track WIP'!$M:$O,2,FALSE)</f>
        <v>Grand Prix of Long Beach</v>
      </c>
      <c r="E504" t="str">
        <f ca="1">VLOOKUP($B504,'Track WIP'!$M:$O,3,FALSE)</f>
        <v>Streets Of Long Beach</v>
      </c>
      <c r="F504">
        <v>7</v>
      </c>
      <c r="G504" t="s">
        <v>30</v>
      </c>
      <c r="H504">
        <v>7</v>
      </c>
      <c r="I504" t="s">
        <v>16</v>
      </c>
      <c r="J504">
        <v>85</v>
      </c>
      <c r="K504">
        <v>20</v>
      </c>
      <c r="L504">
        <v>0</v>
      </c>
      <c r="M504">
        <v>26</v>
      </c>
      <c r="N504">
        <v>0</v>
      </c>
      <c r="O504">
        <v>0</v>
      </c>
    </row>
    <row r="505" spans="1:15" x14ac:dyDescent="0.2">
      <c r="A505">
        <v>2011</v>
      </c>
      <c r="B505" s="6">
        <f ca="1">_xlfn.MAXIFS('Track WIP'!M:M,'Track WIP'!K:K,'Results WIP'!A505,'Track WIP'!L:L,'Results WIP'!C505)</f>
        <v>40650</v>
      </c>
      <c r="C505">
        <f t="shared" si="7"/>
        <v>3</v>
      </c>
      <c r="D505" t="str">
        <f ca="1">VLOOKUP($B505,'Track WIP'!$M:$O,2,FALSE)</f>
        <v>Grand Prix of Long Beach</v>
      </c>
      <c r="E505" t="str">
        <f ca="1">VLOOKUP($B505,'Track WIP'!$M:$O,3,FALSE)</f>
        <v>Streets Of Long Beach</v>
      </c>
      <c r="F505">
        <v>8</v>
      </c>
      <c r="G505" t="s">
        <v>25</v>
      </c>
      <c r="H505">
        <v>82</v>
      </c>
      <c r="I505" t="s">
        <v>16</v>
      </c>
      <c r="J505">
        <v>85</v>
      </c>
      <c r="K505">
        <v>10</v>
      </c>
      <c r="L505">
        <v>0</v>
      </c>
      <c r="M505">
        <v>24</v>
      </c>
      <c r="N505">
        <v>0</v>
      </c>
      <c r="O505">
        <v>0</v>
      </c>
    </row>
    <row r="506" spans="1:15" x14ac:dyDescent="0.2">
      <c r="A506">
        <v>2011</v>
      </c>
      <c r="B506" s="6">
        <f ca="1">_xlfn.MAXIFS('Track WIP'!M:M,'Track WIP'!K:K,'Results WIP'!A506,'Track WIP'!L:L,'Results WIP'!C506)</f>
        <v>40650</v>
      </c>
      <c r="C506">
        <f t="shared" si="7"/>
        <v>3</v>
      </c>
      <c r="D506" t="str">
        <f ca="1">VLOOKUP($B506,'Track WIP'!$M:$O,2,FALSE)</f>
        <v>Grand Prix of Long Beach</v>
      </c>
      <c r="E506" t="str">
        <f ca="1">VLOOKUP($B506,'Track WIP'!$M:$O,3,FALSE)</f>
        <v>Streets Of Long Beach</v>
      </c>
      <c r="F506">
        <v>9</v>
      </c>
      <c r="G506" t="s">
        <v>18</v>
      </c>
      <c r="H506">
        <v>14</v>
      </c>
      <c r="I506" t="s">
        <v>16</v>
      </c>
      <c r="J506">
        <v>85</v>
      </c>
      <c r="K506">
        <v>13</v>
      </c>
      <c r="L506">
        <v>0</v>
      </c>
      <c r="M506">
        <v>22</v>
      </c>
      <c r="N506">
        <v>0</v>
      </c>
      <c r="O506">
        <v>0</v>
      </c>
    </row>
    <row r="507" spans="1:15" x14ac:dyDescent="0.2">
      <c r="A507">
        <v>2011</v>
      </c>
      <c r="B507" s="6">
        <f ca="1">_xlfn.MAXIFS('Track WIP'!M:M,'Track WIP'!K:K,'Results WIP'!A507,'Track WIP'!L:L,'Results WIP'!C507)</f>
        <v>40650</v>
      </c>
      <c r="C507">
        <f t="shared" si="7"/>
        <v>3</v>
      </c>
      <c r="D507" t="str">
        <f ca="1">VLOOKUP($B507,'Track WIP'!$M:$O,2,FALSE)</f>
        <v>Grand Prix of Long Beach</v>
      </c>
      <c r="E507" t="str">
        <f ca="1">VLOOKUP($B507,'Track WIP'!$M:$O,3,FALSE)</f>
        <v>Streets Of Long Beach</v>
      </c>
      <c r="F507">
        <v>10</v>
      </c>
      <c r="G507" t="s">
        <v>15</v>
      </c>
      <c r="H507">
        <v>12</v>
      </c>
      <c r="I507" t="s">
        <v>16</v>
      </c>
      <c r="J507">
        <v>85</v>
      </c>
      <c r="K507">
        <v>1</v>
      </c>
      <c r="L507">
        <v>29</v>
      </c>
      <c r="M507">
        <v>21</v>
      </c>
      <c r="N507">
        <v>1</v>
      </c>
      <c r="O507">
        <v>0</v>
      </c>
    </row>
    <row r="508" spans="1:15" x14ac:dyDescent="0.2">
      <c r="A508">
        <v>2011</v>
      </c>
      <c r="B508" s="6">
        <f ca="1">_xlfn.MAXIFS('Track WIP'!M:M,'Track WIP'!K:K,'Results WIP'!A508,'Track WIP'!L:L,'Results WIP'!C508)</f>
        <v>40650</v>
      </c>
      <c r="C508">
        <f t="shared" si="7"/>
        <v>3</v>
      </c>
      <c r="D508" t="str">
        <f ca="1">VLOOKUP($B508,'Track WIP'!$M:$O,2,FALSE)</f>
        <v>Grand Prix of Long Beach</v>
      </c>
      <c r="E508" t="str">
        <f ca="1">VLOOKUP($B508,'Track WIP'!$M:$O,3,FALSE)</f>
        <v>Streets Of Long Beach</v>
      </c>
      <c r="F508">
        <v>11</v>
      </c>
      <c r="G508" t="s">
        <v>19</v>
      </c>
      <c r="H508">
        <v>17</v>
      </c>
      <c r="I508" t="s">
        <v>16</v>
      </c>
      <c r="J508">
        <v>85</v>
      </c>
      <c r="K508">
        <v>19</v>
      </c>
      <c r="L508">
        <v>0</v>
      </c>
      <c r="M508">
        <v>19</v>
      </c>
      <c r="N508">
        <v>0</v>
      </c>
      <c r="O508">
        <v>0</v>
      </c>
    </row>
    <row r="509" spans="1:15" x14ac:dyDescent="0.2">
      <c r="A509">
        <v>2011</v>
      </c>
      <c r="B509" s="6">
        <f ca="1">_xlfn.MAXIFS('Track WIP'!M:M,'Track WIP'!K:K,'Results WIP'!A509,'Track WIP'!L:L,'Results WIP'!C509)</f>
        <v>40650</v>
      </c>
      <c r="C509">
        <f t="shared" si="7"/>
        <v>3</v>
      </c>
      <c r="D509" t="str">
        <f ca="1">VLOOKUP($B509,'Track WIP'!$M:$O,2,FALSE)</f>
        <v>Grand Prix of Long Beach</v>
      </c>
      <c r="E509" t="str">
        <f ca="1">VLOOKUP($B509,'Track WIP'!$M:$O,3,FALSE)</f>
        <v>Streets Of Long Beach</v>
      </c>
      <c r="F509">
        <v>12</v>
      </c>
      <c r="G509" t="s">
        <v>24</v>
      </c>
      <c r="H509">
        <v>3</v>
      </c>
      <c r="I509" t="s">
        <v>16</v>
      </c>
      <c r="J509">
        <v>85</v>
      </c>
      <c r="K509">
        <v>6</v>
      </c>
      <c r="L509">
        <v>0</v>
      </c>
      <c r="M509">
        <v>18</v>
      </c>
      <c r="N509">
        <v>0</v>
      </c>
      <c r="O509">
        <v>0</v>
      </c>
    </row>
    <row r="510" spans="1:15" x14ac:dyDescent="0.2">
      <c r="A510">
        <v>2011</v>
      </c>
      <c r="B510" s="6">
        <f ca="1">_xlfn.MAXIFS('Track WIP'!M:M,'Track WIP'!K:K,'Results WIP'!A510,'Track WIP'!L:L,'Results WIP'!C510)</f>
        <v>40650</v>
      </c>
      <c r="C510">
        <f t="shared" si="7"/>
        <v>3</v>
      </c>
      <c r="D510" t="str">
        <f ca="1">VLOOKUP($B510,'Track WIP'!$M:$O,2,FALSE)</f>
        <v>Grand Prix of Long Beach</v>
      </c>
      <c r="E510" t="str">
        <f ca="1">VLOOKUP($B510,'Track WIP'!$M:$O,3,FALSE)</f>
        <v>Streets Of Long Beach</v>
      </c>
      <c r="F510">
        <v>13</v>
      </c>
      <c r="G510" t="s">
        <v>41</v>
      </c>
      <c r="H510">
        <v>38</v>
      </c>
      <c r="I510" t="s">
        <v>16</v>
      </c>
      <c r="J510">
        <v>85</v>
      </c>
      <c r="K510">
        <v>16</v>
      </c>
      <c r="L510">
        <v>0</v>
      </c>
      <c r="M510">
        <v>17</v>
      </c>
      <c r="N510">
        <v>0</v>
      </c>
      <c r="O510">
        <v>0</v>
      </c>
    </row>
    <row r="511" spans="1:15" x14ac:dyDescent="0.2">
      <c r="A511">
        <v>2011</v>
      </c>
      <c r="B511" s="6">
        <f ca="1">_xlfn.MAXIFS('Track WIP'!M:M,'Track WIP'!K:K,'Results WIP'!A511,'Track WIP'!L:L,'Results WIP'!C511)</f>
        <v>40650</v>
      </c>
      <c r="C511">
        <f t="shared" ref="C511:C574" si="8">_xlfn.IFS(A511&gt;A510,1,F511=1,C510+1,F511&gt;1,C510)</f>
        <v>3</v>
      </c>
      <c r="D511" t="str">
        <f ca="1">VLOOKUP($B511,'Track WIP'!$M:$O,2,FALSE)</f>
        <v>Grand Prix of Long Beach</v>
      </c>
      <c r="E511" t="str">
        <f ca="1">VLOOKUP($B511,'Track WIP'!$M:$O,3,FALSE)</f>
        <v>Streets Of Long Beach</v>
      </c>
      <c r="F511">
        <v>14</v>
      </c>
      <c r="G511" t="s">
        <v>56</v>
      </c>
      <c r="H511">
        <v>34</v>
      </c>
      <c r="I511" t="s">
        <v>16</v>
      </c>
      <c r="J511">
        <v>85</v>
      </c>
      <c r="K511">
        <v>15</v>
      </c>
      <c r="L511">
        <v>0</v>
      </c>
      <c r="M511">
        <v>16</v>
      </c>
      <c r="N511">
        <v>0</v>
      </c>
      <c r="O511">
        <v>0</v>
      </c>
    </row>
    <row r="512" spans="1:15" x14ac:dyDescent="0.2">
      <c r="A512">
        <v>2011</v>
      </c>
      <c r="B512" s="6">
        <f ca="1">_xlfn.MAXIFS('Track WIP'!M:M,'Track WIP'!K:K,'Results WIP'!A512,'Track WIP'!L:L,'Results WIP'!C512)</f>
        <v>40650</v>
      </c>
      <c r="C512">
        <f t="shared" si="8"/>
        <v>3</v>
      </c>
      <c r="D512" t="str">
        <f ca="1">VLOOKUP($B512,'Track WIP'!$M:$O,2,FALSE)</f>
        <v>Grand Prix of Long Beach</v>
      </c>
      <c r="E512" t="str">
        <f ca="1">VLOOKUP($B512,'Track WIP'!$M:$O,3,FALSE)</f>
        <v>Streets Of Long Beach</v>
      </c>
      <c r="F512">
        <v>15</v>
      </c>
      <c r="G512" t="s">
        <v>85</v>
      </c>
      <c r="H512">
        <v>18</v>
      </c>
      <c r="I512" t="s">
        <v>16</v>
      </c>
      <c r="J512">
        <v>85</v>
      </c>
      <c r="K512">
        <v>23</v>
      </c>
      <c r="L512">
        <v>0</v>
      </c>
      <c r="M512">
        <v>15</v>
      </c>
      <c r="N512">
        <v>0</v>
      </c>
      <c r="O512">
        <v>0</v>
      </c>
    </row>
    <row r="513" spans="1:15" x14ac:dyDescent="0.2">
      <c r="A513">
        <v>2011</v>
      </c>
      <c r="B513" s="6">
        <f ca="1">_xlfn.MAXIFS('Track WIP'!M:M,'Track WIP'!K:K,'Results WIP'!A513,'Track WIP'!L:L,'Results WIP'!C513)</f>
        <v>40650</v>
      </c>
      <c r="C513">
        <f t="shared" si="8"/>
        <v>3</v>
      </c>
      <c r="D513" t="str">
        <f ca="1">VLOOKUP($B513,'Track WIP'!$M:$O,2,FALSE)</f>
        <v>Grand Prix of Long Beach</v>
      </c>
      <c r="E513" t="str">
        <f ca="1">VLOOKUP($B513,'Track WIP'!$M:$O,3,FALSE)</f>
        <v>Streets Of Long Beach</v>
      </c>
      <c r="F513">
        <v>16</v>
      </c>
      <c r="G513" t="s">
        <v>63</v>
      </c>
      <c r="H513">
        <v>8</v>
      </c>
      <c r="I513" t="s">
        <v>16</v>
      </c>
      <c r="J513">
        <v>85</v>
      </c>
      <c r="K513">
        <v>25</v>
      </c>
      <c r="L513">
        <v>0</v>
      </c>
      <c r="M513">
        <v>14</v>
      </c>
      <c r="N513">
        <v>0</v>
      </c>
      <c r="O513">
        <v>0</v>
      </c>
    </row>
    <row r="514" spans="1:15" x14ac:dyDescent="0.2">
      <c r="A514">
        <v>2011</v>
      </c>
      <c r="B514" s="6">
        <f ca="1">_xlfn.MAXIFS('Track WIP'!M:M,'Track WIP'!K:K,'Results WIP'!A514,'Track WIP'!L:L,'Results WIP'!C514)</f>
        <v>40650</v>
      </c>
      <c r="C514">
        <f t="shared" si="8"/>
        <v>3</v>
      </c>
      <c r="D514" t="str">
        <f ca="1">VLOOKUP($B514,'Track WIP'!$M:$O,2,FALSE)</f>
        <v>Grand Prix of Long Beach</v>
      </c>
      <c r="E514" t="str">
        <f ca="1">VLOOKUP($B514,'Track WIP'!$M:$O,3,FALSE)</f>
        <v>Streets Of Long Beach</v>
      </c>
      <c r="F514">
        <v>17</v>
      </c>
      <c r="G514" t="s">
        <v>70</v>
      </c>
      <c r="H514">
        <v>4</v>
      </c>
      <c r="I514" t="s">
        <v>16</v>
      </c>
      <c r="J514">
        <v>85</v>
      </c>
      <c r="K514">
        <v>27</v>
      </c>
      <c r="L514">
        <v>0</v>
      </c>
      <c r="M514">
        <v>13</v>
      </c>
      <c r="N514">
        <v>0</v>
      </c>
      <c r="O514">
        <v>0</v>
      </c>
    </row>
    <row r="515" spans="1:15" x14ac:dyDescent="0.2">
      <c r="A515">
        <v>2011</v>
      </c>
      <c r="B515" s="6">
        <f ca="1">_xlfn.MAXIFS('Track WIP'!M:M,'Track WIP'!K:K,'Results WIP'!A515,'Track WIP'!L:L,'Results WIP'!C515)</f>
        <v>40650</v>
      </c>
      <c r="C515">
        <f t="shared" si="8"/>
        <v>3</v>
      </c>
      <c r="D515" t="str">
        <f ca="1">VLOOKUP($B515,'Track WIP'!$M:$O,2,FALSE)</f>
        <v>Grand Prix of Long Beach</v>
      </c>
      <c r="E515" t="str">
        <f ca="1">VLOOKUP($B515,'Track WIP'!$M:$O,3,FALSE)</f>
        <v>Streets Of Long Beach</v>
      </c>
      <c r="F515">
        <v>18</v>
      </c>
      <c r="G515" t="s">
        <v>21</v>
      </c>
      <c r="H515">
        <v>9</v>
      </c>
      <c r="I515" t="s">
        <v>16</v>
      </c>
      <c r="J515">
        <v>84</v>
      </c>
      <c r="K515">
        <v>8</v>
      </c>
      <c r="L515">
        <v>1</v>
      </c>
      <c r="M515">
        <v>12</v>
      </c>
      <c r="N515">
        <v>0</v>
      </c>
      <c r="O515">
        <v>0</v>
      </c>
    </row>
    <row r="516" spans="1:15" x14ac:dyDescent="0.2">
      <c r="A516">
        <v>2011</v>
      </c>
      <c r="B516" s="6">
        <f ca="1">_xlfn.MAXIFS('Track WIP'!M:M,'Track WIP'!K:K,'Results WIP'!A516,'Track WIP'!L:L,'Results WIP'!C516)</f>
        <v>40650</v>
      </c>
      <c r="C516">
        <f t="shared" si="8"/>
        <v>3</v>
      </c>
      <c r="D516" t="str">
        <f ca="1">VLOOKUP($B516,'Track WIP'!$M:$O,2,FALSE)</f>
        <v>Grand Prix of Long Beach</v>
      </c>
      <c r="E516" t="str">
        <f ca="1">VLOOKUP($B516,'Track WIP'!$M:$O,3,FALSE)</f>
        <v>Streets Of Long Beach</v>
      </c>
      <c r="F516">
        <v>19</v>
      </c>
      <c r="G516" t="s">
        <v>28</v>
      </c>
      <c r="H516">
        <v>24</v>
      </c>
      <c r="I516" t="s">
        <v>16</v>
      </c>
      <c r="J516">
        <v>83</v>
      </c>
      <c r="K516">
        <v>26</v>
      </c>
      <c r="L516">
        <v>0</v>
      </c>
      <c r="M516">
        <v>12</v>
      </c>
      <c r="N516">
        <v>0</v>
      </c>
      <c r="O516">
        <v>0</v>
      </c>
    </row>
    <row r="517" spans="1:15" x14ac:dyDescent="0.2">
      <c r="A517">
        <v>2011</v>
      </c>
      <c r="B517" s="6">
        <f ca="1">_xlfn.MAXIFS('Track WIP'!M:M,'Track WIP'!K:K,'Results WIP'!A517,'Track WIP'!L:L,'Results WIP'!C517)</f>
        <v>40650</v>
      </c>
      <c r="C517">
        <f t="shared" si="8"/>
        <v>3</v>
      </c>
      <c r="D517" t="str">
        <f ca="1">VLOOKUP($B517,'Track WIP'!$M:$O,2,FALSE)</f>
        <v>Grand Prix of Long Beach</v>
      </c>
      <c r="E517" t="str">
        <f ca="1">VLOOKUP($B517,'Track WIP'!$M:$O,3,FALSE)</f>
        <v>Streets Of Long Beach</v>
      </c>
      <c r="F517">
        <v>20</v>
      </c>
      <c r="G517" t="s">
        <v>31</v>
      </c>
      <c r="H517">
        <v>78</v>
      </c>
      <c r="I517" t="s">
        <v>16</v>
      </c>
      <c r="J517">
        <v>82</v>
      </c>
      <c r="K517">
        <v>18</v>
      </c>
      <c r="L517">
        <v>0</v>
      </c>
      <c r="M517">
        <v>12</v>
      </c>
      <c r="N517">
        <v>0</v>
      </c>
      <c r="O517">
        <v>0</v>
      </c>
    </row>
    <row r="518" spans="1:15" x14ac:dyDescent="0.2">
      <c r="A518">
        <v>2011</v>
      </c>
      <c r="B518" s="6">
        <f ca="1">_xlfn.MAXIFS('Track WIP'!M:M,'Track WIP'!K:K,'Results WIP'!A518,'Track WIP'!L:L,'Results WIP'!C518)</f>
        <v>40650</v>
      </c>
      <c r="C518">
        <f t="shared" si="8"/>
        <v>3</v>
      </c>
      <c r="D518" t="str">
        <f ca="1">VLOOKUP($B518,'Track WIP'!$M:$O,2,FALSE)</f>
        <v>Grand Prix of Long Beach</v>
      </c>
      <c r="E518" t="str">
        <f ca="1">VLOOKUP($B518,'Track WIP'!$M:$O,3,FALSE)</f>
        <v>Streets Of Long Beach</v>
      </c>
      <c r="F518">
        <v>21</v>
      </c>
      <c r="G518" t="s">
        <v>37</v>
      </c>
      <c r="H518">
        <v>5</v>
      </c>
      <c r="I518" t="s">
        <v>16</v>
      </c>
      <c r="J518">
        <v>81</v>
      </c>
      <c r="K518">
        <v>22</v>
      </c>
      <c r="L518">
        <v>0</v>
      </c>
      <c r="M518">
        <v>12</v>
      </c>
      <c r="N518">
        <v>0</v>
      </c>
      <c r="O518">
        <v>0</v>
      </c>
    </row>
    <row r="519" spans="1:15" x14ac:dyDescent="0.2">
      <c r="A519">
        <v>2011</v>
      </c>
      <c r="B519" s="6">
        <f ca="1">_xlfn.MAXIFS('Track WIP'!M:M,'Track WIP'!K:K,'Results WIP'!A519,'Track WIP'!L:L,'Results WIP'!C519)</f>
        <v>40650</v>
      </c>
      <c r="C519">
        <f t="shared" si="8"/>
        <v>3</v>
      </c>
      <c r="D519" t="str">
        <f ca="1">VLOOKUP($B519,'Track WIP'!$M:$O,2,FALSE)</f>
        <v>Grand Prix of Long Beach</v>
      </c>
      <c r="E519" t="str">
        <f ca="1">VLOOKUP($B519,'Track WIP'!$M:$O,3,FALSE)</f>
        <v>Streets Of Long Beach</v>
      </c>
      <c r="F519">
        <v>22</v>
      </c>
      <c r="G519" t="s">
        <v>26</v>
      </c>
      <c r="H519">
        <v>22</v>
      </c>
      <c r="I519" t="s">
        <v>16</v>
      </c>
      <c r="J519">
        <v>78</v>
      </c>
      <c r="K519">
        <v>5</v>
      </c>
      <c r="L519">
        <v>0</v>
      </c>
      <c r="M519">
        <v>12</v>
      </c>
      <c r="N519">
        <v>0</v>
      </c>
      <c r="O519">
        <v>0</v>
      </c>
    </row>
    <row r="520" spans="1:15" x14ac:dyDescent="0.2">
      <c r="A520">
        <v>2011</v>
      </c>
      <c r="B520" s="6">
        <f ca="1">_xlfn.MAXIFS('Track WIP'!M:M,'Track WIP'!K:K,'Results WIP'!A520,'Track WIP'!L:L,'Results WIP'!C520)</f>
        <v>40650</v>
      </c>
      <c r="C520">
        <f t="shared" si="8"/>
        <v>3</v>
      </c>
      <c r="D520" t="str">
        <f ca="1">VLOOKUP($B520,'Track WIP'!$M:$O,2,FALSE)</f>
        <v>Grand Prix of Long Beach</v>
      </c>
      <c r="E520" t="str">
        <f ca="1">VLOOKUP($B520,'Track WIP'!$M:$O,3,FALSE)</f>
        <v>Streets Of Long Beach</v>
      </c>
      <c r="F520">
        <v>23</v>
      </c>
      <c r="G520" t="s">
        <v>17</v>
      </c>
      <c r="H520">
        <v>28</v>
      </c>
      <c r="I520" t="s">
        <v>16</v>
      </c>
      <c r="J520">
        <v>72</v>
      </c>
      <c r="K520">
        <v>2</v>
      </c>
      <c r="L520">
        <v>2</v>
      </c>
      <c r="M520">
        <v>12</v>
      </c>
      <c r="N520">
        <v>0</v>
      </c>
      <c r="O520">
        <v>0</v>
      </c>
    </row>
    <row r="521" spans="1:15" x14ac:dyDescent="0.2">
      <c r="A521">
        <v>2011</v>
      </c>
      <c r="B521" s="6">
        <f ca="1">_xlfn.MAXIFS('Track WIP'!M:M,'Track WIP'!K:K,'Results WIP'!A521,'Track WIP'!L:L,'Results WIP'!C521)</f>
        <v>40650</v>
      </c>
      <c r="C521">
        <f t="shared" si="8"/>
        <v>3</v>
      </c>
      <c r="D521" t="str">
        <f ca="1">VLOOKUP($B521,'Track WIP'!$M:$O,2,FALSE)</f>
        <v>Grand Prix of Long Beach</v>
      </c>
      <c r="E521" t="str">
        <f ca="1">VLOOKUP($B521,'Track WIP'!$M:$O,3,FALSE)</f>
        <v>Streets Of Long Beach</v>
      </c>
      <c r="F521">
        <v>24</v>
      </c>
      <c r="G521" t="s">
        <v>86</v>
      </c>
      <c r="H521">
        <v>83</v>
      </c>
      <c r="I521" t="s">
        <v>16</v>
      </c>
      <c r="J521">
        <v>66</v>
      </c>
      <c r="K521">
        <v>24</v>
      </c>
      <c r="L521">
        <v>0</v>
      </c>
      <c r="M521">
        <v>12</v>
      </c>
      <c r="N521">
        <v>0</v>
      </c>
      <c r="O521">
        <v>0</v>
      </c>
    </row>
    <row r="522" spans="1:15" x14ac:dyDescent="0.2">
      <c r="A522">
        <v>2011</v>
      </c>
      <c r="B522" s="6">
        <f ca="1">_xlfn.MAXIFS('Track WIP'!M:M,'Track WIP'!K:K,'Results WIP'!A522,'Track WIP'!L:L,'Results WIP'!C522)</f>
        <v>40650</v>
      </c>
      <c r="C522">
        <f t="shared" si="8"/>
        <v>3</v>
      </c>
      <c r="D522" t="str">
        <f ca="1">VLOOKUP($B522,'Track WIP'!$M:$O,2,FALSE)</f>
        <v>Grand Prix of Long Beach</v>
      </c>
      <c r="E522" t="str">
        <f ca="1">VLOOKUP($B522,'Track WIP'!$M:$O,3,FALSE)</f>
        <v>Streets Of Long Beach</v>
      </c>
      <c r="F522">
        <v>25</v>
      </c>
      <c r="G522" t="s">
        <v>27</v>
      </c>
      <c r="H522">
        <v>59</v>
      </c>
      <c r="I522" t="s">
        <v>16</v>
      </c>
      <c r="J522">
        <v>59</v>
      </c>
      <c r="K522">
        <v>17</v>
      </c>
      <c r="L522">
        <v>0</v>
      </c>
      <c r="M522">
        <v>10</v>
      </c>
      <c r="N522">
        <v>0</v>
      </c>
      <c r="O522">
        <v>0</v>
      </c>
    </row>
    <row r="523" spans="1:15" x14ac:dyDescent="0.2">
      <c r="A523">
        <v>2011</v>
      </c>
      <c r="B523" s="6">
        <f ca="1">_xlfn.MAXIFS('Track WIP'!M:M,'Track WIP'!K:K,'Results WIP'!A523,'Track WIP'!L:L,'Results WIP'!C523)</f>
        <v>40650</v>
      </c>
      <c r="C523">
        <f t="shared" si="8"/>
        <v>3</v>
      </c>
      <c r="D523" t="str">
        <f ca="1">VLOOKUP($B523,'Track WIP'!$M:$O,2,FALSE)</f>
        <v>Grand Prix of Long Beach</v>
      </c>
      <c r="E523" t="str">
        <f ca="1">VLOOKUP($B523,'Track WIP'!$M:$O,3,FALSE)</f>
        <v>Streets Of Long Beach</v>
      </c>
      <c r="F523">
        <v>26</v>
      </c>
      <c r="G523" t="s">
        <v>38</v>
      </c>
      <c r="H523">
        <v>26</v>
      </c>
      <c r="I523" t="s">
        <v>16</v>
      </c>
      <c r="J523">
        <v>37</v>
      </c>
      <c r="K523">
        <v>14</v>
      </c>
      <c r="L523">
        <v>0</v>
      </c>
      <c r="M523">
        <v>10</v>
      </c>
      <c r="N523">
        <v>0</v>
      </c>
      <c r="O523">
        <v>0</v>
      </c>
    </row>
    <row r="524" spans="1:15" x14ac:dyDescent="0.2">
      <c r="A524">
        <v>2011</v>
      </c>
      <c r="B524" s="6">
        <f ca="1">_xlfn.MAXIFS('Track WIP'!M:M,'Track WIP'!K:K,'Results WIP'!A524,'Track WIP'!L:L,'Results WIP'!C524)</f>
        <v>40650</v>
      </c>
      <c r="C524">
        <f t="shared" si="8"/>
        <v>3</v>
      </c>
      <c r="D524" t="str">
        <f ca="1">VLOOKUP($B524,'Track WIP'!$M:$O,2,FALSE)</f>
        <v>Grand Prix of Long Beach</v>
      </c>
      <c r="E524" t="str">
        <f ca="1">VLOOKUP($B524,'Track WIP'!$M:$O,3,FALSE)</f>
        <v>Streets Of Long Beach</v>
      </c>
      <c r="F524">
        <v>27</v>
      </c>
      <c r="G524" t="s">
        <v>87</v>
      </c>
      <c r="H524">
        <v>19</v>
      </c>
      <c r="I524" t="s">
        <v>16</v>
      </c>
      <c r="J524">
        <v>27</v>
      </c>
      <c r="K524">
        <v>27</v>
      </c>
      <c r="L524">
        <v>0</v>
      </c>
      <c r="M524">
        <v>10</v>
      </c>
      <c r="N524">
        <v>0</v>
      </c>
      <c r="O524">
        <v>0</v>
      </c>
    </row>
    <row r="525" spans="1:15" x14ac:dyDescent="0.2">
      <c r="A525">
        <v>2011</v>
      </c>
      <c r="B525" s="6">
        <f ca="1">_xlfn.MAXIFS('Track WIP'!M:M,'Track WIP'!K:K,'Results WIP'!A525,'Track WIP'!L:L,'Results WIP'!C525)</f>
        <v>40664</v>
      </c>
      <c r="C525">
        <f t="shared" si="8"/>
        <v>4</v>
      </c>
      <c r="D525" t="str">
        <f ca="1">VLOOKUP($B525,'Track WIP'!$M:$O,2,FALSE)</f>
        <v>Sao Paulo Indy 300</v>
      </c>
      <c r="E525" t="str">
        <f ca="1">VLOOKUP($B525,'Track WIP'!$M:$O,3,FALSE)</f>
        <v>Streets Of Sao Paulo</v>
      </c>
      <c r="F525">
        <v>1</v>
      </c>
      <c r="G525" t="s">
        <v>15</v>
      </c>
      <c r="H525">
        <v>12</v>
      </c>
      <c r="I525" t="s">
        <v>16</v>
      </c>
      <c r="J525">
        <v>55</v>
      </c>
      <c r="K525">
        <v>1</v>
      </c>
      <c r="L525">
        <v>32</v>
      </c>
      <c r="M525">
        <v>53</v>
      </c>
      <c r="N525">
        <v>3</v>
      </c>
      <c r="O525">
        <v>0</v>
      </c>
    </row>
    <row r="526" spans="1:15" x14ac:dyDescent="0.2">
      <c r="A526">
        <v>2011</v>
      </c>
      <c r="B526" s="6">
        <f ca="1">_xlfn.MAXIFS('Track WIP'!M:M,'Track WIP'!K:K,'Results WIP'!A526,'Track WIP'!L:L,'Results WIP'!C526)</f>
        <v>40664</v>
      </c>
      <c r="C526">
        <f t="shared" si="8"/>
        <v>4</v>
      </c>
      <c r="D526" t="str">
        <f ca="1">VLOOKUP($B526,'Track WIP'!$M:$O,2,FALSE)</f>
        <v>Sao Paulo Indy 300</v>
      </c>
      <c r="E526" t="str">
        <f ca="1">VLOOKUP($B526,'Track WIP'!$M:$O,3,FALSE)</f>
        <v>Streets Of Sao Paulo</v>
      </c>
      <c r="F526">
        <v>2</v>
      </c>
      <c r="G526" t="s">
        <v>41</v>
      </c>
      <c r="H526">
        <v>38</v>
      </c>
      <c r="I526" t="s">
        <v>16</v>
      </c>
      <c r="J526">
        <v>55</v>
      </c>
      <c r="K526">
        <v>5</v>
      </c>
      <c r="L526">
        <v>0</v>
      </c>
      <c r="M526">
        <v>40</v>
      </c>
      <c r="N526">
        <v>0</v>
      </c>
      <c r="O526">
        <v>0</v>
      </c>
    </row>
    <row r="527" spans="1:15" x14ac:dyDescent="0.2">
      <c r="A527">
        <v>2011</v>
      </c>
      <c r="B527" s="6">
        <f ca="1">_xlfn.MAXIFS('Track WIP'!M:M,'Track WIP'!K:K,'Results WIP'!A527,'Track WIP'!L:L,'Results WIP'!C527)</f>
        <v>40664</v>
      </c>
      <c r="C527">
        <f t="shared" si="8"/>
        <v>4</v>
      </c>
      <c r="D527" t="str">
        <f ca="1">VLOOKUP($B527,'Track WIP'!$M:$O,2,FALSE)</f>
        <v>Sao Paulo Indy 300</v>
      </c>
      <c r="E527" t="str">
        <f ca="1">VLOOKUP($B527,'Track WIP'!$M:$O,3,FALSE)</f>
        <v>Streets Of Sao Paulo</v>
      </c>
      <c r="F527">
        <v>3</v>
      </c>
      <c r="G527" t="s">
        <v>29</v>
      </c>
      <c r="H527">
        <v>6</v>
      </c>
      <c r="I527" t="s">
        <v>16</v>
      </c>
      <c r="J527">
        <v>55</v>
      </c>
      <c r="K527">
        <v>4</v>
      </c>
      <c r="L527">
        <v>0</v>
      </c>
      <c r="M527">
        <v>35</v>
      </c>
      <c r="N527">
        <v>0</v>
      </c>
      <c r="O527">
        <v>0</v>
      </c>
    </row>
    <row r="528" spans="1:15" x14ac:dyDescent="0.2">
      <c r="A528">
        <v>2011</v>
      </c>
      <c r="B528" s="6">
        <f ca="1">_xlfn.MAXIFS('Track WIP'!M:M,'Track WIP'!K:K,'Results WIP'!A528,'Track WIP'!L:L,'Results WIP'!C528)</f>
        <v>40664</v>
      </c>
      <c r="C528">
        <f t="shared" si="8"/>
        <v>4</v>
      </c>
      <c r="D528" t="str">
        <f ca="1">VLOOKUP($B528,'Track WIP'!$M:$O,2,FALSE)</f>
        <v>Sao Paulo Indy 300</v>
      </c>
      <c r="E528" t="str">
        <f ca="1">VLOOKUP($B528,'Track WIP'!$M:$O,3,FALSE)</f>
        <v>Streets Of Sao Paulo</v>
      </c>
      <c r="F528">
        <v>4</v>
      </c>
      <c r="G528" t="s">
        <v>22</v>
      </c>
      <c r="H528">
        <v>10</v>
      </c>
      <c r="I528" t="s">
        <v>16</v>
      </c>
      <c r="J528">
        <v>55</v>
      </c>
      <c r="K528">
        <v>6</v>
      </c>
      <c r="L528">
        <v>0</v>
      </c>
      <c r="M528">
        <v>32</v>
      </c>
      <c r="N528">
        <v>0</v>
      </c>
      <c r="O528">
        <v>0</v>
      </c>
    </row>
    <row r="529" spans="1:15" x14ac:dyDescent="0.2">
      <c r="A529">
        <v>2011</v>
      </c>
      <c r="B529" s="6">
        <f ca="1">_xlfn.MAXIFS('Track WIP'!M:M,'Track WIP'!K:K,'Results WIP'!A529,'Track WIP'!L:L,'Results WIP'!C529)</f>
        <v>40664</v>
      </c>
      <c r="C529">
        <f t="shared" si="8"/>
        <v>4</v>
      </c>
      <c r="D529" t="str">
        <f ca="1">VLOOKUP($B529,'Track WIP'!$M:$O,2,FALSE)</f>
        <v>Sao Paulo Indy 300</v>
      </c>
      <c r="E529" t="str">
        <f ca="1">VLOOKUP($B529,'Track WIP'!$M:$O,3,FALSE)</f>
        <v>Streets Of Sao Paulo</v>
      </c>
      <c r="F529">
        <v>5</v>
      </c>
      <c r="G529" t="s">
        <v>84</v>
      </c>
      <c r="H529">
        <v>2</v>
      </c>
      <c r="I529" t="s">
        <v>16</v>
      </c>
      <c r="J529">
        <v>55</v>
      </c>
      <c r="K529">
        <v>16</v>
      </c>
      <c r="L529">
        <v>0</v>
      </c>
      <c r="M529">
        <v>30</v>
      </c>
      <c r="N529">
        <v>0</v>
      </c>
      <c r="O529">
        <v>0</v>
      </c>
    </row>
    <row r="530" spans="1:15" x14ac:dyDescent="0.2">
      <c r="A530">
        <v>2011</v>
      </c>
      <c r="B530" s="6">
        <f ca="1">_xlfn.MAXIFS('Track WIP'!M:M,'Track WIP'!K:K,'Results WIP'!A530,'Track WIP'!L:L,'Results WIP'!C530)</f>
        <v>40664</v>
      </c>
      <c r="C530">
        <f t="shared" si="8"/>
        <v>4</v>
      </c>
      <c r="D530" t="str">
        <f ca="1">VLOOKUP($B530,'Track WIP'!$M:$O,2,FALSE)</f>
        <v>Sao Paulo Indy 300</v>
      </c>
      <c r="E530" t="str">
        <f ca="1">VLOOKUP($B530,'Track WIP'!$M:$O,3,FALSE)</f>
        <v>Streets Of Sao Paulo</v>
      </c>
      <c r="F530">
        <v>6</v>
      </c>
      <c r="G530" t="s">
        <v>23</v>
      </c>
      <c r="H530">
        <v>27</v>
      </c>
      <c r="I530" t="s">
        <v>16</v>
      </c>
      <c r="J530">
        <v>55</v>
      </c>
      <c r="K530">
        <v>9</v>
      </c>
      <c r="L530">
        <v>0</v>
      </c>
      <c r="M530">
        <v>28</v>
      </c>
      <c r="N530">
        <v>0</v>
      </c>
      <c r="O530">
        <v>0</v>
      </c>
    </row>
    <row r="531" spans="1:15" x14ac:dyDescent="0.2">
      <c r="A531">
        <v>2011</v>
      </c>
      <c r="B531" s="6">
        <f ca="1">_xlfn.MAXIFS('Track WIP'!M:M,'Track WIP'!K:K,'Results WIP'!A531,'Track WIP'!L:L,'Results WIP'!C531)</f>
        <v>40664</v>
      </c>
      <c r="C531">
        <f t="shared" si="8"/>
        <v>4</v>
      </c>
      <c r="D531" t="str">
        <f ca="1">VLOOKUP($B531,'Track WIP'!$M:$O,2,FALSE)</f>
        <v>Sao Paulo Indy 300</v>
      </c>
      <c r="E531" t="str">
        <f ca="1">VLOOKUP($B531,'Track WIP'!$M:$O,3,FALSE)</f>
        <v>Streets Of Sao Paulo</v>
      </c>
      <c r="F531">
        <v>7</v>
      </c>
      <c r="G531" t="s">
        <v>26</v>
      </c>
      <c r="H531">
        <v>22</v>
      </c>
      <c r="I531" t="s">
        <v>16</v>
      </c>
      <c r="J531">
        <v>55</v>
      </c>
      <c r="K531">
        <v>8</v>
      </c>
      <c r="L531">
        <v>0</v>
      </c>
      <c r="M531">
        <v>26</v>
      </c>
      <c r="N531">
        <v>0</v>
      </c>
      <c r="O531">
        <v>0</v>
      </c>
    </row>
    <row r="532" spans="1:15" x14ac:dyDescent="0.2">
      <c r="A532">
        <v>2011</v>
      </c>
      <c r="B532" s="6">
        <f ca="1">_xlfn.MAXIFS('Track WIP'!M:M,'Track WIP'!K:K,'Results WIP'!A532,'Track WIP'!L:L,'Results WIP'!C532)</f>
        <v>40664</v>
      </c>
      <c r="C532">
        <f t="shared" si="8"/>
        <v>4</v>
      </c>
      <c r="D532" t="str">
        <f ca="1">VLOOKUP($B532,'Track WIP'!$M:$O,2,FALSE)</f>
        <v>Sao Paulo Indy 300</v>
      </c>
      <c r="E532" t="str">
        <f ca="1">VLOOKUP($B532,'Track WIP'!$M:$O,3,FALSE)</f>
        <v>Streets Of Sao Paulo</v>
      </c>
      <c r="F532">
        <v>8</v>
      </c>
      <c r="G532" t="s">
        <v>37</v>
      </c>
      <c r="H532">
        <v>5</v>
      </c>
      <c r="I532" t="s">
        <v>16</v>
      </c>
      <c r="J532">
        <v>55</v>
      </c>
      <c r="K532">
        <v>10</v>
      </c>
      <c r="L532">
        <v>23</v>
      </c>
      <c r="M532">
        <v>24</v>
      </c>
      <c r="N532">
        <v>0</v>
      </c>
      <c r="O532">
        <v>0</v>
      </c>
    </row>
    <row r="533" spans="1:15" x14ac:dyDescent="0.2">
      <c r="A533">
        <v>2011</v>
      </c>
      <c r="B533" s="6">
        <f ca="1">_xlfn.MAXIFS('Track WIP'!M:M,'Track WIP'!K:K,'Results WIP'!A533,'Track WIP'!L:L,'Results WIP'!C533)</f>
        <v>40664</v>
      </c>
      <c r="C533">
        <f t="shared" si="8"/>
        <v>4</v>
      </c>
      <c r="D533" t="str">
        <f ca="1">VLOOKUP($B533,'Track WIP'!$M:$O,2,FALSE)</f>
        <v>Sao Paulo Indy 300</v>
      </c>
      <c r="E533" t="str">
        <f ca="1">VLOOKUP($B533,'Track WIP'!$M:$O,3,FALSE)</f>
        <v>Streets Of Sao Paulo</v>
      </c>
      <c r="F533">
        <v>9</v>
      </c>
      <c r="G533" t="s">
        <v>89</v>
      </c>
      <c r="H533">
        <v>6</v>
      </c>
      <c r="I533" t="s">
        <v>16</v>
      </c>
      <c r="J533">
        <v>55</v>
      </c>
      <c r="K533">
        <v>11</v>
      </c>
      <c r="L533">
        <v>0</v>
      </c>
      <c r="M533">
        <v>22</v>
      </c>
      <c r="N533">
        <v>0</v>
      </c>
      <c r="O533">
        <v>0</v>
      </c>
    </row>
    <row r="534" spans="1:15" x14ac:dyDescent="0.2">
      <c r="A534">
        <v>2011</v>
      </c>
      <c r="B534" s="6">
        <f ca="1">_xlfn.MAXIFS('Track WIP'!M:M,'Track WIP'!K:K,'Results WIP'!A534,'Track WIP'!L:L,'Results WIP'!C534)</f>
        <v>40664</v>
      </c>
      <c r="C534">
        <f t="shared" si="8"/>
        <v>4</v>
      </c>
      <c r="D534" t="str">
        <f ca="1">VLOOKUP($B534,'Track WIP'!$M:$O,2,FALSE)</f>
        <v>Sao Paulo Indy 300</v>
      </c>
      <c r="E534" t="str">
        <f ca="1">VLOOKUP($B534,'Track WIP'!$M:$O,3,FALSE)</f>
        <v>Streets Of Sao Paulo</v>
      </c>
      <c r="F534">
        <v>10</v>
      </c>
      <c r="G534" t="s">
        <v>70</v>
      </c>
      <c r="H534">
        <v>4</v>
      </c>
      <c r="I534" t="s">
        <v>16</v>
      </c>
      <c r="J534">
        <v>55</v>
      </c>
      <c r="K534">
        <v>22</v>
      </c>
      <c r="L534">
        <v>0</v>
      </c>
      <c r="M534">
        <v>20</v>
      </c>
      <c r="N534">
        <v>0</v>
      </c>
      <c r="O534">
        <v>0</v>
      </c>
    </row>
    <row r="535" spans="1:15" x14ac:dyDescent="0.2">
      <c r="A535">
        <v>2011</v>
      </c>
      <c r="B535" s="6">
        <f ca="1">_xlfn.MAXIFS('Track WIP'!M:M,'Track WIP'!K:K,'Results WIP'!A535,'Track WIP'!L:L,'Results WIP'!C535)</f>
        <v>40664</v>
      </c>
      <c r="C535">
        <f t="shared" si="8"/>
        <v>4</v>
      </c>
      <c r="D535" t="str">
        <f ca="1">VLOOKUP($B535,'Track WIP'!$M:$O,2,FALSE)</f>
        <v>Sao Paulo Indy 300</v>
      </c>
      <c r="E535" t="str">
        <f ca="1">VLOOKUP($B535,'Track WIP'!$M:$O,3,FALSE)</f>
        <v>Streets Of Sao Paulo</v>
      </c>
      <c r="F535">
        <v>11</v>
      </c>
      <c r="G535" t="s">
        <v>56</v>
      </c>
      <c r="H535">
        <v>34</v>
      </c>
      <c r="I535" t="s">
        <v>16</v>
      </c>
      <c r="J535">
        <v>55</v>
      </c>
      <c r="K535">
        <v>23</v>
      </c>
      <c r="L535">
        <v>0</v>
      </c>
      <c r="M535">
        <v>19</v>
      </c>
      <c r="N535">
        <v>0</v>
      </c>
      <c r="O535">
        <v>0</v>
      </c>
    </row>
    <row r="536" spans="1:15" x14ac:dyDescent="0.2">
      <c r="A536">
        <v>2011</v>
      </c>
      <c r="B536" s="6">
        <f ca="1">_xlfn.MAXIFS('Track WIP'!M:M,'Track WIP'!K:K,'Results WIP'!A536,'Track WIP'!L:L,'Results WIP'!C536)</f>
        <v>40664</v>
      </c>
      <c r="C536">
        <f t="shared" si="8"/>
        <v>4</v>
      </c>
      <c r="D536" t="str">
        <f ca="1">VLOOKUP($B536,'Track WIP'!$M:$O,2,FALSE)</f>
        <v>Sao Paulo Indy 300</v>
      </c>
      <c r="E536" t="str">
        <f ca="1">VLOOKUP($B536,'Track WIP'!$M:$O,3,FALSE)</f>
        <v>Streets Of Sao Paulo</v>
      </c>
      <c r="F536">
        <v>12</v>
      </c>
      <c r="G536" t="s">
        <v>21</v>
      </c>
      <c r="H536">
        <v>9</v>
      </c>
      <c r="I536" t="s">
        <v>16</v>
      </c>
      <c r="J536">
        <v>55</v>
      </c>
      <c r="K536">
        <v>3</v>
      </c>
      <c r="L536">
        <v>0</v>
      </c>
      <c r="M536">
        <v>18</v>
      </c>
      <c r="N536">
        <v>0</v>
      </c>
      <c r="O536">
        <v>0</v>
      </c>
    </row>
    <row r="537" spans="1:15" x14ac:dyDescent="0.2">
      <c r="A537">
        <v>2011</v>
      </c>
      <c r="B537" s="6">
        <f ca="1">_xlfn.MAXIFS('Track WIP'!M:M,'Track WIP'!K:K,'Results WIP'!A537,'Track WIP'!L:L,'Results WIP'!C537)</f>
        <v>40664</v>
      </c>
      <c r="C537">
        <f t="shared" si="8"/>
        <v>4</v>
      </c>
      <c r="D537" t="str">
        <f ca="1">VLOOKUP($B537,'Track WIP'!$M:$O,2,FALSE)</f>
        <v>Sao Paulo Indy 300</v>
      </c>
      <c r="E537" t="str">
        <f ca="1">VLOOKUP($B537,'Track WIP'!$M:$O,3,FALSE)</f>
        <v>Streets Of Sao Paulo</v>
      </c>
      <c r="F537">
        <v>13</v>
      </c>
      <c r="G537" t="s">
        <v>27</v>
      </c>
      <c r="H537">
        <v>59</v>
      </c>
      <c r="I537" t="s">
        <v>16</v>
      </c>
      <c r="J537">
        <v>55</v>
      </c>
      <c r="K537">
        <v>26</v>
      </c>
      <c r="L537">
        <v>0</v>
      </c>
      <c r="M537">
        <v>17</v>
      </c>
      <c r="N537">
        <v>0</v>
      </c>
      <c r="O537">
        <v>0</v>
      </c>
    </row>
    <row r="538" spans="1:15" x14ac:dyDescent="0.2">
      <c r="A538">
        <v>2011</v>
      </c>
      <c r="B538" s="6">
        <f ca="1">_xlfn.MAXIFS('Track WIP'!M:M,'Track WIP'!K:K,'Results WIP'!A538,'Track WIP'!L:L,'Results WIP'!C538)</f>
        <v>40664</v>
      </c>
      <c r="C538">
        <f t="shared" si="8"/>
        <v>4</v>
      </c>
      <c r="D538" t="str">
        <f ca="1">VLOOKUP($B538,'Track WIP'!$M:$O,2,FALSE)</f>
        <v>Sao Paulo Indy 300</v>
      </c>
      <c r="E538" t="str">
        <f ca="1">VLOOKUP($B538,'Track WIP'!$M:$O,3,FALSE)</f>
        <v>Streets Of Sao Paulo</v>
      </c>
      <c r="F538">
        <v>14</v>
      </c>
      <c r="G538" t="s">
        <v>38</v>
      </c>
      <c r="H538">
        <v>26</v>
      </c>
      <c r="I538" t="s">
        <v>16</v>
      </c>
      <c r="J538">
        <v>55</v>
      </c>
      <c r="K538">
        <v>15</v>
      </c>
      <c r="L538">
        <v>0</v>
      </c>
      <c r="M538">
        <v>16</v>
      </c>
      <c r="N538">
        <v>0</v>
      </c>
      <c r="O538">
        <v>0</v>
      </c>
    </row>
    <row r="539" spans="1:15" x14ac:dyDescent="0.2">
      <c r="A539">
        <v>2011</v>
      </c>
      <c r="B539" s="6">
        <f ca="1">_xlfn.MAXIFS('Track WIP'!M:M,'Track WIP'!K:K,'Results WIP'!A539,'Track WIP'!L:L,'Results WIP'!C539)</f>
        <v>40664</v>
      </c>
      <c r="C539">
        <f t="shared" si="8"/>
        <v>4</v>
      </c>
      <c r="D539" t="str">
        <f ca="1">VLOOKUP($B539,'Track WIP'!$M:$O,2,FALSE)</f>
        <v>Sao Paulo Indy 300</v>
      </c>
      <c r="E539" t="str">
        <f ca="1">VLOOKUP($B539,'Track WIP'!$M:$O,3,FALSE)</f>
        <v>Streets Of Sao Paulo</v>
      </c>
      <c r="F539">
        <v>15</v>
      </c>
      <c r="G539" t="s">
        <v>85</v>
      </c>
      <c r="H539">
        <v>18</v>
      </c>
      <c r="I539" t="s">
        <v>16</v>
      </c>
      <c r="J539">
        <v>55</v>
      </c>
      <c r="K539">
        <v>24</v>
      </c>
      <c r="L539">
        <v>0</v>
      </c>
      <c r="M539">
        <v>15</v>
      </c>
      <c r="N539">
        <v>0</v>
      </c>
      <c r="O539">
        <v>0</v>
      </c>
    </row>
    <row r="540" spans="1:15" x14ac:dyDescent="0.2">
      <c r="A540">
        <v>2011</v>
      </c>
      <c r="B540" s="6">
        <f ca="1">_xlfn.MAXIFS('Track WIP'!M:M,'Track WIP'!K:K,'Results WIP'!A540,'Track WIP'!L:L,'Results WIP'!C540)</f>
        <v>40664</v>
      </c>
      <c r="C540">
        <f t="shared" si="8"/>
        <v>4</v>
      </c>
      <c r="D540" t="str">
        <f ca="1">VLOOKUP($B540,'Track WIP'!$M:$O,2,FALSE)</f>
        <v>Sao Paulo Indy 300</v>
      </c>
      <c r="E540" t="str">
        <f ca="1">VLOOKUP($B540,'Track WIP'!$M:$O,3,FALSE)</f>
        <v>Streets Of Sao Paulo</v>
      </c>
      <c r="F540">
        <v>16</v>
      </c>
      <c r="G540" t="s">
        <v>86</v>
      </c>
      <c r="H540">
        <v>83</v>
      </c>
      <c r="I540" t="s">
        <v>16</v>
      </c>
      <c r="J540">
        <v>54</v>
      </c>
      <c r="K540">
        <v>18</v>
      </c>
      <c r="L540">
        <v>0</v>
      </c>
      <c r="M540">
        <v>14</v>
      </c>
      <c r="N540">
        <v>0</v>
      </c>
      <c r="O540">
        <v>0</v>
      </c>
    </row>
    <row r="541" spans="1:15" x14ac:dyDescent="0.2">
      <c r="A541">
        <v>2011</v>
      </c>
      <c r="B541" s="6">
        <f ca="1">_xlfn.MAXIFS('Track WIP'!M:M,'Track WIP'!K:K,'Results WIP'!A541,'Track WIP'!L:L,'Results WIP'!C541)</f>
        <v>40664</v>
      </c>
      <c r="C541">
        <f t="shared" si="8"/>
        <v>4</v>
      </c>
      <c r="D541" t="str">
        <f ca="1">VLOOKUP($B541,'Track WIP'!$M:$O,2,FALSE)</f>
        <v>Sao Paulo Indy 300</v>
      </c>
      <c r="E541" t="str">
        <f ca="1">VLOOKUP($B541,'Track WIP'!$M:$O,3,FALSE)</f>
        <v>Streets Of Sao Paulo</v>
      </c>
      <c r="F541">
        <v>17</v>
      </c>
      <c r="G541" t="s">
        <v>18</v>
      </c>
      <c r="H541">
        <v>14</v>
      </c>
      <c r="I541" t="s">
        <v>16</v>
      </c>
      <c r="J541">
        <v>53</v>
      </c>
      <c r="K541">
        <v>14</v>
      </c>
      <c r="L541">
        <v>0</v>
      </c>
      <c r="M541">
        <v>13</v>
      </c>
      <c r="N541">
        <v>0</v>
      </c>
      <c r="O541">
        <v>0</v>
      </c>
    </row>
    <row r="542" spans="1:15" x14ac:dyDescent="0.2">
      <c r="A542">
        <v>2011</v>
      </c>
      <c r="B542" s="6">
        <f ca="1">_xlfn.MAXIFS('Track WIP'!M:M,'Track WIP'!K:K,'Results WIP'!A542,'Track WIP'!L:L,'Results WIP'!C542)</f>
        <v>40664</v>
      </c>
      <c r="C542">
        <f t="shared" si="8"/>
        <v>4</v>
      </c>
      <c r="D542" t="str">
        <f ca="1">VLOOKUP($B542,'Track WIP'!$M:$O,2,FALSE)</f>
        <v>Sao Paulo Indy 300</v>
      </c>
      <c r="E542" t="str">
        <f ca="1">VLOOKUP($B542,'Track WIP'!$M:$O,3,FALSE)</f>
        <v>Streets Of Sao Paulo</v>
      </c>
      <c r="F542">
        <v>18</v>
      </c>
      <c r="G542" t="s">
        <v>17</v>
      </c>
      <c r="H542">
        <v>28</v>
      </c>
      <c r="I542" t="s">
        <v>16</v>
      </c>
      <c r="J542">
        <v>50</v>
      </c>
      <c r="K542">
        <v>2</v>
      </c>
      <c r="L542">
        <v>0</v>
      </c>
      <c r="M542">
        <v>12</v>
      </c>
      <c r="N542">
        <v>0</v>
      </c>
      <c r="O542">
        <v>0</v>
      </c>
    </row>
    <row r="543" spans="1:15" x14ac:dyDescent="0.2">
      <c r="A543">
        <v>2011</v>
      </c>
      <c r="B543" s="6">
        <f ca="1">_xlfn.MAXIFS('Track WIP'!M:M,'Track WIP'!K:K,'Results WIP'!A543,'Track WIP'!L:L,'Results WIP'!C543)</f>
        <v>40664</v>
      </c>
      <c r="C543">
        <f t="shared" si="8"/>
        <v>4</v>
      </c>
      <c r="D543" t="str">
        <f ca="1">VLOOKUP($B543,'Track WIP'!$M:$O,2,FALSE)</f>
        <v>Sao Paulo Indy 300</v>
      </c>
      <c r="E543" t="str">
        <f ca="1">VLOOKUP($B543,'Track WIP'!$M:$O,3,FALSE)</f>
        <v>Streets Of Sao Paulo</v>
      </c>
      <c r="F543">
        <v>19</v>
      </c>
      <c r="G543" t="s">
        <v>34</v>
      </c>
      <c r="H543">
        <v>77</v>
      </c>
      <c r="I543" t="s">
        <v>16</v>
      </c>
      <c r="J543">
        <v>48</v>
      </c>
      <c r="K543">
        <v>20</v>
      </c>
      <c r="L543">
        <v>0</v>
      </c>
      <c r="M543">
        <v>12</v>
      </c>
      <c r="N543">
        <v>0</v>
      </c>
      <c r="O543">
        <v>0</v>
      </c>
    </row>
    <row r="544" spans="1:15" x14ac:dyDescent="0.2">
      <c r="A544">
        <v>2011</v>
      </c>
      <c r="B544" s="6">
        <f ca="1">_xlfn.MAXIFS('Track WIP'!M:M,'Track WIP'!K:K,'Results WIP'!A544,'Track WIP'!L:L,'Results WIP'!C544)</f>
        <v>40664</v>
      </c>
      <c r="C544">
        <f t="shared" si="8"/>
        <v>4</v>
      </c>
      <c r="D544" t="str">
        <f ca="1">VLOOKUP($B544,'Track WIP'!$M:$O,2,FALSE)</f>
        <v>Sao Paulo Indy 300</v>
      </c>
      <c r="E544" t="str">
        <f ca="1">VLOOKUP($B544,'Track WIP'!$M:$O,3,FALSE)</f>
        <v>Streets Of Sao Paulo</v>
      </c>
      <c r="F544">
        <v>20</v>
      </c>
      <c r="G544" t="s">
        <v>31</v>
      </c>
      <c r="H544">
        <v>78</v>
      </c>
      <c r="I544" t="s">
        <v>16</v>
      </c>
      <c r="J544">
        <v>46</v>
      </c>
      <c r="K544">
        <v>13</v>
      </c>
      <c r="L544">
        <v>0</v>
      </c>
      <c r="M544">
        <v>12</v>
      </c>
      <c r="N544">
        <v>0</v>
      </c>
      <c r="O544">
        <v>0</v>
      </c>
    </row>
    <row r="545" spans="1:15" x14ac:dyDescent="0.2">
      <c r="A545">
        <v>2011</v>
      </c>
      <c r="B545" s="6">
        <f ca="1">_xlfn.MAXIFS('Track WIP'!M:M,'Track WIP'!K:K,'Results WIP'!A545,'Track WIP'!L:L,'Results WIP'!C545)</f>
        <v>40664</v>
      </c>
      <c r="C545">
        <f t="shared" si="8"/>
        <v>4</v>
      </c>
      <c r="D545" t="str">
        <f ca="1">VLOOKUP($B545,'Track WIP'!$M:$O,2,FALSE)</f>
        <v>Sao Paulo Indy 300</v>
      </c>
      <c r="E545" t="str">
        <f ca="1">VLOOKUP($B545,'Track WIP'!$M:$O,3,FALSE)</f>
        <v>Streets Of Sao Paulo</v>
      </c>
      <c r="F545">
        <v>21</v>
      </c>
      <c r="G545" t="s">
        <v>24</v>
      </c>
      <c r="H545">
        <v>3</v>
      </c>
      <c r="I545" t="s">
        <v>16</v>
      </c>
      <c r="J545">
        <v>46</v>
      </c>
      <c r="K545">
        <v>7</v>
      </c>
      <c r="L545">
        <v>0</v>
      </c>
      <c r="M545">
        <v>12</v>
      </c>
      <c r="N545">
        <v>0</v>
      </c>
      <c r="O545">
        <v>0</v>
      </c>
    </row>
    <row r="546" spans="1:15" x14ac:dyDescent="0.2">
      <c r="A546">
        <v>2011</v>
      </c>
      <c r="B546" s="6">
        <f ca="1">_xlfn.MAXIFS('Track WIP'!M:M,'Track WIP'!K:K,'Results WIP'!A546,'Track WIP'!L:L,'Results WIP'!C546)</f>
        <v>40664</v>
      </c>
      <c r="C546">
        <f t="shared" si="8"/>
        <v>4</v>
      </c>
      <c r="D546" t="str">
        <f ca="1">VLOOKUP($B546,'Track WIP'!$M:$O,2,FALSE)</f>
        <v>Sao Paulo Indy 300</v>
      </c>
      <c r="E546" t="str">
        <f ca="1">VLOOKUP($B546,'Track WIP'!$M:$O,3,FALSE)</f>
        <v>Streets Of Sao Paulo</v>
      </c>
      <c r="F546">
        <v>22</v>
      </c>
      <c r="G546" t="s">
        <v>25</v>
      </c>
      <c r="H546">
        <v>82</v>
      </c>
      <c r="I546" t="s">
        <v>16</v>
      </c>
      <c r="J546">
        <v>46</v>
      </c>
      <c r="K546">
        <v>21</v>
      </c>
      <c r="L546">
        <v>0</v>
      </c>
      <c r="M546">
        <v>12</v>
      </c>
      <c r="N546">
        <v>0</v>
      </c>
      <c r="O546">
        <v>0</v>
      </c>
    </row>
    <row r="547" spans="1:15" x14ac:dyDescent="0.2">
      <c r="A547">
        <v>2011</v>
      </c>
      <c r="B547" s="6">
        <f ca="1">_xlfn.MAXIFS('Track WIP'!M:M,'Track WIP'!K:K,'Results WIP'!A547,'Track WIP'!L:L,'Results WIP'!C547)</f>
        <v>40664</v>
      </c>
      <c r="C547">
        <f t="shared" si="8"/>
        <v>4</v>
      </c>
      <c r="D547" t="str">
        <f ca="1">VLOOKUP($B547,'Track WIP'!$M:$O,2,FALSE)</f>
        <v>Sao Paulo Indy 300</v>
      </c>
      <c r="E547" t="str">
        <f ca="1">VLOOKUP($B547,'Track WIP'!$M:$O,3,FALSE)</f>
        <v>Streets Of Sao Paulo</v>
      </c>
      <c r="F547">
        <v>23</v>
      </c>
      <c r="G547" t="s">
        <v>30</v>
      </c>
      <c r="H547">
        <v>7</v>
      </c>
      <c r="I547" t="s">
        <v>16</v>
      </c>
      <c r="J547">
        <v>46</v>
      </c>
      <c r="K547">
        <v>17</v>
      </c>
      <c r="L547">
        <v>0</v>
      </c>
      <c r="M547">
        <v>12</v>
      </c>
      <c r="N547">
        <v>0</v>
      </c>
      <c r="O547">
        <v>0</v>
      </c>
    </row>
    <row r="548" spans="1:15" x14ac:dyDescent="0.2">
      <c r="A548">
        <v>2011</v>
      </c>
      <c r="B548" s="6">
        <f ca="1">_xlfn.MAXIFS('Track WIP'!M:M,'Track WIP'!K:K,'Results WIP'!A548,'Track WIP'!L:L,'Results WIP'!C548)</f>
        <v>40664</v>
      </c>
      <c r="C548">
        <f t="shared" si="8"/>
        <v>4</v>
      </c>
      <c r="D548" t="str">
        <f ca="1">VLOOKUP($B548,'Track WIP'!$M:$O,2,FALSE)</f>
        <v>Sao Paulo Indy 300</v>
      </c>
      <c r="E548" t="str">
        <f ca="1">VLOOKUP($B548,'Track WIP'!$M:$O,3,FALSE)</f>
        <v>Streets Of Sao Paulo</v>
      </c>
      <c r="F548">
        <v>24</v>
      </c>
      <c r="G548" t="s">
        <v>28</v>
      </c>
      <c r="H548">
        <v>24</v>
      </c>
      <c r="I548" t="s">
        <v>16</v>
      </c>
      <c r="J548">
        <v>31</v>
      </c>
      <c r="K548">
        <v>25</v>
      </c>
      <c r="L548">
        <v>0</v>
      </c>
      <c r="M548">
        <v>12</v>
      </c>
      <c r="N548">
        <v>0</v>
      </c>
      <c r="O548">
        <v>0</v>
      </c>
    </row>
    <row r="549" spans="1:15" x14ac:dyDescent="0.2">
      <c r="A549">
        <v>2011</v>
      </c>
      <c r="B549" s="6">
        <f ca="1">_xlfn.MAXIFS('Track WIP'!M:M,'Track WIP'!K:K,'Results WIP'!A549,'Track WIP'!L:L,'Results WIP'!C549)</f>
        <v>40664</v>
      </c>
      <c r="C549">
        <f t="shared" si="8"/>
        <v>4</v>
      </c>
      <c r="D549" t="str">
        <f ca="1">VLOOKUP($B549,'Track WIP'!$M:$O,2,FALSE)</f>
        <v>Sao Paulo Indy 300</v>
      </c>
      <c r="E549" t="str">
        <f ca="1">VLOOKUP($B549,'Track WIP'!$M:$O,3,FALSE)</f>
        <v>Streets Of Sao Paulo</v>
      </c>
      <c r="F549">
        <v>25</v>
      </c>
      <c r="G549" t="s">
        <v>19</v>
      </c>
      <c r="H549">
        <v>17</v>
      </c>
      <c r="I549" t="s">
        <v>16</v>
      </c>
      <c r="J549">
        <v>28</v>
      </c>
      <c r="K549">
        <v>19</v>
      </c>
      <c r="L549">
        <v>0</v>
      </c>
      <c r="M549">
        <v>10</v>
      </c>
      <c r="N549">
        <v>0</v>
      </c>
      <c r="O549">
        <v>0</v>
      </c>
    </row>
    <row r="550" spans="1:15" x14ac:dyDescent="0.2">
      <c r="A550">
        <v>2011</v>
      </c>
      <c r="B550" s="6">
        <f ca="1">_xlfn.MAXIFS('Track WIP'!M:M,'Track WIP'!K:K,'Results WIP'!A550,'Track WIP'!L:L,'Results WIP'!C550)</f>
        <v>40664</v>
      </c>
      <c r="C550">
        <f t="shared" si="8"/>
        <v>4</v>
      </c>
      <c r="D550" t="str">
        <f ca="1">VLOOKUP($B550,'Track WIP'!$M:$O,2,FALSE)</f>
        <v>Sao Paulo Indy 300</v>
      </c>
      <c r="E550" t="str">
        <f ca="1">VLOOKUP($B550,'Track WIP'!$M:$O,3,FALSE)</f>
        <v>Streets Of Sao Paulo</v>
      </c>
      <c r="F550">
        <v>26</v>
      </c>
      <c r="G550" t="s">
        <v>87</v>
      </c>
      <c r="H550">
        <v>19</v>
      </c>
      <c r="I550" t="s">
        <v>16</v>
      </c>
      <c r="J550">
        <v>20</v>
      </c>
      <c r="K550">
        <v>12</v>
      </c>
      <c r="L550">
        <v>0</v>
      </c>
      <c r="M550">
        <v>10</v>
      </c>
      <c r="N550">
        <v>0</v>
      </c>
      <c r="O550">
        <v>0</v>
      </c>
    </row>
    <row r="551" spans="1:15" x14ac:dyDescent="0.2">
      <c r="A551">
        <v>2011</v>
      </c>
      <c r="B551" s="6">
        <f ca="1">_xlfn.MAXIFS('Track WIP'!M:M,'Track WIP'!K:K,'Results WIP'!A551,'Track WIP'!L:L,'Results WIP'!C551)</f>
        <v>40692</v>
      </c>
      <c r="C551">
        <f t="shared" si="8"/>
        <v>5</v>
      </c>
      <c r="D551" t="str">
        <f ca="1">VLOOKUP($B551,'Track WIP'!$M:$O,2,FALSE)</f>
        <v>Indianapolis 500</v>
      </c>
      <c r="E551" t="str">
        <f ca="1">VLOOKUP($B551,'Track WIP'!$M:$O,3,FALSE)</f>
        <v>Indianapolis Motor Speedway</v>
      </c>
      <c r="F551">
        <v>1</v>
      </c>
      <c r="G551" t="s">
        <v>20</v>
      </c>
      <c r="H551">
        <v>98</v>
      </c>
      <c r="I551" t="s">
        <v>16</v>
      </c>
      <c r="J551">
        <v>200</v>
      </c>
      <c r="K551">
        <v>6</v>
      </c>
      <c r="L551">
        <v>1</v>
      </c>
      <c r="M551">
        <v>59</v>
      </c>
      <c r="N551">
        <v>0</v>
      </c>
      <c r="O551">
        <v>0</v>
      </c>
    </row>
    <row r="552" spans="1:15" x14ac:dyDescent="0.2">
      <c r="A552">
        <v>2011</v>
      </c>
      <c r="B552" s="6">
        <f ca="1">_xlfn.MAXIFS('Track WIP'!M:M,'Track WIP'!K:K,'Results WIP'!A552,'Track WIP'!L:L,'Results WIP'!C552)</f>
        <v>40692</v>
      </c>
      <c r="C552">
        <f t="shared" si="8"/>
        <v>5</v>
      </c>
      <c r="D552" t="str">
        <f ca="1">VLOOKUP($B552,'Track WIP'!$M:$O,2,FALSE)</f>
        <v>Indianapolis 500</v>
      </c>
      <c r="E552" t="str">
        <f ca="1">VLOOKUP($B552,'Track WIP'!$M:$O,3,FALSE)</f>
        <v>Indianapolis Motor Speedway</v>
      </c>
      <c r="F552">
        <v>2</v>
      </c>
      <c r="G552" t="s">
        <v>70</v>
      </c>
      <c r="H552">
        <v>4</v>
      </c>
      <c r="I552" t="s">
        <v>16</v>
      </c>
      <c r="J552">
        <v>200</v>
      </c>
      <c r="K552">
        <v>12</v>
      </c>
      <c r="L552">
        <v>7</v>
      </c>
      <c r="M552">
        <v>44</v>
      </c>
      <c r="N552">
        <v>0</v>
      </c>
      <c r="O552">
        <v>0</v>
      </c>
    </row>
    <row r="553" spans="1:15" x14ac:dyDescent="0.2">
      <c r="A553">
        <v>2011</v>
      </c>
      <c r="B553" s="6">
        <f ca="1">_xlfn.MAXIFS('Track WIP'!M:M,'Track WIP'!K:K,'Results WIP'!A553,'Track WIP'!L:L,'Results WIP'!C553)</f>
        <v>40692</v>
      </c>
      <c r="C553">
        <f t="shared" si="8"/>
        <v>5</v>
      </c>
      <c r="D553" t="str">
        <f ca="1">VLOOKUP($B553,'Track WIP'!$M:$O,2,FALSE)</f>
        <v>Indianapolis 500</v>
      </c>
      <c r="E553" t="str">
        <f ca="1">VLOOKUP($B553,'Track WIP'!$M:$O,3,FALSE)</f>
        <v>Indianapolis Motor Speedway</v>
      </c>
      <c r="F553">
        <v>3</v>
      </c>
      <c r="G553" t="s">
        <v>41</v>
      </c>
      <c r="H553">
        <v>38</v>
      </c>
      <c r="I553" t="s">
        <v>16</v>
      </c>
      <c r="J553">
        <v>200</v>
      </c>
      <c r="K553">
        <v>29</v>
      </c>
      <c r="L553">
        <v>6</v>
      </c>
      <c r="M553">
        <v>38</v>
      </c>
      <c r="N553">
        <v>0</v>
      </c>
      <c r="O553">
        <v>0</v>
      </c>
    </row>
    <row r="554" spans="1:15" x14ac:dyDescent="0.2">
      <c r="A554">
        <v>2011</v>
      </c>
      <c r="B554" s="6">
        <f ca="1">_xlfn.MAXIFS('Track WIP'!M:M,'Track WIP'!K:K,'Results WIP'!A554,'Track WIP'!L:L,'Results WIP'!C554)</f>
        <v>40692</v>
      </c>
      <c r="C554">
        <f t="shared" si="8"/>
        <v>5</v>
      </c>
      <c r="D554" t="str">
        <f ca="1">VLOOKUP($B554,'Track WIP'!$M:$O,2,FALSE)</f>
        <v>Indianapolis 500</v>
      </c>
      <c r="E554" t="str">
        <f ca="1">VLOOKUP($B554,'Track WIP'!$M:$O,3,FALSE)</f>
        <v>Indianapolis Motor Speedway</v>
      </c>
      <c r="F554">
        <v>4</v>
      </c>
      <c r="G554" t="s">
        <v>25</v>
      </c>
      <c r="H554">
        <v>82</v>
      </c>
      <c r="I554" t="s">
        <v>16</v>
      </c>
      <c r="J554">
        <v>200</v>
      </c>
      <c r="K554">
        <v>22</v>
      </c>
      <c r="L554">
        <v>0</v>
      </c>
      <c r="M554">
        <v>36</v>
      </c>
      <c r="N554">
        <v>0</v>
      </c>
      <c r="O554">
        <v>0</v>
      </c>
    </row>
    <row r="555" spans="1:15" x14ac:dyDescent="0.2">
      <c r="A555">
        <v>2011</v>
      </c>
      <c r="B555" s="6">
        <f ca="1">_xlfn.MAXIFS('Track WIP'!M:M,'Track WIP'!K:K,'Results WIP'!A555,'Track WIP'!L:L,'Results WIP'!C555)</f>
        <v>40692</v>
      </c>
      <c r="C555">
        <f t="shared" si="8"/>
        <v>5</v>
      </c>
      <c r="D555" t="str">
        <f ca="1">VLOOKUP($B555,'Track WIP'!$M:$O,2,FALSE)</f>
        <v>Indianapolis 500</v>
      </c>
      <c r="E555" t="str">
        <f ca="1">VLOOKUP($B555,'Track WIP'!$M:$O,3,FALSE)</f>
        <v>Indianapolis Motor Speedway</v>
      </c>
      <c r="F555">
        <v>5</v>
      </c>
      <c r="G555" t="s">
        <v>21</v>
      </c>
      <c r="H555">
        <v>9</v>
      </c>
      <c r="I555" t="s">
        <v>16</v>
      </c>
      <c r="J555">
        <v>200</v>
      </c>
      <c r="K555">
        <v>2</v>
      </c>
      <c r="L555">
        <v>73</v>
      </c>
      <c r="M555">
        <v>45</v>
      </c>
      <c r="N555">
        <v>0</v>
      </c>
      <c r="O555">
        <v>0</v>
      </c>
    </row>
    <row r="556" spans="1:15" x14ac:dyDescent="0.2">
      <c r="A556">
        <v>2011</v>
      </c>
      <c r="B556" s="6">
        <f ca="1">_xlfn.MAXIFS('Track WIP'!M:M,'Track WIP'!K:K,'Results WIP'!A556,'Track WIP'!L:L,'Results WIP'!C556)</f>
        <v>40692</v>
      </c>
      <c r="C556">
        <f t="shared" si="8"/>
        <v>5</v>
      </c>
      <c r="D556" t="str">
        <f ca="1">VLOOKUP($B556,'Track WIP'!$M:$O,2,FALSE)</f>
        <v>Indianapolis 500</v>
      </c>
      <c r="E556" t="str">
        <f ca="1">VLOOKUP($B556,'Track WIP'!$M:$O,3,FALSE)</f>
        <v>Indianapolis Motor Speedway</v>
      </c>
      <c r="F556">
        <v>6</v>
      </c>
      <c r="G556" t="s">
        <v>84</v>
      </c>
      <c r="H556">
        <v>2</v>
      </c>
      <c r="I556" t="s">
        <v>16</v>
      </c>
      <c r="J556">
        <v>200</v>
      </c>
      <c r="K556">
        <v>3</v>
      </c>
      <c r="L556">
        <v>18</v>
      </c>
      <c r="M556">
        <v>40</v>
      </c>
      <c r="N556">
        <v>0</v>
      </c>
      <c r="O556">
        <v>0</v>
      </c>
    </row>
    <row r="557" spans="1:15" x14ac:dyDescent="0.2">
      <c r="A557">
        <v>2011</v>
      </c>
      <c r="B557" s="6">
        <f ca="1">_xlfn.MAXIFS('Track WIP'!M:M,'Track WIP'!K:K,'Results WIP'!A557,'Track WIP'!L:L,'Results WIP'!C557)</f>
        <v>40692</v>
      </c>
      <c r="C557">
        <f t="shared" si="8"/>
        <v>5</v>
      </c>
      <c r="D557" t="str">
        <f ca="1">VLOOKUP($B557,'Track WIP'!$M:$O,2,FALSE)</f>
        <v>Indianapolis 500</v>
      </c>
      <c r="E557" t="str">
        <f ca="1">VLOOKUP($B557,'Track WIP'!$M:$O,3,FALSE)</f>
        <v>Indianapolis Motor Speedway</v>
      </c>
      <c r="F557">
        <v>7</v>
      </c>
      <c r="G557" t="s">
        <v>43</v>
      </c>
      <c r="H557">
        <v>30</v>
      </c>
      <c r="I557" t="s">
        <v>16</v>
      </c>
      <c r="J557">
        <v>200</v>
      </c>
      <c r="K557">
        <v>14</v>
      </c>
      <c r="L557">
        <v>11</v>
      </c>
      <c r="M557">
        <v>30</v>
      </c>
      <c r="N557">
        <v>0</v>
      </c>
      <c r="O557">
        <v>0</v>
      </c>
    </row>
    <row r="558" spans="1:15" x14ac:dyDescent="0.2">
      <c r="A558">
        <v>2011</v>
      </c>
      <c r="B558" s="6">
        <f ca="1">_xlfn.MAXIFS('Track WIP'!M:M,'Track WIP'!K:K,'Results WIP'!A558,'Track WIP'!L:L,'Results WIP'!C558)</f>
        <v>40692</v>
      </c>
      <c r="C558">
        <f t="shared" si="8"/>
        <v>5</v>
      </c>
      <c r="D558" t="str">
        <f ca="1">VLOOKUP($B558,'Track WIP'!$M:$O,2,FALSE)</f>
        <v>Indianapolis 500</v>
      </c>
      <c r="E558" t="str">
        <f ca="1">VLOOKUP($B558,'Track WIP'!$M:$O,3,FALSE)</f>
        <v>Indianapolis Motor Speedway</v>
      </c>
      <c r="F558">
        <v>8</v>
      </c>
      <c r="G558" t="s">
        <v>53</v>
      </c>
      <c r="H558">
        <v>7</v>
      </c>
      <c r="I558" t="s">
        <v>16</v>
      </c>
      <c r="J558">
        <v>200</v>
      </c>
      <c r="K558">
        <v>21</v>
      </c>
      <c r="L558">
        <v>0</v>
      </c>
      <c r="M558">
        <v>28</v>
      </c>
      <c r="N558">
        <v>0</v>
      </c>
      <c r="O558">
        <v>0</v>
      </c>
    </row>
    <row r="559" spans="1:15" x14ac:dyDescent="0.2">
      <c r="A559">
        <v>2011</v>
      </c>
      <c r="B559" s="6">
        <f ca="1">_xlfn.MAXIFS('Track WIP'!M:M,'Track WIP'!K:K,'Results WIP'!A559,'Track WIP'!L:L,'Results WIP'!C559)</f>
        <v>40692</v>
      </c>
      <c r="C559">
        <f t="shared" si="8"/>
        <v>5</v>
      </c>
      <c r="D559" t="str">
        <f ca="1">VLOOKUP($B559,'Track WIP'!$M:$O,2,FALSE)</f>
        <v>Indianapolis 500</v>
      </c>
      <c r="E559" t="str">
        <f ca="1">VLOOKUP($B559,'Track WIP'!$M:$O,3,FALSE)</f>
        <v>Indianapolis Motor Speedway</v>
      </c>
      <c r="F559">
        <v>9</v>
      </c>
      <c r="G559" t="s">
        <v>38</v>
      </c>
      <c r="H559">
        <v>26</v>
      </c>
      <c r="I559" t="s">
        <v>16</v>
      </c>
      <c r="J559">
        <v>200</v>
      </c>
      <c r="K559">
        <v>27</v>
      </c>
      <c r="L559">
        <v>0</v>
      </c>
      <c r="M559">
        <v>25</v>
      </c>
      <c r="N559">
        <v>0</v>
      </c>
      <c r="O559">
        <v>0</v>
      </c>
    </row>
    <row r="560" spans="1:15" x14ac:dyDescent="0.2">
      <c r="A560">
        <v>2011</v>
      </c>
      <c r="B560" s="6">
        <f ca="1">_xlfn.MAXIFS('Track WIP'!M:M,'Track WIP'!K:K,'Results WIP'!A560,'Track WIP'!L:L,'Results WIP'!C560)</f>
        <v>40692</v>
      </c>
      <c r="C560">
        <f t="shared" si="8"/>
        <v>5</v>
      </c>
      <c r="D560" t="str">
        <f ca="1">VLOOKUP($B560,'Track WIP'!$M:$O,2,FALSE)</f>
        <v>Indianapolis 500</v>
      </c>
      <c r="E560" t="str">
        <f ca="1">VLOOKUP($B560,'Track WIP'!$M:$O,3,FALSE)</f>
        <v>Indianapolis Motor Speedway</v>
      </c>
      <c r="F560">
        <v>10</v>
      </c>
      <c r="G560" t="s">
        <v>30</v>
      </c>
      <c r="H560">
        <v>7</v>
      </c>
      <c r="I560" t="s">
        <v>16</v>
      </c>
      <c r="J560">
        <v>200</v>
      </c>
      <c r="K560">
        <v>25</v>
      </c>
      <c r="L560">
        <v>10</v>
      </c>
      <c r="M560">
        <v>23</v>
      </c>
      <c r="N560">
        <v>0</v>
      </c>
      <c r="O560">
        <v>0</v>
      </c>
    </row>
    <row r="561" spans="1:15" x14ac:dyDescent="0.2">
      <c r="A561">
        <v>2011</v>
      </c>
      <c r="B561" s="6">
        <f ca="1">_xlfn.MAXIFS('Track WIP'!M:M,'Track WIP'!K:K,'Results WIP'!A561,'Track WIP'!L:L,'Results WIP'!C561)</f>
        <v>40692</v>
      </c>
      <c r="C561">
        <f t="shared" si="8"/>
        <v>5</v>
      </c>
      <c r="D561" t="str">
        <f ca="1">VLOOKUP($B561,'Track WIP'!$M:$O,2,FALSE)</f>
        <v>Indianapolis 500</v>
      </c>
      <c r="E561" t="str">
        <f ca="1">VLOOKUP($B561,'Track WIP'!$M:$O,3,FALSE)</f>
        <v>Indianapolis Motor Speedway</v>
      </c>
      <c r="F561">
        <v>11</v>
      </c>
      <c r="G561" t="s">
        <v>55</v>
      </c>
      <c r="H561">
        <v>67</v>
      </c>
      <c r="I561" t="s">
        <v>16</v>
      </c>
      <c r="J561">
        <v>200</v>
      </c>
      <c r="K561">
        <v>8</v>
      </c>
      <c r="L561">
        <v>3</v>
      </c>
      <c r="M561">
        <v>26</v>
      </c>
      <c r="N561">
        <v>0</v>
      </c>
      <c r="O561">
        <v>0</v>
      </c>
    </row>
    <row r="562" spans="1:15" x14ac:dyDescent="0.2">
      <c r="A562">
        <v>2011</v>
      </c>
      <c r="B562" s="6">
        <f ca="1">_xlfn.MAXIFS('Track WIP'!M:M,'Track WIP'!K:K,'Results WIP'!A562,'Track WIP'!L:L,'Results WIP'!C562)</f>
        <v>40692</v>
      </c>
      <c r="C562">
        <f t="shared" si="8"/>
        <v>5</v>
      </c>
      <c r="D562" t="str">
        <f ca="1">VLOOKUP($B562,'Track WIP'!$M:$O,2,FALSE)</f>
        <v>Indianapolis 500</v>
      </c>
      <c r="E562" t="str">
        <f ca="1">VLOOKUP($B562,'Track WIP'!$M:$O,3,FALSE)</f>
        <v>Indianapolis Motor Speedway</v>
      </c>
      <c r="F562">
        <v>12</v>
      </c>
      <c r="G562" t="s">
        <v>22</v>
      </c>
      <c r="H562">
        <v>10</v>
      </c>
      <c r="I562" t="s">
        <v>16</v>
      </c>
      <c r="J562">
        <v>200</v>
      </c>
      <c r="K562">
        <v>9</v>
      </c>
      <c r="L562">
        <v>51</v>
      </c>
      <c r="M562">
        <v>24</v>
      </c>
      <c r="N562">
        <v>0</v>
      </c>
      <c r="O562">
        <v>0</v>
      </c>
    </row>
    <row r="563" spans="1:15" x14ac:dyDescent="0.2">
      <c r="A563">
        <v>2011</v>
      </c>
      <c r="B563" s="6">
        <f ca="1">_xlfn.MAXIFS('Track WIP'!M:M,'Track WIP'!K:K,'Results WIP'!A563,'Track WIP'!L:L,'Results WIP'!C563)</f>
        <v>40692</v>
      </c>
      <c r="C563">
        <f t="shared" si="8"/>
        <v>5</v>
      </c>
      <c r="D563" t="str">
        <f ca="1">VLOOKUP($B563,'Track WIP'!$M:$O,2,FALSE)</f>
        <v>Indianapolis 500</v>
      </c>
      <c r="E563" t="str">
        <f ca="1">VLOOKUP($B563,'Track WIP'!$M:$O,3,FALSE)</f>
        <v>Indianapolis Motor Speedway</v>
      </c>
      <c r="F563">
        <v>13</v>
      </c>
      <c r="G563" t="s">
        <v>86</v>
      </c>
      <c r="H563">
        <v>83</v>
      </c>
      <c r="I563" t="s">
        <v>16</v>
      </c>
      <c r="J563">
        <v>199</v>
      </c>
      <c r="K563">
        <v>28</v>
      </c>
      <c r="L563">
        <v>0</v>
      </c>
      <c r="M563">
        <v>20</v>
      </c>
      <c r="N563">
        <v>0</v>
      </c>
      <c r="O563">
        <v>0</v>
      </c>
    </row>
    <row r="564" spans="1:15" x14ac:dyDescent="0.2">
      <c r="A564">
        <v>2011</v>
      </c>
      <c r="B564" s="6">
        <f ca="1">_xlfn.MAXIFS('Track WIP'!M:M,'Track WIP'!K:K,'Results WIP'!A564,'Track WIP'!L:L,'Results WIP'!C564)</f>
        <v>40692</v>
      </c>
      <c r="C564">
        <f t="shared" si="8"/>
        <v>5</v>
      </c>
      <c r="D564" t="str">
        <f ca="1">VLOOKUP($B564,'Track WIP'!$M:$O,2,FALSE)</f>
        <v>Indianapolis 500</v>
      </c>
      <c r="E564" t="str">
        <f ca="1">VLOOKUP($B564,'Track WIP'!$M:$O,3,FALSE)</f>
        <v>Indianapolis Motor Speedway</v>
      </c>
      <c r="F564">
        <v>14</v>
      </c>
      <c r="G564" t="s">
        <v>15</v>
      </c>
      <c r="H564">
        <v>12</v>
      </c>
      <c r="I564" t="s">
        <v>16</v>
      </c>
      <c r="J564">
        <v>199</v>
      </c>
      <c r="K564">
        <v>5</v>
      </c>
      <c r="L564">
        <v>0</v>
      </c>
      <c r="M564">
        <v>26</v>
      </c>
      <c r="N564">
        <v>0</v>
      </c>
      <c r="O564">
        <v>0</v>
      </c>
    </row>
    <row r="565" spans="1:15" x14ac:dyDescent="0.2">
      <c r="A565">
        <v>2011</v>
      </c>
      <c r="B565" s="6">
        <f ca="1">_xlfn.MAXIFS('Track WIP'!M:M,'Track WIP'!K:K,'Results WIP'!A565,'Track WIP'!L:L,'Results WIP'!C565)</f>
        <v>40692</v>
      </c>
      <c r="C565">
        <f t="shared" si="8"/>
        <v>5</v>
      </c>
      <c r="D565" t="str">
        <f ca="1">VLOOKUP($B565,'Track WIP'!$M:$O,2,FALSE)</f>
        <v>Indianapolis 500</v>
      </c>
      <c r="E565" t="str">
        <f ca="1">VLOOKUP($B565,'Track WIP'!$M:$O,3,FALSE)</f>
        <v>Indianapolis Motor Speedway</v>
      </c>
      <c r="F565">
        <v>15</v>
      </c>
      <c r="G565" t="s">
        <v>18</v>
      </c>
      <c r="H565">
        <v>14</v>
      </c>
      <c r="I565" t="s">
        <v>16</v>
      </c>
      <c r="J565">
        <v>199</v>
      </c>
      <c r="K565">
        <v>11</v>
      </c>
      <c r="L565">
        <v>0</v>
      </c>
      <c r="M565">
        <v>19</v>
      </c>
      <c r="N565">
        <v>0</v>
      </c>
      <c r="O565">
        <v>0</v>
      </c>
    </row>
    <row r="566" spans="1:15" x14ac:dyDescent="0.2">
      <c r="A566">
        <v>2011</v>
      </c>
      <c r="B566" s="6">
        <f ca="1">_xlfn.MAXIFS('Track WIP'!M:M,'Track WIP'!K:K,'Results WIP'!A566,'Track WIP'!L:L,'Results WIP'!C566)</f>
        <v>40692</v>
      </c>
      <c r="C566">
        <f t="shared" si="8"/>
        <v>5</v>
      </c>
      <c r="D566" t="str">
        <f ca="1">VLOOKUP($B566,'Track WIP'!$M:$O,2,FALSE)</f>
        <v>Indianapolis 500</v>
      </c>
      <c r="E566" t="str">
        <f ca="1">VLOOKUP($B566,'Track WIP'!$M:$O,3,FALSE)</f>
        <v>Indianapolis Motor Speedway</v>
      </c>
      <c r="F566">
        <v>16</v>
      </c>
      <c r="G566" t="s">
        <v>26</v>
      </c>
      <c r="H566">
        <v>22</v>
      </c>
      <c r="I566" t="s">
        <v>16</v>
      </c>
      <c r="J566">
        <v>199</v>
      </c>
      <c r="K566">
        <v>19</v>
      </c>
      <c r="L566">
        <v>0</v>
      </c>
      <c r="M566">
        <v>18</v>
      </c>
      <c r="N566">
        <v>0</v>
      </c>
      <c r="O566">
        <v>0</v>
      </c>
    </row>
    <row r="567" spans="1:15" x14ac:dyDescent="0.2">
      <c r="A567">
        <v>2011</v>
      </c>
      <c r="B567" s="6">
        <f ca="1">_xlfn.MAXIFS('Track WIP'!M:M,'Track WIP'!K:K,'Results WIP'!A567,'Track WIP'!L:L,'Results WIP'!C567)</f>
        <v>40692</v>
      </c>
      <c r="C567">
        <f t="shared" si="8"/>
        <v>5</v>
      </c>
      <c r="D567" t="str">
        <f ca="1">VLOOKUP($B567,'Track WIP'!$M:$O,2,FALSE)</f>
        <v>Indianapolis 500</v>
      </c>
      <c r="E567" t="str">
        <f ca="1">VLOOKUP($B567,'Track WIP'!$M:$O,3,FALSE)</f>
        <v>Indianapolis Motor Speedway</v>
      </c>
      <c r="F567">
        <v>17</v>
      </c>
      <c r="G567" t="s">
        <v>24</v>
      </c>
      <c r="H567">
        <v>3</v>
      </c>
      <c r="I567" t="s">
        <v>16</v>
      </c>
      <c r="J567">
        <v>199</v>
      </c>
      <c r="K567">
        <v>16</v>
      </c>
      <c r="L567">
        <v>0</v>
      </c>
      <c r="M567">
        <v>17</v>
      </c>
      <c r="N567">
        <v>0</v>
      </c>
      <c r="O567">
        <v>0</v>
      </c>
    </row>
    <row r="568" spans="1:15" x14ac:dyDescent="0.2">
      <c r="A568">
        <v>2011</v>
      </c>
      <c r="B568" s="6">
        <f ca="1">_xlfn.MAXIFS('Track WIP'!M:M,'Track WIP'!K:K,'Results WIP'!A568,'Track WIP'!L:L,'Results WIP'!C568)</f>
        <v>40692</v>
      </c>
      <c r="C568">
        <f t="shared" si="8"/>
        <v>5</v>
      </c>
      <c r="D568" t="str">
        <f ca="1">VLOOKUP($B568,'Track WIP'!$M:$O,2,FALSE)</f>
        <v>Indianapolis 500</v>
      </c>
      <c r="E568" t="str">
        <f ca="1">VLOOKUP($B568,'Track WIP'!$M:$O,3,FALSE)</f>
        <v>Indianapolis Motor Speedway</v>
      </c>
      <c r="F568">
        <v>18</v>
      </c>
      <c r="G568" t="s">
        <v>92</v>
      </c>
      <c r="H568">
        <v>44</v>
      </c>
      <c r="I568" t="s">
        <v>16</v>
      </c>
      <c r="J568">
        <v>198</v>
      </c>
      <c r="K568">
        <v>7</v>
      </c>
      <c r="L568">
        <v>0</v>
      </c>
      <c r="M568">
        <v>20</v>
      </c>
      <c r="N568">
        <v>0</v>
      </c>
      <c r="O568">
        <v>0</v>
      </c>
    </row>
    <row r="569" spans="1:15" x14ac:dyDescent="0.2">
      <c r="A569">
        <v>2011</v>
      </c>
      <c r="B569" s="6">
        <f ca="1">_xlfn.MAXIFS('Track WIP'!M:M,'Track WIP'!K:K,'Results WIP'!A569,'Track WIP'!L:L,'Results WIP'!C569)</f>
        <v>40692</v>
      </c>
      <c r="C569">
        <f t="shared" si="8"/>
        <v>5</v>
      </c>
      <c r="D569" t="str">
        <f ca="1">VLOOKUP($B569,'Track WIP'!$M:$O,2,FALSE)</f>
        <v>Indianapolis 500</v>
      </c>
      <c r="E569" t="str">
        <f ca="1">VLOOKUP($B569,'Track WIP'!$M:$O,3,FALSE)</f>
        <v>Indianapolis Motor Speedway</v>
      </c>
      <c r="F569">
        <v>19</v>
      </c>
      <c r="G569" t="s">
        <v>33</v>
      </c>
      <c r="H569">
        <v>19</v>
      </c>
      <c r="I569" t="s">
        <v>16</v>
      </c>
      <c r="J569">
        <v>198</v>
      </c>
      <c r="K569">
        <v>30</v>
      </c>
      <c r="L569">
        <v>0</v>
      </c>
      <c r="M569">
        <v>15</v>
      </c>
      <c r="N569">
        <v>0</v>
      </c>
      <c r="O569">
        <v>0</v>
      </c>
    </row>
    <row r="570" spans="1:15" x14ac:dyDescent="0.2">
      <c r="A570">
        <v>2011</v>
      </c>
      <c r="B570" s="6">
        <f ca="1">_xlfn.MAXIFS('Track WIP'!M:M,'Track WIP'!K:K,'Results WIP'!A570,'Track WIP'!L:L,'Results WIP'!C570)</f>
        <v>40692</v>
      </c>
      <c r="C570">
        <f t="shared" si="8"/>
        <v>5</v>
      </c>
      <c r="D570" t="str">
        <f ca="1">VLOOKUP($B570,'Track WIP'!$M:$O,2,FALSE)</f>
        <v>Indianapolis 500</v>
      </c>
      <c r="E570" t="str">
        <f ca="1">VLOOKUP($B570,'Track WIP'!$M:$O,3,FALSE)</f>
        <v>Indianapolis Motor Speedway</v>
      </c>
      <c r="F570">
        <v>20</v>
      </c>
      <c r="G570" t="s">
        <v>93</v>
      </c>
      <c r="H570">
        <v>36</v>
      </c>
      <c r="I570" t="s">
        <v>16</v>
      </c>
      <c r="J570">
        <v>198</v>
      </c>
      <c r="K570">
        <v>31</v>
      </c>
      <c r="L570">
        <v>0</v>
      </c>
      <c r="M570">
        <v>15</v>
      </c>
      <c r="N570">
        <v>0</v>
      </c>
      <c r="O570">
        <v>0</v>
      </c>
    </row>
    <row r="571" spans="1:15" x14ac:dyDescent="0.2">
      <c r="A571">
        <v>2011</v>
      </c>
      <c r="B571" s="6">
        <f ca="1">_xlfn.MAXIFS('Track WIP'!M:M,'Track WIP'!K:K,'Results WIP'!A571,'Track WIP'!L:L,'Results WIP'!C571)</f>
        <v>40692</v>
      </c>
      <c r="C571">
        <f t="shared" si="8"/>
        <v>5</v>
      </c>
      <c r="D571" t="str">
        <f ca="1">VLOOKUP($B571,'Track WIP'!$M:$O,2,FALSE)</f>
        <v>Indianapolis 500</v>
      </c>
      <c r="E571" t="str">
        <f ca="1">VLOOKUP($B571,'Track WIP'!$M:$O,3,FALSE)</f>
        <v>Indianapolis Motor Speedway</v>
      </c>
      <c r="F571">
        <v>21</v>
      </c>
      <c r="G571" t="s">
        <v>28</v>
      </c>
      <c r="H571">
        <v>24</v>
      </c>
      <c r="I571" t="s">
        <v>16</v>
      </c>
      <c r="J571">
        <v>197</v>
      </c>
      <c r="K571">
        <v>32</v>
      </c>
      <c r="L571">
        <v>0</v>
      </c>
      <c r="M571">
        <v>15</v>
      </c>
      <c r="N571">
        <v>0</v>
      </c>
      <c r="O571">
        <v>0</v>
      </c>
    </row>
    <row r="572" spans="1:15" x14ac:dyDescent="0.2">
      <c r="A572">
        <v>2011</v>
      </c>
      <c r="B572" s="6">
        <f ca="1">_xlfn.MAXIFS('Track WIP'!M:M,'Track WIP'!K:K,'Results WIP'!A572,'Track WIP'!L:L,'Results WIP'!C572)</f>
        <v>40692</v>
      </c>
      <c r="C572">
        <f t="shared" si="8"/>
        <v>5</v>
      </c>
      <c r="D572" t="str">
        <f ca="1">VLOOKUP($B572,'Track WIP'!$M:$O,2,FALSE)</f>
        <v>Indianapolis 500</v>
      </c>
      <c r="E572" t="str">
        <f ca="1">VLOOKUP($B572,'Track WIP'!$M:$O,3,FALSE)</f>
        <v>Indianapolis Motor Speedway</v>
      </c>
      <c r="F572">
        <v>22</v>
      </c>
      <c r="G572" t="s">
        <v>48</v>
      </c>
      <c r="H572">
        <v>43</v>
      </c>
      <c r="I572" t="s">
        <v>16</v>
      </c>
      <c r="J572">
        <v>197</v>
      </c>
      <c r="K572">
        <v>17</v>
      </c>
      <c r="L572">
        <v>0</v>
      </c>
      <c r="M572">
        <v>16</v>
      </c>
      <c r="N572">
        <v>0</v>
      </c>
      <c r="O572">
        <v>0</v>
      </c>
    </row>
    <row r="573" spans="1:15" x14ac:dyDescent="0.2">
      <c r="A573">
        <v>2011</v>
      </c>
      <c r="B573" s="6">
        <f ca="1">_xlfn.MAXIFS('Track WIP'!M:M,'Track WIP'!K:K,'Results WIP'!A573,'Track WIP'!L:L,'Results WIP'!C573)</f>
        <v>40692</v>
      </c>
      <c r="C573">
        <f t="shared" si="8"/>
        <v>5</v>
      </c>
      <c r="D573" t="str">
        <f ca="1">VLOOKUP($B573,'Track WIP'!$M:$O,2,FALSE)</f>
        <v>Indianapolis 500</v>
      </c>
      <c r="E573" t="str">
        <f ca="1">VLOOKUP($B573,'Track WIP'!$M:$O,3,FALSE)</f>
        <v>Indianapolis Motor Speedway</v>
      </c>
      <c r="F573">
        <v>23</v>
      </c>
      <c r="G573" t="s">
        <v>17</v>
      </c>
      <c r="H573">
        <v>41</v>
      </c>
      <c r="I573" t="s">
        <v>16</v>
      </c>
      <c r="J573">
        <v>197</v>
      </c>
      <c r="K573">
        <v>33</v>
      </c>
      <c r="L573">
        <v>0</v>
      </c>
      <c r="M573">
        <v>16</v>
      </c>
      <c r="N573">
        <v>0</v>
      </c>
      <c r="O573">
        <v>0</v>
      </c>
    </row>
    <row r="574" spans="1:15" x14ac:dyDescent="0.2">
      <c r="A574">
        <v>2011</v>
      </c>
      <c r="B574" s="6">
        <f ca="1">_xlfn.MAXIFS('Track WIP'!M:M,'Track WIP'!K:K,'Results WIP'!A574,'Track WIP'!L:L,'Results WIP'!C574)</f>
        <v>40692</v>
      </c>
      <c r="C574">
        <f t="shared" si="8"/>
        <v>5</v>
      </c>
      <c r="D574" t="str">
        <f ca="1">VLOOKUP($B574,'Track WIP'!$M:$O,2,FALSE)</f>
        <v>Indianapolis 500</v>
      </c>
      <c r="E574" t="str">
        <f ca="1">VLOOKUP($B574,'Track WIP'!$M:$O,3,FALSE)</f>
        <v>Indianapolis Motor Speedway</v>
      </c>
      <c r="F574">
        <v>24</v>
      </c>
      <c r="G574" t="s">
        <v>58</v>
      </c>
      <c r="H574">
        <v>11</v>
      </c>
      <c r="I574" t="s">
        <v>16</v>
      </c>
      <c r="J574">
        <v>193</v>
      </c>
      <c r="K574">
        <v>15</v>
      </c>
      <c r="L574">
        <v>0</v>
      </c>
      <c r="M574">
        <v>16</v>
      </c>
      <c r="N574">
        <v>0</v>
      </c>
      <c r="O574">
        <v>0</v>
      </c>
    </row>
    <row r="575" spans="1:15" x14ac:dyDescent="0.2">
      <c r="A575">
        <v>2011</v>
      </c>
      <c r="B575" s="6">
        <f ca="1">_xlfn.MAXIFS('Track WIP'!M:M,'Track WIP'!K:K,'Results WIP'!A575,'Track WIP'!L:L,'Results WIP'!C575)</f>
        <v>40692</v>
      </c>
      <c r="C575">
        <f t="shared" ref="C575:C638" si="9">_xlfn.IFS(A575&gt;A574,1,F575=1,C574+1,F575&gt;1,C574)</f>
        <v>5</v>
      </c>
      <c r="D575" t="str">
        <f ca="1">VLOOKUP($B575,'Track WIP'!$M:$O,2,FALSE)</f>
        <v>Indianapolis 500</v>
      </c>
      <c r="E575" t="str">
        <f ca="1">VLOOKUP($B575,'Track WIP'!$M:$O,3,FALSE)</f>
        <v>Indianapolis Motor Speedway</v>
      </c>
      <c r="F575">
        <v>25</v>
      </c>
      <c r="G575" t="s">
        <v>63</v>
      </c>
      <c r="H575">
        <v>23</v>
      </c>
      <c r="I575" t="s">
        <v>16</v>
      </c>
      <c r="J575">
        <v>175</v>
      </c>
      <c r="K575">
        <v>24</v>
      </c>
      <c r="L575">
        <v>0</v>
      </c>
      <c r="M575">
        <v>13</v>
      </c>
      <c r="N575">
        <v>0</v>
      </c>
      <c r="O575">
        <v>0</v>
      </c>
    </row>
    <row r="576" spans="1:15" x14ac:dyDescent="0.2">
      <c r="A576">
        <v>2011</v>
      </c>
      <c r="B576" s="6">
        <f ca="1">_xlfn.MAXIFS('Track WIP'!M:M,'Track WIP'!K:K,'Results WIP'!A576,'Track WIP'!L:L,'Results WIP'!C576)</f>
        <v>40692</v>
      </c>
      <c r="C576">
        <f t="shared" si="9"/>
        <v>5</v>
      </c>
      <c r="D576" t="str">
        <f ca="1">VLOOKUP($B576,'Track WIP'!$M:$O,2,FALSE)</f>
        <v>Indianapolis 500</v>
      </c>
      <c r="E576" t="str">
        <f ca="1">VLOOKUP($B576,'Track WIP'!$M:$O,3,FALSE)</f>
        <v>Indianapolis Motor Speedway</v>
      </c>
      <c r="F576">
        <v>26</v>
      </c>
      <c r="G576" t="s">
        <v>54</v>
      </c>
      <c r="H576">
        <v>99</v>
      </c>
      <c r="I576" t="s">
        <v>16</v>
      </c>
      <c r="J576">
        <v>157</v>
      </c>
      <c r="K576">
        <v>4</v>
      </c>
      <c r="L576">
        <v>0</v>
      </c>
      <c r="M576">
        <v>21</v>
      </c>
      <c r="N576">
        <v>0</v>
      </c>
      <c r="O576">
        <v>0</v>
      </c>
    </row>
    <row r="577" spans="1:15" x14ac:dyDescent="0.2">
      <c r="A577">
        <v>2011</v>
      </c>
      <c r="B577" s="6">
        <f ca="1">_xlfn.MAXIFS('Track WIP'!M:M,'Track WIP'!K:K,'Results WIP'!A577,'Track WIP'!L:L,'Results WIP'!C577)</f>
        <v>40692</v>
      </c>
      <c r="C577">
        <f t="shared" si="9"/>
        <v>5</v>
      </c>
      <c r="D577" t="str">
        <f ca="1">VLOOKUP($B577,'Track WIP'!$M:$O,2,FALSE)</f>
        <v>Indianapolis 500</v>
      </c>
      <c r="E577" t="str">
        <f ca="1">VLOOKUP($B577,'Track WIP'!$M:$O,3,FALSE)</f>
        <v>Indianapolis Motor Speedway</v>
      </c>
      <c r="F577">
        <v>27</v>
      </c>
      <c r="G577" t="s">
        <v>29</v>
      </c>
      <c r="H577">
        <v>6</v>
      </c>
      <c r="I577" t="s">
        <v>16</v>
      </c>
      <c r="J577">
        <v>157</v>
      </c>
      <c r="K577">
        <v>26</v>
      </c>
      <c r="L577">
        <v>0</v>
      </c>
      <c r="M577">
        <v>13</v>
      </c>
      <c r="N577">
        <v>0</v>
      </c>
      <c r="O577">
        <v>0</v>
      </c>
    </row>
    <row r="578" spans="1:15" x14ac:dyDescent="0.2">
      <c r="A578">
        <v>2011</v>
      </c>
      <c r="B578" s="6">
        <f ca="1">_xlfn.MAXIFS('Track WIP'!M:M,'Track WIP'!K:K,'Results WIP'!A578,'Track WIP'!L:L,'Results WIP'!C578)</f>
        <v>40692</v>
      </c>
      <c r="C578">
        <f t="shared" si="9"/>
        <v>5</v>
      </c>
      <c r="D578" t="str">
        <f ca="1">VLOOKUP($B578,'Track WIP'!$M:$O,2,FALSE)</f>
        <v>Indianapolis 500</v>
      </c>
      <c r="E578" t="str">
        <f ca="1">VLOOKUP($B578,'Track WIP'!$M:$O,3,FALSE)</f>
        <v>Indianapolis Motor Speedway</v>
      </c>
      <c r="F578">
        <v>28</v>
      </c>
      <c r="G578" t="s">
        <v>34</v>
      </c>
      <c r="H578">
        <v>77</v>
      </c>
      <c r="I578" t="s">
        <v>16</v>
      </c>
      <c r="J578">
        <v>147</v>
      </c>
      <c r="K578">
        <v>1</v>
      </c>
      <c r="L578">
        <v>20</v>
      </c>
      <c r="M578">
        <v>25</v>
      </c>
      <c r="N578">
        <v>0</v>
      </c>
      <c r="O578">
        <v>0</v>
      </c>
    </row>
    <row r="579" spans="1:15" x14ac:dyDescent="0.2">
      <c r="A579">
        <v>2011</v>
      </c>
      <c r="B579" s="6">
        <f ca="1">_xlfn.MAXIFS('Track WIP'!M:M,'Track WIP'!K:K,'Results WIP'!A579,'Track WIP'!L:L,'Results WIP'!C579)</f>
        <v>40692</v>
      </c>
      <c r="C579">
        <f t="shared" si="9"/>
        <v>5</v>
      </c>
      <c r="D579" t="str">
        <f ca="1">VLOOKUP($B579,'Track WIP'!$M:$O,2,FALSE)</f>
        <v>Indianapolis 500</v>
      </c>
      <c r="E579" t="str">
        <f ca="1">VLOOKUP($B579,'Track WIP'!$M:$O,3,FALSE)</f>
        <v>Indianapolis Motor Speedway</v>
      </c>
      <c r="F579">
        <v>29</v>
      </c>
      <c r="G579" t="s">
        <v>89</v>
      </c>
      <c r="H579">
        <v>6</v>
      </c>
      <c r="I579" t="s">
        <v>16</v>
      </c>
      <c r="J579">
        <v>99</v>
      </c>
      <c r="K579">
        <v>13</v>
      </c>
      <c r="L579">
        <v>0</v>
      </c>
      <c r="M579">
        <v>14</v>
      </c>
      <c r="N579">
        <v>0</v>
      </c>
      <c r="O579">
        <v>0</v>
      </c>
    </row>
    <row r="580" spans="1:15" x14ac:dyDescent="0.2">
      <c r="A580">
        <v>2011</v>
      </c>
      <c r="B580" s="6">
        <f ca="1">_xlfn.MAXIFS('Track WIP'!M:M,'Track WIP'!K:K,'Results WIP'!A580,'Track WIP'!L:L,'Results WIP'!C580)</f>
        <v>40692</v>
      </c>
      <c r="C580">
        <f t="shared" si="9"/>
        <v>5</v>
      </c>
      <c r="D580" t="str">
        <f ca="1">VLOOKUP($B580,'Track WIP'!$M:$O,2,FALSE)</f>
        <v>Indianapolis 500</v>
      </c>
      <c r="E580" t="str">
        <f ca="1">VLOOKUP($B580,'Track WIP'!$M:$O,3,FALSE)</f>
        <v>Indianapolis Motor Speedway</v>
      </c>
      <c r="F580">
        <v>30</v>
      </c>
      <c r="G580" t="s">
        <v>50</v>
      </c>
      <c r="H580">
        <v>88</v>
      </c>
      <c r="I580" t="s">
        <v>16</v>
      </c>
      <c r="J580">
        <v>60</v>
      </c>
      <c r="K580">
        <v>20</v>
      </c>
      <c r="L580">
        <v>0</v>
      </c>
      <c r="M580">
        <v>14</v>
      </c>
      <c r="N580">
        <v>0</v>
      </c>
      <c r="O580">
        <v>0</v>
      </c>
    </row>
    <row r="581" spans="1:15" x14ac:dyDescent="0.2">
      <c r="A581">
        <v>2011</v>
      </c>
      <c r="B581" s="6">
        <f ca="1">_xlfn.MAXIFS('Track WIP'!M:M,'Track WIP'!K:K,'Results WIP'!A581,'Track WIP'!L:L,'Results WIP'!C581)</f>
        <v>40692</v>
      </c>
      <c r="C581">
        <f t="shared" si="9"/>
        <v>5</v>
      </c>
      <c r="D581" t="str">
        <f ca="1">VLOOKUP($B581,'Track WIP'!$M:$O,2,FALSE)</f>
        <v>Indianapolis 500</v>
      </c>
      <c r="E581" t="str">
        <f ca="1">VLOOKUP($B581,'Track WIP'!$M:$O,3,FALSE)</f>
        <v>Indianapolis Motor Speedway</v>
      </c>
      <c r="F581">
        <v>31</v>
      </c>
      <c r="G581" t="s">
        <v>31</v>
      </c>
      <c r="H581">
        <v>78</v>
      </c>
      <c r="I581" t="s">
        <v>16</v>
      </c>
      <c r="J581">
        <v>44</v>
      </c>
      <c r="K581">
        <v>23</v>
      </c>
      <c r="L581">
        <v>0</v>
      </c>
      <c r="M581">
        <v>14</v>
      </c>
      <c r="N581">
        <v>0</v>
      </c>
      <c r="O581">
        <v>0</v>
      </c>
    </row>
    <row r="582" spans="1:15" x14ac:dyDescent="0.2">
      <c r="A582">
        <v>2011</v>
      </c>
      <c r="B582" s="6">
        <f ca="1">_xlfn.MAXIFS('Track WIP'!M:M,'Track WIP'!K:K,'Results WIP'!A582,'Track WIP'!L:L,'Results WIP'!C582)</f>
        <v>40692</v>
      </c>
      <c r="C582">
        <f t="shared" si="9"/>
        <v>5</v>
      </c>
      <c r="D582" t="str">
        <f ca="1">VLOOKUP($B582,'Track WIP'!$M:$O,2,FALSE)</f>
        <v>Indianapolis 500</v>
      </c>
      <c r="E582" t="str">
        <f ca="1">VLOOKUP($B582,'Track WIP'!$M:$O,3,FALSE)</f>
        <v>Indianapolis Motor Speedway</v>
      </c>
      <c r="F582">
        <v>32</v>
      </c>
      <c r="G582" t="s">
        <v>27</v>
      </c>
      <c r="H582">
        <v>59</v>
      </c>
      <c r="I582" t="s">
        <v>16</v>
      </c>
      <c r="J582">
        <v>27</v>
      </c>
      <c r="K582">
        <v>18</v>
      </c>
      <c r="L582">
        <v>0</v>
      </c>
      <c r="M582">
        <v>14</v>
      </c>
      <c r="N582">
        <v>0</v>
      </c>
      <c r="O582">
        <v>0</v>
      </c>
    </row>
    <row r="583" spans="1:15" x14ac:dyDescent="0.2">
      <c r="A583">
        <v>2011</v>
      </c>
      <c r="B583" s="6">
        <f ca="1">_xlfn.MAXIFS('Track WIP'!M:M,'Track WIP'!K:K,'Results WIP'!A583,'Track WIP'!L:L,'Results WIP'!C583)</f>
        <v>40692</v>
      </c>
      <c r="C583">
        <f t="shared" si="9"/>
        <v>5</v>
      </c>
      <c r="D583" t="str">
        <f ca="1">VLOOKUP($B583,'Track WIP'!$M:$O,2,FALSE)</f>
        <v>Indianapolis 500</v>
      </c>
      <c r="E583" t="str">
        <f ca="1">VLOOKUP($B583,'Track WIP'!$M:$O,3,FALSE)</f>
        <v>Indianapolis Motor Speedway</v>
      </c>
      <c r="F583">
        <v>33</v>
      </c>
      <c r="G583" t="s">
        <v>37</v>
      </c>
      <c r="H583">
        <v>5</v>
      </c>
      <c r="I583" t="s">
        <v>16</v>
      </c>
      <c r="J583">
        <v>20</v>
      </c>
      <c r="K583">
        <v>10</v>
      </c>
      <c r="L583">
        <v>0</v>
      </c>
      <c r="M583">
        <v>14</v>
      </c>
      <c r="N583">
        <v>0</v>
      </c>
      <c r="O583">
        <v>0</v>
      </c>
    </row>
    <row r="584" spans="1:15" x14ac:dyDescent="0.2">
      <c r="A584">
        <v>2011</v>
      </c>
      <c r="B584" s="6">
        <f ca="1">_xlfn.MAXIFS('Track WIP'!M:M,'Track WIP'!K:K,'Results WIP'!A584,'Track WIP'!L:L,'Results WIP'!C584)</f>
        <v>40705</v>
      </c>
      <c r="C584">
        <f t="shared" si="9"/>
        <v>6</v>
      </c>
      <c r="D584" t="str">
        <f ca="1">VLOOKUP($B584,'Track WIP'!$M:$O,2,FALSE)</f>
        <v>Firestone Twin 275s</v>
      </c>
      <c r="E584" t="str">
        <f ca="1">VLOOKUP($B584,'Track WIP'!$M:$O,3,FALSE)</f>
        <v>Texas Motor Speedway</v>
      </c>
      <c r="F584">
        <v>1</v>
      </c>
      <c r="G584" t="s">
        <v>22</v>
      </c>
      <c r="H584">
        <v>10</v>
      </c>
      <c r="I584" t="s">
        <v>16</v>
      </c>
      <c r="J584">
        <v>114</v>
      </c>
      <c r="K584">
        <v>2</v>
      </c>
      <c r="L584">
        <v>110</v>
      </c>
      <c r="M584">
        <v>27</v>
      </c>
      <c r="N584">
        <v>2</v>
      </c>
      <c r="O584">
        <v>0</v>
      </c>
    </row>
    <row r="585" spans="1:15" x14ac:dyDescent="0.2">
      <c r="A585">
        <v>2011</v>
      </c>
      <c r="B585" s="6">
        <f ca="1">_xlfn.MAXIFS('Track WIP'!M:M,'Track WIP'!K:K,'Results WIP'!A585,'Track WIP'!L:L,'Results WIP'!C585)</f>
        <v>40705</v>
      </c>
      <c r="C585">
        <f t="shared" si="9"/>
        <v>6</v>
      </c>
      <c r="D585" t="str">
        <f ca="1">VLOOKUP($B585,'Track WIP'!$M:$O,2,FALSE)</f>
        <v>Firestone Twin 275s</v>
      </c>
      <c r="E585" t="str">
        <f ca="1">VLOOKUP($B585,'Track WIP'!$M:$O,3,FALSE)</f>
        <v>Texas Motor Speedway</v>
      </c>
      <c r="F585">
        <v>2</v>
      </c>
      <c r="G585" t="s">
        <v>21</v>
      </c>
      <c r="H585">
        <v>9</v>
      </c>
      <c r="I585" t="s">
        <v>16</v>
      </c>
      <c r="J585">
        <v>114</v>
      </c>
      <c r="K585">
        <v>7</v>
      </c>
      <c r="L585">
        <v>1</v>
      </c>
      <c r="M585">
        <v>20</v>
      </c>
      <c r="N585">
        <v>0</v>
      </c>
      <c r="O585">
        <v>0</v>
      </c>
    </row>
    <row r="586" spans="1:15" x14ac:dyDescent="0.2">
      <c r="A586">
        <v>2011</v>
      </c>
      <c r="B586" s="6">
        <f ca="1">_xlfn.MAXIFS('Track WIP'!M:M,'Track WIP'!K:K,'Results WIP'!A586,'Track WIP'!L:L,'Results WIP'!C586)</f>
        <v>40705</v>
      </c>
      <c r="C586">
        <f t="shared" si="9"/>
        <v>6</v>
      </c>
      <c r="D586" t="str">
        <f ca="1">VLOOKUP($B586,'Track WIP'!$M:$O,2,FALSE)</f>
        <v>Firestone Twin 275s</v>
      </c>
      <c r="E586" t="str">
        <f ca="1">VLOOKUP($B586,'Track WIP'!$M:$O,3,FALSE)</f>
        <v>Texas Motor Speedway</v>
      </c>
      <c r="F586">
        <v>3</v>
      </c>
      <c r="G586" t="s">
        <v>15</v>
      </c>
      <c r="H586">
        <v>12</v>
      </c>
      <c r="I586" t="s">
        <v>16</v>
      </c>
      <c r="J586">
        <v>114</v>
      </c>
      <c r="K586">
        <v>3</v>
      </c>
      <c r="L586">
        <v>0</v>
      </c>
      <c r="M586">
        <v>18</v>
      </c>
      <c r="N586">
        <v>0</v>
      </c>
      <c r="O586">
        <v>0</v>
      </c>
    </row>
    <row r="587" spans="1:15" x14ac:dyDescent="0.2">
      <c r="A587">
        <v>2011</v>
      </c>
      <c r="B587" s="6">
        <f ca="1">_xlfn.MAXIFS('Track WIP'!M:M,'Track WIP'!K:K,'Results WIP'!A587,'Track WIP'!L:L,'Results WIP'!C587)</f>
        <v>40705</v>
      </c>
      <c r="C587">
        <f t="shared" si="9"/>
        <v>6</v>
      </c>
      <c r="D587" t="str">
        <f ca="1">VLOOKUP($B587,'Track WIP'!$M:$O,2,FALSE)</f>
        <v>Firestone Twin 275s</v>
      </c>
      <c r="E587" t="str">
        <f ca="1">VLOOKUP($B587,'Track WIP'!$M:$O,3,FALSE)</f>
        <v>Texas Motor Speedway</v>
      </c>
      <c r="F587">
        <v>4</v>
      </c>
      <c r="G587" t="s">
        <v>34</v>
      </c>
      <c r="H587">
        <v>77</v>
      </c>
      <c r="I587" t="s">
        <v>16</v>
      </c>
      <c r="J587">
        <v>114</v>
      </c>
      <c r="K587">
        <v>1</v>
      </c>
      <c r="L587">
        <v>1</v>
      </c>
      <c r="M587">
        <v>17</v>
      </c>
      <c r="N587">
        <v>1</v>
      </c>
      <c r="O587">
        <v>0</v>
      </c>
    </row>
    <row r="588" spans="1:15" x14ac:dyDescent="0.2">
      <c r="A588">
        <v>2011</v>
      </c>
      <c r="B588" s="6">
        <f ca="1">_xlfn.MAXIFS('Track WIP'!M:M,'Track WIP'!K:K,'Results WIP'!A588,'Track WIP'!L:L,'Results WIP'!C588)</f>
        <v>40705</v>
      </c>
      <c r="C588">
        <f t="shared" si="9"/>
        <v>6</v>
      </c>
      <c r="D588" t="str">
        <f ca="1">VLOOKUP($B588,'Track WIP'!$M:$O,2,FALSE)</f>
        <v>Firestone Twin 275s</v>
      </c>
      <c r="E588" t="str">
        <f ca="1">VLOOKUP($B588,'Track WIP'!$M:$O,3,FALSE)</f>
        <v>Texas Motor Speedway</v>
      </c>
      <c r="F588">
        <v>5</v>
      </c>
      <c r="G588" t="s">
        <v>37</v>
      </c>
      <c r="H588">
        <v>5</v>
      </c>
      <c r="I588" t="s">
        <v>16</v>
      </c>
      <c r="J588">
        <v>114</v>
      </c>
      <c r="K588">
        <v>4</v>
      </c>
      <c r="L588">
        <v>0</v>
      </c>
      <c r="M588">
        <v>15</v>
      </c>
      <c r="N588">
        <v>0</v>
      </c>
      <c r="O588">
        <v>0</v>
      </c>
    </row>
    <row r="589" spans="1:15" x14ac:dyDescent="0.2">
      <c r="A589">
        <v>2011</v>
      </c>
      <c r="B589" s="6">
        <f ca="1">_xlfn.MAXIFS('Track WIP'!M:M,'Track WIP'!K:K,'Results WIP'!A589,'Track WIP'!L:L,'Results WIP'!C589)</f>
        <v>40705</v>
      </c>
      <c r="C589">
        <f t="shared" si="9"/>
        <v>6</v>
      </c>
      <c r="D589" t="str">
        <f ca="1">VLOOKUP($B589,'Track WIP'!$M:$O,2,FALSE)</f>
        <v>Firestone Twin 275s</v>
      </c>
      <c r="E589" t="str">
        <f ca="1">VLOOKUP($B589,'Track WIP'!$M:$O,3,FALSE)</f>
        <v>Texas Motor Speedway</v>
      </c>
      <c r="F589">
        <v>6</v>
      </c>
      <c r="G589" t="s">
        <v>29</v>
      </c>
      <c r="H589">
        <v>6</v>
      </c>
      <c r="I589" t="s">
        <v>16</v>
      </c>
      <c r="J589">
        <v>114</v>
      </c>
      <c r="K589">
        <v>9</v>
      </c>
      <c r="L589">
        <v>0</v>
      </c>
      <c r="M589">
        <v>14</v>
      </c>
      <c r="N589">
        <v>0</v>
      </c>
      <c r="O589">
        <v>0</v>
      </c>
    </row>
    <row r="590" spans="1:15" x14ac:dyDescent="0.2">
      <c r="A590">
        <v>2011</v>
      </c>
      <c r="B590" s="6">
        <f ca="1">_xlfn.MAXIFS('Track WIP'!M:M,'Track WIP'!K:K,'Results WIP'!A590,'Track WIP'!L:L,'Results WIP'!C590)</f>
        <v>40705</v>
      </c>
      <c r="C590">
        <f t="shared" si="9"/>
        <v>6</v>
      </c>
      <c r="D590" t="str">
        <f ca="1">VLOOKUP($B590,'Track WIP'!$M:$O,2,FALSE)</f>
        <v>Firestone Twin 275s</v>
      </c>
      <c r="E590" t="str">
        <f ca="1">VLOOKUP($B590,'Track WIP'!$M:$O,3,FALSE)</f>
        <v>Texas Motor Speedway</v>
      </c>
      <c r="F590">
        <v>7</v>
      </c>
      <c r="G590" t="s">
        <v>27</v>
      </c>
      <c r="H590">
        <v>59</v>
      </c>
      <c r="I590" t="s">
        <v>16</v>
      </c>
      <c r="J590">
        <v>114</v>
      </c>
      <c r="K590">
        <v>19</v>
      </c>
      <c r="L590">
        <v>0</v>
      </c>
      <c r="M590">
        <v>13</v>
      </c>
      <c r="N590">
        <v>0</v>
      </c>
      <c r="O590">
        <v>0</v>
      </c>
    </row>
    <row r="591" spans="1:15" x14ac:dyDescent="0.2">
      <c r="A591">
        <v>2011</v>
      </c>
      <c r="B591" s="6">
        <f ca="1">_xlfn.MAXIFS('Track WIP'!M:M,'Track WIP'!K:K,'Results WIP'!A591,'Track WIP'!L:L,'Results WIP'!C591)</f>
        <v>40705</v>
      </c>
      <c r="C591">
        <f t="shared" si="9"/>
        <v>6</v>
      </c>
      <c r="D591" t="str">
        <f ca="1">VLOOKUP($B591,'Track WIP'!$M:$O,2,FALSE)</f>
        <v>Firestone Twin 275s</v>
      </c>
      <c r="E591" t="str">
        <f ca="1">VLOOKUP($B591,'Track WIP'!$M:$O,3,FALSE)</f>
        <v>Texas Motor Speedway</v>
      </c>
      <c r="F591">
        <v>8</v>
      </c>
      <c r="G591" t="s">
        <v>18</v>
      </c>
      <c r="H591">
        <v>14</v>
      </c>
      <c r="I591" t="s">
        <v>16</v>
      </c>
      <c r="J591">
        <v>114</v>
      </c>
      <c r="K591">
        <v>12</v>
      </c>
      <c r="L591">
        <v>1</v>
      </c>
      <c r="M591">
        <v>12</v>
      </c>
      <c r="N591">
        <v>0</v>
      </c>
      <c r="O591">
        <v>0</v>
      </c>
    </row>
    <row r="592" spans="1:15" x14ac:dyDescent="0.2">
      <c r="A592">
        <v>2011</v>
      </c>
      <c r="B592" s="6">
        <f ca="1">_xlfn.MAXIFS('Track WIP'!M:M,'Track WIP'!K:K,'Results WIP'!A592,'Track WIP'!L:L,'Results WIP'!C592)</f>
        <v>40705</v>
      </c>
      <c r="C592">
        <f t="shared" si="9"/>
        <v>6</v>
      </c>
      <c r="D592" t="str">
        <f ca="1">VLOOKUP($B592,'Track WIP'!$M:$O,2,FALSE)</f>
        <v>Firestone Twin 275s</v>
      </c>
      <c r="E592" t="str">
        <f ca="1">VLOOKUP($B592,'Track WIP'!$M:$O,3,FALSE)</f>
        <v>Texas Motor Speedway</v>
      </c>
      <c r="F592">
        <v>9</v>
      </c>
      <c r="G592" t="s">
        <v>41</v>
      </c>
      <c r="H592">
        <v>38</v>
      </c>
      <c r="I592" t="s">
        <v>16</v>
      </c>
      <c r="J592">
        <v>114</v>
      </c>
      <c r="K592">
        <v>20</v>
      </c>
      <c r="L592">
        <v>0</v>
      </c>
      <c r="M592">
        <v>11</v>
      </c>
      <c r="N592">
        <v>0</v>
      </c>
      <c r="O592">
        <v>0</v>
      </c>
    </row>
    <row r="593" spans="1:15" x14ac:dyDescent="0.2">
      <c r="A593">
        <v>2011</v>
      </c>
      <c r="B593" s="6">
        <f ca="1">_xlfn.MAXIFS('Track WIP'!M:M,'Track WIP'!K:K,'Results WIP'!A593,'Track WIP'!L:L,'Results WIP'!C593)</f>
        <v>40705</v>
      </c>
      <c r="C593">
        <f t="shared" si="9"/>
        <v>6</v>
      </c>
      <c r="D593" t="str">
        <f ca="1">VLOOKUP($B593,'Track WIP'!$M:$O,2,FALSE)</f>
        <v>Firestone Twin 275s</v>
      </c>
      <c r="E593" t="str">
        <f ca="1">VLOOKUP($B593,'Track WIP'!$M:$O,3,FALSE)</f>
        <v>Texas Motor Speedway</v>
      </c>
      <c r="F593">
        <v>10</v>
      </c>
      <c r="G593" t="s">
        <v>24</v>
      </c>
      <c r="H593">
        <v>3</v>
      </c>
      <c r="I593" t="s">
        <v>16</v>
      </c>
      <c r="J593">
        <v>114</v>
      </c>
      <c r="K593">
        <v>13</v>
      </c>
      <c r="L593">
        <v>1</v>
      </c>
      <c r="M593">
        <v>10</v>
      </c>
      <c r="N593">
        <v>0</v>
      </c>
      <c r="O593">
        <v>0</v>
      </c>
    </row>
    <row r="594" spans="1:15" x14ac:dyDescent="0.2">
      <c r="A594">
        <v>2011</v>
      </c>
      <c r="B594" s="6">
        <f ca="1">_xlfn.MAXIFS('Track WIP'!M:M,'Track WIP'!K:K,'Results WIP'!A594,'Track WIP'!L:L,'Results WIP'!C594)</f>
        <v>40705</v>
      </c>
      <c r="C594">
        <f t="shared" si="9"/>
        <v>6</v>
      </c>
      <c r="D594" t="str">
        <f ca="1">VLOOKUP($B594,'Track WIP'!$M:$O,2,FALSE)</f>
        <v>Firestone Twin 275s</v>
      </c>
      <c r="E594" t="str">
        <f ca="1">VLOOKUP($B594,'Track WIP'!$M:$O,3,FALSE)</f>
        <v>Texas Motor Speedway</v>
      </c>
      <c r="F594">
        <v>11</v>
      </c>
      <c r="G594" t="s">
        <v>25</v>
      </c>
      <c r="H594">
        <v>82</v>
      </c>
      <c r="I594" t="s">
        <v>16</v>
      </c>
      <c r="J594">
        <v>114</v>
      </c>
      <c r="K594">
        <v>6</v>
      </c>
      <c r="L594">
        <v>0</v>
      </c>
      <c r="M594">
        <v>9</v>
      </c>
      <c r="N594">
        <v>0</v>
      </c>
      <c r="O594">
        <v>0</v>
      </c>
    </row>
    <row r="595" spans="1:15" x14ac:dyDescent="0.2">
      <c r="A595">
        <v>2011</v>
      </c>
      <c r="B595" s="6">
        <f ca="1">_xlfn.MAXIFS('Track WIP'!M:M,'Track WIP'!K:K,'Results WIP'!A595,'Track WIP'!L:L,'Results WIP'!C595)</f>
        <v>40705</v>
      </c>
      <c r="C595">
        <f t="shared" si="9"/>
        <v>6</v>
      </c>
      <c r="D595" t="str">
        <f ca="1">VLOOKUP($B595,'Track WIP'!$M:$O,2,FALSE)</f>
        <v>Firestone Twin 275s</v>
      </c>
      <c r="E595" t="str">
        <f ca="1">VLOOKUP($B595,'Track WIP'!$M:$O,3,FALSE)</f>
        <v>Texas Motor Speedway</v>
      </c>
      <c r="F595">
        <v>12</v>
      </c>
      <c r="G595" t="s">
        <v>63</v>
      </c>
      <c r="H595">
        <v>8</v>
      </c>
      <c r="I595" t="s">
        <v>16</v>
      </c>
      <c r="J595">
        <v>114</v>
      </c>
      <c r="K595">
        <v>21</v>
      </c>
      <c r="L595">
        <v>0</v>
      </c>
      <c r="M595">
        <v>9</v>
      </c>
      <c r="N595">
        <v>0</v>
      </c>
      <c r="O595">
        <v>0</v>
      </c>
    </row>
    <row r="596" spans="1:15" x14ac:dyDescent="0.2">
      <c r="A596">
        <v>2011</v>
      </c>
      <c r="B596" s="6">
        <f ca="1">_xlfn.MAXIFS('Track WIP'!M:M,'Track WIP'!K:K,'Results WIP'!A596,'Track WIP'!L:L,'Results WIP'!C596)</f>
        <v>40705</v>
      </c>
      <c r="C596">
        <f t="shared" si="9"/>
        <v>6</v>
      </c>
      <c r="D596" t="str">
        <f ca="1">VLOOKUP($B596,'Track WIP'!$M:$O,2,FALSE)</f>
        <v>Firestone Twin 275s</v>
      </c>
      <c r="E596" t="str">
        <f ca="1">VLOOKUP($B596,'Track WIP'!$M:$O,3,FALSE)</f>
        <v>Texas Motor Speedway</v>
      </c>
      <c r="F596">
        <v>13</v>
      </c>
      <c r="G596" t="s">
        <v>38</v>
      </c>
      <c r="H596">
        <v>26</v>
      </c>
      <c r="I596" t="s">
        <v>16</v>
      </c>
      <c r="J596">
        <v>113</v>
      </c>
      <c r="K596">
        <v>23</v>
      </c>
      <c r="L596">
        <v>0</v>
      </c>
      <c r="M596">
        <v>8</v>
      </c>
      <c r="N596">
        <v>0</v>
      </c>
      <c r="O596">
        <v>0</v>
      </c>
    </row>
    <row r="597" spans="1:15" x14ac:dyDescent="0.2">
      <c r="A597">
        <v>2011</v>
      </c>
      <c r="B597" s="6">
        <f ca="1">_xlfn.MAXIFS('Track WIP'!M:M,'Track WIP'!K:K,'Results WIP'!A597,'Track WIP'!L:L,'Results WIP'!C597)</f>
        <v>40705</v>
      </c>
      <c r="C597">
        <f t="shared" si="9"/>
        <v>6</v>
      </c>
      <c r="D597" t="str">
        <f ca="1">VLOOKUP($B597,'Track WIP'!$M:$O,2,FALSE)</f>
        <v>Firestone Twin 275s</v>
      </c>
      <c r="E597" t="str">
        <f ca="1">VLOOKUP($B597,'Track WIP'!$M:$O,3,FALSE)</f>
        <v>Texas Motor Speedway</v>
      </c>
      <c r="F597">
        <v>14</v>
      </c>
      <c r="G597" t="s">
        <v>33</v>
      </c>
      <c r="H597">
        <v>19</v>
      </c>
      <c r="I597" t="s">
        <v>16</v>
      </c>
      <c r="J597">
        <v>113</v>
      </c>
      <c r="K597">
        <v>25</v>
      </c>
      <c r="L597">
        <v>0</v>
      </c>
      <c r="M597">
        <v>8</v>
      </c>
      <c r="N597">
        <v>0</v>
      </c>
      <c r="O597">
        <v>0</v>
      </c>
    </row>
    <row r="598" spans="1:15" x14ac:dyDescent="0.2">
      <c r="A598">
        <v>2011</v>
      </c>
      <c r="B598" s="6">
        <f ca="1">_xlfn.MAXIFS('Track WIP'!M:M,'Track WIP'!K:K,'Results WIP'!A598,'Track WIP'!L:L,'Results WIP'!C598)</f>
        <v>40705</v>
      </c>
      <c r="C598">
        <f t="shared" si="9"/>
        <v>6</v>
      </c>
      <c r="D598" t="str">
        <f ca="1">VLOOKUP($B598,'Track WIP'!$M:$O,2,FALSE)</f>
        <v>Firestone Twin 275s</v>
      </c>
      <c r="E598" t="str">
        <f ca="1">VLOOKUP($B598,'Track WIP'!$M:$O,3,FALSE)</f>
        <v>Texas Motor Speedway</v>
      </c>
      <c r="F598">
        <v>15</v>
      </c>
      <c r="G598" t="s">
        <v>50</v>
      </c>
      <c r="H598">
        <v>88</v>
      </c>
      <c r="I598" t="s">
        <v>16</v>
      </c>
      <c r="J598">
        <v>113</v>
      </c>
      <c r="K598">
        <v>28</v>
      </c>
      <c r="L598">
        <v>0</v>
      </c>
      <c r="M598">
        <v>7</v>
      </c>
      <c r="N598">
        <v>0</v>
      </c>
      <c r="O598">
        <v>0</v>
      </c>
    </row>
    <row r="599" spans="1:15" x14ac:dyDescent="0.2">
      <c r="A599">
        <v>2011</v>
      </c>
      <c r="B599" s="6">
        <f ca="1">_xlfn.MAXIFS('Track WIP'!M:M,'Track WIP'!K:K,'Results WIP'!A599,'Track WIP'!L:L,'Results WIP'!C599)</f>
        <v>40705</v>
      </c>
      <c r="C599">
        <f t="shared" si="9"/>
        <v>6</v>
      </c>
      <c r="D599" t="str">
        <f ca="1">VLOOKUP($B599,'Track WIP'!$M:$O,2,FALSE)</f>
        <v>Firestone Twin 275s</v>
      </c>
      <c r="E599" t="str">
        <f ca="1">VLOOKUP($B599,'Track WIP'!$M:$O,3,FALSE)</f>
        <v>Texas Motor Speedway</v>
      </c>
      <c r="F599">
        <v>16</v>
      </c>
      <c r="G599" t="s">
        <v>30</v>
      </c>
      <c r="H599">
        <v>7</v>
      </c>
      <c r="I599" t="s">
        <v>16</v>
      </c>
      <c r="J599">
        <v>113</v>
      </c>
      <c r="K599">
        <v>10</v>
      </c>
      <c r="L599">
        <v>0</v>
      </c>
      <c r="M599">
        <v>7</v>
      </c>
      <c r="N599">
        <v>0</v>
      </c>
      <c r="O599">
        <v>0</v>
      </c>
    </row>
    <row r="600" spans="1:15" x14ac:dyDescent="0.2">
      <c r="A600">
        <v>2011</v>
      </c>
      <c r="B600" s="6">
        <f ca="1">_xlfn.MAXIFS('Track WIP'!M:M,'Track WIP'!K:K,'Results WIP'!A600,'Track WIP'!L:L,'Results WIP'!C600)</f>
        <v>40705</v>
      </c>
      <c r="C600">
        <f t="shared" si="9"/>
        <v>6</v>
      </c>
      <c r="D600" t="str">
        <f ca="1">VLOOKUP($B600,'Track WIP'!$M:$O,2,FALSE)</f>
        <v>Firestone Twin 275s</v>
      </c>
      <c r="E600" t="str">
        <f ca="1">VLOOKUP($B600,'Track WIP'!$M:$O,3,FALSE)</f>
        <v>Texas Motor Speedway</v>
      </c>
      <c r="F600">
        <v>17</v>
      </c>
      <c r="G600" t="s">
        <v>26</v>
      </c>
      <c r="H600">
        <v>22</v>
      </c>
      <c r="I600" t="s">
        <v>16</v>
      </c>
      <c r="J600">
        <v>113</v>
      </c>
      <c r="K600">
        <v>27</v>
      </c>
      <c r="L600">
        <v>0</v>
      </c>
      <c r="M600">
        <v>6</v>
      </c>
      <c r="N600">
        <v>0</v>
      </c>
      <c r="O600">
        <v>0</v>
      </c>
    </row>
    <row r="601" spans="1:15" x14ac:dyDescent="0.2">
      <c r="A601">
        <v>2011</v>
      </c>
      <c r="B601" s="6">
        <f ca="1">_xlfn.MAXIFS('Track WIP'!M:M,'Track WIP'!K:K,'Results WIP'!A601,'Track WIP'!L:L,'Results WIP'!C601)</f>
        <v>40705</v>
      </c>
      <c r="C601">
        <f t="shared" si="9"/>
        <v>6</v>
      </c>
      <c r="D601" t="str">
        <f ca="1">VLOOKUP($B601,'Track WIP'!$M:$O,2,FALSE)</f>
        <v>Firestone Twin 275s</v>
      </c>
      <c r="E601" t="str">
        <f ca="1">VLOOKUP($B601,'Track WIP'!$M:$O,3,FALSE)</f>
        <v>Texas Motor Speedway</v>
      </c>
      <c r="F601">
        <v>18</v>
      </c>
      <c r="G601" t="s">
        <v>55</v>
      </c>
      <c r="H601">
        <v>67</v>
      </c>
      <c r="I601" t="s">
        <v>16</v>
      </c>
      <c r="J601">
        <v>113</v>
      </c>
      <c r="K601">
        <v>5</v>
      </c>
      <c r="L601">
        <v>0</v>
      </c>
      <c r="M601">
        <v>6</v>
      </c>
      <c r="N601">
        <v>0</v>
      </c>
      <c r="O601">
        <v>0</v>
      </c>
    </row>
    <row r="602" spans="1:15" x14ac:dyDescent="0.2">
      <c r="A602">
        <v>2011</v>
      </c>
      <c r="B602" s="6">
        <f ca="1">_xlfn.MAXIFS('Track WIP'!M:M,'Track WIP'!K:K,'Results WIP'!A602,'Track WIP'!L:L,'Results WIP'!C602)</f>
        <v>40705</v>
      </c>
      <c r="C602">
        <f t="shared" si="9"/>
        <v>6</v>
      </c>
      <c r="D602" t="str">
        <f ca="1">VLOOKUP($B602,'Track WIP'!$M:$O,2,FALSE)</f>
        <v>Firestone Twin 275s</v>
      </c>
      <c r="E602" t="str">
        <f ca="1">VLOOKUP($B602,'Track WIP'!$M:$O,3,FALSE)</f>
        <v>Texas Motor Speedway</v>
      </c>
      <c r="F602">
        <v>19</v>
      </c>
      <c r="G602" t="s">
        <v>17</v>
      </c>
      <c r="H602">
        <v>28</v>
      </c>
      <c r="I602" t="s">
        <v>16</v>
      </c>
      <c r="J602">
        <v>113</v>
      </c>
      <c r="K602">
        <v>16</v>
      </c>
      <c r="L602">
        <v>0</v>
      </c>
      <c r="M602">
        <v>6</v>
      </c>
      <c r="N602">
        <v>0</v>
      </c>
      <c r="O602">
        <v>0</v>
      </c>
    </row>
    <row r="603" spans="1:15" x14ac:dyDescent="0.2">
      <c r="A603">
        <v>2011</v>
      </c>
      <c r="B603" s="6">
        <f ca="1">_xlfn.MAXIFS('Track WIP'!M:M,'Track WIP'!K:K,'Results WIP'!A603,'Track WIP'!L:L,'Results WIP'!C603)</f>
        <v>40705</v>
      </c>
      <c r="C603">
        <f t="shared" si="9"/>
        <v>6</v>
      </c>
      <c r="D603" t="str">
        <f ca="1">VLOOKUP($B603,'Track WIP'!$M:$O,2,FALSE)</f>
        <v>Firestone Twin 275s</v>
      </c>
      <c r="E603" t="str">
        <f ca="1">VLOOKUP($B603,'Track WIP'!$M:$O,3,FALSE)</f>
        <v>Texas Motor Speedway</v>
      </c>
      <c r="F603">
        <v>20</v>
      </c>
      <c r="G603" t="s">
        <v>89</v>
      </c>
      <c r="H603">
        <v>6</v>
      </c>
      <c r="I603" t="s">
        <v>16</v>
      </c>
      <c r="J603">
        <v>113</v>
      </c>
      <c r="K603">
        <v>15</v>
      </c>
      <c r="L603">
        <v>0</v>
      </c>
      <c r="M603">
        <v>6</v>
      </c>
      <c r="N603">
        <v>0</v>
      </c>
      <c r="O603">
        <v>0</v>
      </c>
    </row>
    <row r="604" spans="1:15" x14ac:dyDescent="0.2">
      <c r="A604">
        <v>2011</v>
      </c>
      <c r="B604" s="6">
        <f ca="1">_xlfn.MAXIFS('Track WIP'!M:M,'Track WIP'!K:K,'Results WIP'!A604,'Track WIP'!L:L,'Results WIP'!C604)</f>
        <v>40705</v>
      </c>
      <c r="C604">
        <f t="shared" si="9"/>
        <v>6</v>
      </c>
      <c r="D604" t="str">
        <f ca="1">VLOOKUP($B604,'Track WIP'!$M:$O,2,FALSE)</f>
        <v>Firestone Twin 275s</v>
      </c>
      <c r="E604" t="str">
        <f ca="1">VLOOKUP($B604,'Track WIP'!$M:$O,3,FALSE)</f>
        <v>Texas Motor Speedway</v>
      </c>
      <c r="F604">
        <v>21</v>
      </c>
      <c r="G604" t="s">
        <v>84</v>
      </c>
      <c r="H604">
        <v>2</v>
      </c>
      <c r="I604" t="s">
        <v>16</v>
      </c>
      <c r="J604">
        <v>112</v>
      </c>
      <c r="K604">
        <v>14</v>
      </c>
      <c r="L604">
        <v>0</v>
      </c>
      <c r="M604">
        <v>6</v>
      </c>
      <c r="N604">
        <v>0</v>
      </c>
      <c r="O604">
        <v>0</v>
      </c>
    </row>
    <row r="605" spans="1:15" x14ac:dyDescent="0.2">
      <c r="A605">
        <v>2011</v>
      </c>
      <c r="B605" s="6">
        <f ca="1">_xlfn.MAXIFS('Track WIP'!M:M,'Track WIP'!K:K,'Results WIP'!A605,'Track WIP'!L:L,'Results WIP'!C605)</f>
        <v>40705</v>
      </c>
      <c r="C605">
        <f t="shared" si="9"/>
        <v>6</v>
      </c>
      <c r="D605" t="str">
        <f ca="1">VLOOKUP($B605,'Track WIP'!$M:$O,2,FALSE)</f>
        <v>Firestone Twin 275s</v>
      </c>
      <c r="E605" t="str">
        <f ca="1">VLOOKUP($B605,'Track WIP'!$M:$O,3,FALSE)</f>
        <v>Texas Motor Speedway</v>
      </c>
      <c r="F605">
        <v>22</v>
      </c>
      <c r="G605" t="s">
        <v>28</v>
      </c>
      <c r="H605">
        <v>24</v>
      </c>
      <c r="I605" t="s">
        <v>16</v>
      </c>
      <c r="J605">
        <v>112</v>
      </c>
      <c r="K605">
        <v>24</v>
      </c>
      <c r="L605">
        <v>0</v>
      </c>
      <c r="M605">
        <v>6</v>
      </c>
      <c r="N605">
        <v>0</v>
      </c>
      <c r="O605">
        <v>0</v>
      </c>
    </row>
    <row r="606" spans="1:15" x14ac:dyDescent="0.2">
      <c r="A606">
        <v>2011</v>
      </c>
      <c r="B606" s="6">
        <f ca="1">_xlfn.MAXIFS('Track WIP'!M:M,'Track WIP'!K:K,'Results WIP'!A606,'Track WIP'!L:L,'Results WIP'!C606)</f>
        <v>40705</v>
      </c>
      <c r="C606">
        <f t="shared" si="9"/>
        <v>6</v>
      </c>
      <c r="D606" t="str">
        <f ca="1">VLOOKUP($B606,'Track WIP'!$M:$O,2,FALSE)</f>
        <v>Firestone Twin 275s</v>
      </c>
      <c r="E606" t="str">
        <f ca="1">VLOOKUP($B606,'Track WIP'!$M:$O,3,FALSE)</f>
        <v>Texas Motor Speedway</v>
      </c>
      <c r="F606">
        <v>23</v>
      </c>
      <c r="G606" t="s">
        <v>70</v>
      </c>
      <c r="H606">
        <v>4</v>
      </c>
      <c r="I606" t="s">
        <v>16</v>
      </c>
      <c r="J606">
        <v>112</v>
      </c>
      <c r="K606">
        <v>11</v>
      </c>
      <c r="L606">
        <v>0</v>
      </c>
      <c r="M606">
        <v>6</v>
      </c>
      <c r="N606">
        <v>0</v>
      </c>
      <c r="O606">
        <v>0</v>
      </c>
    </row>
    <row r="607" spans="1:15" x14ac:dyDescent="0.2">
      <c r="A607">
        <v>2011</v>
      </c>
      <c r="B607" s="6">
        <f ca="1">_xlfn.MAXIFS('Track WIP'!M:M,'Track WIP'!K:K,'Results WIP'!A607,'Track WIP'!L:L,'Results WIP'!C607)</f>
        <v>40705</v>
      </c>
      <c r="C607">
        <f t="shared" si="9"/>
        <v>6</v>
      </c>
      <c r="D607" t="str">
        <f ca="1">VLOOKUP($B607,'Track WIP'!$M:$O,2,FALSE)</f>
        <v>Firestone Twin 275s</v>
      </c>
      <c r="E607" t="str">
        <f ca="1">VLOOKUP($B607,'Track WIP'!$M:$O,3,FALSE)</f>
        <v>Texas Motor Speedway</v>
      </c>
      <c r="F607">
        <v>24</v>
      </c>
      <c r="G607" t="s">
        <v>23</v>
      </c>
      <c r="H607">
        <v>27</v>
      </c>
      <c r="I607" t="s">
        <v>16</v>
      </c>
      <c r="J607">
        <v>112</v>
      </c>
      <c r="K607">
        <v>22</v>
      </c>
      <c r="L607">
        <v>0</v>
      </c>
      <c r="M607">
        <v>6</v>
      </c>
      <c r="N607">
        <v>0</v>
      </c>
      <c r="O607">
        <v>0</v>
      </c>
    </row>
    <row r="608" spans="1:15" x14ac:dyDescent="0.2">
      <c r="A608">
        <v>2011</v>
      </c>
      <c r="B608" s="6">
        <f ca="1">_xlfn.MAXIFS('Track WIP'!M:M,'Track WIP'!K:K,'Results WIP'!A608,'Track WIP'!L:L,'Results WIP'!C608)</f>
        <v>40705</v>
      </c>
      <c r="C608">
        <f t="shared" si="9"/>
        <v>6</v>
      </c>
      <c r="D608" t="str">
        <f ca="1">VLOOKUP($B608,'Track WIP'!$M:$O,2,FALSE)</f>
        <v>Firestone Twin 275s</v>
      </c>
      <c r="E608" t="str">
        <f ca="1">VLOOKUP($B608,'Track WIP'!$M:$O,3,FALSE)</f>
        <v>Texas Motor Speedway</v>
      </c>
      <c r="F608">
        <v>25</v>
      </c>
      <c r="G608" t="s">
        <v>85</v>
      </c>
      <c r="H608">
        <v>18</v>
      </c>
      <c r="I608" t="s">
        <v>16</v>
      </c>
      <c r="J608">
        <v>112</v>
      </c>
      <c r="K608">
        <v>30</v>
      </c>
      <c r="L608">
        <v>0</v>
      </c>
      <c r="M608">
        <v>5</v>
      </c>
      <c r="N608">
        <v>0</v>
      </c>
      <c r="O608">
        <v>0</v>
      </c>
    </row>
    <row r="609" spans="1:15" x14ac:dyDescent="0.2">
      <c r="A609">
        <v>2011</v>
      </c>
      <c r="B609" s="6">
        <f ca="1">_xlfn.MAXIFS('Track WIP'!M:M,'Track WIP'!K:K,'Results WIP'!A609,'Track WIP'!L:L,'Results WIP'!C609)</f>
        <v>40705</v>
      </c>
      <c r="C609">
        <f t="shared" si="9"/>
        <v>6</v>
      </c>
      <c r="D609" t="str">
        <f ca="1">VLOOKUP($B609,'Track WIP'!$M:$O,2,FALSE)</f>
        <v>Firestone Twin 275s</v>
      </c>
      <c r="E609" t="str">
        <f ca="1">VLOOKUP($B609,'Track WIP'!$M:$O,3,FALSE)</f>
        <v>Texas Motor Speedway</v>
      </c>
      <c r="F609">
        <v>26</v>
      </c>
      <c r="G609" t="s">
        <v>31</v>
      </c>
      <c r="H609">
        <v>78</v>
      </c>
      <c r="I609" t="s">
        <v>16</v>
      </c>
      <c r="J609">
        <v>111</v>
      </c>
      <c r="K609">
        <v>29</v>
      </c>
      <c r="L609">
        <v>0</v>
      </c>
      <c r="M609">
        <v>5</v>
      </c>
      <c r="N609">
        <v>0</v>
      </c>
      <c r="O609">
        <v>0</v>
      </c>
    </row>
    <row r="610" spans="1:15" x14ac:dyDescent="0.2">
      <c r="A610">
        <v>2011</v>
      </c>
      <c r="B610" s="6">
        <f ca="1">_xlfn.MAXIFS('Track WIP'!M:M,'Track WIP'!K:K,'Results WIP'!A610,'Track WIP'!L:L,'Results WIP'!C610)</f>
        <v>40705</v>
      </c>
      <c r="C610">
        <f t="shared" si="9"/>
        <v>6</v>
      </c>
      <c r="D610" t="str">
        <f ca="1">VLOOKUP($B610,'Track WIP'!$M:$O,2,FALSE)</f>
        <v>Firestone Twin 275s</v>
      </c>
      <c r="E610" t="str">
        <f ca="1">VLOOKUP($B610,'Track WIP'!$M:$O,3,FALSE)</f>
        <v>Texas Motor Speedway</v>
      </c>
      <c r="F610">
        <v>27</v>
      </c>
      <c r="G610" t="s">
        <v>58</v>
      </c>
      <c r="H610">
        <v>11</v>
      </c>
      <c r="I610" t="s">
        <v>16</v>
      </c>
      <c r="J610">
        <v>109</v>
      </c>
      <c r="K610">
        <v>18</v>
      </c>
      <c r="L610">
        <v>0</v>
      </c>
      <c r="M610">
        <v>5</v>
      </c>
      <c r="N610">
        <v>0</v>
      </c>
      <c r="O610">
        <v>0</v>
      </c>
    </row>
    <row r="611" spans="1:15" x14ac:dyDescent="0.2">
      <c r="A611">
        <v>2011</v>
      </c>
      <c r="B611" s="6">
        <f ca="1">_xlfn.MAXIFS('Track WIP'!M:M,'Track WIP'!K:K,'Results WIP'!A611,'Track WIP'!L:L,'Results WIP'!C611)</f>
        <v>40705</v>
      </c>
      <c r="C611">
        <f t="shared" si="9"/>
        <v>6</v>
      </c>
      <c r="D611" t="str">
        <f ca="1">VLOOKUP($B611,'Track WIP'!$M:$O,2,FALSE)</f>
        <v>Firestone Twin 275s</v>
      </c>
      <c r="E611" t="str">
        <f ca="1">VLOOKUP($B611,'Track WIP'!$M:$O,3,FALSE)</f>
        <v>Texas Motor Speedway</v>
      </c>
      <c r="F611">
        <v>28</v>
      </c>
      <c r="G611" t="s">
        <v>56</v>
      </c>
      <c r="H611">
        <v>34</v>
      </c>
      <c r="I611" t="s">
        <v>16</v>
      </c>
      <c r="J611">
        <v>97</v>
      </c>
      <c r="K611">
        <v>26</v>
      </c>
      <c r="L611">
        <v>0</v>
      </c>
      <c r="M611">
        <v>5</v>
      </c>
      <c r="N611">
        <v>0</v>
      </c>
      <c r="O611">
        <v>0</v>
      </c>
    </row>
    <row r="612" spans="1:15" x14ac:dyDescent="0.2">
      <c r="A612">
        <v>2011</v>
      </c>
      <c r="B612" s="6">
        <f ca="1">_xlfn.MAXIFS('Track WIP'!M:M,'Track WIP'!K:K,'Results WIP'!A612,'Track WIP'!L:L,'Results WIP'!C612)</f>
        <v>40705</v>
      </c>
      <c r="C612">
        <f t="shared" si="9"/>
        <v>6</v>
      </c>
      <c r="D612" t="str">
        <f ca="1">VLOOKUP($B612,'Track WIP'!$M:$O,2,FALSE)</f>
        <v>Firestone Twin 275s</v>
      </c>
      <c r="E612" t="str">
        <f ca="1">VLOOKUP($B612,'Track WIP'!$M:$O,3,FALSE)</f>
        <v>Texas Motor Speedway</v>
      </c>
      <c r="F612">
        <v>29</v>
      </c>
      <c r="G612" t="s">
        <v>95</v>
      </c>
      <c r="H612">
        <v>99</v>
      </c>
      <c r="I612" t="s">
        <v>16</v>
      </c>
      <c r="J612">
        <v>92</v>
      </c>
      <c r="K612">
        <v>8</v>
      </c>
      <c r="L612">
        <v>0</v>
      </c>
      <c r="M612">
        <v>5</v>
      </c>
      <c r="N612">
        <v>0</v>
      </c>
      <c r="O612">
        <v>0</v>
      </c>
    </row>
    <row r="613" spans="1:15" x14ac:dyDescent="0.2">
      <c r="A613">
        <v>2011</v>
      </c>
      <c r="B613" s="6">
        <f ca="1">_xlfn.MAXIFS('Track WIP'!M:M,'Track WIP'!K:K,'Results WIP'!A613,'Track WIP'!L:L,'Results WIP'!C613)</f>
        <v>40705</v>
      </c>
      <c r="C613">
        <f t="shared" si="9"/>
        <v>6</v>
      </c>
      <c r="D613" t="str">
        <f ca="1">VLOOKUP($B613,'Track WIP'!$M:$O,2,FALSE)</f>
        <v>Firestone Twin 275s</v>
      </c>
      <c r="E613" t="str">
        <f ca="1">VLOOKUP($B613,'Track WIP'!$M:$O,3,FALSE)</f>
        <v>Texas Motor Speedway</v>
      </c>
      <c r="F613">
        <v>30</v>
      </c>
      <c r="G613" t="s">
        <v>86</v>
      </c>
      <c r="H613">
        <v>83</v>
      </c>
      <c r="I613" t="s">
        <v>16</v>
      </c>
      <c r="J613">
        <v>91</v>
      </c>
      <c r="K613">
        <v>17</v>
      </c>
      <c r="L613">
        <v>0</v>
      </c>
      <c r="M613">
        <v>5</v>
      </c>
      <c r="N613">
        <v>0</v>
      </c>
      <c r="O613">
        <v>0</v>
      </c>
    </row>
    <row r="614" spans="1:15" x14ac:dyDescent="0.2">
      <c r="A614">
        <v>2011</v>
      </c>
      <c r="B614" s="6">
        <f ca="1">_xlfn.MAXIFS('Track WIP'!M:M,'Track WIP'!K:K,'Results WIP'!A614,'Track WIP'!L:L,'Results WIP'!C614)</f>
        <v>40705</v>
      </c>
      <c r="C614">
        <f t="shared" si="9"/>
        <v>7</v>
      </c>
      <c r="D614" t="str">
        <f ca="1">VLOOKUP($B614,'Track WIP'!$M:$O,2,FALSE)</f>
        <v>Firestone Twin 275s</v>
      </c>
      <c r="E614" t="str">
        <f ca="1">VLOOKUP($B614,'Track WIP'!$M:$O,3,FALSE)</f>
        <v>Texas Motor Speedway</v>
      </c>
      <c r="F614">
        <v>1</v>
      </c>
      <c r="G614" t="s">
        <v>15</v>
      </c>
      <c r="H614">
        <v>12</v>
      </c>
      <c r="I614" t="s">
        <v>16</v>
      </c>
      <c r="J614">
        <v>114</v>
      </c>
      <c r="K614">
        <v>3</v>
      </c>
      <c r="L614">
        <v>68</v>
      </c>
      <c r="M614">
        <v>27</v>
      </c>
      <c r="N614">
        <v>2</v>
      </c>
      <c r="O614">
        <v>0</v>
      </c>
    </row>
    <row r="615" spans="1:15" x14ac:dyDescent="0.2">
      <c r="A615">
        <v>2011</v>
      </c>
      <c r="B615" s="6">
        <f ca="1">_xlfn.MAXIFS('Track WIP'!M:M,'Track WIP'!K:K,'Results WIP'!A615,'Track WIP'!L:L,'Results WIP'!C615)</f>
        <v>40705</v>
      </c>
      <c r="C615">
        <f t="shared" si="9"/>
        <v>7</v>
      </c>
      <c r="D615" t="str">
        <f ca="1">VLOOKUP($B615,'Track WIP'!$M:$O,2,FALSE)</f>
        <v>Firestone Twin 275s</v>
      </c>
      <c r="E615" t="str">
        <f ca="1">VLOOKUP($B615,'Track WIP'!$M:$O,3,FALSE)</f>
        <v>Texas Motor Speedway</v>
      </c>
      <c r="F615">
        <v>2</v>
      </c>
      <c r="G615" t="s">
        <v>21</v>
      </c>
      <c r="H615">
        <v>9</v>
      </c>
      <c r="I615" t="s">
        <v>16</v>
      </c>
      <c r="J615">
        <v>114</v>
      </c>
      <c r="K615">
        <v>18</v>
      </c>
      <c r="L615">
        <v>1</v>
      </c>
      <c r="M615">
        <v>20</v>
      </c>
      <c r="N615">
        <v>0</v>
      </c>
      <c r="O615">
        <v>0</v>
      </c>
    </row>
    <row r="616" spans="1:15" x14ac:dyDescent="0.2">
      <c r="A616">
        <v>2011</v>
      </c>
      <c r="B616" s="6">
        <f ca="1">_xlfn.MAXIFS('Track WIP'!M:M,'Track WIP'!K:K,'Results WIP'!A616,'Track WIP'!L:L,'Results WIP'!C616)</f>
        <v>40705</v>
      </c>
      <c r="C616">
        <f t="shared" si="9"/>
        <v>7</v>
      </c>
      <c r="D616" t="str">
        <f ca="1">VLOOKUP($B616,'Track WIP'!$M:$O,2,FALSE)</f>
        <v>Firestone Twin 275s</v>
      </c>
      <c r="E616" t="str">
        <f ca="1">VLOOKUP($B616,'Track WIP'!$M:$O,3,FALSE)</f>
        <v>Texas Motor Speedway</v>
      </c>
      <c r="F616">
        <v>3</v>
      </c>
      <c r="G616" t="s">
        <v>29</v>
      </c>
      <c r="H616">
        <v>6</v>
      </c>
      <c r="I616" t="s">
        <v>16</v>
      </c>
      <c r="J616">
        <v>114</v>
      </c>
      <c r="K616">
        <v>12</v>
      </c>
      <c r="L616">
        <v>3</v>
      </c>
      <c r="M616">
        <v>18</v>
      </c>
      <c r="N616">
        <v>0</v>
      </c>
      <c r="O616">
        <v>0</v>
      </c>
    </row>
    <row r="617" spans="1:15" x14ac:dyDescent="0.2">
      <c r="A617">
        <v>2011</v>
      </c>
      <c r="B617" s="6">
        <f ca="1">_xlfn.MAXIFS('Track WIP'!M:M,'Track WIP'!K:K,'Results WIP'!A617,'Track WIP'!L:L,'Results WIP'!C617)</f>
        <v>40705</v>
      </c>
      <c r="C617">
        <f t="shared" si="9"/>
        <v>7</v>
      </c>
      <c r="D617" t="str">
        <f ca="1">VLOOKUP($B617,'Track WIP'!$M:$O,2,FALSE)</f>
        <v>Firestone Twin 275s</v>
      </c>
      <c r="E617" t="str">
        <f ca="1">VLOOKUP($B617,'Track WIP'!$M:$O,3,FALSE)</f>
        <v>Texas Motor Speedway</v>
      </c>
      <c r="F617">
        <v>4</v>
      </c>
      <c r="G617" t="s">
        <v>24</v>
      </c>
      <c r="H617">
        <v>3</v>
      </c>
      <c r="I617" t="s">
        <v>16</v>
      </c>
      <c r="J617">
        <v>114</v>
      </c>
      <c r="K617">
        <v>6</v>
      </c>
      <c r="L617">
        <v>1</v>
      </c>
      <c r="M617">
        <v>16</v>
      </c>
      <c r="N617">
        <v>0</v>
      </c>
      <c r="O617">
        <v>0</v>
      </c>
    </row>
    <row r="618" spans="1:15" x14ac:dyDescent="0.2">
      <c r="A618">
        <v>2011</v>
      </c>
      <c r="B618" s="6">
        <f ca="1">_xlfn.MAXIFS('Track WIP'!M:M,'Track WIP'!K:K,'Results WIP'!A618,'Track WIP'!L:L,'Results WIP'!C618)</f>
        <v>40705</v>
      </c>
      <c r="C618">
        <f t="shared" si="9"/>
        <v>7</v>
      </c>
      <c r="D618" t="str">
        <f ca="1">VLOOKUP($B618,'Track WIP'!$M:$O,2,FALSE)</f>
        <v>Firestone Twin 275s</v>
      </c>
      <c r="E618" t="str">
        <f ca="1">VLOOKUP($B618,'Track WIP'!$M:$O,3,FALSE)</f>
        <v>Texas Motor Speedway</v>
      </c>
      <c r="F618">
        <v>5</v>
      </c>
      <c r="G618" t="s">
        <v>25</v>
      </c>
      <c r="H618">
        <v>82</v>
      </c>
      <c r="I618" t="s">
        <v>16</v>
      </c>
      <c r="J618">
        <v>114</v>
      </c>
      <c r="K618">
        <v>1</v>
      </c>
      <c r="L618">
        <v>39</v>
      </c>
      <c r="M618">
        <v>15</v>
      </c>
      <c r="N618">
        <v>0</v>
      </c>
      <c r="O618">
        <v>0</v>
      </c>
    </row>
    <row r="619" spans="1:15" x14ac:dyDescent="0.2">
      <c r="A619">
        <v>2011</v>
      </c>
      <c r="B619" s="6">
        <f ca="1">_xlfn.MAXIFS('Track WIP'!M:M,'Track WIP'!K:K,'Results WIP'!A619,'Track WIP'!L:L,'Results WIP'!C619)</f>
        <v>40705</v>
      </c>
      <c r="C619">
        <f t="shared" si="9"/>
        <v>7</v>
      </c>
      <c r="D619" t="str">
        <f ca="1">VLOOKUP($B619,'Track WIP'!$M:$O,2,FALSE)</f>
        <v>Firestone Twin 275s</v>
      </c>
      <c r="E619" t="str">
        <f ca="1">VLOOKUP($B619,'Track WIP'!$M:$O,3,FALSE)</f>
        <v>Texas Motor Speedway</v>
      </c>
      <c r="F619">
        <v>6</v>
      </c>
      <c r="G619" t="s">
        <v>38</v>
      </c>
      <c r="H619">
        <v>26</v>
      </c>
      <c r="I619" t="s">
        <v>16</v>
      </c>
      <c r="J619">
        <v>114</v>
      </c>
      <c r="K619">
        <v>27</v>
      </c>
      <c r="L619">
        <v>0</v>
      </c>
      <c r="M619">
        <v>14</v>
      </c>
      <c r="N619">
        <v>0</v>
      </c>
      <c r="O619">
        <v>0</v>
      </c>
    </row>
    <row r="620" spans="1:15" x14ac:dyDescent="0.2">
      <c r="A620">
        <v>2011</v>
      </c>
      <c r="B620" s="6">
        <f ca="1">_xlfn.MAXIFS('Track WIP'!M:M,'Track WIP'!K:K,'Results WIP'!A620,'Track WIP'!L:L,'Results WIP'!C620)</f>
        <v>40705</v>
      </c>
      <c r="C620">
        <f t="shared" si="9"/>
        <v>7</v>
      </c>
      <c r="D620" t="str">
        <f ca="1">VLOOKUP($B620,'Track WIP'!$M:$O,2,FALSE)</f>
        <v>Firestone Twin 275s</v>
      </c>
      <c r="E620" t="str">
        <f ca="1">VLOOKUP($B620,'Track WIP'!$M:$O,3,FALSE)</f>
        <v>Texas Motor Speedway</v>
      </c>
      <c r="F620">
        <v>7</v>
      </c>
      <c r="G620" t="s">
        <v>22</v>
      </c>
      <c r="H620">
        <v>10</v>
      </c>
      <c r="I620" t="s">
        <v>16</v>
      </c>
      <c r="J620">
        <v>114</v>
      </c>
      <c r="K620">
        <v>28</v>
      </c>
      <c r="L620">
        <v>0</v>
      </c>
      <c r="M620">
        <v>13</v>
      </c>
      <c r="N620">
        <v>0</v>
      </c>
      <c r="O620">
        <v>0</v>
      </c>
    </row>
    <row r="621" spans="1:15" x14ac:dyDescent="0.2">
      <c r="A621">
        <v>2011</v>
      </c>
      <c r="B621" s="6">
        <f ca="1">_xlfn.MAXIFS('Track WIP'!M:M,'Track WIP'!K:K,'Results WIP'!A621,'Track WIP'!L:L,'Results WIP'!C621)</f>
        <v>40705</v>
      </c>
      <c r="C621">
        <f t="shared" si="9"/>
        <v>7</v>
      </c>
      <c r="D621" t="str">
        <f ca="1">VLOOKUP($B621,'Track WIP'!$M:$O,2,FALSE)</f>
        <v>Firestone Twin 275s</v>
      </c>
      <c r="E621" t="str">
        <f ca="1">VLOOKUP($B621,'Track WIP'!$M:$O,3,FALSE)</f>
        <v>Texas Motor Speedway</v>
      </c>
      <c r="F621">
        <v>8</v>
      </c>
      <c r="G621" t="s">
        <v>30</v>
      </c>
      <c r="H621">
        <v>7</v>
      </c>
      <c r="I621" t="s">
        <v>16</v>
      </c>
      <c r="J621">
        <v>114</v>
      </c>
      <c r="K621">
        <v>20</v>
      </c>
      <c r="L621">
        <v>0</v>
      </c>
      <c r="M621">
        <v>12</v>
      </c>
      <c r="N621">
        <v>0</v>
      </c>
      <c r="O621">
        <v>0</v>
      </c>
    </row>
    <row r="622" spans="1:15" x14ac:dyDescent="0.2">
      <c r="A622">
        <v>2011</v>
      </c>
      <c r="B622" s="6">
        <f ca="1">_xlfn.MAXIFS('Track WIP'!M:M,'Track WIP'!K:K,'Results WIP'!A622,'Track WIP'!L:L,'Results WIP'!C622)</f>
        <v>40705</v>
      </c>
      <c r="C622">
        <f t="shared" si="9"/>
        <v>7</v>
      </c>
      <c r="D622" t="str">
        <f ca="1">VLOOKUP($B622,'Track WIP'!$M:$O,2,FALSE)</f>
        <v>Firestone Twin 275s</v>
      </c>
      <c r="E622" t="str">
        <f ca="1">VLOOKUP($B622,'Track WIP'!$M:$O,3,FALSE)</f>
        <v>Texas Motor Speedway</v>
      </c>
      <c r="F622">
        <v>9</v>
      </c>
      <c r="G622" t="s">
        <v>17</v>
      </c>
      <c r="H622">
        <v>28</v>
      </c>
      <c r="I622" t="s">
        <v>16</v>
      </c>
      <c r="J622">
        <v>114</v>
      </c>
      <c r="K622">
        <v>5</v>
      </c>
      <c r="L622">
        <v>0</v>
      </c>
      <c r="M622">
        <v>11</v>
      </c>
      <c r="N622">
        <v>0</v>
      </c>
      <c r="O622">
        <v>0</v>
      </c>
    </row>
    <row r="623" spans="1:15" x14ac:dyDescent="0.2">
      <c r="A623">
        <v>2011</v>
      </c>
      <c r="B623" s="6">
        <f ca="1">_xlfn.MAXIFS('Track WIP'!M:M,'Track WIP'!K:K,'Results WIP'!A623,'Track WIP'!L:L,'Results WIP'!C623)</f>
        <v>40705</v>
      </c>
      <c r="C623">
        <f t="shared" si="9"/>
        <v>7</v>
      </c>
      <c r="D623" t="str">
        <f ca="1">VLOOKUP($B623,'Track WIP'!$M:$O,2,FALSE)</f>
        <v>Firestone Twin 275s</v>
      </c>
      <c r="E623" t="str">
        <f ca="1">VLOOKUP($B623,'Track WIP'!$M:$O,3,FALSE)</f>
        <v>Texas Motor Speedway</v>
      </c>
      <c r="F623">
        <v>10</v>
      </c>
      <c r="G623" t="s">
        <v>27</v>
      </c>
      <c r="H623">
        <v>59</v>
      </c>
      <c r="I623" t="s">
        <v>16</v>
      </c>
      <c r="J623">
        <v>114</v>
      </c>
      <c r="K623">
        <v>29</v>
      </c>
      <c r="L623">
        <v>2</v>
      </c>
      <c r="M623">
        <v>10</v>
      </c>
      <c r="N623">
        <v>0</v>
      </c>
      <c r="O623">
        <v>0</v>
      </c>
    </row>
    <row r="624" spans="1:15" x14ac:dyDescent="0.2">
      <c r="A624">
        <v>2011</v>
      </c>
      <c r="B624" s="6">
        <f ca="1">_xlfn.MAXIFS('Track WIP'!M:M,'Track WIP'!K:K,'Results WIP'!A624,'Track WIP'!L:L,'Results WIP'!C624)</f>
        <v>40705</v>
      </c>
      <c r="C624">
        <f t="shared" si="9"/>
        <v>7</v>
      </c>
      <c r="D624" t="str">
        <f ca="1">VLOOKUP($B624,'Track WIP'!$M:$O,2,FALSE)</f>
        <v>Firestone Twin 275s</v>
      </c>
      <c r="E624" t="str">
        <f ca="1">VLOOKUP($B624,'Track WIP'!$M:$O,3,FALSE)</f>
        <v>Texas Motor Speedway</v>
      </c>
      <c r="F624">
        <v>11</v>
      </c>
      <c r="G624" t="s">
        <v>18</v>
      </c>
      <c r="H624">
        <v>14</v>
      </c>
      <c r="I624" t="s">
        <v>16</v>
      </c>
      <c r="J624">
        <v>114</v>
      </c>
      <c r="K624">
        <v>7</v>
      </c>
      <c r="L624">
        <v>0</v>
      </c>
      <c r="M624">
        <v>9</v>
      </c>
      <c r="N624">
        <v>0</v>
      </c>
      <c r="O624">
        <v>0</v>
      </c>
    </row>
    <row r="625" spans="1:15" x14ac:dyDescent="0.2">
      <c r="A625">
        <v>2011</v>
      </c>
      <c r="B625" s="6">
        <f ca="1">_xlfn.MAXIFS('Track WIP'!M:M,'Track WIP'!K:K,'Results WIP'!A625,'Track WIP'!L:L,'Results WIP'!C625)</f>
        <v>40705</v>
      </c>
      <c r="C625">
        <f t="shared" si="9"/>
        <v>7</v>
      </c>
      <c r="D625" t="str">
        <f ca="1">VLOOKUP($B625,'Track WIP'!$M:$O,2,FALSE)</f>
        <v>Firestone Twin 275s</v>
      </c>
      <c r="E625" t="str">
        <f ca="1">VLOOKUP($B625,'Track WIP'!$M:$O,3,FALSE)</f>
        <v>Texas Motor Speedway</v>
      </c>
      <c r="F625">
        <v>12</v>
      </c>
      <c r="G625" t="s">
        <v>37</v>
      </c>
      <c r="H625">
        <v>5</v>
      </c>
      <c r="I625" t="s">
        <v>16</v>
      </c>
      <c r="J625">
        <v>113</v>
      </c>
      <c r="K625">
        <v>25</v>
      </c>
      <c r="L625">
        <v>0</v>
      </c>
      <c r="M625">
        <v>9</v>
      </c>
      <c r="N625">
        <v>0</v>
      </c>
      <c r="O625">
        <v>0</v>
      </c>
    </row>
    <row r="626" spans="1:15" x14ac:dyDescent="0.2">
      <c r="A626">
        <v>2011</v>
      </c>
      <c r="B626" s="6">
        <f ca="1">_xlfn.MAXIFS('Track WIP'!M:M,'Track WIP'!K:K,'Results WIP'!A626,'Track WIP'!L:L,'Results WIP'!C626)</f>
        <v>40705</v>
      </c>
      <c r="C626">
        <f t="shared" si="9"/>
        <v>7</v>
      </c>
      <c r="D626" t="str">
        <f ca="1">VLOOKUP($B626,'Track WIP'!$M:$O,2,FALSE)</f>
        <v>Firestone Twin 275s</v>
      </c>
      <c r="E626" t="str">
        <f ca="1">VLOOKUP($B626,'Track WIP'!$M:$O,3,FALSE)</f>
        <v>Texas Motor Speedway</v>
      </c>
      <c r="F626">
        <v>13</v>
      </c>
      <c r="G626" t="s">
        <v>63</v>
      </c>
      <c r="H626">
        <v>8</v>
      </c>
      <c r="I626" t="s">
        <v>16</v>
      </c>
      <c r="J626">
        <v>113</v>
      </c>
      <c r="K626">
        <v>14</v>
      </c>
      <c r="L626">
        <v>0</v>
      </c>
      <c r="M626">
        <v>8</v>
      </c>
      <c r="N626">
        <v>0</v>
      </c>
      <c r="O626">
        <v>0</v>
      </c>
    </row>
    <row r="627" spans="1:15" x14ac:dyDescent="0.2">
      <c r="A627">
        <v>2011</v>
      </c>
      <c r="B627" s="6">
        <f ca="1">_xlfn.MAXIFS('Track WIP'!M:M,'Track WIP'!K:K,'Results WIP'!A627,'Track WIP'!L:L,'Results WIP'!C627)</f>
        <v>40705</v>
      </c>
      <c r="C627">
        <f t="shared" si="9"/>
        <v>7</v>
      </c>
      <c r="D627" t="str">
        <f ca="1">VLOOKUP($B627,'Track WIP'!$M:$O,2,FALSE)</f>
        <v>Firestone Twin 275s</v>
      </c>
      <c r="E627" t="str">
        <f ca="1">VLOOKUP($B627,'Track WIP'!$M:$O,3,FALSE)</f>
        <v>Texas Motor Speedway</v>
      </c>
      <c r="F627">
        <v>14</v>
      </c>
      <c r="G627" t="s">
        <v>34</v>
      </c>
      <c r="H627">
        <v>77</v>
      </c>
      <c r="I627" t="s">
        <v>16</v>
      </c>
      <c r="J627">
        <v>113</v>
      </c>
      <c r="K627">
        <v>16</v>
      </c>
      <c r="L627">
        <v>0</v>
      </c>
      <c r="M627">
        <v>8</v>
      </c>
      <c r="N627">
        <v>0</v>
      </c>
      <c r="O627">
        <v>0</v>
      </c>
    </row>
    <row r="628" spans="1:15" x14ac:dyDescent="0.2">
      <c r="A628">
        <v>2011</v>
      </c>
      <c r="B628" s="6">
        <f ca="1">_xlfn.MAXIFS('Track WIP'!M:M,'Track WIP'!K:K,'Results WIP'!A628,'Track WIP'!L:L,'Results WIP'!C628)</f>
        <v>40705</v>
      </c>
      <c r="C628">
        <f t="shared" si="9"/>
        <v>7</v>
      </c>
      <c r="D628" t="str">
        <f ca="1">VLOOKUP($B628,'Track WIP'!$M:$O,2,FALSE)</f>
        <v>Firestone Twin 275s</v>
      </c>
      <c r="E628" t="str">
        <f ca="1">VLOOKUP($B628,'Track WIP'!$M:$O,3,FALSE)</f>
        <v>Texas Motor Speedway</v>
      </c>
      <c r="F628">
        <v>15</v>
      </c>
      <c r="G628" t="s">
        <v>84</v>
      </c>
      <c r="H628">
        <v>2</v>
      </c>
      <c r="I628" t="s">
        <v>16</v>
      </c>
      <c r="J628">
        <v>113</v>
      </c>
      <c r="K628">
        <v>17</v>
      </c>
      <c r="L628">
        <v>0</v>
      </c>
      <c r="M628">
        <v>7</v>
      </c>
      <c r="N628">
        <v>0</v>
      </c>
      <c r="O628">
        <v>0</v>
      </c>
    </row>
    <row r="629" spans="1:15" x14ac:dyDescent="0.2">
      <c r="A629">
        <v>2011</v>
      </c>
      <c r="B629" s="6">
        <f ca="1">_xlfn.MAXIFS('Track WIP'!M:M,'Track WIP'!K:K,'Results WIP'!A629,'Track WIP'!L:L,'Results WIP'!C629)</f>
        <v>40705</v>
      </c>
      <c r="C629">
        <f t="shared" si="9"/>
        <v>7</v>
      </c>
      <c r="D629" t="str">
        <f ca="1">VLOOKUP($B629,'Track WIP'!$M:$O,2,FALSE)</f>
        <v>Firestone Twin 275s</v>
      </c>
      <c r="E629" t="str">
        <f ca="1">VLOOKUP($B629,'Track WIP'!$M:$O,3,FALSE)</f>
        <v>Texas Motor Speedway</v>
      </c>
      <c r="F629">
        <v>16</v>
      </c>
      <c r="G629" t="s">
        <v>55</v>
      </c>
      <c r="H629">
        <v>67</v>
      </c>
      <c r="I629" t="s">
        <v>16</v>
      </c>
      <c r="J629">
        <v>113</v>
      </c>
      <c r="K629">
        <v>10</v>
      </c>
      <c r="L629">
        <v>0</v>
      </c>
      <c r="M629">
        <v>7</v>
      </c>
      <c r="N629">
        <v>0</v>
      </c>
      <c r="O629">
        <v>0</v>
      </c>
    </row>
    <row r="630" spans="1:15" x14ac:dyDescent="0.2">
      <c r="A630">
        <v>2011</v>
      </c>
      <c r="B630" s="6">
        <f ca="1">_xlfn.MAXIFS('Track WIP'!M:M,'Track WIP'!K:K,'Results WIP'!A630,'Track WIP'!L:L,'Results WIP'!C630)</f>
        <v>40705</v>
      </c>
      <c r="C630">
        <f t="shared" si="9"/>
        <v>7</v>
      </c>
      <c r="D630" t="str">
        <f ca="1">VLOOKUP($B630,'Track WIP'!$M:$O,2,FALSE)</f>
        <v>Firestone Twin 275s</v>
      </c>
      <c r="E630" t="str">
        <f ca="1">VLOOKUP($B630,'Track WIP'!$M:$O,3,FALSE)</f>
        <v>Texas Motor Speedway</v>
      </c>
      <c r="F630">
        <v>17</v>
      </c>
      <c r="G630" t="s">
        <v>23</v>
      </c>
      <c r="H630">
        <v>27</v>
      </c>
      <c r="I630" t="s">
        <v>16</v>
      </c>
      <c r="J630">
        <v>113</v>
      </c>
      <c r="K630">
        <v>26</v>
      </c>
      <c r="L630">
        <v>0</v>
      </c>
      <c r="M630">
        <v>6</v>
      </c>
      <c r="N630">
        <v>0</v>
      </c>
      <c r="O630">
        <v>0</v>
      </c>
    </row>
    <row r="631" spans="1:15" x14ac:dyDescent="0.2">
      <c r="A631">
        <v>2011</v>
      </c>
      <c r="B631" s="6">
        <f ca="1">_xlfn.MAXIFS('Track WIP'!M:M,'Track WIP'!K:K,'Results WIP'!A631,'Track WIP'!L:L,'Results WIP'!C631)</f>
        <v>40705</v>
      </c>
      <c r="C631">
        <f t="shared" si="9"/>
        <v>7</v>
      </c>
      <c r="D631" t="str">
        <f ca="1">VLOOKUP($B631,'Track WIP'!$M:$O,2,FALSE)</f>
        <v>Firestone Twin 275s</v>
      </c>
      <c r="E631" t="str">
        <f ca="1">VLOOKUP($B631,'Track WIP'!$M:$O,3,FALSE)</f>
        <v>Texas Motor Speedway</v>
      </c>
      <c r="F631">
        <v>18</v>
      </c>
      <c r="G631" t="s">
        <v>70</v>
      </c>
      <c r="H631">
        <v>4</v>
      </c>
      <c r="I631" t="s">
        <v>16</v>
      </c>
      <c r="J631">
        <v>113</v>
      </c>
      <c r="K631">
        <v>21</v>
      </c>
      <c r="L631">
        <v>0</v>
      </c>
      <c r="M631">
        <v>6</v>
      </c>
      <c r="N631">
        <v>0</v>
      </c>
      <c r="O631">
        <v>0</v>
      </c>
    </row>
    <row r="632" spans="1:15" x14ac:dyDescent="0.2">
      <c r="A632">
        <v>2011</v>
      </c>
      <c r="B632" s="6">
        <f ca="1">_xlfn.MAXIFS('Track WIP'!M:M,'Track WIP'!K:K,'Results WIP'!A632,'Track WIP'!L:L,'Results WIP'!C632)</f>
        <v>40705</v>
      </c>
      <c r="C632">
        <f t="shared" si="9"/>
        <v>7</v>
      </c>
      <c r="D632" t="str">
        <f ca="1">VLOOKUP($B632,'Track WIP'!$M:$O,2,FALSE)</f>
        <v>Firestone Twin 275s</v>
      </c>
      <c r="E632" t="str">
        <f ca="1">VLOOKUP($B632,'Track WIP'!$M:$O,3,FALSE)</f>
        <v>Texas Motor Speedway</v>
      </c>
      <c r="F632">
        <v>19</v>
      </c>
      <c r="G632" t="s">
        <v>89</v>
      </c>
      <c r="H632">
        <v>6</v>
      </c>
      <c r="I632" t="s">
        <v>16</v>
      </c>
      <c r="J632">
        <v>113</v>
      </c>
      <c r="K632">
        <v>9</v>
      </c>
      <c r="L632">
        <v>0</v>
      </c>
      <c r="M632">
        <v>6</v>
      </c>
      <c r="N632">
        <v>0</v>
      </c>
      <c r="O632">
        <v>0</v>
      </c>
    </row>
    <row r="633" spans="1:15" x14ac:dyDescent="0.2">
      <c r="A633">
        <v>2011</v>
      </c>
      <c r="B633" s="6">
        <f ca="1">_xlfn.MAXIFS('Track WIP'!M:M,'Track WIP'!K:K,'Results WIP'!A633,'Track WIP'!L:L,'Results WIP'!C633)</f>
        <v>40705</v>
      </c>
      <c r="C633">
        <f t="shared" si="9"/>
        <v>7</v>
      </c>
      <c r="D633" t="str">
        <f ca="1">VLOOKUP($B633,'Track WIP'!$M:$O,2,FALSE)</f>
        <v>Firestone Twin 275s</v>
      </c>
      <c r="E633" t="str">
        <f ca="1">VLOOKUP($B633,'Track WIP'!$M:$O,3,FALSE)</f>
        <v>Texas Motor Speedway</v>
      </c>
      <c r="F633">
        <v>20</v>
      </c>
      <c r="G633" t="s">
        <v>50</v>
      </c>
      <c r="H633">
        <v>88</v>
      </c>
      <c r="I633" t="s">
        <v>16</v>
      </c>
      <c r="J633">
        <v>113</v>
      </c>
      <c r="K633">
        <v>13</v>
      </c>
      <c r="L633">
        <v>0</v>
      </c>
      <c r="M633">
        <v>6</v>
      </c>
      <c r="N633">
        <v>0</v>
      </c>
      <c r="O633">
        <v>0</v>
      </c>
    </row>
    <row r="634" spans="1:15" x14ac:dyDescent="0.2">
      <c r="A634">
        <v>2011</v>
      </c>
      <c r="B634" s="6">
        <f ca="1">_xlfn.MAXIFS('Track WIP'!M:M,'Track WIP'!K:K,'Results WIP'!A634,'Track WIP'!L:L,'Results WIP'!C634)</f>
        <v>40705</v>
      </c>
      <c r="C634">
        <f t="shared" si="9"/>
        <v>7</v>
      </c>
      <c r="D634" t="str">
        <f ca="1">VLOOKUP($B634,'Track WIP'!$M:$O,2,FALSE)</f>
        <v>Firestone Twin 275s</v>
      </c>
      <c r="E634" t="str">
        <f ca="1">VLOOKUP($B634,'Track WIP'!$M:$O,3,FALSE)</f>
        <v>Texas Motor Speedway</v>
      </c>
      <c r="F634">
        <v>21</v>
      </c>
      <c r="G634" t="s">
        <v>26</v>
      </c>
      <c r="H634">
        <v>22</v>
      </c>
      <c r="I634" t="s">
        <v>16</v>
      </c>
      <c r="J634">
        <v>113</v>
      </c>
      <c r="K634">
        <v>30</v>
      </c>
      <c r="L634">
        <v>0</v>
      </c>
      <c r="M634">
        <v>6</v>
      </c>
      <c r="N634">
        <v>0</v>
      </c>
      <c r="O634">
        <v>0</v>
      </c>
    </row>
    <row r="635" spans="1:15" x14ac:dyDescent="0.2">
      <c r="A635">
        <v>2011</v>
      </c>
      <c r="B635" s="6">
        <f ca="1">_xlfn.MAXIFS('Track WIP'!M:M,'Track WIP'!K:K,'Results WIP'!A635,'Track WIP'!L:L,'Results WIP'!C635)</f>
        <v>40705</v>
      </c>
      <c r="C635">
        <f t="shared" si="9"/>
        <v>7</v>
      </c>
      <c r="D635" t="str">
        <f ca="1">VLOOKUP($B635,'Track WIP'!$M:$O,2,FALSE)</f>
        <v>Firestone Twin 275s</v>
      </c>
      <c r="E635" t="str">
        <f ca="1">VLOOKUP($B635,'Track WIP'!$M:$O,3,FALSE)</f>
        <v>Texas Motor Speedway</v>
      </c>
      <c r="F635">
        <v>22</v>
      </c>
      <c r="G635" t="s">
        <v>28</v>
      </c>
      <c r="H635">
        <v>24</v>
      </c>
      <c r="I635" t="s">
        <v>16</v>
      </c>
      <c r="J635">
        <v>113</v>
      </c>
      <c r="K635">
        <v>15</v>
      </c>
      <c r="L635">
        <v>0</v>
      </c>
      <c r="M635">
        <v>6</v>
      </c>
      <c r="N635">
        <v>0</v>
      </c>
      <c r="O635">
        <v>0</v>
      </c>
    </row>
    <row r="636" spans="1:15" x14ac:dyDescent="0.2">
      <c r="A636">
        <v>2011</v>
      </c>
      <c r="B636" s="6">
        <f ca="1">_xlfn.MAXIFS('Track WIP'!M:M,'Track WIP'!K:K,'Results WIP'!A636,'Track WIP'!L:L,'Results WIP'!C636)</f>
        <v>40705</v>
      </c>
      <c r="C636">
        <f t="shared" si="9"/>
        <v>7</v>
      </c>
      <c r="D636" t="str">
        <f ca="1">VLOOKUP($B636,'Track WIP'!$M:$O,2,FALSE)</f>
        <v>Firestone Twin 275s</v>
      </c>
      <c r="E636" t="str">
        <f ca="1">VLOOKUP($B636,'Track WIP'!$M:$O,3,FALSE)</f>
        <v>Texas Motor Speedway</v>
      </c>
      <c r="F636">
        <v>23</v>
      </c>
      <c r="G636" t="s">
        <v>86</v>
      </c>
      <c r="H636">
        <v>83</v>
      </c>
      <c r="I636" t="s">
        <v>16</v>
      </c>
      <c r="J636">
        <v>112</v>
      </c>
      <c r="K636">
        <v>8</v>
      </c>
      <c r="L636">
        <v>0</v>
      </c>
      <c r="M636">
        <v>6</v>
      </c>
      <c r="N636">
        <v>0</v>
      </c>
      <c r="O636">
        <v>0</v>
      </c>
    </row>
    <row r="637" spans="1:15" x14ac:dyDescent="0.2">
      <c r="A637">
        <v>2011</v>
      </c>
      <c r="B637" s="6">
        <f ca="1">_xlfn.MAXIFS('Track WIP'!M:M,'Track WIP'!K:K,'Results WIP'!A637,'Track WIP'!L:L,'Results WIP'!C637)</f>
        <v>40705</v>
      </c>
      <c r="C637">
        <f t="shared" si="9"/>
        <v>7</v>
      </c>
      <c r="D637" t="str">
        <f ca="1">VLOOKUP($B637,'Track WIP'!$M:$O,2,FALSE)</f>
        <v>Firestone Twin 275s</v>
      </c>
      <c r="E637" t="str">
        <f ca="1">VLOOKUP($B637,'Track WIP'!$M:$O,3,FALSE)</f>
        <v>Texas Motor Speedway</v>
      </c>
      <c r="F637">
        <v>24</v>
      </c>
      <c r="G637" t="s">
        <v>33</v>
      </c>
      <c r="H637">
        <v>19</v>
      </c>
      <c r="I637" t="s">
        <v>16</v>
      </c>
      <c r="J637">
        <v>112</v>
      </c>
      <c r="K637">
        <v>19</v>
      </c>
      <c r="L637">
        <v>0</v>
      </c>
      <c r="M637">
        <v>6</v>
      </c>
      <c r="N637">
        <v>0</v>
      </c>
      <c r="O637">
        <v>0</v>
      </c>
    </row>
    <row r="638" spans="1:15" x14ac:dyDescent="0.2">
      <c r="A638">
        <v>2011</v>
      </c>
      <c r="B638" s="6">
        <f ca="1">_xlfn.MAXIFS('Track WIP'!M:M,'Track WIP'!K:K,'Results WIP'!A638,'Track WIP'!L:L,'Results WIP'!C638)</f>
        <v>40705</v>
      </c>
      <c r="C638">
        <f t="shared" si="9"/>
        <v>7</v>
      </c>
      <c r="D638" t="str">
        <f ca="1">VLOOKUP($B638,'Track WIP'!$M:$O,2,FALSE)</f>
        <v>Firestone Twin 275s</v>
      </c>
      <c r="E638" t="str">
        <f ca="1">VLOOKUP($B638,'Track WIP'!$M:$O,3,FALSE)</f>
        <v>Texas Motor Speedway</v>
      </c>
      <c r="F638">
        <v>25</v>
      </c>
      <c r="G638" t="s">
        <v>58</v>
      </c>
      <c r="H638">
        <v>11</v>
      </c>
      <c r="I638" t="s">
        <v>16</v>
      </c>
      <c r="J638">
        <v>112</v>
      </c>
      <c r="K638">
        <v>24</v>
      </c>
      <c r="L638">
        <v>0</v>
      </c>
      <c r="M638">
        <v>5</v>
      </c>
      <c r="N638">
        <v>0</v>
      </c>
      <c r="O638">
        <v>0</v>
      </c>
    </row>
    <row r="639" spans="1:15" x14ac:dyDescent="0.2">
      <c r="A639">
        <v>2011</v>
      </c>
      <c r="B639" s="6">
        <f ca="1">_xlfn.MAXIFS('Track WIP'!M:M,'Track WIP'!K:K,'Results WIP'!A639,'Track WIP'!L:L,'Results WIP'!C639)</f>
        <v>40705</v>
      </c>
      <c r="C639">
        <f t="shared" ref="C639:C702" si="10">_xlfn.IFS(A639&gt;A638,1,F639=1,C638+1,F639&gt;1,C638)</f>
        <v>7</v>
      </c>
      <c r="D639" t="str">
        <f ca="1">VLOOKUP($B639,'Track WIP'!$M:$O,2,FALSE)</f>
        <v>Firestone Twin 275s</v>
      </c>
      <c r="E639" t="str">
        <f ca="1">VLOOKUP($B639,'Track WIP'!$M:$O,3,FALSE)</f>
        <v>Texas Motor Speedway</v>
      </c>
      <c r="F639">
        <v>26</v>
      </c>
      <c r="G639" t="s">
        <v>95</v>
      </c>
      <c r="H639">
        <v>99</v>
      </c>
      <c r="I639" t="s">
        <v>16</v>
      </c>
      <c r="J639">
        <v>112</v>
      </c>
      <c r="K639">
        <v>2</v>
      </c>
      <c r="L639">
        <v>0</v>
      </c>
      <c r="M639">
        <v>5</v>
      </c>
      <c r="N639">
        <v>0</v>
      </c>
      <c r="O639">
        <v>0</v>
      </c>
    </row>
    <row r="640" spans="1:15" x14ac:dyDescent="0.2">
      <c r="A640">
        <v>2011</v>
      </c>
      <c r="B640" s="6">
        <f ca="1">_xlfn.MAXIFS('Track WIP'!M:M,'Track WIP'!K:K,'Results WIP'!A640,'Track WIP'!L:L,'Results WIP'!C640)</f>
        <v>40705</v>
      </c>
      <c r="C640">
        <f t="shared" si="10"/>
        <v>7</v>
      </c>
      <c r="D640" t="str">
        <f ca="1">VLOOKUP($B640,'Track WIP'!$M:$O,2,FALSE)</f>
        <v>Firestone Twin 275s</v>
      </c>
      <c r="E640" t="str">
        <f ca="1">VLOOKUP($B640,'Track WIP'!$M:$O,3,FALSE)</f>
        <v>Texas Motor Speedway</v>
      </c>
      <c r="F640">
        <v>27</v>
      </c>
      <c r="G640" t="s">
        <v>31</v>
      </c>
      <c r="H640">
        <v>78</v>
      </c>
      <c r="I640" t="s">
        <v>16</v>
      </c>
      <c r="J640">
        <v>111</v>
      </c>
      <c r="K640">
        <v>22</v>
      </c>
      <c r="L640">
        <v>0</v>
      </c>
      <c r="M640">
        <v>5</v>
      </c>
      <c r="N640">
        <v>0</v>
      </c>
      <c r="O640">
        <v>0</v>
      </c>
    </row>
    <row r="641" spans="1:15" x14ac:dyDescent="0.2">
      <c r="A641">
        <v>2011</v>
      </c>
      <c r="B641" s="6">
        <f ca="1">_xlfn.MAXIFS('Track WIP'!M:M,'Track WIP'!K:K,'Results WIP'!A641,'Track WIP'!L:L,'Results WIP'!C641)</f>
        <v>40705</v>
      </c>
      <c r="C641">
        <f t="shared" si="10"/>
        <v>7</v>
      </c>
      <c r="D641" t="str">
        <f ca="1">VLOOKUP($B641,'Track WIP'!$M:$O,2,FALSE)</f>
        <v>Firestone Twin 275s</v>
      </c>
      <c r="E641" t="str">
        <f ca="1">VLOOKUP($B641,'Track WIP'!$M:$O,3,FALSE)</f>
        <v>Texas Motor Speedway</v>
      </c>
      <c r="F641">
        <v>28</v>
      </c>
      <c r="G641" t="s">
        <v>85</v>
      </c>
      <c r="H641">
        <v>18</v>
      </c>
      <c r="I641" t="s">
        <v>16</v>
      </c>
      <c r="J641">
        <v>111</v>
      </c>
      <c r="K641">
        <v>23</v>
      </c>
      <c r="L641">
        <v>0</v>
      </c>
      <c r="M641">
        <v>5</v>
      </c>
      <c r="N641">
        <v>0</v>
      </c>
      <c r="O641">
        <v>0</v>
      </c>
    </row>
    <row r="642" spans="1:15" x14ac:dyDescent="0.2">
      <c r="A642">
        <v>2011</v>
      </c>
      <c r="B642" s="6">
        <f ca="1">_xlfn.MAXIFS('Track WIP'!M:M,'Track WIP'!K:K,'Results WIP'!A642,'Track WIP'!L:L,'Results WIP'!C642)</f>
        <v>40705</v>
      </c>
      <c r="C642">
        <f t="shared" si="10"/>
        <v>7</v>
      </c>
      <c r="D642" t="str">
        <f ca="1">VLOOKUP($B642,'Track WIP'!$M:$O,2,FALSE)</f>
        <v>Firestone Twin 275s</v>
      </c>
      <c r="E642" t="str">
        <f ca="1">VLOOKUP($B642,'Track WIP'!$M:$O,3,FALSE)</f>
        <v>Texas Motor Speedway</v>
      </c>
      <c r="F642">
        <v>29</v>
      </c>
      <c r="G642" t="s">
        <v>56</v>
      </c>
      <c r="H642">
        <v>34</v>
      </c>
      <c r="I642" t="s">
        <v>16</v>
      </c>
      <c r="J642">
        <v>111</v>
      </c>
      <c r="K642">
        <v>11</v>
      </c>
      <c r="L642">
        <v>0</v>
      </c>
      <c r="M642">
        <v>5</v>
      </c>
      <c r="N642">
        <v>0</v>
      </c>
      <c r="O642">
        <v>0</v>
      </c>
    </row>
    <row r="643" spans="1:15" x14ac:dyDescent="0.2">
      <c r="A643">
        <v>2011</v>
      </c>
      <c r="B643" s="6">
        <f ca="1">_xlfn.MAXIFS('Track WIP'!M:M,'Track WIP'!K:K,'Results WIP'!A643,'Track WIP'!L:L,'Results WIP'!C643)</f>
        <v>40705</v>
      </c>
      <c r="C643">
        <f t="shared" si="10"/>
        <v>7</v>
      </c>
      <c r="D643" t="str">
        <f ca="1">VLOOKUP($B643,'Track WIP'!$M:$O,2,FALSE)</f>
        <v>Firestone Twin 275s</v>
      </c>
      <c r="E643" t="str">
        <f ca="1">VLOOKUP($B643,'Track WIP'!$M:$O,3,FALSE)</f>
        <v>Texas Motor Speedway</v>
      </c>
      <c r="F643">
        <v>30</v>
      </c>
      <c r="G643" t="s">
        <v>41</v>
      </c>
      <c r="H643">
        <v>38</v>
      </c>
      <c r="I643" t="s">
        <v>16</v>
      </c>
      <c r="J643">
        <v>104</v>
      </c>
      <c r="K643">
        <v>4</v>
      </c>
      <c r="L643">
        <v>0</v>
      </c>
      <c r="M643">
        <v>5</v>
      </c>
      <c r="N643">
        <v>0</v>
      </c>
      <c r="O643">
        <v>0</v>
      </c>
    </row>
    <row r="644" spans="1:15" x14ac:dyDescent="0.2">
      <c r="A644">
        <v>2011</v>
      </c>
      <c r="B644" s="6">
        <f ca="1">_xlfn.MAXIFS('Track WIP'!M:M,'Track WIP'!K:K,'Results WIP'!A644,'Track WIP'!L:L,'Results WIP'!C644)</f>
        <v>40713</v>
      </c>
      <c r="C644">
        <f t="shared" si="10"/>
        <v>8</v>
      </c>
      <c r="D644" t="str">
        <f ca="1">VLOOKUP($B644,'Track WIP'!$M:$O,2,FALSE)</f>
        <v>ABC Supply Wisconsin 250</v>
      </c>
      <c r="E644" t="str">
        <f ca="1">VLOOKUP($B644,'Track WIP'!$M:$O,3,FALSE)</f>
        <v>The Milwaukee Mile</v>
      </c>
      <c r="F644">
        <v>1</v>
      </c>
      <c r="G644" t="s">
        <v>22</v>
      </c>
      <c r="H644">
        <v>10</v>
      </c>
      <c r="I644" t="s">
        <v>16</v>
      </c>
      <c r="J644">
        <v>225</v>
      </c>
      <c r="K644">
        <v>1</v>
      </c>
      <c r="L644">
        <v>161</v>
      </c>
      <c r="M644">
        <v>53</v>
      </c>
      <c r="N644">
        <v>3</v>
      </c>
      <c r="O644">
        <v>0</v>
      </c>
    </row>
    <row r="645" spans="1:15" x14ac:dyDescent="0.2">
      <c r="A645">
        <v>2011</v>
      </c>
      <c r="B645" s="6">
        <f ca="1">_xlfn.MAXIFS('Track WIP'!M:M,'Track WIP'!K:K,'Results WIP'!A645,'Track WIP'!L:L,'Results WIP'!C645)</f>
        <v>40713</v>
      </c>
      <c r="C645">
        <f t="shared" si="10"/>
        <v>8</v>
      </c>
      <c r="D645" t="str">
        <f ca="1">VLOOKUP($B645,'Track WIP'!$M:$O,2,FALSE)</f>
        <v>ABC Supply Wisconsin 250</v>
      </c>
      <c r="E645" t="str">
        <f ca="1">VLOOKUP($B645,'Track WIP'!$M:$O,3,FALSE)</f>
        <v>The Milwaukee Mile</v>
      </c>
      <c r="F645">
        <v>2</v>
      </c>
      <c r="G645" t="s">
        <v>41</v>
      </c>
      <c r="H645">
        <v>38</v>
      </c>
      <c r="I645" t="s">
        <v>16</v>
      </c>
      <c r="J645">
        <v>225</v>
      </c>
      <c r="K645">
        <v>12</v>
      </c>
      <c r="L645">
        <v>0</v>
      </c>
      <c r="M645">
        <v>40</v>
      </c>
      <c r="N645">
        <v>0</v>
      </c>
      <c r="O645">
        <v>0</v>
      </c>
    </row>
    <row r="646" spans="1:15" x14ac:dyDescent="0.2">
      <c r="A646">
        <v>2011</v>
      </c>
      <c r="B646" s="6">
        <f ca="1">_xlfn.MAXIFS('Track WIP'!M:M,'Track WIP'!K:K,'Results WIP'!A646,'Track WIP'!L:L,'Results WIP'!C646)</f>
        <v>40713</v>
      </c>
      <c r="C646">
        <f t="shared" si="10"/>
        <v>8</v>
      </c>
      <c r="D646" t="str">
        <f ca="1">VLOOKUP($B646,'Track WIP'!$M:$O,2,FALSE)</f>
        <v>ABC Supply Wisconsin 250</v>
      </c>
      <c r="E646" t="str">
        <f ca="1">VLOOKUP($B646,'Track WIP'!$M:$O,3,FALSE)</f>
        <v>The Milwaukee Mile</v>
      </c>
      <c r="F646">
        <v>3</v>
      </c>
      <c r="G646" t="s">
        <v>84</v>
      </c>
      <c r="H646">
        <v>2</v>
      </c>
      <c r="I646" t="s">
        <v>16</v>
      </c>
      <c r="J646">
        <v>225</v>
      </c>
      <c r="K646">
        <v>10</v>
      </c>
      <c r="L646">
        <v>0</v>
      </c>
      <c r="M646">
        <v>35</v>
      </c>
      <c r="N646">
        <v>0</v>
      </c>
      <c r="O646">
        <v>0</v>
      </c>
    </row>
    <row r="647" spans="1:15" x14ac:dyDescent="0.2">
      <c r="A647">
        <v>2011</v>
      </c>
      <c r="B647" s="6">
        <f ca="1">_xlfn.MAXIFS('Track WIP'!M:M,'Track WIP'!K:K,'Results WIP'!A647,'Track WIP'!L:L,'Results WIP'!C647)</f>
        <v>40713</v>
      </c>
      <c r="C647">
        <f t="shared" si="10"/>
        <v>8</v>
      </c>
      <c r="D647" t="str">
        <f ca="1">VLOOKUP($B647,'Track WIP'!$M:$O,2,FALSE)</f>
        <v>ABC Supply Wisconsin 250</v>
      </c>
      <c r="E647" t="str">
        <f ca="1">VLOOKUP($B647,'Track WIP'!$M:$O,3,FALSE)</f>
        <v>The Milwaukee Mile</v>
      </c>
      <c r="F647">
        <v>4</v>
      </c>
      <c r="G647" t="s">
        <v>15</v>
      </c>
      <c r="H647">
        <v>12</v>
      </c>
      <c r="I647" t="s">
        <v>16</v>
      </c>
      <c r="J647">
        <v>225</v>
      </c>
      <c r="K647">
        <v>17</v>
      </c>
      <c r="L647">
        <v>0</v>
      </c>
      <c r="M647">
        <v>32</v>
      </c>
      <c r="N647">
        <v>0</v>
      </c>
      <c r="O647">
        <v>0</v>
      </c>
    </row>
    <row r="648" spans="1:15" x14ac:dyDescent="0.2">
      <c r="A648">
        <v>2011</v>
      </c>
      <c r="B648" s="6">
        <f ca="1">_xlfn.MAXIFS('Track WIP'!M:M,'Track WIP'!K:K,'Results WIP'!A648,'Track WIP'!L:L,'Results WIP'!C648)</f>
        <v>40713</v>
      </c>
      <c r="C648">
        <f t="shared" si="10"/>
        <v>8</v>
      </c>
      <c r="D648" t="str">
        <f ca="1">VLOOKUP($B648,'Track WIP'!$M:$O,2,FALSE)</f>
        <v>ABC Supply Wisconsin 250</v>
      </c>
      <c r="E648" t="str">
        <f ca="1">VLOOKUP($B648,'Track WIP'!$M:$O,3,FALSE)</f>
        <v>The Milwaukee Mile</v>
      </c>
      <c r="F648">
        <v>5</v>
      </c>
      <c r="G648" t="s">
        <v>30</v>
      </c>
      <c r="H648">
        <v>7</v>
      </c>
      <c r="I648" t="s">
        <v>16</v>
      </c>
      <c r="J648">
        <v>225</v>
      </c>
      <c r="K648">
        <v>15</v>
      </c>
      <c r="L648">
        <v>0</v>
      </c>
      <c r="M648">
        <v>30</v>
      </c>
      <c r="N648">
        <v>0</v>
      </c>
      <c r="O648">
        <v>0</v>
      </c>
    </row>
    <row r="649" spans="1:15" x14ac:dyDescent="0.2">
      <c r="A649">
        <v>2011</v>
      </c>
      <c r="B649" s="6">
        <f ca="1">_xlfn.MAXIFS('Track WIP'!M:M,'Track WIP'!K:K,'Results WIP'!A649,'Track WIP'!L:L,'Results WIP'!C649)</f>
        <v>40713</v>
      </c>
      <c r="C649">
        <f t="shared" si="10"/>
        <v>8</v>
      </c>
      <c r="D649" t="str">
        <f ca="1">VLOOKUP($B649,'Track WIP'!$M:$O,2,FALSE)</f>
        <v>ABC Supply Wisconsin 250</v>
      </c>
      <c r="E649" t="str">
        <f ca="1">VLOOKUP($B649,'Track WIP'!$M:$O,3,FALSE)</f>
        <v>The Milwaukee Mile</v>
      </c>
      <c r="F649">
        <v>6</v>
      </c>
      <c r="G649" t="s">
        <v>89</v>
      </c>
      <c r="H649">
        <v>6</v>
      </c>
      <c r="I649" t="s">
        <v>16</v>
      </c>
      <c r="J649">
        <v>225</v>
      </c>
      <c r="K649">
        <v>16</v>
      </c>
      <c r="L649">
        <v>0</v>
      </c>
      <c r="M649">
        <v>28</v>
      </c>
      <c r="N649">
        <v>0</v>
      </c>
      <c r="O649">
        <v>0</v>
      </c>
    </row>
    <row r="650" spans="1:15" x14ac:dyDescent="0.2">
      <c r="A650">
        <v>2011</v>
      </c>
      <c r="B650" s="6">
        <f ca="1">_xlfn.MAXIFS('Track WIP'!M:M,'Track WIP'!K:K,'Results WIP'!A650,'Track WIP'!L:L,'Results WIP'!C650)</f>
        <v>40713</v>
      </c>
      <c r="C650">
        <f t="shared" si="10"/>
        <v>8</v>
      </c>
      <c r="D650" t="str">
        <f ca="1">VLOOKUP($B650,'Track WIP'!$M:$O,2,FALSE)</f>
        <v>ABC Supply Wisconsin 250</v>
      </c>
      <c r="E650" t="str">
        <f ca="1">VLOOKUP($B650,'Track WIP'!$M:$O,3,FALSE)</f>
        <v>The Milwaukee Mile</v>
      </c>
      <c r="F650">
        <v>7</v>
      </c>
      <c r="G650" t="s">
        <v>21</v>
      </c>
      <c r="H650">
        <v>9</v>
      </c>
      <c r="I650" t="s">
        <v>16</v>
      </c>
      <c r="J650">
        <v>225</v>
      </c>
      <c r="K650">
        <v>3</v>
      </c>
      <c r="L650">
        <v>0</v>
      </c>
      <c r="M650">
        <v>26</v>
      </c>
      <c r="N650">
        <v>0</v>
      </c>
      <c r="O650">
        <v>0</v>
      </c>
    </row>
    <row r="651" spans="1:15" x14ac:dyDescent="0.2">
      <c r="A651">
        <v>2011</v>
      </c>
      <c r="B651" s="6">
        <f ca="1">_xlfn.MAXIFS('Track WIP'!M:M,'Track WIP'!K:K,'Results WIP'!A651,'Track WIP'!L:L,'Results WIP'!C651)</f>
        <v>40713</v>
      </c>
      <c r="C651">
        <f t="shared" si="10"/>
        <v>8</v>
      </c>
      <c r="D651" t="str">
        <f ca="1">VLOOKUP($B651,'Track WIP'!$M:$O,2,FALSE)</f>
        <v>ABC Supply Wisconsin 250</v>
      </c>
      <c r="E651" t="str">
        <f ca="1">VLOOKUP($B651,'Track WIP'!$M:$O,3,FALSE)</f>
        <v>The Milwaukee Mile</v>
      </c>
      <c r="F651">
        <v>8</v>
      </c>
      <c r="G651" t="s">
        <v>37</v>
      </c>
      <c r="H651">
        <v>5</v>
      </c>
      <c r="I651" t="s">
        <v>16</v>
      </c>
      <c r="J651">
        <v>225</v>
      </c>
      <c r="K651">
        <v>5</v>
      </c>
      <c r="L651">
        <v>0</v>
      </c>
      <c r="M651">
        <v>24</v>
      </c>
      <c r="N651">
        <v>0</v>
      </c>
      <c r="O651">
        <v>0</v>
      </c>
    </row>
    <row r="652" spans="1:15" x14ac:dyDescent="0.2">
      <c r="A652">
        <v>2011</v>
      </c>
      <c r="B652" s="6">
        <f ca="1">_xlfn.MAXIFS('Track WIP'!M:M,'Track WIP'!K:K,'Results WIP'!A652,'Track WIP'!L:L,'Results WIP'!C652)</f>
        <v>40713</v>
      </c>
      <c r="C652">
        <f t="shared" si="10"/>
        <v>8</v>
      </c>
      <c r="D652" t="str">
        <f ca="1">VLOOKUP($B652,'Track WIP'!$M:$O,2,FALSE)</f>
        <v>ABC Supply Wisconsin 250</v>
      </c>
      <c r="E652" t="str">
        <f ca="1">VLOOKUP($B652,'Track WIP'!$M:$O,3,FALSE)</f>
        <v>The Milwaukee Mile</v>
      </c>
      <c r="F652">
        <v>9</v>
      </c>
      <c r="G652" t="s">
        <v>24</v>
      </c>
      <c r="H652">
        <v>3</v>
      </c>
      <c r="I652" t="s">
        <v>16</v>
      </c>
      <c r="J652">
        <v>225</v>
      </c>
      <c r="K652">
        <v>2</v>
      </c>
      <c r="L652">
        <v>31</v>
      </c>
      <c r="M652">
        <v>22</v>
      </c>
      <c r="N652">
        <v>0</v>
      </c>
      <c r="O652">
        <v>0</v>
      </c>
    </row>
    <row r="653" spans="1:15" x14ac:dyDescent="0.2">
      <c r="A653">
        <v>2011</v>
      </c>
      <c r="B653" s="6">
        <f ca="1">_xlfn.MAXIFS('Track WIP'!M:M,'Track WIP'!K:K,'Results WIP'!A653,'Track WIP'!L:L,'Results WIP'!C653)</f>
        <v>40713</v>
      </c>
      <c r="C653">
        <f t="shared" si="10"/>
        <v>8</v>
      </c>
      <c r="D653" t="str">
        <f ca="1">VLOOKUP($B653,'Track WIP'!$M:$O,2,FALSE)</f>
        <v>ABC Supply Wisconsin 250</v>
      </c>
      <c r="E653" t="str">
        <f ca="1">VLOOKUP($B653,'Track WIP'!$M:$O,3,FALSE)</f>
        <v>The Milwaukee Mile</v>
      </c>
      <c r="F653">
        <v>10</v>
      </c>
      <c r="G653" t="s">
        <v>26</v>
      </c>
      <c r="H653">
        <v>22</v>
      </c>
      <c r="I653" t="s">
        <v>16</v>
      </c>
      <c r="J653">
        <v>225</v>
      </c>
      <c r="K653">
        <v>13</v>
      </c>
      <c r="L653">
        <v>0</v>
      </c>
      <c r="M653">
        <v>20</v>
      </c>
      <c r="N653">
        <v>0</v>
      </c>
      <c r="O653">
        <v>0</v>
      </c>
    </row>
    <row r="654" spans="1:15" x14ac:dyDescent="0.2">
      <c r="A654">
        <v>2011</v>
      </c>
      <c r="B654" s="6">
        <f ca="1">_xlfn.MAXIFS('Track WIP'!M:M,'Track WIP'!K:K,'Results WIP'!A654,'Track WIP'!L:L,'Results WIP'!C654)</f>
        <v>40713</v>
      </c>
      <c r="C654">
        <f t="shared" si="10"/>
        <v>8</v>
      </c>
      <c r="D654" t="str">
        <f ca="1">VLOOKUP($B654,'Track WIP'!$M:$O,2,FALSE)</f>
        <v>ABC Supply Wisconsin 250</v>
      </c>
      <c r="E654" t="str">
        <f ca="1">VLOOKUP($B654,'Track WIP'!$M:$O,3,FALSE)</f>
        <v>The Milwaukee Mile</v>
      </c>
      <c r="F654">
        <v>11</v>
      </c>
      <c r="G654" t="s">
        <v>29</v>
      </c>
      <c r="H654">
        <v>6</v>
      </c>
      <c r="I654" t="s">
        <v>16</v>
      </c>
      <c r="J654">
        <v>225</v>
      </c>
      <c r="K654">
        <v>8</v>
      </c>
      <c r="L654">
        <v>0</v>
      </c>
      <c r="M654">
        <v>19</v>
      </c>
      <c r="N654">
        <v>0</v>
      </c>
      <c r="O654">
        <v>0</v>
      </c>
    </row>
    <row r="655" spans="1:15" x14ac:dyDescent="0.2">
      <c r="A655">
        <v>2011</v>
      </c>
      <c r="B655" s="6">
        <f ca="1">_xlfn.MAXIFS('Track WIP'!M:M,'Track WIP'!K:K,'Results WIP'!A655,'Track WIP'!L:L,'Results WIP'!C655)</f>
        <v>40713</v>
      </c>
      <c r="C655">
        <f t="shared" si="10"/>
        <v>8</v>
      </c>
      <c r="D655" t="str">
        <f ca="1">VLOOKUP($B655,'Track WIP'!$M:$O,2,FALSE)</f>
        <v>ABC Supply Wisconsin 250</v>
      </c>
      <c r="E655" t="str">
        <f ca="1">VLOOKUP($B655,'Track WIP'!$M:$O,3,FALSE)</f>
        <v>The Milwaukee Mile</v>
      </c>
      <c r="F655">
        <v>12</v>
      </c>
      <c r="G655" t="s">
        <v>23</v>
      </c>
      <c r="H655">
        <v>27</v>
      </c>
      <c r="I655" t="s">
        <v>16</v>
      </c>
      <c r="J655">
        <v>225</v>
      </c>
      <c r="K655">
        <v>20</v>
      </c>
      <c r="L655">
        <v>0</v>
      </c>
      <c r="M655">
        <v>18</v>
      </c>
      <c r="N655">
        <v>0</v>
      </c>
      <c r="O655">
        <v>0</v>
      </c>
    </row>
    <row r="656" spans="1:15" x14ac:dyDescent="0.2">
      <c r="A656">
        <v>2011</v>
      </c>
      <c r="B656" s="6">
        <f ca="1">_xlfn.MAXIFS('Track WIP'!M:M,'Track WIP'!K:K,'Results WIP'!A656,'Track WIP'!L:L,'Results WIP'!C656)</f>
        <v>40713</v>
      </c>
      <c r="C656">
        <f t="shared" si="10"/>
        <v>8</v>
      </c>
      <c r="D656" t="str">
        <f ca="1">VLOOKUP($B656,'Track WIP'!$M:$O,2,FALSE)</f>
        <v>ABC Supply Wisconsin 250</v>
      </c>
      <c r="E656" t="str">
        <f ca="1">VLOOKUP($B656,'Track WIP'!$M:$O,3,FALSE)</f>
        <v>The Milwaukee Mile</v>
      </c>
      <c r="F656">
        <v>13</v>
      </c>
      <c r="G656" t="s">
        <v>38</v>
      </c>
      <c r="H656">
        <v>26</v>
      </c>
      <c r="I656" t="s">
        <v>16</v>
      </c>
      <c r="J656">
        <v>225</v>
      </c>
      <c r="K656">
        <v>9</v>
      </c>
      <c r="L656">
        <v>0</v>
      </c>
      <c r="M656">
        <v>17</v>
      </c>
      <c r="N656">
        <v>0</v>
      </c>
      <c r="O656">
        <v>0</v>
      </c>
    </row>
    <row r="657" spans="1:15" x14ac:dyDescent="0.2">
      <c r="A657">
        <v>2011</v>
      </c>
      <c r="B657" s="6">
        <f ca="1">_xlfn.MAXIFS('Track WIP'!M:M,'Track WIP'!K:K,'Results WIP'!A657,'Track WIP'!L:L,'Results WIP'!C657)</f>
        <v>40713</v>
      </c>
      <c r="C657">
        <f t="shared" si="10"/>
        <v>8</v>
      </c>
      <c r="D657" t="str">
        <f ca="1">VLOOKUP($B657,'Track WIP'!$M:$O,2,FALSE)</f>
        <v>ABC Supply Wisconsin 250</v>
      </c>
      <c r="E657" t="str">
        <f ca="1">VLOOKUP($B657,'Track WIP'!$M:$O,3,FALSE)</f>
        <v>The Milwaukee Mile</v>
      </c>
      <c r="F657">
        <v>14</v>
      </c>
      <c r="G657" t="s">
        <v>86</v>
      </c>
      <c r="H657">
        <v>83</v>
      </c>
      <c r="I657" t="s">
        <v>16</v>
      </c>
      <c r="J657">
        <v>224</v>
      </c>
      <c r="K657">
        <v>21</v>
      </c>
      <c r="L657">
        <v>0</v>
      </c>
      <c r="M657">
        <v>16</v>
      </c>
      <c r="N657">
        <v>0</v>
      </c>
      <c r="O657">
        <v>0</v>
      </c>
    </row>
    <row r="658" spans="1:15" x14ac:dyDescent="0.2">
      <c r="A658">
        <v>2011</v>
      </c>
      <c r="B658" s="6">
        <f ca="1">_xlfn.MAXIFS('Track WIP'!M:M,'Track WIP'!K:K,'Results WIP'!A658,'Track WIP'!L:L,'Results WIP'!C658)</f>
        <v>40713</v>
      </c>
      <c r="C658">
        <f t="shared" si="10"/>
        <v>8</v>
      </c>
      <c r="D658" t="str">
        <f ca="1">VLOOKUP($B658,'Track WIP'!$M:$O,2,FALSE)</f>
        <v>ABC Supply Wisconsin 250</v>
      </c>
      <c r="E658" t="str">
        <f ca="1">VLOOKUP($B658,'Track WIP'!$M:$O,3,FALSE)</f>
        <v>The Milwaukee Mile</v>
      </c>
      <c r="F658">
        <v>15</v>
      </c>
      <c r="G658" t="s">
        <v>85</v>
      </c>
      <c r="H658">
        <v>18</v>
      </c>
      <c r="I658" t="s">
        <v>16</v>
      </c>
      <c r="J658">
        <v>223</v>
      </c>
      <c r="K658">
        <v>23</v>
      </c>
      <c r="L658">
        <v>0</v>
      </c>
      <c r="M658">
        <v>15</v>
      </c>
      <c r="N658">
        <v>0</v>
      </c>
      <c r="O658">
        <v>0</v>
      </c>
    </row>
    <row r="659" spans="1:15" x14ac:dyDescent="0.2">
      <c r="A659">
        <v>2011</v>
      </c>
      <c r="B659" s="6">
        <f ca="1">_xlfn.MAXIFS('Track WIP'!M:M,'Track WIP'!K:K,'Results WIP'!A659,'Track WIP'!L:L,'Results WIP'!C659)</f>
        <v>40713</v>
      </c>
      <c r="C659">
        <f t="shared" si="10"/>
        <v>8</v>
      </c>
      <c r="D659" t="str">
        <f ca="1">VLOOKUP($B659,'Track WIP'!$M:$O,2,FALSE)</f>
        <v>ABC Supply Wisconsin 250</v>
      </c>
      <c r="E659" t="str">
        <f ca="1">VLOOKUP($B659,'Track WIP'!$M:$O,3,FALSE)</f>
        <v>The Milwaukee Mile</v>
      </c>
      <c r="F659">
        <v>16</v>
      </c>
      <c r="G659" t="s">
        <v>55</v>
      </c>
      <c r="H659">
        <v>67</v>
      </c>
      <c r="I659" t="s">
        <v>16</v>
      </c>
      <c r="J659">
        <v>223</v>
      </c>
      <c r="K659">
        <v>25</v>
      </c>
      <c r="L659">
        <v>0</v>
      </c>
      <c r="M659">
        <v>14</v>
      </c>
      <c r="N659">
        <v>0</v>
      </c>
      <c r="O659">
        <v>0</v>
      </c>
    </row>
    <row r="660" spans="1:15" x14ac:dyDescent="0.2">
      <c r="A660">
        <v>2011</v>
      </c>
      <c r="B660" s="6">
        <f ca="1">_xlfn.MAXIFS('Track WIP'!M:M,'Track WIP'!K:K,'Results WIP'!A660,'Track WIP'!L:L,'Results WIP'!C660)</f>
        <v>40713</v>
      </c>
      <c r="C660">
        <f t="shared" si="10"/>
        <v>8</v>
      </c>
      <c r="D660" t="str">
        <f ca="1">VLOOKUP($B660,'Track WIP'!$M:$O,2,FALSE)</f>
        <v>ABC Supply Wisconsin 250</v>
      </c>
      <c r="E660" t="str">
        <f ca="1">VLOOKUP($B660,'Track WIP'!$M:$O,3,FALSE)</f>
        <v>The Milwaukee Mile</v>
      </c>
      <c r="F660">
        <v>17</v>
      </c>
      <c r="G660" t="s">
        <v>28</v>
      </c>
      <c r="H660">
        <v>24</v>
      </c>
      <c r="I660" t="s">
        <v>16</v>
      </c>
      <c r="J660">
        <v>222</v>
      </c>
      <c r="K660">
        <v>11</v>
      </c>
      <c r="L660">
        <v>0</v>
      </c>
      <c r="M660">
        <v>13</v>
      </c>
      <c r="N660">
        <v>0</v>
      </c>
      <c r="O660">
        <v>0</v>
      </c>
    </row>
    <row r="661" spans="1:15" x14ac:dyDescent="0.2">
      <c r="A661">
        <v>2011</v>
      </c>
      <c r="B661" s="6">
        <f ca="1">_xlfn.MAXIFS('Track WIP'!M:M,'Track WIP'!K:K,'Results WIP'!A661,'Track WIP'!L:L,'Results WIP'!C661)</f>
        <v>40713</v>
      </c>
      <c r="C661">
        <f t="shared" si="10"/>
        <v>8</v>
      </c>
      <c r="D661" t="str">
        <f ca="1">VLOOKUP($B661,'Track WIP'!$M:$O,2,FALSE)</f>
        <v>ABC Supply Wisconsin 250</v>
      </c>
      <c r="E661" t="str">
        <f ca="1">VLOOKUP($B661,'Track WIP'!$M:$O,3,FALSE)</f>
        <v>The Milwaukee Mile</v>
      </c>
      <c r="F661">
        <v>18</v>
      </c>
      <c r="G661" t="s">
        <v>34</v>
      </c>
      <c r="H661">
        <v>77</v>
      </c>
      <c r="I661" t="s">
        <v>16</v>
      </c>
      <c r="J661">
        <v>196</v>
      </c>
      <c r="K661">
        <v>19</v>
      </c>
      <c r="L661">
        <v>0</v>
      </c>
      <c r="M661">
        <v>12</v>
      </c>
      <c r="N661">
        <v>0</v>
      </c>
      <c r="O661">
        <v>0</v>
      </c>
    </row>
    <row r="662" spans="1:15" x14ac:dyDescent="0.2">
      <c r="A662">
        <v>2011</v>
      </c>
      <c r="B662" s="6">
        <f ca="1">_xlfn.MAXIFS('Track WIP'!M:M,'Track WIP'!K:K,'Results WIP'!A662,'Track WIP'!L:L,'Results WIP'!C662)</f>
        <v>40713</v>
      </c>
      <c r="C662">
        <f t="shared" si="10"/>
        <v>8</v>
      </c>
      <c r="D662" t="str">
        <f ca="1">VLOOKUP($B662,'Track WIP'!$M:$O,2,FALSE)</f>
        <v>ABC Supply Wisconsin 250</v>
      </c>
      <c r="E662" t="str">
        <f ca="1">VLOOKUP($B662,'Track WIP'!$M:$O,3,FALSE)</f>
        <v>The Milwaukee Mile</v>
      </c>
      <c r="F662">
        <v>19</v>
      </c>
      <c r="G662" t="s">
        <v>25</v>
      </c>
      <c r="H662">
        <v>82</v>
      </c>
      <c r="I662" t="s">
        <v>16</v>
      </c>
      <c r="J662">
        <v>194</v>
      </c>
      <c r="K662">
        <v>4</v>
      </c>
      <c r="L662">
        <v>33</v>
      </c>
      <c r="M662">
        <v>12</v>
      </c>
      <c r="N662">
        <v>0</v>
      </c>
      <c r="O662">
        <v>0</v>
      </c>
    </row>
    <row r="663" spans="1:15" x14ac:dyDescent="0.2">
      <c r="A663">
        <v>2011</v>
      </c>
      <c r="B663" s="6">
        <f ca="1">_xlfn.MAXIFS('Track WIP'!M:M,'Track WIP'!K:K,'Results WIP'!A663,'Track WIP'!L:L,'Results WIP'!C663)</f>
        <v>40713</v>
      </c>
      <c r="C663">
        <f t="shared" si="10"/>
        <v>8</v>
      </c>
      <c r="D663" t="str">
        <f ca="1">VLOOKUP($B663,'Track WIP'!$M:$O,2,FALSE)</f>
        <v>ABC Supply Wisconsin 250</v>
      </c>
      <c r="E663" t="str">
        <f ca="1">VLOOKUP($B663,'Track WIP'!$M:$O,3,FALSE)</f>
        <v>The Milwaukee Mile</v>
      </c>
      <c r="F663">
        <v>20</v>
      </c>
      <c r="G663" t="s">
        <v>27</v>
      </c>
      <c r="H663">
        <v>59</v>
      </c>
      <c r="I663" t="s">
        <v>16</v>
      </c>
      <c r="J663">
        <v>163</v>
      </c>
      <c r="K663">
        <v>6</v>
      </c>
      <c r="L663">
        <v>0</v>
      </c>
      <c r="M663">
        <v>12</v>
      </c>
      <c r="N663">
        <v>0</v>
      </c>
      <c r="O663">
        <v>0</v>
      </c>
    </row>
    <row r="664" spans="1:15" x14ac:dyDescent="0.2">
      <c r="A664">
        <v>2011</v>
      </c>
      <c r="B664" s="6">
        <f ca="1">_xlfn.MAXIFS('Track WIP'!M:M,'Track WIP'!K:K,'Results WIP'!A664,'Track WIP'!L:L,'Results WIP'!C664)</f>
        <v>40713</v>
      </c>
      <c r="C664">
        <f t="shared" si="10"/>
        <v>8</v>
      </c>
      <c r="D664" t="str">
        <f ca="1">VLOOKUP($B664,'Track WIP'!$M:$O,2,FALSE)</f>
        <v>ABC Supply Wisconsin 250</v>
      </c>
      <c r="E664" t="str">
        <f ca="1">VLOOKUP($B664,'Track WIP'!$M:$O,3,FALSE)</f>
        <v>The Milwaukee Mile</v>
      </c>
      <c r="F664">
        <v>21</v>
      </c>
      <c r="G664" t="s">
        <v>70</v>
      </c>
      <c r="H664">
        <v>4</v>
      </c>
      <c r="I664" t="s">
        <v>16</v>
      </c>
      <c r="J664">
        <v>120</v>
      </c>
      <c r="K664">
        <v>18</v>
      </c>
      <c r="L664">
        <v>0</v>
      </c>
      <c r="M664">
        <v>12</v>
      </c>
      <c r="N664">
        <v>0</v>
      </c>
      <c r="O664">
        <v>0</v>
      </c>
    </row>
    <row r="665" spans="1:15" x14ac:dyDescent="0.2">
      <c r="A665">
        <v>2011</v>
      </c>
      <c r="B665" s="6">
        <f ca="1">_xlfn.MAXIFS('Track WIP'!M:M,'Track WIP'!K:K,'Results WIP'!A665,'Track WIP'!L:L,'Results WIP'!C665)</f>
        <v>40713</v>
      </c>
      <c r="C665">
        <f t="shared" si="10"/>
        <v>8</v>
      </c>
      <c r="D665" t="str">
        <f ca="1">VLOOKUP($B665,'Track WIP'!$M:$O,2,FALSE)</f>
        <v>ABC Supply Wisconsin 250</v>
      </c>
      <c r="E665" t="str">
        <f ca="1">VLOOKUP($B665,'Track WIP'!$M:$O,3,FALSE)</f>
        <v>The Milwaukee Mile</v>
      </c>
      <c r="F665">
        <v>22</v>
      </c>
      <c r="G665" t="s">
        <v>33</v>
      </c>
      <c r="H665">
        <v>19</v>
      </c>
      <c r="I665" t="s">
        <v>16</v>
      </c>
      <c r="J665">
        <v>79</v>
      </c>
      <c r="K665">
        <v>14</v>
      </c>
      <c r="L665">
        <v>0</v>
      </c>
      <c r="M665">
        <v>12</v>
      </c>
      <c r="N665">
        <v>0</v>
      </c>
      <c r="O665">
        <v>0</v>
      </c>
    </row>
    <row r="666" spans="1:15" x14ac:dyDescent="0.2">
      <c r="A666">
        <v>2011</v>
      </c>
      <c r="B666" s="6">
        <f ca="1">_xlfn.MAXIFS('Track WIP'!M:M,'Track WIP'!K:K,'Results WIP'!A666,'Track WIP'!L:L,'Results WIP'!C666)</f>
        <v>40713</v>
      </c>
      <c r="C666">
        <f t="shared" si="10"/>
        <v>8</v>
      </c>
      <c r="D666" t="str">
        <f ca="1">VLOOKUP($B666,'Track WIP'!$M:$O,2,FALSE)</f>
        <v>ABC Supply Wisconsin 250</v>
      </c>
      <c r="E666" t="str">
        <f ca="1">VLOOKUP($B666,'Track WIP'!$M:$O,3,FALSE)</f>
        <v>The Milwaukee Mile</v>
      </c>
      <c r="F666">
        <v>23</v>
      </c>
      <c r="G666" t="s">
        <v>56</v>
      </c>
      <c r="H666">
        <v>34</v>
      </c>
      <c r="I666" t="s">
        <v>16</v>
      </c>
      <c r="J666">
        <v>78</v>
      </c>
      <c r="K666">
        <v>24</v>
      </c>
      <c r="L666">
        <v>0</v>
      </c>
      <c r="M666">
        <v>12</v>
      </c>
      <c r="N666">
        <v>0</v>
      </c>
      <c r="O666">
        <v>0</v>
      </c>
    </row>
    <row r="667" spans="1:15" x14ac:dyDescent="0.2">
      <c r="A667">
        <v>2011</v>
      </c>
      <c r="B667" s="6">
        <f ca="1">_xlfn.MAXIFS('Track WIP'!M:M,'Track WIP'!K:K,'Results WIP'!A667,'Track WIP'!L:L,'Results WIP'!C667)</f>
        <v>40713</v>
      </c>
      <c r="C667">
        <f t="shared" si="10"/>
        <v>8</v>
      </c>
      <c r="D667" t="str">
        <f ca="1">VLOOKUP($B667,'Track WIP'!$M:$O,2,FALSE)</f>
        <v>ABC Supply Wisconsin 250</v>
      </c>
      <c r="E667" t="str">
        <f ca="1">VLOOKUP($B667,'Track WIP'!$M:$O,3,FALSE)</f>
        <v>The Milwaukee Mile</v>
      </c>
      <c r="F667">
        <v>24</v>
      </c>
      <c r="G667" t="s">
        <v>18</v>
      </c>
      <c r="H667">
        <v>14</v>
      </c>
      <c r="I667" t="s">
        <v>16</v>
      </c>
      <c r="J667">
        <v>69</v>
      </c>
      <c r="K667">
        <v>22</v>
      </c>
      <c r="L667">
        <v>0</v>
      </c>
      <c r="M667">
        <v>12</v>
      </c>
      <c r="N667">
        <v>0</v>
      </c>
      <c r="O667">
        <v>0</v>
      </c>
    </row>
    <row r="668" spans="1:15" x14ac:dyDescent="0.2">
      <c r="A668">
        <v>2011</v>
      </c>
      <c r="B668" s="6">
        <f ca="1">_xlfn.MAXIFS('Track WIP'!M:M,'Track WIP'!K:K,'Results WIP'!A668,'Track WIP'!L:L,'Results WIP'!C668)</f>
        <v>40713</v>
      </c>
      <c r="C668">
        <f t="shared" si="10"/>
        <v>8</v>
      </c>
      <c r="D668" t="str">
        <f ca="1">VLOOKUP($B668,'Track WIP'!$M:$O,2,FALSE)</f>
        <v>ABC Supply Wisconsin 250</v>
      </c>
      <c r="E668" t="str">
        <f ca="1">VLOOKUP($B668,'Track WIP'!$M:$O,3,FALSE)</f>
        <v>The Milwaukee Mile</v>
      </c>
      <c r="F668">
        <v>25</v>
      </c>
      <c r="G668" t="s">
        <v>31</v>
      </c>
      <c r="H668">
        <v>78</v>
      </c>
      <c r="I668" t="s">
        <v>16</v>
      </c>
      <c r="J668">
        <v>11</v>
      </c>
      <c r="K668">
        <v>26</v>
      </c>
      <c r="L668">
        <v>0</v>
      </c>
      <c r="M668">
        <v>10</v>
      </c>
      <c r="N668">
        <v>0</v>
      </c>
      <c r="O668">
        <v>0</v>
      </c>
    </row>
    <row r="669" spans="1:15" x14ac:dyDescent="0.2">
      <c r="A669">
        <v>2011</v>
      </c>
      <c r="B669" s="6">
        <f ca="1">_xlfn.MAXIFS('Track WIP'!M:M,'Track WIP'!K:K,'Results WIP'!A669,'Track WIP'!L:L,'Results WIP'!C669)</f>
        <v>40713</v>
      </c>
      <c r="C669">
        <f t="shared" si="10"/>
        <v>8</v>
      </c>
      <c r="D669" t="str">
        <f ca="1">VLOOKUP($B669,'Track WIP'!$M:$O,2,FALSE)</f>
        <v>ABC Supply Wisconsin 250</v>
      </c>
      <c r="E669" t="str">
        <f ca="1">VLOOKUP($B669,'Track WIP'!$M:$O,3,FALSE)</f>
        <v>The Milwaukee Mile</v>
      </c>
      <c r="F669">
        <v>26</v>
      </c>
      <c r="G669" t="s">
        <v>17</v>
      </c>
      <c r="H669">
        <v>28</v>
      </c>
      <c r="I669" t="s">
        <v>16</v>
      </c>
      <c r="J669">
        <v>0</v>
      </c>
      <c r="K669">
        <v>7</v>
      </c>
      <c r="L669">
        <v>0</v>
      </c>
      <c r="M669">
        <v>10</v>
      </c>
      <c r="N669">
        <v>0</v>
      </c>
      <c r="O669">
        <v>0</v>
      </c>
    </row>
    <row r="670" spans="1:15" x14ac:dyDescent="0.2">
      <c r="A670">
        <v>2011</v>
      </c>
      <c r="B670" s="6">
        <f ca="1">_xlfn.MAXIFS('Track WIP'!M:M,'Track WIP'!K:K,'Results WIP'!A670,'Track WIP'!L:L,'Results WIP'!C670)</f>
        <v>40719</v>
      </c>
      <c r="C670">
        <f t="shared" si="10"/>
        <v>9</v>
      </c>
      <c r="D670" t="str">
        <f ca="1">VLOOKUP($B670,'Track WIP'!$M:$O,2,FALSE)</f>
        <v>GRAND PRIX OF IOWA - RACE 2</v>
      </c>
      <c r="E670" t="str">
        <f ca="1">VLOOKUP($B670,'Track WIP'!$M:$O,3,FALSE)</f>
        <v>Iowa Speedway</v>
      </c>
      <c r="F670">
        <v>1</v>
      </c>
      <c r="G670" t="s">
        <v>38</v>
      </c>
      <c r="H670">
        <v>26</v>
      </c>
      <c r="I670" t="s">
        <v>16</v>
      </c>
      <c r="J670">
        <v>250</v>
      </c>
      <c r="K670">
        <v>17</v>
      </c>
      <c r="L670">
        <v>42</v>
      </c>
      <c r="M670">
        <v>50</v>
      </c>
      <c r="N670">
        <v>0</v>
      </c>
      <c r="O670">
        <v>0</v>
      </c>
    </row>
    <row r="671" spans="1:15" x14ac:dyDescent="0.2">
      <c r="A671">
        <v>2011</v>
      </c>
      <c r="B671" s="6">
        <f ca="1">_xlfn.MAXIFS('Track WIP'!M:M,'Track WIP'!K:K,'Results WIP'!A671,'Track WIP'!L:L,'Results WIP'!C671)</f>
        <v>40719</v>
      </c>
      <c r="C671">
        <f t="shared" si="10"/>
        <v>9</v>
      </c>
      <c r="D671" t="str">
        <f ca="1">VLOOKUP($B671,'Track WIP'!$M:$O,2,FALSE)</f>
        <v>GRAND PRIX OF IOWA - RACE 2</v>
      </c>
      <c r="E671" t="str">
        <f ca="1">VLOOKUP($B671,'Track WIP'!$M:$O,3,FALSE)</f>
        <v>Iowa Speedway</v>
      </c>
      <c r="F671">
        <v>2</v>
      </c>
      <c r="G671" t="s">
        <v>25</v>
      </c>
      <c r="H671">
        <v>82</v>
      </c>
      <c r="I671" t="s">
        <v>16</v>
      </c>
      <c r="J671">
        <v>250</v>
      </c>
      <c r="K671">
        <v>3</v>
      </c>
      <c r="L671">
        <v>25</v>
      </c>
      <c r="M671">
        <v>40</v>
      </c>
      <c r="N671">
        <v>0</v>
      </c>
      <c r="O671">
        <v>0</v>
      </c>
    </row>
    <row r="672" spans="1:15" x14ac:dyDescent="0.2">
      <c r="A672">
        <v>2011</v>
      </c>
      <c r="B672" s="6">
        <f ca="1">_xlfn.MAXIFS('Track WIP'!M:M,'Track WIP'!K:K,'Results WIP'!A672,'Track WIP'!L:L,'Results WIP'!C672)</f>
        <v>40719</v>
      </c>
      <c r="C672">
        <f t="shared" si="10"/>
        <v>9</v>
      </c>
      <c r="D672" t="str">
        <f ca="1">VLOOKUP($B672,'Track WIP'!$M:$O,2,FALSE)</f>
        <v>GRAND PRIX OF IOWA - RACE 2</v>
      </c>
      <c r="E672" t="str">
        <f ca="1">VLOOKUP($B672,'Track WIP'!$M:$O,3,FALSE)</f>
        <v>Iowa Speedway</v>
      </c>
      <c r="F672">
        <v>3</v>
      </c>
      <c r="G672" t="s">
        <v>21</v>
      </c>
      <c r="H672">
        <v>9</v>
      </c>
      <c r="I672" t="s">
        <v>16</v>
      </c>
      <c r="J672">
        <v>250</v>
      </c>
      <c r="K672">
        <v>23</v>
      </c>
      <c r="L672">
        <v>0</v>
      </c>
      <c r="M672">
        <v>35</v>
      </c>
      <c r="N672">
        <v>0</v>
      </c>
      <c r="O672">
        <v>0</v>
      </c>
    </row>
    <row r="673" spans="1:15" x14ac:dyDescent="0.2">
      <c r="A673">
        <v>2011</v>
      </c>
      <c r="B673" s="6">
        <f ca="1">_xlfn.MAXIFS('Track WIP'!M:M,'Track WIP'!K:K,'Results WIP'!A673,'Track WIP'!L:L,'Results WIP'!C673)</f>
        <v>40719</v>
      </c>
      <c r="C673">
        <f t="shared" si="10"/>
        <v>9</v>
      </c>
      <c r="D673" t="str">
        <f ca="1">VLOOKUP($B673,'Track WIP'!$M:$O,2,FALSE)</f>
        <v>GRAND PRIX OF IOWA - RACE 2</v>
      </c>
      <c r="E673" t="str">
        <f ca="1">VLOOKUP($B673,'Track WIP'!$M:$O,3,FALSE)</f>
        <v>Iowa Speedway</v>
      </c>
      <c r="F673">
        <v>4</v>
      </c>
      <c r="G673" t="s">
        <v>70</v>
      </c>
      <c r="H673">
        <v>4</v>
      </c>
      <c r="I673" t="s">
        <v>16</v>
      </c>
      <c r="J673">
        <v>250</v>
      </c>
      <c r="K673">
        <v>4</v>
      </c>
      <c r="L673">
        <v>4</v>
      </c>
      <c r="M673">
        <v>32</v>
      </c>
      <c r="N673">
        <v>0</v>
      </c>
      <c r="O673">
        <v>0</v>
      </c>
    </row>
    <row r="674" spans="1:15" x14ac:dyDescent="0.2">
      <c r="A674">
        <v>2011</v>
      </c>
      <c r="B674" s="6">
        <f ca="1">_xlfn.MAXIFS('Track WIP'!M:M,'Track WIP'!K:K,'Results WIP'!A674,'Track WIP'!L:L,'Results WIP'!C674)</f>
        <v>40719</v>
      </c>
      <c r="C674">
        <f t="shared" si="10"/>
        <v>9</v>
      </c>
      <c r="D674" t="str">
        <f ca="1">VLOOKUP($B674,'Track WIP'!$M:$O,2,FALSE)</f>
        <v>GRAND PRIX OF IOWA - RACE 2</v>
      </c>
      <c r="E674" t="str">
        <f ca="1">VLOOKUP($B674,'Track WIP'!$M:$O,3,FALSE)</f>
        <v>Iowa Speedway</v>
      </c>
      <c r="F674">
        <v>5</v>
      </c>
      <c r="G674" t="s">
        <v>22</v>
      </c>
      <c r="H674">
        <v>10</v>
      </c>
      <c r="I674" t="s">
        <v>16</v>
      </c>
      <c r="J674">
        <v>250</v>
      </c>
      <c r="K674">
        <v>6</v>
      </c>
      <c r="L674">
        <v>172</v>
      </c>
      <c r="M674">
        <v>32</v>
      </c>
      <c r="N674">
        <v>2</v>
      </c>
      <c r="O674">
        <v>0</v>
      </c>
    </row>
    <row r="675" spans="1:15" x14ac:dyDescent="0.2">
      <c r="A675">
        <v>2011</v>
      </c>
      <c r="B675" s="6">
        <f ca="1">_xlfn.MAXIFS('Track WIP'!M:M,'Track WIP'!K:K,'Results WIP'!A675,'Track WIP'!L:L,'Results WIP'!C675)</f>
        <v>40719</v>
      </c>
      <c r="C675">
        <f t="shared" si="10"/>
        <v>9</v>
      </c>
      <c r="D675" t="str">
        <f ca="1">VLOOKUP($B675,'Track WIP'!$M:$O,2,FALSE)</f>
        <v>GRAND PRIX OF IOWA - RACE 2</v>
      </c>
      <c r="E675" t="str">
        <f ca="1">VLOOKUP($B675,'Track WIP'!$M:$O,3,FALSE)</f>
        <v>Iowa Speedway</v>
      </c>
      <c r="F675">
        <v>6</v>
      </c>
      <c r="G675" t="s">
        <v>29</v>
      </c>
      <c r="H675">
        <v>6</v>
      </c>
      <c r="I675" t="s">
        <v>16</v>
      </c>
      <c r="J675">
        <v>250</v>
      </c>
      <c r="K675">
        <v>10</v>
      </c>
      <c r="L675">
        <v>0</v>
      </c>
      <c r="M675">
        <v>28</v>
      </c>
      <c r="N675">
        <v>0</v>
      </c>
      <c r="O675">
        <v>0</v>
      </c>
    </row>
    <row r="676" spans="1:15" x14ac:dyDescent="0.2">
      <c r="A676">
        <v>2011</v>
      </c>
      <c r="B676" s="6">
        <f ca="1">_xlfn.MAXIFS('Track WIP'!M:M,'Track WIP'!K:K,'Results WIP'!A676,'Track WIP'!L:L,'Results WIP'!C676)</f>
        <v>40719</v>
      </c>
      <c r="C676">
        <f t="shared" si="10"/>
        <v>9</v>
      </c>
      <c r="D676" t="str">
        <f ca="1">VLOOKUP($B676,'Track WIP'!$M:$O,2,FALSE)</f>
        <v>GRAND PRIX OF IOWA - RACE 2</v>
      </c>
      <c r="E676" t="str">
        <f ca="1">VLOOKUP($B676,'Track WIP'!$M:$O,3,FALSE)</f>
        <v>Iowa Speedway</v>
      </c>
      <c r="F676">
        <v>7</v>
      </c>
      <c r="G676" t="s">
        <v>24</v>
      </c>
      <c r="H676">
        <v>3</v>
      </c>
      <c r="I676" t="s">
        <v>16</v>
      </c>
      <c r="J676">
        <v>250</v>
      </c>
      <c r="K676">
        <v>13</v>
      </c>
      <c r="L676">
        <v>0</v>
      </c>
      <c r="M676">
        <v>26</v>
      </c>
      <c r="N676">
        <v>0</v>
      </c>
      <c r="O676">
        <v>0</v>
      </c>
    </row>
    <row r="677" spans="1:15" x14ac:dyDescent="0.2">
      <c r="A677">
        <v>2011</v>
      </c>
      <c r="B677" s="6">
        <f ca="1">_xlfn.MAXIFS('Track WIP'!M:M,'Track WIP'!K:K,'Results WIP'!A677,'Track WIP'!L:L,'Results WIP'!C677)</f>
        <v>40719</v>
      </c>
      <c r="C677">
        <f t="shared" si="10"/>
        <v>9</v>
      </c>
      <c r="D677" t="str">
        <f ca="1">VLOOKUP($B677,'Track WIP'!$M:$O,2,FALSE)</f>
        <v>GRAND PRIX OF IOWA - RACE 2</v>
      </c>
      <c r="E677" t="str">
        <f ca="1">VLOOKUP($B677,'Track WIP'!$M:$O,3,FALSE)</f>
        <v>Iowa Speedway</v>
      </c>
      <c r="F677">
        <v>8</v>
      </c>
      <c r="G677" t="s">
        <v>17</v>
      </c>
      <c r="H677">
        <v>28</v>
      </c>
      <c r="I677" t="s">
        <v>16</v>
      </c>
      <c r="J677">
        <v>250</v>
      </c>
      <c r="K677">
        <v>8</v>
      </c>
      <c r="L677">
        <v>0</v>
      </c>
      <c r="M677">
        <v>24</v>
      </c>
      <c r="N677">
        <v>0</v>
      </c>
      <c r="O677">
        <v>0</v>
      </c>
    </row>
    <row r="678" spans="1:15" x14ac:dyDescent="0.2">
      <c r="A678">
        <v>2011</v>
      </c>
      <c r="B678" s="6">
        <f ca="1">_xlfn.MAXIFS('Track WIP'!M:M,'Track WIP'!K:K,'Results WIP'!A678,'Track WIP'!L:L,'Results WIP'!C678)</f>
        <v>40719</v>
      </c>
      <c r="C678">
        <f t="shared" si="10"/>
        <v>9</v>
      </c>
      <c r="D678" t="str">
        <f ca="1">VLOOKUP($B678,'Track WIP'!$M:$O,2,FALSE)</f>
        <v>GRAND PRIX OF IOWA - RACE 2</v>
      </c>
      <c r="E678" t="str">
        <f ca="1">VLOOKUP($B678,'Track WIP'!$M:$O,3,FALSE)</f>
        <v>Iowa Speedway</v>
      </c>
      <c r="F678">
        <v>9</v>
      </c>
      <c r="G678" t="s">
        <v>89</v>
      </c>
      <c r="H678">
        <v>6</v>
      </c>
      <c r="I678" t="s">
        <v>16</v>
      </c>
      <c r="J678">
        <v>250</v>
      </c>
      <c r="K678">
        <v>7</v>
      </c>
      <c r="L678">
        <v>0</v>
      </c>
      <c r="M678">
        <v>22</v>
      </c>
      <c r="N678">
        <v>0</v>
      </c>
      <c r="O678">
        <v>0</v>
      </c>
    </row>
    <row r="679" spans="1:15" x14ac:dyDescent="0.2">
      <c r="A679">
        <v>2011</v>
      </c>
      <c r="B679" s="6">
        <f ca="1">_xlfn.MAXIFS('Track WIP'!M:M,'Track WIP'!K:K,'Results WIP'!A679,'Track WIP'!L:L,'Results WIP'!C679)</f>
        <v>40719</v>
      </c>
      <c r="C679">
        <f t="shared" si="10"/>
        <v>9</v>
      </c>
      <c r="D679" t="str">
        <f ca="1">VLOOKUP($B679,'Track WIP'!$M:$O,2,FALSE)</f>
        <v>GRAND PRIX OF IOWA - RACE 2</v>
      </c>
      <c r="E679" t="str">
        <f ca="1">VLOOKUP($B679,'Track WIP'!$M:$O,3,FALSE)</f>
        <v>Iowa Speedway</v>
      </c>
      <c r="F679">
        <v>10</v>
      </c>
      <c r="G679" t="s">
        <v>30</v>
      </c>
      <c r="H679">
        <v>7</v>
      </c>
      <c r="I679" t="s">
        <v>16</v>
      </c>
      <c r="J679">
        <v>250</v>
      </c>
      <c r="K679">
        <v>2</v>
      </c>
      <c r="L679">
        <v>0</v>
      </c>
      <c r="M679">
        <v>20</v>
      </c>
      <c r="N679">
        <v>0</v>
      </c>
      <c r="O679">
        <v>0</v>
      </c>
    </row>
    <row r="680" spans="1:15" x14ac:dyDescent="0.2">
      <c r="A680">
        <v>2011</v>
      </c>
      <c r="B680" s="6">
        <f ca="1">_xlfn.MAXIFS('Track WIP'!M:M,'Track WIP'!K:K,'Results WIP'!A680,'Track WIP'!L:L,'Results WIP'!C680)</f>
        <v>40719</v>
      </c>
      <c r="C680">
        <f t="shared" si="10"/>
        <v>9</v>
      </c>
      <c r="D680" t="str">
        <f ca="1">VLOOKUP($B680,'Track WIP'!$M:$O,2,FALSE)</f>
        <v>GRAND PRIX OF IOWA - RACE 2</v>
      </c>
      <c r="E680" t="str">
        <f ca="1">VLOOKUP($B680,'Track WIP'!$M:$O,3,FALSE)</f>
        <v>Iowa Speedway</v>
      </c>
      <c r="F680">
        <v>11</v>
      </c>
      <c r="G680" t="s">
        <v>55</v>
      </c>
      <c r="H680">
        <v>67</v>
      </c>
      <c r="I680" t="s">
        <v>16</v>
      </c>
      <c r="J680">
        <v>250</v>
      </c>
      <c r="K680">
        <v>14</v>
      </c>
      <c r="L680">
        <v>0</v>
      </c>
      <c r="M680">
        <v>19</v>
      </c>
      <c r="N680">
        <v>0</v>
      </c>
      <c r="O680">
        <v>0</v>
      </c>
    </row>
    <row r="681" spans="1:15" x14ac:dyDescent="0.2">
      <c r="A681">
        <v>2011</v>
      </c>
      <c r="B681" s="6">
        <f ca="1">_xlfn.MAXIFS('Track WIP'!M:M,'Track WIP'!K:K,'Results WIP'!A681,'Track WIP'!L:L,'Results WIP'!C681)</f>
        <v>40719</v>
      </c>
      <c r="C681">
        <f t="shared" si="10"/>
        <v>9</v>
      </c>
      <c r="D681" t="str">
        <f ca="1">VLOOKUP($B681,'Track WIP'!$M:$O,2,FALSE)</f>
        <v>GRAND PRIX OF IOWA - RACE 2</v>
      </c>
      <c r="E681" t="str">
        <f ca="1">VLOOKUP($B681,'Track WIP'!$M:$O,3,FALSE)</f>
        <v>Iowa Speedway</v>
      </c>
      <c r="F681">
        <v>12</v>
      </c>
      <c r="G681" t="s">
        <v>26</v>
      </c>
      <c r="H681">
        <v>22</v>
      </c>
      <c r="I681" t="s">
        <v>16</v>
      </c>
      <c r="J681">
        <v>250</v>
      </c>
      <c r="K681">
        <v>12</v>
      </c>
      <c r="L681">
        <v>0</v>
      </c>
      <c r="M681">
        <v>18</v>
      </c>
      <c r="N681">
        <v>0</v>
      </c>
      <c r="O681">
        <v>0</v>
      </c>
    </row>
    <row r="682" spans="1:15" x14ac:dyDescent="0.2">
      <c r="A682">
        <v>2011</v>
      </c>
      <c r="B682" s="6">
        <f ca="1">_xlfn.MAXIFS('Track WIP'!M:M,'Track WIP'!K:K,'Results WIP'!A682,'Track WIP'!L:L,'Results WIP'!C682)</f>
        <v>40719</v>
      </c>
      <c r="C682">
        <f t="shared" si="10"/>
        <v>9</v>
      </c>
      <c r="D682" t="str">
        <f ca="1">VLOOKUP($B682,'Track WIP'!$M:$O,2,FALSE)</f>
        <v>GRAND PRIX OF IOWA - RACE 2</v>
      </c>
      <c r="E682" t="str">
        <f ca="1">VLOOKUP($B682,'Track WIP'!$M:$O,3,FALSE)</f>
        <v>Iowa Speedway</v>
      </c>
      <c r="F682">
        <v>13</v>
      </c>
      <c r="G682" t="s">
        <v>33</v>
      </c>
      <c r="H682">
        <v>19</v>
      </c>
      <c r="I682" t="s">
        <v>16</v>
      </c>
      <c r="J682">
        <v>250</v>
      </c>
      <c r="K682">
        <v>22</v>
      </c>
      <c r="L682">
        <v>0</v>
      </c>
      <c r="M682">
        <v>17</v>
      </c>
      <c r="N682">
        <v>0</v>
      </c>
      <c r="O682">
        <v>0</v>
      </c>
    </row>
    <row r="683" spans="1:15" x14ac:dyDescent="0.2">
      <c r="A683">
        <v>2011</v>
      </c>
      <c r="B683" s="6">
        <f ca="1">_xlfn.MAXIFS('Track WIP'!M:M,'Track WIP'!K:K,'Results WIP'!A683,'Track WIP'!L:L,'Results WIP'!C683)</f>
        <v>40719</v>
      </c>
      <c r="C683">
        <f t="shared" si="10"/>
        <v>9</v>
      </c>
      <c r="D683" t="str">
        <f ca="1">VLOOKUP($B683,'Track WIP'!$M:$O,2,FALSE)</f>
        <v>GRAND PRIX OF IOWA - RACE 2</v>
      </c>
      <c r="E683" t="str">
        <f ca="1">VLOOKUP($B683,'Track WIP'!$M:$O,3,FALSE)</f>
        <v>Iowa Speedway</v>
      </c>
      <c r="F683">
        <v>14</v>
      </c>
      <c r="G683" t="s">
        <v>84</v>
      </c>
      <c r="H683">
        <v>2</v>
      </c>
      <c r="I683" t="s">
        <v>16</v>
      </c>
      <c r="J683">
        <v>249</v>
      </c>
      <c r="K683">
        <v>11</v>
      </c>
      <c r="L683">
        <v>0</v>
      </c>
      <c r="M683">
        <v>16</v>
      </c>
      <c r="N683">
        <v>0</v>
      </c>
      <c r="O683">
        <v>0</v>
      </c>
    </row>
    <row r="684" spans="1:15" x14ac:dyDescent="0.2">
      <c r="A684">
        <v>2011</v>
      </c>
      <c r="B684" s="6">
        <f ca="1">_xlfn.MAXIFS('Track WIP'!M:M,'Track WIP'!K:K,'Results WIP'!A684,'Track WIP'!L:L,'Results WIP'!C684)</f>
        <v>40719</v>
      </c>
      <c r="C684">
        <f t="shared" si="10"/>
        <v>9</v>
      </c>
      <c r="D684" t="str">
        <f ca="1">VLOOKUP($B684,'Track WIP'!$M:$O,2,FALSE)</f>
        <v>GRAND PRIX OF IOWA - RACE 2</v>
      </c>
      <c r="E684" t="str">
        <f ca="1">VLOOKUP($B684,'Track WIP'!$M:$O,3,FALSE)</f>
        <v>Iowa Speedway</v>
      </c>
      <c r="F684">
        <v>15</v>
      </c>
      <c r="G684" t="s">
        <v>41</v>
      </c>
      <c r="H684">
        <v>38</v>
      </c>
      <c r="I684" t="s">
        <v>16</v>
      </c>
      <c r="J684">
        <v>249</v>
      </c>
      <c r="K684">
        <v>20</v>
      </c>
      <c r="L684">
        <v>0</v>
      </c>
      <c r="M684">
        <v>15</v>
      </c>
      <c r="N684">
        <v>0</v>
      </c>
      <c r="O684">
        <v>0</v>
      </c>
    </row>
    <row r="685" spans="1:15" x14ac:dyDescent="0.2">
      <c r="A685">
        <v>2011</v>
      </c>
      <c r="B685" s="6">
        <f ca="1">_xlfn.MAXIFS('Track WIP'!M:M,'Track WIP'!K:K,'Results WIP'!A685,'Track WIP'!L:L,'Results WIP'!C685)</f>
        <v>40719</v>
      </c>
      <c r="C685">
        <f t="shared" si="10"/>
        <v>9</v>
      </c>
      <c r="D685" t="str">
        <f ca="1">VLOOKUP($B685,'Track WIP'!$M:$O,2,FALSE)</f>
        <v>GRAND PRIX OF IOWA - RACE 2</v>
      </c>
      <c r="E685" t="str">
        <f ca="1">VLOOKUP($B685,'Track WIP'!$M:$O,3,FALSE)</f>
        <v>Iowa Speedway</v>
      </c>
      <c r="F685">
        <v>16</v>
      </c>
      <c r="G685" t="s">
        <v>34</v>
      </c>
      <c r="H685">
        <v>77</v>
      </c>
      <c r="I685" t="s">
        <v>16</v>
      </c>
      <c r="J685">
        <v>249</v>
      </c>
      <c r="K685">
        <v>15</v>
      </c>
      <c r="L685">
        <v>0</v>
      </c>
      <c r="M685">
        <v>14</v>
      </c>
      <c r="N685">
        <v>0</v>
      </c>
      <c r="O685">
        <v>0</v>
      </c>
    </row>
    <row r="686" spans="1:15" x14ac:dyDescent="0.2">
      <c r="A686">
        <v>2011</v>
      </c>
      <c r="B686" s="6">
        <f ca="1">_xlfn.MAXIFS('Track WIP'!M:M,'Track WIP'!K:K,'Results WIP'!A686,'Track WIP'!L:L,'Results WIP'!C686)</f>
        <v>40719</v>
      </c>
      <c r="C686">
        <f t="shared" si="10"/>
        <v>9</v>
      </c>
      <c r="D686" t="str">
        <f ca="1">VLOOKUP($B686,'Track WIP'!$M:$O,2,FALSE)</f>
        <v>GRAND PRIX OF IOWA - RACE 2</v>
      </c>
      <c r="E686" t="str">
        <f ca="1">VLOOKUP($B686,'Track WIP'!$M:$O,3,FALSE)</f>
        <v>Iowa Speedway</v>
      </c>
      <c r="F686">
        <v>17</v>
      </c>
      <c r="G686" t="s">
        <v>27</v>
      </c>
      <c r="H686">
        <v>59</v>
      </c>
      <c r="I686" t="s">
        <v>16</v>
      </c>
      <c r="J686">
        <v>239</v>
      </c>
      <c r="K686">
        <v>19</v>
      </c>
      <c r="L686">
        <v>0</v>
      </c>
      <c r="M686">
        <v>13</v>
      </c>
      <c r="N686">
        <v>0</v>
      </c>
      <c r="O686">
        <v>0</v>
      </c>
    </row>
    <row r="687" spans="1:15" x14ac:dyDescent="0.2">
      <c r="A687">
        <v>2011</v>
      </c>
      <c r="B687" s="6">
        <f ca="1">_xlfn.MAXIFS('Track WIP'!M:M,'Track WIP'!K:K,'Results WIP'!A687,'Track WIP'!L:L,'Results WIP'!C687)</f>
        <v>40719</v>
      </c>
      <c r="C687">
        <f t="shared" si="10"/>
        <v>9</v>
      </c>
      <c r="D687" t="str">
        <f ca="1">VLOOKUP($B687,'Track WIP'!$M:$O,2,FALSE)</f>
        <v>GRAND PRIX OF IOWA - RACE 2</v>
      </c>
      <c r="E687" t="str">
        <f ca="1">VLOOKUP($B687,'Track WIP'!$M:$O,3,FALSE)</f>
        <v>Iowa Speedway</v>
      </c>
      <c r="F687">
        <v>18</v>
      </c>
      <c r="G687" t="s">
        <v>18</v>
      </c>
      <c r="H687">
        <v>14</v>
      </c>
      <c r="I687" t="s">
        <v>16</v>
      </c>
      <c r="J687">
        <v>227</v>
      </c>
      <c r="K687">
        <v>16</v>
      </c>
      <c r="L687">
        <v>0</v>
      </c>
      <c r="M687">
        <v>12</v>
      </c>
      <c r="N687">
        <v>0</v>
      </c>
      <c r="O687">
        <v>0</v>
      </c>
    </row>
    <row r="688" spans="1:15" x14ac:dyDescent="0.2">
      <c r="A688">
        <v>2011</v>
      </c>
      <c r="B688" s="6">
        <f ca="1">_xlfn.MAXIFS('Track WIP'!M:M,'Track WIP'!K:K,'Results WIP'!A688,'Track WIP'!L:L,'Results WIP'!C688)</f>
        <v>40719</v>
      </c>
      <c r="C688">
        <f t="shared" si="10"/>
        <v>9</v>
      </c>
      <c r="D688" t="str">
        <f ca="1">VLOOKUP($B688,'Track WIP'!$M:$O,2,FALSE)</f>
        <v>GRAND PRIX OF IOWA - RACE 2</v>
      </c>
      <c r="E688" t="str">
        <f ca="1">VLOOKUP($B688,'Track WIP'!$M:$O,3,FALSE)</f>
        <v>Iowa Speedway</v>
      </c>
      <c r="F688">
        <v>19</v>
      </c>
      <c r="G688" t="s">
        <v>37</v>
      </c>
      <c r="H688">
        <v>5</v>
      </c>
      <c r="I688" t="s">
        <v>16</v>
      </c>
      <c r="J688">
        <v>182</v>
      </c>
      <c r="K688">
        <v>1</v>
      </c>
      <c r="L688">
        <v>7</v>
      </c>
      <c r="M688">
        <v>13</v>
      </c>
      <c r="N688">
        <v>1</v>
      </c>
      <c r="O688">
        <v>0</v>
      </c>
    </row>
    <row r="689" spans="1:15" x14ac:dyDescent="0.2">
      <c r="A689">
        <v>2011</v>
      </c>
      <c r="B689" s="6">
        <f ca="1">_xlfn.MAXIFS('Track WIP'!M:M,'Track WIP'!K:K,'Results WIP'!A689,'Track WIP'!L:L,'Results WIP'!C689)</f>
        <v>40719</v>
      </c>
      <c r="C689">
        <f t="shared" si="10"/>
        <v>9</v>
      </c>
      <c r="D689" t="str">
        <f ca="1">VLOOKUP($B689,'Track WIP'!$M:$O,2,FALSE)</f>
        <v>GRAND PRIX OF IOWA - RACE 2</v>
      </c>
      <c r="E689" t="str">
        <f ca="1">VLOOKUP($B689,'Track WIP'!$M:$O,3,FALSE)</f>
        <v>Iowa Speedway</v>
      </c>
      <c r="F689">
        <v>20</v>
      </c>
      <c r="G689" t="s">
        <v>56</v>
      </c>
      <c r="H689">
        <v>34</v>
      </c>
      <c r="I689" t="s">
        <v>16</v>
      </c>
      <c r="J689">
        <v>114</v>
      </c>
      <c r="K689">
        <v>25</v>
      </c>
      <c r="L689">
        <v>0</v>
      </c>
      <c r="M689">
        <v>12</v>
      </c>
      <c r="N689">
        <v>0</v>
      </c>
      <c r="O689">
        <v>0</v>
      </c>
    </row>
    <row r="690" spans="1:15" x14ac:dyDescent="0.2">
      <c r="A690">
        <v>2011</v>
      </c>
      <c r="B690" s="6">
        <f ca="1">_xlfn.MAXIFS('Track WIP'!M:M,'Track WIP'!K:K,'Results WIP'!A690,'Track WIP'!L:L,'Results WIP'!C690)</f>
        <v>40719</v>
      </c>
      <c r="C690">
        <f t="shared" si="10"/>
        <v>9</v>
      </c>
      <c r="D690" t="str">
        <f ca="1">VLOOKUP($B690,'Track WIP'!$M:$O,2,FALSE)</f>
        <v>GRAND PRIX OF IOWA - RACE 2</v>
      </c>
      <c r="E690" t="str">
        <f ca="1">VLOOKUP($B690,'Track WIP'!$M:$O,3,FALSE)</f>
        <v>Iowa Speedway</v>
      </c>
      <c r="F690">
        <v>21</v>
      </c>
      <c r="G690" t="s">
        <v>15</v>
      </c>
      <c r="H690">
        <v>12</v>
      </c>
      <c r="I690" t="s">
        <v>16</v>
      </c>
      <c r="J690">
        <v>89</v>
      </c>
      <c r="K690">
        <v>5</v>
      </c>
      <c r="L690">
        <v>0</v>
      </c>
      <c r="M690">
        <v>12</v>
      </c>
      <c r="N690">
        <v>0</v>
      </c>
      <c r="O690">
        <v>0</v>
      </c>
    </row>
    <row r="691" spans="1:15" x14ac:dyDescent="0.2">
      <c r="A691">
        <v>2011</v>
      </c>
      <c r="B691" s="6">
        <f ca="1">_xlfn.MAXIFS('Track WIP'!M:M,'Track WIP'!K:K,'Results WIP'!A691,'Track WIP'!L:L,'Results WIP'!C691)</f>
        <v>40719</v>
      </c>
      <c r="C691">
        <f t="shared" si="10"/>
        <v>9</v>
      </c>
      <c r="D691" t="str">
        <f ca="1">VLOOKUP($B691,'Track WIP'!$M:$O,2,FALSE)</f>
        <v>GRAND PRIX OF IOWA - RACE 2</v>
      </c>
      <c r="E691" t="str">
        <f ca="1">VLOOKUP($B691,'Track WIP'!$M:$O,3,FALSE)</f>
        <v>Iowa Speedway</v>
      </c>
      <c r="F691">
        <v>22</v>
      </c>
      <c r="G691" t="s">
        <v>86</v>
      </c>
      <c r="H691">
        <v>83</v>
      </c>
      <c r="I691" t="s">
        <v>16</v>
      </c>
      <c r="J691">
        <v>62</v>
      </c>
      <c r="K691">
        <v>21</v>
      </c>
      <c r="L691">
        <v>0</v>
      </c>
      <c r="M691">
        <v>12</v>
      </c>
      <c r="N691">
        <v>0</v>
      </c>
      <c r="O691">
        <v>0</v>
      </c>
    </row>
    <row r="692" spans="1:15" x14ac:dyDescent="0.2">
      <c r="A692">
        <v>2011</v>
      </c>
      <c r="B692" s="6">
        <f ca="1">_xlfn.MAXIFS('Track WIP'!M:M,'Track WIP'!K:K,'Results WIP'!A692,'Track WIP'!L:L,'Results WIP'!C692)</f>
        <v>40719</v>
      </c>
      <c r="C692">
        <f t="shared" si="10"/>
        <v>9</v>
      </c>
      <c r="D692" t="str">
        <f ca="1">VLOOKUP($B692,'Track WIP'!$M:$O,2,FALSE)</f>
        <v>GRAND PRIX OF IOWA - RACE 2</v>
      </c>
      <c r="E692" t="str">
        <f ca="1">VLOOKUP($B692,'Track WIP'!$M:$O,3,FALSE)</f>
        <v>Iowa Speedway</v>
      </c>
      <c r="F692">
        <v>23</v>
      </c>
      <c r="G692" t="s">
        <v>28</v>
      </c>
      <c r="H692">
        <v>24</v>
      </c>
      <c r="I692" t="s">
        <v>16</v>
      </c>
      <c r="J692">
        <v>44</v>
      </c>
      <c r="K692">
        <v>18</v>
      </c>
      <c r="L692">
        <v>0</v>
      </c>
      <c r="M692">
        <v>12</v>
      </c>
      <c r="N692">
        <v>0</v>
      </c>
      <c r="O692">
        <v>0</v>
      </c>
    </row>
    <row r="693" spans="1:15" x14ac:dyDescent="0.2">
      <c r="A693">
        <v>2011</v>
      </c>
      <c r="B693" s="6">
        <f ca="1">_xlfn.MAXIFS('Track WIP'!M:M,'Track WIP'!K:K,'Results WIP'!A693,'Track WIP'!L:L,'Results WIP'!C693)</f>
        <v>40719</v>
      </c>
      <c r="C693">
        <f t="shared" si="10"/>
        <v>9</v>
      </c>
      <c r="D693" t="str">
        <f ca="1">VLOOKUP($B693,'Track WIP'!$M:$O,2,FALSE)</f>
        <v>GRAND PRIX OF IOWA - RACE 2</v>
      </c>
      <c r="E693" t="str">
        <f ca="1">VLOOKUP($B693,'Track WIP'!$M:$O,3,FALSE)</f>
        <v>Iowa Speedway</v>
      </c>
      <c r="F693">
        <v>24</v>
      </c>
      <c r="G693" t="s">
        <v>23</v>
      </c>
      <c r="H693">
        <v>27</v>
      </c>
      <c r="I693" t="s">
        <v>16</v>
      </c>
      <c r="J693">
        <v>44</v>
      </c>
      <c r="K693">
        <v>9</v>
      </c>
      <c r="L693">
        <v>0</v>
      </c>
      <c r="M693">
        <v>12</v>
      </c>
      <c r="N693">
        <v>0</v>
      </c>
      <c r="O693">
        <v>0</v>
      </c>
    </row>
    <row r="694" spans="1:15" x14ac:dyDescent="0.2">
      <c r="A694">
        <v>2011</v>
      </c>
      <c r="B694" s="6">
        <f ca="1">_xlfn.MAXIFS('Track WIP'!M:M,'Track WIP'!K:K,'Results WIP'!A694,'Track WIP'!L:L,'Results WIP'!C694)</f>
        <v>40719</v>
      </c>
      <c r="C694">
        <f t="shared" si="10"/>
        <v>9</v>
      </c>
      <c r="D694" t="str">
        <f ca="1">VLOOKUP($B694,'Track WIP'!$M:$O,2,FALSE)</f>
        <v>GRAND PRIX OF IOWA - RACE 2</v>
      </c>
      <c r="E694" t="str">
        <f ca="1">VLOOKUP($B694,'Track WIP'!$M:$O,3,FALSE)</f>
        <v>Iowa Speedway</v>
      </c>
      <c r="F694">
        <v>25</v>
      </c>
      <c r="G694" t="s">
        <v>85</v>
      </c>
      <c r="H694">
        <v>18</v>
      </c>
      <c r="I694" t="s">
        <v>16</v>
      </c>
      <c r="J694">
        <v>22</v>
      </c>
      <c r="K694">
        <v>24</v>
      </c>
      <c r="L694">
        <v>0</v>
      </c>
      <c r="M694">
        <v>10</v>
      </c>
      <c r="N694">
        <v>0</v>
      </c>
      <c r="O694">
        <v>0</v>
      </c>
    </row>
    <row r="695" spans="1:15" x14ac:dyDescent="0.2">
      <c r="A695">
        <v>2011</v>
      </c>
      <c r="B695" s="6">
        <f ca="1">_xlfn.MAXIFS('Track WIP'!M:M,'Track WIP'!K:K,'Results WIP'!A695,'Track WIP'!L:L,'Results WIP'!C695)</f>
        <v>40719</v>
      </c>
      <c r="C695">
        <f t="shared" si="10"/>
        <v>9</v>
      </c>
      <c r="D695" t="str">
        <f ca="1">VLOOKUP($B695,'Track WIP'!$M:$O,2,FALSE)</f>
        <v>GRAND PRIX OF IOWA - RACE 2</v>
      </c>
      <c r="E695" t="str">
        <f ca="1">VLOOKUP($B695,'Track WIP'!$M:$O,3,FALSE)</f>
        <v>Iowa Speedway</v>
      </c>
      <c r="F695">
        <v>26</v>
      </c>
      <c r="G695" t="s">
        <v>31</v>
      </c>
      <c r="H695">
        <v>78</v>
      </c>
      <c r="I695" t="s">
        <v>16</v>
      </c>
      <c r="J695">
        <v>0</v>
      </c>
      <c r="K695">
        <v>26</v>
      </c>
      <c r="L695">
        <v>0</v>
      </c>
      <c r="M695">
        <v>5</v>
      </c>
      <c r="N695">
        <v>0</v>
      </c>
      <c r="O695">
        <v>0</v>
      </c>
    </row>
    <row r="696" spans="1:15" x14ac:dyDescent="0.2">
      <c r="A696">
        <v>2011</v>
      </c>
      <c r="B696" s="6">
        <f ca="1">_xlfn.MAXIFS('Track WIP'!M:M,'Track WIP'!K:K,'Results WIP'!A696,'Track WIP'!L:L,'Results WIP'!C696)</f>
        <v>40734</v>
      </c>
      <c r="C696">
        <f t="shared" si="10"/>
        <v>10</v>
      </c>
      <c r="D696" t="str">
        <f ca="1">VLOOKUP($B696,'Track WIP'!$M:$O,2,FALSE)</f>
        <v>Grand Prix of Toronto</v>
      </c>
      <c r="E696" t="str">
        <f ca="1">VLOOKUP($B696,'Track WIP'!$M:$O,3,FALSE)</f>
        <v>Streets Of Toronto</v>
      </c>
      <c r="F696">
        <v>1</v>
      </c>
      <c r="G696" t="s">
        <v>22</v>
      </c>
      <c r="H696">
        <v>10</v>
      </c>
      <c r="I696" t="s">
        <v>16</v>
      </c>
      <c r="J696">
        <v>85</v>
      </c>
      <c r="K696">
        <v>4</v>
      </c>
      <c r="L696">
        <v>30</v>
      </c>
      <c r="M696">
        <v>50</v>
      </c>
      <c r="N696">
        <v>0</v>
      </c>
      <c r="O696">
        <v>0</v>
      </c>
    </row>
    <row r="697" spans="1:15" x14ac:dyDescent="0.2">
      <c r="A697">
        <v>2011</v>
      </c>
      <c r="B697" s="6">
        <f ca="1">_xlfn.MAXIFS('Track WIP'!M:M,'Track WIP'!K:K,'Results WIP'!A697,'Track WIP'!L:L,'Results WIP'!C697)</f>
        <v>40734</v>
      </c>
      <c r="C697">
        <f t="shared" si="10"/>
        <v>10</v>
      </c>
      <c r="D697" t="str">
        <f ca="1">VLOOKUP($B697,'Track WIP'!$M:$O,2,FALSE)</f>
        <v>Grand Prix of Toronto</v>
      </c>
      <c r="E697" t="str">
        <f ca="1">VLOOKUP($B697,'Track WIP'!$M:$O,3,FALSE)</f>
        <v>Streets Of Toronto</v>
      </c>
      <c r="F697">
        <v>2</v>
      </c>
      <c r="G697" t="s">
        <v>21</v>
      </c>
      <c r="H697">
        <v>9</v>
      </c>
      <c r="I697" t="s">
        <v>16</v>
      </c>
      <c r="J697">
        <v>85</v>
      </c>
      <c r="K697">
        <v>2</v>
      </c>
      <c r="L697">
        <v>0</v>
      </c>
      <c r="M697">
        <v>40</v>
      </c>
      <c r="N697">
        <v>0</v>
      </c>
      <c r="O697">
        <v>0</v>
      </c>
    </row>
    <row r="698" spans="1:15" x14ac:dyDescent="0.2">
      <c r="A698">
        <v>2011</v>
      </c>
      <c r="B698" s="6">
        <f ca="1">_xlfn.MAXIFS('Track WIP'!M:M,'Track WIP'!K:K,'Results WIP'!A698,'Track WIP'!L:L,'Results WIP'!C698)</f>
        <v>40734</v>
      </c>
      <c r="C698">
        <f t="shared" si="10"/>
        <v>10</v>
      </c>
      <c r="D698" t="str">
        <f ca="1">VLOOKUP($B698,'Track WIP'!$M:$O,2,FALSE)</f>
        <v>Grand Prix of Toronto</v>
      </c>
      <c r="E698" t="str">
        <f ca="1">VLOOKUP($B698,'Track WIP'!$M:$O,3,FALSE)</f>
        <v>Streets Of Toronto</v>
      </c>
      <c r="F698">
        <v>3</v>
      </c>
      <c r="G698" t="s">
        <v>17</v>
      </c>
      <c r="H698">
        <v>28</v>
      </c>
      <c r="I698" t="s">
        <v>16</v>
      </c>
      <c r="J698">
        <v>85</v>
      </c>
      <c r="K698">
        <v>8</v>
      </c>
      <c r="L698">
        <v>0</v>
      </c>
      <c r="M698">
        <v>35</v>
      </c>
      <c r="N698">
        <v>0</v>
      </c>
      <c r="O698">
        <v>0</v>
      </c>
    </row>
    <row r="699" spans="1:15" x14ac:dyDescent="0.2">
      <c r="A699">
        <v>2011</v>
      </c>
      <c r="B699" s="6">
        <f ca="1">_xlfn.MAXIFS('Track WIP'!M:M,'Track WIP'!K:K,'Results WIP'!A699,'Track WIP'!L:L,'Results WIP'!C699)</f>
        <v>40734</v>
      </c>
      <c r="C699">
        <f t="shared" si="10"/>
        <v>10</v>
      </c>
      <c r="D699" t="str">
        <f ca="1">VLOOKUP($B699,'Track WIP'!$M:$O,2,FALSE)</f>
        <v>Grand Prix of Toronto</v>
      </c>
      <c r="E699" t="str">
        <f ca="1">VLOOKUP($B699,'Track WIP'!$M:$O,3,FALSE)</f>
        <v>Streets Of Toronto</v>
      </c>
      <c r="F699">
        <v>4</v>
      </c>
      <c r="G699" t="s">
        <v>38</v>
      </c>
      <c r="H699">
        <v>26</v>
      </c>
      <c r="I699" t="s">
        <v>16</v>
      </c>
      <c r="J699">
        <v>85</v>
      </c>
      <c r="K699">
        <v>17</v>
      </c>
      <c r="L699">
        <v>0</v>
      </c>
      <c r="M699">
        <v>32</v>
      </c>
      <c r="N699">
        <v>0</v>
      </c>
      <c r="O699">
        <v>0</v>
      </c>
    </row>
    <row r="700" spans="1:15" x14ac:dyDescent="0.2">
      <c r="A700">
        <v>2011</v>
      </c>
      <c r="B700" s="6">
        <f ca="1">_xlfn.MAXIFS('Track WIP'!M:M,'Track WIP'!K:K,'Results WIP'!A700,'Track WIP'!L:L,'Results WIP'!C700)</f>
        <v>40734</v>
      </c>
      <c r="C700">
        <f t="shared" si="10"/>
        <v>10</v>
      </c>
      <c r="D700" t="str">
        <f ca="1">VLOOKUP($B700,'Track WIP'!$M:$O,2,FALSE)</f>
        <v>Grand Prix of Toronto</v>
      </c>
      <c r="E700" t="str">
        <f ca="1">VLOOKUP($B700,'Track WIP'!$M:$O,3,FALSE)</f>
        <v>Streets Of Toronto</v>
      </c>
      <c r="F700">
        <v>5</v>
      </c>
      <c r="G700" t="s">
        <v>18</v>
      </c>
      <c r="H700">
        <v>14</v>
      </c>
      <c r="I700" t="s">
        <v>16</v>
      </c>
      <c r="J700">
        <v>85</v>
      </c>
      <c r="K700">
        <v>14</v>
      </c>
      <c r="L700">
        <v>0</v>
      </c>
      <c r="M700">
        <v>30</v>
      </c>
      <c r="N700">
        <v>0</v>
      </c>
      <c r="O700">
        <v>0</v>
      </c>
    </row>
    <row r="701" spans="1:15" x14ac:dyDescent="0.2">
      <c r="A701">
        <v>2011</v>
      </c>
      <c r="B701" s="6">
        <f ca="1">_xlfn.MAXIFS('Track WIP'!M:M,'Track WIP'!K:K,'Results WIP'!A701,'Track WIP'!L:L,'Results WIP'!C701)</f>
        <v>40734</v>
      </c>
      <c r="C701">
        <f t="shared" si="10"/>
        <v>10</v>
      </c>
      <c r="D701" t="str">
        <f ca="1">VLOOKUP($B701,'Track WIP'!$M:$O,2,FALSE)</f>
        <v>Grand Prix of Toronto</v>
      </c>
      <c r="E701" t="str">
        <f ca="1">VLOOKUP($B701,'Track WIP'!$M:$O,3,FALSE)</f>
        <v>Streets Of Toronto</v>
      </c>
      <c r="F701">
        <v>6</v>
      </c>
      <c r="G701" t="s">
        <v>87</v>
      </c>
      <c r="H701">
        <v>19</v>
      </c>
      <c r="I701" t="s">
        <v>16</v>
      </c>
      <c r="J701">
        <v>85</v>
      </c>
      <c r="K701">
        <v>7</v>
      </c>
      <c r="L701">
        <v>0</v>
      </c>
      <c r="M701">
        <v>28</v>
      </c>
      <c r="N701">
        <v>0</v>
      </c>
      <c r="O701">
        <v>0</v>
      </c>
    </row>
    <row r="702" spans="1:15" x14ac:dyDescent="0.2">
      <c r="A702">
        <v>2011</v>
      </c>
      <c r="B702" s="6">
        <f ca="1">_xlfn.MAXIFS('Track WIP'!M:M,'Track WIP'!K:K,'Results WIP'!A702,'Track WIP'!L:L,'Results WIP'!C702)</f>
        <v>40734</v>
      </c>
      <c r="C702">
        <f t="shared" si="10"/>
        <v>10</v>
      </c>
      <c r="D702" t="str">
        <f ca="1">VLOOKUP($B702,'Track WIP'!$M:$O,2,FALSE)</f>
        <v>Grand Prix of Toronto</v>
      </c>
      <c r="E702" t="str">
        <f ca="1">VLOOKUP($B702,'Track WIP'!$M:$O,3,FALSE)</f>
        <v>Streets Of Toronto</v>
      </c>
      <c r="F702">
        <v>7</v>
      </c>
      <c r="G702" t="s">
        <v>29</v>
      </c>
      <c r="H702">
        <v>6</v>
      </c>
      <c r="I702" t="s">
        <v>16</v>
      </c>
      <c r="J702">
        <v>85</v>
      </c>
      <c r="K702">
        <v>15</v>
      </c>
      <c r="L702">
        <v>0</v>
      </c>
      <c r="M702">
        <v>26</v>
      </c>
      <c r="N702">
        <v>0</v>
      </c>
      <c r="O702">
        <v>0</v>
      </c>
    </row>
    <row r="703" spans="1:15" x14ac:dyDescent="0.2">
      <c r="A703">
        <v>2011</v>
      </c>
      <c r="B703" s="6">
        <f ca="1">_xlfn.MAXIFS('Track WIP'!M:M,'Track WIP'!K:K,'Results WIP'!A703,'Track WIP'!L:L,'Results WIP'!C703)</f>
        <v>40734</v>
      </c>
      <c r="C703">
        <f t="shared" ref="C703:C766" si="11">_xlfn.IFS(A703&gt;A702,1,F703=1,C702+1,F703&gt;1,C702)</f>
        <v>10</v>
      </c>
      <c r="D703" t="str">
        <f ca="1">VLOOKUP($B703,'Track WIP'!$M:$O,2,FALSE)</f>
        <v>Grand Prix of Toronto</v>
      </c>
      <c r="E703" t="str">
        <f ca="1">VLOOKUP($B703,'Track WIP'!$M:$O,3,FALSE)</f>
        <v>Streets Of Toronto</v>
      </c>
      <c r="F703">
        <v>8</v>
      </c>
      <c r="G703" t="s">
        <v>70</v>
      </c>
      <c r="H703">
        <v>4</v>
      </c>
      <c r="I703" t="s">
        <v>16</v>
      </c>
      <c r="J703">
        <v>85</v>
      </c>
      <c r="K703">
        <v>22</v>
      </c>
      <c r="L703">
        <v>0</v>
      </c>
      <c r="M703">
        <v>24</v>
      </c>
      <c r="N703">
        <v>0</v>
      </c>
      <c r="O703">
        <v>0</v>
      </c>
    </row>
    <row r="704" spans="1:15" x14ac:dyDescent="0.2">
      <c r="A704">
        <v>2011</v>
      </c>
      <c r="B704" s="6">
        <f ca="1">_xlfn.MAXIFS('Track WIP'!M:M,'Track WIP'!K:K,'Results WIP'!A704,'Track WIP'!L:L,'Results WIP'!C704)</f>
        <v>40734</v>
      </c>
      <c r="C704">
        <f t="shared" si="11"/>
        <v>10</v>
      </c>
      <c r="D704" t="str">
        <f ca="1">VLOOKUP($B704,'Track WIP'!$M:$O,2,FALSE)</f>
        <v>Grand Prix of Toronto</v>
      </c>
      <c r="E704" t="str">
        <f ca="1">VLOOKUP($B704,'Track WIP'!$M:$O,3,FALSE)</f>
        <v>Streets Of Toronto</v>
      </c>
      <c r="F704">
        <v>9</v>
      </c>
      <c r="G704" t="s">
        <v>27</v>
      </c>
      <c r="H704">
        <v>59</v>
      </c>
      <c r="I704" t="s">
        <v>16</v>
      </c>
      <c r="J704">
        <v>85</v>
      </c>
      <c r="K704">
        <v>19</v>
      </c>
      <c r="L704">
        <v>0</v>
      </c>
      <c r="M704">
        <v>22</v>
      </c>
      <c r="N704">
        <v>0</v>
      </c>
      <c r="O704">
        <v>0</v>
      </c>
    </row>
    <row r="705" spans="1:15" x14ac:dyDescent="0.2">
      <c r="A705">
        <v>2011</v>
      </c>
      <c r="B705" s="6">
        <f ca="1">_xlfn.MAXIFS('Track WIP'!M:M,'Track WIP'!K:K,'Results WIP'!A705,'Track WIP'!L:L,'Results WIP'!C705)</f>
        <v>40734</v>
      </c>
      <c r="C705">
        <f t="shared" si="11"/>
        <v>10</v>
      </c>
      <c r="D705" t="str">
        <f ca="1">VLOOKUP($B705,'Track WIP'!$M:$O,2,FALSE)</f>
        <v>Grand Prix of Toronto</v>
      </c>
      <c r="E705" t="str">
        <f ca="1">VLOOKUP($B705,'Track WIP'!$M:$O,3,FALSE)</f>
        <v>Streets Of Toronto</v>
      </c>
      <c r="F705">
        <v>10</v>
      </c>
      <c r="G705" t="s">
        <v>31</v>
      </c>
      <c r="H705">
        <v>78</v>
      </c>
      <c r="I705" t="s">
        <v>16</v>
      </c>
      <c r="J705">
        <v>85</v>
      </c>
      <c r="K705">
        <v>16</v>
      </c>
      <c r="L705">
        <v>0</v>
      </c>
      <c r="M705">
        <v>20</v>
      </c>
      <c r="N705">
        <v>0</v>
      </c>
      <c r="O705">
        <v>0</v>
      </c>
    </row>
    <row r="706" spans="1:15" x14ac:dyDescent="0.2">
      <c r="A706">
        <v>2011</v>
      </c>
      <c r="B706" s="6">
        <f ca="1">_xlfn.MAXIFS('Track WIP'!M:M,'Track WIP'!K:K,'Results WIP'!A706,'Track WIP'!L:L,'Results WIP'!C706)</f>
        <v>40734</v>
      </c>
      <c r="C706">
        <f t="shared" si="11"/>
        <v>10</v>
      </c>
      <c r="D706" t="str">
        <f ca="1">VLOOKUP($B706,'Track WIP'!$M:$O,2,FALSE)</f>
        <v>Grand Prix of Toronto</v>
      </c>
      <c r="E706" t="str">
        <f ca="1">VLOOKUP($B706,'Track WIP'!$M:$O,3,FALSE)</f>
        <v>Streets Of Toronto</v>
      </c>
      <c r="F706">
        <v>11</v>
      </c>
      <c r="G706" t="s">
        <v>28</v>
      </c>
      <c r="H706">
        <v>24</v>
      </c>
      <c r="I706" t="s">
        <v>16</v>
      </c>
      <c r="J706">
        <v>85</v>
      </c>
      <c r="K706">
        <v>25</v>
      </c>
      <c r="L706">
        <v>0</v>
      </c>
      <c r="M706">
        <v>19</v>
      </c>
      <c r="N706">
        <v>0</v>
      </c>
      <c r="O706">
        <v>0</v>
      </c>
    </row>
    <row r="707" spans="1:15" x14ac:dyDescent="0.2">
      <c r="A707">
        <v>2011</v>
      </c>
      <c r="B707" s="6">
        <f ca="1">_xlfn.MAXIFS('Track WIP'!M:M,'Track WIP'!K:K,'Results WIP'!A707,'Track WIP'!L:L,'Results WIP'!C707)</f>
        <v>40734</v>
      </c>
      <c r="C707">
        <f t="shared" si="11"/>
        <v>10</v>
      </c>
      <c r="D707" t="str">
        <f ca="1">VLOOKUP($B707,'Track WIP'!$M:$O,2,FALSE)</f>
        <v>Grand Prix of Toronto</v>
      </c>
      <c r="E707" t="str">
        <f ca="1">VLOOKUP($B707,'Track WIP'!$M:$O,3,FALSE)</f>
        <v>Streets Of Toronto</v>
      </c>
      <c r="F707">
        <v>12</v>
      </c>
      <c r="G707" t="s">
        <v>84</v>
      </c>
      <c r="H707">
        <v>2</v>
      </c>
      <c r="I707" t="s">
        <v>16</v>
      </c>
      <c r="J707">
        <v>85</v>
      </c>
      <c r="K707">
        <v>5</v>
      </c>
      <c r="L707">
        <v>0</v>
      </c>
      <c r="M707">
        <v>18</v>
      </c>
      <c r="N707">
        <v>0</v>
      </c>
      <c r="O707">
        <v>0</v>
      </c>
    </row>
    <row r="708" spans="1:15" x14ac:dyDescent="0.2">
      <c r="A708">
        <v>2011</v>
      </c>
      <c r="B708" s="6">
        <f ca="1">_xlfn.MAXIFS('Track WIP'!M:M,'Track WIP'!K:K,'Results WIP'!A708,'Track WIP'!L:L,'Results WIP'!C708)</f>
        <v>40734</v>
      </c>
      <c r="C708">
        <f t="shared" si="11"/>
        <v>10</v>
      </c>
      <c r="D708" t="str">
        <f ca="1">VLOOKUP($B708,'Track WIP'!$M:$O,2,FALSE)</f>
        <v>Grand Prix of Toronto</v>
      </c>
      <c r="E708" t="str">
        <f ca="1">VLOOKUP($B708,'Track WIP'!$M:$O,3,FALSE)</f>
        <v>Streets Of Toronto</v>
      </c>
      <c r="F708">
        <v>13</v>
      </c>
      <c r="G708" t="s">
        <v>41</v>
      </c>
      <c r="H708">
        <v>38</v>
      </c>
      <c r="I708" t="s">
        <v>16</v>
      </c>
      <c r="J708">
        <v>85</v>
      </c>
      <c r="K708">
        <v>6</v>
      </c>
      <c r="L708">
        <v>23</v>
      </c>
      <c r="M708">
        <v>17</v>
      </c>
      <c r="N708">
        <v>0</v>
      </c>
      <c r="O708">
        <v>0</v>
      </c>
    </row>
    <row r="709" spans="1:15" x14ac:dyDescent="0.2">
      <c r="A709">
        <v>2011</v>
      </c>
      <c r="B709" s="6">
        <f ca="1">_xlfn.MAXIFS('Track WIP'!M:M,'Track WIP'!K:K,'Results WIP'!A709,'Track WIP'!L:L,'Results WIP'!C709)</f>
        <v>40734</v>
      </c>
      <c r="C709">
        <f t="shared" si="11"/>
        <v>10</v>
      </c>
      <c r="D709" t="str">
        <f ca="1">VLOOKUP($B709,'Track WIP'!$M:$O,2,FALSE)</f>
        <v>Grand Prix of Toronto</v>
      </c>
      <c r="E709" t="str">
        <f ca="1">VLOOKUP($B709,'Track WIP'!$M:$O,3,FALSE)</f>
        <v>Streets Of Toronto</v>
      </c>
      <c r="F709">
        <v>14</v>
      </c>
      <c r="G709" t="s">
        <v>89</v>
      </c>
      <c r="H709">
        <v>6</v>
      </c>
      <c r="I709" t="s">
        <v>16</v>
      </c>
      <c r="J709">
        <v>84</v>
      </c>
      <c r="K709">
        <v>11</v>
      </c>
      <c r="L709">
        <v>0</v>
      </c>
      <c r="M709">
        <v>16</v>
      </c>
      <c r="N709">
        <v>0</v>
      </c>
      <c r="O709">
        <v>0</v>
      </c>
    </row>
    <row r="710" spans="1:15" x14ac:dyDescent="0.2">
      <c r="A710">
        <v>2011</v>
      </c>
      <c r="B710" s="6">
        <f ca="1">_xlfn.MAXIFS('Track WIP'!M:M,'Track WIP'!K:K,'Results WIP'!A710,'Track WIP'!L:L,'Results WIP'!C710)</f>
        <v>40734</v>
      </c>
      <c r="C710">
        <f t="shared" si="11"/>
        <v>10</v>
      </c>
      <c r="D710" t="str">
        <f ca="1">VLOOKUP($B710,'Track WIP'!$M:$O,2,FALSE)</f>
        <v>Grand Prix of Toronto</v>
      </c>
      <c r="E710" t="str">
        <f ca="1">VLOOKUP($B710,'Track WIP'!$M:$O,3,FALSE)</f>
        <v>Streets Of Toronto</v>
      </c>
      <c r="F710">
        <v>15</v>
      </c>
      <c r="G710" t="s">
        <v>26</v>
      </c>
      <c r="H710">
        <v>22</v>
      </c>
      <c r="I710" t="s">
        <v>16</v>
      </c>
      <c r="J710">
        <v>83</v>
      </c>
      <c r="K710">
        <v>10</v>
      </c>
      <c r="L710">
        <v>0</v>
      </c>
      <c r="M710">
        <v>15</v>
      </c>
      <c r="N710">
        <v>0</v>
      </c>
      <c r="O710">
        <v>0</v>
      </c>
    </row>
    <row r="711" spans="1:15" x14ac:dyDescent="0.2">
      <c r="A711">
        <v>2011</v>
      </c>
      <c r="B711" s="6">
        <f ca="1">_xlfn.MAXIFS('Track WIP'!M:M,'Track WIP'!K:K,'Results WIP'!A711,'Track WIP'!L:L,'Results WIP'!C711)</f>
        <v>40734</v>
      </c>
      <c r="C711">
        <f t="shared" si="11"/>
        <v>10</v>
      </c>
      <c r="D711" t="str">
        <f ca="1">VLOOKUP($B711,'Track WIP'!$M:$O,2,FALSE)</f>
        <v>Grand Prix of Toronto</v>
      </c>
      <c r="E711" t="str">
        <f ca="1">VLOOKUP($B711,'Track WIP'!$M:$O,3,FALSE)</f>
        <v>Streets Of Toronto</v>
      </c>
      <c r="F711">
        <v>16</v>
      </c>
      <c r="G711" t="s">
        <v>63</v>
      </c>
      <c r="H711">
        <v>8</v>
      </c>
      <c r="I711" t="s">
        <v>16</v>
      </c>
      <c r="J711">
        <v>82</v>
      </c>
      <c r="K711">
        <v>18</v>
      </c>
      <c r="L711">
        <v>0</v>
      </c>
      <c r="M711">
        <v>14</v>
      </c>
      <c r="N711">
        <v>0</v>
      </c>
      <c r="O711">
        <v>0</v>
      </c>
    </row>
    <row r="712" spans="1:15" x14ac:dyDescent="0.2">
      <c r="A712">
        <v>2011</v>
      </c>
      <c r="B712" s="6">
        <f ca="1">_xlfn.MAXIFS('Track WIP'!M:M,'Track WIP'!K:K,'Results WIP'!A712,'Track WIP'!L:L,'Results WIP'!C712)</f>
        <v>40734</v>
      </c>
      <c r="C712">
        <f t="shared" si="11"/>
        <v>10</v>
      </c>
      <c r="D712" t="str">
        <f ca="1">VLOOKUP($B712,'Track WIP'!$M:$O,2,FALSE)</f>
        <v>Grand Prix of Toronto</v>
      </c>
      <c r="E712" t="str">
        <f ca="1">VLOOKUP($B712,'Track WIP'!$M:$O,3,FALSE)</f>
        <v>Streets Of Toronto</v>
      </c>
      <c r="F712">
        <v>17</v>
      </c>
      <c r="G712" t="s">
        <v>24</v>
      </c>
      <c r="H712">
        <v>3</v>
      </c>
      <c r="I712" t="s">
        <v>16</v>
      </c>
      <c r="J712">
        <v>81</v>
      </c>
      <c r="K712">
        <v>12</v>
      </c>
      <c r="L712">
        <v>0</v>
      </c>
      <c r="M712">
        <v>13</v>
      </c>
      <c r="N712">
        <v>0</v>
      </c>
      <c r="O712">
        <v>0</v>
      </c>
    </row>
    <row r="713" spans="1:15" x14ac:dyDescent="0.2">
      <c r="A713">
        <v>2011</v>
      </c>
      <c r="B713" s="6">
        <f ca="1">_xlfn.MAXIFS('Track WIP'!M:M,'Track WIP'!K:K,'Results WIP'!A713,'Track WIP'!L:L,'Results WIP'!C713)</f>
        <v>40734</v>
      </c>
      <c r="C713">
        <f t="shared" si="11"/>
        <v>10</v>
      </c>
      <c r="D713" t="str">
        <f ca="1">VLOOKUP($B713,'Track WIP'!$M:$O,2,FALSE)</f>
        <v>Grand Prix of Toronto</v>
      </c>
      <c r="E713" t="str">
        <f ca="1">VLOOKUP($B713,'Track WIP'!$M:$O,3,FALSE)</f>
        <v>Streets Of Toronto</v>
      </c>
      <c r="F713">
        <v>18</v>
      </c>
      <c r="G713" t="s">
        <v>85</v>
      </c>
      <c r="H713">
        <v>18</v>
      </c>
      <c r="I713" t="s">
        <v>16</v>
      </c>
      <c r="J713">
        <v>81</v>
      </c>
      <c r="K713">
        <v>23</v>
      </c>
      <c r="L713">
        <v>0</v>
      </c>
      <c r="M713">
        <v>12</v>
      </c>
      <c r="N713">
        <v>0</v>
      </c>
      <c r="O713">
        <v>0</v>
      </c>
    </row>
    <row r="714" spans="1:15" x14ac:dyDescent="0.2">
      <c r="A714">
        <v>2011</v>
      </c>
      <c r="B714" s="6">
        <f ca="1">_xlfn.MAXIFS('Track WIP'!M:M,'Track WIP'!K:K,'Results WIP'!A714,'Track WIP'!L:L,'Results WIP'!C714)</f>
        <v>40734</v>
      </c>
      <c r="C714">
        <f t="shared" si="11"/>
        <v>10</v>
      </c>
      <c r="D714" t="str">
        <f ca="1">VLOOKUP($B714,'Track WIP'!$M:$O,2,FALSE)</f>
        <v>Grand Prix of Toronto</v>
      </c>
      <c r="E714" t="str">
        <f ca="1">VLOOKUP($B714,'Track WIP'!$M:$O,3,FALSE)</f>
        <v>Streets Of Toronto</v>
      </c>
      <c r="F714">
        <v>19</v>
      </c>
      <c r="G714" t="s">
        <v>30</v>
      </c>
      <c r="H714">
        <v>7</v>
      </c>
      <c r="I714" t="s">
        <v>16</v>
      </c>
      <c r="J714">
        <v>79</v>
      </c>
      <c r="K714">
        <v>21</v>
      </c>
      <c r="L714">
        <v>0</v>
      </c>
      <c r="M714">
        <v>12</v>
      </c>
      <c r="N714">
        <v>0</v>
      </c>
      <c r="O714">
        <v>0</v>
      </c>
    </row>
    <row r="715" spans="1:15" x14ac:dyDescent="0.2">
      <c r="A715">
        <v>2011</v>
      </c>
      <c r="B715" s="6">
        <f ca="1">_xlfn.MAXIFS('Track WIP'!M:M,'Track WIP'!K:K,'Results WIP'!A715,'Track WIP'!L:L,'Results WIP'!C715)</f>
        <v>40734</v>
      </c>
      <c r="C715">
        <f t="shared" si="11"/>
        <v>10</v>
      </c>
      <c r="D715" t="str">
        <f ca="1">VLOOKUP($B715,'Track WIP'!$M:$O,2,FALSE)</f>
        <v>Grand Prix of Toronto</v>
      </c>
      <c r="E715" t="str">
        <f ca="1">VLOOKUP($B715,'Track WIP'!$M:$O,3,FALSE)</f>
        <v>Streets Of Toronto</v>
      </c>
      <c r="F715">
        <v>20</v>
      </c>
      <c r="G715" t="s">
        <v>37</v>
      </c>
      <c r="H715">
        <v>5</v>
      </c>
      <c r="I715" t="s">
        <v>16</v>
      </c>
      <c r="J715">
        <v>79</v>
      </c>
      <c r="K715">
        <v>20</v>
      </c>
      <c r="L715">
        <v>0</v>
      </c>
      <c r="M715">
        <v>12</v>
      </c>
      <c r="N715">
        <v>0</v>
      </c>
      <c r="O715">
        <v>0</v>
      </c>
    </row>
    <row r="716" spans="1:15" x14ac:dyDescent="0.2">
      <c r="A716">
        <v>2011</v>
      </c>
      <c r="B716" s="6">
        <f ca="1">_xlfn.MAXIFS('Track WIP'!M:M,'Track WIP'!K:K,'Results WIP'!A716,'Track WIP'!L:L,'Results WIP'!C716)</f>
        <v>40734</v>
      </c>
      <c r="C716">
        <f t="shared" si="11"/>
        <v>10</v>
      </c>
      <c r="D716" t="str">
        <f ca="1">VLOOKUP($B716,'Track WIP'!$M:$O,2,FALSE)</f>
        <v>Grand Prix of Toronto</v>
      </c>
      <c r="E716" t="str">
        <f ca="1">VLOOKUP($B716,'Track WIP'!$M:$O,3,FALSE)</f>
        <v>Streets Of Toronto</v>
      </c>
      <c r="F716">
        <v>21</v>
      </c>
      <c r="G716" t="s">
        <v>86</v>
      </c>
      <c r="H716">
        <v>83</v>
      </c>
      <c r="I716" t="s">
        <v>16</v>
      </c>
      <c r="J716">
        <v>77</v>
      </c>
      <c r="K716">
        <v>24</v>
      </c>
      <c r="L716">
        <v>0</v>
      </c>
      <c r="M716">
        <v>12</v>
      </c>
      <c r="N716">
        <v>0</v>
      </c>
      <c r="O716">
        <v>0</v>
      </c>
    </row>
    <row r="717" spans="1:15" x14ac:dyDescent="0.2">
      <c r="A717">
        <v>2011</v>
      </c>
      <c r="B717" s="6">
        <f ca="1">_xlfn.MAXIFS('Track WIP'!M:M,'Track WIP'!K:K,'Results WIP'!A717,'Track WIP'!L:L,'Results WIP'!C717)</f>
        <v>40734</v>
      </c>
      <c r="C717">
        <f t="shared" si="11"/>
        <v>10</v>
      </c>
      <c r="D717" t="str">
        <f ca="1">VLOOKUP($B717,'Track WIP'!$M:$O,2,FALSE)</f>
        <v>Grand Prix of Toronto</v>
      </c>
      <c r="E717" t="str">
        <f ca="1">VLOOKUP($B717,'Track WIP'!$M:$O,3,FALSE)</f>
        <v>Streets Of Toronto</v>
      </c>
      <c r="F717">
        <v>22</v>
      </c>
      <c r="G717" t="s">
        <v>23</v>
      </c>
      <c r="H717">
        <v>27</v>
      </c>
      <c r="I717" t="s">
        <v>16</v>
      </c>
      <c r="J717">
        <v>76</v>
      </c>
      <c r="K717">
        <v>3</v>
      </c>
      <c r="L717">
        <v>0</v>
      </c>
      <c r="M717">
        <v>12</v>
      </c>
      <c r="N717">
        <v>0</v>
      </c>
      <c r="O717">
        <v>0</v>
      </c>
    </row>
    <row r="718" spans="1:15" x14ac:dyDescent="0.2">
      <c r="A718">
        <v>2011</v>
      </c>
      <c r="B718" s="6">
        <f ca="1">_xlfn.MAXIFS('Track WIP'!M:M,'Track WIP'!K:K,'Results WIP'!A718,'Track WIP'!L:L,'Results WIP'!C718)</f>
        <v>40734</v>
      </c>
      <c r="C718">
        <f t="shared" si="11"/>
        <v>10</v>
      </c>
      <c r="D718" t="str">
        <f ca="1">VLOOKUP($B718,'Track WIP'!$M:$O,2,FALSE)</f>
        <v>Grand Prix of Toronto</v>
      </c>
      <c r="E718" t="str">
        <f ca="1">VLOOKUP($B718,'Track WIP'!$M:$O,3,FALSE)</f>
        <v>Streets Of Toronto</v>
      </c>
      <c r="F718">
        <v>23</v>
      </c>
      <c r="G718" t="s">
        <v>34</v>
      </c>
      <c r="H718">
        <v>77</v>
      </c>
      <c r="I718" t="s">
        <v>16</v>
      </c>
      <c r="J718">
        <v>71</v>
      </c>
      <c r="K718">
        <v>9</v>
      </c>
      <c r="L718">
        <v>0</v>
      </c>
      <c r="M718">
        <v>12</v>
      </c>
      <c r="N718">
        <v>0</v>
      </c>
      <c r="O718">
        <v>0</v>
      </c>
    </row>
    <row r="719" spans="1:15" x14ac:dyDescent="0.2">
      <c r="A719">
        <v>2011</v>
      </c>
      <c r="B719" s="6">
        <f ca="1">_xlfn.MAXIFS('Track WIP'!M:M,'Track WIP'!K:K,'Results WIP'!A719,'Track WIP'!L:L,'Results WIP'!C719)</f>
        <v>40734</v>
      </c>
      <c r="C719">
        <f t="shared" si="11"/>
        <v>10</v>
      </c>
      <c r="D719" t="str">
        <f ca="1">VLOOKUP($B719,'Track WIP'!$M:$O,2,FALSE)</f>
        <v>Grand Prix of Toronto</v>
      </c>
      <c r="E719" t="str">
        <f ca="1">VLOOKUP($B719,'Track WIP'!$M:$O,3,FALSE)</f>
        <v>Streets Of Toronto</v>
      </c>
      <c r="F719">
        <v>24</v>
      </c>
      <c r="G719" t="s">
        <v>15</v>
      </c>
      <c r="H719">
        <v>12</v>
      </c>
      <c r="I719" t="s">
        <v>16</v>
      </c>
      <c r="J719">
        <v>66</v>
      </c>
      <c r="K719">
        <v>1</v>
      </c>
      <c r="L719">
        <v>32</v>
      </c>
      <c r="M719">
        <v>15</v>
      </c>
      <c r="N719">
        <v>3</v>
      </c>
      <c r="O719">
        <v>0</v>
      </c>
    </row>
    <row r="720" spans="1:15" x14ac:dyDescent="0.2">
      <c r="A720">
        <v>2011</v>
      </c>
      <c r="B720" s="6">
        <f ca="1">_xlfn.MAXIFS('Track WIP'!M:M,'Track WIP'!K:K,'Results WIP'!A720,'Track WIP'!L:L,'Results WIP'!C720)</f>
        <v>40734</v>
      </c>
      <c r="C720">
        <f t="shared" si="11"/>
        <v>10</v>
      </c>
      <c r="D720" t="str">
        <f ca="1">VLOOKUP($B720,'Track WIP'!$M:$O,2,FALSE)</f>
        <v>Grand Prix of Toronto</v>
      </c>
      <c r="E720" t="str">
        <f ca="1">VLOOKUP($B720,'Track WIP'!$M:$O,3,FALSE)</f>
        <v>Streets Of Toronto</v>
      </c>
      <c r="F720">
        <v>25</v>
      </c>
      <c r="G720" t="s">
        <v>56</v>
      </c>
      <c r="H720">
        <v>34</v>
      </c>
      <c r="I720" t="s">
        <v>16</v>
      </c>
      <c r="J720">
        <v>43</v>
      </c>
      <c r="K720">
        <v>13</v>
      </c>
      <c r="L720">
        <v>0</v>
      </c>
      <c r="M720">
        <v>10</v>
      </c>
      <c r="N720">
        <v>0</v>
      </c>
      <c r="O720">
        <v>0</v>
      </c>
    </row>
    <row r="721" spans="1:15" x14ac:dyDescent="0.2">
      <c r="A721">
        <v>2011</v>
      </c>
      <c r="B721" s="6">
        <f ca="1">_xlfn.MAXIFS('Track WIP'!M:M,'Track WIP'!K:K,'Results WIP'!A721,'Track WIP'!L:L,'Results WIP'!C721)</f>
        <v>40734</v>
      </c>
      <c r="C721">
        <f t="shared" si="11"/>
        <v>10</v>
      </c>
      <c r="D721" t="str">
        <f ca="1">VLOOKUP($B721,'Track WIP'!$M:$O,2,FALSE)</f>
        <v>Grand Prix of Toronto</v>
      </c>
      <c r="E721" t="str">
        <f ca="1">VLOOKUP($B721,'Track WIP'!$M:$O,3,FALSE)</f>
        <v>Streets Of Toronto</v>
      </c>
      <c r="F721">
        <v>26</v>
      </c>
      <c r="G721" t="s">
        <v>25</v>
      </c>
      <c r="H721">
        <v>82</v>
      </c>
      <c r="I721" t="s">
        <v>16</v>
      </c>
      <c r="J721">
        <v>2</v>
      </c>
      <c r="K721">
        <v>26</v>
      </c>
      <c r="L721">
        <v>0</v>
      </c>
      <c r="M721">
        <v>10</v>
      </c>
      <c r="N721">
        <v>0</v>
      </c>
      <c r="O721">
        <v>0</v>
      </c>
    </row>
    <row r="722" spans="1:15" x14ac:dyDescent="0.2">
      <c r="A722">
        <v>2011</v>
      </c>
      <c r="B722" s="6">
        <f ca="1">_xlfn.MAXIFS('Track WIP'!M:M,'Track WIP'!K:K,'Results WIP'!A722,'Track WIP'!L:L,'Results WIP'!C722)</f>
        <v>40748</v>
      </c>
      <c r="C722">
        <f t="shared" si="11"/>
        <v>11</v>
      </c>
      <c r="D722" t="str">
        <f ca="1">VLOOKUP($B722,'Track WIP'!$M:$O,2,FALSE)</f>
        <v>Edmonton Indy</v>
      </c>
      <c r="E722" t="str">
        <f ca="1">VLOOKUP($B722,'Track WIP'!$M:$O,3,FALSE)</f>
        <v>Edmonton City Centre Airport</v>
      </c>
      <c r="F722">
        <v>1</v>
      </c>
      <c r="G722" t="s">
        <v>15</v>
      </c>
      <c r="H722">
        <v>12</v>
      </c>
      <c r="I722" t="s">
        <v>16</v>
      </c>
      <c r="J722">
        <v>80</v>
      </c>
      <c r="K722">
        <v>2</v>
      </c>
      <c r="L722">
        <v>57</v>
      </c>
      <c r="M722">
        <v>52</v>
      </c>
      <c r="N722">
        <v>2</v>
      </c>
      <c r="O722">
        <v>0</v>
      </c>
    </row>
    <row r="723" spans="1:15" x14ac:dyDescent="0.2">
      <c r="A723">
        <v>2011</v>
      </c>
      <c r="B723" s="6">
        <f ca="1">_xlfn.MAXIFS('Track WIP'!M:M,'Track WIP'!K:K,'Results WIP'!A723,'Track WIP'!L:L,'Results WIP'!C723)</f>
        <v>40748</v>
      </c>
      <c r="C723">
        <f t="shared" si="11"/>
        <v>11</v>
      </c>
      <c r="D723" t="str">
        <f ca="1">VLOOKUP($B723,'Track WIP'!$M:$O,2,FALSE)</f>
        <v>Edmonton Indy</v>
      </c>
      <c r="E723" t="str">
        <f ca="1">VLOOKUP($B723,'Track WIP'!$M:$O,3,FALSE)</f>
        <v>Edmonton City Centre Airport</v>
      </c>
      <c r="F723">
        <v>2</v>
      </c>
      <c r="G723" t="s">
        <v>24</v>
      </c>
      <c r="H723">
        <v>3</v>
      </c>
      <c r="I723" t="s">
        <v>16</v>
      </c>
      <c r="J723">
        <v>80</v>
      </c>
      <c r="K723">
        <v>9</v>
      </c>
      <c r="L723">
        <v>1</v>
      </c>
      <c r="M723">
        <v>40</v>
      </c>
      <c r="N723">
        <v>0</v>
      </c>
      <c r="O723">
        <v>0</v>
      </c>
    </row>
    <row r="724" spans="1:15" x14ac:dyDescent="0.2">
      <c r="A724">
        <v>2011</v>
      </c>
      <c r="B724" s="6">
        <f ca="1">_xlfn.MAXIFS('Track WIP'!M:M,'Track WIP'!K:K,'Results WIP'!A724,'Track WIP'!L:L,'Results WIP'!C724)</f>
        <v>40748</v>
      </c>
      <c r="C724">
        <f t="shared" si="11"/>
        <v>11</v>
      </c>
      <c r="D724" t="str">
        <f ca="1">VLOOKUP($B724,'Track WIP'!$M:$O,2,FALSE)</f>
        <v>Edmonton Indy</v>
      </c>
      <c r="E724" t="str">
        <f ca="1">VLOOKUP($B724,'Track WIP'!$M:$O,3,FALSE)</f>
        <v>Edmonton City Centre Airport</v>
      </c>
      <c r="F724">
        <v>3</v>
      </c>
      <c r="G724" t="s">
        <v>22</v>
      </c>
      <c r="H724">
        <v>10</v>
      </c>
      <c r="I724" t="s">
        <v>16</v>
      </c>
      <c r="J724">
        <v>80</v>
      </c>
      <c r="K724">
        <v>4</v>
      </c>
      <c r="L724">
        <v>2</v>
      </c>
      <c r="M724">
        <v>35</v>
      </c>
      <c r="N724">
        <v>0</v>
      </c>
      <c r="O724">
        <v>0</v>
      </c>
    </row>
    <row r="725" spans="1:15" x14ac:dyDescent="0.2">
      <c r="A725">
        <v>2011</v>
      </c>
      <c r="B725" s="6">
        <f ca="1">_xlfn.MAXIFS('Track WIP'!M:M,'Track WIP'!K:K,'Results WIP'!A725,'Track WIP'!L:L,'Results WIP'!C725)</f>
        <v>40748</v>
      </c>
      <c r="C725">
        <f t="shared" si="11"/>
        <v>11</v>
      </c>
      <c r="D725" t="str">
        <f ca="1">VLOOKUP($B725,'Track WIP'!$M:$O,2,FALSE)</f>
        <v>Edmonton Indy</v>
      </c>
      <c r="E725" t="str">
        <f ca="1">VLOOKUP($B725,'Track WIP'!$M:$O,3,FALSE)</f>
        <v>Edmonton City Centre Airport</v>
      </c>
      <c r="F725">
        <v>4</v>
      </c>
      <c r="G725" t="s">
        <v>25</v>
      </c>
      <c r="H725">
        <v>82</v>
      </c>
      <c r="I725" t="s">
        <v>16</v>
      </c>
      <c r="J725">
        <v>80</v>
      </c>
      <c r="K725">
        <v>11</v>
      </c>
      <c r="L725">
        <v>0</v>
      </c>
      <c r="M725">
        <v>32</v>
      </c>
      <c r="N725">
        <v>0</v>
      </c>
      <c r="O725">
        <v>0</v>
      </c>
    </row>
    <row r="726" spans="1:15" x14ac:dyDescent="0.2">
      <c r="A726">
        <v>2011</v>
      </c>
      <c r="B726" s="6">
        <f ca="1">_xlfn.MAXIFS('Track WIP'!M:M,'Track WIP'!K:K,'Results WIP'!A726,'Track WIP'!L:L,'Results WIP'!C726)</f>
        <v>40748</v>
      </c>
      <c r="C726">
        <f t="shared" si="11"/>
        <v>11</v>
      </c>
      <c r="D726" t="str">
        <f ca="1">VLOOKUP($B726,'Track WIP'!$M:$O,2,FALSE)</f>
        <v>Edmonton Indy</v>
      </c>
      <c r="E726" t="str">
        <f ca="1">VLOOKUP($B726,'Track WIP'!$M:$O,3,FALSE)</f>
        <v>Edmonton City Centre Airport</v>
      </c>
      <c r="F726">
        <v>5</v>
      </c>
      <c r="G726" t="s">
        <v>26</v>
      </c>
      <c r="H726">
        <v>22</v>
      </c>
      <c r="I726" t="s">
        <v>16</v>
      </c>
      <c r="J726">
        <v>80</v>
      </c>
      <c r="K726">
        <v>15</v>
      </c>
      <c r="L726">
        <v>0</v>
      </c>
      <c r="M726">
        <v>30</v>
      </c>
      <c r="N726">
        <v>0</v>
      </c>
      <c r="O726">
        <v>0</v>
      </c>
    </row>
    <row r="727" spans="1:15" x14ac:dyDescent="0.2">
      <c r="A727">
        <v>2011</v>
      </c>
      <c r="B727" s="6">
        <f ca="1">_xlfn.MAXIFS('Track WIP'!M:M,'Track WIP'!K:K,'Results WIP'!A727,'Track WIP'!L:L,'Results WIP'!C727)</f>
        <v>40748</v>
      </c>
      <c r="C727">
        <f t="shared" si="11"/>
        <v>11</v>
      </c>
      <c r="D727" t="str">
        <f ca="1">VLOOKUP($B727,'Track WIP'!$M:$O,2,FALSE)</f>
        <v>Edmonton Indy</v>
      </c>
      <c r="E727" t="str">
        <f ca="1">VLOOKUP($B727,'Track WIP'!$M:$O,3,FALSE)</f>
        <v>Edmonton City Centre Airport</v>
      </c>
      <c r="F727">
        <v>6</v>
      </c>
      <c r="G727" t="s">
        <v>87</v>
      </c>
      <c r="H727">
        <v>19</v>
      </c>
      <c r="I727" t="s">
        <v>16</v>
      </c>
      <c r="J727">
        <v>80</v>
      </c>
      <c r="K727">
        <v>12</v>
      </c>
      <c r="L727">
        <v>0</v>
      </c>
      <c r="M727">
        <v>28</v>
      </c>
      <c r="N727">
        <v>0</v>
      </c>
      <c r="O727">
        <v>0</v>
      </c>
    </row>
    <row r="728" spans="1:15" x14ac:dyDescent="0.2">
      <c r="A728">
        <v>2011</v>
      </c>
      <c r="B728" s="6">
        <f ca="1">_xlfn.MAXIFS('Track WIP'!M:M,'Track WIP'!K:K,'Results WIP'!A728,'Track WIP'!L:L,'Results WIP'!C728)</f>
        <v>40748</v>
      </c>
      <c r="C728">
        <f t="shared" si="11"/>
        <v>11</v>
      </c>
      <c r="D728" t="str">
        <f ca="1">VLOOKUP($B728,'Track WIP'!$M:$O,2,FALSE)</f>
        <v>Edmonton Indy</v>
      </c>
      <c r="E728" t="str">
        <f ca="1">VLOOKUP($B728,'Track WIP'!$M:$O,3,FALSE)</f>
        <v>Edmonton City Centre Airport</v>
      </c>
      <c r="F728">
        <v>7</v>
      </c>
      <c r="G728" t="s">
        <v>17</v>
      </c>
      <c r="H728">
        <v>28</v>
      </c>
      <c r="I728" t="s">
        <v>16</v>
      </c>
      <c r="J728">
        <v>80</v>
      </c>
      <c r="K728">
        <v>7</v>
      </c>
      <c r="L728">
        <v>0</v>
      </c>
      <c r="M728">
        <v>26</v>
      </c>
      <c r="N728">
        <v>0</v>
      </c>
      <c r="O728">
        <v>0</v>
      </c>
    </row>
    <row r="729" spans="1:15" x14ac:dyDescent="0.2">
      <c r="A729">
        <v>2011</v>
      </c>
      <c r="B729" s="6">
        <f ca="1">_xlfn.MAXIFS('Track WIP'!M:M,'Track WIP'!K:K,'Results WIP'!A729,'Track WIP'!L:L,'Results WIP'!C729)</f>
        <v>40748</v>
      </c>
      <c r="C729">
        <f t="shared" si="11"/>
        <v>11</v>
      </c>
      <c r="D729" t="str">
        <f ca="1">VLOOKUP($B729,'Track WIP'!$M:$O,2,FALSE)</f>
        <v>Edmonton Indy</v>
      </c>
      <c r="E729" t="str">
        <f ca="1">VLOOKUP($B729,'Track WIP'!$M:$O,3,FALSE)</f>
        <v>Edmonton City Centre Airport</v>
      </c>
      <c r="F729">
        <v>8</v>
      </c>
      <c r="G729" t="s">
        <v>23</v>
      </c>
      <c r="H729">
        <v>27</v>
      </c>
      <c r="I729" t="s">
        <v>16</v>
      </c>
      <c r="J729">
        <v>80</v>
      </c>
      <c r="K729">
        <v>20</v>
      </c>
      <c r="L729">
        <v>2</v>
      </c>
      <c r="M729">
        <v>24</v>
      </c>
      <c r="N729">
        <v>0</v>
      </c>
      <c r="O729">
        <v>0</v>
      </c>
    </row>
    <row r="730" spans="1:15" x14ac:dyDescent="0.2">
      <c r="A730">
        <v>2011</v>
      </c>
      <c r="B730" s="6">
        <f ca="1">_xlfn.MAXIFS('Track WIP'!M:M,'Track WIP'!K:K,'Results WIP'!A730,'Track WIP'!L:L,'Results WIP'!C730)</f>
        <v>40748</v>
      </c>
      <c r="C730">
        <f t="shared" si="11"/>
        <v>11</v>
      </c>
      <c r="D730" t="str">
        <f ca="1">VLOOKUP($B730,'Track WIP'!$M:$O,2,FALSE)</f>
        <v>Edmonton Indy</v>
      </c>
      <c r="E730" t="str">
        <f ca="1">VLOOKUP($B730,'Track WIP'!$M:$O,3,FALSE)</f>
        <v>Edmonton City Centre Airport</v>
      </c>
      <c r="F730">
        <v>9</v>
      </c>
      <c r="G730" t="s">
        <v>30</v>
      </c>
      <c r="H730">
        <v>7</v>
      </c>
      <c r="I730" t="s">
        <v>16</v>
      </c>
      <c r="J730">
        <v>80</v>
      </c>
      <c r="K730">
        <v>22</v>
      </c>
      <c r="L730">
        <v>0</v>
      </c>
      <c r="M730">
        <v>22</v>
      </c>
      <c r="N730">
        <v>0</v>
      </c>
      <c r="O730">
        <v>0</v>
      </c>
    </row>
    <row r="731" spans="1:15" x14ac:dyDescent="0.2">
      <c r="A731">
        <v>2011</v>
      </c>
      <c r="B731" s="6">
        <f ca="1">_xlfn.MAXIFS('Track WIP'!M:M,'Track WIP'!K:K,'Results WIP'!A731,'Track WIP'!L:L,'Results WIP'!C731)</f>
        <v>40748</v>
      </c>
      <c r="C731">
        <f t="shared" si="11"/>
        <v>11</v>
      </c>
      <c r="D731" t="str">
        <f ca="1">VLOOKUP($B731,'Track WIP'!$M:$O,2,FALSE)</f>
        <v>Edmonton Indy</v>
      </c>
      <c r="E731" t="str">
        <f ca="1">VLOOKUP($B731,'Track WIP'!$M:$O,3,FALSE)</f>
        <v>Edmonton City Centre Airport</v>
      </c>
      <c r="F731">
        <v>10</v>
      </c>
      <c r="G731" t="s">
        <v>29</v>
      </c>
      <c r="H731">
        <v>6</v>
      </c>
      <c r="I731" t="s">
        <v>16</v>
      </c>
      <c r="J731">
        <v>80</v>
      </c>
      <c r="K731">
        <v>6</v>
      </c>
      <c r="L731">
        <v>0</v>
      </c>
      <c r="M731">
        <v>20</v>
      </c>
      <c r="N731">
        <v>0</v>
      </c>
      <c r="O731">
        <v>0</v>
      </c>
    </row>
    <row r="732" spans="1:15" x14ac:dyDescent="0.2">
      <c r="A732">
        <v>2011</v>
      </c>
      <c r="B732" s="6">
        <f ca="1">_xlfn.MAXIFS('Track WIP'!M:M,'Track WIP'!K:K,'Results WIP'!A732,'Track WIP'!L:L,'Results WIP'!C732)</f>
        <v>40748</v>
      </c>
      <c r="C732">
        <f t="shared" si="11"/>
        <v>11</v>
      </c>
      <c r="D732" t="str">
        <f ca="1">VLOOKUP($B732,'Track WIP'!$M:$O,2,FALSE)</f>
        <v>Edmonton Indy</v>
      </c>
      <c r="E732" t="str">
        <f ca="1">VLOOKUP($B732,'Track WIP'!$M:$O,3,FALSE)</f>
        <v>Edmonton City Centre Airport</v>
      </c>
      <c r="F732">
        <v>11</v>
      </c>
      <c r="G732" t="s">
        <v>70</v>
      </c>
      <c r="H732">
        <v>4</v>
      </c>
      <c r="I732" t="s">
        <v>16</v>
      </c>
      <c r="J732">
        <v>80</v>
      </c>
      <c r="K732">
        <v>24</v>
      </c>
      <c r="L732">
        <v>0</v>
      </c>
      <c r="M732">
        <v>19</v>
      </c>
      <c r="N732">
        <v>0</v>
      </c>
      <c r="O732">
        <v>0</v>
      </c>
    </row>
    <row r="733" spans="1:15" x14ac:dyDescent="0.2">
      <c r="A733">
        <v>2011</v>
      </c>
      <c r="B733" s="6">
        <f ca="1">_xlfn.MAXIFS('Track WIP'!M:M,'Track WIP'!K:K,'Results WIP'!A733,'Track WIP'!L:L,'Results WIP'!C733)</f>
        <v>40748</v>
      </c>
      <c r="C733">
        <f t="shared" si="11"/>
        <v>11</v>
      </c>
      <c r="D733" t="str">
        <f ca="1">VLOOKUP($B733,'Track WIP'!$M:$O,2,FALSE)</f>
        <v>Edmonton Indy</v>
      </c>
      <c r="E733" t="str">
        <f ca="1">VLOOKUP($B733,'Track WIP'!$M:$O,3,FALSE)</f>
        <v>Edmonton City Centre Airport</v>
      </c>
      <c r="F733">
        <v>12</v>
      </c>
      <c r="G733" t="s">
        <v>18</v>
      </c>
      <c r="H733">
        <v>14</v>
      </c>
      <c r="I733" t="s">
        <v>16</v>
      </c>
      <c r="J733">
        <v>80</v>
      </c>
      <c r="K733">
        <v>14</v>
      </c>
      <c r="L733">
        <v>0</v>
      </c>
      <c r="M733">
        <v>18</v>
      </c>
      <c r="N733">
        <v>0</v>
      </c>
      <c r="O733">
        <v>0</v>
      </c>
    </row>
    <row r="734" spans="1:15" x14ac:dyDescent="0.2">
      <c r="A734">
        <v>2011</v>
      </c>
      <c r="B734" s="6">
        <f ca="1">_xlfn.MAXIFS('Track WIP'!M:M,'Track WIP'!K:K,'Results WIP'!A734,'Track WIP'!L:L,'Results WIP'!C734)</f>
        <v>40748</v>
      </c>
      <c r="C734">
        <f t="shared" si="11"/>
        <v>11</v>
      </c>
      <c r="D734" t="str">
        <f ca="1">VLOOKUP($B734,'Track WIP'!$M:$O,2,FALSE)</f>
        <v>Edmonton Indy</v>
      </c>
      <c r="E734" t="str">
        <f ca="1">VLOOKUP($B734,'Track WIP'!$M:$O,3,FALSE)</f>
        <v>Edmonton City Centre Airport</v>
      </c>
      <c r="F734">
        <v>13</v>
      </c>
      <c r="G734" t="s">
        <v>28</v>
      </c>
      <c r="H734">
        <v>24</v>
      </c>
      <c r="I734" t="s">
        <v>16</v>
      </c>
      <c r="J734">
        <v>80</v>
      </c>
      <c r="K734">
        <v>23</v>
      </c>
      <c r="L734">
        <v>0</v>
      </c>
      <c r="M734">
        <v>17</v>
      </c>
      <c r="N734">
        <v>0</v>
      </c>
      <c r="O734">
        <v>0</v>
      </c>
    </row>
    <row r="735" spans="1:15" x14ac:dyDescent="0.2">
      <c r="A735">
        <v>2011</v>
      </c>
      <c r="B735" s="6">
        <f ca="1">_xlfn.MAXIFS('Track WIP'!M:M,'Track WIP'!K:K,'Results WIP'!A735,'Track WIP'!L:L,'Results WIP'!C735)</f>
        <v>40748</v>
      </c>
      <c r="C735">
        <f t="shared" si="11"/>
        <v>11</v>
      </c>
      <c r="D735" t="str">
        <f ca="1">VLOOKUP($B735,'Track WIP'!$M:$O,2,FALSE)</f>
        <v>Edmonton Indy</v>
      </c>
      <c r="E735" t="str">
        <f ca="1">VLOOKUP($B735,'Track WIP'!$M:$O,3,FALSE)</f>
        <v>Edmonton City Centre Airport</v>
      </c>
      <c r="F735">
        <v>14</v>
      </c>
      <c r="G735" t="s">
        <v>38</v>
      </c>
      <c r="H735">
        <v>26</v>
      </c>
      <c r="I735" t="s">
        <v>16</v>
      </c>
      <c r="J735">
        <v>80</v>
      </c>
      <c r="K735">
        <v>19</v>
      </c>
      <c r="L735">
        <v>0</v>
      </c>
      <c r="M735">
        <v>16</v>
      </c>
      <c r="N735">
        <v>0</v>
      </c>
      <c r="O735">
        <v>0</v>
      </c>
    </row>
    <row r="736" spans="1:15" x14ac:dyDescent="0.2">
      <c r="A736">
        <v>2011</v>
      </c>
      <c r="B736" s="6">
        <f ca="1">_xlfn.MAXIFS('Track WIP'!M:M,'Track WIP'!K:K,'Results WIP'!A736,'Track WIP'!L:L,'Results WIP'!C736)</f>
        <v>40748</v>
      </c>
      <c r="C736">
        <f t="shared" si="11"/>
        <v>11</v>
      </c>
      <c r="D736" t="str">
        <f ca="1">VLOOKUP($B736,'Track WIP'!$M:$O,2,FALSE)</f>
        <v>Edmonton Indy</v>
      </c>
      <c r="E736" t="str">
        <f ca="1">VLOOKUP($B736,'Track WIP'!$M:$O,3,FALSE)</f>
        <v>Edmonton City Centre Airport</v>
      </c>
      <c r="F736">
        <v>15</v>
      </c>
      <c r="G736" t="s">
        <v>89</v>
      </c>
      <c r="H736">
        <v>6</v>
      </c>
      <c r="I736" t="s">
        <v>16</v>
      </c>
      <c r="J736">
        <v>80</v>
      </c>
      <c r="K736">
        <v>10</v>
      </c>
      <c r="L736">
        <v>0</v>
      </c>
      <c r="M736">
        <v>15</v>
      </c>
      <c r="N736">
        <v>0</v>
      </c>
      <c r="O736">
        <v>0</v>
      </c>
    </row>
    <row r="737" spans="1:15" x14ac:dyDescent="0.2">
      <c r="A737">
        <v>2011</v>
      </c>
      <c r="B737" s="6">
        <f ca="1">_xlfn.MAXIFS('Track WIP'!M:M,'Track WIP'!K:K,'Results WIP'!A737,'Track WIP'!L:L,'Results WIP'!C737)</f>
        <v>40748</v>
      </c>
      <c r="C737">
        <f t="shared" si="11"/>
        <v>11</v>
      </c>
      <c r="D737" t="str">
        <f ca="1">VLOOKUP($B737,'Track WIP'!$M:$O,2,FALSE)</f>
        <v>Edmonton Indy</v>
      </c>
      <c r="E737" t="str">
        <f ca="1">VLOOKUP($B737,'Track WIP'!$M:$O,3,FALSE)</f>
        <v>Edmonton City Centre Airport</v>
      </c>
      <c r="F737">
        <v>16</v>
      </c>
      <c r="G737" t="s">
        <v>56</v>
      </c>
      <c r="H737">
        <v>34</v>
      </c>
      <c r="I737" t="s">
        <v>16</v>
      </c>
      <c r="J737">
        <v>80</v>
      </c>
      <c r="K737">
        <v>26</v>
      </c>
      <c r="L737">
        <v>0</v>
      </c>
      <c r="M737">
        <v>14</v>
      </c>
      <c r="N737">
        <v>0</v>
      </c>
      <c r="O737">
        <v>0</v>
      </c>
    </row>
    <row r="738" spans="1:15" x14ac:dyDescent="0.2">
      <c r="A738">
        <v>2011</v>
      </c>
      <c r="B738" s="6">
        <f ca="1">_xlfn.MAXIFS('Track WIP'!M:M,'Track WIP'!K:K,'Results WIP'!A738,'Track WIP'!L:L,'Results WIP'!C738)</f>
        <v>40748</v>
      </c>
      <c r="C738">
        <f t="shared" si="11"/>
        <v>11</v>
      </c>
      <c r="D738" t="str">
        <f ca="1">VLOOKUP($B738,'Track WIP'!$M:$O,2,FALSE)</f>
        <v>Edmonton Indy</v>
      </c>
      <c r="E738" t="str">
        <f ca="1">VLOOKUP($B738,'Track WIP'!$M:$O,3,FALSE)</f>
        <v>Edmonton City Centre Airport</v>
      </c>
      <c r="F738">
        <v>17</v>
      </c>
      <c r="G738" t="s">
        <v>34</v>
      </c>
      <c r="H738">
        <v>77</v>
      </c>
      <c r="I738" t="s">
        <v>16</v>
      </c>
      <c r="J738">
        <v>80</v>
      </c>
      <c r="K738">
        <v>17</v>
      </c>
      <c r="L738">
        <v>0</v>
      </c>
      <c r="M738">
        <v>13</v>
      </c>
      <c r="N738">
        <v>0</v>
      </c>
      <c r="O738">
        <v>0</v>
      </c>
    </row>
    <row r="739" spans="1:15" x14ac:dyDescent="0.2">
      <c r="A739">
        <v>2011</v>
      </c>
      <c r="B739" s="6">
        <f ca="1">_xlfn.MAXIFS('Track WIP'!M:M,'Track WIP'!K:K,'Results WIP'!A739,'Track WIP'!L:L,'Results WIP'!C739)</f>
        <v>40748</v>
      </c>
      <c r="C739">
        <f t="shared" si="11"/>
        <v>11</v>
      </c>
      <c r="D739" t="str">
        <f ca="1">VLOOKUP($B739,'Track WIP'!$M:$O,2,FALSE)</f>
        <v>Edmonton Indy</v>
      </c>
      <c r="E739" t="str">
        <f ca="1">VLOOKUP($B739,'Track WIP'!$M:$O,3,FALSE)</f>
        <v>Edmonton City Centre Airport</v>
      </c>
      <c r="F739">
        <v>18</v>
      </c>
      <c r="G739" t="s">
        <v>85</v>
      </c>
      <c r="H739">
        <v>18</v>
      </c>
      <c r="I739" t="s">
        <v>16</v>
      </c>
      <c r="J739">
        <v>80</v>
      </c>
      <c r="K739">
        <v>18</v>
      </c>
      <c r="L739">
        <v>0</v>
      </c>
      <c r="M739">
        <v>12</v>
      </c>
      <c r="N739">
        <v>0</v>
      </c>
      <c r="O739">
        <v>0</v>
      </c>
    </row>
    <row r="740" spans="1:15" x14ac:dyDescent="0.2">
      <c r="A740">
        <v>2011</v>
      </c>
      <c r="B740" s="6">
        <f ca="1">_xlfn.MAXIFS('Track WIP'!M:M,'Track WIP'!K:K,'Results WIP'!A740,'Track WIP'!L:L,'Results WIP'!C740)</f>
        <v>40748</v>
      </c>
      <c r="C740">
        <f t="shared" si="11"/>
        <v>11</v>
      </c>
      <c r="D740" t="str">
        <f ca="1">VLOOKUP($B740,'Track WIP'!$M:$O,2,FALSE)</f>
        <v>Edmonton Indy</v>
      </c>
      <c r="E740" t="str">
        <f ca="1">VLOOKUP($B740,'Track WIP'!$M:$O,3,FALSE)</f>
        <v>Edmonton City Centre Airport</v>
      </c>
      <c r="F740">
        <v>19</v>
      </c>
      <c r="G740" t="s">
        <v>86</v>
      </c>
      <c r="H740">
        <v>83</v>
      </c>
      <c r="I740" t="s">
        <v>16</v>
      </c>
      <c r="J740">
        <v>79</v>
      </c>
      <c r="K740">
        <v>21</v>
      </c>
      <c r="L740">
        <v>0</v>
      </c>
      <c r="M740">
        <v>12</v>
      </c>
      <c r="N740">
        <v>0</v>
      </c>
      <c r="O740">
        <v>0</v>
      </c>
    </row>
    <row r="741" spans="1:15" x14ac:dyDescent="0.2">
      <c r="A741">
        <v>2011</v>
      </c>
      <c r="B741" s="6">
        <f ca="1">_xlfn.MAXIFS('Track WIP'!M:M,'Track WIP'!K:K,'Results WIP'!A741,'Track WIP'!L:L,'Results WIP'!C741)</f>
        <v>40748</v>
      </c>
      <c r="C741">
        <f t="shared" si="11"/>
        <v>11</v>
      </c>
      <c r="D741" t="str">
        <f ca="1">VLOOKUP($B741,'Track WIP'!$M:$O,2,FALSE)</f>
        <v>Edmonton Indy</v>
      </c>
      <c r="E741" t="str">
        <f ca="1">VLOOKUP($B741,'Track WIP'!$M:$O,3,FALSE)</f>
        <v>Edmonton City Centre Airport</v>
      </c>
      <c r="F741">
        <v>20</v>
      </c>
      <c r="G741" t="s">
        <v>27</v>
      </c>
      <c r="H741">
        <v>59</v>
      </c>
      <c r="I741" t="s">
        <v>16</v>
      </c>
      <c r="J741">
        <v>79</v>
      </c>
      <c r="K741">
        <v>5</v>
      </c>
      <c r="L741">
        <v>0</v>
      </c>
      <c r="M741">
        <v>12</v>
      </c>
      <c r="N741">
        <v>0</v>
      </c>
      <c r="O741">
        <v>0</v>
      </c>
    </row>
    <row r="742" spans="1:15" x14ac:dyDescent="0.2">
      <c r="A742">
        <v>2011</v>
      </c>
      <c r="B742" s="6">
        <f ca="1">_xlfn.MAXIFS('Track WIP'!M:M,'Track WIP'!K:K,'Results WIP'!A742,'Track WIP'!L:L,'Results WIP'!C742)</f>
        <v>40748</v>
      </c>
      <c r="C742">
        <f t="shared" si="11"/>
        <v>11</v>
      </c>
      <c r="D742" t="str">
        <f ca="1">VLOOKUP($B742,'Track WIP'!$M:$O,2,FALSE)</f>
        <v>Edmonton Indy</v>
      </c>
      <c r="E742" t="str">
        <f ca="1">VLOOKUP($B742,'Track WIP'!$M:$O,3,FALSE)</f>
        <v>Edmonton City Centre Airport</v>
      </c>
      <c r="F742">
        <v>21</v>
      </c>
      <c r="G742" t="s">
        <v>37</v>
      </c>
      <c r="H742">
        <v>5</v>
      </c>
      <c r="I742" t="s">
        <v>16</v>
      </c>
      <c r="J742">
        <v>79</v>
      </c>
      <c r="K742">
        <v>1</v>
      </c>
      <c r="L742">
        <v>18</v>
      </c>
      <c r="M742">
        <v>13</v>
      </c>
      <c r="N742">
        <v>1</v>
      </c>
      <c r="O742">
        <v>0</v>
      </c>
    </row>
    <row r="743" spans="1:15" x14ac:dyDescent="0.2">
      <c r="A743">
        <v>2011</v>
      </c>
      <c r="B743" s="6">
        <f ca="1">_xlfn.MAXIFS('Track WIP'!M:M,'Track WIP'!K:K,'Results WIP'!A743,'Track WIP'!L:L,'Results WIP'!C743)</f>
        <v>40748</v>
      </c>
      <c r="C743">
        <f t="shared" si="11"/>
        <v>11</v>
      </c>
      <c r="D743" t="str">
        <f ca="1">VLOOKUP($B743,'Track WIP'!$M:$O,2,FALSE)</f>
        <v>Edmonton Indy</v>
      </c>
      <c r="E743" t="str">
        <f ca="1">VLOOKUP($B743,'Track WIP'!$M:$O,3,FALSE)</f>
        <v>Edmonton City Centre Airport</v>
      </c>
      <c r="F743">
        <v>22</v>
      </c>
      <c r="G743" t="s">
        <v>84</v>
      </c>
      <c r="H743">
        <v>2</v>
      </c>
      <c r="I743" t="s">
        <v>16</v>
      </c>
      <c r="J743">
        <v>76</v>
      </c>
      <c r="K743">
        <v>8</v>
      </c>
      <c r="L743">
        <v>0</v>
      </c>
      <c r="M743">
        <v>12</v>
      </c>
      <c r="N743">
        <v>0</v>
      </c>
      <c r="O743">
        <v>0</v>
      </c>
    </row>
    <row r="744" spans="1:15" x14ac:dyDescent="0.2">
      <c r="A744">
        <v>2011</v>
      </c>
      <c r="B744" s="6">
        <f ca="1">_xlfn.MAXIFS('Track WIP'!M:M,'Track WIP'!K:K,'Results WIP'!A744,'Track WIP'!L:L,'Results WIP'!C744)</f>
        <v>40748</v>
      </c>
      <c r="C744">
        <f t="shared" si="11"/>
        <v>11</v>
      </c>
      <c r="D744" t="str">
        <f ca="1">VLOOKUP($B744,'Track WIP'!$M:$O,2,FALSE)</f>
        <v>Edmonton Indy</v>
      </c>
      <c r="E744" t="str">
        <f ca="1">VLOOKUP($B744,'Track WIP'!$M:$O,3,FALSE)</f>
        <v>Edmonton City Centre Airport</v>
      </c>
      <c r="F744">
        <v>23</v>
      </c>
      <c r="G744" t="s">
        <v>21</v>
      </c>
      <c r="H744">
        <v>9</v>
      </c>
      <c r="I744" t="s">
        <v>16</v>
      </c>
      <c r="J744">
        <v>74</v>
      </c>
      <c r="K744">
        <v>3</v>
      </c>
      <c r="L744">
        <v>0</v>
      </c>
      <c r="M744">
        <v>12</v>
      </c>
      <c r="N744">
        <v>0</v>
      </c>
      <c r="O744">
        <v>0</v>
      </c>
    </row>
    <row r="745" spans="1:15" x14ac:dyDescent="0.2">
      <c r="A745">
        <v>2011</v>
      </c>
      <c r="B745" s="6">
        <f ca="1">_xlfn.MAXIFS('Track WIP'!M:M,'Track WIP'!K:K,'Results WIP'!A745,'Track WIP'!L:L,'Results WIP'!C745)</f>
        <v>40748</v>
      </c>
      <c r="C745">
        <f t="shared" si="11"/>
        <v>11</v>
      </c>
      <c r="D745" t="str">
        <f ca="1">VLOOKUP($B745,'Track WIP'!$M:$O,2,FALSE)</f>
        <v>Edmonton Indy</v>
      </c>
      <c r="E745" t="str">
        <f ca="1">VLOOKUP($B745,'Track WIP'!$M:$O,3,FALSE)</f>
        <v>Edmonton City Centre Airport</v>
      </c>
      <c r="F745">
        <v>24</v>
      </c>
      <c r="G745" t="s">
        <v>31</v>
      </c>
      <c r="H745">
        <v>78</v>
      </c>
      <c r="I745" t="s">
        <v>16</v>
      </c>
      <c r="J745">
        <v>54</v>
      </c>
      <c r="K745">
        <v>16</v>
      </c>
      <c r="L745">
        <v>0</v>
      </c>
      <c r="M745">
        <v>12</v>
      </c>
      <c r="N745">
        <v>0</v>
      </c>
      <c r="O745">
        <v>0</v>
      </c>
    </row>
    <row r="746" spans="1:15" x14ac:dyDescent="0.2">
      <c r="A746">
        <v>2011</v>
      </c>
      <c r="B746" s="6">
        <f ca="1">_xlfn.MAXIFS('Track WIP'!M:M,'Track WIP'!K:K,'Results WIP'!A746,'Track WIP'!L:L,'Results WIP'!C746)</f>
        <v>40748</v>
      </c>
      <c r="C746">
        <f t="shared" si="11"/>
        <v>11</v>
      </c>
      <c r="D746" t="str">
        <f ca="1">VLOOKUP($B746,'Track WIP'!$M:$O,2,FALSE)</f>
        <v>Edmonton Indy</v>
      </c>
      <c r="E746" t="str">
        <f ca="1">VLOOKUP($B746,'Track WIP'!$M:$O,3,FALSE)</f>
        <v>Edmonton City Centre Airport</v>
      </c>
      <c r="F746">
        <v>25</v>
      </c>
      <c r="G746" t="s">
        <v>63</v>
      </c>
      <c r="H746">
        <v>8</v>
      </c>
      <c r="I746" t="s">
        <v>16</v>
      </c>
      <c r="J746">
        <v>0</v>
      </c>
      <c r="K746">
        <v>25</v>
      </c>
      <c r="L746">
        <v>0</v>
      </c>
      <c r="M746">
        <v>10</v>
      </c>
      <c r="N746">
        <v>0</v>
      </c>
      <c r="O746">
        <v>0</v>
      </c>
    </row>
    <row r="747" spans="1:15" x14ac:dyDescent="0.2">
      <c r="A747">
        <v>2011</v>
      </c>
      <c r="B747" s="6">
        <f ca="1">_xlfn.MAXIFS('Track WIP'!M:M,'Track WIP'!K:K,'Results WIP'!A747,'Track WIP'!L:L,'Results WIP'!C747)</f>
        <v>40748</v>
      </c>
      <c r="C747">
        <f t="shared" si="11"/>
        <v>11</v>
      </c>
      <c r="D747" t="str">
        <f ca="1">VLOOKUP($B747,'Track WIP'!$M:$O,2,FALSE)</f>
        <v>Edmonton Indy</v>
      </c>
      <c r="E747" t="str">
        <f ca="1">VLOOKUP($B747,'Track WIP'!$M:$O,3,FALSE)</f>
        <v>Edmonton City Centre Airport</v>
      </c>
      <c r="F747">
        <v>26</v>
      </c>
      <c r="G747" t="s">
        <v>41</v>
      </c>
      <c r="H747">
        <v>38</v>
      </c>
      <c r="I747" t="s">
        <v>16</v>
      </c>
      <c r="J747">
        <v>0</v>
      </c>
      <c r="K747">
        <v>13</v>
      </c>
      <c r="L747">
        <v>0</v>
      </c>
      <c r="M747">
        <v>10</v>
      </c>
      <c r="N747">
        <v>0</v>
      </c>
      <c r="O747">
        <v>0</v>
      </c>
    </row>
    <row r="748" spans="1:15" x14ac:dyDescent="0.2">
      <c r="A748">
        <v>2011</v>
      </c>
      <c r="B748" s="6">
        <f ca="1">_xlfn.MAXIFS('Track WIP'!M:M,'Track WIP'!K:K,'Results WIP'!A748,'Track WIP'!L:L,'Results WIP'!C748)</f>
        <v>40762</v>
      </c>
      <c r="C748">
        <f t="shared" si="11"/>
        <v>12</v>
      </c>
      <c r="D748" t="str">
        <f ca="1">VLOOKUP($B748,'Track WIP'!$M:$O,2,FALSE)</f>
        <v>Honda Indy 200 at Mid-Ohio</v>
      </c>
      <c r="E748" t="str">
        <f ca="1">VLOOKUP($B748,'Track WIP'!$M:$O,3,FALSE)</f>
        <v>Mid-Ohio Sports Car Course</v>
      </c>
      <c r="F748">
        <v>1</v>
      </c>
      <c r="G748" t="s">
        <v>21</v>
      </c>
      <c r="H748">
        <v>9</v>
      </c>
      <c r="I748" t="s">
        <v>16</v>
      </c>
      <c r="J748">
        <v>85</v>
      </c>
      <c r="K748">
        <v>1</v>
      </c>
      <c r="L748">
        <v>0</v>
      </c>
      <c r="M748">
        <v>53</v>
      </c>
      <c r="N748">
        <v>3</v>
      </c>
      <c r="O748">
        <v>0</v>
      </c>
    </row>
    <row r="749" spans="1:15" x14ac:dyDescent="0.2">
      <c r="A749">
        <v>2011</v>
      </c>
      <c r="B749" s="6">
        <f ca="1">_xlfn.MAXIFS('Track WIP'!M:M,'Track WIP'!K:K,'Results WIP'!A749,'Track WIP'!L:L,'Results WIP'!C749)</f>
        <v>40762</v>
      </c>
      <c r="C749">
        <f t="shared" si="11"/>
        <v>12</v>
      </c>
      <c r="D749" t="str">
        <f ca="1">VLOOKUP($B749,'Track WIP'!$M:$O,2,FALSE)</f>
        <v>Honda Indy 200 at Mid-Ohio</v>
      </c>
      <c r="E749" t="str">
        <f ca="1">VLOOKUP($B749,'Track WIP'!$M:$O,3,FALSE)</f>
        <v>Mid-Ohio Sports Car Course</v>
      </c>
      <c r="F749">
        <v>2</v>
      </c>
      <c r="G749" t="s">
        <v>22</v>
      </c>
      <c r="H749">
        <v>10</v>
      </c>
      <c r="I749" t="s">
        <v>16</v>
      </c>
      <c r="J749">
        <v>85</v>
      </c>
      <c r="K749">
        <v>3</v>
      </c>
      <c r="L749">
        <v>0</v>
      </c>
      <c r="M749">
        <v>40</v>
      </c>
      <c r="N749">
        <v>0</v>
      </c>
      <c r="O749">
        <v>0</v>
      </c>
    </row>
    <row r="750" spans="1:15" x14ac:dyDescent="0.2">
      <c r="A750">
        <v>2011</v>
      </c>
      <c r="B750" s="6">
        <f ca="1">_xlfn.MAXIFS('Track WIP'!M:M,'Track WIP'!K:K,'Results WIP'!A750,'Track WIP'!L:L,'Results WIP'!C750)</f>
        <v>40762</v>
      </c>
      <c r="C750">
        <f t="shared" si="11"/>
        <v>12</v>
      </c>
      <c r="D750" t="str">
        <f ca="1">VLOOKUP($B750,'Track WIP'!$M:$O,2,FALSE)</f>
        <v>Honda Indy 200 at Mid-Ohio</v>
      </c>
      <c r="E750" t="str">
        <f ca="1">VLOOKUP($B750,'Track WIP'!$M:$O,3,FALSE)</f>
        <v>Mid-Ohio Sports Car Course</v>
      </c>
      <c r="F750">
        <v>3</v>
      </c>
      <c r="G750" t="s">
        <v>17</v>
      </c>
      <c r="H750">
        <v>28</v>
      </c>
      <c r="I750" t="s">
        <v>16</v>
      </c>
      <c r="J750">
        <v>85</v>
      </c>
      <c r="K750">
        <v>5</v>
      </c>
      <c r="L750">
        <v>0</v>
      </c>
      <c r="M750">
        <v>35</v>
      </c>
      <c r="N750">
        <v>0</v>
      </c>
      <c r="O750">
        <v>0</v>
      </c>
    </row>
    <row r="751" spans="1:15" x14ac:dyDescent="0.2">
      <c r="A751">
        <v>2011</v>
      </c>
      <c r="B751" s="6">
        <f ca="1">_xlfn.MAXIFS('Track WIP'!M:M,'Track WIP'!K:K,'Results WIP'!A751,'Track WIP'!L:L,'Results WIP'!C751)</f>
        <v>40762</v>
      </c>
      <c r="C751">
        <f t="shared" si="11"/>
        <v>12</v>
      </c>
      <c r="D751" t="str">
        <f ca="1">VLOOKUP($B751,'Track WIP'!$M:$O,2,FALSE)</f>
        <v>Honda Indy 200 at Mid-Ohio</v>
      </c>
      <c r="E751" t="str">
        <f ca="1">VLOOKUP($B751,'Track WIP'!$M:$O,3,FALSE)</f>
        <v>Mid-Ohio Sports Car Course</v>
      </c>
      <c r="F751">
        <v>4</v>
      </c>
      <c r="G751" t="s">
        <v>37</v>
      </c>
      <c r="H751">
        <v>5</v>
      </c>
      <c r="I751" t="s">
        <v>16</v>
      </c>
      <c r="J751">
        <v>85</v>
      </c>
      <c r="K751">
        <v>9</v>
      </c>
      <c r="L751">
        <v>0</v>
      </c>
      <c r="M751">
        <v>32</v>
      </c>
      <c r="N751">
        <v>0</v>
      </c>
      <c r="O751">
        <v>0</v>
      </c>
    </row>
    <row r="752" spans="1:15" x14ac:dyDescent="0.2">
      <c r="A752">
        <v>2011</v>
      </c>
      <c r="B752" s="6">
        <f ca="1">_xlfn.MAXIFS('Track WIP'!M:M,'Track WIP'!K:K,'Results WIP'!A752,'Track WIP'!L:L,'Results WIP'!C752)</f>
        <v>40762</v>
      </c>
      <c r="C752">
        <f t="shared" si="11"/>
        <v>12</v>
      </c>
      <c r="D752" t="str">
        <f ca="1">VLOOKUP($B752,'Track WIP'!$M:$O,2,FALSE)</f>
        <v>Honda Indy 200 at Mid-Ohio</v>
      </c>
      <c r="E752" t="str">
        <f ca="1">VLOOKUP($B752,'Track WIP'!$M:$O,3,FALSE)</f>
        <v>Mid-Ohio Sports Car Course</v>
      </c>
      <c r="F752">
        <v>5</v>
      </c>
      <c r="G752" t="s">
        <v>25</v>
      </c>
      <c r="H752">
        <v>82</v>
      </c>
      <c r="I752" t="s">
        <v>16</v>
      </c>
      <c r="J752">
        <v>85</v>
      </c>
      <c r="K752">
        <v>16</v>
      </c>
      <c r="L752">
        <v>0</v>
      </c>
      <c r="M752">
        <v>30</v>
      </c>
      <c r="N752">
        <v>0</v>
      </c>
      <c r="O752">
        <v>0</v>
      </c>
    </row>
    <row r="753" spans="1:15" x14ac:dyDescent="0.2">
      <c r="A753">
        <v>2011</v>
      </c>
      <c r="B753" s="6">
        <f ca="1">_xlfn.MAXIFS('Track WIP'!M:M,'Track WIP'!K:K,'Results WIP'!A753,'Track WIP'!L:L,'Results WIP'!C753)</f>
        <v>40762</v>
      </c>
      <c r="C753">
        <f t="shared" si="11"/>
        <v>12</v>
      </c>
      <c r="D753" t="str">
        <f ca="1">VLOOKUP($B753,'Track WIP'!$M:$O,2,FALSE)</f>
        <v>Honda Indy 200 at Mid-Ohio</v>
      </c>
      <c r="E753" t="str">
        <f ca="1">VLOOKUP($B753,'Track WIP'!$M:$O,3,FALSE)</f>
        <v>Mid-Ohio Sports Car Course</v>
      </c>
      <c r="F753">
        <v>6</v>
      </c>
      <c r="G753" t="s">
        <v>34</v>
      </c>
      <c r="H753">
        <v>77</v>
      </c>
      <c r="I753" t="s">
        <v>16</v>
      </c>
      <c r="J753">
        <v>85</v>
      </c>
      <c r="K753">
        <v>8</v>
      </c>
      <c r="L753">
        <v>0</v>
      </c>
      <c r="M753">
        <v>28</v>
      </c>
      <c r="N753">
        <v>0</v>
      </c>
      <c r="O753">
        <v>0</v>
      </c>
    </row>
    <row r="754" spans="1:15" x14ac:dyDescent="0.2">
      <c r="A754">
        <v>2011</v>
      </c>
      <c r="B754" s="6">
        <f ca="1">_xlfn.MAXIFS('Track WIP'!M:M,'Track WIP'!K:K,'Results WIP'!A754,'Track WIP'!L:L,'Results WIP'!C754)</f>
        <v>40762</v>
      </c>
      <c r="C754">
        <f t="shared" si="11"/>
        <v>12</v>
      </c>
      <c r="D754" t="str">
        <f ca="1">VLOOKUP($B754,'Track WIP'!$M:$O,2,FALSE)</f>
        <v>Honda Indy 200 at Mid-Ohio</v>
      </c>
      <c r="E754" t="str">
        <f ca="1">VLOOKUP($B754,'Track WIP'!$M:$O,3,FALSE)</f>
        <v>Mid-Ohio Sports Car Course</v>
      </c>
      <c r="F754">
        <v>7</v>
      </c>
      <c r="G754" t="s">
        <v>38</v>
      </c>
      <c r="H754">
        <v>26</v>
      </c>
      <c r="I754" t="s">
        <v>16</v>
      </c>
      <c r="J754">
        <v>85</v>
      </c>
      <c r="K754">
        <v>18</v>
      </c>
      <c r="L754">
        <v>0</v>
      </c>
      <c r="M754">
        <v>26</v>
      </c>
      <c r="N754">
        <v>0</v>
      </c>
      <c r="O754">
        <v>0</v>
      </c>
    </row>
    <row r="755" spans="1:15" x14ac:dyDescent="0.2">
      <c r="A755">
        <v>2011</v>
      </c>
      <c r="B755" s="6">
        <f ca="1">_xlfn.MAXIFS('Track WIP'!M:M,'Track WIP'!K:K,'Results WIP'!A755,'Track WIP'!L:L,'Results WIP'!C755)</f>
        <v>40762</v>
      </c>
      <c r="C755">
        <f t="shared" si="11"/>
        <v>12</v>
      </c>
      <c r="D755" t="str">
        <f ca="1">VLOOKUP($B755,'Track WIP'!$M:$O,2,FALSE)</f>
        <v>Honda Indy 200 at Mid-Ohio</v>
      </c>
      <c r="E755" t="str">
        <f ca="1">VLOOKUP($B755,'Track WIP'!$M:$O,3,FALSE)</f>
        <v>Mid-Ohio Sports Car Course</v>
      </c>
      <c r="F755">
        <v>8</v>
      </c>
      <c r="G755" t="s">
        <v>84</v>
      </c>
      <c r="H755">
        <v>2</v>
      </c>
      <c r="I755" t="s">
        <v>16</v>
      </c>
      <c r="J755">
        <v>85</v>
      </c>
      <c r="K755">
        <v>19</v>
      </c>
      <c r="L755">
        <v>0</v>
      </c>
      <c r="M755">
        <v>24</v>
      </c>
      <c r="N755">
        <v>0</v>
      </c>
      <c r="O755">
        <v>0</v>
      </c>
    </row>
    <row r="756" spans="1:15" x14ac:dyDescent="0.2">
      <c r="A756">
        <v>2011</v>
      </c>
      <c r="B756" s="6">
        <f ca="1">_xlfn.MAXIFS('Track WIP'!M:M,'Track WIP'!K:K,'Results WIP'!A756,'Track WIP'!L:L,'Results WIP'!C756)</f>
        <v>40762</v>
      </c>
      <c r="C756">
        <f t="shared" si="11"/>
        <v>12</v>
      </c>
      <c r="D756" t="str">
        <f ca="1">VLOOKUP($B756,'Track WIP'!$M:$O,2,FALSE)</f>
        <v>Honda Indy 200 at Mid-Ohio</v>
      </c>
      <c r="E756" t="str">
        <f ca="1">VLOOKUP($B756,'Track WIP'!$M:$O,3,FALSE)</f>
        <v>Mid-Ohio Sports Car Course</v>
      </c>
      <c r="F756">
        <v>9</v>
      </c>
      <c r="G756" t="s">
        <v>87</v>
      </c>
      <c r="H756">
        <v>19</v>
      </c>
      <c r="I756" t="s">
        <v>16</v>
      </c>
      <c r="J756">
        <v>85</v>
      </c>
      <c r="K756">
        <v>11</v>
      </c>
      <c r="L756">
        <v>0</v>
      </c>
      <c r="M756">
        <v>22</v>
      </c>
      <c r="N756">
        <v>0</v>
      </c>
      <c r="O756">
        <v>0</v>
      </c>
    </row>
    <row r="757" spans="1:15" x14ac:dyDescent="0.2">
      <c r="A757">
        <v>2011</v>
      </c>
      <c r="B757" s="6">
        <f ca="1">_xlfn.MAXIFS('Track WIP'!M:M,'Track WIP'!K:K,'Results WIP'!A757,'Track WIP'!L:L,'Results WIP'!C757)</f>
        <v>40762</v>
      </c>
      <c r="C757">
        <f t="shared" si="11"/>
        <v>12</v>
      </c>
      <c r="D757" t="str">
        <f ca="1">VLOOKUP($B757,'Track WIP'!$M:$O,2,FALSE)</f>
        <v>Honda Indy 200 at Mid-Ohio</v>
      </c>
      <c r="E757" t="str">
        <f ca="1">VLOOKUP($B757,'Track WIP'!$M:$O,3,FALSE)</f>
        <v>Mid-Ohio Sports Car Course</v>
      </c>
      <c r="F757">
        <v>10</v>
      </c>
      <c r="G757" t="s">
        <v>18</v>
      </c>
      <c r="H757">
        <v>14</v>
      </c>
      <c r="I757" t="s">
        <v>16</v>
      </c>
      <c r="J757">
        <v>85</v>
      </c>
      <c r="K757">
        <v>20</v>
      </c>
      <c r="L757">
        <v>0</v>
      </c>
      <c r="M757">
        <v>20</v>
      </c>
      <c r="N757">
        <v>0</v>
      </c>
      <c r="O757">
        <v>0</v>
      </c>
    </row>
    <row r="758" spans="1:15" x14ac:dyDescent="0.2">
      <c r="A758">
        <v>2011</v>
      </c>
      <c r="B758" s="6">
        <f ca="1">_xlfn.MAXIFS('Track WIP'!M:M,'Track WIP'!K:K,'Results WIP'!A758,'Track WIP'!L:L,'Results WIP'!C758)</f>
        <v>40762</v>
      </c>
      <c r="C758">
        <f t="shared" si="11"/>
        <v>12</v>
      </c>
      <c r="D758" t="str">
        <f ca="1">VLOOKUP($B758,'Track WIP'!$M:$O,2,FALSE)</f>
        <v>Honda Indy 200 at Mid-Ohio</v>
      </c>
      <c r="E758" t="str">
        <f ca="1">VLOOKUP($B758,'Track WIP'!$M:$O,3,FALSE)</f>
        <v>Mid-Ohio Sports Car Course</v>
      </c>
      <c r="F758">
        <v>11</v>
      </c>
      <c r="G758" t="s">
        <v>86</v>
      </c>
      <c r="H758">
        <v>83</v>
      </c>
      <c r="I758" t="s">
        <v>16</v>
      </c>
      <c r="J758">
        <v>85</v>
      </c>
      <c r="K758">
        <v>10</v>
      </c>
      <c r="L758">
        <v>0</v>
      </c>
      <c r="M758">
        <v>19</v>
      </c>
      <c r="N758">
        <v>0</v>
      </c>
      <c r="O758">
        <v>0</v>
      </c>
    </row>
    <row r="759" spans="1:15" x14ac:dyDescent="0.2">
      <c r="A759">
        <v>2011</v>
      </c>
      <c r="B759" s="6">
        <f ca="1">_xlfn.MAXIFS('Track WIP'!M:M,'Track WIP'!K:K,'Results WIP'!A759,'Track WIP'!L:L,'Results WIP'!C759)</f>
        <v>40762</v>
      </c>
      <c r="C759">
        <f t="shared" si="11"/>
        <v>12</v>
      </c>
      <c r="D759" t="str">
        <f ca="1">VLOOKUP($B759,'Track WIP'!$M:$O,2,FALSE)</f>
        <v>Honda Indy 200 at Mid-Ohio</v>
      </c>
      <c r="E759" t="str">
        <f ca="1">VLOOKUP($B759,'Track WIP'!$M:$O,3,FALSE)</f>
        <v>Mid-Ohio Sports Car Course</v>
      </c>
      <c r="F759">
        <v>12</v>
      </c>
      <c r="G759" t="s">
        <v>31</v>
      </c>
      <c r="H759">
        <v>78</v>
      </c>
      <c r="I759" t="s">
        <v>16</v>
      </c>
      <c r="J759">
        <v>85</v>
      </c>
      <c r="K759">
        <v>14</v>
      </c>
      <c r="L759">
        <v>0</v>
      </c>
      <c r="M759">
        <v>18</v>
      </c>
      <c r="N759">
        <v>0</v>
      </c>
      <c r="O759">
        <v>0</v>
      </c>
    </row>
    <row r="760" spans="1:15" x14ac:dyDescent="0.2">
      <c r="A760">
        <v>2011</v>
      </c>
      <c r="B760" s="6">
        <f ca="1">_xlfn.MAXIFS('Track WIP'!M:M,'Track WIP'!K:K,'Results WIP'!A760,'Track WIP'!L:L,'Results WIP'!C760)</f>
        <v>40762</v>
      </c>
      <c r="C760">
        <f t="shared" si="11"/>
        <v>12</v>
      </c>
      <c r="D760" t="str">
        <f ca="1">VLOOKUP($B760,'Track WIP'!$M:$O,2,FALSE)</f>
        <v>Honda Indy 200 at Mid-Ohio</v>
      </c>
      <c r="E760" t="str">
        <f ca="1">VLOOKUP($B760,'Track WIP'!$M:$O,3,FALSE)</f>
        <v>Mid-Ohio Sports Car Course</v>
      </c>
      <c r="F760">
        <v>13</v>
      </c>
      <c r="G760" t="s">
        <v>88</v>
      </c>
      <c r="H760">
        <v>22</v>
      </c>
      <c r="I760" t="s">
        <v>16</v>
      </c>
      <c r="J760">
        <v>85</v>
      </c>
      <c r="K760">
        <v>21</v>
      </c>
      <c r="L760">
        <v>0</v>
      </c>
      <c r="M760">
        <v>17</v>
      </c>
      <c r="N760">
        <v>0</v>
      </c>
      <c r="O760">
        <v>0</v>
      </c>
    </row>
    <row r="761" spans="1:15" x14ac:dyDescent="0.2">
      <c r="A761">
        <v>2011</v>
      </c>
      <c r="B761" s="6">
        <f ca="1">_xlfn.MAXIFS('Track WIP'!M:M,'Track WIP'!K:K,'Results WIP'!A761,'Track WIP'!L:L,'Results WIP'!C761)</f>
        <v>40762</v>
      </c>
      <c r="C761">
        <f t="shared" si="11"/>
        <v>12</v>
      </c>
      <c r="D761" t="str">
        <f ca="1">VLOOKUP($B761,'Track WIP'!$M:$O,2,FALSE)</f>
        <v>Honda Indy 200 at Mid-Ohio</v>
      </c>
      <c r="E761" t="str">
        <f ca="1">VLOOKUP($B761,'Track WIP'!$M:$O,3,FALSE)</f>
        <v>Mid-Ohio Sports Car Course</v>
      </c>
      <c r="F761">
        <v>14</v>
      </c>
      <c r="G761" t="s">
        <v>15</v>
      </c>
      <c r="H761">
        <v>12</v>
      </c>
      <c r="I761" t="s">
        <v>16</v>
      </c>
      <c r="J761">
        <v>85</v>
      </c>
      <c r="K761">
        <v>4</v>
      </c>
      <c r="L761">
        <v>0</v>
      </c>
      <c r="M761">
        <v>16</v>
      </c>
      <c r="N761">
        <v>0</v>
      </c>
      <c r="O761">
        <v>0</v>
      </c>
    </row>
    <row r="762" spans="1:15" x14ac:dyDescent="0.2">
      <c r="A762">
        <v>2011</v>
      </c>
      <c r="B762" s="6">
        <f ca="1">_xlfn.MAXIFS('Track WIP'!M:M,'Track WIP'!K:K,'Results WIP'!A762,'Track WIP'!L:L,'Results WIP'!C762)</f>
        <v>40762</v>
      </c>
      <c r="C762">
        <f t="shared" si="11"/>
        <v>12</v>
      </c>
      <c r="D762" t="str">
        <f ca="1">VLOOKUP($B762,'Track WIP'!$M:$O,2,FALSE)</f>
        <v>Honda Indy 200 at Mid-Ohio</v>
      </c>
      <c r="E762" t="str">
        <f ca="1">VLOOKUP($B762,'Track WIP'!$M:$O,3,FALSE)</f>
        <v>Mid-Ohio Sports Car Course</v>
      </c>
      <c r="F762">
        <v>15</v>
      </c>
      <c r="G762" t="s">
        <v>27</v>
      </c>
      <c r="H762">
        <v>59</v>
      </c>
      <c r="I762" t="s">
        <v>16</v>
      </c>
      <c r="J762">
        <v>85</v>
      </c>
      <c r="K762">
        <v>12</v>
      </c>
      <c r="L762">
        <v>0</v>
      </c>
      <c r="M762">
        <v>15</v>
      </c>
      <c r="N762">
        <v>0</v>
      </c>
      <c r="O762">
        <v>0</v>
      </c>
    </row>
    <row r="763" spans="1:15" x14ac:dyDescent="0.2">
      <c r="A763">
        <v>2011</v>
      </c>
      <c r="B763" s="6">
        <f ca="1">_xlfn.MAXIFS('Track WIP'!M:M,'Track WIP'!K:K,'Results WIP'!A763,'Track WIP'!L:L,'Results WIP'!C763)</f>
        <v>40762</v>
      </c>
      <c r="C763">
        <f t="shared" si="11"/>
        <v>12</v>
      </c>
      <c r="D763" t="str">
        <f ca="1">VLOOKUP($B763,'Track WIP'!$M:$O,2,FALSE)</f>
        <v>Honda Indy 200 at Mid-Ohio</v>
      </c>
      <c r="E763" t="str">
        <f ca="1">VLOOKUP($B763,'Track WIP'!$M:$O,3,FALSE)</f>
        <v>Mid-Ohio Sports Car Course</v>
      </c>
      <c r="F763">
        <v>16</v>
      </c>
      <c r="G763" t="s">
        <v>29</v>
      </c>
      <c r="H763">
        <v>6</v>
      </c>
      <c r="I763" t="s">
        <v>16</v>
      </c>
      <c r="J763">
        <v>85</v>
      </c>
      <c r="K763">
        <v>2</v>
      </c>
      <c r="L763">
        <v>0</v>
      </c>
      <c r="M763">
        <v>14</v>
      </c>
      <c r="N763">
        <v>0</v>
      </c>
      <c r="O763">
        <v>0</v>
      </c>
    </row>
    <row r="764" spans="1:15" x14ac:dyDescent="0.2">
      <c r="A764">
        <v>2011</v>
      </c>
      <c r="B764" s="6">
        <f ca="1">_xlfn.MAXIFS('Track WIP'!M:M,'Track WIP'!K:K,'Results WIP'!A764,'Track WIP'!L:L,'Results WIP'!C764)</f>
        <v>40762</v>
      </c>
      <c r="C764">
        <f t="shared" si="11"/>
        <v>12</v>
      </c>
      <c r="D764" t="str">
        <f ca="1">VLOOKUP($B764,'Track WIP'!$M:$O,2,FALSE)</f>
        <v>Honda Indy 200 at Mid-Ohio</v>
      </c>
      <c r="E764" t="str">
        <f ca="1">VLOOKUP($B764,'Track WIP'!$M:$O,3,FALSE)</f>
        <v>Mid-Ohio Sports Car Course</v>
      </c>
      <c r="F764">
        <v>17</v>
      </c>
      <c r="G764" t="s">
        <v>28</v>
      </c>
      <c r="H764">
        <v>24</v>
      </c>
      <c r="I764" t="s">
        <v>16</v>
      </c>
      <c r="J764">
        <v>85</v>
      </c>
      <c r="K764">
        <v>25</v>
      </c>
      <c r="L764">
        <v>0</v>
      </c>
      <c r="M764">
        <v>13</v>
      </c>
      <c r="N764">
        <v>0</v>
      </c>
      <c r="O764">
        <v>0</v>
      </c>
    </row>
    <row r="765" spans="1:15" x14ac:dyDescent="0.2">
      <c r="A765">
        <v>2011</v>
      </c>
      <c r="B765" s="6">
        <f ca="1">_xlfn.MAXIFS('Track WIP'!M:M,'Track WIP'!K:K,'Results WIP'!A765,'Track WIP'!L:L,'Results WIP'!C765)</f>
        <v>40762</v>
      </c>
      <c r="C765">
        <f t="shared" si="11"/>
        <v>12</v>
      </c>
      <c r="D765" t="str">
        <f ca="1">VLOOKUP($B765,'Track WIP'!$M:$O,2,FALSE)</f>
        <v>Honda Indy 200 at Mid-Ohio</v>
      </c>
      <c r="E765" t="str">
        <f ca="1">VLOOKUP($B765,'Track WIP'!$M:$O,3,FALSE)</f>
        <v>Mid-Ohio Sports Car Course</v>
      </c>
      <c r="F765">
        <v>18</v>
      </c>
      <c r="G765" t="s">
        <v>101</v>
      </c>
      <c r="H765">
        <v>17</v>
      </c>
      <c r="I765" t="s">
        <v>16</v>
      </c>
      <c r="J765">
        <v>85</v>
      </c>
      <c r="K765">
        <v>26</v>
      </c>
      <c r="L765">
        <v>0</v>
      </c>
      <c r="M765">
        <v>12</v>
      </c>
      <c r="N765">
        <v>0</v>
      </c>
      <c r="O765">
        <v>0</v>
      </c>
    </row>
    <row r="766" spans="1:15" x14ac:dyDescent="0.2">
      <c r="A766">
        <v>2011</v>
      </c>
      <c r="B766" s="6">
        <f ca="1">_xlfn.MAXIFS('Track WIP'!M:M,'Track WIP'!K:K,'Results WIP'!A766,'Track WIP'!L:L,'Results WIP'!C766)</f>
        <v>40762</v>
      </c>
      <c r="C766">
        <f t="shared" si="11"/>
        <v>12</v>
      </c>
      <c r="D766" t="str">
        <f ca="1">VLOOKUP($B766,'Track WIP'!$M:$O,2,FALSE)</f>
        <v>Honda Indy 200 at Mid-Ohio</v>
      </c>
      <c r="E766" t="str">
        <f ca="1">VLOOKUP($B766,'Track WIP'!$M:$O,3,FALSE)</f>
        <v>Mid-Ohio Sports Car Course</v>
      </c>
      <c r="F766">
        <v>19</v>
      </c>
      <c r="G766" t="s">
        <v>24</v>
      </c>
      <c r="H766">
        <v>3</v>
      </c>
      <c r="I766" t="s">
        <v>16</v>
      </c>
      <c r="J766">
        <v>85</v>
      </c>
      <c r="K766">
        <v>15</v>
      </c>
      <c r="L766">
        <v>0</v>
      </c>
      <c r="M766">
        <v>12</v>
      </c>
      <c r="N766">
        <v>0</v>
      </c>
      <c r="O766">
        <v>0</v>
      </c>
    </row>
    <row r="767" spans="1:15" x14ac:dyDescent="0.2">
      <c r="A767">
        <v>2011</v>
      </c>
      <c r="B767" s="6">
        <f ca="1">_xlfn.MAXIFS('Track WIP'!M:M,'Track WIP'!K:K,'Results WIP'!A767,'Track WIP'!L:L,'Results WIP'!C767)</f>
        <v>40762</v>
      </c>
      <c r="C767">
        <f t="shared" ref="C767:C830" si="12">_xlfn.IFS(A767&gt;A766,1,F767=1,C766+1,F767&gt;1,C766)</f>
        <v>12</v>
      </c>
      <c r="D767" t="str">
        <f ca="1">VLOOKUP($B767,'Track WIP'!$M:$O,2,FALSE)</f>
        <v>Honda Indy 200 at Mid-Ohio</v>
      </c>
      <c r="E767" t="str">
        <f ca="1">VLOOKUP($B767,'Track WIP'!$M:$O,3,FALSE)</f>
        <v>Mid-Ohio Sports Car Course</v>
      </c>
      <c r="F767">
        <v>20</v>
      </c>
      <c r="G767" t="s">
        <v>89</v>
      </c>
      <c r="H767">
        <v>6</v>
      </c>
      <c r="I767" t="s">
        <v>16</v>
      </c>
      <c r="J767">
        <v>85</v>
      </c>
      <c r="K767">
        <v>7</v>
      </c>
      <c r="L767">
        <v>0</v>
      </c>
      <c r="M767">
        <v>12</v>
      </c>
      <c r="N767">
        <v>0</v>
      </c>
      <c r="O767">
        <v>0</v>
      </c>
    </row>
    <row r="768" spans="1:15" x14ac:dyDescent="0.2">
      <c r="A768">
        <v>2011</v>
      </c>
      <c r="B768" s="6">
        <f ca="1">_xlfn.MAXIFS('Track WIP'!M:M,'Track WIP'!K:K,'Results WIP'!A768,'Track WIP'!L:L,'Results WIP'!C768)</f>
        <v>40762</v>
      </c>
      <c r="C768">
        <f t="shared" si="12"/>
        <v>12</v>
      </c>
      <c r="D768" t="str">
        <f ca="1">VLOOKUP($B768,'Track WIP'!$M:$O,2,FALSE)</f>
        <v>Honda Indy 200 at Mid-Ohio</v>
      </c>
      <c r="E768" t="str">
        <f ca="1">VLOOKUP($B768,'Track WIP'!$M:$O,3,FALSE)</f>
        <v>Mid-Ohio Sports Car Course</v>
      </c>
      <c r="F768">
        <v>21</v>
      </c>
      <c r="G768" t="s">
        <v>30</v>
      </c>
      <c r="H768">
        <v>7</v>
      </c>
      <c r="I768" t="s">
        <v>16</v>
      </c>
      <c r="J768">
        <v>85</v>
      </c>
      <c r="K768">
        <v>23</v>
      </c>
      <c r="L768">
        <v>0</v>
      </c>
      <c r="M768">
        <v>12</v>
      </c>
      <c r="N768">
        <v>0</v>
      </c>
      <c r="O768">
        <v>0</v>
      </c>
    </row>
    <row r="769" spans="1:15" x14ac:dyDescent="0.2">
      <c r="A769">
        <v>2011</v>
      </c>
      <c r="B769" s="6">
        <f ca="1">_xlfn.MAXIFS('Track WIP'!M:M,'Track WIP'!K:K,'Results WIP'!A769,'Track WIP'!L:L,'Results WIP'!C769)</f>
        <v>40762</v>
      </c>
      <c r="C769">
        <f t="shared" si="12"/>
        <v>12</v>
      </c>
      <c r="D769" t="str">
        <f ca="1">VLOOKUP($B769,'Track WIP'!$M:$O,2,FALSE)</f>
        <v>Honda Indy 200 at Mid-Ohio</v>
      </c>
      <c r="E769" t="str">
        <f ca="1">VLOOKUP($B769,'Track WIP'!$M:$O,3,FALSE)</f>
        <v>Mid-Ohio Sports Car Course</v>
      </c>
      <c r="F769">
        <v>22</v>
      </c>
      <c r="G769" t="s">
        <v>55</v>
      </c>
      <c r="H769">
        <v>67</v>
      </c>
      <c r="I769" t="s">
        <v>16</v>
      </c>
      <c r="J769">
        <v>85</v>
      </c>
      <c r="K769">
        <v>27</v>
      </c>
      <c r="L769">
        <v>0</v>
      </c>
      <c r="M769">
        <v>12</v>
      </c>
      <c r="N769">
        <v>0</v>
      </c>
      <c r="O769">
        <v>0</v>
      </c>
    </row>
    <row r="770" spans="1:15" x14ac:dyDescent="0.2">
      <c r="A770">
        <v>2011</v>
      </c>
      <c r="B770" s="6">
        <f ca="1">_xlfn.MAXIFS('Track WIP'!M:M,'Track WIP'!K:K,'Results WIP'!A770,'Track WIP'!L:L,'Results WIP'!C770)</f>
        <v>40762</v>
      </c>
      <c r="C770">
        <f t="shared" si="12"/>
        <v>12</v>
      </c>
      <c r="D770" t="str">
        <f ca="1">VLOOKUP($B770,'Track WIP'!$M:$O,2,FALSE)</f>
        <v>Honda Indy 200 at Mid-Ohio</v>
      </c>
      <c r="E770" t="str">
        <f ca="1">VLOOKUP($B770,'Track WIP'!$M:$O,3,FALSE)</f>
        <v>Mid-Ohio Sports Car Course</v>
      </c>
      <c r="F770">
        <v>23</v>
      </c>
      <c r="G770" t="s">
        <v>85</v>
      </c>
      <c r="H770">
        <v>18</v>
      </c>
      <c r="I770" t="s">
        <v>16</v>
      </c>
      <c r="J770">
        <v>85</v>
      </c>
      <c r="K770">
        <v>24</v>
      </c>
      <c r="L770">
        <v>0</v>
      </c>
      <c r="M770">
        <v>12</v>
      </c>
      <c r="N770">
        <v>0</v>
      </c>
      <c r="O770">
        <v>0</v>
      </c>
    </row>
    <row r="771" spans="1:15" x14ac:dyDescent="0.2">
      <c r="A771">
        <v>2011</v>
      </c>
      <c r="B771" s="6">
        <f ca="1">_xlfn.MAXIFS('Track WIP'!M:M,'Track WIP'!K:K,'Results WIP'!A771,'Track WIP'!L:L,'Results WIP'!C771)</f>
        <v>40762</v>
      </c>
      <c r="C771">
        <f t="shared" si="12"/>
        <v>12</v>
      </c>
      <c r="D771" t="str">
        <f ca="1">VLOOKUP($B771,'Track WIP'!$M:$O,2,FALSE)</f>
        <v>Honda Indy 200 at Mid-Ohio</v>
      </c>
      <c r="E771" t="str">
        <f ca="1">VLOOKUP($B771,'Track WIP'!$M:$O,3,FALSE)</f>
        <v>Mid-Ohio Sports Car Course</v>
      </c>
      <c r="F771">
        <v>24</v>
      </c>
      <c r="G771" t="s">
        <v>41</v>
      </c>
      <c r="H771">
        <v>38</v>
      </c>
      <c r="I771" t="s">
        <v>16</v>
      </c>
      <c r="J771">
        <v>83</v>
      </c>
      <c r="K771">
        <v>6</v>
      </c>
      <c r="L771">
        <v>0</v>
      </c>
      <c r="M771">
        <v>12</v>
      </c>
      <c r="N771">
        <v>0</v>
      </c>
      <c r="O771">
        <v>0</v>
      </c>
    </row>
    <row r="772" spans="1:15" x14ac:dyDescent="0.2">
      <c r="A772">
        <v>2011</v>
      </c>
      <c r="B772" s="6">
        <f ca="1">_xlfn.MAXIFS('Track WIP'!M:M,'Track WIP'!K:K,'Results WIP'!A772,'Track WIP'!L:L,'Results WIP'!C772)</f>
        <v>40762</v>
      </c>
      <c r="C772">
        <f t="shared" si="12"/>
        <v>12</v>
      </c>
      <c r="D772" t="str">
        <f ca="1">VLOOKUP($B772,'Track WIP'!$M:$O,2,FALSE)</f>
        <v>Honda Indy 200 at Mid-Ohio</v>
      </c>
      <c r="E772" t="str">
        <f ca="1">VLOOKUP($B772,'Track WIP'!$M:$O,3,FALSE)</f>
        <v>Mid-Ohio Sports Car Course</v>
      </c>
      <c r="F772">
        <v>25</v>
      </c>
      <c r="G772" t="s">
        <v>70</v>
      </c>
      <c r="H772">
        <v>4</v>
      </c>
      <c r="I772" t="s">
        <v>16</v>
      </c>
      <c r="J772">
        <v>81</v>
      </c>
      <c r="K772">
        <v>13</v>
      </c>
      <c r="L772">
        <v>0</v>
      </c>
      <c r="M772">
        <v>10</v>
      </c>
      <c r="N772">
        <v>0</v>
      </c>
      <c r="O772">
        <v>0</v>
      </c>
    </row>
    <row r="773" spans="1:15" x14ac:dyDescent="0.2">
      <c r="A773">
        <v>2011</v>
      </c>
      <c r="B773" s="6">
        <f ca="1">_xlfn.MAXIFS('Track WIP'!M:M,'Track WIP'!K:K,'Results WIP'!A773,'Track WIP'!L:L,'Results WIP'!C773)</f>
        <v>40762</v>
      </c>
      <c r="C773">
        <f t="shared" si="12"/>
        <v>12</v>
      </c>
      <c r="D773" t="str">
        <f ca="1">VLOOKUP($B773,'Track WIP'!$M:$O,2,FALSE)</f>
        <v>Honda Indy 200 at Mid-Ohio</v>
      </c>
      <c r="E773" t="str">
        <f ca="1">VLOOKUP($B773,'Track WIP'!$M:$O,3,FALSE)</f>
        <v>Mid-Ohio Sports Car Course</v>
      </c>
      <c r="F773">
        <v>26</v>
      </c>
      <c r="G773" t="s">
        <v>23</v>
      </c>
      <c r="H773">
        <v>27</v>
      </c>
      <c r="I773" t="s">
        <v>16</v>
      </c>
      <c r="J773">
        <v>63</v>
      </c>
      <c r="K773">
        <v>17</v>
      </c>
      <c r="L773">
        <v>0</v>
      </c>
      <c r="M773">
        <v>10</v>
      </c>
      <c r="N773">
        <v>0</v>
      </c>
      <c r="O773">
        <v>0</v>
      </c>
    </row>
    <row r="774" spans="1:15" x14ac:dyDescent="0.2">
      <c r="A774">
        <v>2011</v>
      </c>
      <c r="B774" s="6">
        <f ca="1">_xlfn.MAXIFS('Track WIP'!M:M,'Track WIP'!K:K,'Results WIP'!A774,'Track WIP'!L:L,'Results WIP'!C774)</f>
        <v>40762</v>
      </c>
      <c r="C774">
        <f t="shared" si="12"/>
        <v>12</v>
      </c>
      <c r="D774" t="str">
        <f ca="1">VLOOKUP($B774,'Track WIP'!$M:$O,2,FALSE)</f>
        <v>Honda Indy 200 at Mid-Ohio</v>
      </c>
      <c r="E774" t="str">
        <f ca="1">VLOOKUP($B774,'Track WIP'!$M:$O,3,FALSE)</f>
        <v>Mid-Ohio Sports Car Course</v>
      </c>
      <c r="F774">
        <v>27</v>
      </c>
      <c r="G774" t="s">
        <v>56</v>
      </c>
      <c r="H774">
        <v>34</v>
      </c>
      <c r="I774" t="s">
        <v>16</v>
      </c>
      <c r="J774">
        <v>20</v>
      </c>
      <c r="K774">
        <v>22</v>
      </c>
      <c r="L774">
        <v>0</v>
      </c>
      <c r="M774">
        <v>10</v>
      </c>
      <c r="N774">
        <v>0</v>
      </c>
      <c r="O774">
        <v>0</v>
      </c>
    </row>
    <row r="775" spans="1:15" x14ac:dyDescent="0.2">
      <c r="A775">
        <v>2011</v>
      </c>
      <c r="B775" s="6">
        <f ca="1">_xlfn.MAXIFS('Track WIP'!M:M,'Track WIP'!K:K,'Results WIP'!A775,'Track WIP'!L:L,'Results WIP'!C775)</f>
        <v>40769</v>
      </c>
      <c r="C775">
        <f t="shared" si="12"/>
        <v>13</v>
      </c>
      <c r="D775" t="str">
        <f ca="1">VLOOKUP($B775,'Track WIP'!$M:$O,2,FALSE)</f>
        <v>IZOD IndyCar Series at New Hampshire</v>
      </c>
      <c r="E775" t="str">
        <f ca="1">VLOOKUP($B775,'Track WIP'!$M:$O,3,FALSE)</f>
        <v>New Hampshire Motor Speedway</v>
      </c>
      <c r="F775">
        <v>1</v>
      </c>
      <c r="G775" t="s">
        <v>17</v>
      </c>
      <c r="H775">
        <v>28</v>
      </c>
      <c r="I775" t="s">
        <v>16</v>
      </c>
      <c r="J775">
        <v>215</v>
      </c>
      <c r="K775">
        <v>5</v>
      </c>
      <c r="L775">
        <v>71</v>
      </c>
      <c r="M775">
        <v>50</v>
      </c>
      <c r="N775">
        <v>0</v>
      </c>
      <c r="O775">
        <v>0</v>
      </c>
    </row>
    <row r="776" spans="1:15" x14ac:dyDescent="0.2">
      <c r="A776">
        <v>2011</v>
      </c>
      <c r="B776" s="6">
        <f ca="1">_xlfn.MAXIFS('Track WIP'!M:M,'Track WIP'!K:K,'Results WIP'!A776,'Track WIP'!L:L,'Results WIP'!C776)</f>
        <v>40769</v>
      </c>
      <c r="C776">
        <f t="shared" si="12"/>
        <v>13</v>
      </c>
      <c r="D776" t="str">
        <f ca="1">VLOOKUP($B776,'Track WIP'!$M:$O,2,FALSE)</f>
        <v>IZOD IndyCar Series at New Hampshire</v>
      </c>
      <c r="E776" t="str">
        <f ca="1">VLOOKUP($B776,'Track WIP'!$M:$O,3,FALSE)</f>
        <v>New Hampshire Motor Speedway</v>
      </c>
      <c r="F776">
        <v>2</v>
      </c>
      <c r="G776" t="s">
        <v>84</v>
      </c>
      <c r="H776">
        <v>2</v>
      </c>
      <c r="I776" t="s">
        <v>16</v>
      </c>
      <c r="J776">
        <v>215</v>
      </c>
      <c r="K776">
        <v>2</v>
      </c>
      <c r="L776">
        <v>0</v>
      </c>
      <c r="M776">
        <v>40</v>
      </c>
      <c r="N776">
        <v>0</v>
      </c>
      <c r="O776">
        <v>0</v>
      </c>
    </row>
    <row r="777" spans="1:15" x14ac:dyDescent="0.2">
      <c r="A777">
        <v>2011</v>
      </c>
      <c r="B777" s="6">
        <f ca="1">_xlfn.MAXIFS('Track WIP'!M:M,'Track WIP'!K:K,'Results WIP'!A777,'Track WIP'!L:L,'Results WIP'!C777)</f>
        <v>40769</v>
      </c>
      <c r="C777">
        <f t="shared" si="12"/>
        <v>13</v>
      </c>
      <c r="D777" t="str">
        <f ca="1">VLOOKUP($B777,'Track WIP'!$M:$O,2,FALSE)</f>
        <v>IZOD IndyCar Series at New Hampshire</v>
      </c>
      <c r="E777" t="str">
        <f ca="1">VLOOKUP($B777,'Track WIP'!$M:$O,3,FALSE)</f>
        <v>New Hampshire Motor Speedway</v>
      </c>
      <c r="F777">
        <v>3</v>
      </c>
      <c r="G777" t="s">
        <v>21</v>
      </c>
      <c r="H777">
        <v>9</v>
      </c>
      <c r="I777" t="s">
        <v>16</v>
      </c>
      <c r="J777">
        <v>215</v>
      </c>
      <c r="K777">
        <v>7</v>
      </c>
      <c r="L777">
        <v>2</v>
      </c>
      <c r="M777">
        <v>35</v>
      </c>
      <c r="N777">
        <v>0</v>
      </c>
      <c r="O777">
        <v>0</v>
      </c>
    </row>
    <row r="778" spans="1:15" x14ac:dyDescent="0.2">
      <c r="A778">
        <v>2011</v>
      </c>
      <c r="B778" s="6">
        <f ca="1">_xlfn.MAXIFS('Track WIP'!M:M,'Track WIP'!K:K,'Results WIP'!A778,'Track WIP'!L:L,'Results WIP'!C778)</f>
        <v>40769</v>
      </c>
      <c r="C778">
        <f t="shared" si="12"/>
        <v>13</v>
      </c>
      <c r="D778" t="str">
        <f ca="1">VLOOKUP($B778,'Track WIP'!$M:$O,2,FALSE)</f>
        <v>IZOD IndyCar Series at New Hampshire</v>
      </c>
      <c r="E778" t="str">
        <f ca="1">VLOOKUP($B778,'Track WIP'!$M:$O,3,FALSE)</f>
        <v>New Hampshire Motor Speedway</v>
      </c>
      <c r="F778">
        <v>4</v>
      </c>
      <c r="G778" t="s">
        <v>89</v>
      </c>
      <c r="H778">
        <v>6</v>
      </c>
      <c r="I778" t="s">
        <v>16</v>
      </c>
      <c r="J778">
        <v>215</v>
      </c>
      <c r="K778">
        <v>4</v>
      </c>
      <c r="L778">
        <v>0</v>
      </c>
      <c r="M778">
        <v>32</v>
      </c>
      <c r="N778">
        <v>0</v>
      </c>
      <c r="O778">
        <v>0</v>
      </c>
    </row>
    <row r="779" spans="1:15" x14ac:dyDescent="0.2">
      <c r="A779">
        <v>2011</v>
      </c>
      <c r="B779" s="6">
        <f ca="1">_xlfn.MAXIFS('Track WIP'!M:M,'Track WIP'!K:K,'Results WIP'!A779,'Track WIP'!L:L,'Results WIP'!C779)</f>
        <v>40769</v>
      </c>
      <c r="C779">
        <f t="shared" si="12"/>
        <v>13</v>
      </c>
      <c r="D779" t="str">
        <f ca="1">VLOOKUP($B779,'Track WIP'!$M:$O,2,FALSE)</f>
        <v>IZOD IndyCar Series at New Hampshire</v>
      </c>
      <c r="E779" t="str">
        <f ca="1">VLOOKUP($B779,'Track WIP'!$M:$O,3,FALSE)</f>
        <v>New Hampshire Motor Speedway</v>
      </c>
      <c r="F779">
        <v>5</v>
      </c>
      <c r="G779" t="s">
        <v>15</v>
      </c>
      <c r="H779">
        <v>12</v>
      </c>
      <c r="I779" t="s">
        <v>16</v>
      </c>
      <c r="J779">
        <v>215</v>
      </c>
      <c r="K779">
        <v>13</v>
      </c>
      <c r="L779">
        <v>12</v>
      </c>
      <c r="M779">
        <v>30</v>
      </c>
      <c r="N779">
        <v>0</v>
      </c>
      <c r="O779">
        <v>0</v>
      </c>
    </row>
    <row r="780" spans="1:15" x14ac:dyDescent="0.2">
      <c r="A780">
        <v>2011</v>
      </c>
      <c r="B780" s="6">
        <f ca="1">_xlfn.MAXIFS('Track WIP'!M:M,'Track WIP'!K:K,'Results WIP'!A780,'Track WIP'!L:L,'Results WIP'!C780)</f>
        <v>40769</v>
      </c>
      <c r="C780">
        <f t="shared" si="12"/>
        <v>13</v>
      </c>
      <c r="D780" t="str">
        <f ca="1">VLOOKUP($B780,'Track WIP'!$M:$O,2,FALSE)</f>
        <v>IZOD IndyCar Series at New Hampshire</v>
      </c>
      <c r="E780" t="str">
        <f ca="1">VLOOKUP($B780,'Track WIP'!$M:$O,3,FALSE)</f>
        <v>New Hampshire Motor Speedway</v>
      </c>
      <c r="F780">
        <v>6</v>
      </c>
      <c r="G780" t="s">
        <v>30</v>
      </c>
      <c r="H780">
        <v>7</v>
      </c>
      <c r="I780" t="s">
        <v>16</v>
      </c>
      <c r="J780">
        <v>215</v>
      </c>
      <c r="K780">
        <v>15</v>
      </c>
      <c r="L780">
        <v>0</v>
      </c>
      <c r="M780">
        <v>28</v>
      </c>
      <c r="N780">
        <v>0</v>
      </c>
      <c r="O780">
        <v>0</v>
      </c>
    </row>
    <row r="781" spans="1:15" x14ac:dyDescent="0.2">
      <c r="A781">
        <v>2011</v>
      </c>
      <c r="B781" s="6">
        <f ca="1">_xlfn.MAXIFS('Track WIP'!M:M,'Track WIP'!K:K,'Results WIP'!A781,'Track WIP'!L:L,'Results WIP'!C781)</f>
        <v>40769</v>
      </c>
      <c r="C781">
        <f t="shared" si="12"/>
        <v>13</v>
      </c>
      <c r="D781" t="str">
        <f ca="1">VLOOKUP($B781,'Track WIP'!$M:$O,2,FALSE)</f>
        <v>IZOD IndyCar Series at New Hampshire</v>
      </c>
      <c r="E781" t="str">
        <f ca="1">VLOOKUP($B781,'Track WIP'!$M:$O,3,FALSE)</f>
        <v>New Hampshire Motor Speedway</v>
      </c>
      <c r="F781">
        <v>7</v>
      </c>
      <c r="G781" t="s">
        <v>37</v>
      </c>
      <c r="H781">
        <v>5</v>
      </c>
      <c r="I781" t="s">
        <v>16</v>
      </c>
      <c r="J781">
        <v>215</v>
      </c>
      <c r="K781">
        <v>8</v>
      </c>
      <c r="L781">
        <v>13</v>
      </c>
      <c r="M781">
        <v>26</v>
      </c>
      <c r="N781">
        <v>0</v>
      </c>
      <c r="O781">
        <v>0</v>
      </c>
    </row>
    <row r="782" spans="1:15" x14ac:dyDescent="0.2">
      <c r="A782">
        <v>2011</v>
      </c>
      <c r="B782" s="6">
        <f ca="1">_xlfn.MAXIFS('Track WIP'!M:M,'Track WIP'!K:K,'Results WIP'!A782,'Track WIP'!L:L,'Results WIP'!C782)</f>
        <v>40769</v>
      </c>
      <c r="C782">
        <f t="shared" si="12"/>
        <v>13</v>
      </c>
      <c r="D782" t="str">
        <f ca="1">VLOOKUP($B782,'Track WIP'!$M:$O,2,FALSE)</f>
        <v>IZOD IndyCar Series at New Hampshire</v>
      </c>
      <c r="E782" t="str">
        <f ca="1">VLOOKUP($B782,'Track WIP'!$M:$O,3,FALSE)</f>
        <v>New Hampshire Motor Speedway</v>
      </c>
      <c r="F782">
        <v>8</v>
      </c>
      <c r="G782" t="s">
        <v>29</v>
      </c>
      <c r="H782">
        <v>6</v>
      </c>
      <c r="I782" t="s">
        <v>16</v>
      </c>
      <c r="J782">
        <v>214</v>
      </c>
      <c r="K782">
        <v>6</v>
      </c>
      <c r="L782">
        <v>2</v>
      </c>
      <c r="M782">
        <v>24</v>
      </c>
      <c r="N782">
        <v>0</v>
      </c>
      <c r="O782">
        <v>0</v>
      </c>
    </row>
    <row r="783" spans="1:15" x14ac:dyDescent="0.2">
      <c r="A783">
        <v>2011</v>
      </c>
      <c r="B783" s="6">
        <f ca="1">_xlfn.MAXIFS('Track WIP'!M:M,'Track WIP'!K:K,'Results WIP'!A783,'Track WIP'!L:L,'Results WIP'!C783)</f>
        <v>40769</v>
      </c>
      <c r="C783">
        <f t="shared" si="12"/>
        <v>13</v>
      </c>
      <c r="D783" t="str">
        <f ca="1">VLOOKUP($B783,'Track WIP'!$M:$O,2,FALSE)</f>
        <v>IZOD IndyCar Series at New Hampshire</v>
      </c>
      <c r="E783" t="str">
        <f ca="1">VLOOKUP($B783,'Track WIP'!$M:$O,3,FALSE)</f>
        <v>New Hampshire Motor Speedway</v>
      </c>
      <c r="F783">
        <v>9</v>
      </c>
      <c r="G783" t="s">
        <v>86</v>
      </c>
      <c r="H783">
        <v>83</v>
      </c>
      <c r="I783" t="s">
        <v>16</v>
      </c>
      <c r="J783">
        <v>213</v>
      </c>
      <c r="K783">
        <v>10</v>
      </c>
      <c r="L783">
        <v>0</v>
      </c>
      <c r="M783">
        <v>22</v>
      </c>
      <c r="N783">
        <v>0</v>
      </c>
      <c r="O783">
        <v>0</v>
      </c>
    </row>
    <row r="784" spans="1:15" x14ac:dyDescent="0.2">
      <c r="A784">
        <v>2011</v>
      </c>
      <c r="B784" s="6">
        <f ca="1">_xlfn.MAXIFS('Track WIP'!M:M,'Track WIP'!K:K,'Results WIP'!A784,'Track WIP'!L:L,'Results WIP'!C784)</f>
        <v>40769</v>
      </c>
      <c r="C784">
        <f t="shared" si="12"/>
        <v>13</v>
      </c>
      <c r="D784" t="str">
        <f ca="1">VLOOKUP($B784,'Track WIP'!$M:$O,2,FALSE)</f>
        <v>IZOD IndyCar Series at New Hampshire</v>
      </c>
      <c r="E784" t="str">
        <f ca="1">VLOOKUP($B784,'Track WIP'!$M:$O,3,FALSE)</f>
        <v>New Hampshire Motor Speedway</v>
      </c>
      <c r="F784">
        <v>10</v>
      </c>
      <c r="G784" t="s">
        <v>18</v>
      </c>
      <c r="H784">
        <v>14</v>
      </c>
      <c r="I784" t="s">
        <v>16</v>
      </c>
      <c r="J784">
        <v>212</v>
      </c>
      <c r="K784">
        <v>19</v>
      </c>
      <c r="L784">
        <v>0</v>
      </c>
      <c r="M784">
        <v>20</v>
      </c>
      <c r="N784">
        <v>0</v>
      </c>
      <c r="O784">
        <v>0</v>
      </c>
    </row>
    <row r="785" spans="1:15" x14ac:dyDescent="0.2">
      <c r="A785">
        <v>2011</v>
      </c>
      <c r="B785" s="6">
        <f ca="1">_xlfn.MAXIFS('Track WIP'!M:M,'Track WIP'!K:K,'Results WIP'!A785,'Track WIP'!L:L,'Results WIP'!C785)</f>
        <v>40769</v>
      </c>
      <c r="C785">
        <f t="shared" si="12"/>
        <v>13</v>
      </c>
      <c r="D785" t="str">
        <f ca="1">VLOOKUP($B785,'Track WIP'!$M:$O,2,FALSE)</f>
        <v>IZOD IndyCar Series at New Hampshire</v>
      </c>
      <c r="E785" t="str">
        <f ca="1">VLOOKUP($B785,'Track WIP'!$M:$O,3,FALSE)</f>
        <v>New Hampshire Motor Speedway</v>
      </c>
      <c r="F785">
        <v>11</v>
      </c>
      <c r="G785" t="s">
        <v>55</v>
      </c>
      <c r="H785">
        <v>67</v>
      </c>
      <c r="I785" t="s">
        <v>16</v>
      </c>
      <c r="J785">
        <v>212</v>
      </c>
      <c r="K785">
        <v>25</v>
      </c>
      <c r="L785">
        <v>0</v>
      </c>
      <c r="M785">
        <v>19</v>
      </c>
      <c r="N785">
        <v>0</v>
      </c>
      <c r="O785">
        <v>0</v>
      </c>
    </row>
    <row r="786" spans="1:15" x14ac:dyDescent="0.2">
      <c r="A786">
        <v>2011</v>
      </c>
      <c r="B786" s="6">
        <f ca="1">_xlfn.MAXIFS('Track WIP'!M:M,'Track WIP'!K:K,'Results WIP'!A786,'Track WIP'!L:L,'Results WIP'!C786)</f>
        <v>40769</v>
      </c>
      <c r="C786">
        <f t="shared" si="12"/>
        <v>13</v>
      </c>
      <c r="D786" t="str">
        <f ca="1">VLOOKUP($B786,'Track WIP'!$M:$O,2,FALSE)</f>
        <v>IZOD IndyCar Series at New Hampshire</v>
      </c>
      <c r="E786" t="str">
        <f ca="1">VLOOKUP($B786,'Track WIP'!$M:$O,3,FALSE)</f>
        <v>New Hampshire Motor Speedway</v>
      </c>
      <c r="F786">
        <v>12</v>
      </c>
      <c r="G786" t="s">
        <v>27</v>
      </c>
      <c r="H786">
        <v>59</v>
      </c>
      <c r="I786" t="s">
        <v>16</v>
      </c>
      <c r="J786">
        <v>212</v>
      </c>
      <c r="K786">
        <v>17</v>
      </c>
      <c r="L786">
        <v>0</v>
      </c>
      <c r="M786">
        <v>18</v>
      </c>
      <c r="N786">
        <v>0</v>
      </c>
      <c r="O786">
        <v>0</v>
      </c>
    </row>
    <row r="787" spans="1:15" x14ac:dyDescent="0.2">
      <c r="A787">
        <v>2011</v>
      </c>
      <c r="B787" s="6">
        <f ca="1">_xlfn.MAXIFS('Track WIP'!M:M,'Track WIP'!K:K,'Results WIP'!A787,'Track WIP'!L:L,'Results WIP'!C787)</f>
        <v>40769</v>
      </c>
      <c r="C787">
        <f t="shared" si="12"/>
        <v>13</v>
      </c>
      <c r="D787" t="str">
        <f ca="1">VLOOKUP($B787,'Track WIP'!$M:$O,2,FALSE)</f>
        <v>IZOD IndyCar Series at New Hampshire</v>
      </c>
      <c r="E787" t="str">
        <f ca="1">VLOOKUP($B787,'Track WIP'!$M:$O,3,FALSE)</f>
        <v>New Hampshire Motor Speedway</v>
      </c>
      <c r="F787">
        <v>13</v>
      </c>
      <c r="G787" t="s">
        <v>33</v>
      </c>
      <c r="H787">
        <v>19</v>
      </c>
      <c r="I787" t="s">
        <v>16</v>
      </c>
      <c r="J787">
        <v>211</v>
      </c>
      <c r="K787">
        <v>14</v>
      </c>
      <c r="L787">
        <v>0</v>
      </c>
      <c r="M787">
        <v>17</v>
      </c>
      <c r="N787">
        <v>0</v>
      </c>
      <c r="O787">
        <v>0</v>
      </c>
    </row>
    <row r="788" spans="1:15" x14ac:dyDescent="0.2">
      <c r="A788">
        <v>2011</v>
      </c>
      <c r="B788" s="6">
        <f ca="1">_xlfn.MAXIFS('Track WIP'!M:M,'Track WIP'!K:K,'Results WIP'!A788,'Track WIP'!L:L,'Results WIP'!C788)</f>
        <v>40769</v>
      </c>
      <c r="C788">
        <f t="shared" si="12"/>
        <v>13</v>
      </c>
      <c r="D788" t="str">
        <f ca="1">VLOOKUP($B788,'Track WIP'!$M:$O,2,FALSE)</f>
        <v>IZOD IndyCar Series at New Hampshire</v>
      </c>
      <c r="E788" t="str">
        <f ca="1">VLOOKUP($B788,'Track WIP'!$M:$O,3,FALSE)</f>
        <v>New Hampshire Motor Speedway</v>
      </c>
      <c r="F788">
        <v>14</v>
      </c>
      <c r="G788" t="s">
        <v>28</v>
      </c>
      <c r="H788">
        <v>24</v>
      </c>
      <c r="I788" t="s">
        <v>16</v>
      </c>
      <c r="J788">
        <v>210</v>
      </c>
      <c r="K788">
        <v>21</v>
      </c>
      <c r="L788">
        <v>0</v>
      </c>
      <c r="M788">
        <v>16</v>
      </c>
      <c r="N788">
        <v>0</v>
      </c>
      <c r="O788">
        <v>0</v>
      </c>
    </row>
    <row r="789" spans="1:15" x14ac:dyDescent="0.2">
      <c r="A789">
        <v>2011</v>
      </c>
      <c r="B789" s="6">
        <f ca="1">_xlfn.MAXIFS('Track WIP'!M:M,'Track WIP'!K:K,'Results WIP'!A789,'Track WIP'!L:L,'Results WIP'!C789)</f>
        <v>40769</v>
      </c>
      <c r="C789">
        <f t="shared" si="12"/>
        <v>13</v>
      </c>
      <c r="D789" t="str">
        <f ca="1">VLOOKUP($B789,'Track WIP'!$M:$O,2,FALSE)</f>
        <v>IZOD IndyCar Series at New Hampshire</v>
      </c>
      <c r="E789" t="str">
        <f ca="1">VLOOKUP($B789,'Track WIP'!$M:$O,3,FALSE)</f>
        <v>New Hampshire Motor Speedway</v>
      </c>
      <c r="F789">
        <v>15</v>
      </c>
      <c r="G789" t="s">
        <v>56</v>
      </c>
      <c r="H789">
        <v>34</v>
      </c>
      <c r="I789" t="s">
        <v>16</v>
      </c>
      <c r="J789">
        <v>210</v>
      </c>
      <c r="K789">
        <v>24</v>
      </c>
      <c r="L789">
        <v>0</v>
      </c>
      <c r="M789">
        <v>15</v>
      </c>
      <c r="N789">
        <v>0</v>
      </c>
      <c r="O789">
        <v>0</v>
      </c>
    </row>
    <row r="790" spans="1:15" x14ac:dyDescent="0.2">
      <c r="A790">
        <v>2011</v>
      </c>
      <c r="B790" s="6">
        <f ca="1">_xlfn.MAXIFS('Track WIP'!M:M,'Track WIP'!K:K,'Results WIP'!A790,'Track WIP'!L:L,'Results WIP'!C790)</f>
        <v>40769</v>
      </c>
      <c r="C790">
        <f t="shared" si="12"/>
        <v>13</v>
      </c>
      <c r="D790" t="str">
        <f ca="1">VLOOKUP($B790,'Track WIP'!$M:$O,2,FALSE)</f>
        <v>IZOD IndyCar Series at New Hampshire</v>
      </c>
      <c r="E790" t="str">
        <f ca="1">VLOOKUP($B790,'Track WIP'!$M:$O,3,FALSE)</f>
        <v>New Hampshire Motor Speedway</v>
      </c>
      <c r="F790">
        <v>16</v>
      </c>
      <c r="G790" t="s">
        <v>31</v>
      </c>
      <c r="H790">
        <v>78</v>
      </c>
      <c r="I790" t="s">
        <v>16</v>
      </c>
      <c r="J790">
        <v>209</v>
      </c>
      <c r="K790">
        <v>26</v>
      </c>
      <c r="L790">
        <v>0</v>
      </c>
      <c r="M790">
        <v>14</v>
      </c>
      <c r="N790">
        <v>0</v>
      </c>
      <c r="O790">
        <v>0</v>
      </c>
    </row>
    <row r="791" spans="1:15" x14ac:dyDescent="0.2">
      <c r="A791">
        <v>2011</v>
      </c>
      <c r="B791" s="6">
        <f ca="1">_xlfn.MAXIFS('Track WIP'!M:M,'Track WIP'!K:K,'Results WIP'!A791,'Track WIP'!L:L,'Results WIP'!C791)</f>
        <v>40769</v>
      </c>
      <c r="C791">
        <f t="shared" si="12"/>
        <v>13</v>
      </c>
      <c r="D791" t="str">
        <f ca="1">VLOOKUP($B791,'Track WIP'!$M:$O,2,FALSE)</f>
        <v>IZOD IndyCar Series at New Hampshire</v>
      </c>
      <c r="E791" t="str">
        <f ca="1">VLOOKUP($B791,'Track WIP'!$M:$O,3,FALSE)</f>
        <v>New Hampshire Motor Speedway</v>
      </c>
      <c r="F791">
        <v>17</v>
      </c>
      <c r="G791" t="s">
        <v>24</v>
      </c>
      <c r="H791">
        <v>3</v>
      </c>
      <c r="I791" t="s">
        <v>16</v>
      </c>
      <c r="J791">
        <v>202</v>
      </c>
      <c r="K791">
        <v>9</v>
      </c>
      <c r="L791">
        <v>0</v>
      </c>
      <c r="M791">
        <v>13</v>
      </c>
      <c r="N791">
        <v>0</v>
      </c>
      <c r="O791">
        <v>0</v>
      </c>
    </row>
    <row r="792" spans="1:15" x14ac:dyDescent="0.2">
      <c r="A792">
        <v>2011</v>
      </c>
      <c r="B792" s="6">
        <f ca="1">_xlfn.MAXIFS('Track WIP'!M:M,'Track WIP'!K:K,'Results WIP'!A792,'Track WIP'!L:L,'Results WIP'!C792)</f>
        <v>40769</v>
      </c>
      <c r="C792">
        <f t="shared" si="12"/>
        <v>13</v>
      </c>
      <c r="D792" t="str">
        <f ca="1">VLOOKUP($B792,'Track WIP'!$M:$O,2,FALSE)</f>
        <v>IZOD IndyCar Series at New Hampshire</v>
      </c>
      <c r="E792" t="str">
        <f ca="1">VLOOKUP($B792,'Track WIP'!$M:$O,3,FALSE)</f>
        <v>New Hampshire Motor Speedway</v>
      </c>
      <c r="F792">
        <v>18</v>
      </c>
      <c r="G792" t="s">
        <v>85</v>
      </c>
      <c r="H792">
        <v>18</v>
      </c>
      <c r="I792" t="s">
        <v>16</v>
      </c>
      <c r="J792">
        <v>176</v>
      </c>
      <c r="K792">
        <v>20</v>
      </c>
      <c r="L792">
        <v>0</v>
      </c>
      <c r="M792">
        <v>12</v>
      </c>
      <c r="N792">
        <v>0</v>
      </c>
      <c r="O792">
        <v>0</v>
      </c>
    </row>
    <row r="793" spans="1:15" x14ac:dyDescent="0.2">
      <c r="A793">
        <v>2011</v>
      </c>
      <c r="B793" s="6">
        <f ca="1">_xlfn.MAXIFS('Track WIP'!M:M,'Track WIP'!K:K,'Results WIP'!A793,'Track WIP'!L:L,'Results WIP'!C793)</f>
        <v>40769</v>
      </c>
      <c r="C793">
        <f t="shared" si="12"/>
        <v>13</v>
      </c>
      <c r="D793" t="str">
        <f ca="1">VLOOKUP($B793,'Track WIP'!$M:$O,2,FALSE)</f>
        <v>IZOD IndyCar Series at New Hampshire</v>
      </c>
      <c r="E793" t="str">
        <f ca="1">VLOOKUP($B793,'Track WIP'!$M:$O,3,FALSE)</f>
        <v>New Hampshire Motor Speedway</v>
      </c>
      <c r="F793">
        <v>19</v>
      </c>
      <c r="G793" t="s">
        <v>34</v>
      </c>
      <c r="H793">
        <v>77</v>
      </c>
      <c r="I793" t="s">
        <v>16</v>
      </c>
      <c r="J793">
        <v>137</v>
      </c>
      <c r="K793">
        <v>16</v>
      </c>
      <c r="L793">
        <v>0</v>
      </c>
      <c r="M793">
        <v>12</v>
      </c>
      <c r="N793">
        <v>0</v>
      </c>
      <c r="O793">
        <v>0</v>
      </c>
    </row>
    <row r="794" spans="1:15" x14ac:dyDescent="0.2">
      <c r="A794">
        <v>2011</v>
      </c>
      <c r="B794" s="6">
        <f ca="1">_xlfn.MAXIFS('Track WIP'!M:M,'Track WIP'!K:K,'Results WIP'!A794,'Track WIP'!L:L,'Results WIP'!C794)</f>
        <v>40769</v>
      </c>
      <c r="C794">
        <f t="shared" si="12"/>
        <v>13</v>
      </c>
      <c r="D794" t="str">
        <f ca="1">VLOOKUP($B794,'Track WIP'!$M:$O,2,FALSE)</f>
        <v>IZOD IndyCar Series at New Hampshire</v>
      </c>
      <c r="E794" t="str">
        <f ca="1">VLOOKUP($B794,'Track WIP'!$M:$O,3,FALSE)</f>
        <v>New Hampshire Motor Speedway</v>
      </c>
      <c r="F794">
        <v>20</v>
      </c>
      <c r="G794" t="s">
        <v>22</v>
      </c>
      <c r="H794">
        <v>10</v>
      </c>
      <c r="I794" t="s">
        <v>16</v>
      </c>
      <c r="J794">
        <v>118</v>
      </c>
      <c r="K794">
        <v>1</v>
      </c>
      <c r="L794">
        <v>115</v>
      </c>
      <c r="M794">
        <v>15</v>
      </c>
      <c r="N794">
        <v>3</v>
      </c>
      <c r="O794">
        <v>0</v>
      </c>
    </row>
    <row r="795" spans="1:15" x14ac:dyDescent="0.2">
      <c r="A795">
        <v>2011</v>
      </c>
      <c r="B795" s="6">
        <f ca="1">_xlfn.MAXIFS('Track WIP'!M:M,'Track WIP'!K:K,'Results WIP'!A795,'Track WIP'!L:L,'Results WIP'!C795)</f>
        <v>40769</v>
      </c>
      <c r="C795">
        <f t="shared" si="12"/>
        <v>13</v>
      </c>
      <c r="D795" t="str">
        <f ca="1">VLOOKUP($B795,'Track WIP'!$M:$O,2,FALSE)</f>
        <v>IZOD IndyCar Series at New Hampshire</v>
      </c>
      <c r="E795" t="str">
        <f ca="1">VLOOKUP($B795,'Track WIP'!$M:$O,3,FALSE)</f>
        <v>New Hampshire Motor Speedway</v>
      </c>
      <c r="F795">
        <v>21</v>
      </c>
      <c r="G795" t="s">
        <v>70</v>
      </c>
      <c r="H795">
        <v>4</v>
      </c>
      <c r="I795" t="s">
        <v>16</v>
      </c>
      <c r="J795">
        <v>118</v>
      </c>
      <c r="K795">
        <v>11</v>
      </c>
      <c r="L795">
        <v>0</v>
      </c>
      <c r="M795">
        <v>12</v>
      </c>
      <c r="N795">
        <v>0</v>
      </c>
      <c r="O795">
        <v>0</v>
      </c>
    </row>
    <row r="796" spans="1:15" x14ac:dyDescent="0.2">
      <c r="A796">
        <v>2011</v>
      </c>
      <c r="B796" s="6">
        <f ca="1">_xlfn.MAXIFS('Track WIP'!M:M,'Track WIP'!K:K,'Results WIP'!A796,'Track WIP'!L:L,'Results WIP'!C796)</f>
        <v>40769</v>
      </c>
      <c r="C796">
        <f t="shared" si="12"/>
        <v>13</v>
      </c>
      <c r="D796" t="str">
        <f ca="1">VLOOKUP($B796,'Track WIP'!$M:$O,2,FALSE)</f>
        <v>IZOD IndyCar Series at New Hampshire</v>
      </c>
      <c r="E796" t="str">
        <f ca="1">VLOOKUP($B796,'Track WIP'!$M:$O,3,FALSE)</f>
        <v>New Hampshire Motor Speedway</v>
      </c>
      <c r="F796">
        <v>22</v>
      </c>
      <c r="G796" t="s">
        <v>25</v>
      </c>
      <c r="H796">
        <v>82</v>
      </c>
      <c r="I796" t="s">
        <v>16</v>
      </c>
      <c r="J796">
        <v>109</v>
      </c>
      <c r="K796">
        <v>3</v>
      </c>
      <c r="L796">
        <v>0</v>
      </c>
      <c r="M796">
        <v>12</v>
      </c>
      <c r="N796">
        <v>0</v>
      </c>
      <c r="O796">
        <v>0</v>
      </c>
    </row>
    <row r="797" spans="1:15" x14ac:dyDescent="0.2">
      <c r="A797">
        <v>2011</v>
      </c>
      <c r="B797" s="6">
        <f ca="1">_xlfn.MAXIFS('Track WIP'!M:M,'Track WIP'!K:K,'Results WIP'!A797,'Track WIP'!L:L,'Results WIP'!C797)</f>
        <v>40769</v>
      </c>
      <c r="C797">
        <f t="shared" si="12"/>
        <v>13</v>
      </c>
      <c r="D797" t="str">
        <f ca="1">VLOOKUP($B797,'Track WIP'!$M:$O,2,FALSE)</f>
        <v>IZOD IndyCar Series at New Hampshire</v>
      </c>
      <c r="E797" t="str">
        <f ca="1">VLOOKUP($B797,'Track WIP'!$M:$O,3,FALSE)</f>
        <v>New Hampshire Motor Speedway</v>
      </c>
      <c r="F797">
        <v>23</v>
      </c>
      <c r="G797" t="s">
        <v>53</v>
      </c>
      <c r="H797">
        <v>22</v>
      </c>
      <c r="I797" t="s">
        <v>16</v>
      </c>
      <c r="J797">
        <v>109</v>
      </c>
      <c r="K797">
        <v>18</v>
      </c>
      <c r="L797">
        <v>0</v>
      </c>
      <c r="M797">
        <v>12</v>
      </c>
      <c r="N797">
        <v>0</v>
      </c>
      <c r="O797">
        <v>0</v>
      </c>
    </row>
    <row r="798" spans="1:15" x14ac:dyDescent="0.2">
      <c r="A798">
        <v>2011</v>
      </c>
      <c r="B798" s="6">
        <f ca="1">_xlfn.MAXIFS('Track WIP'!M:M,'Track WIP'!K:K,'Results WIP'!A798,'Track WIP'!L:L,'Results WIP'!C798)</f>
        <v>40769</v>
      </c>
      <c r="C798">
        <f t="shared" si="12"/>
        <v>13</v>
      </c>
      <c r="D798" t="str">
        <f ca="1">VLOOKUP($B798,'Track WIP'!$M:$O,2,FALSE)</f>
        <v>IZOD IndyCar Series at New Hampshire</v>
      </c>
      <c r="E798" t="str">
        <f ca="1">VLOOKUP($B798,'Track WIP'!$M:$O,3,FALSE)</f>
        <v>New Hampshire Motor Speedway</v>
      </c>
      <c r="F798">
        <v>24</v>
      </c>
      <c r="G798" t="s">
        <v>38</v>
      </c>
      <c r="H798">
        <v>26</v>
      </c>
      <c r="I798" t="s">
        <v>16</v>
      </c>
      <c r="J798">
        <v>109</v>
      </c>
      <c r="K798">
        <v>22</v>
      </c>
      <c r="L798">
        <v>0</v>
      </c>
      <c r="M798">
        <v>12</v>
      </c>
      <c r="N798">
        <v>0</v>
      </c>
      <c r="O798">
        <v>0</v>
      </c>
    </row>
    <row r="799" spans="1:15" x14ac:dyDescent="0.2">
      <c r="A799">
        <v>2011</v>
      </c>
      <c r="B799" s="6">
        <f ca="1">_xlfn.MAXIFS('Track WIP'!M:M,'Track WIP'!K:K,'Results WIP'!A799,'Track WIP'!L:L,'Results WIP'!C799)</f>
        <v>40769</v>
      </c>
      <c r="C799">
        <f t="shared" si="12"/>
        <v>13</v>
      </c>
      <c r="D799" t="str">
        <f ca="1">VLOOKUP($B799,'Track WIP'!$M:$O,2,FALSE)</f>
        <v>IZOD IndyCar Series at New Hampshire</v>
      </c>
      <c r="E799" t="str">
        <f ca="1">VLOOKUP($B799,'Track WIP'!$M:$O,3,FALSE)</f>
        <v>New Hampshire Motor Speedway</v>
      </c>
      <c r="F799">
        <v>25</v>
      </c>
      <c r="G799" t="s">
        <v>23</v>
      </c>
      <c r="H799">
        <v>27</v>
      </c>
      <c r="I799" t="s">
        <v>16</v>
      </c>
      <c r="J799">
        <v>0</v>
      </c>
      <c r="K799">
        <v>12</v>
      </c>
      <c r="L799">
        <v>0</v>
      </c>
      <c r="M799">
        <v>10</v>
      </c>
      <c r="N799">
        <v>0</v>
      </c>
      <c r="O799">
        <v>0</v>
      </c>
    </row>
    <row r="800" spans="1:15" x14ac:dyDescent="0.2">
      <c r="A800">
        <v>2011</v>
      </c>
      <c r="B800" s="6">
        <f ca="1">_xlfn.MAXIFS('Track WIP'!M:M,'Track WIP'!K:K,'Results WIP'!A800,'Track WIP'!L:L,'Results WIP'!C800)</f>
        <v>40769</v>
      </c>
      <c r="C800">
        <f t="shared" si="12"/>
        <v>13</v>
      </c>
      <c r="D800" t="str">
        <f ca="1">VLOOKUP($B800,'Track WIP'!$M:$O,2,FALSE)</f>
        <v>IZOD IndyCar Series at New Hampshire</v>
      </c>
      <c r="E800" t="str">
        <f ca="1">VLOOKUP($B800,'Track WIP'!$M:$O,3,FALSE)</f>
        <v>New Hampshire Motor Speedway</v>
      </c>
      <c r="F800">
        <v>26</v>
      </c>
      <c r="G800" t="s">
        <v>41</v>
      </c>
      <c r="H800">
        <v>38</v>
      </c>
      <c r="I800" t="s">
        <v>16</v>
      </c>
      <c r="J800">
        <v>0</v>
      </c>
      <c r="K800">
        <v>23</v>
      </c>
      <c r="L800">
        <v>0</v>
      </c>
      <c r="M800">
        <v>10</v>
      </c>
      <c r="N800">
        <v>0</v>
      </c>
      <c r="O800">
        <v>0</v>
      </c>
    </row>
    <row r="801" spans="1:15" x14ac:dyDescent="0.2">
      <c r="A801">
        <v>2011</v>
      </c>
      <c r="B801" s="6">
        <f ca="1">_xlfn.MAXIFS('Track WIP'!M:M,'Track WIP'!K:K,'Results WIP'!A801,'Track WIP'!L:L,'Results WIP'!C801)</f>
        <v>40769</v>
      </c>
      <c r="C801">
        <f t="shared" si="12"/>
        <v>13</v>
      </c>
      <c r="D801" t="str">
        <f ca="1">VLOOKUP($B801,'Track WIP'!$M:$O,2,FALSE)</f>
        <v>IZOD IndyCar Series at New Hampshire</v>
      </c>
      <c r="E801" t="str">
        <f ca="1">VLOOKUP($B801,'Track WIP'!$M:$O,3,FALSE)</f>
        <v>New Hampshire Motor Speedway</v>
      </c>
      <c r="F801">
        <v>27</v>
      </c>
      <c r="G801" t="s">
        <v>93</v>
      </c>
      <c r="H801">
        <v>30</v>
      </c>
      <c r="I801" t="s">
        <v>16</v>
      </c>
      <c r="J801">
        <v>0</v>
      </c>
      <c r="K801">
        <v>27</v>
      </c>
      <c r="L801">
        <v>0</v>
      </c>
      <c r="M801">
        <v>5</v>
      </c>
      <c r="N801">
        <v>0</v>
      </c>
      <c r="O801">
        <v>0</v>
      </c>
    </row>
    <row r="802" spans="1:15" x14ac:dyDescent="0.2">
      <c r="A802">
        <v>2011</v>
      </c>
      <c r="B802" s="6">
        <f ca="1">_xlfn.MAXIFS('Track WIP'!M:M,'Track WIP'!K:K,'Results WIP'!A802,'Track WIP'!L:L,'Results WIP'!C802)</f>
        <v>40783</v>
      </c>
      <c r="C802">
        <f t="shared" si="12"/>
        <v>14</v>
      </c>
      <c r="D802" t="str">
        <f ca="1">VLOOKUP($B802,'Track WIP'!$M:$O,2,FALSE)</f>
        <v>GoPro Grand Prix of Sonoma</v>
      </c>
      <c r="E802" t="str">
        <f ca="1">VLOOKUP($B802,'Track WIP'!$M:$O,3,FALSE)</f>
        <v>Sonoma</v>
      </c>
      <c r="F802">
        <v>1</v>
      </c>
      <c r="G802" t="s">
        <v>15</v>
      </c>
      <c r="H802">
        <v>12</v>
      </c>
      <c r="I802" t="s">
        <v>16</v>
      </c>
      <c r="J802">
        <v>75</v>
      </c>
      <c r="K802">
        <v>1</v>
      </c>
      <c r="L802">
        <v>71</v>
      </c>
      <c r="M802">
        <v>53</v>
      </c>
      <c r="N802">
        <v>3</v>
      </c>
      <c r="O802">
        <v>0</v>
      </c>
    </row>
    <row r="803" spans="1:15" x14ac:dyDescent="0.2">
      <c r="A803">
        <v>2011</v>
      </c>
      <c r="B803" s="6">
        <f ca="1">_xlfn.MAXIFS('Track WIP'!M:M,'Track WIP'!K:K,'Results WIP'!A803,'Track WIP'!L:L,'Results WIP'!C803)</f>
        <v>40783</v>
      </c>
      <c r="C803">
        <f t="shared" si="12"/>
        <v>14</v>
      </c>
      <c r="D803" t="str">
        <f ca="1">VLOOKUP($B803,'Track WIP'!$M:$O,2,FALSE)</f>
        <v>GoPro Grand Prix of Sonoma</v>
      </c>
      <c r="E803" t="str">
        <f ca="1">VLOOKUP($B803,'Track WIP'!$M:$O,3,FALSE)</f>
        <v>Sonoma</v>
      </c>
      <c r="F803">
        <v>2</v>
      </c>
      <c r="G803" t="s">
        <v>24</v>
      </c>
      <c r="H803">
        <v>3</v>
      </c>
      <c r="I803" t="s">
        <v>16</v>
      </c>
      <c r="J803">
        <v>75</v>
      </c>
      <c r="K803">
        <v>2</v>
      </c>
      <c r="L803">
        <v>0</v>
      </c>
      <c r="M803">
        <v>40</v>
      </c>
      <c r="N803">
        <v>0</v>
      </c>
      <c r="O803">
        <v>0</v>
      </c>
    </row>
    <row r="804" spans="1:15" x14ac:dyDescent="0.2">
      <c r="A804">
        <v>2011</v>
      </c>
      <c r="B804" s="6">
        <f ca="1">_xlfn.MAXIFS('Track WIP'!M:M,'Track WIP'!K:K,'Results WIP'!A804,'Track WIP'!L:L,'Results WIP'!C804)</f>
        <v>40783</v>
      </c>
      <c r="C804">
        <f t="shared" si="12"/>
        <v>14</v>
      </c>
      <c r="D804" t="str">
        <f ca="1">VLOOKUP($B804,'Track WIP'!$M:$O,2,FALSE)</f>
        <v>GoPro Grand Prix of Sonoma</v>
      </c>
      <c r="E804" t="str">
        <f ca="1">VLOOKUP($B804,'Track WIP'!$M:$O,3,FALSE)</f>
        <v>Sonoma</v>
      </c>
      <c r="F804">
        <v>3</v>
      </c>
      <c r="G804" t="s">
        <v>29</v>
      </c>
      <c r="H804">
        <v>6</v>
      </c>
      <c r="I804" t="s">
        <v>16</v>
      </c>
      <c r="J804">
        <v>75</v>
      </c>
      <c r="K804">
        <v>3</v>
      </c>
      <c r="L804">
        <v>4</v>
      </c>
      <c r="M804">
        <v>35</v>
      </c>
      <c r="N804">
        <v>0</v>
      </c>
      <c r="O804">
        <v>0</v>
      </c>
    </row>
    <row r="805" spans="1:15" x14ac:dyDescent="0.2">
      <c r="A805">
        <v>2011</v>
      </c>
      <c r="B805" s="6">
        <f ca="1">_xlfn.MAXIFS('Track WIP'!M:M,'Track WIP'!K:K,'Results WIP'!A805,'Track WIP'!L:L,'Results WIP'!C805)</f>
        <v>40783</v>
      </c>
      <c r="C805">
        <f t="shared" si="12"/>
        <v>14</v>
      </c>
      <c r="D805" t="str">
        <f ca="1">VLOOKUP($B805,'Track WIP'!$M:$O,2,FALSE)</f>
        <v>GoPro Grand Prix of Sonoma</v>
      </c>
      <c r="E805" t="str">
        <f ca="1">VLOOKUP($B805,'Track WIP'!$M:$O,3,FALSE)</f>
        <v>Sonoma</v>
      </c>
      <c r="F805">
        <v>4</v>
      </c>
      <c r="G805" t="s">
        <v>22</v>
      </c>
      <c r="H805">
        <v>10</v>
      </c>
      <c r="I805" t="s">
        <v>16</v>
      </c>
      <c r="J805">
        <v>75</v>
      </c>
      <c r="K805">
        <v>4</v>
      </c>
      <c r="L805">
        <v>0</v>
      </c>
      <c r="M805">
        <v>32</v>
      </c>
      <c r="N805">
        <v>0</v>
      </c>
      <c r="O805">
        <v>0</v>
      </c>
    </row>
    <row r="806" spans="1:15" x14ac:dyDescent="0.2">
      <c r="A806">
        <v>2011</v>
      </c>
      <c r="B806" s="6">
        <f ca="1">_xlfn.MAXIFS('Track WIP'!M:M,'Track WIP'!K:K,'Results WIP'!A806,'Track WIP'!L:L,'Results WIP'!C806)</f>
        <v>40783</v>
      </c>
      <c r="C806">
        <f t="shared" si="12"/>
        <v>14</v>
      </c>
      <c r="D806" t="str">
        <f ca="1">VLOOKUP($B806,'Track WIP'!$M:$O,2,FALSE)</f>
        <v>GoPro Grand Prix of Sonoma</v>
      </c>
      <c r="E806" t="str">
        <f ca="1">VLOOKUP($B806,'Track WIP'!$M:$O,3,FALSE)</f>
        <v>Sonoma</v>
      </c>
      <c r="F806">
        <v>5</v>
      </c>
      <c r="G806" t="s">
        <v>21</v>
      </c>
      <c r="H806">
        <v>9</v>
      </c>
      <c r="I806" t="s">
        <v>16</v>
      </c>
      <c r="J806">
        <v>75</v>
      </c>
      <c r="K806">
        <v>5</v>
      </c>
      <c r="L806">
        <v>0</v>
      </c>
      <c r="M806">
        <v>30</v>
      </c>
      <c r="N806">
        <v>0</v>
      </c>
      <c r="O806">
        <v>0</v>
      </c>
    </row>
    <row r="807" spans="1:15" x14ac:dyDescent="0.2">
      <c r="A807">
        <v>2011</v>
      </c>
      <c r="B807" s="6">
        <f ca="1">_xlfn.MAXIFS('Track WIP'!M:M,'Track WIP'!K:K,'Results WIP'!A807,'Track WIP'!L:L,'Results WIP'!C807)</f>
        <v>40783</v>
      </c>
      <c r="C807">
        <f t="shared" si="12"/>
        <v>14</v>
      </c>
      <c r="D807" t="str">
        <f ca="1">VLOOKUP($B807,'Track WIP'!$M:$O,2,FALSE)</f>
        <v>GoPro Grand Prix of Sonoma</v>
      </c>
      <c r="E807" t="str">
        <f ca="1">VLOOKUP($B807,'Track WIP'!$M:$O,3,FALSE)</f>
        <v>Sonoma</v>
      </c>
      <c r="F807">
        <v>6</v>
      </c>
      <c r="G807" t="s">
        <v>87</v>
      </c>
      <c r="H807">
        <v>19</v>
      </c>
      <c r="I807" t="s">
        <v>16</v>
      </c>
      <c r="J807">
        <v>75</v>
      </c>
      <c r="K807">
        <v>8</v>
      </c>
      <c r="L807">
        <v>0</v>
      </c>
      <c r="M807">
        <v>28</v>
      </c>
      <c r="N807">
        <v>0</v>
      </c>
      <c r="O807">
        <v>0</v>
      </c>
    </row>
    <row r="808" spans="1:15" x14ac:dyDescent="0.2">
      <c r="A808">
        <v>2011</v>
      </c>
      <c r="B808" s="6">
        <f ca="1">_xlfn.MAXIFS('Track WIP'!M:M,'Track WIP'!K:K,'Results WIP'!A808,'Track WIP'!L:L,'Results WIP'!C808)</f>
        <v>40783</v>
      </c>
      <c r="C808">
        <f t="shared" si="12"/>
        <v>14</v>
      </c>
      <c r="D808" t="str">
        <f ca="1">VLOOKUP($B808,'Track WIP'!$M:$O,2,FALSE)</f>
        <v>GoPro Grand Prix of Sonoma</v>
      </c>
      <c r="E808" t="str">
        <f ca="1">VLOOKUP($B808,'Track WIP'!$M:$O,3,FALSE)</f>
        <v>Sonoma</v>
      </c>
      <c r="F808">
        <v>7</v>
      </c>
      <c r="G808" t="s">
        <v>89</v>
      </c>
      <c r="H808">
        <v>6</v>
      </c>
      <c r="I808" t="s">
        <v>16</v>
      </c>
      <c r="J808">
        <v>75</v>
      </c>
      <c r="K808">
        <v>6</v>
      </c>
      <c r="L808">
        <v>0</v>
      </c>
      <c r="M808">
        <v>26</v>
      </c>
      <c r="N808">
        <v>0</v>
      </c>
      <c r="O808">
        <v>0</v>
      </c>
    </row>
    <row r="809" spans="1:15" x14ac:dyDescent="0.2">
      <c r="A809">
        <v>2011</v>
      </c>
      <c r="B809" s="6">
        <f ca="1">_xlfn.MAXIFS('Track WIP'!M:M,'Track WIP'!K:K,'Results WIP'!A809,'Track WIP'!L:L,'Results WIP'!C809)</f>
        <v>40783</v>
      </c>
      <c r="C809">
        <f t="shared" si="12"/>
        <v>14</v>
      </c>
      <c r="D809" t="str">
        <f ca="1">VLOOKUP($B809,'Track WIP'!$M:$O,2,FALSE)</f>
        <v>GoPro Grand Prix of Sonoma</v>
      </c>
      <c r="E809" t="str">
        <f ca="1">VLOOKUP($B809,'Track WIP'!$M:$O,3,FALSE)</f>
        <v>Sonoma</v>
      </c>
      <c r="F809">
        <v>8</v>
      </c>
      <c r="G809" t="s">
        <v>41</v>
      </c>
      <c r="H809">
        <v>38</v>
      </c>
      <c r="I809" t="s">
        <v>16</v>
      </c>
      <c r="J809">
        <v>75</v>
      </c>
      <c r="K809">
        <v>13</v>
      </c>
      <c r="L809">
        <v>0</v>
      </c>
      <c r="M809">
        <v>24</v>
      </c>
      <c r="N809">
        <v>0</v>
      </c>
      <c r="O809">
        <v>0</v>
      </c>
    </row>
    <row r="810" spans="1:15" x14ac:dyDescent="0.2">
      <c r="A810">
        <v>2011</v>
      </c>
      <c r="B810" s="6">
        <f ca="1">_xlfn.MAXIFS('Track WIP'!M:M,'Track WIP'!K:K,'Results WIP'!A810,'Track WIP'!L:L,'Results WIP'!C810)</f>
        <v>40783</v>
      </c>
      <c r="C810">
        <f t="shared" si="12"/>
        <v>14</v>
      </c>
      <c r="D810" t="str">
        <f ca="1">VLOOKUP($B810,'Track WIP'!$M:$O,2,FALSE)</f>
        <v>GoPro Grand Prix of Sonoma</v>
      </c>
      <c r="E810" t="str">
        <f ca="1">VLOOKUP($B810,'Track WIP'!$M:$O,3,FALSE)</f>
        <v>Sonoma</v>
      </c>
      <c r="F810">
        <v>9</v>
      </c>
      <c r="G810" t="s">
        <v>27</v>
      </c>
      <c r="H810">
        <v>59</v>
      </c>
      <c r="I810" t="s">
        <v>16</v>
      </c>
      <c r="J810">
        <v>75</v>
      </c>
      <c r="K810">
        <v>9</v>
      </c>
      <c r="L810">
        <v>0</v>
      </c>
      <c r="M810">
        <v>22</v>
      </c>
      <c r="N810">
        <v>0</v>
      </c>
      <c r="O810">
        <v>0</v>
      </c>
    </row>
    <row r="811" spans="1:15" x14ac:dyDescent="0.2">
      <c r="A811">
        <v>2011</v>
      </c>
      <c r="B811" s="6">
        <f ca="1">_xlfn.MAXIFS('Track WIP'!M:M,'Track WIP'!K:K,'Results WIP'!A811,'Track WIP'!L:L,'Results WIP'!C811)</f>
        <v>40783</v>
      </c>
      <c r="C811">
        <f t="shared" si="12"/>
        <v>14</v>
      </c>
      <c r="D811" t="str">
        <f ca="1">VLOOKUP($B811,'Track WIP'!$M:$O,2,FALSE)</f>
        <v>GoPro Grand Prix of Sonoma</v>
      </c>
      <c r="E811" t="str">
        <f ca="1">VLOOKUP($B811,'Track WIP'!$M:$O,3,FALSE)</f>
        <v>Sonoma</v>
      </c>
      <c r="F811">
        <v>10</v>
      </c>
      <c r="G811" t="s">
        <v>17</v>
      </c>
      <c r="H811">
        <v>28</v>
      </c>
      <c r="I811" t="s">
        <v>16</v>
      </c>
      <c r="J811">
        <v>75</v>
      </c>
      <c r="K811">
        <v>19</v>
      </c>
      <c r="L811">
        <v>0</v>
      </c>
      <c r="M811">
        <v>20</v>
      </c>
      <c r="N811">
        <v>0</v>
      </c>
      <c r="O811">
        <v>0</v>
      </c>
    </row>
    <row r="812" spans="1:15" x14ac:dyDescent="0.2">
      <c r="A812">
        <v>2011</v>
      </c>
      <c r="B812" s="6">
        <f ca="1">_xlfn.MAXIFS('Track WIP'!M:M,'Track WIP'!K:K,'Results WIP'!A812,'Track WIP'!L:L,'Results WIP'!C812)</f>
        <v>40783</v>
      </c>
      <c r="C812">
        <f t="shared" si="12"/>
        <v>14</v>
      </c>
      <c r="D812" t="str">
        <f ca="1">VLOOKUP($B812,'Track WIP'!$M:$O,2,FALSE)</f>
        <v>GoPro Grand Prix of Sonoma</v>
      </c>
      <c r="E812" t="str">
        <f ca="1">VLOOKUP($B812,'Track WIP'!$M:$O,3,FALSE)</f>
        <v>Sonoma</v>
      </c>
      <c r="F812">
        <v>11</v>
      </c>
      <c r="G812" t="s">
        <v>84</v>
      </c>
      <c r="H812">
        <v>2</v>
      </c>
      <c r="I812" t="s">
        <v>16</v>
      </c>
      <c r="J812">
        <v>75</v>
      </c>
      <c r="K812">
        <v>18</v>
      </c>
      <c r="L812">
        <v>0</v>
      </c>
      <c r="M812">
        <v>19</v>
      </c>
      <c r="N812">
        <v>0</v>
      </c>
      <c r="O812">
        <v>0</v>
      </c>
    </row>
    <row r="813" spans="1:15" x14ac:dyDescent="0.2">
      <c r="A813">
        <v>2011</v>
      </c>
      <c r="B813" s="6">
        <f ca="1">_xlfn.MAXIFS('Track WIP'!M:M,'Track WIP'!K:K,'Results WIP'!A813,'Track WIP'!L:L,'Results WIP'!C813)</f>
        <v>40783</v>
      </c>
      <c r="C813">
        <f t="shared" si="12"/>
        <v>14</v>
      </c>
      <c r="D813" t="str">
        <f ca="1">VLOOKUP($B813,'Track WIP'!$M:$O,2,FALSE)</f>
        <v>GoPro Grand Prix of Sonoma</v>
      </c>
      <c r="E813" t="str">
        <f ca="1">VLOOKUP($B813,'Track WIP'!$M:$O,3,FALSE)</f>
        <v>Sonoma</v>
      </c>
      <c r="F813">
        <v>12</v>
      </c>
      <c r="G813" t="s">
        <v>101</v>
      </c>
      <c r="H813">
        <v>17</v>
      </c>
      <c r="I813" t="s">
        <v>16</v>
      </c>
      <c r="J813">
        <v>75</v>
      </c>
      <c r="K813">
        <v>15</v>
      </c>
      <c r="L813">
        <v>0</v>
      </c>
      <c r="M813">
        <v>18</v>
      </c>
      <c r="N813">
        <v>0</v>
      </c>
      <c r="O813">
        <v>0</v>
      </c>
    </row>
    <row r="814" spans="1:15" x14ac:dyDescent="0.2">
      <c r="A814">
        <v>2011</v>
      </c>
      <c r="B814" s="6">
        <f ca="1">_xlfn.MAXIFS('Track WIP'!M:M,'Track WIP'!K:K,'Results WIP'!A814,'Track WIP'!L:L,'Results WIP'!C814)</f>
        <v>40783</v>
      </c>
      <c r="C814">
        <f t="shared" si="12"/>
        <v>14</v>
      </c>
      <c r="D814" t="str">
        <f ca="1">VLOOKUP($B814,'Track WIP'!$M:$O,2,FALSE)</f>
        <v>GoPro Grand Prix of Sonoma</v>
      </c>
      <c r="E814" t="str">
        <f ca="1">VLOOKUP($B814,'Track WIP'!$M:$O,3,FALSE)</f>
        <v>Sonoma</v>
      </c>
      <c r="F814">
        <v>13</v>
      </c>
      <c r="G814" t="s">
        <v>28</v>
      </c>
      <c r="H814">
        <v>24</v>
      </c>
      <c r="I814" t="s">
        <v>16</v>
      </c>
      <c r="J814">
        <v>75</v>
      </c>
      <c r="K814">
        <v>10</v>
      </c>
      <c r="L814">
        <v>0</v>
      </c>
      <c r="M814">
        <v>17</v>
      </c>
      <c r="N814">
        <v>0</v>
      </c>
      <c r="O814">
        <v>0</v>
      </c>
    </row>
    <row r="815" spans="1:15" x14ac:dyDescent="0.2">
      <c r="A815">
        <v>2011</v>
      </c>
      <c r="B815" s="6">
        <f ca="1">_xlfn.MAXIFS('Track WIP'!M:M,'Track WIP'!K:K,'Results WIP'!A815,'Track WIP'!L:L,'Results WIP'!C815)</f>
        <v>40783</v>
      </c>
      <c r="C815">
        <f t="shared" si="12"/>
        <v>14</v>
      </c>
      <c r="D815" t="str">
        <f ca="1">VLOOKUP($B815,'Track WIP'!$M:$O,2,FALSE)</f>
        <v>GoPro Grand Prix of Sonoma</v>
      </c>
      <c r="E815" t="str">
        <f ca="1">VLOOKUP($B815,'Track WIP'!$M:$O,3,FALSE)</f>
        <v>Sonoma</v>
      </c>
      <c r="F815">
        <v>14</v>
      </c>
      <c r="G815" t="s">
        <v>56</v>
      </c>
      <c r="H815">
        <v>34</v>
      </c>
      <c r="I815" t="s">
        <v>16</v>
      </c>
      <c r="J815">
        <v>75</v>
      </c>
      <c r="K815">
        <v>23</v>
      </c>
      <c r="L815">
        <v>0</v>
      </c>
      <c r="M815">
        <v>16</v>
      </c>
      <c r="N815">
        <v>0</v>
      </c>
      <c r="O815">
        <v>0</v>
      </c>
    </row>
    <row r="816" spans="1:15" x14ac:dyDescent="0.2">
      <c r="A816">
        <v>2011</v>
      </c>
      <c r="B816" s="6">
        <f ca="1">_xlfn.MAXIFS('Track WIP'!M:M,'Track WIP'!K:K,'Results WIP'!A816,'Track WIP'!L:L,'Results WIP'!C816)</f>
        <v>40783</v>
      </c>
      <c r="C816">
        <f t="shared" si="12"/>
        <v>14</v>
      </c>
      <c r="D816" t="str">
        <f ca="1">VLOOKUP($B816,'Track WIP'!$M:$O,2,FALSE)</f>
        <v>GoPro Grand Prix of Sonoma</v>
      </c>
      <c r="E816" t="str">
        <f ca="1">VLOOKUP($B816,'Track WIP'!$M:$O,3,FALSE)</f>
        <v>Sonoma</v>
      </c>
      <c r="F816">
        <v>15</v>
      </c>
      <c r="G816" t="s">
        <v>88</v>
      </c>
      <c r="H816">
        <v>78</v>
      </c>
      <c r="I816" t="s">
        <v>16</v>
      </c>
      <c r="J816">
        <v>75</v>
      </c>
      <c r="K816">
        <v>22</v>
      </c>
      <c r="L816">
        <v>0</v>
      </c>
      <c r="M816">
        <v>15</v>
      </c>
      <c r="N816">
        <v>0</v>
      </c>
      <c r="O816">
        <v>0</v>
      </c>
    </row>
    <row r="817" spans="1:15" x14ac:dyDescent="0.2">
      <c r="A817">
        <v>2011</v>
      </c>
      <c r="B817" s="6">
        <f ca="1">_xlfn.MAXIFS('Track WIP'!M:M,'Track WIP'!K:K,'Results WIP'!A817,'Track WIP'!L:L,'Results WIP'!C817)</f>
        <v>40783</v>
      </c>
      <c r="C817">
        <f t="shared" si="12"/>
        <v>14</v>
      </c>
      <c r="D817" t="str">
        <f ca="1">VLOOKUP($B817,'Track WIP'!$M:$O,2,FALSE)</f>
        <v>GoPro Grand Prix of Sonoma</v>
      </c>
      <c r="E817" t="str">
        <f ca="1">VLOOKUP($B817,'Track WIP'!$M:$O,3,FALSE)</f>
        <v>Sonoma</v>
      </c>
      <c r="F817">
        <v>16</v>
      </c>
      <c r="G817" t="s">
        <v>23</v>
      </c>
      <c r="H817">
        <v>27</v>
      </c>
      <c r="I817" t="s">
        <v>16</v>
      </c>
      <c r="J817">
        <v>75</v>
      </c>
      <c r="K817">
        <v>7</v>
      </c>
      <c r="L817">
        <v>0</v>
      </c>
      <c r="M817">
        <v>14</v>
      </c>
      <c r="N817">
        <v>0</v>
      </c>
      <c r="O817">
        <v>0</v>
      </c>
    </row>
    <row r="818" spans="1:15" x14ac:dyDescent="0.2">
      <c r="A818">
        <v>2011</v>
      </c>
      <c r="B818" s="6">
        <f ca="1">_xlfn.MAXIFS('Track WIP'!M:M,'Track WIP'!K:K,'Results WIP'!A818,'Track WIP'!L:L,'Results WIP'!C818)</f>
        <v>40783</v>
      </c>
      <c r="C818">
        <f t="shared" si="12"/>
        <v>14</v>
      </c>
      <c r="D818" t="str">
        <f ca="1">VLOOKUP($B818,'Track WIP'!$M:$O,2,FALSE)</f>
        <v>GoPro Grand Prix of Sonoma</v>
      </c>
      <c r="E818" t="str">
        <f ca="1">VLOOKUP($B818,'Track WIP'!$M:$O,3,FALSE)</f>
        <v>Sonoma</v>
      </c>
      <c r="F818">
        <v>17</v>
      </c>
      <c r="G818" t="s">
        <v>104</v>
      </c>
      <c r="H818">
        <v>22</v>
      </c>
      <c r="I818" t="s">
        <v>16</v>
      </c>
      <c r="J818">
        <v>75</v>
      </c>
      <c r="K818">
        <v>11</v>
      </c>
      <c r="L818">
        <v>0</v>
      </c>
      <c r="M818">
        <v>13</v>
      </c>
      <c r="N818">
        <v>0</v>
      </c>
      <c r="O818">
        <v>0</v>
      </c>
    </row>
    <row r="819" spans="1:15" x14ac:dyDescent="0.2">
      <c r="A819">
        <v>2011</v>
      </c>
      <c r="B819" s="6">
        <f ca="1">_xlfn.MAXIFS('Track WIP'!M:M,'Track WIP'!K:K,'Results WIP'!A819,'Track WIP'!L:L,'Results WIP'!C819)</f>
        <v>40783</v>
      </c>
      <c r="C819">
        <f t="shared" si="12"/>
        <v>14</v>
      </c>
      <c r="D819" t="str">
        <f ca="1">VLOOKUP($B819,'Track WIP'!$M:$O,2,FALSE)</f>
        <v>GoPro Grand Prix of Sonoma</v>
      </c>
      <c r="E819" t="str">
        <f ca="1">VLOOKUP($B819,'Track WIP'!$M:$O,3,FALSE)</f>
        <v>Sonoma</v>
      </c>
      <c r="F819">
        <v>18</v>
      </c>
      <c r="G819" t="s">
        <v>37</v>
      </c>
      <c r="H819">
        <v>5</v>
      </c>
      <c r="I819" t="s">
        <v>16</v>
      </c>
      <c r="J819">
        <v>74</v>
      </c>
      <c r="K819">
        <v>16</v>
      </c>
      <c r="L819">
        <v>0</v>
      </c>
      <c r="M819">
        <v>12</v>
      </c>
      <c r="N819">
        <v>0</v>
      </c>
      <c r="O819">
        <v>0</v>
      </c>
    </row>
    <row r="820" spans="1:15" x14ac:dyDescent="0.2">
      <c r="A820">
        <v>2011</v>
      </c>
      <c r="B820" s="6">
        <f ca="1">_xlfn.MAXIFS('Track WIP'!M:M,'Track WIP'!K:K,'Results WIP'!A820,'Track WIP'!L:L,'Results WIP'!C820)</f>
        <v>40783</v>
      </c>
      <c r="C820">
        <f t="shared" si="12"/>
        <v>14</v>
      </c>
      <c r="D820" t="str">
        <f ca="1">VLOOKUP($B820,'Track WIP'!$M:$O,2,FALSE)</f>
        <v>GoPro Grand Prix of Sonoma</v>
      </c>
      <c r="E820" t="str">
        <f ca="1">VLOOKUP($B820,'Track WIP'!$M:$O,3,FALSE)</f>
        <v>Sonoma</v>
      </c>
      <c r="F820">
        <v>19</v>
      </c>
      <c r="G820" t="s">
        <v>85</v>
      </c>
      <c r="H820">
        <v>18</v>
      </c>
      <c r="I820" t="s">
        <v>16</v>
      </c>
      <c r="J820">
        <v>74</v>
      </c>
      <c r="K820">
        <v>17</v>
      </c>
      <c r="L820">
        <v>0</v>
      </c>
      <c r="M820">
        <v>12</v>
      </c>
      <c r="N820">
        <v>0</v>
      </c>
      <c r="O820">
        <v>0</v>
      </c>
    </row>
    <row r="821" spans="1:15" x14ac:dyDescent="0.2">
      <c r="A821">
        <v>2011</v>
      </c>
      <c r="B821" s="6">
        <f ca="1">_xlfn.MAXIFS('Track WIP'!M:M,'Track WIP'!K:K,'Results WIP'!A821,'Track WIP'!L:L,'Results WIP'!C821)</f>
        <v>40783</v>
      </c>
      <c r="C821">
        <f t="shared" si="12"/>
        <v>14</v>
      </c>
      <c r="D821" t="str">
        <f ca="1">VLOOKUP($B821,'Track WIP'!$M:$O,2,FALSE)</f>
        <v>GoPro Grand Prix of Sonoma</v>
      </c>
      <c r="E821" t="str">
        <f ca="1">VLOOKUP($B821,'Track WIP'!$M:$O,3,FALSE)</f>
        <v>Sonoma</v>
      </c>
      <c r="F821">
        <v>20</v>
      </c>
      <c r="G821" t="s">
        <v>34</v>
      </c>
      <c r="H821">
        <v>77</v>
      </c>
      <c r="I821" t="s">
        <v>16</v>
      </c>
      <c r="J821">
        <v>74</v>
      </c>
      <c r="K821">
        <v>12</v>
      </c>
      <c r="L821">
        <v>0</v>
      </c>
      <c r="M821">
        <v>12</v>
      </c>
      <c r="N821">
        <v>0</v>
      </c>
      <c r="O821">
        <v>0</v>
      </c>
    </row>
    <row r="822" spans="1:15" x14ac:dyDescent="0.2">
      <c r="A822">
        <v>2011</v>
      </c>
      <c r="B822" s="6">
        <f ca="1">_xlfn.MAXIFS('Track WIP'!M:M,'Track WIP'!K:K,'Results WIP'!A822,'Track WIP'!L:L,'Results WIP'!C822)</f>
        <v>40783</v>
      </c>
      <c r="C822">
        <f t="shared" si="12"/>
        <v>14</v>
      </c>
      <c r="D822" t="str">
        <f ca="1">VLOOKUP($B822,'Track WIP'!$M:$O,2,FALSE)</f>
        <v>GoPro Grand Prix of Sonoma</v>
      </c>
      <c r="E822" t="str">
        <f ca="1">VLOOKUP($B822,'Track WIP'!$M:$O,3,FALSE)</f>
        <v>Sonoma</v>
      </c>
      <c r="F822">
        <v>21</v>
      </c>
      <c r="G822" t="s">
        <v>30</v>
      </c>
      <c r="H822">
        <v>7</v>
      </c>
      <c r="I822" t="s">
        <v>16</v>
      </c>
      <c r="J822">
        <v>74</v>
      </c>
      <c r="K822">
        <v>25</v>
      </c>
      <c r="L822">
        <v>0</v>
      </c>
      <c r="M822">
        <v>12</v>
      </c>
      <c r="N822">
        <v>0</v>
      </c>
      <c r="O822">
        <v>0</v>
      </c>
    </row>
    <row r="823" spans="1:15" x14ac:dyDescent="0.2">
      <c r="A823">
        <v>2011</v>
      </c>
      <c r="B823" s="6">
        <f ca="1">_xlfn.MAXIFS('Track WIP'!M:M,'Track WIP'!K:K,'Results WIP'!A823,'Track WIP'!L:L,'Results WIP'!C823)</f>
        <v>40783</v>
      </c>
      <c r="C823">
        <f t="shared" si="12"/>
        <v>14</v>
      </c>
      <c r="D823" t="str">
        <f ca="1">VLOOKUP($B823,'Track WIP'!$M:$O,2,FALSE)</f>
        <v>GoPro Grand Prix of Sonoma</v>
      </c>
      <c r="E823" t="str">
        <f ca="1">VLOOKUP($B823,'Track WIP'!$M:$O,3,FALSE)</f>
        <v>Sonoma</v>
      </c>
      <c r="F823">
        <v>22</v>
      </c>
      <c r="G823" t="s">
        <v>18</v>
      </c>
      <c r="H823">
        <v>14</v>
      </c>
      <c r="I823" t="s">
        <v>16</v>
      </c>
      <c r="J823">
        <v>74</v>
      </c>
      <c r="K823">
        <v>28</v>
      </c>
      <c r="L823">
        <v>0</v>
      </c>
      <c r="M823">
        <v>12</v>
      </c>
      <c r="N823">
        <v>0</v>
      </c>
      <c r="O823">
        <v>0</v>
      </c>
    </row>
    <row r="824" spans="1:15" x14ac:dyDescent="0.2">
      <c r="A824">
        <v>2011</v>
      </c>
      <c r="B824" s="6">
        <f ca="1">_xlfn.MAXIFS('Track WIP'!M:M,'Track WIP'!K:K,'Results WIP'!A824,'Track WIP'!L:L,'Results WIP'!C824)</f>
        <v>40783</v>
      </c>
      <c r="C824">
        <f t="shared" si="12"/>
        <v>14</v>
      </c>
      <c r="D824" t="str">
        <f ca="1">VLOOKUP($B824,'Track WIP'!$M:$O,2,FALSE)</f>
        <v>GoPro Grand Prix of Sonoma</v>
      </c>
      <c r="E824" t="str">
        <f ca="1">VLOOKUP($B824,'Track WIP'!$M:$O,3,FALSE)</f>
        <v>Sonoma</v>
      </c>
      <c r="F824">
        <v>23</v>
      </c>
      <c r="G824" t="s">
        <v>70</v>
      </c>
      <c r="H824">
        <v>4</v>
      </c>
      <c r="I824" t="s">
        <v>16</v>
      </c>
      <c r="J824">
        <v>74</v>
      </c>
      <c r="K824">
        <v>20</v>
      </c>
      <c r="L824">
        <v>0</v>
      </c>
      <c r="M824">
        <v>12</v>
      </c>
      <c r="N824">
        <v>0</v>
      </c>
      <c r="O824">
        <v>0</v>
      </c>
    </row>
    <row r="825" spans="1:15" x14ac:dyDescent="0.2">
      <c r="A825">
        <v>2011</v>
      </c>
      <c r="B825" s="6">
        <f ca="1">_xlfn.MAXIFS('Track WIP'!M:M,'Track WIP'!K:K,'Results WIP'!A825,'Track WIP'!L:L,'Results WIP'!C825)</f>
        <v>40783</v>
      </c>
      <c r="C825">
        <f t="shared" si="12"/>
        <v>14</v>
      </c>
      <c r="D825" t="str">
        <f ca="1">VLOOKUP($B825,'Track WIP'!$M:$O,2,FALSE)</f>
        <v>GoPro Grand Prix of Sonoma</v>
      </c>
      <c r="E825" t="str">
        <f ca="1">VLOOKUP($B825,'Track WIP'!$M:$O,3,FALSE)</f>
        <v>Sonoma</v>
      </c>
      <c r="F825">
        <v>24</v>
      </c>
      <c r="G825" t="s">
        <v>38</v>
      </c>
      <c r="H825">
        <v>26</v>
      </c>
      <c r="I825" t="s">
        <v>16</v>
      </c>
      <c r="J825">
        <v>74</v>
      </c>
      <c r="K825">
        <v>14</v>
      </c>
      <c r="L825">
        <v>0</v>
      </c>
      <c r="M825">
        <v>12</v>
      </c>
      <c r="N825">
        <v>0</v>
      </c>
      <c r="O825">
        <v>0</v>
      </c>
    </row>
    <row r="826" spans="1:15" x14ac:dyDescent="0.2">
      <c r="A826">
        <v>2011</v>
      </c>
      <c r="B826" s="6">
        <f ca="1">_xlfn.MAXIFS('Track WIP'!M:M,'Track WIP'!K:K,'Results WIP'!A826,'Track WIP'!L:L,'Results WIP'!C826)</f>
        <v>40783</v>
      </c>
      <c r="C826">
        <f t="shared" si="12"/>
        <v>14</v>
      </c>
      <c r="D826" t="str">
        <f ca="1">VLOOKUP($B826,'Track WIP'!$M:$O,2,FALSE)</f>
        <v>GoPro Grand Prix of Sonoma</v>
      </c>
      <c r="E826" t="str">
        <f ca="1">VLOOKUP($B826,'Track WIP'!$M:$O,3,FALSE)</f>
        <v>Sonoma</v>
      </c>
      <c r="F826">
        <v>25</v>
      </c>
      <c r="G826" t="s">
        <v>55</v>
      </c>
      <c r="H826">
        <v>67</v>
      </c>
      <c r="I826" t="s">
        <v>16</v>
      </c>
      <c r="J826">
        <v>74</v>
      </c>
      <c r="K826">
        <v>27</v>
      </c>
      <c r="L826">
        <v>0</v>
      </c>
      <c r="M826">
        <v>10</v>
      </c>
      <c r="N826">
        <v>0</v>
      </c>
      <c r="O826">
        <v>0</v>
      </c>
    </row>
    <row r="827" spans="1:15" x14ac:dyDescent="0.2">
      <c r="A827">
        <v>2011</v>
      </c>
      <c r="B827" s="6">
        <f ca="1">_xlfn.MAXIFS('Track WIP'!M:M,'Track WIP'!K:K,'Results WIP'!A827,'Track WIP'!L:L,'Results WIP'!C827)</f>
        <v>40783</v>
      </c>
      <c r="C827">
        <f t="shared" si="12"/>
        <v>14</v>
      </c>
      <c r="D827" t="str">
        <f ca="1">VLOOKUP($B827,'Track WIP'!$M:$O,2,FALSE)</f>
        <v>GoPro Grand Prix of Sonoma</v>
      </c>
      <c r="E827" t="str">
        <f ca="1">VLOOKUP($B827,'Track WIP'!$M:$O,3,FALSE)</f>
        <v>Sonoma</v>
      </c>
      <c r="F827">
        <v>26</v>
      </c>
      <c r="G827" t="s">
        <v>86</v>
      </c>
      <c r="H827">
        <v>83</v>
      </c>
      <c r="I827" t="s">
        <v>16</v>
      </c>
      <c r="J827">
        <v>66</v>
      </c>
      <c r="K827">
        <v>26</v>
      </c>
      <c r="L827">
        <v>0</v>
      </c>
      <c r="M827">
        <v>10</v>
      </c>
      <c r="N827">
        <v>0</v>
      </c>
      <c r="O827">
        <v>0</v>
      </c>
    </row>
    <row r="828" spans="1:15" x14ac:dyDescent="0.2">
      <c r="A828">
        <v>2011</v>
      </c>
      <c r="B828" s="6">
        <f ca="1">_xlfn.MAXIFS('Track WIP'!M:M,'Track WIP'!K:K,'Results WIP'!A828,'Track WIP'!L:L,'Results WIP'!C828)</f>
        <v>40783</v>
      </c>
      <c r="C828">
        <f t="shared" si="12"/>
        <v>14</v>
      </c>
      <c r="D828" t="str">
        <f ca="1">VLOOKUP($B828,'Track WIP'!$M:$O,2,FALSE)</f>
        <v>GoPro Grand Prix of Sonoma</v>
      </c>
      <c r="E828" t="str">
        <f ca="1">VLOOKUP($B828,'Track WIP'!$M:$O,3,FALSE)</f>
        <v>Sonoma</v>
      </c>
      <c r="F828">
        <v>27</v>
      </c>
      <c r="G828" t="s">
        <v>105</v>
      </c>
      <c r="H828">
        <v>88</v>
      </c>
      <c r="I828" t="s">
        <v>16</v>
      </c>
      <c r="J828">
        <v>63</v>
      </c>
      <c r="K828">
        <v>24</v>
      </c>
      <c r="L828">
        <v>0</v>
      </c>
      <c r="M828">
        <v>10</v>
      </c>
      <c r="N828">
        <v>0</v>
      </c>
      <c r="O828">
        <v>0</v>
      </c>
    </row>
    <row r="829" spans="1:15" x14ac:dyDescent="0.2">
      <c r="A829">
        <v>2011</v>
      </c>
      <c r="B829" s="6">
        <f ca="1">_xlfn.MAXIFS('Track WIP'!M:M,'Track WIP'!K:K,'Results WIP'!A829,'Track WIP'!L:L,'Results WIP'!C829)</f>
        <v>40783</v>
      </c>
      <c r="C829">
        <f t="shared" si="12"/>
        <v>14</v>
      </c>
      <c r="D829" t="str">
        <f ca="1">VLOOKUP($B829,'Track WIP'!$M:$O,2,FALSE)</f>
        <v>GoPro Grand Prix of Sonoma</v>
      </c>
      <c r="E829" t="str">
        <f ca="1">VLOOKUP($B829,'Track WIP'!$M:$O,3,FALSE)</f>
        <v>Sonoma</v>
      </c>
      <c r="F829">
        <v>28</v>
      </c>
      <c r="G829" t="s">
        <v>25</v>
      </c>
      <c r="H829">
        <v>82</v>
      </c>
      <c r="I829" t="s">
        <v>16</v>
      </c>
      <c r="J829">
        <v>38</v>
      </c>
      <c r="K829">
        <v>21</v>
      </c>
      <c r="L829">
        <v>0</v>
      </c>
      <c r="M829">
        <v>10</v>
      </c>
      <c r="N829">
        <v>0</v>
      </c>
      <c r="O829">
        <v>0</v>
      </c>
    </row>
    <row r="830" spans="1:15" x14ac:dyDescent="0.2">
      <c r="A830">
        <v>2011</v>
      </c>
      <c r="B830" s="6">
        <f ca="1">_xlfn.MAXIFS('Track WIP'!M:M,'Track WIP'!K:K,'Results WIP'!A830,'Track WIP'!L:L,'Results WIP'!C830)</f>
        <v>40790</v>
      </c>
      <c r="C830">
        <f t="shared" si="12"/>
        <v>15</v>
      </c>
      <c r="D830" t="str">
        <f ca="1">VLOOKUP($B830,'Track WIP'!$M:$O,2,FALSE)</f>
        <v>Grand Prix of Baltimore</v>
      </c>
      <c r="E830" t="str">
        <f ca="1">VLOOKUP($B830,'Track WIP'!$M:$O,3,FALSE)</f>
        <v>Streets Of Baltimore</v>
      </c>
      <c r="F830">
        <v>1</v>
      </c>
      <c r="G830" t="s">
        <v>15</v>
      </c>
      <c r="H830">
        <v>12</v>
      </c>
      <c r="I830" t="s">
        <v>16</v>
      </c>
      <c r="J830">
        <v>75</v>
      </c>
      <c r="K830">
        <v>1</v>
      </c>
      <c r="L830">
        <v>70</v>
      </c>
      <c r="M830">
        <v>53</v>
      </c>
      <c r="N830">
        <v>3</v>
      </c>
      <c r="O830">
        <v>0</v>
      </c>
    </row>
    <row r="831" spans="1:15" x14ac:dyDescent="0.2">
      <c r="A831">
        <v>2011</v>
      </c>
      <c r="B831" s="6">
        <f ca="1">_xlfn.MAXIFS('Track WIP'!M:M,'Track WIP'!K:K,'Results WIP'!A831,'Track WIP'!L:L,'Results WIP'!C831)</f>
        <v>40790</v>
      </c>
      <c r="C831">
        <f t="shared" ref="C831:C894" si="13">_xlfn.IFS(A831&gt;A830,1,F831=1,C830+1,F831&gt;1,C830)</f>
        <v>15</v>
      </c>
      <c r="D831" t="str">
        <f ca="1">VLOOKUP($B831,'Track WIP'!$M:$O,2,FALSE)</f>
        <v>Grand Prix of Baltimore</v>
      </c>
      <c r="E831" t="str">
        <f ca="1">VLOOKUP($B831,'Track WIP'!$M:$O,3,FALSE)</f>
        <v>Streets Of Baltimore</v>
      </c>
      <c r="F831">
        <v>2</v>
      </c>
      <c r="G831" t="s">
        <v>84</v>
      </c>
      <c r="H831">
        <v>2</v>
      </c>
      <c r="I831" t="s">
        <v>16</v>
      </c>
      <c r="J831">
        <v>75</v>
      </c>
      <c r="K831">
        <v>16</v>
      </c>
      <c r="L831">
        <v>0</v>
      </c>
      <c r="M831">
        <v>40</v>
      </c>
      <c r="N831">
        <v>0</v>
      </c>
      <c r="O831">
        <v>0</v>
      </c>
    </row>
    <row r="832" spans="1:15" x14ac:dyDescent="0.2">
      <c r="A832">
        <v>2011</v>
      </c>
      <c r="B832" s="6">
        <f ca="1">_xlfn.MAXIFS('Track WIP'!M:M,'Track WIP'!K:K,'Results WIP'!A832,'Track WIP'!L:L,'Results WIP'!C832)</f>
        <v>40790</v>
      </c>
      <c r="C832">
        <f t="shared" si="13"/>
        <v>15</v>
      </c>
      <c r="D832" t="str">
        <f ca="1">VLOOKUP($B832,'Track WIP'!$M:$O,2,FALSE)</f>
        <v>Grand Prix of Baltimore</v>
      </c>
      <c r="E832" t="str">
        <f ca="1">VLOOKUP($B832,'Track WIP'!$M:$O,3,FALSE)</f>
        <v>Streets Of Baltimore</v>
      </c>
      <c r="F832">
        <v>3</v>
      </c>
      <c r="G832" t="s">
        <v>25</v>
      </c>
      <c r="H832">
        <v>82</v>
      </c>
      <c r="I832" t="s">
        <v>16</v>
      </c>
      <c r="J832">
        <v>75</v>
      </c>
      <c r="K832">
        <v>11</v>
      </c>
      <c r="L832">
        <v>0</v>
      </c>
      <c r="M832">
        <v>35</v>
      </c>
      <c r="N832">
        <v>0</v>
      </c>
      <c r="O832">
        <v>0</v>
      </c>
    </row>
    <row r="833" spans="1:15" x14ac:dyDescent="0.2">
      <c r="A833">
        <v>2011</v>
      </c>
      <c r="B833" s="6">
        <f ca="1">_xlfn.MAXIFS('Track WIP'!M:M,'Track WIP'!K:K,'Results WIP'!A833,'Track WIP'!L:L,'Results WIP'!C833)</f>
        <v>40790</v>
      </c>
      <c r="C833">
        <f t="shared" si="13"/>
        <v>15</v>
      </c>
      <c r="D833" t="str">
        <f ca="1">VLOOKUP($B833,'Track WIP'!$M:$O,2,FALSE)</f>
        <v>Grand Prix of Baltimore</v>
      </c>
      <c r="E833" t="str">
        <f ca="1">VLOOKUP($B833,'Track WIP'!$M:$O,3,FALSE)</f>
        <v>Streets Of Baltimore</v>
      </c>
      <c r="F833">
        <v>4</v>
      </c>
      <c r="G833" t="s">
        <v>22</v>
      </c>
      <c r="H833">
        <v>10</v>
      </c>
      <c r="I833" t="s">
        <v>16</v>
      </c>
      <c r="J833">
        <v>75</v>
      </c>
      <c r="K833">
        <v>4</v>
      </c>
      <c r="L833">
        <v>2</v>
      </c>
      <c r="M833">
        <v>32</v>
      </c>
      <c r="N833">
        <v>0</v>
      </c>
      <c r="O833">
        <v>0</v>
      </c>
    </row>
    <row r="834" spans="1:15" x14ac:dyDescent="0.2">
      <c r="A834">
        <v>2011</v>
      </c>
      <c r="B834" s="6">
        <f ca="1">_xlfn.MAXIFS('Track WIP'!M:M,'Track WIP'!K:K,'Results WIP'!A834,'Track WIP'!L:L,'Results WIP'!C834)</f>
        <v>40790</v>
      </c>
      <c r="C834">
        <f t="shared" si="13"/>
        <v>15</v>
      </c>
      <c r="D834" t="str">
        <f ca="1">VLOOKUP($B834,'Track WIP'!$M:$O,2,FALSE)</f>
        <v>Grand Prix of Baltimore</v>
      </c>
      <c r="E834" t="str">
        <f ca="1">VLOOKUP($B834,'Track WIP'!$M:$O,3,FALSE)</f>
        <v>Streets Of Baltimore</v>
      </c>
      <c r="F834">
        <v>5</v>
      </c>
      <c r="G834" t="s">
        <v>21</v>
      </c>
      <c r="H834">
        <v>9</v>
      </c>
      <c r="I834" t="s">
        <v>16</v>
      </c>
      <c r="J834">
        <v>75</v>
      </c>
      <c r="K834">
        <v>10</v>
      </c>
      <c r="L834">
        <v>0</v>
      </c>
      <c r="M834">
        <v>30</v>
      </c>
      <c r="N834">
        <v>0</v>
      </c>
      <c r="O834">
        <v>0</v>
      </c>
    </row>
    <row r="835" spans="1:15" x14ac:dyDescent="0.2">
      <c r="A835">
        <v>2011</v>
      </c>
      <c r="B835" s="6">
        <f ca="1">_xlfn.MAXIFS('Track WIP'!M:M,'Track WIP'!K:K,'Results WIP'!A835,'Track WIP'!L:L,'Results WIP'!C835)</f>
        <v>40790</v>
      </c>
      <c r="C835">
        <f t="shared" si="13"/>
        <v>15</v>
      </c>
      <c r="D835" t="str">
        <f ca="1">VLOOKUP($B835,'Track WIP'!$M:$O,2,FALSE)</f>
        <v>Grand Prix of Baltimore</v>
      </c>
      <c r="E835" t="str">
        <f ca="1">VLOOKUP($B835,'Track WIP'!$M:$O,3,FALSE)</f>
        <v>Streets Of Baltimore</v>
      </c>
      <c r="F835">
        <v>6</v>
      </c>
      <c r="G835" t="s">
        <v>30</v>
      </c>
      <c r="H835">
        <v>7</v>
      </c>
      <c r="I835" t="s">
        <v>16</v>
      </c>
      <c r="J835">
        <v>75</v>
      </c>
      <c r="K835">
        <v>25</v>
      </c>
      <c r="L835">
        <v>0</v>
      </c>
      <c r="M835">
        <v>28</v>
      </c>
      <c r="N835">
        <v>0</v>
      </c>
      <c r="O835">
        <v>0</v>
      </c>
    </row>
    <row r="836" spans="1:15" x14ac:dyDescent="0.2">
      <c r="A836">
        <v>2011</v>
      </c>
      <c r="B836" s="6">
        <f ca="1">_xlfn.MAXIFS('Track WIP'!M:M,'Track WIP'!K:K,'Results WIP'!A836,'Track WIP'!L:L,'Results WIP'!C836)</f>
        <v>40790</v>
      </c>
      <c r="C836">
        <f t="shared" si="13"/>
        <v>15</v>
      </c>
      <c r="D836" t="str">
        <f ca="1">VLOOKUP($B836,'Track WIP'!$M:$O,2,FALSE)</f>
        <v>Grand Prix of Baltimore</v>
      </c>
      <c r="E836" t="str">
        <f ca="1">VLOOKUP($B836,'Track WIP'!$M:$O,3,FALSE)</f>
        <v>Streets Of Baltimore</v>
      </c>
      <c r="F836">
        <v>7</v>
      </c>
      <c r="G836" t="s">
        <v>34</v>
      </c>
      <c r="H836">
        <v>77</v>
      </c>
      <c r="I836" t="s">
        <v>16</v>
      </c>
      <c r="J836">
        <v>75</v>
      </c>
      <c r="K836">
        <v>21</v>
      </c>
      <c r="L836">
        <v>0</v>
      </c>
      <c r="M836">
        <v>26</v>
      </c>
      <c r="N836">
        <v>0</v>
      </c>
      <c r="O836">
        <v>0</v>
      </c>
    </row>
    <row r="837" spans="1:15" x14ac:dyDescent="0.2">
      <c r="A837">
        <v>2011</v>
      </c>
      <c r="B837" s="6">
        <f ca="1">_xlfn.MAXIFS('Track WIP'!M:M,'Track WIP'!K:K,'Results WIP'!A837,'Track WIP'!L:L,'Results WIP'!C837)</f>
        <v>40790</v>
      </c>
      <c r="C837">
        <f t="shared" si="13"/>
        <v>15</v>
      </c>
      <c r="D837" t="str">
        <f ca="1">VLOOKUP($B837,'Track WIP'!$M:$O,2,FALSE)</f>
        <v>Grand Prix of Baltimore</v>
      </c>
      <c r="E837" t="str">
        <f ca="1">VLOOKUP($B837,'Track WIP'!$M:$O,3,FALSE)</f>
        <v>Streets Of Baltimore</v>
      </c>
      <c r="F837">
        <v>8</v>
      </c>
      <c r="G837" t="s">
        <v>17</v>
      </c>
      <c r="H837">
        <v>28</v>
      </c>
      <c r="I837" t="s">
        <v>16</v>
      </c>
      <c r="J837">
        <v>75</v>
      </c>
      <c r="K837">
        <v>6</v>
      </c>
      <c r="L837">
        <v>1</v>
      </c>
      <c r="M837">
        <v>24</v>
      </c>
      <c r="N837">
        <v>0</v>
      </c>
      <c r="O837">
        <v>0</v>
      </c>
    </row>
    <row r="838" spans="1:15" x14ac:dyDescent="0.2">
      <c r="A838">
        <v>2011</v>
      </c>
      <c r="B838" s="6">
        <f ca="1">_xlfn.MAXIFS('Track WIP'!M:M,'Track WIP'!K:K,'Results WIP'!A838,'Track WIP'!L:L,'Results WIP'!C838)</f>
        <v>40790</v>
      </c>
      <c r="C838">
        <f t="shared" si="13"/>
        <v>15</v>
      </c>
      <c r="D838" t="str">
        <f ca="1">VLOOKUP($B838,'Track WIP'!$M:$O,2,FALSE)</f>
        <v>Grand Prix of Baltimore</v>
      </c>
      <c r="E838" t="str">
        <f ca="1">VLOOKUP($B838,'Track WIP'!$M:$O,3,FALSE)</f>
        <v>Streets Of Baltimore</v>
      </c>
      <c r="F838">
        <v>9</v>
      </c>
      <c r="G838" t="s">
        <v>18</v>
      </c>
      <c r="H838">
        <v>14</v>
      </c>
      <c r="I838" t="s">
        <v>16</v>
      </c>
      <c r="J838">
        <v>75</v>
      </c>
      <c r="K838">
        <v>14</v>
      </c>
      <c r="L838">
        <v>0</v>
      </c>
      <c r="M838">
        <v>22</v>
      </c>
      <c r="N838">
        <v>0</v>
      </c>
      <c r="O838">
        <v>0</v>
      </c>
    </row>
    <row r="839" spans="1:15" x14ac:dyDescent="0.2">
      <c r="A839">
        <v>2011</v>
      </c>
      <c r="B839" s="6">
        <f ca="1">_xlfn.MAXIFS('Track WIP'!M:M,'Track WIP'!K:K,'Results WIP'!A839,'Track WIP'!L:L,'Results WIP'!C839)</f>
        <v>40790</v>
      </c>
      <c r="C839">
        <f t="shared" si="13"/>
        <v>15</v>
      </c>
      <c r="D839" t="str">
        <f ca="1">VLOOKUP($B839,'Track WIP'!$M:$O,2,FALSE)</f>
        <v>Grand Prix of Baltimore</v>
      </c>
      <c r="E839" t="str">
        <f ca="1">VLOOKUP($B839,'Track WIP'!$M:$O,3,FALSE)</f>
        <v>Streets Of Baltimore</v>
      </c>
      <c r="F839">
        <v>10</v>
      </c>
      <c r="G839" t="s">
        <v>41</v>
      </c>
      <c r="H839">
        <v>38</v>
      </c>
      <c r="I839" t="s">
        <v>16</v>
      </c>
      <c r="J839">
        <v>75</v>
      </c>
      <c r="K839">
        <v>2</v>
      </c>
      <c r="L839">
        <v>0</v>
      </c>
      <c r="M839">
        <v>20</v>
      </c>
      <c r="N839">
        <v>0</v>
      </c>
      <c r="O839">
        <v>0</v>
      </c>
    </row>
    <row r="840" spans="1:15" x14ac:dyDescent="0.2">
      <c r="A840">
        <v>2011</v>
      </c>
      <c r="B840" s="6">
        <f ca="1">_xlfn.MAXIFS('Track WIP'!M:M,'Track WIP'!K:K,'Results WIP'!A840,'Track WIP'!L:L,'Results WIP'!C840)</f>
        <v>40790</v>
      </c>
      <c r="C840">
        <f t="shared" si="13"/>
        <v>15</v>
      </c>
      <c r="D840" t="str">
        <f ca="1">VLOOKUP($B840,'Track WIP'!$M:$O,2,FALSE)</f>
        <v>Grand Prix of Baltimore</v>
      </c>
      <c r="E840" t="str">
        <f ca="1">VLOOKUP($B840,'Track WIP'!$M:$O,3,FALSE)</f>
        <v>Streets Of Baltimore</v>
      </c>
      <c r="F840">
        <v>11</v>
      </c>
      <c r="G840" t="s">
        <v>101</v>
      </c>
      <c r="H840">
        <v>17</v>
      </c>
      <c r="I840" t="s">
        <v>16</v>
      </c>
      <c r="J840">
        <v>75</v>
      </c>
      <c r="K840">
        <v>20</v>
      </c>
      <c r="L840">
        <v>0</v>
      </c>
      <c r="M840">
        <v>19</v>
      </c>
      <c r="N840">
        <v>0</v>
      </c>
      <c r="O840">
        <v>0</v>
      </c>
    </row>
    <row r="841" spans="1:15" x14ac:dyDescent="0.2">
      <c r="A841">
        <v>2011</v>
      </c>
      <c r="B841" s="6">
        <f ca="1">_xlfn.MAXIFS('Track WIP'!M:M,'Track WIP'!K:K,'Results WIP'!A841,'Track WIP'!L:L,'Results WIP'!C841)</f>
        <v>40790</v>
      </c>
      <c r="C841">
        <f t="shared" si="13"/>
        <v>15</v>
      </c>
      <c r="D841" t="str">
        <f ca="1">VLOOKUP($B841,'Track WIP'!$M:$O,2,FALSE)</f>
        <v>Grand Prix of Baltimore</v>
      </c>
      <c r="E841" t="str">
        <f ca="1">VLOOKUP($B841,'Track WIP'!$M:$O,3,FALSE)</f>
        <v>Streets Of Baltimore</v>
      </c>
      <c r="F841">
        <v>12</v>
      </c>
      <c r="G841" t="s">
        <v>31</v>
      </c>
      <c r="H841">
        <v>78</v>
      </c>
      <c r="I841" t="s">
        <v>16</v>
      </c>
      <c r="J841">
        <v>75</v>
      </c>
      <c r="K841">
        <v>12</v>
      </c>
      <c r="L841">
        <v>1</v>
      </c>
      <c r="M841">
        <v>18</v>
      </c>
      <c r="N841">
        <v>0</v>
      </c>
      <c r="O841">
        <v>0</v>
      </c>
    </row>
    <row r="842" spans="1:15" x14ac:dyDescent="0.2">
      <c r="A842">
        <v>2011</v>
      </c>
      <c r="B842" s="6">
        <f ca="1">_xlfn.MAXIFS('Track WIP'!M:M,'Track WIP'!K:K,'Results WIP'!A842,'Track WIP'!L:L,'Results WIP'!C842)</f>
        <v>40790</v>
      </c>
      <c r="C842">
        <f t="shared" si="13"/>
        <v>15</v>
      </c>
      <c r="D842" t="str">
        <f ca="1">VLOOKUP($B842,'Track WIP'!$M:$O,2,FALSE)</f>
        <v>Grand Prix of Baltimore</v>
      </c>
      <c r="E842" t="str">
        <f ca="1">VLOOKUP($B842,'Track WIP'!$M:$O,3,FALSE)</f>
        <v>Streets Of Baltimore</v>
      </c>
      <c r="F842">
        <v>13</v>
      </c>
      <c r="G842" t="s">
        <v>56</v>
      </c>
      <c r="H842">
        <v>34</v>
      </c>
      <c r="I842" t="s">
        <v>16</v>
      </c>
      <c r="J842">
        <v>75</v>
      </c>
      <c r="K842">
        <v>26</v>
      </c>
      <c r="L842">
        <v>0</v>
      </c>
      <c r="M842">
        <v>17</v>
      </c>
      <c r="N842">
        <v>0</v>
      </c>
      <c r="O842">
        <v>0</v>
      </c>
    </row>
    <row r="843" spans="1:15" x14ac:dyDescent="0.2">
      <c r="A843">
        <v>2011</v>
      </c>
      <c r="B843" s="6">
        <f ca="1">_xlfn.MAXIFS('Track WIP'!M:M,'Track WIP'!K:K,'Results WIP'!A843,'Track WIP'!L:L,'Results WIP'!C843)</f>
        <v>40790</v>
      </c>
      <c r="C843">
        <f t="shared" si="13"/>
        <v>15</v>
      </c>
      <c r="D843" t="str">
        <f ca="1">VLOOKUP($B843,'Track WIP'!$M:$O,2,FALSE)</f>
        <v>Grand Prix of Baltimore</v>
      </c>
      <c r="E843" t="str">
        <f ca="1">VLOOKUP($B843,'Track WIP'!$M:$O,3,FALSE)</f>
        <v>Streets Of Baltimore</v>
      </c>
      <c r="F843">
        <v>14</v>
      </c>
      <c r="G843" t="s">
        <v>29</v>
      </c>
      <c r="H843">
        <v>6</v>
      </c>
      <c r="I843" t="s">
        <v>16</v>
      </c>
      <c r="J843">
        <v>75</v>
      </c>
      <c r="K843">
        <v>3</v>
      </c>
      <c r="L843">
        <v>1</v>
      </c>
      <c r="M843">
        <v>16</v>
      </c>
      <c r="N843">
        <v>0</v>
      </c>
      <c r="O843">
        <v>0</v>
      </c>
    </row>
    <row r="844" spans="1:15" x14ac:dyDescent="0.2">
      <c r="A844">
        <v>2011</v>
      </c>
      <c r="B844" s="6">
        <f ca="1">_xlfn.MAXIFS('Track WIP'!M:M,'Track WIP'!K:K,'Results WIP'!A844,'Track WIP'!L:L,'Results WIP'!C844)</f>
        <v>40790</v>
      </c>
      <c r="C844">
        <f t="shared" si="13"/>
        <v>15</v>
      </c>
      <c r="D844" t="str">
        <f ca="1">VLOOKUP($B844,'Track WIP'!$M:$O,2,FALSE)</f>
        <v>Grand Prix of Baltimore</v>
      </c>
      <c r="E844" t="str">
        <f ca="1">VLOOKUP($B844,'Track WIP'!$M:$O,3,FALSE)</f>
        <v>Streets Of Baltimore</v>
      </c>
      <c r="F844">
        <v>15</v>
      </c>
      <c r="G844" t="s">
        <v>27</v>
      </c>
      <c r="H844">
        <v>59</v>
      </c>
      <c r="I844" t="s">
        <v>16</v>
      </c>
      <c r="J844">
        <v>75</v>
      </c>
      <c r="K844">
        <v>9</v>
      </c>
      <c r="L844">
        <v>0</v>
      </c>
      <c r="M844">
        <v>15</v>
      </c>
      <c r="N844">
        <v>0</v>
      </c>
      <c r="O844">
        <v>0</v>
      </c>
    </row>
    <row r="845" spans="1:15" x14ac:dyDescent="0.2">
      <c r="A845">
        <v>2011</v>
      </c>
      <c r="B845" s="6">
        <f ca="1">_xlfn.MAXIFS('Track WIP'!M:M,'Track WIP'!K:K,'Results WIP'!A845,'Track WIP'!L:L,'Results WIP'!C845)</f>
        <v>40790</v>
      </c>
      <c r="C845">
        <f t="shared" si="13"/>
        <v>15</v>
      </c>
      <c r="D845" t="str">
        <f ca="1">VLOOKUP($B845,'Track WIP'!$M:$O,2,FALSE)</f>
        <v>Grand Prix of Baltimore</v>
      </c>
      <c r="E845" t="str">
        <f ca="1">VLOOKUP($B845,'Track WIP'!$M:$O,3,FALSE)</f>
        <v>Streets Of Baltimore</v>
      </c>
      <c r="F845">
        <v>16</v>
      </c>
      <c r="G845" t="s">
        <v>28</v>
      </c>
      <c r="H845">
        <v>24</v>
      </c>
      <c r="I845" t="s">
        <v>16</v>
      </c>
      <c r="J845">
        <v>75</v>
      </c>
      <c r="K845">
        <v>22</v>
      </c>
      <c r="L845">
        <v>0</v>
      </c>
      <c r="M845">
        <v>14</v>
      </c>
      <c r="N845">
        <v>0</v>
      </c>
      <c r="O845">
        <v>0</v>
      </c>
    </row>
    <row r="846" spans="1:15" x14ac:dyDescent="0.2">
      <c r="A846">
        <v>2011</v>
      </c>
      <c r="B846" s="6">
        <f ca="1">_xlfn.MAXIFS('Track WIP'!M:M,'Track WIP'!K:K,'Results WIP'!A846,'Track WIP'!L:L,'Results WIP'!C846)</f>
        <v>40790</v>
      </c>
      <c r="C846">
        <f t="shared" si="13"/>
        <v>15</v>
      </c>
      <c r="D846" t="str">
        <f ca="1">VLOOKUP($B846,'Track WIP'!$M:$O,2,FALSE)</f>
        <v>Grand Prix of Baltimore</v>
      </c>
      <c r="E846" t="str">
        <f ca="1">VLOOKUP($B846,'Track WIP'!$M:$O,3,FALSE)</f>
        <v>Streets Of Baltimore</v>
      </c>
      <c r="F846">
        <v>17</v>
      </c>
      <c r="G846" t="s">
        <v>24</v>
      </c>
      <c r="H846">
        <v>3</v>
      </c>
      <c r="I846" t="s">
        <v>16</v>
      </c>
      <c r="J846">
        <v>74</v>
      </c>
      <c r="K846">
        <v>7</v>
      </c>
      <c r="L846">
        <v>0</v>
      </c>
      <c r="M846">
        <v>13</v>
      </c>
      <c r="N846">
        <v>0</v>
      </c>
      <c r="O846">
        <v>0</v>
      </c>
    </row>
    <row r="847" spans="1:15" x14ac:dyDescent="0.2">
      <c r="A847">
        <v>2011</v>
      </c>
      <c r="B847" s="6">
        <f ca="1">_xlfn.MAXIFS('Track WIP'!M:M,'Track WIP'!K:K,'Results WIP'!A847,'Track WIP'!L:L,'Results WIP'!C847)</f>
        <v>40790</v>
      </c>
      <c r="C847">
        <f t="shared" si="13"/>
        <v>15</v>
      </c>
      <c r="D847" t="str">
        <f ca="1">VLOOKUP($B847,'Track WIP'!$M:$O,2,FALSE)</f>
        <v>Grand Prix of Baltimore</v>
      </c>
      <c r="E847" t="str">
        <f ca="1">VLOOKUP($B847,'Track WIP'!$M:$O,3,FALSE)</f>
        <v>Streets Of Baltimore</v>
      </c>
      <c r="F847">
        <v>18</v>
      </c>
      <c r="G847" t="s">
        <v>37</v>
      </c>
      <c r="H847">
        <v>5</v>
      </c>
      <c r="I847" t="s">
        <v>16</v>
      </c>
      <c r="J847">
        <v>73</v>
      </c>
      <c r="K847">
        <v>28</v>
      </c>
      <c r="L847">
        <v>0</v>
      </c>
      <c r="M847">
        <v>12</v>
      </c>
      <c r="N847">
        <v>0</v>
      </c>
      <c r="O847">
        <v>0</v>
      </c>
    </row>
    <row r="848" spans="1:15" x14ac:dyDescent="0.2">
      <c r="A848">
        <v>2011</v>
      </c>
      <c r="B848" s="6">
        <f ca="1">_xlfn.MAXIFS('Track WIP'!M:M,'Track WIP'!K:K,'Results WIP'!A848,'Track WIP'!L:L,'Results WIP'!C848)</f>
        <v>40790</v>
      </c>
      <c r="C848">
        <f t="shared" si="13"/>
        <v>15</v>
      </c>
      <c r="D848" t="str">
        <f ca="1">VLOOKUP($B848,'Track WIP'!$M:$O,2,FALSE)</f>
        <v>Grand Prix of Baltimore</v>
      </c>
      <c r="E848" t="str">
        <f ca="1">VLOOKUP($B848,'Track WIP'!$M:$O,3,FALSE)</f>
        <v>Streets Of Baltimore</v>
      </c>
      <c r="F848">
        <v>19</v>
      </c>
      <c r="G848" t="s">
        <v>70</v>
      </c>
      <c r="H848">
        <v>4</v>
      </c>
      <c r="I848" t="s">
        <v>16</v>
      </c>
      <c r="J848">
        <v>73</v>
      </c>
      <c r="K848">
        <v>19</v>
      </c>
      <c r="L848">
        <v>0</v>
      </c>
      <c r="M848">
        <v>12</v>
      </c>
      <c r="N848">
        <v>0</v>
      </c>
      <c r="O848">
        <v>0</v>
      </c>
    </row>
    <row r="849" spans="1:15" x14ac:dyDescent="0.2">
      <c r="A849">
        <v>2011</v>
      </c>
      <c r="B849" s="6">
        <f ca="1">_xlfn.MAXIFS('Track WIP'!M:M,'Track WIP'!K:K,'Results WIP'!A849,'Track WIP'!L:L,'Results WIP'!C849)</f>
        <v>40790</v>
      </c>
      <c r="C849">
        <f t="shared" si="13"/>
        <v>15</v>
      </c>
      <c r="D849" t="str">
        <f ca="1">VLOOKUP($B849,'Track WIP'!$M:$O,2,FALSE)</f>
        <v>Grand Prix of Baltimore</v>
      </c>
      <c r="E849" t="str">
        <f ca="1">VLOOKUP($B849,'Track WIP'!$M:$O,3,FALSE)</f>
        <v>Streets Of Baltimore</v>
      </c>
      <c r="F849">
        <v>20</v>
      </c>
      <c r="G849" t="s">
        <v>55</v>
      </c>
      <c r="H849">
        <v>67</v>
      </c>
      <c r="I849" t="s">
        <v>16</v>
      </c>
      <c r="J849">
        <v>73</v>
      </c>
      <c r="K849">
        <v>27</v>
      </c>
      <c r="L849">
        <v>0</v>
      </c>
      <c r="M849">
        <v>12</v>
      </c>
      <c r="N849">
        <v>0</v>
      </c>
      <c r="O849">
        <v>0</v>
      </c>
    </row>
    <row r="850" spans="1:15" x14ac:dyDescent="0.2">
      <c r="A850">
        <v>2011</v>
      </c>
      <c r="B850" s="6">
        <f ca="1">_xlfn.MAXIFS('Track WIP'!M:M,'Track WIP'!K:K,'Results WIP'!A850,'Track WIP'!L:L,'Results WIP'!C850)</f>
        <v>40790</v>
      </c>
      <c r="C850">
        <f t="shared" si="13"/>
        <v>15</v>
      </c>
      <c r="D850" t="str">
        <f ca="1">VLOOKUP($B850,'Track WIP'!$M:$O,2,FALSE)</f>
        <v>Grand Prix of Baltimore</v>
      </c>
      <c r="E850" t="str">
        <f ca="1">VLOOKUP($B850,'Track WIP'!$M:$O,3,FALSE)</f>
        <v>Streets Of Baltimore</v>
      </c>
      <c r="F850">
        <v>21</v>
      </c>
      <c r="G850" t="s">
        <v>86</v>
      </c>
      <c r="H850">
        <v>83</v>
      </c>
      <c r="I850" t="s">
        <v>16</v>
      </c>
      <c r="J850">
        <v>73</v>
      </c>
      <c r="K850">
        <v>18</v>
      </c>
      <c r="L850">
        <v>0</v>
      </c>
      <c r="M850">
        <v>12</v>
      </c>
      <c r="N850">
        <v>0</v>
      </c>
      <c r="O850">
        <v>0</v>
      </c>
    </row>
    <row r="851" spans="1:15" x14ac:dyDescent="0.2">
      <c r="A851">
        <v>2011</v>
      </c>
      <c r="B851" s="6">
        <f ca="1">_xlfn.MAXIFS('Track WIP'!M:M,'Track WIP'!K:K,'Results WIP'!A851,'Track WIP'!L:L,'Results WIP'!C851)</f>
        <v>40790</v>
      </c>
      <c r="C851">
        <f t="shared" si="13"/>
        <v>15</v>
      </c>
      <c r="D851" t="str">
        <f ca="1">VLOOKUP($B851,'Track WIP'!$M:$O,2,FALSE)</f>
        <v>Grand Prix of Baltimore</v>
      </c>
      <c r="E851" t="str">
        <f ca="1">VLOOKUP($B851,'Track WIP'!$M:$O,3,FALSE)</f>
        <v>Streets Of Baltimore</v>
      </c>
      <c r="F851">
        <v>22</v>
      </c>
      <c r="G851" t="s">
        <v>53</v>
      </c>
      <c r="H851">
        <v>7</v>
      </c>
      <c r="I851" t="s">
        <v>16</v>
      </c>
      <c r="J851">
        <v>71</v>
      </c>
      <c r="K851">
        <v>24</v>
      </c>
      <c r="L851">
        <v>0</v>
      </c>
      <c r="M851">
        <v>12</v>
      </c>
      <c r="N851">
        <v>0</v>
      </c>
      <c r="O851">
        <v>0</v>
      </c>
    </row>
    <row r="852" spans="1:15" x14ac:dyDescent="0.2">
      <c r="A852">
        <v>2011</v>
      </c>
      <c r="B852" s="6">
        <f ca="1">_xlfn.MAXIFS('Track WIP'!M:M,'Track WIP'!K:K,'Results WIP'!A852,'Track WIP'!L:L,'Results WIP'!C852)</f>
        <v>40790</v>
      </c>
      <c r="C852">
        <f t="shared" si="13"/>
        <v>15</v>
      </c>
      <c r="D852" t="str">
        <f ca="1">VLOOKUP($B852,'Track WIP'!$M:$O,2,FALSE)</f>
        <v>Grand Prix of Baltimore</v>
      </c>
      <c r="E852" t="str">
        <f ca="1">VLOOKUP($B852,'Track WIP'!$M:$O,3,FALSE)</f>
        <v>Streets Of Baltimore</v>
      </c>
      <c r="F852">
        <v>23</v>
      </c>
      <c r="G852" t="s">
        <v>23</v>
      </c>
      <c r="H852">
        <v>27</v>
      </c>
      <c r="I852" t="s">
        <v>16</v>
      </c>
      <c r="J852">
        <v>64</v>
      </c>
      <c r="K852">
        <v>8</v>
      </c>
      <c r="L852">
        <v>0</v>
      </c>
      <c r="M852">
        <v>12</v>
      </c>
      <c r="N852">
        <v>0</v>
      </c>
      <c r="O852">
        <v>0</v>
      </c>
    </row>
    <row r="853" spans="1:15" x14ac:dyDescent="0.2">
      <c r="A853">
        <v>2011</v>
      </c>
      <c r="B853" s="6">
        <f ca="1">_xlfn.MAXIFS('Track WIP'!M:M,'Track WIP'!K:K,'Results WIP'!A853,'Track WIP'!L:L,'Results WIP'!C853)</f>
        <v>40790</v>
      </c>
      <c r="C853">
        <f t="shared" si="13"/>
        <v>15</v>
      </c>
      <c r="D853" t="str">
        <f ca="1">VLOOKUP($B853,'Track WIP'!$M:$O,2,FALSE)</f>
        <v>Grand Prix of Baltimore</v>
      </c>
      <c r="E853" t="str">
        <f ca="1">VLOOKUP($B853,'Track WIP'!$M:$O,3,FALSE)</f>
        <v>Streets Of Baltimore</v>
      </c>
      <c r="F853">
        <v>24</v>
      </c>
      <c r="G853" t="s">
        <v>89</v>
      </c>
      <c r="H853">
        <v>6</v>
      </c>
      <c r="I853" t="s">
        <v>16</v>
      </c>
      <c r="J853">
        <v>54</v>
      </c>
      <c r="K853">
        <v>17</v>
      </c>
      <c r="L853">
        <v>0</v>
      </c>
      <c r="M853">
        <v>12</v>
      </c>
      <c r="N853">
        <v>0</v>
      </c>
      <c r="O853">
        <v>0</v>
      </c>
    </row>
    <row r="854" spans="1:15" x14ac:dyDescent="0.2">
      <c r="A854">
        <v>2011</v>
      </c>
      <c r="B854" s="6">
        <f ca="1">_xlfn.MAXIFS('Track WIP'!M:M,'Track WIP'!K:K,'Results WIP'!A854,'Track WIP'!L:L,'Results WIP'!C854)</f>
        <v>40790</v>
      </c>
      <c r="C854">
        <f t="shared" si="13"/>
        <v>15</v>
      </c>
      <c r="D854" t="str">
        <f ca="1">VLOOKUP($B854,'Track WIP'!$M:$O,2,FALSE)</f>
        <v>Grand Prix of Baltimore</v>
      </c>
      <c r="E854" t="str">
        <f ca="1">VLOOKUP($B854,'Track WIP'!$M:$O,3,FALSE)</f>
        <v>Streets Of Baltimore</v>
      </c>
      <c r="F854">
        <v>25</v>
      </c>
      <c r="G854" t="s">
        <v>38</v>
      </c>
      <c r="H854">
        <v>26</v>
      </c>
      <c r="I854" t="s">
        <v>16</v>
      </c>
      <c r="J854">
        <v>40</v>
      </c>
      <c r="K854">
        <v>23</v>
      </c>
      <c r="L854">
        <v>0</v>
      </c>
      <c r="M854">
        <v>10</v>
      </c>
      <c r="N854">
        <v>0</v>
      </c>
      <c r="O854">
        <v>0</v>
      </c>
    </row>
    <row r="855" spans="1:15" x14ac:dyDescent="0.2">
      <c r="A855">
        <v>2011</v>
      </c>
      <c r="B855" s="6">
        <f ca="1">_xlfn.MAXIFS('Track WIP'!M:M,'Track WIP'!K:K,'Results WIP'!A855,'Track WIP'!L:L,'Results WIP'!C855)</f>
        <v>40790</v>
      </c>
      <c r="C855">
        <f t="shared" si="13"/>
        <v>15</v>
      </c>
      <c r="D855" t="str">
        <f ca="1">VLOOKUP($B855,'Track WIP'!$M:$O,2,FALSE)</f>
        <v>Grand Prix of Baltimore</v>
      </c>
      <c r="E855" t="str">
        <f ca="1">VLOOKUP($B855,'Track WIP'!$M:$O,3,FALSE)</f>
        <v>Streets Of Baltimore</v>
      </c>
      <c r="F855">
        <v>26</v>
      </c>
      <c r="G855" t="s">
        <v>104</v>
      </c>
      <c r="H855">
        <v>22</v>
      </c>
      <c r="I855" t="s">
        <v>16</v>
      </c>
      <c r="J855">
        <v>39</v>
      </c>
      <c r="K855">
        <v>15</v>
      </c>
      <c r="L855">
        <v>0</v>
      </c>
      <c r="M855">
        <v>10</v>
      </c>
      <c r="N855">
        <v>0</v>
      </c>
      <c r="O855">
        <v>0</v>
      </c>
    </row>
    <row r="856" spans="1:15" x14ac:dyDescent="0.2">
      <c r="A856">
        <v>2011</v>
      </c>
      <c r="B856" s="6">
        <f ca="1">_xlfn.MAXIFS('Track WIP'!M:M,'Track WIP'!K:K,'Results WIP'!A856,'Track WIP'!L:L,'Results WIP'!C856)</f>
        <v>40790</v>
      </c>
      <c r="C856">
        <f t="shared" si="13"/>
        <v>15</v>
      </c>
      <c r="D856" t="str">
        <f ca="1">VLOOKUP($B856,'Track WIP'!$M:$O,2,FALSE)</f>
        <v>Grand Prix of Baltimore</v>
      </c>
      <c r="E856" t="str">
        <f ca="1">VLOOKUP($B856,'Track WIP'!$M:$O,3,FALSE)</f>
        <v>Streets Of Baltimore</v>
      </c>
      <c r="F856">
        <v>27</v>
      </c>
      <c r="G856" t="s">
        <v>85</v>
      </c>
      <c r="H856">
        <v>18</v>
      </c>
      <c r="I856" t="s">
        <v>16</v>
      </c>
      <c r="J856">
        <v>37</v>
      </c>
      <c r="K856">
        <v>13</v>
      </c>
      <c r="L856">
        <v>0</v>
      </c>
      <c r="M856">
        <v>10</v>
      </c>
      <c r="N856">
        <v>0</v>
      </c>
      <c r="O856">
        <v>0</v>
      </c>
    </row>
    <row r="857" spans="1:15" x14ac:dyDescent="0.2">
      <c r="A857">
        <v>2011</v>
      </c>
      <c r="B857" s="6">
        <f ca="1">_xlfn.MAXIFS('Track WIP'!M:M,'Track WIP'!K:K,'Results WIP'!A857,'Track WIP'!L:L,'Results WIP'!C857)</f>
        <v>40790</v>
      </c>
      <c r="C857">
        <f t="shared" si="13"/>
        <v>15</v>
      </c>
      <c r="D857" t="str">
        <f ca="1">VLOOKUP($B857,'Track WIP'!$M:$O,2,FALSE)</f>
        <v>Grand Prix of Baltimore</v>
      </c>
      <c r="E857" t="str">
        <f ca="1">VLOOKUP($B857,'Track WIP'!$M:$O,3,FALSE)</f>
        <v>Streets Of Baltimore</v>
      </c>
      <c r="F857">
        <v>28</v>
      </c>
      <c r="G857" t="s">
        <v>87</v>
      </c>
      <c r="H857">
        <v>19</v>
      </c>
      <c r="I857" t="s">
        <v>16</v>
      </c>
      <c r="J857">
        <v>9</v>
      </c>
      <c r="K857">
        <v>5</v>
      </c>
      <c r="L857">
        <v>0</v>
      </c>
      <c r="M857">
        <v>10</v>
      </c>
      <c r="N857">
        <v>0</v>
      </c>
      <c r="O857">
        <v>0</v>
      </c>
    </row>
    <row r="858" spans="1:15" x14ac:dyDescent="0.2">
      <c r="A858">
        <v>2011</v>
      </c>
      <c r="B858" s="6">
        <f ca="1">_xlfn.MAXIFS('Track WIP'!M:M,'Track WIP'!K:K,'Results WIP'!A858,'Track WIP'!L:L,'Results WIP'!C858)</f>
        <v>40804</v>
      </c>
      <c r="C858">
        <f t="shared" si="13"/>
        <v>16</v>
      </c>
      <c r="D858" t="str">
        <f ca="1">VLOOKUP($B858,'Track WIP'!$M:$O,2,FALSE)</f>
        <v>Indy Japan 300</v>
      </c>
      <c r="E858" t="str">
        <f ca="1">VLOOKUP($B858,'Track WIP'!$M:$O,3,FALSE)</f>
        <v>Twin Ring Motegi</v>
      </c>
      <c r="F858">
        <v>1</v>
      </c>
      <c r="G858" t="s">
        <v>21</v>
      </c>
      <c r="H858">
        <v>9</v>
      </c>
      <c r="I858" t="s">
        <v>16</v>
      </c>
      <c r="J858">
        <v>63</v>
      </c>
      <c r="K858">
        <v>1</v>
      </c>
      <c r="L858">
        <v>62</v>
      </c>
      <c r="M858">
        <v>53</v>
      </c>
      <c r="N858">
        <v>3</v>
      </c>
      <c r="O858">
        <v>0</v>
      </c>
    </row>
    <row r="859" spans="1:15" x14ac:dyDescent="0.2">
      <c r="A859">
        <v>2011</v>
      </c>
      <c r="B859" s="6">
        <f ca="1">_xlfn.MAXIFS('Track WIP'!M:M,'Track WIP'!K:K,'Results WIP'!A859,'Track WIP'!L:L,'Results WIP'!C859)</f>
        <v>40804</v>
      </c>
      <c r="C859">
        <f t="shared" si="13"/>
        <v>16</v>
      </c>
      <c r="D859" t="str">
        <f ca="1">VLOOKUP($B859,'Track WIP'!$M:$O,2,FALSE)</f>
        <v>Indy Japan 300</v>
      </c>
      <c r="E859" t="str">
        <f ca="1">VLOOKUP($B859,'Track WIP'!$M:$O,3,FALSE)</f>
        <v>Twin Ring Motegi</v>
      </c>
      <c r="F859">
        <v>2</v>
      </c>
      <c r="G859" t="s">
        <v>15</v>
      </c>
      <c r="H859">
        <v>12</v>
      </c>
      <c r="I859" t="s">
        <v>16</v>
      </c>
      <c r="J859">
        <v>63</v>
      </c>
      <c r="K859">
        <v>2</v>
      </c>
      <c r="L859">
        <v>1</v>
      </c>
      <c r="M859">
        <v>40</v>
      </c>
      <c r="N859">
        <v>0</v>
      </c>
      <c r="O859">
        <v>0</v>
      </c>
    </row>
    <row r="860" spans="1:15" x14ac:dyDescent="0.2">
      <c r="A860">
        <v>2011</v>
      </c>
      <c r="B860" s="6">
        <f ca="1">_xlfn.MAXIFS('Track WIP'!M:M,'Track WIP'!K:K,'Results WIP'!A860,'Track WIP'!L:L,'Results WIP'!C860)</f>
        <v>40804</v>
      </c>
      <c r="C860">
        <f t="shared" si="13"/>
        <v>16</v>
      </c>
      <c r="D860" t="str">
        <f ca="1">VLOOKUP($B860,'Track WIP'!$M:$O,2,FALSE)</f>
        <v>Indy Japan 300</v>
      </c>
      <c r="E860" t="str">
        <f ca="1">VLOOKUP($B860,'Track WIP'!$M:$O,3,FALSE)</f>
        <v>Twin Ring Motegi</v>
      </c>
      <c r="F860">
        <v>3</v>
      </c>
      <c r="G860" t="s">
        <v>38</v>
      </c>
      <c r="H860">
        <v>26</v>
      </c>
      <c r="I860" t="s">
        <v>16</v>
      </c>
      <c r="J860">
        <v>63</v>
      </c>
      <c r="K860">
        <v>11</v>
      </c>
      <c r="L860">
        <v>0</v>
      </c>
      <c r="M860">
        <v>35</v>
      </c>
      <c r="N860">
        <v>0</v>
      </c>
      <c r="O860">
        <v>0</v>
      </c>
    </row>
    <row r="861" spans="1:15" x14ac:dyDescent="0.2">
      <c r="A861">
        <v>2011</v>
      </c>
      <c r="B861" s="6">
        <f ca="1">_xlfn.MAXIFS('Track WIP'!M:M,'Track WIP'!K:K,'Results WIP'!A861,'Track WIP'!L:L,'Results WIP'!C861)</f>
        <v>40804</v>
      </c>
      <c r="C861">
        <f t="shared" si="13"/>
        <v>16</v>
      </c>
      <c r="D861" t="str">
        <f ca="1">VLOOKUP($B861,'Track WIP'!$M:$O,2,FALSE)</f>
        <v>Indy Japan 300</v>
      </c>
      <c r="E861" t="str">
        <f ca="1">VLOOKUP($B861,'Track WIP'!$M:$O,3,FALSE)</f>
        <v>Twin Ring Motegi</v>
      </c>
      <c r="F861">
        <v>4</v>
      </c>
      <c r="G861" t="s">
        <v>34</v>
      </c>
      <c r="H861">
        <v>77</v>
      </c>
      <c r="I861" t="s">
        <v>16</v>
      </c>
      <c r="J861">
        <v>63</v>
      </c>
      <c r="K861">
        <v>19</v>
      </c>
      <c r="L861">
        <v>0</v>
      </c>
      <c r="M861">
        <v>32</v>
      </c>
      <c r="N861">
        <v>0</v>
      </c>
      <c r="O861">
        <v>0</v>
      </c>
    </row>
    <row r="862" spans="1:15" x14ac:dyDescent="0.2">
      <c r="A862">
        <v>2011</v>
      </c>
      <c r="B862" s="6">
        <f ca="1">_xlfn.MAXIFS('Track WIP'!M:M,'Track WIP'!K:K,'Results WIP'!A862,'Track WIP'!L:L,'Results WIP'!C862)</f>
        <v>40804</v>
      </c>
      <c r="C862">
        <f t="shared" si="13"/>
        <v>16</v>
      </c>
      <c r="D862" t="str">
        <f ca="1">VLOOKUP($B862,'Track WIP'!$M:$O,2,FALSE)</f>
        <v>Indy Japan 300</v>
      </c>
      <c r="E862" t="str">
        <f ca="1">VLOOKUP($B862,'Track WIP'!$M:$O,3,FALSE)</f>
        <v>Twin Ring Motegi</v>
      </c>
      <c r="F862">
        <v>5</v>
      </c>
      <c r="G862" t="s">
        <v>84</v>
      </c>
      <c r="H862">
        <v>2</v>
      </c>
      <c r="I862" t="s">
        <v>16</v>
      </c>
      <c r="J862">
        <v>63</v>
      </c>
      <c r="K862">
        <v>6</v>
      </c>
      <c r="L862">
        <v>0</v>
      </c>
      <c r="M862">
        <v>30</v>
      </c>
      <c r="N862">
        <v>0</v>
      </c>
      <c r="O862">
        <v>0</v>
      </c>
    </row>
    <row r="863" spans="1:15" x14ac:dyDescent="0.2">
      <c r="A863">
        <v>2011</v>
      </c>
      <c r="B863" s="6">
        <f ca="1">_xlfn.MAXIFS('Track WIP'!M:M,'Track WIP'!K:K,'Results WIP'!A863,'Track WIP'!L:L,'Results WIP'!C863)</f>
        <v>40804</v>
      </c>
      <c r="C863">
        <f t="shared" si="13"/>
        <v>16</v>
      </c>
      <c r="D863" t="str">
        <f ca="1">VLOOKUP($B863,'Track WIP'!$M:$O,2,FALSE)</f>
        <v>Indy Japan 300</v>
      </c>
      <c r="E863" t="str">
        <f ca="1">VLOOKUP($B863,'Track WIP'!$M:$O,3,FALSE)</f>
        <v>Twin Ring Motegi</v>
      </c>
      <c r="F863">
        <v>6</v>
      </c>
      <c r="G863" t="s">
        <v>87</v>
      </c>
      <c r="H863">
        <v>19</v>
      </c>
      <c r="I863" t="s">
        <v>16</v>
      </c>
      <c r="J863">
        <v>63</v>
      </c>
      <c r="K863">
        <v>5</v>
      </c>
      <c r="L863">
        <v>0</v>
      </c>
      <c r="M863">
        <v>28</v>
      </c>
      <c r="N863">
        <v>0</v>
      </c>
      <c r="O863">
        <v>0</v>
      </c>
    </row>
    <row r="864" spans="1:15" x14ac:dyDescent="0.2">
      <c r="A864">
        <v>2011</v>
      </c>
      <c r="B864" s="6">
        <f ca="1">_xlfn.MAXIFS('Track WIP'!M:M,'Track WIP'!K:K,'Results WIP'!A864,'Track WIP'!L:L,'Results WIP'!C864)</f>
        <v>40804</v>
      </c>
      <c r="C864">
        <f t="shared" si="13"/>
        <v>16</v>
      </c>
      <c r="D864" t="str">
        <f ca="1">VLOOKUP($B864,'Track WIP'!$M:$O,2,FALSE)</f>
        <v>Indy Japan 300</v>
      </c>
      <c r="E864" t="str">
        <f ca="1">VLOOKUP($B864,'Track WIP'!$M:$O,3,FALSE)</f>
        <v>Twin Ring Motegi</v>
      </c>
      <c r="F864">
        <v>7</v>
      </c>
      <c r="G864" t="s">
        <v>70</v>
      </c>
      <c r="H864">
        <v>4</v>
      </c>
      <c r="I864" t="s">
        <v>16</v>
      </c>
      <c r="J864">
        <v>63</v>
      </c>
      <c r="K864">
        <v>21</v>
      </c>
      <c r="L864">
        <v>0</v>
      </c>
      <c r="M864">
        <v>26</v>
      </c>
      <c r="N864">
        <v>0</v>
      </c>
      <c r="O864">
        <v>0</v>
      </c>
    </row>
    <row r="865" spans="1:15" x14ac:dyDescent="0.2">
      <c r="A865">
        <v>2011</v>
      </c>
      <c r="B865" s="6">
        <f ca="1">_xlfn.MAXIFS('Track WIP'!M:M,'Track WIP'!K:K,'Results WIP'!A865,'Track WIP'!L:L,'Results WIP'!C865)</f>
        <v>40804</v>
      </c>
      <c r="C865">
        <f t="shared" si="13"/>
        <v>16</v>
      </c>
      <c r="D865" t="str">
        <f ca="1">VLOOKUP($B865,'Track WIP'!$M:$O,2,FALSE)</f>
        <v>Indy Japan 300</v>
      </c>
      <c r="E865" t="str">
        <f ca="1">VLOOKUP($B865,'Track WIP'!$M:$O,3,FALSE)</f>
        <v>Twin Ring Motegi</v>
      </c>
      <c r="F865">
        <v>8</v>
      </c>
      <c r="G865" t="s">
        <v>22</v>
      </c>
      <c r="H865">
        <v>10</v>
      </c>
      <c r="I865" t="s">
        <v>16</v>
      </c>
      <c r="J865">
        <v>63</v>
      </c>
      <c r="K865">
        <v>10</v>
      </c>
      <c r="L865">
        <v>0</v>
      </c>
      <c r="M865">
        <v>24</v>
      </c>
      <c r="N865">
        <v>0</v>
      </c>
      <c r="O865">
        <v>0</v>
      </c>
    </row>
    <row r="866" spans="1:15" x14ac:dyDescent="0.2">
      <c r="A866">
        <v>2011</v>
      </c>
      <c r="B866" s="6">
        <f ca="1">_xlfn.MAXIFS('Track WIP'!M:M,'Track WIP'!K:K,'Results WIP'!A866,'Track WIP'!L:L,'Results WIP'!C866)</f>
        <v>40804</v>
      </c>
      <c r="C866">
        <f t="shared" si="13"/>
        <v>16</v>
      </c>
      <c r="D866" t="str">
        <f ca="1">VLOOKUP($B866,'Track WIP'!$M:$O,2,FALSE)</f>
        <v>Indy Japan 300</v>
      </c>
      <c r="E866" t="str">
        <f ca="1">VLOOKUP($B866,'Track WIP'!$M:$O,3,FALSE)</f>
        <v>Twin Ring Motegi</v>
      </c>
      <c r="F866">
        <v>9</v>
      </c>
      <c r="G866" t="s">
        <v>23</v>
      </c>
      <c r="H866">
        <v>27</v>
      </c>
      <c r="I866" t="s">
        <v>16</v>
      </c>
      <c r="J866">
        <v>63</v>
      </c>
      <c r="K866">
        <v>14</v>
      </c>
      <c r="L866">
        <v>0</v>
      </c>
      <c r="M866">
        <v>22</v>
      </c>
      <c r="N866">
        <v>0</v>
      </c>
      <c r="O866">
        <v>0</v>
      </c>
    </row>
    <row r="867" spans="1:15" x14ac:dyDescent="0.2">
      <c r="A867">
        <v>2011</v>
      </c>
      <c r="B867" s="6">
        <f ca="1">_xlfn.MAXIFS('Track WIP'!M:M,'Track WIP'!K:K,'Results WIP'!A867,'Track WIP'!L:L,'Results WIP'!C867)</f>
        <v>40804</v>
      </c>
      <c r="C867">
        <f t="shared" si="13"/>
        <v>16</v>
      </c>
      <c r="D867" t="str">
        <f ca="1">VLOOKUP($B867,'Track WIP'!$M:$O,2,FALSE)</f>
        <v>Indy Japan 300</v>
      </c>
      <c r="E867" t="str">
        <f ca="1">VLOOKUP($B867,'Track WIP'!$M:$O,3,FALSE)</f>
        <v>Twin Ring Motegi</v>
      </c>
      <c r="F867">
        <v>10</v>
      </c>
      <c r="G867" t="s">
        <v>37</v>
      </c>
      <c r="H867">
        <v>5</v>
      </c>
      <c r="I867" t="s">
        <v>16</v>
      </c>
      <c r="J867">
        <v>63</v>
      </c>
      <c r="K867">
        <v>12</v>
      </c>
      <c r="L867">
        <v>0</v>
      </c>
      <c r="M867">
        <v>20</v>
      </c>
      <c r="N867">
        <v>0</v>
      </c>
      <c r="O867">
        <v>0</v>
      </c>
    </row>
    <row r="868" spans="1:15" x14ac:dyDescent="0.2">
      <c r="A868">
        <v>2011</v>
      </c>
      <c r="B868" s="6">
        <f ca="1">_xlfn.MAXIFS('Track WIP'!M:M,'Track WIP'!K:K,'Results WIP'!A868,'Track WIP'!L:L,'Results WIP'!C868)</f>
        <v>40804</v>
      </c>
      <c r="C868">
        <f t="shared" si="13"/>
        <v>16</v>
      </c>
      <c r="D868" t="str">
        <f ca="1">VLOOKUP($B868,'Track WIP'!$M:$O,2,FALSE)</f>
        <v>Indy Japan 300</v>
      </c>
      <c r="E868" t="str">
        <f ca="1">VLOOKUP($B868,'Track WIP'!$M:$O,3,FALSE)</f>
        <v>Twin Ring Motegi</v>
      </c>
      <c r="F868">
        <v>11</v>
      </c>
      <c r="G868" t="s">
        <v>30</v>
      </c>
      <c r="H868">
        <v>7</v>
      </c>
      <c r="I868" t="s">
        <v>16</v>
      </c>
      <c r="J868">
        <v>63</v>
      </c>
      <c r="K868">
        <v>25</v>
      </c>
      <c r="L868">
        <v>0</v>
      </c>
      <c r="M868">
        <v>19</v>
      </c>
      <c r="N868">
        <v>0</v>
      </c>
      <c r="O868">
        <v>0</v>
      </c>
    </row>
    <row r="869" spans="1:15" x14ac:dyDescent="0.2">
      <c r="A869">
        <v>2011</v>
      </c>
      <c r="B869" s="6">
        <f ca="1">_xlfn.MAXIFS('Track WIP'!M:M,'Track WIP'!K:K,'Results WIP'!A869,'Track WIP'!L:L,'Results WIP'!C869)</f>
        <v>40804</v>
      </c>
      <c r="C869">
        <f t="shared" si="13"/>
        <v>16</v>
      </c>
      <c r="D869" t="str">
        <f ca="1">VLOOKUP($B869,'Track WIP'!$M:$O,2,FALSE)</f>
        <v>Indy Japan 300</v>
      </c>
      <c r="E869" t="str">
        <f ca="1">VLOOKUP($B869,'Track WIP'!$M:$O,3,FALSE)</f>
        <v>Twin Ring Motegi</v>
      </c>
      <c r="F869">
        <v>12</v>
      </c>
      <c r="G869" t="s">
        <v>41</v>
      </c>
      <c r="H869">
        <v>38</v>
      </c>
      <c r="I869" t="s">
        <v>16</v>
      </c>
      <c r="J869">
        <v>63</v>
      </c>
      <c r="K869">
        <v>3</v>
      </c>
      <c r="L869">
        <v>0</v>
      </c>
      <c r="M869">
        <v>18</v>
      </c>
      <c r="N869">
        <v>0</v>
      </c>
      <c r="O869">
        <v>0</v>
      </c>
    </row>
    <row r="870" spans="1:15" x14ac:dyDescent="0.2">
      <c r="A870">
        <v>2011</v>
      </c>
      <c r="B870" s="6">
        <f ca="1">_xlfn.MAXIFS('Track WIP'!M:M,'Track WIP'!K:K,'Results WIP'!A870,'Track WIP'!L:L,'Results WIP'!C870)</f>
        <v>40804</v>
      </c>
      <c r="C870">
        <f t="shared" si="13"/>
        <v>16</v>
      </c>
      <c r="D870" t="str">
        <f ca="1">VLOOKUP($B870,'Track WIP'!$M:$O,2,FALSE)</f>
        <v>Indy Japan 300</v>
      </c>
      <c r="E870" t="str">
        <f ca="1">VLOOKUP($B870,'Track WIP'!$M:$O,3,FALSE)</f>
        <v>Twin Ring Motegi</v>
      </c>
      <c r="F870">
        <v>13</v>
      </c>
      <c r="G870" t="s">
        <v>85</v>
      </c>
      <c r="H870">
        <v>18</v>
      </c>
      <c r="I870" t="s">
        <v>16</v>
      </c>
      <c r="J870">
        <v>63</v>
      </c>
      <c r="K870">
        <v>8</v>
      </c>
      <c r="L870">
        <v>0</v>
      </c>
      <c r="M870">
        <v>17</v>
      </c>
      <c r="N870">
        <v>0</v>
      </c>
      <c r="O870">
        <v>0</v>
      </c>
    </row>
    <row r="871" spans="1:15" x14ac:dyDescent="0.2">
      <c r="A871">
        <v>2011</v>
      </c>
      <c r="B871" s="6">
        <f ca="1">_xlfn.MAXIFS('Track WIP'!M:M,'Track WIP'!K:K,'Results WIP'!A871,'Track WIP'!L:L,'Results WIP'!C871)</f>
        <v>40804</v>
      </c>
      <c r="C871">
        <f t="shared" si="13"/>
        <v>16</v>
      </c>
      <c r="D871" t="str">
        <f ca="1">VLOOKUP($B871,'Track WIP'!$M:$O,2,FALSE)</f>
        <v>Indy Japan 300</v>
      </c>
      <c r="E871" t="str">
        <f ca="1">VLOOKUP($B871,'Track WIP'!$M:$O,3,FALSE)</f>
        <v>Twin Ring Motegi</v>
      </c>
      <c r="F871">
        <v>14</v>
      </c>
      <c r="G871" t="s">
        <v>31</v>
      </c>
      <c r="H871">
        <v>78</v>
      </c>
      <c r="I871" t="s">
        <v>16</v>
      </c>
      <c r="J871">
        <v>63</v>
      </c>
      <c r="K871">
        <v>23</v>
      </c>
      <c r="L871">
        <v>0</v>
      </c>
      <c r="M871">
        <v>16</v>
      </c>
      <c r="N871">
        <v>0</v>
      </c>
      <c r="O871">
        <v>0</v>
      </c>
    </row>
    <row r="872" spans="1:15" x14ac:dyDescent="0.2">
      <c r="A872">
        <v>2011</v>
      </c>
      <c r="B872" s="6">
        <f ca="1">_xlfn.MAXIFS('Track WIP'!M:M,'Track WIP'!K:K,'Results WIP'!A872,'Track WIP'!L:L,'Results WIP'!C872)</f>
        <v>40804</v>
      </c>
      <c r="C872">
        <f t="shared" si="13"/>
        <v>16</v>
      </c>
      <c r="D872" t="str">
        <f ca="1">VLOOKUP($B872,'Track WIP'!$M:$O,2,FALSE)</f>
        <v>Indy Japan 300</v>
      </c>
      <c r="E872" t="str">
        <f ca="1">VLOOKUP($B872,'Track WIP'!$M:$O,3,FALSE)</f>
        <v>Twin Ring Motegi</v>
      </c>
      <c r="F872">
        <v>15</v>
      </c>
      <c r="G872" t="s">
        <v>89</v>
      </c>
      <c r="H872">
        <v>6</v>
      </c>
      <c r="I872" t="s">
        <v>16</v>
      </c>
      <c r="J872">
        <v>63</v>
      </c>
      <c r="K872">
        <v>13</v>
      </c>
      <c r="L872">
        <v>0</v>
      </c>
      <c r="M872">
        <v>15</v>
      </c>
      <c r="N872">
        <v>0</v>
      </c>
      <c r="O872">
        <v>0</v>
      </c>
    </row>
    <row r="873" spans="1:15" x14ac:dyDescent="0.2">
      <c r="A873">
        <v>2011</v>
      </c>
      <c r="B873" s="6">
        <f ca="1">_xlfn.MAXIFS('Track WIP'!M:M,'Track WIP'!K:K,'Results WIP'!A873,'Track WIP'!L:L,'Results WIP'!C873)</f>
        <v>40804</v>
      </c>
      <c r="C873">
        <f t="shared" si="13"/>
        <v>16</v>
      </c>
      <c r="D873" t="str">
        <f ca="1">VLOOKUP($B873,'Track WIP'!$M:$O,2,FALSE)</f>
        <v>Indy Japan 300</v>
      </c>
      <c r="E873" t="str">
        <f ca="1">VLOOKUP($B873,'Track WIP'!$M:$O,3,FALSE)</f>
        <v>Twin Ring Motegi</v>
      </c>
      <c r="F873">
        <v>16</v>
      </c>
      <c r="G873" t="s">
        <v>104</v>
      </c>
      <c r="H873">
        <v>22</v>
      </c>
      <c r="I873" t="s">
        <v>16</v>
      </c>
      <c r="J873">
        <v>63</v>
      </c>
      <c r="K873">
        <v>9</v>
      </c>
      <c r="L873">
        <v>0</v>
      </c>
      <c r="M873">
        <v>14</v>
      </c>
      <c r="N873">
        <v>0</v>
      </c>
      <c r="O873">
        <v>0</v>
      </c>
    </row>
    <row r="874" spans="1:15" x14ac:dyDescent="0.2">
      <c r="A874">
        <v>2011</v>
      </c>
      <c r="B874" s="6">
        <f ca="1">_xlfn.MAXIFS('Track WIP'!M:M,'Track WIP'!K:K,'Results WIP'!A874,'Track WIP'!L:L,'Results WIP'!C874)</f>
        <v>40804</v>
      </c>
      <c r="C874">
        <f t="shared" si="13"/>
        <v>16</v>
      </c>
      <c r="D874" t="str">
        <f ca="1">VLOOKUP($B874,'Track WIP'!$M:$O,2,FALSE)</f>
        <v>Indy Japan 300</v>
      </c>
      <c r="E874" t="str">
        <f ca="1">VLOOKUP($B874,'Track WIP'!$M:$O,3,FALSE)</f>
        <v>Twin Ring Motegi</v>
      </c>
      <c r="F874">
        <v>17</v>
      </c>
      <c r="G874" t="s">
        <v>25</v>
      </c>
      <c r="H874">
        <v>82</v>
      </c>
      <c r="I874" t="s">
        <v>16</v>
      </c>
      <c r="J874">
        <v>63</v>
      </c>
      <c r="K874">
        <v>26</v>
      </c>
      <c r="L874">
        <v>0</v>
      </c>
      <c r="M874">
        <v>13</v>
      </c>
      <c r="N874">
        <v>0</v>
      </c>
      <c r="O874">
        <v>0</v>
      </c>
    </row>
    <row r="875" spans="1:15" x14ac:dyDescent="0.2">
      <c r="A875">
        <v>2011</v>
      </c>
      <c r="B875" s="6">
        <f ca="1">_xlfn.MAXIFS('Track WIP'!M:M,'Track WIP'!K:K,'Results WIP'!A875,'Track WIP'!L:L,'Results WIP'!C875)</f>
        <v>40804</v>
      </c>
      <c r="C875">
        <f t="shared" si="13"/>
        <v>16</v>
      </c>
      <c r="D875" t="str">
        <f ca="1">VLOOKUP($B875,'Track WIP'!$M:$O,2,FALSE)</f>
        <v>Indy Japan 300</v>
      </c>
      <c r="E875" t="str">
        <f ca="1">VLOOKUP($B875,'Track WIP'!$M:$O,3,FALSE)</f>
        <v>Twin Ring Motegi</v>
      </c>
      <c r="F875">
        <v>18</v>
      </c>
      <c r="G875" t="s">
        <v>35</v>
      </c>
      <c r="H875">
        <v>17</v>
      </c>
      <c r="I875" t="s">
        <v>16</v>
      </c>
      <c r="J875">
        <v>63</v>
      </c>
      <c r="K875">
        <v>15</v>
      </c>
      <c r="L875">
        <v>0</v>
      </c>
      <c r="M875">
        <v>12</v>
      </c>
      <c r="N875">
        <v>0</v>
      </c>
      <c r="O875">
        <v>0</v>
      </c>
    </row>
    <row r="876" spans="1:15" x14ac:dyDescent="0.2">
      <c r="A876">
        <v>2011</v>
      </c>
      <c r="B876" s="6">
        <f ca="1">_xlfn.MAXIFS('Track WIP'!M:M,'Track WIP'!K:K,'Results WIP'!A876,'Track WIP'!L:L,'Results WIP'!C876)</f>
        <v>40804</v>
      </c>
      <c r="C876">
        <f t="shared" si="13"/>
        <v>16</v>
      </c>
      <c r="D876" t="str">
        <f ca="1">VLOOKUP($B876,'Track WIP'!$M:$O,2,FALSE)</f>
        <v>Indy Japan 300</v>
      </c>
      <c r="E876" t="str">
        <f ca="1">VLOOKUP($B876,'Track WIP'!$M:$O,3,FALSE)</f>
        <v>Twin Ring Motegi</v>
      </c>
      <c r="F876">
        <v>19</v>
      </c>
      <c r="G876" t="s">
        <v>28</v>
      </c>
      <c r="H876">
        <v>24</v>
      </c>
      <c r="I876" t="s">
        <v>16</v>
      </c>
      <c r="J876">
        <v>63</v>
      </c>
      <c r="K876">
        <v>24</v>
      </c>
      <c r="L876">
        <v>0</v>
      </c>
      <c r="M876">
        <v>12</v>
      </c>
      <c r="N876">
        <v>0</v>
      </c>
      <c r="O876">
        <v>0</v>
      </c>
    </row>
    <row r="877" spans="1:15" x14ac:dyDescent="0.2">
      <c r="A877">
        <v>2011</v>
      </c>
      <c r="B877" s="6">
        <f ca="1">_xlfn.MAXIFS('Track WIP'!M:M,'Track WIP'!K:K,'Results WIP'!A877,'Track WIP'!L:L,'Results WIP'!C877)</f>
        <v>40804</v>
      </c>
      <c r="C877">
        <f t="shared" si="13"/>
        <v>16</v>
      </c>
      <c r="D877" t="str">
        <f ca="1">VLOOKUP($B877,'Track WIP'!$M:$O,2,FALSE)</f>
        <v>Indy Japan 300</v>
      </c>
      <c r="E877" t="str">
        <f ca="1">VLOOKUP($B877,'Track WIP'!$M:$O,3,FALSE)</f>
        <v>Twin Ring Motegi</v>
      </c>
      <c r="F877">
        <v>20</v>
      </c>
      <c r="G877" t="s">
        <v>29</v>
      </c>
      <c r="H877">
        <v>6</v>
      </c>
      <c r="I877" t="s">
        <v>16</v>
      </c>
      <c r="J877">
        <v>63</v>
      </c>
      <c r="K877">
        <v>4</v>
      </c>
      <c r="L877">
        <v>0</v>
      </c>
      <c r="M877">
        <v>12</v>
      </c>
      <c r="N877">
        <v>0</v>
      </c>
      <c r="O877">
        <v>0</v>
      </c>
    </row>
    <row r="878" spans="1:15" x14ac:dyDescent="0.2">
      <c r="A878">
        <v>2011</v>
      </c>
      <c r="B878" s="6">
        <f ca="1">_xlfn.MAXIFS('Track WIP'!M:M,'Track WIP'!K:K,'Results WIP'!A878,'Track WIP'!L:L,'Results WIP'!C878)</f>
        <v>40804</v>
      </c>
      <c r="C878">
        <f t="shared" si="13"/>
        <v>16</v>
      </c>
      <c r="D878" t="str">
        <f ca="1">VLOOKUP($B878,'Track WIP'!$M:$O,2,FALSE)</f>
        <v>Indy Japan 300</v>
      </c>
      <c r="E878" t="str">
        <f ca="1">VLOOKUP($B878,'Track WIP'!$M:$O,3,FALSE)</f>
        <v>Twin Ring Motegi</v>
      </c>
      <c r="F878">
        <v>21</v>
      </c>
      <c r="G878" t="s">
        <v>27</v>
      </c>
      <c r="H878">
        <v>59</v>
      </c>
      <c r="I878" t="s">
        <v>16</v>
      </c>
      <c r="J878">
        <v>63</v>
      </c>
      <c r="K878">
        <v>16</v>
      </c>
      <c r="L878">
        <v>0</v>
      </c>
      <c r="M878">
        <v>12</v>
      </c>
      <c r="N878">
        <v>0</v>
      </c>
      <c r="O878">
        <v>0</v>
      </c>
    </row>
    <row r="879" spans="1:15" x14ac:dyDescent="0.2">
      <c r="A879">
        <v>2011</v>
      </c>
      <c r="B879" s="6">
        <f ca="1">_xlfn.MAXIFS('Track WIP'!M:M,'Track WIP'!K:K,'Results WIP'!A879,'Track WIP'!L:L,'Results WIP'!C879)</f>
        <v>40804</v>
      </c>
      <c r="C879">
        <f t="shared" si="13"/>
        <v>16</v>
      </c>
      <c r="D879" t="str">
        <f ca="1">VLOOKUP($B879,'Track WIP'!$M:$O,2,FALSE)</f>
        <v>Indy Japan 300</v>
      </c>
      <c r="E879" t="str">
        <f ca="1">VLOOKUP($B879,'Track WIP'!$M:$O,3,FALSE)</f>
        <v>Twin Ring Motegi</v>
      </c>
      <c r="F879">
        <v>22</v>
      </c>
      <c r="G879" t="s">
        <v>24</v>
      </c>
      <c r="H879">
        <v>3</v>
      </c>
      <c r="I879" t="s">
        <v>16</v>
      </c>
      <c r="J879">
        <v>63</v>
      </c>
      <c r="K879">
        <v>17</v>
      </c>
      <c r="L879">
        <v>0</v>
      </c>
      <c r="M879">
        <v>12</v>
      </c>
      <c r="N879">
        <v>0</v>
      </c>
      <c r="O879">
        <v>0</v>
      </c>
    </row>
    <row r="880" spans="1:15" x14ac:dyDescent="0.2">
      <c r="A880">
        <v>2011</v>
      </c>
      <c r="B880" s="6">
        <f ca="1">_xlfn.MAXIFS('Track WIP'!M:M,'Track WIP'!K:K,'Results WIP'!A880,'Track WIP'!L:L,'Results WIP'!C880)</f>
        <v>40804</v>
      </c>
      <c r="C880">
        <f t="shared" si="13"/>
        <v>16</v>
      </c>
      <c r="D880" t="str">
        <f ca="1">VLOOKUP($B880,'Track WIP'!$M:$O,2,FALSE)</f>
        <v>Indy Japan 300</v>
      </c>
      <c r="E880" t="str">
        <f ca="1">VLOOKUP($B880,'Track WIP'!$M:$O,3,FALSE)</f>
        <v>Twin Ring Motegi</v>
      </c>
      <c r="F880">
        <v>23</v>
      </c>
      <c r="G880" t="s">
        <v>86</v>
      </c>
      <c r="H880">
        <v>83</v>
      </c>
      <c r="I880" t="s">
        <v>16</v>
      </c>
      <c r="J880">
        <v>62</v>
      </c>
      <c r="K880">
        <v>7</v>
      </c>
      <c r="L880">
        <v>0</v>
      </c>
      <c r="M880">
        <v>12</v>
      </c>
      <c r="N880">
        <v>0</v>
      </c>
      <c r="O880">
        <v>0</v>
      </c>
    </row>
    <row r="881" spans="1:15" x14ac:dyDescent="0.2">
      <c r="A881">
        <v>2011</v>
      </c>
      <c r="B881" s="6">
        <f ca="1">_xlfn.MAXIFS('Track WIP'!M:M,'Track WIP'!K:K,'Results WIP'!A881,'Track WIP'!L:L,'Results WIP'!C881)</f>
        <v>40804</v>
      </c>
      <c r="C881">
        <f t="shared" si="13"/>
        <v>16</v>
      </c>
      <c r="D881" t="str">
        <f ca="1">VLOOKUP($B881,'Track WIP'!$M:$O,2,FALSE)</f>
        <v>Indy Japan 300</v>
      </c>
      <c r="E881" t="str">
        <f ca="1">VLOOKUP($B881,'Track WIP'!$M:$O,3,FALSE)</f>
        <v>Twin Ring Motegi</v>
      </c>
      <c r="F881">
        <v>24</v>
      </c>
      <c r="G881" t="s">
        <v>17</v>
      </c>
      <c r="H881">
        <v>28</v>
      </c>
      <c r="I881" t="s">
        <v>16</v>
      </c>
      <c r="J881">
        <v>62</v>
      </c>
      <c r="K881">
        <v>20</v>
      </c>
      <c r="L881">
        <v>0</v>
      </c>
      <c r="M881">
        <v>12</v>
      </c>
      <c r="N881">
        <v>0</v>
      </c>
      <c r="O881">
        <v>0</v>
      </c>
    </row>
    <row r="882" spans="1:15" x14ac:dyDescent="0.2">
      <c r="A882">
        <v>2011</v>
      </c>
      <c r="B882" s="6">
        <f ca="1">_xlfn.MAXIFS('Track WIP'!M:M,'Track WIP'!K:K,'Results WIP'!A882,'Track WIP'!L:L,'Results WIP'!C882)</f>
        <v>40804</v>
      </c>
      <c r="C882">
        <f t="shared" si="13"/>
        <v>16</v>
      </c>
      <c r="D882" t="str">
        <f ca="1">VLOOKUP($B882,'Track WIP'!$M:$O,2,FALSE)</f>
        <v>Indy Japan 300</v>
      </c>
      <c r="E882" t="str">
        <f ca="1">VLOOKUP($B882,'Track WIP'!$M:$O,3,FALSE)</f>
        <v>Twin Ring Motegi</v>
      </c>
      <c r="F882">
        <v>25</v>
      </c>
      <c r="G882" t="s">
        <v>18</v>
      </c>
      <c r="H882">
        <v>14</v>
      </c>
      <c r="I882" t="s">
        <v>16</v>
      </c>
      <c r="J882">
        <v>61</v>
      </c>
      <c r="K882">
        <v>22</v>
      </c>
      <c r="L882">
        <v>0</v>
      </c>
      <c r="M882">
        <v>10</v>
      </c>
      <c r="N882">
        <v>0</v>
      </c>
      <c r="O882">
        <v>0</v>
      </c>
    </row>
    <row r="883" spans="1:15" x14ac:dyDescent="0.2">
      <c r="A883">
        <v>2011</v>
      </c>
      <c r="B883" s="6">
        <f ca="1">_xlfn.MAXIFS('Track WIP'!M:M,'Track WIP'!K:K,'Results WIP'!A883,'Track WIP'!L:L,'Results WIP'!C883)</f>
        <v>40804</v>
      </c>
      <c r="C883">
        <f t="shared" si="13"/>
        <v>16</v>
      </c>
      <c r="D883" t="str">
        <f ca="1">VLOOKUP($B883,'Track WIP'!$M:$O,2,FALSE)</f>
        <v>Indy Japan 300</v>
      </c>
      <c r="E883" t="str">
        <f ca="1">VLOOKUP($B883,'Track WIP'!$M:$O,3,FALSE)</f>
        <v>Twin Ring Motegi</v>
      </c>
      <c r="F883">
        <v>26</v>
      </c>
      <c r="G883" t="s">
        <v>108</v>
      </c>
      <c r="H883">
        <v>34</v>
      </c>
      <c r="I883" t="s">
        <v>16</v>
      </c>
      <c r="J883">
        <v>19</v>
      </c>
      <c r="K883">
        <v>18</v>
      </c>
      <c r="L883">
        <v>0</v>
      </c>
      <c r="M883">
        <v>10</v>
      </c>
      <c r="N883">
        <v>0</v>
      </c>
      <c r="O883">
        <v>0</v>
      </c>
    </row>
    <row r="884" spans="1:15" x14ac:dyDescent="0.2">
      <c r="A884">
        <v>2011</v>
      </c>
      <c r="B884" s="6">
        <f ca="1">_xlfn.MAXIFS('Track WIP'!M:M,'Track WIP'!K:K,'Results WIP'!A884,'Track WIP'!L:L,'Results WIP'!C884)</f>
        <v>40818</v>
      </c>
      <c r="C884">
        <f t="shared" si="13"/>
        <v>17</v>
      </c>
      <c r="D884" t="str">
        <f ca="1">VLOOKUP($B884,'Track WIP'!$M:$O,2,FALSE)</f>
        <v>Kentucky Indy 300</v>
      </c>
      <c r="E884" t="str">
        <f ca="1">VLOOKUP($B884,'Track WIP'!$M:$O,3,FALSE)</f>
        <v>Kentucky Speedway</v>
      </c>
      <c r="F884">
        <v>1</v>
      </c>
      <c r="G884" t="s">
        <v>55</v>
      </c>
      <c r="H884">
        <v>67</v>
      </c>
      <c r="I884" t="s">
        <v>16</v>
      </c>
      <c r="J884">
        <v>200</v>
      </c>
      <c r="K884">
        <v>4</v>
      </c>
      <c r="L884">
        <v>8</v>
      </c>
      <c r="M884">
        <v>50</v>
      </c>
      <c r="N884">
        <v>0</v>
      </c>
      <c r="O884">
        <v>0</v>
      </c>
    </row>
    <row r="885" spans="1:15" x14ac:dyDescent="0.2">
      <c r="A885">
        <v>2011</v>
      </c>
      <c r="B885" s="6">
        <f ca="1">_xlfn.MAXIFS('Track WIP'!M:M,'Track WIP'!K:K,'Results WIP'!A885,'Track WIP'!L:L,'Results WIP'!C885)</f>
        <v>40818</v>
      </c>
      <c r="C885">
        <f t="shared" si="13"/>
        <v>17</v>
      </c>
      <c r="D885" t="str">
        <f ca="1">VLOOKUP($B885,'Track WIP'!$M:$O,2,FALSE)</f>
        <v>Kentucky Indy 300</v>
      </c>
      <c r="E885" t="str">
        <f ca="1">VLOOKUP($B885,'Track WIP'!$M:$O,3,FALSE)</f>
        <v>Kentucky Speedway</v>
      </c>
      <c r="F885">
        <v>2</v>
      </c>
      <c r="G885" t="s">
        <v>22</v>
      </c>
      <c r="H885">
        <v>10</v>
      </c>
      <c r="I885" t="s">
        <v>16</v>
      </c>
      <c r="J885">
        <v>200</v>
      </c>
      <c r="K885">
        <v>11</v>
      </c>
      <c r="L885">
        <v>143</v>
      </c>
      <c r="M885">
        <v>42</v>
      </c>
      <c r="N885">
        <v>2</v>
      </c>
      <c r="O885">
        <v>0</v>
      </c>
    </row>
    <row r="886" spans="1:15" x14ac:dyDescent="0.2">
      <c r="A886">
        <v>2011</v>
      </c>
      <c r="B886" s="6">
        <f ca="1">_xlfn.MAXIFS('Track WIP'!M:M,'Track WIP'!K:K,'Results WIP'!A886,'Track WIP'!L:L,'Results WIP'!C886)</f>
        <v>40818</v>
      </c>
      <c r="C886">
        <f t="shared" si="13"/>
        <v>17</v>
      </c>
      <c r="D886" t="str">
        <f ca="1">VLOOKUP($B886,'Track WIP'!$M:$O,2,FALSE)</f>
        <v>Kentucky Indy 300</v>
      </c>
      <c r="E886" t="str">
        <f ca="1">VLOOKUP($B886,'Track WIP'!$M:$O,3,FALSE)</f>
        <v>Kentucky Speedway</v>
      </c>
      <c r="F886">
        <v>3</v>
      </c>
      <c r="G886" t="s">
        <v>21</v>
      </c>
      <c r="H886">
        <v>9</v>
      </c>
      <c r="I886" t="s">
        <v>16</v>
      </c>
      <c r="J886">
        <v>200</v>
      </c>
      <c r="K886">
        <v>7</v>
      </c>
      <c r="L886">
        <v>0</v>
      </c>
      <c r="M886">
        <v>35</v>
      </c>
      <c r="N886">
        <v>0</v>
      </c>
      <c r="O886">
        <v>0</v>
      </c>
    </row>
    <row r="887" spans="1:15" x14ac:dyDescent="0.2">
      <c r="A887">
        <v>2011</v>
      </c>
      <c r="B887" s="6">
        <f ca="1">_xlfn.MAXIFS('Track WIP'!M:M,'Track WIP'!K:K,'Results WIP'!A887,'Track WIP'!L:L,'Results WIP'!C887)</f>
        <v>40818</v>
      </c>
      <c r="C887">
        <f t="shared" si="13"/>
        <v>17</v>
      </c>
      <c r="D887" t="str">
        <f ca="1">VLOOKUP($B887,'Track WIP'!$M:$O,2,FALSE)</f>
        <v>Kentucky Indy 300</v>
      </c>
      <c r="E887" t="str">
        <f ca="1">VLOOKUP($B887,'Track WIP'!$M:$O,3,FALSE)</f>
        <v>Kentucky Speedway</v>
      </c>
      <c r="F887">
        <v>4</v>
      </c>
      <c r="G887" t="s">
        <v>89</v>
      </c>
      <c r="H887">
        <v>6</v>
      </c>
      <c r="I887" t="s">
        <v>16</v>
      </c>
      <c r="J887">
        <v>200</v>
      </c>
      <c r="K887">
        <v>3</v>
      </c>
      <c r="L887">
        <v>0</v>
      </c>
      <c r="M887">
        <v>32</v>
      </c>
      <c r="N887">
        <v>0</v>
      </c>
      <c r="O887">
        <v>0</v>
      </c>
    </row>
    <row r="888" spans="1:15" x14ac:dyDescent="0.2">
      <c r="A888">
        <v>2011</v>
      </c>
      <c r="B888" s="6">
        <f ca="1">_xlfn.MAXIFS('Track WIP'!M:M,'Track WIP'!K:K,'Results WIP'!A888,'Track WIP'!L:L,'Results WIP'!C888)</f>
        <v>40818</v>
      </c>
      <c r="C888">
        <f t="shared" si="13"/>
        <v>17</v>
      </c>
      <c r="D888" t="str">
        <f ca="1">VLOOKUP($B888,'Track WIP'!$M:$O,2,FALSE)</f>
        <v>Kentucky Indy 300</v>
      </c>
      <c r="E888" t="str">
        <f ca="1">VLOOKUP($B888,'Track WIP'!$M:$O,3,FALSE)</f>
        <v>Kentucky Speedway</v>
      </c>
      <c r="F888">
        <v>5</v>
      </c>
      <c r="G888" t="s">
        <v>17</v>
      </c>
      <c r="H888">
        <v>28</v>
      </c>
      <c r="I888" t="s">
        <v>16</v>
      </c>
      <c r="J888">
        <v>200</v>
      </c>
      <c r="K888">
        <v>8</v>
      </c>
      <c r="L888">
        <v>0</v>
      </c>
      <c r="M888">
        <v>30</v>
      </c>
      <c r="N888">
        <v>0</v>
      </c>
      <c r="O888">
        <v>0</v>
      </c>
    </row>
    <row r="889" spans="1:15" x14ac:dyDescent="0.2">
      <c r="A889">
        <v>2011</v>
      </c>
      <c r="B889" s="6">
        <f ca="1">_xlfn.MAXIFS('Track WIP'!M:M,'Track WIP'!K:K,'Results WIP'!A889,'Track WIP'!L:L,'Results WIP'!C889)</f>
        <v>40818</v>
      </c>
      <c r="C889">
        <f t="shared" si="13"/>
        <v>17</v>
      </c>
      <c r="D889" t="str">
        <f ca="1">VLOOKUP($B889,'Track WIP'!$M:$O,2,FALSE)</f>
        <v>Kentucky Indy 300</v>
      </c>
      <c r="E889" t="str">
        <f ca="1">VLOOKUP($B889,'Track WIP'!$M:$O,3,FALSE)</f>
        <v>Kentucky Speedway</v>
      </c>
      <c r="F889">
        <v>6</v>
      </c>
      <c r="G889" t="s">
        <v>84</v>
      </c>
      <c r="H889">
        <v>2</v>
      </c>
      <c r="I889" t="s">
        <v>16</v>
      </c>
      <c r="J889">
        <v>200</v>
      </c>
      <c r="K889">
        <v>9</v>
      </c>
      <c r="L889">
        <v>0</v>
      </c>
      <c r="M889">
        <v>28</v>
      </c>
      <c r="N889">
        <v>0</v>
      </c>
      <c r="O889">
        <v>0</v>
      </c>
    </row>
    <row r="890" spans="1:15" x14ac:dyDescent="0.2">
      <c r="A890">
        <v>2011</v>
      </c>
      <c r="B890" s="6">
        <f ca="1">_xlfn.MAXIFS('Track WIP'!M:M,'Track WIP'!K:K,'Results WIP'!A890,'Track WIP'!L:L,'Results WIP'!C890)</f>
        <v>40818</v>
      </c>
      <c r="C890">
        <f t="shared" si="13"/>
        <v>17</v>
      </c>
      <c r="D890" t="str">
        <f ca="1">VLOOKUP($B890,'Track WIP'!$M:$O,2,FALSE)</f>
        <v>Kentucky Indy 300</v>
      </c>
      <c r="E890" t="str">
        <f ca="1">VLOOKUP($B890,'Track WIP'!$M:$O,3,FALSE)</f>
        <v>Kentucky Speedway</v>
      </c>
      <c r="F890">
        <v>7</v>
      </c>
      <c r="G890" t="s">
        <v>95</v>
      </c>
      <c r="H890">
        <v>17</v>
      </c>
      <c r="I890" t="s">
        <v>16</v>
      </c>
      <c r="J890">
        <v>200</v>
      </c>
      <c r="K890">
        <v>15</v>
      </c>
      <c r="L890">
        <v>0</v>
      </c>
      <c r="M890">
        <v>26</v>
      </c>
      <c r="N890">
        <v>0</v>
      </c>
      <c r="O890">
        <v>0</v>
      </c>
    </row>
    <row r="891" spans="1:15" x14ac:dyDescent="0.2">
      <c r="A891">
        <v>2011</v>
      </c>
      <c r="B891" s="6">
        <f ca="1">_xlfn.MAXIFS('Track WIP'!M:M,'Track WIP'!K:K,'Results WIP'!A891,'Track WIP'!L:L,'Results WIP'!C891)</f>
        <v>40818</v>
      </c>
      <c r="C891">
        <f t="shared" si="13"/>
        <v>17</v>
      </c>
      <c r="D891" t="str">
        <f ca="1">VLOOKUP($B891,'Track WIP'!$M:$O,2,FALSE)</f>
        <v>Kentucky Indy 300</v>
      </c>
      <c r="E891" t="str">
        <f ca="1">VLOOKUP($B891,'Track WIP'!$M:$O,3,FALSE)</f>
        <v>Kentucky Speedway</v>
      </c>
      <c r="F891">
        <v>8</v>
      </c>
      <c r="G891" t="s">
        <v>29</v>
      </c>
      <c r="H891">
        <v>6</v>
      </c>
      <c r="I891" t="s">
        <v>16</v>
      </c>
      <c r="J891">
        <v>200</v>
      </c>
      <c r="K891">
        <v>18</v>
      </c>
      <c r="L891">
        <v>0</v>
      </c>
      <c r="M891">
        <v>24</v>
      </c>
      <c r="N891">
        <v>0</v>
      </c>
      <c r="O891">
        <v>0</v>
      </c>
    </row>
    <row r="892" spans="1:15" x14ac:dyDescent="0.2">
      <c r="A892">
        <v>2011</v>
      </c>
      <c r="B892" s="6">
        <f ca="1">_xlfn.MAXIFS('Track WIP'!M:M,'Track WIP'!K:K,'Results WIP'!A892,'Track WIP'!L:L,'Results WIP'!C892)</f>
        <v>40818</v>
      </c>
      <c r="C892">
        <f t="shared" si="13"/>
        <v>17</v>
      </c>
      <c r="D892" t="str">
        <f ca="1">VLOOKUP($B892,'Track WIP'!$M:$O,2,FALSE)</f>
        <v>Kentucky Indy 300</v>
      </c>
      <c r="E892" t="str">
        <f ca="1">VLOOKUP($B892,'Track WIP'!$M:$O,3,FALSE)</f>
        <v>Kentucky Speedway</v>
      </c>
      <c r="F892">
        <v>9</v>
      </c>
      <c r="G892" t="s">
        <v>92</v>
      </c>
      <c r="H892">
        <v>44</v>
      </c>
      <c r="I892" t="s">
        <v>16</v>
      </c>
      <c r="J892">
        <v>200</v>
      </c>
      <c r="K892">
        <v>17</v>
      </c>
      <c r="L892">
        <v>0</v>
      </c>
      <c r="M892">
        <v>22</v>
      </c>
      <c r="N892">
        <v>0</v>
      </c>
      <c r="O892">
        <v>0</v>
      </c>
    </row>
    <row r="893" spans="1:15" x14ac:dyDescent="0.2">
      <c r="A893">
        <v>2011</v>
      </c>
      <c r="B893" s="6">
        <f ca="1">_xlfn.MAXIFS('Track WIP'!M:M,'Track WIP'!K:K,'Results WIP'!A893,'Track WIP'!L:L,'Results WIP'!C893)</f>
        <v>40818</v>
      </c>
      <c r="C893">
        <f t="shared" si="13"/>
        <v>17</v>
      </c>
      <c r="D893" t="str">
        <f ca="1">VLOOKUP($B893,'Track WIP'!$M:$O,2,FALSE)</f>
        <v>Kentucky Indy 300</v>
      </c>
      <c r="E893" t="str">
        <f ca="1">VLOOKUP($B893,'Track WIP'!$M:$O,3,FALSE)</f>
        <v>Kentucky Speedway</v>
      </c>
      <c r="F893">
        <v>10</v>
      </c>
      <c r="G893" t="s">
        <v>30</v>
      </c>
      <c r="H893">
        <v>7</v>
      </c>
      <c r="I893" t="s">
        <v>16</v>
      </c>
      <c r="J893">
        <v>200</v>
      </c>
      <c r="K893">
        <v>14</v>
      </c>
      <c r="L893">
        <v>0</v>
      </c>
      <c r="M893">
        <v>20</v>
      </c>
      <c r="N893">
        <v>0</v>
      </c>
      <c r="O893">
        <v>0</v>
      </c>
    </row>
    <row r="894" spans="1:15" x14ac:dyDescent="0.2">
      <c r="A894">
        <v>2011</v>
      </c>
      <c r="B894" s="6">
        <f ca="1">_xlfn.MAXIFS('Track WIP'!M:M,'Track WIP'!K:K,'Results WIP'!A894,'Track WIP'!L:L,'Results WIP'!C894)</f>
        <v>40818</v>
      </c>
      <c r="C894">
        <f t="shared" si="13"/>
        <v>17</v>
      </c>
      <c r="D894" t="str">
        <f ca="1">VLOOKUP($B894,'Track WIP'!$M:$O,2,FALSE)</f>
        <v>Kentucky Indy 300</v>
      </c>
      <c r="E894" t="str">
        <f ca="1">VLOOKUP($B894,'Track WIP'!$M:$O,3,FALSE)</f>
        <v>Kentucky Speedway</v>
      </c>
      <c r="F894">
        <v>11</v>
      </c>
      <c r="G894" t="s">
        <v>54</v>
      </c>
      <c r="H894">
        <v>22</v>
      </c>
      <c r="I894" t="s">
        <v>16</v>
      </c>
      <c r="J894">
        <v>200</v>
      </c>
      <c r="K894">
        <v>26</v>
      </c>
      <c r="L894">
        <v>0</v>
      </c>
      <c r="M894">
        <v>19</v>
      </c>
      <c r="N894">
        <v>0</v>
      </c>
      <c r="O894">
        <v>0</v>
      </c>
    </row>
    <row r="895" spans="1:15" x14ac:dyDescent="0.2">
      <c r="A895">
        <v>2011</v>
      </c>
      <c r="B895" s="6">
        <f ca="1">_xlfn.MAXIFS('Track WIP'!M:M,'Track WIP'!K:K,'Results WIP'!A895,'Track WIP'!L:L,'Results WIP'!C895)</f>
        <v>40818</v>
      </c>
      <c r="C895">
        <f t="shared" ref="C895:C958" si="14">_xlfn.IFS(A895&gt;A894,1,F895=1,C894+1,F895&gt;1,C894)</f>
        <v>17</v>
      </c>
      <c r="D895" t="str">
        <f ca="1">VLOOKUP($B895,'Track WIP'!$M:$O,2,FALSE)</f>
        <v>Kentucky Indy 300</v>
      </c>
      <c r="E895" t="str">
        <f ca="1">VLOOKUP($B895,'Track WIP'!$M:$O,3,FALSE)</f>
        <v>Kentucky Speedway</v>
      </c>
      <c r="F895">
        <v>12</v>
      </c>
      <c r="G895" t="s">
        <v>41</v>
      </c>
      <c r="H895">
        <v>38</v>
      </c>
      <c r="I895" t="s">
        <v>16</v>
      </c>
      <c r="J895">
        <v>200</v>
      </c>
      <c r="K895">
        <v>2</v>
      </c>
      <c r="L895">
        <v>0</v>
      </c>
      <c r="M895">
        <v>18</v>
      </c>
      <c r="N895">
        <v>0</v>
      </c>
      <c r="O895">
        <v>0</v>
      </c>
    </row>
    <row r="896" spans="1:15" x14ac:dyDescent="0.2">
      <c r="A896">
        <v>2011</v>
      </c>
      <c r="B896" s="6">
        <f ca="1">_xlfn.MAXIFS('Track WIP'!M:M,'Track WIP'!K:K,'Results WIP'!A896,'Track WIP'!L:L,'Results WIP'!C896)</f>
        <v>40818</v>
      </c>
      <c r="C896">
        <f t="shared" si="14"/>
        <v>17</v>
      </c>
      <c r="D896" t="str">
        <f ca="1">VLOOKUP($B896,'Track WIP'!$M:$O,2,FALSE)</f>
        <v>Kentucky Indy 300</v>
      </c>
      <c r="E896" t="str">
        <f ca="1">VLOOKUP($B896,'Track WIP'!$M:$O,3,FALSE)</f>
        <v>Kentucky Speedway</v>
      </c>
      <c r="F896">
        <v>13</v>
      </c>
      <c r="G896" t="s">
        <v>86</v>
      </c>
      <c r="H896">
        <v>83</v>
      </c>
      <c r="I896" t="s">
        <v>16</v>
      </c>
      <c r="J896">
        <v>200</v>
      </c>
      <c r="K896">
        <v>10</v>
      </c>
      <c r="L896">
        <v>0</v>
      </c>
      <c r="M896">
        <v>17</v>
      </c>
      <c r="N896">
        <v>0</v>
      </c>
      <c r="O896">
        <v>0</v>
      </c>
    </row>
    <row r="897" spans="1:15" x14ac:dyDescent="0.2">
      <c r="A897">
        <v>2011</v>
      </c>
      <c r="B897" s="6">
        <f ca="1">_xlfn.MAXIFS('Track WIP'!M:M,'Track WIP'!K:K,'Results WIP'!A897,'Track WIP'!L:L,'Results WIP'!C897)</f>
        <v>40818</v>
      </c>
      <c r="C897">
        <f t="shared" si="14"/>
        <v>17</v>
      </c>
      <c r="D897" t="str">
        <f ca="1">VLOOKUP($B897,'Track WIP'!$M:$O,2,FALSE)</f>
        <v>Kentucky Indy 300</v>
      </c>
      <c r="E897" t="str">
        <f ca="1">VLOOKUP($B897,'Track WIP'!$M:$O,3,FALSE)</f>
        <v>Kentucky Speedway</v>
      </c>
      <c r="F897">
        <v>14</v>
      </c>
      <c r="G897" t="s">
        <v>20</v>
      </c>
      <c r="H897">
        <v>77</v>
      </c>
      <c r="I897" t="s">
        <v>16</v>
      </c>
      <c r="J897">
        <v>200</v>
      </c>
      <c r="K897">
        <v>28</v>
      </c>
      <c r="L897">
        <v>0</v>
      </c>
      <c r="M897">
        <v>16</v>
      </c>
      <c r="N897">
        <v>0</v>
      </c>
      <c r="O897">
        <v>0</v>
      </c>
    </row>
    <row r="898" spans="1:15" x14ac:dyDescent="0.2">
      <c r="A898">
        <v>2011</v>
      </c>
      <c r="B898" s="6">
        <f ca="1">_xlfn.MAXIFS('Track WIP'!M:M,'Track WIP'!K:K,'Results WIP'!A898,'Track WIP'!L:L,'Results WIP'!C898)</f>
        <v>40818</v>
      </c>
      <c r="C898">
        <f t="shared" si="14"/>
        <v>17</v>
      </c>
      <c r="D898" t="str">
        <f ca="1">VLOOKUP($B898,'Track WIP'!$M:$O,2,FALSE)</f>
        <v>Kentucky Indy 300</v>
      </c>
      <c r="E898" t="str">
        <f ca="1">VLOOKUP($B898,'Track WIP'!$M:$O,3,FALSE)</f>
        <v>Kentucky Speedway</v>
      </c>
      <c r="F898">
        <v>15</v>
      </c>
      <c r="G898" t="s">
        <v>37</v>
      </c>
      <c r="H898">
        <v>5</v>
      </c>
      <c r="I898" t="s">
        <v>16</v>
      </c>
      <c r="J898">
        <v>200</v>
      </c>
      <c r="K898">
        <v>22</v>
      </c>
      <c r="L898">
        <v>0</v>
      </c>
      <c r="M898">
        <v>15</v>
      </c>
      <c r="N898">
        <v>0</v>
      </c>
      <c r="O898">
        <v>0</v>
      </c>
    </row>
    <row r="899" spans="1:15" x14ac:dyDescent="0.2">
      <c r="A899">
        <v>2011</v>
      </c>
      <c r="B899" s="6">
        <f ca="1">_xlfn.MAXIFS('Track WIP'!M:M,'Track WIP'!K:K,'Results WIP'!A899,'Track WIP'!L:L,'Results WIP'!C899)</f>
        <v>40818</v>
      </c>
      <c r="C899">
        <f t="shared" si="14"/>
        <v>17</v>
      </c>
      <c r="D899" t="str">
        <f ca="1">VLOOKUP($B899,'Track WIP'!$M:$O,2,FALSE)</f>
        <v>Kentucky Indy 300</v>
      </c>
      <c r="E899" t="str">
        <f ca="1">VLOOKUP($B899,'Track WIP'!$M:$O,3,FALSE)</f>
        <v>Kentucky Speedway</v>
      </c>
      <c r="F899">
        <v>16</v>
      </c>
      <c r="G899" t="s">
        <v>18</v>
      </c>
      <c r="H899">
        <v>14</v>
      </c>
      <c r="I899" t="s">
        <v>16</v>
      </c>
      <c r="J899">
        <v>200</v>
      </c>
      <c r="K899">
        <v>21</v>
      </c>
      <c r="L899">
        <v>0</v>
      </c>
      <c r="M899">
        <v>14</v>
      </c>
      <c r="N899">
        <v>0</v>
      </c>
      <c r="O899">
        <v>0</v>
      </c>
    </row>
    <row r="900" spans="1:15" x14ac:dyDescent="0.2">
      <c r="A900">
        <v>2011</v>
      </c>
      <c r="B900" s="6">
        <f ca="1">_xlfn.MAXIFS('Track WIP'!M:M,'Track WIP'!K:K,'Results WIP'!A900,'Track WIP'!L:L,'Results WIP'!C900)</f>
        <v>40818</v>
      </c>
      <c r="C900">
        <f t="shared" si="14"/>
        <v>17</v>
      </c>
      <c r="D900" t="str">
        <f ca="1">VLOOKUP($B900,'Track WIP'!$M:$O,2,FALSE)</f>
        <v>Kentucky Indy 300</v>
      </c>
      <c r="E900" t="str">
        <f ca="1">VLOOKUP($B900,'Track WIP'!$M:$O,3,FALSE)</f>
        <v>Kentucky Speedway</v>
      </c>
      <c r="F900">
        <v>17</v>
      </c>
      <c r="G900" t="s">
        <v>25</v>
      </c>
      <c r="H900">
        <v>82</v>
      </c>
      <c r="I900" t="s">
        <v>16</v>
      </c>
      <c r="J900">
        <v>200</v>
      </c>
      <c r="K900">
        <v>19</v>
      </c>
      <c r="L900">
        <v>0</v>
      </c>
      <c r="M900">
        <v>13</v>
      </c>
      <c r="N900">
        <v>0</v>
      </c>
      <c r="O900">
        <v>0</v>
      </c>
    </row>
    <row r="901" spans="1:15" x14ac:dyDescent="0.2">
      <c r="A901">
        <v>2011</v>
      </c>
      <c r="B901" s="6">
        <f ca="1">_xlfn.MAXIFS('Track WIP'!M:M,'Track WIP'!K:K,'Results WIP'!A901,'Track WIP'!L:L,'Results WIP'!C901)</f>
        <v>40818</v>
      </c>
      <c r="C901">
        <f t="shared" si="14"/>
        <v>17</v>
      </c>
      <c r="D901" t="str">
        <f ca="1">VLOOKUP($B901,'Track WIP'!$M:$O,2,FALSE)</f>
        <v>Kentucky Indy 300</v>
      </c>
      <c r="E901" t="str">
        <f ca="1">VLOOKUP($B901,'Track WIP'!$M:$O,3,FALSE)</f>
        <v>Kentucky Speedway</v>
      </c>
      <c r="F901">
        <v>18</v>
      </c>
      <c r="G901" t="s">
        <v>23</v>
      </c>
      <c r="H901">
        <v>27</v>
      </c>
      <c r="I901" t="s">
        <v>16</v>
      </c>
      <c r="J901">
        <v>200</v>
      </c>
      <c r="K901">
        <v>12</v>
      </c>
      <c r="L901">
        <v>0</v>
      </c>
      <c r="M901">
        <v>12</v>
      </c>
      <c r="N901">
        <v>0</v>
      </c>
      <c r="O901">
        <v>0</v>
      </c>
    </row>
    <row r="902" spans="1:15" x14ac:dyDescent="0.2">
      <c r="A902">
        <v>2011</v>
      </c>
      <c r="B902" s="6">
        <f ca="1">_xlfn.MAXIFS('Track WIP'!M:M,'Track WIP'!K:K,'Results WIP'!A902,'Track WIP'!L:L,'Results WIP'!C902)</f>
        <v>40818</v>
      </c>
      <c r="C902">
        <f t="shared" si="14"/>
        <v>17</v>
      </c>
      <c r="D902" t="str">
        <f ca="1">VLOOKUP($B902,'Track WIP'!$M:$O,2,FALSE)</f>
        <v>Kentucky Indy 300</v>
      </c>
      <c r="E902" t="str">
        <f ca="1">VLOOKUP($B902,'Track WIP'!$M:$O,3,FALSE)</f>
        <v>Kentucky Speedway</v>
      </c>
      <c r="F902">
        <v>19</v>
      </c>
      <c r="G902" t="s">
        <v>15</v>
      </c>
      <c r="H902">
        <v>12</v>
      </c>
      <c r="I902" t="s">
        <v>16</v>
      </c>
      <c r="J902">
        <v>200</v>
      </c>
      <c r="K902">
        <v>1</v>
      </c>
      <c r="L902">
        <v>48</v>
      </c>
      <c r="M902">
        <v>13</v>
      </c>
      <c r="N902">
        <v>1</v>
      </c>
      <c r="O902">
        <v>0</v>
      </c>
    </row>
    <row r="903" spans="1:15" x14ac:dyDescent="0.2">
      <c r="A903">
        <v>2011</v>
      </c>
      <c r="B903" s="6">
        <f ca="1">_xlfn.MAXIFS('Track WIP'!M:M,'Track WIP'!K:K,'Results WIP'!A903,'Track WIP'!L:L,'Results WIP'!C903)</f>
        <v>40818</v>
      </c>
      <c r="C903">
        <f t="shared" si="14"/>
        <v>17</v>
      </c>
      <c r="D903" t="str">
        <f ca="1">VLOOKUP($B903,'Track WIP'!$M:$O,2,FALSE)</f>
        <v>Kentucky Indy 300</v>
      </c>
      <c r="E903" t="str">
        <f ca="1">VLOOKUP($B903,'Track WIP'!$M:$O,3,FALSE)</f>
        <v>Kentucky Speedway</v>
      </c>
      <c r="F903">
        <v>20</v>
      </c>
      <c r="G903" t="s">
        <v>70</v>
      </c>
      <c r="H903">
        <v>4</v>
      </c>
      <c r="I903" t="s">
        <v>16</v>
      </c>
      <c r="J903">
        <v>199</v>
      </c>
      <c r="K903">
        <v>5</v>
      </c>
      <c r="L903">
        <v>1</v>
      </c>
      <c r="M903">
        <v>12</v>
      </c>
      <c r="N903">
        <v>0</v>
      </c>
      <c r="O903">
        <v>0</v>
      </c>
    </row>
    <row r="904" spans="1:15" x14ac:dyDescent="0.2">
      <c r="A904">
        <v>2011</v>
      </c>
      <c r="B904" s="6">
        <f ca="1">_xlfn.MAXIFS('Track WIP'!M:M,'Track WIP'!K:K,'Results WIP'!A904,'Track WIP'!L:L,'Results WIP'!C904)</f>
        <v>40818</v>
      </c>
      <c r="C904">
        <f t="shared" si="14"/>
        <v>17</v>
      </c>
      <c r="D904" t="str">
        <f ca="1">VLOOKUP($B904,'Track WIP'!$M:$O,2,FALSE)</f>
        <v>Kentucky Indy 300</v>
      </c>
      <c r="E904" t="str">
        <f ca="1">VLOOKUP($B904,'Track WIP'!$M:$O,3,FALSE)</f>
        <v>Kentucky Speedway</v>
      </c>
      <c r="F904">
        <v>21</v>
      </c>
      <c r="G904" t="s">
        <v>85</v>
      </c>
      <c r="H904">
        <v>18</v>
      </c>
      <c r="I904" t="s">
        <v>16</v>
      </c>
      <c r="J904">
        <v>198</v>
      </c>
      <c r="K904">
        <v>27</v>
      </c>
      <c r="L904">
        <v>0</v>
      </c>
      <c r="M904">
        <v>12</v>
      </c>
      <c r="N904">
        <v>0</v>
      </c>
      <c r="O904">
        <v>0</v>
      </c>
    </row>
    <row r="905" spans="1:15" x14ac:dyDescent="0.2">
      <c r="A905">
        <v>2011</v>
      </c>
      <c r="B905" s="6">
        <f ca="1">_xlfn.MAXIFS('Track WIP'!M:M,'Track WIP'!K:K,'Results WIP'!A905,'Track WIP'!L:L,'Results WIP'!C905)</f>
        <v>40818</v>
      </c>
      <c r="C905">
        <f t="shared" si="14"/>
        <v>17</v>
      </c>
      <c r="D905" t="str">
        <f ca="1">VLOOKUP($B905,'Track WIP'!$M:$O,2,FALSE)</f>
        <v>Kentucky Indy 300</v>
      </c>
      <c r="E905" t="str">
        <f ca="1">VLOOKUP($B905,'Track WIP'!$M:$O,3,FALSE)</f>
        <v>Kentucky Speedway</v>
      </c>
      <c r="F905">
        <v>22</v>
      </c>
      <c r="G905" t="s">
        <v>93</v>
      </c>
      <c r="H905">
        <v>30</v>
      </c>
      <c r="I905" t="s">
        <v>16</v>
      </c>
      <c r="J905">
        <v>197</v>
      </c>
      <c r="K905">
        <v>29</v>
      </c>
      <c r="L905">
        <v>0</v>
      </c>
      <c r="M905">
        <v>12</v>
      </c>
      <c r="N905">
        <v>0</v>
      </c>
      <c r="O905">
        <v>0</v>
      </c>
    </row>
    <row r="906" spans="1:15" x14ac:dyDescent="0.2">
      <c r="A906">
        <v>2011</v>
      </c>
      <c r="B906" s="6">
        <f ca="1">_xlfn.MAXIFS('Track WIP'!M:M,'Track WIP'!K:K,'Results WIP'!A906,'Track WIP'!L:L,'Results WIP'!C906)</f>
        <v>40818</v>
      </c>
      <c r="C906">
        <f t="shared" si="14"/>
        <v>17</v>
      </c>
      <c r="D906" t="str">
        <f ca="1">VLOOKUP($B906,'Track WIP'!$M:$O,2,FALSE)</f>
        <v>Kentucky Indy 300</v>
      </c>
      <c r="E906" t="str">
        <f ca="1">VLOOKUP($B906,'Track WIP'!$M:$O,3,FALSE)</f>
        <v>Kentucky Speedway</v>
      </c>
      <c r="F906">
        <v>23</v>
      </c>
      <c r="G906" t="s">
        <v>27</v>
      </c>
      <c r="H906">
        <v>59</v>
      </c>
      <c r="I906" t="s">
        <v>16</v>
      </c>
      <c r="J906">
        <v>192</v>
      </c>
      <c r="K906">
        <v>23</v>
      </c>
      <c r="L906">
        <v>0</v>
      </c>
      <c r="M906">
        <v>12</v>
      </c>
      <c r="N906">
        <v>0</v>
      </c>
      <c r="O906">
        <v>0</v>
      </c>
    </row>
    <row r="907" spans="1:15" x14ac:dyDescent="0.2">
      <c r="A907">
        <v>2011</v>
      </c>
      <c r="B907" s="6">
        <f ca="1">_xlfn.MAXIFS('Track WIP'!M:M,'Track WIP'!K:K,'Results WIP'!A907,'Track WIP'!L:L,'Results WIP'!C907)</f>
        <v>40818</v>
      </c>
      <c r="C907">
        <f t="shared" si="14"/>
        <v>17</v>
      </c>
      <c r="D907" t="str">
        <f ca="1">VLOOKUP($B907,'Track WIP'!$M:$O,2,FALSE)</f>
        <v>Kentucky Indy 300</v>
      </c>
      <c r="E907" t="str">
        <f ca="1">VLOOKUP($B907,'Track WIP'!$M:$O,3,FALSE)</f>
        <v>Kentucky Speedway</v>
      </c>
      <c r="F907">
        <v>24</v>
      </c>
      <c r="G907" t="s">
        <v>28</v>
      </c>
      <c r="H907">
        <v>24</v>
      </c>
      <c r="I907" t="s">
        <v>16</v>
      </c>
      <c r="J907">
        <v>165</v>
      </c>
      <c r="K907">
        <v>20</v>
      </c>
      <c r="L907">
        <v>0</v>
      </c>
      <c r="M907">
        <v>12</v>
      </c>
      <c r="N907">
        <v>0</v>
      </c>
      <c r="O907">
        <v>0</v>
      </c>
    </row>
    <row r="908" spans="1:15" x14ac:dyDescent="0.2">
      <c r="A908">
        <v>2011</v>
      </c>
      <c r="B908" s="6">
        <f ca="1">_xlfn.MAXIFS('Track WIP'!M:M,'Track WIP'!K:K,'Results WIP'!A908,'Track WIP'!L:L,'Results WIP'!C908)</f>
        <v>40818</v>
      </c>
      <c r="C908">
        <f t="shared" si="14"/>
        <v>17</v>
      </c>
      <c r="D908" t="str">
        <f ca="1">VLOOKUP($B908,'Track WIP'!$M:$O,2,FALSE)</f>
        <v>Kentucky Indy 300</v>
      </c>
      <c r="E908" t="str">
        <f ca="1">VLOOKUP($B908,'Track WIP'!$M:$O,3,FALSE)</f>
        <v>Kentucky Speedway</v>
      </c>
      <c r="F908">
        <v>25</v>
      </c>
      <c r="G908" t="s">
        <v>31</v>
      </c>
      <c r="H908">
        <v>78</v>
      </c>
      <c r="I908" t="s">
        <v>16</v>
      </c>
      <c r="J908">
        <v>141</v>
      </c>
      <c r="K908">
        <v>13</v>
      </c>
      <c r="L908">
        <v>0</v>
      </c>
      <c r="M908">
        <v>10</v>
      </c>
      <c r="N908">
        <v>0</v>
      </c>
      <c r="O908">
        <v>0</v>
      </c>
    </row>
    <row r="909" spans="1:15" x14ac:dyDescent="0.2">
      <c r="A909">
        <v>2011</v>
      </c>
      <c r="B909" s="6">
        <f ca="1">_xlfn.MAXIFS('Track WIP'!M:M,'Track WIP'!K:K,'Results WIP'!A909,'Track WIP'!L:L,'Results WIP'!C909)</f>
        <v>40818</v>
      </c>
      <c r="C909">
        <f t="shared" si="14"/>
        <v>17</v>
      </c>
      <c r="D909" t="str">
        <f ca="1">VLOOKUP($B909,'Track WIP'!$M:$O,2,FALSE)</f>
        <v>Kentucky Indy 300</v>
      </c>
      <c r="E909" t="str">
        <f ca="1">VLOOKUP($B909,'Track WIP'!$M:$O,3,FALSE)</f>
        <v>Kentucky Speedway</v>
      </c>
      <c r="F909">
        <v>26</v>
      </c>
      <c r="G909" t="s">
        <v>33</v>
      </c>
      <c r="H909">
        <v>19</v>
      </c>
      <c r="I909" t="s">
        <v>16</v>
      </c>
      <c r="J909">
        <v>140</v>
      </c>
      <c r="K909">
        <v>24</v>
      </c>
      <c r="L909">
        <v>0</v>
      </c>
      <c r="M909">
        <v>10</v>
      </c>
      <c r="N909">
        <v>0</v>
      </c>
      <c r="O909">
        <v>0</v>
      </c>
    </row>
    <row r="910" spans="1:15" x14ac:dyDescent="0.2">
      <c r="A910">
        <v>2011</v>
      </c>
      <c r="B910" s="6">
        <f ca="1">_xlfn.MAXIFS('Track WIP'!M:M,'Track WIP'!K:K,'Results WIP'!A910,'Track WIP'!L:L,'Results WIP'!C910)</f>
        <v>40818</v>
      </c>
      <c r="C910">
        <f t="shared" si="14"/>
        <v>17</v>
      </c>
      <c r="D910" t="str">
        <f ca="1">VLOOKUP($B910,'Track WIP'!$M:$O,2,FALSE)</f>
        <v>Kentucky Indy 300</v>
      </c>
      <c r="E910" t="str">
        <f ca="1">VLOOKUP($B910,'Track WIP'!$M:$O,3,FALSE)</f>
        <v>Kentucky Speedway</v>
      </c>
      <c r="F910">
        <v>27</v>
      </c>
      <c r="G910" t="s">
        <v>38</v>
      </c>
      <c r="H910">
        <v>26</v>
      </c>
      <c r="I910" t="s">
        <v>16</v>
      </c>
      <c r="J910">
        <v>140</v>
      </c>
      <c r="K910">
        <v>6</v>
      </c>
      <c r="L910">
        <v>0</v>
      </c>
      <c r="M910">
        <v>10</v>
      </c>
      <c r="N910">
        <v>0</v>
      </c>
      <c r="O910">
        <v>0</v>
      </c>
    </row>
    <row r="911" spans="1:15" x14ac:dyDescent="0.2">
      <c r="A911">
        <v>2011</v>
      </c>
      <c r="B911" s="6">
        <f ca="1">_xlfn.MAXIFS('Track WIP'!M:M,'Track WIP'!K:K,'Results WIP'!A911,'Track WIP'!L:L,'Results WIP'!C911)</f>
        <v>40818</v>
      </c>
      <c r="C911">
        <f t="shared" si="14"/>
        <v>17</v>
      </c>
      <c r="D911" t="str">
        <f ca="1">VLOOKUP($B911,'Track WIP'!$M:$O,2,FALSE)</f>
        <v>Kentucky Indy 300</v>
      </c>
      <c r="E911" t="str">
        <f ca="1">VLOOKUP($B911,'Track WIP'!$M:$O,3,FALSE)</f>
        <v>Kentucky Speedway</v>
      </c>
      <c r="F911">
        <v>28</v>
      </c>
      <c r="G911" t="s">
        <v>109</v>
      </c>
      <c r="H911">
        <v>34</v>
      </c>
      <c r="I911" t="s">
        <v>16</v>
      </c>
      <c r="J911">
        <v>124</v>
      </c>
      <c r="K911">
        <v>25</v>
      </c>
      <c r="L911">
        <v>0</v>
      </c>
      <c r="M911">
        <v>10</v>
      </c>
      <c r="N911">
        <v>0</v>
      </c>
      <c r="O911">
        <v>0</v>
      </c>
    </row>
    <row r="912" spans="1:15" x14ac:dyDescent="0.2">
      <c r="A912">
        <v>2011</v>
      </c>
      <c r="B912" s="6">
        <f ca="1">_xlfn.MAXIFS('Track WIP'!M:M,'Track WIP'!K:K,'Results WIP'!A912,'Track WIP'!L:L,'Results WIP'!C912)</f>
        <v>40818</v>
      </c>
      <c r="C912">
        <f t="shared" si="14"/>
        <v>17</v>
      </c>
      <c r="D912" t="str">
        <f ca="1">VLOOKUP($B912,'Track WIP'!$M:$O,2,FALSE)</f>
        <v>Kentucky Indy 300</v>
      </c>
      <c r="E912" t="str">
        <f ca="1">VLOOKUP($B912,'Track WIP'!$M:$O,3,FALSE)</f>
        <v>Kentucky Speedway</v>
      </c>
      <c r="F912">
        <v>29</v>
      </c>
      <c r="G912" t="s">
        <v>24</v>
      </c>
      <c r="H912">
        <v>3</v>
      </c>
      <c r="I912" t="s">
        <v>16</v>
      </c>
      <c r="J912">
        <v>34</v>
      </c>
      <c r="K912">
        <v>16</v>
      </c>
      <c r="L912">
        <v>0</v>
      </c>
      <c r="M912">
        <v>10</v>
      </c>
      <c r="N912">
        <v>0</v>
      </c>
      <c r="O912">
        <v>0</v>
      </c>
    </row>
    <row r="913" spans="1:15" x14ac:dyDescent="0.2">
      <c r="A913">
        <v>2012</v>
      </c>
      <c r="B913" s="6">
        <f ca="1">_xlfn.MAXIFS('Track WIP'!M:M,'Track WIP'!K:K,'Results WIP'!A913,'Track WIP'!L:L,'Results WIP'!C913)</f>
        <v>40993</v>
      </c>
      <c r="C913">
        <f t="shared" si="14"/>
        <v>1</v>
      </c>
      <c r="D913" t="str">
        <f ca="1">VLOOKUP($B913,'Track WIP'!$M:$O,2,FALSE)</f>
        <v>Firestone Grand Prix of St. Petersburg</v>
      </c>
      <c r="E913" t="str">
        <f ca="1">VLOOKUP($B913,'Track WIP'!$M:$O,3,FALSE)</f>
        <v>Streets Of St. Petersburg</v>
      </c>
      <c r="F913">
        <v>1</v>
      </c>
      <c r="G913" t="s">
        <v>24</v>
      </c>
      <c r="H913">
        <v>3</v>
      </c>
      <c r="I913" t="s">
        <v>111</v>
      </c>
      <c r="J913">
        <v>100</v>
      </c>
      <c r="K913">
        <v>5</v>
      </c>
      <c r="L913">
        <v>28</v>
      </c>
      <c r="M913">
        <v>50</v>
      </c>
      <c r="N913">
        <v>0</v>
      </c>
      <c r="O913">
        <v>0</v>
      </c>
    </row>
    <row r="914" spans="1:15" x14ac:dyDescent="0.2">
      <c r="A914">
        <v>2012</v>
      </c>
      <c r="B914" s="6">
        <f ca="1">_xlfn.MAXIFS('Track WIP'!M:M,'Track WIP'!K:K,'Results WIP'!A914,'Track WIP'!L:L,'Results WIP'!C914)</f>
        <v>40993</v>
      </c>
      <c r="C914">
        <f t="shared" si="14"/>
        <v>1</v>
      </c>
      <c r="D914" t="str">
        <f ca="1">VLOOKUP($B914,'Track WIP'!$M:$O,2,FALSE)</f>
        <v>Firestone Grand Prix of St. Petersburg</v>
      </c>
      <c r="E914" t="str">
        <f ca="1">VLOOKUP($B914,'Track WIP'!$M:$O,3,FALSE)</f>
        <v>Streets Of St. Petersburg</v>
      </c>
      <c r="F914">
        <v>2</v>
      </c>
      <c r="G914" t="s">
        <v>21</v>
      </c>
      <c r="H914">
        <v>9</v>
      </c>
      <c r="I914" t="s">
        <v>16</v>
      </c>
      <c r="J914">
        <v>100</v>
      </c>
      <c r="K914">
        <v>7</v>
      </c>
      <c r="L914">
        <v>37</v>
      </c>
      <c r="M914">
        <v>42</v>
      </c>
      <c r="N914">
        <v>2</v>
      </c>
      <c r="O914">
        <v>0</v>
      </c>
    </row>
    <row r="915" spans="1:15" x14ac:dyDescent="0.2">
      <c r="A915">
        <v>2012</v>
      </c>
      <c r="B915" s="6">
        <f ca="1">_xlfn.MAXIFS('Track WIP'!M:M,'Track WIP'!K:K,'Results WIP'!A915,'Track WIP'!L:L,'Results WIP'!C915)</f>
        <v>40993</v>
      </c>
      <c r="C915">
        <f t="shared" si="14"/>
        <v>1</v>
      </c>
      <c r="D915" t="str">
        <f ca="1">VLOOKUP($B915,'Track WIP'!$M:$O,2,FALSE)</f>
        <v>Firestone Grand Prix of St. Petersburg</v>
      </c>
      <c r="E915" t="str">
        <f ca="1">VLOOKUP($B915,'Track WIP'!$M:$O,3,FALSE)</f>
        <v>Streets Of St. Petersburg</v>
      </c>
      <c r="F915">
        <v>3</v>
      </c>
      <c r="G915" t="s">
        <v>17</v>
      </c>
      <c r="H915">
        <v>28</v>
      </c>
      <c r="I915" t="s">
        <v>111</v>
      </c>
      <c r="J915">
        <v>100</v>
      </c>
      <c r="K915">
        <v>3</v>
      </c>
      <c r="L915">
        <v>0</v>
      </c>
      <c r="M915">
        <v>35</v>
      </c>
      <c r="N915">
        <v>0</v>
      </c>
      <c r="O915">
        <v>0</v>
      </c>
    </row>
    <row r="916" spans="1:15" x14ac:dyDescent="0.2">
      <c r="A916">
        <v>2012</v>
      </c>
      <c r="B916" s="6">
        <f ca="1">_xlfn.MAXIFS('Track WIP'!M:M,'Track WIP'!K:K,'Results WIP'!A916,'Track WIP'!L:L,'Results WIP'!C916)</f>
        <v>40993</v>
      </c>
      <c r="C916">
        <f t="shared" si="14"/>
        <v>1</v>
      </c>
      <c r="D916" t="str">
        <f ca="1">VLOOKUP($B916,'Track WIP'!$M:$O,2,FALSE)</f>
        <v>Firestone Grand Prix of St. Petersburg</v>
      </c>
      <c r="E916" t="str">
        <f ca="1">VLOOKUP($B916,'Track WIP'!$M:$O,3,FALSE)</f>
        <v>Streets Of St. Petersburg</v>
      </c>
      <c r="F916">
        <v>4</v>
      </c>
      <c r="G916" t="s">
        <v>89</v>
      </c>
      <c r="H916">
        <v>27</v>
      </c>
      <c r="I916" t="s">
        <v>111</v>
      </c>
      <c r="J916">
        <v>100</v>
      </c>
      <c r="K916">
        <v>4</v>
      </c>
      <c r="L916">
        <v>0</v>
      </c>
      <c r="M916">
        <v>32</v>
      </c>
      <c r="N916">
        <v>0</v>
      </c>
      <c r="O916">
        <v>0</v>
      </c>
    </row>
    <row r="917" spans="1:15" x14ac:dyDescent="0.2">
      <c r="A917">
        <v>2012</v>
      </c>
      <c r="B917" s="6">
        <f ca="1">_xlfn.MAXIFS('Track WIP'!M:M,'Track WIP'!K:K,'Results WIP'!A917,'Track WIP'!L:L,'Results WIP'!C917)</f>
        <v>40993</v>
      </c>
      <c r="C917">
        <f t="shared" si="14"/>
        <v>1</v>
      </c>
      <c r="D917" t="str">
        <f ca="1">VLOOKUP($B917,'Track WIP'!$M:$O,2,FALSE)</f>
        <v>Firestone Grand Prix of St. Petersburg</v>
      </c>
      <c r="E917" t="str">
        <f ca="1">VLOOKUP($B917,'Track WIP'!$M:$O,3,FALSE)</f>
        <v>Streets Of St. Petersburg</v>
      </c>
      <c r="F917">
        <v>5</v>
      </c>
      <c r="G917" t="s">
        <v>29</v>
      </c>
      <c r="H917">
        <v>2</v>
      </c>
      <c r="I917" t="s">
        <v>111</v>
      </c>
      <c r="J917">
        <v>100</v>
      </c>
      <c r="K917">
        <v>2</v>
      </c>
      <c r="L917">
        <v>9</v>
      </c>
      <c r="M917">
        <v>30</v>
      </c>
      <c r="N917">
        <v>0</v>
      </c>
      <c r="O917">
        <v>0</v>
      </c>
    </row>
    <row r="918" spans="1:15" x14ac:dyDescent="0.2">
      <c r="A918">
        <v>2012</v>
      </c>
      <c r="B918" s="6">
        <f ca="1">_xlfn.MAXIFS('Track WIP'!M:M,'Track WIP'!K:K,'Results WIP'!A918,'Track WIP'!L:L,'Results WIP'!C918)</f>
        <v>40993</v>
      </c>
      <c r="C918">
        <f t="shared" si="14"/>
        <v>1</v>
      </c>
      <c r="D918" t="str">
        <f ca="1">VLOOKUP($B918,'Track WIP'!$M:$O,2,FALSE)</f>
        <v>Firestone Grand Prix of St. Petersburg</v>
      </c>
      <c r="E918" t="str">
        <f ca="1">VLOOKUP($B918,'Track WIP'!$M:$O,3,FALSE)</f>
        <v>Streets Of St. Petersburg</v>
      </c>
      <c r="F918">
        <v>6</v>
      </c>
      <c r="G918" t="s">
        <v>88</v>
      </c>
      <c r="H918">
        <v>77</v>
      </c>
      <c r="I918" t="s">
        <v>16</v>
      </c>
      <c r="J918">
        <v>100</v>
      </c>
      <c r="K918">
        <v>6</v>
      </c>
      <c r="L918">
        <v>0</v>
      </c>
      <c r="M918">
        <v>28</v>
      </c>
      <c r="N918">
        <v>0</v>
      </c>
      <c r="O918">
        <v>0</v>
      </c>
    </row>
    <row r="919" spans="1:15" x14ac:dyDescent="0.2">
      <c r="A919">
        <v>2012</v>
      </c>
      <c r="B919" s="6">
        <f ca="1">_xlfn.MAXIFS('Track WIP'!M:M,'Track WIP'!K:K,'Results WIP'!A919,'Track WIP'!L:L,'Results WIP'!C919)</f>
        <v>40993</v>
      </c>
      <c r="C919">
        <f t="shared" si="14"/>
        <v>1</v>
      </c>
      <c r="D919" t="str">
        <f ca="1">VLOOKUP($B919,'Track WIP'!$M:$O,2,FALSE)</f>
        <v>Firestone Grand Prix of St. Petersburg</v>
      </c>
      <c r="E919" t="str">
        <f ca="1">VLOOKUP($B919,'Track WIP'!$M:$O,3,FALSE)</f>
        <v>Streets Of St. Petersburg</v>
      </c>
      <c r="F919">
        <v>7</v>
      </c>
      <c r="G919" t="s">
        <v>15</v>
      </c>
      <c r="H919">
        <v>12</v>
      </c>
      <c r="I919" t="s">
        <v>111</v>
      </c>
      <c r="J919">
        <v>100</v>
      </c>
      <c r="K919">
        <v>1</v>
      </c>
      <c r="L919">
        <v>11</v>
      </c>
      <c r="M919">
        <v>27</v>
      </c>
      <c r="N919">
        <v>1</v>
      </c>
      <c r="O919">
        <v>0</v>
      </c>
    </row>
    <row r="920" spans="1:15" x14ac:dyDescent="0.2">
      <c r="A920">
        <v>2012</v>
      </c>
      <c r="B920" s="6">
        <f ca="1">_xlfn.MAXIFS('Track WIP'!M:M,'Track WIP'!K:K,'Results WIP'!A920,'Track WIP'!L:L,'Results WIP'!C920)</f>
        <v>40993</v>
      </c>
      <c r="C920">
        <f t="shared" si="14"/>
        <v>1</v>
      </c>
      <c r="D920" t="str">
        <f ca="1">VLOOKUP($B920,'Track WIP'!$M:$O,2,FALSE)</f>
        <v>Firestone Grand Prix of St. Petersburg</v>
      </c>
      <c r="E920" t="str">
        <f ca="1">VLOOKUP($B920,'Track WIP'!$M:$O,3,FALSE)</f>
        <v>Streets Of St. Petersburg</v>
      </c>
      <c r="F920">
        <v>8</v>
      </c>
      <c r="G920" t="s">
        <v>27</v>
      </c>
      <c r="H920">
        <v>5</v>
      </c>
      <c r="I920" t="s">
        <v>111</v>
      </c>
      <c r="J920">
        <v>100</v>
      </c>
      <c r="K920">
        <v>13</v>
      </c>
      <c r="L920">
        <v>0</v>
      </c>
      <c r="M920">
        <v>24</v>
      </c>
      <c r="N920">
        <v>0</v>
      </c>
      <c r="O920">
        <v>0</v>
      </c>
    </row>
    <row r="921" spans="1:15" x14ac:dyDescent="0.2">
      <c r="A921">
        <v>2012</v>
      </c>
      <c r="B921" s="6">
        <f ca="1">_xlfn.MAXIFS('Track WIP'!M:M,'Track WIP'!K:K,'Results WIP'!A921,'Track WIP'!L:L,'Results WIP'!C921)</f>
        <v>40993</v>
      </c>
      <c r="C921">
        <f t="shared" si="14"/>
        <v>1</v>
      </c>
      <c r="D921" t="str">
        <f ca="1">VLOOKUP($B921,'Track WIP'!$M:$O,2,FALSE)</f>
        <v>Firestone Grand Prix of St. Petersburg</v>
      </c>
      <c r="E921" t="str">
        <f ca="1">VLOOKUP($B921,'Track WIP'!$M:$O,3,FALSE)</f>
        <v>Streets Of St. Petersburg</v>
      </c>
      <c r="F921">
        <v>9</v>
      </c>
      <c r="G921" t="s">
        <v>86</v>
      </c>
      <c r="H921">
        <v>83</v>
      </c>
      <c r="I921" t="s">
        <v>16</v>
      </c>
      <c r="J921">
        <v>100</v>
      </c>
      <c r="K921">
        <v>22</v>
      </c>
      <c r="L921">
        <v>0</v>
      </c>
      <c r="M921">
        <v>22</v>
      </c>
      <c r="N921">
        <v>0</v>
      </c>
      <c r="O921">
        <v>0</v>
      </c>
    </row>
    <row r="922" spans="1:15" x14ac:dyDescent="0.2">
      <c r="A922">
        <v>2012</v>
      </c>
      <c r="B922" s="6">
        <f ca="1">_xlfn.MAXIFS('Track WIP'!M:M,'Track WIP'!K:K,'Results WIP'!A922,'Track WIP'!L:L,'Results WIP'!C922)</f>
        <v>40993</v>
      </c>
      <c r="C922">
        <f t="shared" si="14"/>
        <v>1</v>
      </c>
      <c r="D922" t="str">
        <f ca="1">VLOOKUP($B922,'Track WIP'!$M:$O,2,FALSE)</f>
        <v>Firestone Grand Prix of St. Petersburg</v>
      </c>
      <c r="E922" t="str">
        <f ca="1">VLOOKUP($B922,'Track WIP'!$M:$O,3,FALSE)</f>
        <v>Streets Of St. Petersburg</v>
      </c>
      <c r="F922">
        <v>10</v>
      </c>
      <c r="G922" t="s">
        <v>26</v>
      </c>
      <c r="H922">
        <v>18</v>
      </c>
      <c r="I922" t="s">
        <v>16</v>
      </c>
      <c r="J922">
        <v>100</v>
      </c>
      <c r="K922">
        <v>16</v>
      </c>
      <c r="L922">
        <v>0</v>
      </c>
      <c r="M922">
        <v>20</v>
      </c>
      <c r="N922">
        <v>0</v>
      </c>
      <c r="O922">
        <v>0</v>
      </c>
    </row>
    <row r="923" spans="1:15" x14ac:dyDescent="0.2">
      <c r="A923">
        <v>2012</v>
      </c>
      <c r="B923" s="6">
        <f ca="1">_xlfn.MAXIFS('Track WIP'!M:M,'Track WIP'!K:K,'Results WIP'!A923,'Track WIP'!L:L,'Results WIP'!C923)</f>
        <v>40993</v>
      </c>
      <c r="C923">
        <f t="shared" si="14"/>
        <v>1</v>
      </c>
      <c r="D923" t="str">
        <f ca="1">VLOOKUP($B923,'Track WIP'!$M:$O,2,FALSE)</f>
        <v>Firestone Grand Prix of St. Petersburg</v>
      </c>
      <c r="E923" t="str">
        <f ca="1">VLOOKUP($B923,'Track WIP'!$M:$O,3,FALSE)</f>
        <v>Streets Of St. Petersburg</v>
      </c>
      <c r="F923">
        <v>11</v>
      </c>
      <c r="G923" t="s">
        <v>112</v>
      </c>
      <c r="H923">
        <v>67</v>
      </c>
      <c r="I923" t="s">
        <v>16</v>
      </c>
      <c r="J923">
        <v>100</v>
      </c>
      <c r="K923">
        <v>19</v>
      </c>
      <c r="L923">
        <v>0</v>
      </c>
      <c r="M923">
        <v>19</v>
      </c>
      <c r="N923">
        <v>0</v>
      </c>
      <c r="O923">
        <v>0</v>
      </c>
    </row>
    <row r="924" spans="1:15" x14ac:dyDescent="0.2">
      <c r="A924">
        <v>2012</v>
      </c>
      <c r="B924" s="6">
        <f ca="1">_xlfn.MAXIFS('Track WIP'!M:M,'Track WIP'!K:K,'Results WIP'!A924,'Track WIP'!L:L,'Results WIP'!C924)</f>
        <v>40993</v>
      </c>
      <c r="C924">
        <f t="shared" si="14"/>
        <v>1</v>
      </c>
      <c r="D924" t="str">
        <f ca="1">VLOOKUP($B924,'Track WIP'!$M:$O,2,FALSE)</f>
        <v>Firestone Grand Prix of St. Petersburg</v>
      </c>
      <c r="E924" t="str">
        <f ca="1">VLOOKUP($B924,'Track WIP'!$M:$O,3,FALSE)</f>
        <v>Streets Of St. Petersburg</v>
      </c>
      <c r="F924">
        <v>12</v>
      </c>
      <c r="G924" t="s">
        <v>41</v>
      </c>
      <c r="H924">
        <v>38</v>
      </c>
      <c r="I924" t="s">
        <v>16</v>
      </c>
      <c r="J924">
        <v>100</v>
      </c>
      <c r="K924">
        <v>11</v>
      </c>
      <c r="L924">
        <v>0</v>
      </c>
      <c r="M924">
        <v>18</v>
      </c>
      <c r="N924">
        <v>0</v>
      </c>
      <c r="O924">
        <v>0</v>
      </c>
    </row>
    <row r="925" spans="1:15" x14ac:dyDescent="0.2">
      <c r="A925">
        <v>2012</v>
      </c>
      <c r="B925" s="6">
        <f ca="1">_xlfn.MAXIFS('Track WIP'!M:M,'Track WIP'!K:K,'Results WIP'!A925,'Track WIP'!L:L,'Results WIP'!C925)</f>
        <v>40993</v>
      </c>
      <c r="C925">
        <f t="shared" si="14"/>
        <v>1</v>
      </c>
      <c r="D925" t="str">
        <f ca="1">VLOOKUP($B925,'Track WIP'!$M:$O,2,FALSE)</f>
        <v>Firestone Grand Prix of St. Petersburg</v>
      </c>
      <c r="E925" t="str">
        <f ca="1">VLOOKUP($B925,'Track WIP'!$M:$O,3,FALSE)</f>
        <v>Streets Of St. Petersburg</v>
      </c>
      <c r="F925">
        <v>13</v>
      </c>
      <c r="G925" t="s">
        <v>22</v>
      </c>
      <c r="H925">
        <v>10</v>
      </c>
      <c r="I925" t="s">
        <v>16</v>
      </c>
      <c r="J925">
        <v>100</v>
      </c>
      <c r="K925">
        <v>10</v>
      </c>
      <c r="L925">
        <v>1</v>
      </c>
      <c r="M925">
        <v>17</v>
      </c>
      <c r="N925">
        <v>0</v>
      </c>
      <c r="O925">
        <v>0</v>
      </c>
    </row>
    <row r="926" spans="1:15" x14ac:dyDescent="0.2">
      <c r="A926">
        <v>2012</v>
      </c>
      <c r="B926" s="6">
        <f ca="1">_xlfn.MAXIFS('Track WIP'!M:M,'Track WIP'!K:K,'Results WIP'!A926,'Track WIP'!L:L,'Results WIP'!C926)</f>
        <v>40993</v>
      </c>
      <c r="C926">
        <f t="shared" si="14"/>
        <v>1</v>
      </c>
      <c r="D926" t="str">
        <f ca="1">VLOOKUP($B926,'Track WIP'!$M:$O,2,FALSE)</f>
        <v>Firestone Grand Prix of St. Petersburg</v>
      </c>
      <c r="E926" t="str">
        <f ca="1">VLOOKUP($B926,'Track WIP'!$M:$O,3,FALSE)</f>
        <v>Streets Of St. Petersburg</v>
      </c>
      <c r="F926">
        <v>14</v>
      </c>
      <c r="G926" t="s">
        <v>38</v>
      </c>
      <c r="H926">
        <v>26</v>
      </c>
      <c r="I926" t="s">
        <v>111</v>
      </c>
      <c r="J926">
        <v>99</v>
      </c>
      <c r="K926">
        <v>8</v>
      </c>
      <c r="L926">
        <v>0</v>
      </c>
      <c r="M926">
        <v>16</v>
      </c>
      <c r="N926">
        <v>0</v>
      </c>
      <c r="O926">
        <v>0</v>
      </c>
    </row>
    <row r="927" spans="1:15" x14ac:dyDescent="0.2">
      <c r="A927">
        <v>2012</v>
      </c>
      <c r="B927" s="6">
        <f ca="1">_xlfn.MAXIFS('Track WIP'!M:M,'Track WIP'!K:K,'Results WIP'!A927,'Track WIP'!L:L,'Results WIP'!C927)</f>
        <v>40993</v>
      </c>
      <c r="C927">
        <f t="shared" si="14"/>
        <v>1</v>
      </c>
      <c r="D927" t="str">
        <f ca="1">VLOOKUP($B927,'Track WIP'!$M:$O,2,FALSE)</f>
        <v>Firestone Grand Prix of St. Petersburg</v>
      </c>
      <c r="E927" t="str">
        <f ca="1">VLOOKUP($B927,'Track WIP'!$M:$O,3,FALSE)</f>
        <v>Streets Of St. Petersburg</v>
      </c>
      <c r="F927">
        <v>15</v>
      </c>
      <c r="G927" t="s">
        <v>34</v>
      </c>
      <c r="H927">
        <v>98</v>
      </c>
      <c r="I927" t="s">
        <v>16</v>
      </c>
      <c r="J927">
        <v>99</v>
      </c>
      <c r="K927">
        <v>17</v>
      </c>
      <c r="L927">
        <v>0</v>
      </c>
      <c r="M927">
        <v>15</v>
      </c>
      <c r="N927">
        <v>0</v>
      </c>
      <c r="O927">
        <v>0</v>
      </c>
    </row>
    <row r="928" spans="1:15" x14ac:dyDescent="0.2">
      <c r="A928">
        <v>2012</v>
      </c>
      <c r="B928" s="6">
        <f ca="1">_xlfn.MAXIFS('Track WIP'!M:M,'Track WIP'!K:K,'Results WIP'!A928,'Track WIP'!L:L,'Results WIP'!C928)</f>
        <v>40993</v>
      </c>
      <c r="C928">
        <f t="shared" si="14"/>
        <v>1</v>
      </c>
      <c r="D928" t="str">
        <f ca="1">VLOOKUP($B928,'Track WIP'!$M:$O,2,FALSE)</f>
        <v>Firestone Grand Prix of St. Petersburg</v>
      </c>
      <c r="E928" t="str">
        <f ca="1">VLOOKUP($B928,'Track WIP'!$M:$O,3,FALSE)</f>
        <v>Streets Of St. Petersburg</v>
      </c>
      <c r="F928">
        <v>16</v>
      </c>
      <c r="G928" t="s">
        <v>84</v>
      </c>
      <c r="H928">
        <v>22</v>
      </c>
      <c r="I928" t="s">
        <v>111</v>
      </c>
      <c r="J928">
        <v>99</v>
      </c>
      <c r="K928">
        <v>23</v>
      </c>
      <c r="L928">
        <v>0</v>
      </c>
      <c r="M928">
        <v>14</v>
      </c>
      <c r="N928">
        <v>0</v>
      </c>
      <c r="O928">
        <v>0</v>
      </c>
    </row>
    <row r="929" spans="1:15" x14ac:dyDescent="0.2">
      <c r="A929">
        <v>2012</v>
      </c>
      <c r="B929" s="6">
        <f ca="1">_xlfn.MAXIFS('Track WIP'!M:M,'Track WIP'!K:K,'Results WIP'!A929,'Track WIP'!L:L,'Results WIP'!C929)</f>
        <v>40993</v>
      </c>
      <c r="C929">
        <f t="shared" si="14"/>
        <v>1</v>
      </c>
      <c r="D929" t="str">
        <f ca="1">VLOOKUP($B929,'Track WIP'!$M:$O,2,FALSE)</f>
        <v>Firestone Grand Prix of St. Petersburg</v>
      </c>
      <c r="E929" t="str">
        <f ca="1">VLOOKUP($B929,'Track WIP'!$M:$O,3,FALSE)</f>
        <v>Streets Of St. Petersburg</v>
      </c>
      <c r="F929">
        <v>17</v>
      </c>
      <c r="G929" t="s">
        <v>113</v>
      </c>
      <c r="H929">
        <v>8</v>
      </c>
      <c r="I929" t="s">
        <v>111</v>
      </c>
      <c r="J929">
        <v>98</v>
      </c>
      <c r="K929">
        <v>14</v>
      </c>
      <c r="L929">
        <v>0</v>
      </c>
      <c r="M929">
        <v>13</v>
      </c>
      <c r="N929">
        <v>0</v>
      </c>
      <c r="O929">
        <v>0</v>
      </c>
    </row>
    <row r="930" spans="1:15" x14ac:dyDescent="0.2">
      <c r="A930">
        <v>2012</v>
      </c>
      <c r="B930" s="6">
        <f ca="1">_xlfn.MAXIFS('Track WIP'!M:M,'Track WIP'!K:K,'Results WIP'!A930,'Track WIP'!L:L,'Results WIP'!C930)</f>
        <v>40993</v>
      </c>
      <c r="C930">
        <f t="shared" si="14"/>
        <v>1</v>
      </c>
      <c r="D930" t="str">
        <f ca="1">VLOOKUP($B930,'Track WIP'!$M:$O,2,FALSE)</f>
        <v>Firestone Grand Prix of St. Petersburg</v>
      </c>
      <c r="E930" t="str">
        <f ca="1">VLOOKUP($B930,'Track WIP'!$M:$O,3,FALSE)</f>
        <v>Streets Of St. Petersburg</v>
      </c>
      <c r="F930">
        <v>18</v>
      </c>
      <c r="G930" t="s">
        <v>55</v>
      </c>
      <c r="H930">
        <v>20</v>
      </c>
      <c r="I930" t="s">
        <v>111</v>
      </c>
      <c r="J930">
        <v>98</v>
      </c>
      <c r="K930">
        <v>24</v>
      </c>
      <c r="L930">
        <v>0</v>
      </c>
      <c r="M930">
        <v>12</v>
      </c>
      <c r="N930">
        <v>0</v>
      </c>
      <c r="O930">
        <v>0</v>
      </c>
    </row>
    <row r="931" spans="1:15" x14ac:dyDescent="0.2">
      <c r="A931">
        <v>2012</v>
      </c>
      <c r="B931" s="6">
        <f ca="1">_xlfn.MAXIFS('Track WIP'!M:M,'Track WIP'!K:K,'Results WIP'!A931,'Track WIP'!L:L,'Results WIP'!C931)</f>
        <v>40993</v>
      </c>
      <c r="C931">
        <f t="shared" si="14"/>
        <v>1</v>
      </c>
      <c r="D931" t="str">
        <f ca="1">VLOOKUP($B931,'Track WIP'!$M:$O,2,FALSE)</f>
        <v>Firestone Grand Prix of St. Petersburg</v>
      </c>
      <c r="E931" t="str">
        <f ca="1">VLOOKUP($B931,'Track WIP'!$M:$O,3,FALSE)</f>
        <v>Streets Of St. Petersburg</v>
      </c>
      <c r="F931">
        <v>19</v>
      </c>
      <c r="G931" t="s">
        <v>70</v>
      </c>
      <c r="H931">
        <v>4</v>
      </c>
      <c r="I931" t="s">
        <v>111</v>
      </c>
      <c r="J931">
        <v>96</v>
      </c>
      <c r="K931">
        <v>18</v>
      </c>
      <c r="L931">
        <v>3</v>
      </c>
      <c r="M931">
        <v>12</v>
      </c>
      <c r="N931">
        <v>0</v>
      </c>
      <c r="O931">
        <v>0</v>
      </c>
    </row>
    <row r="932" spans="1:15" x14ac:dyDescent="0.2">
      <c r="A932">
        <v>2012</v>
      </c>
      <c r="B932" s="6">
        <f ca="1">_xlfn.MAXIFS('Track WIP'!M:M,'Track WIP'!K:K,'Results WIP'!A932,'Track WIP'!L:L,'Results WIP'!C932)</f>
        <v>40993</v>
      </c>
      <c r="C932">
        <f t="shared" si="14"/>
        <v>1</v>
      </c>
      <c r="D932" t="str">
        <f ca="1">VLOOKUP($B932,'Track WIP'!$M:$O,2,FALSE)</f>
        <v>Firestone Grand Prix of St. Petersburg</v>
      </c>
      <c r="E932" t="str">
        <f ca="1">VLOOKUP($B932,'Track WIP'!$M:$O,3,FALSE)</f>
        <v>Streets Of St. Petersburg</v>
      </c>
      <c r="F932">
        <v>20</v>
      </c>
      <c r="G932" t="s">
        <v>23</v>
      </c>
      <c r="H932">
        <v>14</v>
      </c>
      <c r="I932" t="s">
        <v>16</v>
      </c>
      <c r="J932">
        <v>75</v>
      </c>
      <c r="K932">
        <v>12</v>
      </c>
      <c r="L932">
        <v>0</v>
      </c>
      <c r="M932">
        <v>12</v>
      </c>
      <c r="N932">
        <v>0</v>
      </c>
      <c r="O932">
        <v>0</v>
      </c>
    </row>
    <row r="933" spans="1:15" x14ac:dyDescent="0.2">
      <c r="A933">
        <v>2012</v>
      </c>
      <c r="B933" s="6">
        <f ca="1">_xlfn.MAXIFS('Track WIP'!M:M,'Track WIP'!K:K,'Results WIP'!A933,'Track WIP'!L:L,'Results WIP'!C933)</f>
        <v>40993</v>
      </c>
      <c r="C933">
        <f t="shared" si="14"/>
        <v>1</v>
      </c>
      <c r="D933" t="str">
        <f ca="1">VLOOKUP($B933,'Track WIP'!$M:$O,2,FALSE)</f>
        <v>Firestone Grand Prix of St. Petersburg</v>
      </c>
      <c r="E933" t="str">
        <f ca="1">VLOOKUP($B933,'Track WIP'!$M:$O,3,FALSE)</f>
        <v>Streets Of St. Petersburg</v>
      </c>
      <c r="F933">
        <v>21</v>
      </c>
      <c r="G933" t="s">
        <v>87</v>
      </c>
      <c r="H933">
        <v>7</v>
      </c>
      <c r="I933" t="s">
        <v>111</v>
      </c>
      <c r="J933">
        <v>73</v>
      </c>
      <c r="K933">
        <v>26</v>
      </c>
      <c r="L933">
        <v>0</v>
      </c>
      <c r="M933">
        <v>12</v>
      </c>
      <c r="N933">
        <v>0</v>
      </c>
      <c r="O933">
        <v>0</v>
      </c>
    </row>
    <row r="934" spans="1:15" x14ac:dyDescent="0.2">
      <c r="A934">
        <v>2012</v>
      </c>
      <c r="B934" s="6">
        <f ca="1">_xlfn.MAXIFS('Track WIP'!M:M,'Track WIP'!K:K,'Results WIP'!A934,'Track WIP'!L:L,'Results WIP'!C934)</f>
        <v>40993</v>
      </c>
      <c r="C934">
        <f t="shared" si="14"/>
        <v>1</v>
      </c>
      <c r="D934" t="str">
        <f ca="1">VLOOKUP($B934,'Track WIP'!$M:$O,2,FALSE)</f>
        <v>Firestone Grand Prix of St. Petersburg</v>
      </c>
      <c r="E934" t="str">
        <f ca="1">VLOOKUP($B934,'Track WIP'!$M:$O,3,FALSE)</f>
        <v>Streets Of St. Petersburg</v>
      </c>
      <c r="F934">
        <v>22</v>
      </c>
      <c r="G934" t="s">
        <v>37</v>
      </c>
      <c r="H934">
        <v>15</v>
      </c>
      <c r="I934" t="s">
        <v>16</v>
      </c>
      <c r="J934">
        <v>73</v>
      </c>
      <c r="K934">
        <v>15</v>
      </c>
      <c r="L934">
        <v>11</v>
      </c>
      <c r="M934">
        <v>12</v>
      </c>
      <c r="N934">
        <v>0</v>
      </c>
      <c r="O934">
        <v>0</v>
      </c>
    </row>
    <row r="935" spans="1:15" x14ac:dyDescent="0.2">
      <c r="A935">
        <v>2012</v>
      </c>
      <c r="B935" s="6">
        <f ca="1">_xlfn.MAXIFS('Track WIP'!M:M,'Track WIP'!K:K,'Results WIP'!A935,'Track WIP'!L:L,'Results WIP'!C935)</f>
        <v>40993</v>
      </c>
      <c r="C935">
        <f t="shared" si="14"/>
        <v>1</v>
      </c>
      <c r="D935" t="str">
        <f ca="1">VLOOKUP($B935,'Track WIP'!$M:$O,2,FALSE)</f>
        <v>Firestone Grand Prix of St. Petersburg</v>
      </c>
      <c r="E935" t="str">
        <f ca="1">VLOOKUP($B935,'Track WIP'!$M:$O,3,FALSE)</f>
        <v>Streets Of St. Petersburg</v>
      </c>
      <c r="F935">
        <v>23</v>
      </c>
      <c r="G935" t="s">
        <v>114</v>
      </c>
      <c r="H935">
        <v>6</v>
      </c>
      <c r="I935" t="s">
        <v>111</v>
      </c>
      <c r="J935">
        <v>59</v>
      </c>
      <c r="K935">
        <v>25</v>
      </c>
      <c r="L935">
        <v>0</v>
      </c>
      <c r="M935">
        <v>12</v>
      </c>
      <c r="N935">
        <v>0</v>
      </c>
      <c r="O935">
        <v>0</v>
      </c>
    </row>
    <row r="936" spans="1:15" x14ac:dyDescent="0.2">
      <c r="A936">
        <v>2012</v>
      </c>
      <c r="B936" s="6">
        <f ca="1">_xlfn.MAXIFS('Track WIP'!M:M,'Track WIP'!K:K,'Results WIP'!A936,'Track WIP'!L:L,'Results WIP'!C936)</f>
        <v>40993</v>
      </c>
      <c r="C936">
        <f t="shared" si="14"/>
        <v>1</v>
      </c>
      <c r="D936" t="str">
        <f ca="1">VLOOKUP($B936,'Track WIP'!$M:$O,2,FALSE)</f>
        <v>Firestone Grand Prix of St. Petersburg</v>
      </c>
      <c r="E936" t="str">
        <f ca="1">VLOOKUP($B936,'Track WIP'!$M:$O,3,FALSE)</f>
        <v>Streets Of St. Petersburg</v>
      </c>
      <c r="F936">
        <v>24</v>
      </c>
      <c r="G936" t="s">
        <v>31</v>
      </c>
      <c r="H936">
        <v>78</v>
      </c>
      <c r="I936" t="s">
        <v>115</v>
      </c>
      <c r="J936">
        <v>22</v>
      </c>
      <c r="K936">
        <v>21</v>
      </c>
      <c r="L936">
        <v>0</v>
      </c>
      <c r="M936">
        <v>12</v>
      </c>
      <c r="N936">
        <v>0</v>
      </c>
      <c r="O936">
        <v>0</v>
      </c>
    </row>
    <row r="937" spans="1:15" x14ac:dyDescent="0.2">
      <c r="A937">
        <v>2012</v>
      </c>
      <c r="B937" s="6">
        <f ca="1">_xlfn.MAXIFS('Track WIP'!M:M,'Track WIP'!K:K,'Results WIP'!A937,'Track WIP'!L:L,'Results WIP'!C937)</f>
        <v>40993</v>
      </c>
      <c r="C937">
        <f t="shared" si="14"/>
        <v>1</v>
      </c>
      <c r="D937" t="str">
        <f ca="1">VLOOKUP($B937,'Track WIP'!$M:$O,2,FALSE)</f>
        <v>Firestone Grand Prix of St. Petersburg</v>
      </c>
      <c r="E937" t="str">
        <f ca="1">VLOOKUP($B937,'Track WIP'!$M:$O,3,FALSE)</f>
        <v>Streets Of St. Petersburg</v>
      </c>
      <c r="F937">
        <v>25</v>
      </c>
      <c r="G937" t="s">
        <v>25</v>
      </c>
      <c r="H937">
        <v>11</v>
      </c>
      <c r="I937" t="s">
        <v>111</v>
      </c>
      <c r="J937">
        <v>21</v>
      </c>
      <c r="K937">
        <v>9</v>
      </c>
      <c r="L937">
        <v>0</v>
      </c>
      <c r="M937">
        <v>10</v>
      </c>
      <c r="N937">
        <v>0</v>
      </c>
      <c r="O937">
        <v>0</v>
      </c>
    </row>
    <row r="938" spans="1:15" x14ac:dyDescent="0.2">
      <c r="A938">
        <v>2012</v>
      </c>
      <c r="B938" s="6">
        <f ca="1">_xlfn.MAXIFS('Track WIP'!M:M,'Track WIP'!K:K,'Results WIP'!A938,'Track WIP'!L:L,'Results WIP'!C938)</f>
        <v>40993</v>
      </c>
      <c r="C938">
        <f t="shared" si="14"/>
        <v>1</v>
      </c>
      <c r="D938" t="str">
        <f ca="1">VLOOKUP($B938,'Track WIP'!$M:$O,2,FALSE)</f>
        <v>Firestone Grand Prix of St. Petersburg</v>
      </c>
      <c r="E938" t="str">
        <f ca="1">VLOOKUP($B938,'Track WIP'!$M:$O,3,FALSE)</f>
        <v>Streets Of St. Petersburg</v>
      </c>
      <c r="F938">
        <v>26</v>
      </c>
      <c r="G938" t="s">
        <v>85</v>
      </c>
      <c r="H938">
        <v>19</v>
      </c>
      <c r="I938" t="s">
        <v>16</v>
      </c>
      <c r="J938">
        <v>19</v>
      </c>
      <c r="K938">
        <v>20</v>
      </c>
      <c r="L938">
        <v>0</v>
      </c>
      <c r="M938">
        <v>10</v>
      </c>
      <c r="N938">
        <v>0</v>
      </c>
      <c r="O938">
        <v>0</v>
      </c>
    </row>
    <row r="939" spans="1:15" x14ac:dyDescent="0.2">
      <c r="A939">
        <v>2012</v>
      </c>
      <c r="B939" s="6">
        <f ca="1">_xlfn.MAXIFS('Track WIP'!M:M,'Track WIP'!K:K,'Results WIP'!A939,'Track WIP'!L:L,'Results WIP'!C939)</f>
        <v>41000</v>
      </c>
      <c r="C939">
        <f t="shared" si="14"/>
        <v>2</v>
      </c>
      <c r="D939" t="str">
        <f ca="1">VLOOKUP($B939,'Track WIP'!$M:$O,2,FALSE)</f>
        <v>Indy Grand Prix of Alabama</v>
      </c>
      <c r="E939" t="str">
        <f ca="1">VLOOKUP($B939,'Track WIP'!$M:$O,3,FALSE)</f>
        <v>Barber Motorsports Park</v>
      </c>
      <c r="F939">
        <v>1</v>
      </c>
      <c r="G939" t="s">
        <v>15</v>
      </c>
      <c r="H939">
        <v>12</v>
      </c>
      <c r="I939" t="s">
        <v>111</v>
      </c>
      <c r="J939">
        <v>90</v>
      </c>
      <c r="K939">
        <v>9</v>
      </c>
      <c r="L939">
        <v>22</v>
      </c>
      <c r="M939">
        <v>50</v>
      </c>
      <c r="N939">
        <v>0</v>
      </c>
      <c r="O939">
        <v>0</v>
      </c>
    </row>
    <row r="940" spans="1:15" x14ac:dyDescent="0.2">
      <c r="A940">
        <v>2012</v>
      </c>
      <c r="B940" s="6">
        <f ca="1">_xlfn.MAXIFS('Track WIP'!M:M,'Track WIP'!K:K,'Results WIP'!A940,'Track WIP'!L:L,'Results WIP'!C940)</f>
        <v>41000</v>
      </c>
      <c r="C940">
        <f t="shared" si="14"/>
        <v>2</v>
      </c>
      <c r="D940" t="str">
        <f ca="1">VLOOKUP($B940,'Track WIP'!$M:$O,2,FALSE)</f>
        <v>Indy Grand Prix of Alabama</v>
      </c>
      <c r="E940" t="str">
        <f ca="1">VLOOKUP($B940,'Track WIP'!$M:$O,3,FALSE)</f>
        <v>Barber Motorsports Park</v>
      </c>
      <c r="F940">
        <v>2</v>
      </c>
      <c r="G940" t="s">
        <v>21</v>
      </c>
      <c r="H940">
        <v>9</v>
      </c>
      <c r="I940" t="s">
        <v>16</v>
      </c>
      <c r="J940">
        <v>90</v>
      </c>
      <c r="K940">
        <v>3</v>
      </c>
      <c r="L940">
        <v>38</v>
      </c>
      <c r="M940">
        <v>42</v>
      </c>
      <c r="N940">
        <v>2</v>
      </c>
      <c r="O940">
        <v>0</v>
      </c>
    </row>
    <row r="941" spans="1:15" x14ac:dyDescent="0.2">
      <c r="A941">
        <v>2012</v>
      </c>
      <c r="B941" s="6">
        <f ca="1">_xlfn.MAXIFS('Track WIP'!M:M,'Track WIP'!K:K,'Results WIP'!A941,'Track WIP'!L:L,'Results WIP'!C941)</f>
        <v>41000</v>
      </c>
      <c r="C941">
        <f t="shared" si="14"/>
        <v>2</v>
      </c>
      <c r="D941" t="str">
        <f ca="1">VLOOKUP($B941,'Track WIP'!$M:$O,2,FALSE)</f>
        <v>Indy Grand Prix of Alabama</v>
      </c>
      <c r="E941" t="str">
        <f ca="1">VLOOKUP($B941,'Track WIP'!$M:$O,3,FALSE)</f>
        <v>Barber Motorsports Park</v>
      </c>
      <c r="F941">
        <v>3</v>
      </c>
      <c r="G941" t="s">
        <v>24</v>
      </c>
      <c r="H941">
        <v>3</v>
      </c>
      <c r="I941" t="s">
        <v>111</v>
      </c>
      <c r="J941">
        <v>90</v>
      </c>
      <c r="K941">
        <v>1</v>
      </c>
      <c r="L941">
        <v>28</v>
      </c>
      <c r="M941">
        <v>36</v>
      </c>
      <c r="N941">
        <v>1</v>
      </c>
      <c r="O941">
        <v>0</v>
      </c>
    </row>
    <row r="942" spans="1:15" x14ac:dyDescent="0.2">
      <c r="A942">
        <v>2012</v>
      </c>
      <c r="B942" s="6">
        <f ca="1">_xlfn.MAXIFS('Track WIP'!M:M,'Track WIP'!K:K,'Results WIP'!A942,'Track WIP'!L:L,'Results WIP'!C942)</f>
        <v>41000</v>
      </c>
      <c r="C942">
        <f t="shared" si="14"/>
        <v>2</v>
      </c>
      <c r="D942" t="str">
        <f ca="1">VLOOKUP($B942,'Track WIP'!$M:$O,2,FALSE)</f>
        <v>Indy Grand Prix of Alabama</v>
      </c>
      <c r="E942" t="str">
        <f ca="1">VLOOKUP($B942,'Track WIP'!$M:$O,3,FALSE)</f>
        <v>Barber Motorsports Park</v>
      </c>
      <c r="F942">
        <v>4</v>
      </c>
      <c r="G942" t="s">
        <v>41</v>
      </c>
      <c r="H942">
        <v>38</v>
      </c>
      <c r="I942" t="s">
        <v>16</v>
      </c>
      <c r="J942">
        <v>90</v>
      </c>
      <c r="K942">
        <v>8</v>
      </c>
      <c r="L942">
        <v>1</v>
      </c>
      <c r="M942">
        <v>32</v>
      </c>
      <c r="N942">
        <v>0</v>
      </c>
      <c r="O942">
        <v>0</v>
      </c>
    </row>
    <row r="943" spans="1:15" x14ac:dyDescent="0.2">
      <c r="A943">
        <v>2012</v>
      </c>
      <c r="B943" s="6">
        <f ca="1">_xlfn.MAXIFS('Track WIP'!M:M,'Track WIP'!K:K,'Results WIP'!A943,'Track WIP'!L:L,'Results WIP'!C943)</f>
        <v>41000</v>
      </c>
      <c r="C943">
        <f t="shared" si="14"/>
        <v>2</v>
      </c>
      <c r="D943" t="str">
        <f ca="1">VLOOKUP($B943,'Track WIP'!$M:$O,2,FALSE)</f>
        <v>Indy Grand Prix of Alabama</v>
      </c>
      <c r="E943" t="str">
        <f ca="1">VLOOKUP($B943,'Track WIP'!$M:$O,3,FALSE)</f>
        <v>Barber Motorsports Park</v>
      </c>
      <c r="F943">
        <v>5</v>
      </c>
      <c r="G943" t="s">
        <v>88</v>
      </c>
      <c r="H943">
        <v>77</v>
      </c>
      <c r="I943" t="s">
        <v>16</v>
      </c>
      <c r="J943">
        <v>90</v>
      </c>
      <c r="K943">
        <v>10</v>
      </c>
      <c r="L943">
        <v>0</v>
      </c>
      <c r="M943">
        <v>30</v>
      </c>
      <c r="N943">
        <v>0</v>
      </c>
      <c r="O943">
        <v>0</v>
      </c>
    </row>
    <row r="944" spans="1:15" x14ac:dyDescent="0.2">
      <c r="A944">
        <v>2012</v>
      </c>
      <c r="B944" s="6">
        <f ca="1">_xlfn.MAXIFS('Track WIP'!M:M,'Track WIP'!K:K,'Results WIP'!A944,'Track WIP'!L:L,'Results WIP'!C944)</f>
        <v>41000</v>
      </c>
      <c r="C944">
        <f t="shared" si="14"/>
        <v>2</v>
      </c>
      <c r="D944" t="str">
        <f ca="1">VLOOKUP($B944,'Track WIP'!$M:$O,2,FALSE)</f>
        <v>Indy Grand Prix of Alabama</v>
      </c>
      <c r="E944" t="str">
        <f ca="1">VLOOKUP($B944,'Track WIP'!$M:$O,3,FALSE)</f>
        <v>Barber Motorsports Park</v>
      </c>
      <c r="F944">
        <v>6</v>
      </c>
      <c r="G944" t="s">
        <v>89</v>
      </c>
      <c r="H944">
        <v>27</v>
      </c>
      <c r="I944" t="s">
        <v>111</v>
      </c>
      <c r="J944">
        <v>90</v>
      </c>
      <c r="K944">
        <v>2</v>
      </c>
      <c r="L944">
        <v>1</v>
      </c>
      <c r="M944">
        <v>28</v>
      </c>
      <c r="N944">
        <v>0</v>
      </c>
      <c r="O944">
        <v>0</v>
      </c>
    </row>
    <row r="945" spans="1:15" x14ac:dyDescent="0.2">
      <c r="A945">
        <v>2012</v>
      </c>
      <c r="B945" s="6">
        <f ca="1">_xlfn.MAXIFS('Track WIP'!M:M,'Track WIP'!K:K,'Results WIP'!A945,'Track WIP'!L:L,'Results WIP'!C945)</f>
        <v>41000</v>
      </c>
      <c r="C945">
        <f t="shared" si="14"/>
        <v>2</v>
      </c>
      <c r="D945" t="str">
        <f ca="1">VLOOKUP($B945,'Track WIP'!$M:$O,2,FALSE)</f>
        <v>Indy Grand Prix of Alabama</v>
      </c>
      <c r="E945" t="str">
        <f ca="1">VLOOKUP($B945,'Track WIP'!$M:$O,3,FALSE)</f>
        <v>Barber Motorsports Park</v>
      </c>
      <c r="F945">
        <v>7</v>
      </c>
      <c r="G945" t="s">
        <v>23</v>
      </c>
      <c r="H945">
        <v>14</v>
      </c>
      <c r="I945" t="s">
        <v>16</v>
      </c>
      <c r="J945">
        <v>90</v>
      </c>
      <c r="K945">
        <v>4</v>
      </c>
      <c r="L945">
        <v>0</v>
      </c>
      <c r="M945">
        <v>26</v>
      </c>
      <c r="N945">
        <v>0</v>
      </c>
      <c r="O945">
        <v>0</v>
      </c>
    </row>
    <row r="946" spans="1:15" x14ac:dyDescent="0.2">
      <c r="A946">
        <v>2012</v>
      </c>
      <c r="B946" s="6">
        <f ca="1">_xlfn.MAXIFS('Track WIP'!M:M,'Track WIP'!K:K,'Results WIP'!A946,'Track WIP'!L:L,'Results WIP'!C946)</f>
        <v>41000</v>
      </c>
      <c r="C946">
        <f t="shared" si="14"/>
        <v>2</v>
      </c>
      <c r="D946" t="str">
        <f ca="1">VLOOKUP($B946,'Track WIP'!$M:$O,2,FALSE)</f>
        <v>Indy Grand Prix of Alabama</v>
      </c>
      <c r="E946" t="str">
        <f ca="1">VLOOKUP($B946,'Track WIP'!$M:$O,3,FALSE)</f>
        <v>Barber Motorsports Park</v>
      </c>
      <c r="F946">
        <v>8</v>
      </c>
      <c r="G946" t="s">
        <v>113</v>
      </c>
      <c r="H946">
        <v>8</v>
      </c>
      <c r="I946" t="s">
        <v>111</v>
      </c>
      <c r="J946">
        <v>90</v>
      </c>
      <c r="K946">
        <v>14</v>
      </c>
      <c r="L946">
        <v>0</v>
      </c>
      <c r="M946">
        <v>24</v>
      </c>
      <c r="N946">
        <v>0</v>
      </c>
      <c r="O946">
        <v>0</v>
      </c>
    </row>
    <row r="947" spans="1:15" x14ac:dyDescent="0.2">
      <c r="A947">
        <v>2012</v>
      </c>
      <c r="B947" s="6">
        <f ca="1">_xlfn.MAXIFS('Track WIP'!M:M,'Track WIP'!K:K,'Results WIP'!A947,'Track WIP'!L:L,'Results WIP'!C947)</f>
        <v>41000</v>
      </c>
      <c r="C947">
        <f t="shared" si="14"/>
        <v>2</v>
      </c>
      <c r="D947" t="str">
        <f ca="1">VLOOKUP($B947,'Track WIP'!$M:$O,2,FALSE)</f>
        <v>Indy Grand Prix of Alabama</v>
      </c>
      <c r="E947" t="str">
        <f ca="1">VLOOKUP($B947,'Track WIP'!$M:$O,3,FALSE)</f>
        <v>Barber Motorsports Park</v>
      </c>
      <c r="F947">
        <v>9</v>
      </c>
      <c r="G947" t="s">
        <v>87</v>
      </c>
      <c r="H947">
        <v>7</v>
      </c>
      <c r="I947" t="s">
        <v>111</v>
      </c>
      <c r="J947">
        <v>90</v>
      </c>
      <c r="K947">
        <v>17</v>
      </c>
      <c r="L947">
        <v>0</v>
      </c>
      <c r="M947">
        <v>22</v>
      </c>
      <c r="N947">
        <v>0</v>
      </c>
      <c r="O947">
        <v>0</v>
      </c>
    </row>
    <row r="948" spans="1:15" x14ac:dyDescent="0.2">
      <c r="A948">
        <v>2012</v>
      </c>
      <c r="B948" s="6">
        <f ca="1">_xlfn.MAXIFS('Track WIP'!M:M,'Track WIP'!K:K,'Results WIP'!A948,'Track WIP'!L:L,'Results WIP'!C948)</f>
        <v>41000</v>
      </c>
      <c r="C948">
        <f t="shared" si="14"/>
        <v>2</v>
      </c>
      <c r="D948" t="str">
        <f ca="1">VLOOKUP($B948,'Track WIP'!$M:$O,2,FALSE)</f>
        <v>Indy Grand Prix of Alabama</v>
      </c>
      <c r="E948" t="str">
        <f ca="1">VLOOKUP($B948,'Track WIP'!$M:$O,3,FALSE)</f>
        <v>Barber Motorsports Park</v>
      </c>
      <c r="F948">
        <v>10</v>
      </c>
      <c r="G948" t="s">
        <v>22</v>
      </c>
      <c r="H948">
        <v>10</v>
      </c>
      <c r="I948" t="s">
        <v>16</v>
      </c>
      <c r="J948">
        <v>90</v>
      </c>
      <c r="K948">
        <v>18</v>
      </c>
      <c r="L948">
        <v>0</v>
      </c>
      <c r="M948">
        <v>20</v>
      </c>
      <c r="N948">
        <v>0</v>
      </c>
      <c r="O948">
        <v>0</v>
      </c>
    </row>
    <row r="949" spans="1:15" x14ac:dyDescent="0.2">
      <c r="A949">
        <v>2012</v>
      </c>
      <c r="B949" s="6">
        <f ca="1">_xlfn.MAXIFS('Track WIP'!M:M,'Track WIP'!K:K,'Results WIP'!A949,'Track WIP'!L:L,'Results WIP'!C949)</f>
        <v>41000</v>
      </c>
      <c r="C949">
        <f t="shared" si="14"/>
        <v>2</v>
      </c>
      <c r="D949" t="str">
        <f ca="1">VLOOKUP($B949,'Track WIP'!$M:$O,2,FALSE)</f>
        <v>Indy Grand Prix of Alabama</v>
      </c>
      <c r="E949" t="str">
        <f ca="1">VLOOKUP($B949,'Track WIP'!$M:$O,3,FALSE)</f>
        <v>Barber Motorsports Park</v>
      </c>
      <c r="F949">
        <v>11</v>
      </c>
      <c r="G949" t="s">
        <v>38</v>
      </c>
      <c r="H949">
        <v>26</v>
      </c>
      <c r="I949" t="s">
        <v>111</v>
      </c>
      <c r="J949">
        <v>90</v>
      </c>
      <c r="K949">
        <v>13</v>
      </c>
      <c r="L949">
        <v>0</v>
      </c>
      <c r="M949">
        <v>19</v>
      </c>
      <c r="N949">
        <v>0</v>
      </c>
      <c r="O949">
        <v>0</v>
      </c>
    </row>
    <row r="950" spans="1:15" x14ac:dyDescent="0.2">
      <c r="A950">
        <v>2012</v>
      </c>
      <c r="B950" s="6">
        <f ca="1">_xlfn.MAXIFS('Track WIP'!M:M,'Track WIP'!K:K,'Results WIP'!A950,'Track WIP'!L:L,'Results WIP'!C950)</f>
        <v>41000</v>
      </c>
      <c r="C950">
        <f t="shared" si="14"/>
        <v>2</v>
      </c>
      <c r="D950" t="str">
        <f ca="1">VLOOKUP($B950,'Track WIP'!$M:$O,2,FALSE)</f>
        <v>Indy Grand Prix of Alabama</v>
      </c>
      <c r="E950" t="str">
        <f ca="1">VLOOKUP($B950,'Track WIP'!$M:$O,3,FALSE)</f>
        <v>Barber Motorsports Park</v>
      </c>
      <c r="F950">
        <v>12</v>
      </c>
      <c r="G950" t="s">
        <v>17</v>
      </c>
      <c r="H950">
        <v>28</v>
      </c>
      <c r="I950" t="s">
        <v>111</v>
      </c>
      <c r="J950">
        <v>90</v>
      </c>
      <c r="K950">
        <v>11</v>
      </c>
      <c r="L950">
        <v>0</v>
      </c>
      <c r="M950">
        <v>18</v>
      </c>
      <c r="N950">
        <v>0</v>
      </c>
      <c r="O950">
        <v>0</v>
      </c>
    </row>
    <row r="951" spans="1:15" x14ac:dyDescent="0.2">
      <c r="A951">
        <v>2012</v>
      </c>
      <c r="B951" s="6">
        <f ca="1">_xlfn.MAXIFS('Track WIP'!M:M,'Track WIP'!K:K,'Results WIP'!A951,'Track WIP'!L:L,'Results WIP'!C951)</f>
        <v>41000</v>
      </c>
      <c r="C951">
        <f t="shared" si="14"/>
        <v>2</v>
      </c>
      <c r="D951" t="str">
        <f ca="1">VLOOKUP($B951,'Track WIP'!$M:$O,2,FALSE)</f>
        <v>Indy Grand Prix of Alabama</v>
      </c>
      <c r="E951" t="str">
        <f ca="1">VLOOKUP($B951,'Track WIP'!$M:$O,3,FALSE)</f>
        <v>Barber Motorsports Park</v>
      </c>
      <c r="F951">
        <v>13</v>
      </c>
      <c r="G951" t="s">
        <v>84</v>
      </c>
      <c r="H951">
        <v>22</v>
      </c>
      <c r="I951" t="s">
        <v>111</v>
      </c>
      <c r="J951">
        <v>90</v>
      </c>
      <c r="K951">
        <v>26</v>
      </c>
      <c r="L951">
        <v>0</v>
      </c>
      <c r="M951">
        <v>17</v>
      </c>
      <c r="N951">
        <v>0</v>
      </c>
      <c r="O951">
        <v>0</v>
      </c>
    </row>
    <row r="952" spans="1:15" x14ac:dyDescent="0.2">
      <c r="A952">
        <v>2012</v>
      </c>
      <c r="B952" s="6">
        <f ca="1">_xlfn.MAXIFS('Track WIP'!M:M,'Track WIP'!K:K,'Results WIP'!A952,'Track WIP'!L:L,'Results WIP'!C952)</f>
        <v>41000</v>
      </c>
      <c r="C952">
        <f t="shared" si="14"/>
        <v>2</v>
      </c>
      <c r="D952" t="str">
        <f ca="1">VLOOKUP($B952,'Track WIP'!$M:$O,2,FALSE)</f>
        <v>Indy Grand Prix of Alabama</v>
      </c>
      <c r="E952" t="str">
        <f ca="1">VLOOKUP($B952,'Track WIP'!$M:$O,3,FALSE)</f>
        <v>Barber Motorsports Park</v>
      </c>
      <c r="F952">
        <v>14</v>
      </c>
      <c r="G952" t="s">
        <v>29</v>
      </c>
      <c r="H952">
        <v>2</v>
      </c>
      <c r="I952" t="s">
        <v>111</v>
      </c>
      <c r="J952">
        <v>90</v>
      </c>
      <c r="K952">
        <v>12</v>
      </c>
      <c r="L952">
        <v>0</v>
      </c>
      <c r="M952">
        <v>16</v>
      </c>
      <c r="N952">
        <v>0</v>
      </c>
      <c r="O952">
        <v>0</v>
      </c>
    </row>
    <row r="953" spans="1:15" x14ac:dyDescent="0.2">
      <c r="A953">
        <v>2012</v>
      </c>
      <c r="B953" s="6">
        <f ca="1">_xlfn.MAXIFS('Track WIP'!M:M,'Track WIP'!K:K,'Results WIP'!A953,'Track WIP'!L:L,'Results WIP'!C953)</f>
        <v>41000</v>
      </c>
      <c r="C953">
        <f t="shared" si="14"/>
        <v>2</v>
      </c>
      <c r="D953" t="str">
        <f ca="1">VLOOKUP($B953,'Track WIP'!$M:$O,2,FALSE)</f>
        <v>Indy Grand Prix of Alabama</v>
      </c>
      <c r="E953" t="str">
        <f ca="1">VLOOKUP($B953,'Track WIP'!$M:$O,3,FALSE)</f>
        <v>Barber Motorsports Park</v>
      </c>
      <c r="F953">
        <v>15</v>
      </c>
      <c r="G953" t="s">
        <v>70</v>
      </c>
      <c r="H953">
        <v>4</v>
      </c>
      <c r="I953" t="s">
        <v>111</v>
      </c>
      <c r="J953">
        <v>90</v>
      </c>
      <c r="K953">
        <v>5</v>
      </c>
      <c r="L953">
        <v>0</v>
      </c>
      <c r="M953">
        <v>15</v>
      </c>
      <c r="N953">
        <v>0</v>
      </c>
      <c r="O953">
        <v>0</v>
      </c>
    </row>
    <row r="954" spans="1:15" x14ac:dyDescent="0.2">
      <c r="A954">
        <v>2012</v>
      </c>
      <c r="B954" s="6">
        <f ca="1">_xlfn.MAXIFS('Track WIP'!M:M,'Track WIP'!K:K,'Results WIP'!A954,'Track WIP'!L:L,'Results WIP'!C954)</f>
        <v>41000</v>
      </c>
      <c r="C954">
        <f t="shared" si="14"/>
        <v>2</v>
      </c>
      <c r="D954" t="str">
        <f ca="1">VLOOKUP($B954,'Track WIP'!$M:$O,2,FALSE)</f>
        <v>Indy Grand Prix of Alabama</v>
      </c>
      <c r="E954" t="str">
        <f ca="1">VLOOKUP($B954,'Track WIP'!$M:$O,3,FALSE)</f>
        <v>Barber Motorsports Park</v>
      </c>
      <c r="F954">
        <v>16</v>
      </c>
      <c r="G954" t="s">
        <v>85</v>
      </c>
      <c r="H954">
        <v>19</v>
      </c>
      <c r="I954" t="s">
        <v>16</v>
      </c>
      <c r="J954">
        <v>90</v>
      </c>
      <c r="K954">
        <v>20</v>
      </c>
      <c r="L954">
        <v>0</v>
      </c>
      <c r="M954">
        <v>14</v>
      </c>
      <c r="N954">
        <v>0</v>
      </c>
      <c r="O954">
        <v>0</v>
      </c>
    </row>
    <row r="955" spans="1:15" x14ac:dyDescent="0.2">
      <c r="A955">
        <v>2012</v>
      </c>
      <c r="B955" s="6">
        <f ca="1">_xlfn.MAXIFS('Track WIP'!M:M,'Track WIP'!K:K,'Results WIP'!A955,'Track WIP'!L:L,'Results WIP'!C955)</f>
        <v>41000</v>
      </c>
      <c r="C955">
        <f t="shared" si="14"/>
        <v>2</v>
      </c>
      <c r="D955" t="str">
        <f ca="1">VLOOKUP($B955,'Track WIP'!$M:$O,2,FALSE)</f>
        <v>Indy Grand Prix of Alabama</v>
      </c>
      <c r="E955" t="str">
        <f ca="1">VLOOKUP($B955,'Track WIP'!$M:$O,3,FALSE)</f>
        <v>Barber Motorsports Park</v>
      </c>
      <c r="F955">
        <v>17</v>
      </c>
      <c r="G955" t="s">
        <v>112</v>
      </c>
      <c r="H955">
        <v>67</v>
      </c>
      <c r="I955" t="s">
        <v>16</v>
      </c>
      <c r="J955">
        <v>90</v>
      </c>
      <c r="K955">
        <v>15</v>
      </c>
      <c r="L955">
        <v>0</v>
      </c>
      <c r="M955">
        <v>13</v>
      </c>
      <c r="N955">
        <v>0</v>
      </c>
      <c r="O955">
        <v>0</v>
      </c>
    </row>
    <row r="956" spans="1:15" x14ac:dyDescent="0.2">
      <c r="A956">
        <v>2012</v>
      </c>
      <c r="B956" s="6">
        <f ca="1">_xlfn.MAXIFS('Track WIP'!M:M,'Track WIP'!K:K,'Results WIP'!A956,'Track WIP'!L:L,'Results WIP'!C956)</f>
        <v>41000</v>
      </c>
      <c r="C956">
        <f t="shared" si="14"/>
        <v>2</v>
      </c>
      <c r="D956" t="str">
        <f ca="1">VLOOKUP($B956,'Track WIP'!$M:$O,2,FALSE)</f>
        <v>Indy Grand Prix of Alabama</v>
      </c>
      <c r="E956" t="str">
        <f ca="1">VLOOKUP($B956,'Track WIP'!$M:$O,3,FALSE)</f>
        <v>Barber Motorsports Park</v>
      </c>
      <c r="F956">
        <v>18</v>
      </c>
      <c r="G956" t="s">
        <v>27</v>
      </c>
      <c r="H956">
        <v>5</v>
      </c>
      <c r="I956" t="s">
        <v>111</v>
      </c>
      <c r="J956">
        <v>89</v>
      </c>
      <c r="K956">
        <v>7</v>
      </c>
      <c r="L956">
        <v>0</v>
      </c>
      <c r="M956">
        <v>12</v>
      </c>
      <c r="N956">
        <v>0</v>
      </c>
      <c r="O956">
        <v>0</v>
      </c>
    </row>
    <row r="957" spans="1:15" x14ac:dyDescent="0.2">
      <c r="A957">
        <v>2012</v>
      </c>
      <c r="B957" s="6">
        <f ca="1">_xlfn.MAXIFS('Track WIP'!M:M,'Track WIP'!K:K,'Results WIP'!A957,'Track WIP'!L:L,'Results WIP'!C957)</f>
        <v>41000</v>
      </c>
      <c r="C957">
        <f t="shared" si="14"/>
        <v>2</v>
      </c>
      <c r="D957" t="str">
        <f ca="1">VLOOKUP($B957,'Track WIP'!$M:$O,2,FALSE)</f>
        <v>Indy Grand Prix of Alabama</v>
      </c>
      <c r="E957" t="str">
        <f ca="1">VLOOKUP($B957,'Track WIP'!$M:$O,3,FALSE)</f>
        <v>Barber Motorsports Park</v>
      </c>
      <c r="F957">
        <v>19</v>
      </c>
      <c r="G957" t="s">
        <v>26</v>
      </c>
      <c r="H957">
        <v>18</v>
      </c>
      <c r="I957" t="s">
        <v>16</v>
      </c>
      <c r="J957">
        <v>89</v>
      </c>
      <c r="K957">
        <v>19</v>
      </c>
      <c r="L957">
        <v>0</v>
      </c>
      <c r="M957">
        <v>12</v>
      </c>
      <c r="N957">
        <v>0</v>
      </c>
      <c r="O957">
        <v>0</v>
      </c>
    </row>
    <row r="958" spans="1:15" x14ac:dyDescent="0.2">
      <c r="A958">
        <v>2012</v>
      </c>
      <c r="B958" s="6">
        <f ca="1">_xlfn.MAXIFS('Track WIP'!M:M,'Track WIP'!K:K,'Results WIP'!A958,'Track WIP'!L:L,'Results WIP'!C958)</f>
        <v>41000</v>
      </c>
      <c r="C958">
        <f t="shared" si="14"/>
        <v>2</v>
      </c>
      <c r="D958" t="str">
        <f ca="1">VLOOKUP($B958,'Track WIP'!$M:$O,2,FALSE)</f>
        <v>Indy Grand Prix of Alabama</v>
      </c>
      <c r="E958" t="str">
        <f ca="1">VLOOKUP($B958,'Track WIP'!$M:$O,3,FALSE)</f>
        <v>Barber Motorsports Park</v>
      </c>
      <c r="F958">
        <v>20</v>
      </c>
      <c r="G958" t="s">
        <v>31</v>
      </c>
      <c r="H958">
        <v>78</v>
      </c>
      <c r="I958" t="s">
        <v>115</v>
      </c>
      <c r="J958">
        <v>89</v>
      </c>
      <c r="K958">
        <v>21</v>
      </c>
      <c r="L958">
        <v>0</v>
      </c>
      <c r="M958">
        <v>12</v>
      </c>
      <c r="N958">
        <v>0</v>
      </c>
      <c r="O958">
        <v>0</v>
      </c>
    </row>
    <row r="959" spans="1:15" x14ac:dyDescent="0.2">
      <c r="A959">
        <v>2012</v>
      </c>
      <c r="B959" s="6">
        <f ca="1">_xlfn.MAXIFS('Track WIP'!M:M,'Track WIP'!K:K,'Results WIP'!A959,'Track WIP'!L:L,'Results WIP'!C959)</f>
        <v>41000</v>
      </c>
      <c r="C959">
        <f t="shared" ref="C959:C1022" si="15">_xlfn.IFS(A959&gt;A958,1,F959=1,C958+1,F959&gt;1,C958)</f>
        <v>2</v>
      </c>
      <c r="D959" t="str">
        <f ca="1">VLOOKUP($B959,'Track WIP'!$M:$O,2,FALSE)</f>
        <v>Indy Grand Prix of Alabama</v>
      </c>
      <c r="E959" t="str">
        <f ca="1">VLOOKUP($B959,'Track WIP'!$M:$O,3,FALSE)</f>
        <v>Barber Motorsports Park</v>
      </c>
      <c r="F959">
        <v>21</v>
      </c>
      <c r="G959" t="s">
        <v>25</v>
      </c>
      <c r="H959">
        <v>11</v>
      </c>
      <c r="I959" t="s">
        <v>111</v>
      </c>
      <c r="J959">
        <v>89</v>
      </c>
      <c r="K959">
        <v>6</v>
      </c>
      <c r="L959">
        <v>0</v>
      </c>
      <c r="M959">
        <v>12</v>
      </c>
      <c r="N959">
        <v>0</v>
      </c>
      <c r="O959">
        <v>0</v>
      </c>
    </row>
    <row r="960" spans="1:15" x14ac:dyDescent="0.2">
      <c r="A960">
        <v>2012</v>
      </c>
      <c r="B960" s="6">
        <f ca="1">_xlfn.MAXIFS('Track WIP'!M:M,'Track WIP'!K:K,'Results WIP'!A960,'Track WIP'!L:L,'Results WIP'!C960)</f>
        <v>41000</v>
      </c>
      <c r="C960">
        <f t="shared" si="15"/>
        <v>2</v>
      </c>
      <c r="D960" t="str">
        <f ca="1">VLOOKUP($B960,'Track WIP'!$M:$O,2,FALSE)</f>
        <v>Indy Grand Prix of Alabama</v>
      </c>
      <c r="E960" t="str">
        <f ca="1">VLOOKUP($B960,'Track WIP'!$M:$O,3,FALSE)</f>
        <v>Barber Motorsports Park</v>
      </c>
      <c r="F960">
        <v>22</v>
      </c>
      <c r="G960" t="s">
        <v>55</v>
      </c>
      <c r="H960">
        <v>20</v>
      </c>
      <c r="I960" t="s">
        <v>111</v>
      </c>
      <c r="J960">
        <v>88</v>
      </c>
      <c r="K960">
        <v>24</v>
      </c>
      <c r="L960">
        <v>0</v>
      </c>
      <c r="M960">
        <v>12</v>
      </c>
      <c r="N960">
        <v>0</v>
      </c>
      <c r="O960">
        <v>0</v>
      </c>
    </row>
    <row r="961" spans="1:15" x14ac:dyDescent="0.2">
      <c r="A961">
        <v>2012</v>
      </c>
      <c r="B961" s="6">
        <f ca="1">_xlfn.MAXIFS('Track WIP'!M:M,'Track WIP'!K:K,'Results WIP'!A961,'Track WIP'!L:L,'Results WIP'!C961)</f>
        <v>41000</v>
      </c>
      <c r="C961">
        <f t="shared" si="15"/>
        <v>2</v>
      </c>
      <c r="D961" t="str">
        <f ca="1">VLOOKUP($B961,'Track WIP'!$M:$O,2,FALSE)</f>
        <v>Indy Grand Prix of Alabama</v>
      </c>
      <c r="E961" t="str">
        <f ca="1">VLOOKUP($B961,'Track WIP'!$M:$O,3,FALSE)</f>
        <v>Barber Motorsports Park</v>
      </c>
      <c r="F961">
        <v>23</v>
      </c>
      <c r="G961" t="s">
        <v>114</v>
      </c>
      <c r="H961">
        <v>6</v>
      </c>
      <c r="I961" t="s">
        <v>111</v>
      </c>
      <c r="J961">
        <v>85</v>
      </c>
      <c r="K961">
        <v>25</v>
      </c>
      <c r="L961">
        <v>0</v>
      </c>
      <c r="M961">
        <v>12</v>
      </c>
      <c r="N961">
        <v>0</v>
      </c>
      <c r="O961">
        <v>0</v>
      </c>
    </row>
    <row r="962" spans="1:15" x14ac:dyDescent="0.2">
      <c r="A962">
        <v>2012</v>
      </c>
      <c r="B962" s="6">
        <f ca="1">_xlfn.MAXIFS('Track WIP'!M:M,'Track WIP'!K:K,'Results WIP'!A962,'Track WIP'!L:L,'Results WIP'!C962)</f>
        <v>41000</v>
      </c>
      <c r="C962">
        <f t="shared" si="15"/>
        <v>2</v>
      </c>
      <c r="D962" t="str">
        <f ca="1">VLOOKUP($B962,'Track WIP'!$M:$O,2,FALSE)</f>
        <v>Indy Grand Prix of Alabama</v>
      </c>
      <c r="E962" t="str">
        <f ca="1">VLOOKUP($B962,'Track WIP'!$M:$O,3,FALSE)</f>
        <v>Barber Motorsports Park</v>
      </c>
      <c r="F962">
        <v>24</v>
      </c>
      <c r="G962" t="s">
        <v>37</v>
      </c>
      <c r="H962">
        <v>15</v>
      </c>
      <c r="I962" t="s">
        <v>16</v>
      </c>
      <c r="J962">
        <v>52</v>
      </c>
      <c r="K962">
        <v>16</v>
      </c>
      <c r="L962">
        <v>0</v>
      </c>
      <c r="M962">
        <v>12</v>
      </c>
      <c r="N962">
        <v>0</v>
      </c>
      <c r="O962">
        <v>0</v>
      </c>
    </row>
    <row r="963" spans="1:15" x14ac:dyDescent="0.2">
      <c r="A963">
        <v>2012</v>
      </c>
      <c r="B963" s="6">
        <f ca="1">_xlfn.MAXIFS('Track WIP'!M:M,'Track WIP'!K:K,'Results WIP'!A963,'Track WIP'!L:L,'Results WIP'!C963)</f>
        <v>41000</v>
      </c>
      <c r="C963">
        <f t="shared" si="15"/>
        <v>2</v>
      </c>
      <c r="D963" t="str">
        <f ca="1">VLOOKUP($B963,'Track WIP'!$M:$O,2,FALSE)</f>
        <v>Indy Grand Prix of Alabama</v>
      </c>
      <c r="E963" t="str">
        <f ca="1">VLOOKUP($B963,'Track WIP'!$M:$O,3,FALSE)</f>
        <v>Barber Motorsports Park</v>
      </c>
      <c r="F963">
        <v>25</v>
      </c>
      <c r="G963" t="s">
        <v>86</v>
      </c>
      <c r="H963">
        <v>83</v>
      </c>
      <c r="I963" t="s">
        <v>16</v>
      </c>
      <c r="J963">
        <v>45</v>
      </c>
      <c r="K963">
        <v>22</v>
      </c>
      <c r="L963">
        <v>0</v>
      </c>
      <c r="M963">
        <v>10</v>
      </c>
      <c r="N963">
        <v>0</v>
      </c>
      <c r="O963">
        <v>0</v>
      </c>
    </row>
    <row r="964" spans="1:15" x14ac:dyDescent="0.2">
      <c r="A964">
        <v>2012</v>
      </c>
      <c r="B964" s="6">
        <f ca="1">_xlfn.MAXIFS('Track WIP'!M:M,'Track WIP'!K:K,'Results WIP'!A964,'Track WIP'!L:L,'Results WIP'!C964)</f>
        <v>41000</v>
      </c>
      <c r="C964">
        <f t="shared" si="15"/>
        <v>2</v>
      </c>
      <c r="D964" t="str">
        <f ca="1">VLOOKUP($B964,'Track WIP'!$M:$O,2,FALSE)</f>
        <v>Indy Grand Prix of Alabama</v>
      </c>
      <c r="E964" t="str">
        <f ca="1">VLOOKUP($B964,'Track WIP'!$M:$O,3,FALSE)</f>
        <v>Barber Motorsports Park</v>
      </c>
      <c r="F964">
        <v>26</v>
      </c>
      <c r="G964" t="s">
        <v>34</v>
      </c>
      <c r="H964">
        <v>98</v>
      </c>
      <c r="I964" t="s">
        <v>16</v>
      </c>
      <c r="J964">
        <v>0</v>
      </c>
      <c r="K964">
        <v>23</v>
      </c>
      <c r="L964">
        <v>0</v>
      </c>
      <c r="M964">
        <v>10</v>
      </c>
      <c r="N964">
        <v>0</v>
      </c>
      <c r="O964">
        <v>0</v>
      </c>
    </row>
    <row r="965" spans="1:15" x14ac:dyDescent="0.2">
      <c r="A965">
        <v>2012</v>
      </c>
      <c r="B965" s="6">
        <f ca="1">_xlfn.MAXIFS('Track WIP'!M:M,'Track WIP'!K:K,'Results WIP'!A965,'Track WIP'!L:L,'Results WIP'!C965)</f>
        <v>41014</v>
      </c>
      <c r="C965">
        <f t="shared" si="15"/>
        <v>3</v>
      </c>
      <c r="D965" t="str">
        <f ca="1">VLOOKUP($B965,'Track WIP'!$M:$O,2,FALSE)</f>
        <v>Grand Prix of Long Beach</v>
      </c>
      <c r="E965" t="str">
        <f ca="1">VLOOKUP($B965,'Track WIP'!$M:$O,3,FALSE)</f>
        <v>Streets Of Long Beach</v>
      </c>
      <c r="F965">
        <v>1</v>
      </c>
      <c r="G965" t="s">
        <v>15</v>
      </c>
      <c r="H965">
        <v>12</v>
      </c>
      <c r="I965" t="s">
        <v>111</v>
      </c>
      <c r="J965">
        <v>85</v>
      </c>
      <c r="K965">
        <v>12</v>
      </c>
      <c r="L965">
        <v>15</v>
      </c>
      <c r="M965">
        <v>50</v>
      </c>
      <c r="N965">
        <v>0</v>
      </c>
      <c r="O965">
        <v>0</v>
      </c>
    </row>
    <row r="966" spans="1:15" x14ac:dyDescent="0.2">
      <c r="A966">
        <v>2012</v>
      </c>
      <c r="B966" s="6">
        <f ca="1">_xlfn.MAXIFS('Track WIP'!M:M,'Track WIP'!K:K,'Results WIP'!A966,'Track WIP'!L:L,'Results WIP'!C966)</f>
        <v>41014</v>
      </c>
      <c r="C966">
        <f t="shared" si="15"/>
        <v>3</v>
      </c>
      <c r="D966" t="str">
        <f ca="1">VLOOKUP($B966,'Track WIP'!$M:$O,2,FALSE)</f>
        <v>Grand Prix of Long Beach</v>
      </c>
      <c r="E966" t="str">
        <f ca="1">VLOOKUP($B966,'Track WIP'!$M:$O,3,FALSE)</f>
        <v>Streets Of Long Beach</v>
      </c>
      <c r="F966">
        <v>2</v>
      </c>
      <c r="G966" t="s">
        <v>88</v>
      </c>
      <c r="H966">
        <v>77</v>
      </c>
      <c r="I966" t="s">
        <v>16</v>
      </c>
      <c r="J966">
        <v>85</v>
      </c>
      <c r="K966">
        <v>4</v>
      </c>
      <c r="L966">
        <v>26</v>
      </c>
      <c r="M966">
        <v>42</v>
      </c>
      <c r="N966">
        <v>2</v>
      </c>
      <c r="O966">
        <v>0</v>
      </c>
    </row>
    <row r="967" spans="1:15" x14ac:dyDescent="0.2">
      <c r="A967">
        <v>2012</v>
      </c>
      <c r="B967" s="6">
        <f ca="1">_xlfn.MAXIFS('Track WIP'!M:M,'Track WIP'!K:K,'Results WIP'!A967,'Track WIP'!L:L,'Results WIP'!C967)</f>
        <v>41014</v>
      </c>
      <c r="C967">
        <f t="shared" si="15"/>
        <v>3</v>
      </c>
      <c r="D967" t="str">
        <f ca="1">VLOOKUP($B967,'Track WIP'!$M:$O,2,FALSE)</f>
        <v>Grand Prix of Long Beach</v>
      </c>
      <c r="E967" t="str">
        <f ca="1">VLOOKUP($B967,'Track WIP'!$M:$O,3,FALSE)</f>
        <v>Streets Of Long Beach</v>
      </c>
      <c r="F967">
        <v>3</v>
      </c>
      <c r="G967" t="s">
        <v>89</v>
      </c>
      <c r="H967">
        <v>27</v>
      </c>
      <c r="I967" t="s">
        <v>111</v>
      </c>
      <c r="J967">
        <v>85</v>
      </c>
      <c r="K967">
        <v>16</v>
      </c>
      <c r="L967">
        <v>0</v>
      </c>
      <c r="M967">
        <v>35</v>
      </c>
      <c r="N967">
        <v>0</v>
      </c>
      <c r="O967">
        <v>0</v>
      </c>
    </row>
    <row r="968" spans="1:15" x14ac:dyDescent="0.2">
      <c r="A968">
        <v>2012</v>
      </c>
      <c r="B968" s="6">
        <f ca="1">_xlfn.MAXIFS('Track WIP'!M:M,'Track WIP'!K:K,'Results WIP'!A968,'Track WIP'!L:L,'Results WIP'!C968)</f>
        <v>41014</v>
      </c>
      <c r="C968">
        <f t="shared" si="15"/>
        <v>3</v>
      </c>
      <c r="D968" t="str">
        <f ca="1">VLOOKUP($B968,'Track WIP'!$M:$O,2,FALSE)</f>
        <v>Grand Prix of Long Beach</v>
      </c>
      <c r="E968" t="str">
        <f ca="1">VLOOKUP($B968,'Track WIP'!$M:$O,3,FALSE)</f>
        <v>Streets Of Long Beach</v>
      </c>
      <c r="F968">
        <v>4</v>
      </c>
      <c r="G968" t="s">
        <v>25</v>
      </c>
      <c r="H968">
        <v>11</v>
      </c>
      <c r="I968" t="s">
        <v>111</v>
      </c>
      <c r="J968">
        <v>85</v>
      </c>
      <c r="K968">
        <v>19</v>
      </c>
      <c r="L968">
        <v>0</v>
      </c>
      <c r="M968">
        <v>32</v>
      </c>
      <c r="N968">
        <v>0</v>
      </c>
      <c r="O968">
        <v>0</v>
      </c>
    </row>
    <row r="969" spans="1:15" x14ac:dyDescent="0.2">
      <c r="A969">
        <v>2012</v>
      </c>
      <c r="B969" s="6">
        <f ca="1">_xlfn.MAXIFS('Track WIP'!M:M,'Track WIP'!K:K,'Results WIP'!A969,'Track WIP'!L:L,'Results WIP'!C969)</f>
        <v>41014</v>
      </c>
      <c r="C969">
        <f t="shared" si="15"/>
        <v>3</v>
      </c>
      <c r="D969" t="str">
        <f ca="1">VLOOKUP($B969,'Track WIP'!$M:$O,2,FALSE)</f>
        <v>Grand Prix of Long Beach</v>
      </c>
      <c r="E969" t="str">
        <f ca="1">VLOOKUP($B969,'Track WIP'!$M:$O,3,FALSE)</f>
        <v>Streets Of Long Beach</v>
      </c>
      <c r="F969">
        <v>5</v>
      </c>
      <c r="G969" t="s">
        <v>70</v>
      </c>
      <c r="H969">
        <v>4</v>
      </c>
      <c r="I969" t="s">
        <v>111</v>
      </c>
      <c r="J969">
        <v>85</v>
      </c>
      <c r="K969">
        <v>20</v>
      </c>
      <c r="L969">
        <v>0</v>
      </c>
      <c r="M969">
        <v>30</v>
      </c>
      <c r="N969">
        <v>0</v>
      </c>
      <c r="O969">
        <v>0</v>
      </c>
    </row>
    <row r="970" spans="1:15" x14ac:dyDescent="0.2">
      <c r="A970">
        <v>2012</v>
      </c>
      <c r="B970" s="6">
        <f ca="1">_xlfn.MAXIFS('Track WIP'!M:M,'Track WIP'!K:K,'Results WIP'!A970,'Track WIP'!L:L,'Results WIP'!C970)</f>
        <v>41014</v>
      </c>
      <c r="C970">
        <f t="shared" si="15"/>
        <v>3</v>
      </c>
      <c r="D970" t="str">
        <f ca="1">VLOOKUP($B970,'Track WIP'!$M:$O,2,FALSE)</f>
        <v>Grand Prix of Long Beach</v>
      </c>
      <c r="E970" t="str">
        <f ca="1">VLOOKUP($B970,'Track WIP'!$M:$O,3,FALSE)</f>
        <v>Streets Of Long Beach</v>
      </c>
      <c r="F970">
        <v>6</v>
      </c>
      <c r="G970" t="s">
        <v>17</v>
      </c>
      <c r="H970">
        <v>28</v>
      </c>
      <c r="I970" t="s">
        <v>111</v>
      </c>
      <c r="J970">
        <v>85</v>
      </c>
      <c r="K970">
        <v>13</v>
      </c>
      <c r="L970">
        <v>4</v>
      </c>
      <c r="M970">
        <v>28</v>
      </c>
      <c r="N970">
        <v>0</v>
      </c>
      <c r="O970">
        <v>0</v>
      </c>
    </row>
    <row r="971" spans="1:15" x14ac:dyDescent="0.2">
      <c r="A971">
        <v>2012</v>
      </c>
      <c r="B971" s="6">
        <f ca="1">_xlfn.MAXIFS('Track WIP'!M:M,'Track WIP'!K:K,'Results WIP'!A971,'Track WIP'!L:L,'Results WIP'!C971)</f>
        <v>41014</v>
      </c>
      <c r="C971">
        <f t="shared" si="15"/>
        <v>3</v>
      </c>
      <c r="D971" t="str">
        <f ca="1">VLOOKUP($B971,'Track WIP'!$M:$O,2,FALSE)</f>
        <v>Grand Prix of Long Beach</v>
      </c>
      <c r="E971" t="str">
        <f ca="1">VLOOKUP($B971,'Track WIP'!$M:$O,3,FALSE)</f>
        <v>Streets Of Long Beach</v>
      </c>
      <c r="F971">
        <v>7</v>
      </c>
      <c r="G971" t="s">
        <v>29</v>
      </c>
      <c r="H971">
        <v>2</v>
      </c>
      <c r="I971" t="s">
        <v>111</v>
      </c>
      <c r="J971">
        <v>85</v>
      </c>
      <c r="K971">
        <v>11</v>
      </c>
      <c r="L971">
        <v>5</v>
      </c>
      <c r="M971">
        <v>27</v>
      </c>
      <c r="N971">
        <v>1</v>
      </c>
      <c r="O971">
        <v>0</v>
      </c>
    </row>
    <row r="972" spans="1:15" x14ac:dyDescent="0.2">
      <c r="A972">
        <v>2012</v>
      </c>
      <c r="B972" s="6">
        <f ca="1">_xlfn.MAXIFS('Track WIP'!M:M,'Track WIP'!K:K,'Results WIP'!A972,'Track WIP'!L:L,'Results WIP'!C972)</f>
        <v>41014</v>
      </c>
      <c r="C972">
        <f t="shared" si="15"/>
        <v>3</v>
      </c>
      <c r="D972" t="str">
        <f ca="1">VLOOKUP($B972,'Track WIP'!$M:$O,2,FALSE)</f>
        <v>Grand Prix of Long Beach</v>
      </c>
      <c r="E972" t="str">
        <f ca="1">VLOOKUP($B972,'Track WIP'!$M:$O,3,FALSE)</f>
        <v>Streets Of Long Beach</v>
      </c>
      <c r="F972">
        <v>8</v>
      </c>
      <c r="G972" t="s">
        <v>37</v>
      </c>
      <c r="H972">
        <v>15</v>
      </c>
      <c r="I972" t="s">
        <v>16</v>
      </c>
      <c r="J972">
        <v>84</v>
      </c>
      <c r="K972">
        <v>6</v>
      </c>
      <c r="L972">
        <v>16</v>
      </c>
      <c r="M972">
        <v>24</v>
      </c>
      <c r="N972">
        <v>0</v>
      </c>
      <c r="O972">
        <v>0</v>
      </c>
    </row>
    <row r="973" spans="1:15" x14ac:dyDescent="0.2">
      <c r="A973">
        <v>2012</v>
      </c>
      <c r="B973" s="6">
        <f ca="1">_xlfn.MAXIFS('Track WIP'!M:M,'Track WIP'!K:K,'Results WIP'!A973,'Track WIP'!L:L,'Results WIP'!C973)</f>
        <v>41014</v>
      </c>
      <c r="C973">
        <f t="shared" si="15"/>
        <v>3</v>
      </c>
      <c r="D973" t="str">
        <f ca="1">VLOOKUP($B973,'Track WIP'!$M:$O,2,FALSE)</f>
        <v>Grand Prix of Long Beach</v>
      </c>
      <c r="E973" t="str">
        <f ca="1">VLOOKUP($B973,'Track WIP'!$M:$O,3,FALSE)</f>
        <v>Streets Of Long Beach</v>
      </c>
      <c r="F973">
        <v>9</v>
      </c>
      <c r="G973" t="s">
        <v>113</v>
      </c>
      <c r="H973">
        <v>8</v>
      </c>
      <c r="I973" t="s">
        <v>111</v>
      </c>
      <c r="J973">
        <v>84</v>
      </c>
      <c r="K973">
        <v>22</v>
      </c>
      <c r="L973">
        <v>0</v>
      </c>
      <c r="M973">
        <v>22</v>
      </c>
      <c r="N973">
        <v>0</v>
      </c>
      <c r="O973">
        <v>0</v>
      </c>
    </row>
    <row r="974" spans="1:15" x14ac:dyDescent="0.2">
      <c r="A974">
        <v>2012</v>
      </c>
      <c r="B974" s="6">
        <f ca="1">_xlfn.MAXIFS('Track WIP'!M:M,'Track WIP'!K:K,'Results WIP'!A974,'Track WIP'!L:L,'Results WIP'!C974)</f>
        <v>41014</v>
      </c>
      <c r="C974">
        <f t="shared" si="15"/>
        <v>3</v>
      </c>
      <c r="D974" t="str">
        <f ca="1">VLOOKUP($B974,'Track WIP'!$M:$O,2,FALSE)</f>
        <v>Grand Prix of Long Beach</v>
      </c>
      <c r="E974" t="str">
        <f ca="1">VLOOKUP($B974,'Track WIP'!$M:$O,3,FALSE)</f>
        <v>Streets Of Long Beach</v>
      </c>
      <c r="F974">
        <v>10</v>
      </c>
      <c r="G974" t="s">
        <v>26</v>
      </c>
      <c r="H974">
        <v>18</v>
      </c>
      <c r="I974" t="s">
        <v>16</v>
      </c>
      <c r="J974">
        <v>84</v>
      </c>
      <c r="K974">
        <v>3</v>
      </c>
      <c r="L974">
        <v>15</v>
      </c>
      <c r="M974">
        <v>20</v>
      </c>
      <c r="N974">
        <v>0</v>
      </c>
      <c r="O974">
        <v>0</v>
      </c>
    </row>
    <row r="975" spans="1:15" x14ac:dyDescent="0.2">
      <c r="A975">
        <v>2012</v>
      </c>
      <c r="B975" s="6">
        <f ca="1">_xlfn.MAXIFS('Track WIP'!M:M,'Track WIP'!K:K,'Results WIP'!A975,'Track WIP'!L:L,'Results WIP'!C975)</f>
        <v>41014</v>
      </c>
      <c r="C975">
        <f t="shared" si="15"/>
        <v>3</v>
      </c>
      <c r="D975" t="str">
        <f ca="1">VLOOKUP($B975,'Track WIP'!$M:$O,2,FALSE)</f>
        <v>Grand Prix of Long Beach</v>
      </c>
      <c r="E975" t="str">
        <f ca="1">VLOOKUP($B975,'Track WIP'!$M:$O,3,FALSE)</f>
        <v>Streets Of Long Beach</v>
      </c>
      <c r="F975">
        <v>11</v>
      </c>
      <c r="G975" t="s">
        <v>85</v>
      </c>
      <c r="H975">
        <v>19</v>
      </c>
      <c r="I975" t="s">
        <v>16</v>
      </c>
      <c r="J975">
        <v>84</v>
      </c>
      <c r="K975">
        <v>14</v>
      </c>
      <c r="L975">
        <v>0</v>
      </c>
      <c r="M975">
        <v>19</v>
      </c>
      <c r="N975">
        <v>0</v>
      </c>
      <c r="O975">
        <v>0</v>
      </c>
    </row>
    <row r="976" spans="1:15" x14ac:dyDescent="0.2">
      <c r="A976">
        <v>2012</v>
      </c>
      <c r="B976" s="6">
        <f ca="1">_xlfn.MAXIFS('Track WIP'!M:M,'Track WIP'!K:K,'Results WIP'!A976,'Track WIP'!L:L,'Results WIP'!C976)</f>
        <v>41014</v>
      </c>
      <c r="C976">
        <f t="shared" si="15"/>
        <v>3</v>
      </c>
      <c r="D976" t="str">
        <f ca="1">VLOOKUP($B976,'Track WIP'!$M:$O,2,FALSE)</f>
        <v>Grand Prix of Long Beach</v>
      </c>
      <c r="E976" t="str">
        <f ca="1">VLOOKUP($B976,'Track WIP'!$M:$O,3,FALSE)</f>
        <v>Streets Of Long Beach</v>
      </c>
      <c r="F976">
        <v>12</v>
      </c>
      <c r="G976" t="s">
        <v>27</v>
      </c>
      <c r="H976">
        <v>5</v>
      </c>
      <c r="I976" t="s">
        <v>111</v>
      </c>
      <c r="J976">
        <v>84</v>
      </c>
      <c r="K976">
        <v>15</v>
      </c>
      <c r="L976">
        <v>0</v>
      </c>
      <c r="M976">
        <v>18</v>
      </c>
      <c r="N976">
        <v>0</v>
      </c>
      <c r="O976">
        <v>0</v>
      </c>
    </row>
    <row r="977" spans="1:15" x14ac:dyDescent="0.2">
      <c r="A977">
        <v>2012</v>
      </c>
      <c r="B977" s="6">
        <f ca="1">_xlfn.MAXIFS('Track WIP'!M:M,'Track WIP'!K:K,'Results WIP'!A977,'Track WIP'!L:L,'Results WIP'!C977)</f>
        <v>41014</v>
      </c>
      <c r="C977">
        <f t="shared" si="15"/>
        <v>3</v>
      </c>
      <c r="D977" t="str">
        <f ca="1">VLOOKUP($B977,'Track WIP'!$M:$O,2,FALSE)</f>
        <v>Grand Prix of Long Beach</v>
      </c>
      <c r="E977" t="str">
        <f ca="1">VLOOKUP($B977,'Track WIP'!$M:$O,3,FALSE)</f>
        <v>Streets Of Long Beach</v>
      </c>
      <c r="F977">
        <v>13</v>
      </c>
      <c r="G977" t="s">
        <v>24</v>
      </c>
      <c r="H977">
        <v>3</v>
      </c>
      <c r="I977" t="s">
        <v>111</v>
      </c>
      <c r="J977">
        <v>84</v>
      </c>
      <c r="K977">
        <v>18</v>
      </c>
      <c r="L977">
        <v>0</v>
      </c>
      <c r="M977">
        <v>17</v>
      </c>
      <c r="N977">
        <v>0</v>
      </c>
      <c r="O977">
        <v>0</v>
      </c>
    </row>
    <row r="978" spans="1:15" x14ac:dyDescent="0.2">
      <c r="A978">
        <v>2012</v>
      </c>
      <c r="B978" s="6">
        <f ca="1">_xlfn.MAXIFS('Track WIP'!M:M,'Track WIP'!K:K,'Results WIP'!A978,'Track WIP'!L:L,'Results WIP'!C978)</f>
        <v>41014</v>
      </c>
      <c r="C978">
        <f t="shared" si="15"/>
        <v>3</v>
      </c>
      <c r="D978" t="str">
        <f ca="1">VLOOKUP($B978,'Track WIP'!$M:$O,2,FALSE)</f>
        <v>Grand Prix of Long Beach</v>
      </c>
      <c r="E978" t="str">
        <f ca="1">VLOOKUP($B978,'Track WIP'!$M:$O,3,FALSE)</f>
        <v>Streets Of Long Beach</v>
      </c>
      <c r="F978">
        <v>14</v>
      </c>
      <c r="G978" t="s">
        <v>55</v>
      </c>
      <c r="H978">
        <v>20</v>
      </c>
      <c r="I978" t="s">
        <v>111</v>
      </c>
      <c r="J978">
        <v>83</v>
      </c>
      <c r="K978">
        <v>24</v>
      </c>
      <c r="L978">
        <v>0</v>
      </c>
      <c r="M978">
        <v>16</v>
      </c>
      <c r="N978">
        <v>0</v>
      </c>
      <c r="O978">
        <v>0</v>
      </c>
    </row>
    <row r="979" spans="1:15" x14ac:dyDescent="0.2">
      <c r="A979">
        <v>2012</v>
      </c>
      <c r="B979" s="6">
        <f ca="1">_xlfn.MAXIFS('Track WIP'!M:M,'Track WIP'!K:K,'Results WIP'!A979,'Track WIP'!L:L,'Results WIP'!C979)</f>
        <v>41014</v>
      </c>
      <c r="C979">
        <f t="shared" si="15"/>
        <v>3</v>
      </c>
      <c r="D979" t="str">
        <f ca="1">VLOOKUP($B979,'Track WIP'!$M:$O,2,FALSE)</f>
        <v>Grand Prix of Long Beach</v>
      </c>
      <c r="E979" t="str">
        <f ca="1">VLOOKUP($B979,'Track WIP'!$M:$O,3,FALSE)</f>
        <v>Streets Of Long Beach</v>
      </c>
      <c r="F979">
        <v>15</v>
      </c>
      <c r="G979" t="s">
        <v>22</v>
      </c>
      <c r="H979">
        <v>10</v>
      </c>
      <c r="I979" t="s">
        <v>16</v>
      </c>
      <c r="J979">
        <v>82</v>
      </c>
      <c r="K979">
        <v>1</v>
      </c>
      <c r="L979">
        <v>4</v>
      </c>
      <c r="M979">
        <v>15</v>
      </c>
      <c r="N979">
        <v>0</v>
      </c>
      <c r="O979">
        <v>0</v>
      </c>
    </row>
    <row r="980" spans="1:15" x14ac:dyDescent="0.2">
      <c r="A980">
        <v>2012</v>
      </c>
      <c r="B980" s="6">
        <f ca="1">_xlfn.MAXIFS('Track WIP'!M:M,'Track WIP'!K:K,'Results WIP'!A980,'Track WIP'!L:L,'Results WIP'!C980)</f>
        <v>41014</v>
      </c>
      <c r="C980">
        <f t="shared" si="15"/>
        <v>3</v>
      </c>
      <c r="D980" t="str">
        <f ca="1">VLOOKUP($B980,'Track WIP'!$M:$O,2,FALSE)</f>
        <v>Grand Prix of Long Beach</v>
      </c>
      <c r="E980" t="str">
        <f ca="1">VLOOKUP($B980,'Track WIP'!$M:$O,3,FALSE)</f>
        <v>Streets Of Long Beach</v>
      </c>
      <c r="F980">
        <v>16</v>
      </c>
      <c r="G980" t="s">
        <v>84</v>
      </c>
      <c r="H980">
        <v>22</v>
      </c>
      <c r="I980" t="s">
        <v>111</v>
      </c>
      <c r="J980">
        <v>82</v>
      </c>
      <c r="K980">
        <v>23</v>
      </c>
      <c r="L980">
        <v>0</v>
      </c>
      <c r="M980">
        <v>14</v>
      </c>
      <c r="N980">
        <v>0</v>
      </c>
      <c r="O980">
        <v>0</v>
      </c>
    </row>
    <row r="981" spans="1:15" x14ac:dyDescent="0.2">
      <c r="A981">
        <v>2012</v>
      </c>
      <c r="B981" s="6">
        <f ca="1">_xlfn.MAXIFS('Track WIP'!M:M,'Track WIP'!K:K,'Results WIP'!A981,'Track WIP'!L:L,'Results WIP'!C981)</f>
        <v>41014</v>
      </c>
      <c r="C981">
        <f t="shared" si="15"/>
        <v>3</v>
      </c>
      <c r="D981" t="str">
        <f ca="1">VLOOKUP($B981,'Track WIP'!$M:$O,2,FALSE)</f>
        <v>Grand Prix of Long Beach</v>
      </c>
      <c r="E981" t="str">
        <f ca="1">VLOOKUP($B981,'Track WIP'!$M:$O,3,FALSE)</f>
        <v>Streets Of Long Beach</v>
      </c>
      <c r="F981">
        <v>17</v>
      </c>
      <c r="G981" t="s">
        <v>87</v>
      </c>
      <c r="H981">
        <v>7</v>
      </c>
      <c r="I981" t="s">
        <v>111</v>
      </c>
      <c r="J981">
        <v>82</v>
      </c>
      <c r="K981">
        <v>25</v>
      </c>
      <c r="L981">
        <v>0</v>
      </c>
      <c r="M981">
        <v>13</v>
      </c>
      <c r="N981">
        <v>0</v>
      </c>
      <c r="O981">
        <v>0</v>
      </c>
    </row>
    <row r="982" spans="1:15" x14ac:dyDescent="0.2">
      <c r="A982">
        <v>2012</v>
      </c>
      <c r="B982" s="6">
        <f ca="1">_xlfn.MAXIFS('Track WIP'!M:M,'Track WIP'!K:K,'Results WIP'!A982,'Track WIP'!L:L,'Results WIP'!C982)</f>
        <v>41014</v>
      </c>
      <c r="C982">
        <f t="shared" si="15"/>
        <v>3</v>
      </c>
      <c r="D982" t="str">
        <f ca="1">VLOOKUP($B982,'Track WIP'!$M:$O,2,FALSE)</f>
        <v>Grand Prix of Long Beach</v>
      </c>
      <c r="E982" t="str">
        <f ca="1">VLOOKUP($B982,'Track WIP'!$M:$O,3,FALSE)</f>
        <v>Streets Of Long Beach</v>
      </c>
      <c r="F982">
        <v>18</v>
      </c>
      <c r="G982" t="s">
        <v>86</v>
      </c>
      <c r="H982">
        <v>83</v>
      </c>
      <c r="I982" t="s">
        <v>16</v>
      </c>
      <c r="J982">
        <v>80</v>
      </c>
      <c r="K982">
        <v>9</v>
      </c>
      <c r="L982">
        <v>0</v>
      </c>
      <c r="M982">
        <v>12</v>
      </c>
      <c r="N982">
        <v>0</v>
      </c>
      <c r="O982">
        <v>0</v>
      </c>
    </row>
    <row r="983" spans="1:15" x14ac:dyDescent="0.2">
      <c r="A983">
        <v>2012</v>
      </c>
      <c r="B983" s="6">
        <f ca="1">_xlfn.MAXIFS('Track WIP'!M:M,'Track WIP'!K:K,'Results WIP'!A983,'Track WIP'!L:L,'Results WIP'!C983)</f>
        <v>41014</v>
      </c>
      <c r="C983">
        <f t="shared" si="15"/>
        <v>3</v>
      </c>
      <c r="D983" t="str">
        <f ca="1">VLOOKUP($B983,'Track WIP'!$M:$O,2,FALSE)</f>
        <v>Grand Prix of Long Beach</v>
      </c>
      <c r="E983" t="str">
        <f ca="1">VLOOKUP($B983,'Track WIP'!$M:$O,3,FALSE)</f>
        <v>Streets Of Long Beach</v>
      </c>
      <c r="F983">
        <v>19</v>
      </c>
      <c r="G983" t="s">
        <v>114</v>
      </c>
      <c r="H983">
        <v>6</v>
      </c>
      <c r="I983" t="s">
        <v>111</v>
      </c>
      <c r="J983">
        <v>80</v>
      </c>
      <c r="K983">
        <v>26</v>
      </c>
      <c r="L983">
        <v>0</v>
      </c>
      <c r="M983">
        <v>12</v>
      </c>
      <c r="N983">
        <v>0</v>
      </c>
      <c r="O983">
        <v>0</v>
      </c>
    </row>
    <row r="984" spans="1:15" x14ac:dyDescent="0.2">
      <c r="A984">
        <v>2012</v>
      </c>
      <c r="B984" s="6">
        <f ca="1">_xlfn.MAXIFS('Track WIP'!M:M,'Track WIP'!K:K,'Results WIP'!A984,'Track WIP'!L:L,'Results WIP'!C984)</f>
        <v>41014</v>
      </c>
      <c r="C984">
        <f t="shared" si="15"/>
        <v>3</v>
      </c>
      <c r="D984" t="str">
        <f ca="1">VLOOKUP($B984,'Track WIP'!$M:$O,2,FALSE)</f>
        <v>Grand Prix of Long Beach</v>
      </c>
      <c r="E984" t="str">
        <f ca="1">VLOOKUP($B984,'Track WIP'!$M:$O,3,FALSE)</f>
        <v>Streets Of Long Beach</v>
      </c>
      <c r="F984">
        <v>20</v>
      </c>
      <c r="G984" t="s">
        <v>31</v>
      </c>
      <c r="H984">
        <v>78</v>
      </c>
      <c r="I984" t="s">
        <v>115</v>
      </c>
      <c r="J984">
        <v>74</v>
      </c>
      <c r="K984">
        <v>17</v>
      </c>
      <c r="L984">
        <v>0</v>
      </c>
      <c r="M984">
        <v>12</v>
      </c>
      <c r="N984">
        <v>0</v>
      </c>
      <c r="O984">
        <v>0</v>
      </c>
    </row>
    <row r="985" spans="1:15" x14ac:dyDescent="0.2">
      <c r="A985">
        <v>2012</v>
      </c>
      <c r="B985" s="6">
        <f ca="1">_xlfn.MAXIFS('Track WIP'!M:M,'Track WIP'!K:K,'Results WIP'!A985,'Track WIP'!L:L,'Results WIP'!C985)</f>
        <v>41014</v>
      </c>
      <c r="C985">
        <f t="shared" si="15"/>
        <v>3</v>
      </c>
      <c r="D985" t="str">
        <f ca="1">VLOOKUP($B985,'Track WIP'!$M:$O,2,FALSE)</f>
        <v>Grand Prix of Long Beach</v>
      </c>
      <c r="E985" t="str">
        <f ca="1">VLOOKUP($B985,'Track WIP'!$M:$O,3,FALSE)</f>
        <v>Streets Of Long Beach</v>
      </c>
      <c r="F985">
        <v>21</v>
      </c>
      <c r="G985" t="s">
        <v>34</v>
      </c>
      <c r="H985">
        <v>98</v>
      </c>
      <c r="I985" t="s">
        <v>16</v>
      </c>
      <c r="J985">
        <v>46</v>
      </c>
      <c r="K985">
        <v>10</v>
      </c>
      <c r="L985">
        <v>0</v>
      </c>
      <c r="M985">
        <v>12</v>
      </c>
      <c r="N985">
        <v>0</v>
      </c>
      <c r="O985">
        <v>0</v>
      </c>
    </row>
    <row r="986" spans="1:15" x14ac:dyDescent="0.2">
      <c r="A986">
        <v>2012</v>
      </c>
      <c r="B986" s="6">
        <f ca="1">_xlfn.MAXIFS('Track WIP'!M:M,'Track WIP'!K:K,'Results WIP'!A986,'Track WIP'!L:L,'Results WIP'!C986)</f>
        <v>41014</v>
      </c>
      <c r="C986">
        <f t="shared" si="15"/>
        <v>3</v>
      </c>
      <c r="D986" t="str">
        <f ca="1">VLOOKUP($B986,'Track WIP'!$M:$O,2,FALSE)</f>
        <v>Grand Prix of Long Beach</v>
      </c>
      <c r="E986" t="str">
        <f ca="1">VLOOKUP($B986,'Track WIP'!$M:$O,3,FALSE)</f>
        <v>Streets Of Long Beach</v>
      </c>
      <c r="F986">
        <v>22</v>
      </c>
      <c r="G986" t="s">
        <v>23</v>
      </c>
      <c r="H986">
        <v>14</v>
      </c>
      <c r="I986" t="s">
        <v>16</v>
      </c>
      <c r="J986">
        <v>41</v>
      </c>
      <c r="K986">
        <v>7</v>
      </c>
      <c r="L986">
        <v>0</v>
      </c>
      <c r="M986">
        <v>12</v>
      </c>
      <c r="N986">
        <v>0</v>
      </c>
      <c r="O986">
        <v>0</v>
      </c>
    </row>
    <row r="987" spans="1:15" x14ac:dyDescent="0.2">
      <c r="A987">
        <v>2012</v>
      </c>
      <c r="B987" s="6">
        <f ca="1">_xlfn.MAXIFS('Track WIP'!M:M,'Track WIP'!K:K,'Results WIP'!A987,'Track WIP'!L:L,'Results WIP'!C987)</f>
        <v>41014</v>
      </c>
      <c r="C987">
        <f t="shared" si="15"/>
        <v>3</v>
      </c>
      <c r="D987" t="str">
        <f ca="1">VLOOKUP($B987,'Track WIP'!$M:$O,2,FALSE)</f>
        <v>Grand Prix of Long Beach</v>
      </c>
      <c r="E987" t="str">
        <f ca="1">VLOOKUP($B987,'Track WIP'!$M:$O,3,FALSE)</f>
        <v>Streets Of Long Beach</v>
      </c>
      <c r="F987">
        <v>23</v>
      </c>
      <c r="G987" t="s">
        <v>21</v>
      </c>
      <c r="H987">
        <v>9</v>
      </c>
      <c r="I987" t="s">
        <v>16</v>
      </c>
      <c r="J987">
        <v>27</v>
      </c>
      <c r="K987">
        <v>5</v>
      </c>
      <c r="L987">
        <v>0</v>
      </c>
      <c r="M987">
        <v>12</v>
      </c>
      <c r="N987">
        <v>0</v>
      </c>
      <c r="O987">
        <v>0</v>
      </c>
    </row>
    <row r="988" spans="1:15" x14ac:dyDescent="0.2">
      <c r="A988">
        <v>2012</v>
      </c>
      <c r="B988" s="6">
        <f ca="1">_xlfn.MAXIFS('Track WIP'!M:M,'Track WIP'!K:K,'Results WIP'!A988,'Track WIP'!L:L,'Results WIP'!C988)</f>
        <v>41014</v>
      </c>
      <c r="C988">
        <f t="shared" si="15"/>
        <v>3</v>
      </c>
      <c r="D988" t="str">
        <f ca="1">VLOOKUP($B988,'Track WIP'!$M:$O,2,FALSE)</f>
        <v>Grand Prix of Long Beach</v>
      </c>
      <c r="E988" t="str">
        <f ca="1">VLOOKUP($B988,'Track WIP'!$M:$O,3,FALSE)</f>
        <v>Streets Of Long Beach</v>
      </c>
      <c r="F988">
        <v>24</v>
      </c>
      <c r="G988" t="s">
        <v>41</v>
      </c>
      <c r="H988">
        <v>38</v>
      </c>
      <c r="I988" t="s">
        <v>16</v>
      </c>
      <c r="J988">
        <v>23</v>
      </c>
      <c r="K988">
        <v>8</v>
      </c>
      <c r="L988">
        <v>0</v>
      </c>
      <c r="M988">
        <v>12</v>
      </c>
      <c r="N988">
        <v>0</v>
      </c>
      <c r="O988">
        <v>0</v>
      </c>
    </row>
    <row r="989" spans="1:15" x14ac:dyDescent="0.2">
      <c r="A989">
        <v>2012</v>
      </c>
      <c r="B989" s="6">
        <f ca="1">_xlfn.MAXIFS('Track WIP'!M:M,'Track WIP'!K:K,'Results WIP'!A989,'Track WIP'!L:L,'Results WIP'!C989)</f>
        <v>41014</v>
      </c>
      <c r="C989">
        <f t="shared" si="15"/>
        <v>3</v>
      </c>
      <c r="D989" t="str">
        <f ca="1">VLOOKUP($B989,'Track WIP'!$M:$O,2,FALSE)</f>
        <v>Grand Prix of Long Beach</v>
      </c>
      <c r="E989" t="str">
        <f ca="1">VLOOKUP($B989,'Track WIP'!$M:$O,3,FALSE)</f>
        <v>Streets Of Long Beach</v>
      </c>
      <c r="F989">
        <v>25</v>
      </c>
      <c r="G989" t="s">
        <v>38</v>
      </c>
      <c r="H989">
        <v>26</v>
      </c>
      <c r="I989" t="s">
        <v>111</v>
      </c>
      <c r="J989">
        <v>22</v>
      </c>
      <c r="K989">
        <v>21</v>
      </c>
      <c r="L989">
        <v>0</v>
      </c>
      <c r="M989">
        <v>10</v>
      </c>
      <c r="N989">
        <v>0</v>
      </c>
      <c r="O989">
        <v>0</v>
      </c>
    </row>
    <row r="990" spans="1:15" x14ac:dyDescent="0.2">
      <c r="A990">
        <v>2012</v>
      </c>
      <c r="B990" s="6">
        <f ca="1">_xlfn.MAXIFS('Track WIP'!M:M,'Track WIP'!K:K,'Results WIP'!A990,'Track WIP'!L:L,'Results WIP'!C990)</f>
        <v>41014</v>
      </c>
      <c r="C990">
        <f t="shared" si="15"/>
        <v>3</v>
      </c>
      <c r="D990" t="str">
        <f ca="1">VLOOKUP($B990,'Track WIP'!$M:$O,2,FALSE)</f>
        <v>Grand Prix of Long Beach</v>
      </c>
      <c r="E990" t="str">
        <f ca="1">VLOOKUP($B990,'Track WIP'!$M:$O,3,FALSE)</f>
        <v>Streets Of Long Beach</v>
      </c>
      <c r="F990">
        <v>26</v>
      </c>
      <c r="G990" t="s">
        <v>112</v>
      </c>
      <c r="H990">
        <v>67</v>
      </c>
      <c r="I990" t="s">
        <v>16</v>
      </c>
      <c r="J990">
        <v>0</v>
      </c>
      <c r="K990">
        <v>2</v>
      </c>
      <c r="L990">
        <v>0</v>
      </c>
      <c r="M990">
        <v>10</v>
      </c>
      <c r="N990">
        <v>0</v>
      </c>
      <c r="O990">
        <v>0</v>
      </c>
    </row>
    <row r="991" spans="1:15" x14ac:dyDescent="0.2">
      <c r="A991">
        <v>2012</v>
      </c>
      <c r="B991" s="6">
        <f ca="1">_xlfn.MAXIFS('Track WIP'!M:M,'Track WIP'!K:K,'Results WIP'!A991,'Track WIP'!L:L,'Results WIP'!C991)</f>
        <v>41028</v>
      </c>
      <c r="C991">
        <f t="shared" si="15"/>
        <v>4</v>
      </c>
      <c r="D991" t="str">
        <f ca="1">VLOOKUP($B991,'Track WIP'!$M:$O,2,FALSE)</f>
        <v>Sao Paulo Indy 300</v>
      </c>
      <c r="E991" t="str">
        <f ca="1">VLOOKUP($B991,'Track WIP'!$M:$O,3,FALSE)</f>
        <v>Streets Of Sao Paulo</v>
      </c>
      <c r="F991">
        <v>1</v>
      </c>
      <c r="G991" t="s">
        <v>15</v>
      </c>
      <c r="H991">
        <v>12</v>
      </c>
      <c r="I991" t="s">
        <v>111</v>
      </c>
      <c r="J991">
        <v>75</v>
      </c>
      <c r="K991">
        <v>1</v>
      </c>
      <c r="L991">
        <v>63</v>
      </c>
      <c r="M991">
        <v>53</v>
      </c>
      <c r="N991">
        <v>3</v>
      </c>
      <c r="O991">
        <v>0</v>
      </c>
    </row>
    <row r="992" spans="1:15" x14ac:dyDescent="0.2">
      <c r="A992">
        <v>2012</v>
      </c>
      <c r="B992" s="6">
        <f ca="1">_xlfn.MAXIFS('Track WIP'!M:M,'Track WIP'!K:K,'Results WIP'!A992,'Track WIP'!L:L,'Results WIP'!C992)</f>
        <v>41028</v>
      </c>
      <c r="C992">
        <f t="shared" si="15"/>
        <v>4</v>
      </c>
      <c r="D992" t="str">
        <f ca="1">VLOOKUP($B992,'Track WIP'!$M:$O,2,FALSE)</f>
        <v>Sao Paulo Indy 300</v>
      </c>
      <c r="E992" t="str">
        <f ca="1">VLOOKUP($B992,'Track WIP'!$M:$O,3,FALSE)</f>
        <v>Streets Of Sao Paulo</v>
      </c>
      <c r="F992">
        <v>2</v>
      </c>
      <c r="G992" t="s">
        <v>17</v>
      </c>
      <c r="H992">
        <v>28</v>
      </c>
      <c r="I992" t="s">
        <v>111</v>
      </c>
      <c r="J992">
        <v>75</v>
      </c>
      <c r="K992">
        <v>5</v>
      </c>
      <c r="L992">
        <v>0</v>
      </c>
      <c r="M992">
        <v>40</v>
      </c>
      <c r="N992">
        <v>0</v>
      </c>
      <c r="O992">
        <v>0</v>
      </c>
    </row>
    <row r="993" spans="1:15" x14ac:dyDescent="0.2">
      <c r="A993">
        <v>2012</v>
      </c>
      <c r="B993" s="6">
        <f ca="1">_xlfn.MAXIFS('Track WIP'!M:M,'Track WIP'!K:K,'Results WIP'!A993,'Track WIP'!L:L,'Results WIP'!C993)</f>
        <v>41028</v>
      </c>
      <c r="C993">
        <f t="shared" si="15"/>
        <v>4</v>
      </c>
      <c r="D993" t="str">
        <f ca="1">VLOOKUP($B993,'Track WIP'!$M:$O,2,FALSE)</f>
        <v>Sao Paulo Indy 300</v>
      </c>
      <c r="E993" t="str">
        <f ca="1">VLOOKUP($B993,'Track WIP'!$M:$O,3,FALSE)</f>
        <v>Streets Of Sao Paulo</v>
      </c>
      <c r="F993">
        <v>3</v>
      </c>
      <c r="G993" t="s">
        <v>37</v>
      </c>
      <c r="H993">
        <v>15</v>
      </c>
      <c r="I993" t="s">
        <v>16</v>
      </c>
      <c r="J993">
        <v>75</v>
      </c>
      <c r="K993">
        <v>26</v>
      </c>
      <c r="L993">
        <v>0</v>
      </c>
      <c r="M993">
        <v>35</v>
      </c>
      <c r="N993">
        <v>0</v>
      </c>
      <c r="O993">
        <v>0</v>
      </c>
    </row>
    <row r="994" spans="1:15" x14ac:dyDescent="0.2">
      <c r="A994">
        <v>2012</v>
      </c>
      <c r="B994" s="6">
        <f ca="1">_xlfn.MAXIFS('Track WIP'!M:M,'Track WIP'!K:K,'Results WIP'!A994,'Track WIP'!L:L,'Results WIP'!C994)</f>
        <v>41028</v>
      </c>
      <c r="C994">
        <f t="shared" si="15"/>
        <v>4</v>
      </c>
      <c r="D994" t="str">
        <f ca="1">VLOOKUP($B994,'Track WIP'!$M:$O,2,FALSE)</f>
        <v>Sao Paulo Indy 300</v>
      </c>
      <c r="E994" t="str">
        <f ca="1">VLOOKUP($B994,'Track WIP'!$M:$O,3,FALSE)</f>
        <v>Streets Of Sao Paulo</v>
      </c>
      <c r="F994">
        <v>4</v>
      </c>
      <c r="G994" t="s">
        <v>24</v>
      </c>
      <c r="H994">
        <v>3</v>
      </c>
      <c r="I994" t="s">
        <v>111</v>
      </c>
      <c r="J994">
        <v>75</v>
      </c>
      <c r="K994">
        <v>20</v>
      </c>
      <c r="L994">
        <v>2</v>
      </c>
      <c r="M994">
        <v>32</v>
      </c>
      <c r="N994">
        <v>0</v>
      </c>
      <c r="O994">
        <v>0</v>
      </c>
    </row>
    <row r="995" spans="1:15" x14ac:dyDescent="0.2">
      <c r="A995">
        <v>2012</v>
      </c>
      <c r="B995" s="6">
        <f ca="1">_xlfn.MAXIFS('Track WIP'!M:M,'Track WIP'!K:K,'Results WIP'!A995,'Track WIP'!L:L,'Results WIP'!C995)</f>
        <v>41028</v>
      </c>
      <c r="C995">
        <f t="shared" si="15"/>
        <v>4</v>
      </c>
      <c r="D995" t="str">
        <f ca="1">VLOOKUP($B995,'Track WIP'!$M:$O,2,FALSE)</f>
        <v>Sao Paulo Indy 300</v>
      </c>
      <c r="E995" t="str">
        <f ca="1">VLOOKUP($B995,'Track WIP'!$M:$O,3,FALSE)</f>
        <v>Streets Of Sao Paulo</v>
      </c>
      <c r="F995">
        <v>5</v>
      </c>
      <c r="G995" t="s">
        <v>22</v>
      </c>
      <c r="H995">
        <v>10</v>
      </c>
      <c r="I995" t="s">
        <v>16</v>
      </c>
      <c r="J995">
        <v>75</v>
      </c>
      <c r="K995">
        <v>2</v>
      </c>
      <c r="L995">
        <v>8</v>
      </c>
      <c r="M995">
        <v>30</v>
      </c>
      <c r="N995">
        <v>0</v>
      </c>
      <c r="O995">
        <v>0</v>
      </c>
    </row>
    <row r="996" spans="1:15" x14ac:dyDescent="0.2">
      <c r="A996">
        <v>2012</v>
      </c>
      <c r="B996" s="6">
        <f ca="1">_xlfn.MAXIFS('Track WIP'!M:M,'Track WIP'!K:K,'Results WIP'!A996,'Track WIP'!L:L,'Results WIP'!C996)</f>
        <v>41028</v>
      </c>
      <c r="C996">
        <f t="shared" si="15"/>
        <v>4</v>
      </c>
      <c r="D996" t="str">
        <f ca="1">VLOOKUP($B996,'Track WIP'!$M:$O,2,FALSE)</f>
        <v>Sao Paulo Indy 300</v>
      </c>
      <c r="E996" t="str">
        <f ca="1">VLOOKUP($B996,'Track WIP'!$M:$O,3,FALSE)</f>
        <v>Streets Of Sao Paulo</v>
      </c>
      <c r="F996">
        <v>6</v>
      </c>
      <c r="G996" t="s">
        <v>89</v>
      </c>
      <c r="H996">
        <v>27</v>
      </c>
      <c r="I996" t="s">
        <v>111</v>
      </c>
      <c r="J996">
        <v>75</v>
      </c>
      <c r="K996">
        <v>4</v>
      </c>
      <c r="L996">
        <v>1</v>
      </c>
      <c r="M996">
        <v>28</v>
      </c>
      <c r="N996">
        <v>0</v>
      </c>
      <c r="O996">
        <v>0</v>
      </c>
    </row>
    <row r="997" spans="1:15" x14ac:dyDescent="0.2">
      <c r="A997">
        <v>2012</v>
      </c>
      <c r="B997" s="6">
        <f ca="1">_xlfn.MAXIFS('Track WIP'!M:M,'Track WIP'!K:K,'Results WIP'!A997,'Track WIP'!L:L,'Results WIP'!C997)</f>
        <v>41028</v>
      </c>
      <c r="C997">
        <f t="shared" si="15"/>
        <v>4</v>
      </c>
      <c r="D997" t="str">
        <f ca="1">VLOOKUP($B997,'Track WIP'!$M:$O,2,FALSE)</f>
        <v>Sao Paulo Indy 300</v>
      </c>
      <c r="E997" t="str">
        <f ca="1">VLOOKUP($B997,'Track WIP'!$M:$O,3,FALSE)</f>
        <v>Streets Of Sao Paulo</v>
      </c>
      <c r="F997">
        <v>7</v>
      </c>
      <c r="G997" t="s">
        <v>70</v>
      </c>
      <c r="H997">
        <v>4</v>
      </c>
      <c r="I997" t="s">
        <v>111</v>
      </c>
      <c r="J997">
        <v>75</v>
      </c>
      <c r="K997">
        <v>15</v>
      </c>
      <c r="L997">
        <v>0</v>
      </c>
      <c r="M997">
        <v>26</v>
      </c>
      <c r="N997">
        <v>0</v>
      </c>
      <c r="O997">
        <v>0</v>
      </c>
    </row>
    <row r="998" spans="1:15" x14ac:dyDescent="0.2">
      <c r="A998">
        <v>2012</v>
      </c>
      <c r="B998" s="6">
        <f ca="1">_xlfn.MAXIFS('Track WIP'!M:M,'Track WIP'!K:K,'Results WIP'!A998,'Track WIP'!L:L,'Results WIP'!C998)</f>
        <v>41028</v>
      </c>
      <c r="C998">
        <f t="shared" si="15"/>
        <v>4</v>
      </c>
      <c r="D998" t="str">
        <f ca="1">VLOOKUP($B998,'Track WIP'!$M:$O,2,FALSE)</f>
        <v>Sao Paulo Indy 300</v>
      </c>
      <c r="E998" t="str">
        <f ca="1">VLOOKUP($B998,'Track WIP'!$M:$O,3,FALSE)</f>
        <v>Streets Of Sao Paulo</v>
      </c>
      <c r="F998">
        <v>8</v>
      </c>
      <c r="G998" t="s">
        <v>86</v>
      </c>
      <c r="H998">
        <v>83</v>
      </c>
      <c r="I998" t="s">
        <v>16</v>
      </c>
      <c r="J998">
        <v>75</v>
      </c>
      <c r="K998">
        <v>16</v>
      </c>
      <c r="L998">
        <v>0</v>
      </c>
      <c r="M998">
        <v>24</v>
      </c>
      <c r="N998">
        <v>0</v>
      </c>
      <c r="O998">
        <v>0</v>
      </c>
    </row>
    <row r="999" spans="1:15" x14ac:dyDescent="0.2">
      <c r="A999">
        <v>2012</v>
      </c>
      <c r="B999" s="6">
        <f ca="1">_xlfn.MAXIFS('Track WIP'!M:M,'Track WIP'!K:K,'Results WIP'!A999,'Track WIP'!L:L,'Results WIP'!C999)</f>
        <v>41028</v>
      </c>
      <c r="C999">
        <f t="shared" si="15"/>
        <v>4</v>
      </c>
      <c r="D999" t="str">
        <f ca="1">VLOOKUP($B999,'Track WIP'!$M:$O,2,FALSE)</f>
        <v>Sao Paulo Indy 300</v>
      </c>
      <c r="E999" t="str">
        <f ca="1">VLOOKUP($B999,'Track WIP'!$M:$O,3,FALSE)</f>
        <v>Streets Of Sao Paulo</v>
      </c>
      <c r="F999">
        <v>9</v>
      </c>
      <c r="G999" t="s">
        <v>27</v>
      </c>
      <c r="H999">
        <v>5</v>
      </c>
      <c r="I999" t="s">
        <v>111</v>
      </c>
      <c r="J999">
        <v>75</v>
      </c>
      <c r="K999">
        <v>14</v>
      </c>
      <c r="L999">
        <v>0</v>
      </c>
      <c r="M999">
        <v>22</v>
      </c>
      <c r="N999">
        <v>0</v>
      </c>
      <c r="O999">
        <v>0</v>
      </c>
    </row>
    <row r="1000" spans="1:15" x14ac:dyDescent="0.2">
      <c r="A1000">
        <v>2012</v>
      </c>
      <c r="B1000" s="6">
        <f ca="1">_xlfn.MAXIFS('Track WIP'!M:M,'Track WIP'!K:K,'Results WIP'!A1000,'Track WIP'!L:L,'Results WIP'!C1000)</f>
        <v>41028</v>
      </c>
      <c r="C1000">
        <f t="shared" si="15"/>
        <v>4</v>
      </c>
      <c r="D1000" t="str">
        <f ca="1">VLOOKUP($B1000,'Track WIP'!$M:$O,2,FALSE)</f>
        <v>Sao Paulo Indy 300</v>
      </c>
      <c r="E1000" t="str">
        <f ca="1">VLOOKUP($B1000,'Track WIP'!$M:$O,3,FALSE)</f>
        <v>Streets Of Sao Paulo</v>
      </c>
      <c r="F1000">
        <v>10</v>
      </c>
      <c r="G1000" t="s">
        <v>113</v>
      </c>
      <c r="H1000">
        <v>8</v>
      </c>
      <c r="I1000" t="s">
        <v>111</v>
      </c>
      <c r="J1000">
        <v>75</v>
      </c>
      <c r="K1000">
        <v>13</v>
      </c>
      <c r="L1000">
        <v>0</v>
      </c>
      <c r="M1000">
        <v>20</v>
      </c>
      <c r="N1000">
        <v>0</v>
      </c>
      <c r="O1000">
        <v>0</v>
      </c>
    </row>
    <row r="1001" spans="1:15" x14ac:dyDescent="0.2">
      <c r="A1001">
        <v>2012</v>
      </c>
      <c r="B1001" s="6">
        <f ca="1">_xlfn.MAXIFS('Track WIP'!M:M,'Track WIP'!K:K,'Results WIP'!A1001,'Track WIP'!L:L,'Results WIP'!C1001)</f>
        <v>41028</v>
      </c>
      <c r="C1001">
        <f t="shared" si="15"/>
        <v>4</v>
      </c>
      <c r="D1001" t="str">
        <f ca="1">VLOOKUP($B1001,'Track WIP'!$M:$O,2,FALSE)</f>
        <v>Sao Paulo Indy 300</v>
      </c>
      <c r="E1001" t="str">
        <f ca="1">VLOOKUP($B1001,'Track WIP'!$M:$O,3,FALSE)</f>
        <v>Streets Of Sao Paulo</v>
      </c>
      <c r="F1001">
        <v>11</v>
      </c>
      <c r="G1001" t="s">
        <v>84</v>
      </c>
      <c r="H1001">
        <v>22</v>
      </c>
      <c r="I1001" t="s">
        <v>111</v>
      </c>
      <c r="J1001">
        <v>75</v>
      </c>
      <c r="K1001">
        <v>24</v>
      </c>
      <c r="L1001">
        <v>0</v>
      </c>
      <c r="M1001">
        <v>19</v>
      </c>
      <c r="N1001">
        <v>0</v>
      </c>
      <c r="O1001">
        <v>0</v>
      </c>
    </row>
    <row r="1002" spans="1:15" x14ac:dyDescent="0.2">
      <c r="A1002">
        <v>2012</v>
      </c>
      <c r="B1002" s="6">
        <f ca="1">_xlfn.MAXIFS('Track WIP'!M:M,'Track WIP'!K:K,'Results WIP'!A1002,'Track WIP'!L:L,'Results WIP'!C1002)</f>
        <v>41028</v>
      </c>
      <c r="C1002">
        <f t="shared" si="15"/>
        <v>4</v>
      </c>
      <c r="D1002" t="str">
        <f ca="1">VLOOKUP($B1002,'Track WIP'!$M:$O,2,FALSE)</f>
        <v>Sao Paulo Indy 300</v>
      </c>
      <c r="E1002" t="str">
        <f ca="1">VLOOKUP($B1002,'Track WIP'!$M:$O,3,FALSE)</f>
        <v>Streets Of Sao Paulo</v>
      </c>
      <c r="F1002">
        <v>12</v>
      </c>
      <c r="G1002" t="s">
        <v>88</v>
      </c>
      <c r="H1002">
        <v>77</v>
      </c>
      <c r="I1002" t="s">
        <v>16</v>
      </c>
      <c r="J1002">
        <v>74</v>
      </c>
      <c r="K1002">
        <v>17</v>
      </c>
      <c r="L1002">
        <v>0</v>
      </c>
      <c r="M1002">
        <v>18</v>
      </c>
      <c r="N1002">
        <v>0</v>
      </c>
      <c r="O1002">
        <v>0</v>
      </c>
    </row>
    <row r="1003" spans="1:15" x14ac:dyDescent="0.2">
      <c r="A1003">
        <v>2012</v>
      </c>
      <c r="B1003" s="6">
        <f ca="1">_xlfn.MAXIFS('Track WIP'!M:M,'Track WIP'!K:K,'Results WIP'!A1003,'Track WIP'!L:L,'Results WIP'!C1003)</f>
        <v>41028</v>
      </c>
      <c r="C1003">
        <f t="shared" si="15"/>
        <v>4</v>
      </c>
      <c r="D1003" t="str">
        <f ca="1">VLOOKUP($B1003,'Track WIP'!$M:$O,2,FALSE)</f>
        <v>Sao Paulo Indy 300</v>
      </c>
      <c r="E1003" t="str">
        <f ca="1">VLOOKUP($B1003,'Track WIP'!$M:$O,3,FALSE)</f>
        <v>Streets Of Sao Paulo</v>
      </c>
      <c r="F1003">
        <v>13</v>
      </c>
      <c r="G1003" t="s">
        <v>25</v>
      </c>
      <c r="H1003">
        <v>11</v>
      </c>
      <c r="I1003" t="s">
        <v>111</v>
      </c>
      <c r="J1003">
        <v>74</v>
      </c>
      <c r="K1003">
        <v>12</v>
      </c>
      <c r="L1003">
        <v>0</v>
      </c>
      <c r="M1003">
        <v>17</v>
      </c>
      <c r="N1003">
        <v>0</v>
      </c>
      <c r="O1003">
        <v>0</v>
      </c>
    </row>
    <row r="1004" spans="1:15" x14ac:dyDescent="0.2">
      <c r="A1004">
        <v>2012</v>
      </c>
      <c r="B1004" s="6">
        <f ca="1">_xlfn.MAXIFS('Track WIP'!M:M,'Track WIP'!K:K,'Results WIP'!A1004,'Track WIP'!L:L,'Results WIP'!C1004)</f>
        <v>41028</v>
      </c>
      <c r="C1004">
        <f t="shared" si="15"/>
        <v>4</v>
      </c>
      <c r="D1004" t="str">
        <f ca="1">VLOOKUP($B1004,'Track WIP'!$M:$O,2,FALSE)</f>
        <v>Sao Paulo Indy 300</v>
      </c>
      <c r="E1004" t="str">
        <f ca="1">VLOOKUP($B1004,'Track WIP'!$M:$O,3,FALSE)</f>
        <v>Streets Of Sao Paulo</v>
      </c>
      <c r="F1004">
        <v>14</v>
      </c>
      <c r="G1004" t="s">
        <v>38</v>
      </c>
      <c r="H1004">
        <v>26</v>
      </c>
      <c r="I1004" t="s">
        <v>111</v>
      </c>
      <c r="J1004">
        <v>74</v>
      </c>
      <c r="K1004">
        <v>11</v>
      </c>
      <c r="L1004">
        <v>0</v>
      </c>
      <c r="M1004">
        <v>16</v>
      </c>
      <c r="N1004">
        <v>0</v>
      </c>
      <c r="O1004">
        <v>0</v>
      </c>
    </row>
    <row r="1005" spans="1:15" x14ac:dyDescent="0.2">
      <c r="A1005">
        <v>2012</v>
      </c>
      <c r="B1005" s="6">
        <f ca="1">_xlfn.MAXIFS('Track WIP'!M:M,'Track WIP'!K:K,'Results WIP'!A1005,'Track WIP'!L:L,'Results WIP'!C1005)</f>
        <v>41028</v>
      </c>
      <c r="C1005">
        <f t="shared" si="15"/>
        <v>4</v>
      </c>
      <c r="D1005" t="str">
        <f ca="1">VLOOKUP($B1005,'Track WIP'!$M:$O,2,FALSE)</f>
        <v>Sao Paulo Indy 300</v>
      </c>
      <c r="E1005" t="str">
        <f ca="1">VLOOKUP($B1005,'Track WIP'!$M:$O,3,FALSE)</f>
        <v>Streets Of Sao Paulo</v>
      </c>
      <c r="F1005">
        <v>15</v>
      </c>
      <c r="G1005" t="s">
        <v>85</v>
      </c>
      <c r="H1005">
        <v>19</v>
      </c>
      <c r="I1005" t="s">
        <v>16</v>
      </c>
      <c r="J1005">
        <v>74</v>
      </c>
      <c r="K1005">
        <v>18</v>
      </c>
      <c r="L1005">
        <v>0</v>
      </c>
      <c r="M1005">
        <v>15</v>
      </c>
      <c r="N1005">
        <v>0</v>
      </c>
      <c r="O1005">
        <v>0</v>
      </c>
    </row>
    <row r="1006" spans="1:15" x14ac:dyDescent="0.2">
      <c r="A1006">
        <v>2012</v>
      </c>
      <c r="B1006" s="6">
        <f ca="1">_xlfn.MAXIFS('Track WIP'!M:M,'Track WIP'!K:K,'Results WIP'!A1006,'Track WIP'!L:L,'Results WIP'!C1006)</f>
        <v>41028</v>
      </c>
      <c r="C1006">
        <f t="shared" si="15"/>
        <v>4</v>
      </c>
      <c r="D1006" t="str">
        <f ca="1">VLOOKUP($B1006,'Track WIP'!$M:$O,2,FALSE)</f>
        <v>Sao Paulo Indy 300</v>
      </c>
      <c r="E1006" t="str">
        <f ca="1">VLOOKUP($B1006,'Track WIP'!$M:$O,3,FALSE)</f>
        <v>Streets Of Sao Paulo</v>
      </c>
      <c r="F1006">
        <v>16</v>
      </c>
      <c r="G1006" t="s">
        <v>41</v>
      </c>
      <c r="H1006">
        <v>38</v>
      </c>
      <c r="I1006" t="s">
        <v>16</v>
      </c>
      <c r="J1006">
        <v>74</v>
      </c>
      <c r="K1006">
        <v>7</v>
      </c>
      <c r="L1006">
        <v>0</v>
      </c>
      <c r="M1006">
        <v>14</v>
      </c>
      <c r="N1006">
        <v>0</v>
      </c>
      <c r="O1006">
        <v>0</v>
      </c>
    </row>
    <row r="1007" spans="1:15" x14ac:dyDescent="0.2">
      <c r="A1007">
        <v>2012</v>
      </c>
      <c r="B1007" s="6">
        <f ca="1">_xlfn.MAXIFS('Track WIP'!M:M,'Track WIP'!K:K,'Results WIP'!A1007,'Track WIP'!L:L,'Results WIP'!C1007)</f>
        <v>41028</v>
      </c>
      <c r="C1007">
        <f t="shared" si="15"/>
        <v>4</v>
      </c>
      <c r="D1007" t="str">
        <f ca="1">VLOOKUP($B1007,'Track WIP'!$M:$O,2,FALSE)</f>
        <v>Sao Paulo Indy 300</v>
      </c>
      <c r="E1007" t="str">
        <f ca="1">VLOOKUP($B1007,'Track WIP'!$M:$O,3,FALSE)</f>
        <v>Streets Of Sao Paulo</v>
      </c>
      <c r="F1007">
        <v>17</v>
      </c>
      <c r="G1007" t="s">
        <v>21</v>
      </c>
      <c r="H1007">
        <v>9</v>
      </c>
      <c r="I1007" t="s">
        <v>16</v>
      </c>
      <c r="J1007">
        <v>74</v>
      </c>
      <c r="K1007">
        <v>3</v>
      </c>
      <c r="L1007">
        <v>1</v>
      </c>
      <c r="M1007">
        <v>13</v>
      </c>
      <c r="N1007">
        <v>0</v>
      </c>
      <c r="O1007">
        <v>0</v>
      </c>
    </row>
    <row r="1008" spans="1:15" x14ac:dyDescent="0.2">
      <c r="A1008">
        <v>2012</v>
      </c>
      <c r="B1008" s="6">
        <f ca="1">_xlfn.MAXIFS('Track WIP'!M:M,'Track WIP'!K:K,'Results WIP'!A1008,'Track WIP'!L:L,'Results WIP'!C1008)</f>
        <v>41028</v>
      </c>
      <c r="C1008">
        <f t="shared" si="15"/>
        <v>4</v>
      </c>
      <c r="D1008" t="str">
        <f ca="1">VLOOKUP($B1008,'Track WIP'!$M:$O,2,FALSE)</f>
        <v>Sao Paulo Indy 300</v>
      </c>
      <c r="E1008" t="str">
        <f ca="1">VLOOKUP($B1008,'Track WIP'!$M:$O,3,FALSE)</f>
        <v>Streets Of Sao Paulo</v>
      </c>
      <c r="F1008">
        <v>18</v>
      </c>
      <c r="G1008" t="s">
        <v>87</v>
      </c>
      <c r="H1008">
        <v>7</v>
      </c>
      <c r="I1008" t="s">
        <v>111</v>
      </c>
      <c r="J1008">
        <v>74</v>
      </c>
      <c r="K1008">
        <v>19</v>
      </c>
      <c r="L1008">
        <v>0</v>
      </c>
      <c r="M1008">
        <v>12</v>
      </c>
      <c r="N1008">
        <v>0</v>
      </c>
      <c r="O1008">
        <v>0</v>
      </c>
    </row>
    <row r="1009" spans="1:15" x14ac:dyDescent="0.2">
      <c r="A1009">
        <v>2012</v>
      </c>
      <c r="B1009" s="6">
        <f ca="1">_xlfn.MAXIFS('Track WIP'!M:M,'Track WIP'!K:K,'Results WIP'!A1009,'Track WIP'!L:L,'Results WIP'!C1009)</f>
        <v>41028</v>
      </c>
      <c r="C1009">
        <f t="shared" si="15"/>
        <v>4</v>
      </c>
      <c r="D1009" t="str">
        <f ca="1">VLOOKUP($B1009,'Track WIP'!$M:$O,2,FALSE)</f>
        <v>Sao Paulo Indy 300</v>
      </c>
      <c r="E1009" t="str">
        <f ca="1">VLOOKUP($B1009,'Track WIP'!$M:$O,3,FALSE)</f>
        <v>Streets Of Sao Paulo</v>
      </c>
      <c r="F1009">
        <v>19</v>
      </c>
      <c r="G1009" t="s">
        <v>23</v>
      </c>
      <c r="H1009">
        <v>14</v>
      </c>
      <c r="I1009" t="s">
        <v>16</v>
      </c>
      <c r="J1009">
        <v>73</v>
      </c>
      <c r="K1009">
        <v>8</v>
      </c>
      <c r="L1009">
        <v>0</v>
      </c>
      <c r="M1009">
        <v>12</v>
      </c>
      <c r="N1009">
        <v>0</v>
      </c>
      <c r="O1009">
        <v>0</v>
      </c>
    </row>
    <row r="1010" spans="1:15" x14ac:dyDescent="0.2">
      <c r="A1010">
        <v>2012</v>
      </c>
      <c r="B1010" s="6">
        <f ca="1">_xlfn.MAXIFS('Track WIP'!M:M,'Track WIP'!K:K,'Results WIP'!A1010,'Track WIP'!L:L,'Results WIP'!C1010)</f>
        <v>41028</v>
      </c>
      <c r="C1010">
        <f t="shared" si="15"/>
        <v>4</v>
      </c>
      <c r="D1010" t="str">
        <f ca="1">VLOOKUP($B1010,'Track WIP'!$M:$O,2,FALSE)</f>
        <v>Sao Paulo Indy 300</v>
      </c>
      <c r="E1010" t="str">
        <f ca="1">VLOOKUP($B1010,'Track WIP'!$M:$O,3,FALSE)</f>
        <v>Streets Of Sao Paulo</v>
      </c>
      <c r="F1010">
        <v>20</v>
      </c>
      <c r="G1010" t="s">
        <v>28</v>
      </c>
      <c r="H1010">
        <v>25</v>
      </c>
      <c r="I1010" t="s">
        <v>111</v>
      </c>
      <c r="J1010">
        <v>73</v>
      </c>
      <c r="K1010">
        <v>21</v>
      </c>
      <c r="L1010">
        <v>0</v>
      </c>
      <c r="M1010">
        <v>12</v>
      </c>
      <c r="N1010">
        <v>0</v>
      </c>
      <c r="O1010">
        <v>0</v>
      </c>
    </row>
    <row r="1011" spans="1:15" x14ac:dyDescent="0.2">
      <c r="A1011">
        <v>2012</v>
      </c>
      <c r="B1011" s="6">
        <f ca="1">_xlfn.MAXIFS('Track WIP'!M:M,'Track WIP'!K:K,'Results WIP'!A1011,'Track WIP'!L:L,'Results WIP'!C1011)</f>
        <v>41028</v>
      </c>
      <c r="C1011">
        <f t="shared" si="15"/>
        <v>4</v>
      </c>
      <c r="D1011" t="str">
        <f ca="1">VLOOKUP($B1011,'Track WIP'!$M:$O,2,FALSE)</f>
        <v>Sao Paulo Indy 300</v>
      </c>
      <c r="E1011" t="str">
        <f ca="1">VLOOKUP($B1011,'Track WIP'!$M:$O,3,FALSE)</f>
        <v>Streets Of Sao Paulo</v>
      </c>
      <c r="F1011">
        <v>21</v>
      </c>
      <c r="G1011" t="s">
        <v>55</v>
      </c>
      <c r="H1011">
        <v>20</v>
      </c>
      <c r="I1011" t="s">
        <v>111</v>
      </c>
      <c r="J1011">
        <v>72</v>
      </c>
      <c r="K1011">
        <v>22</v>
      </c>
      <c r="L1011">
        <v>0</v>
      </c>
      <c r="M1011">
        <v>12</v>
      </c>
      <c r="N1011">
        <v>0</v>
      </c>
      <c r="O1011">
        <v>0</v>
      </c>
    </row>
    <row r="1012" spans="1:15" x14ac:dyDescent="0.2">
      <c r="A1012">
        <v>2012</v>
      </c>
      <c r="B1012" s="6">
        <f ca="1">_xlfn.MAXIFS('Track WIP'!M:M,'Track WIP'!K:K,'Results WIP'!A1012,'Track WIP'!L:L,'Results WIP'!C1012)</f>
        <v>41028</v>
      </c>
      <c r="C1012">
        <f t="shared" si="15"/>
        <v>4</v>
      </c>
      <c r="D1012" t="str">
        <f ca="1">VLOOKUP($B1012,'Track WIP'!$M:$O,2,FALSE)</f>
        <v>Sao Paulo Indy 300</v>
      </c>
      <c r="E1012" t="str">
        <f ca="1">VLOOKUP($B1012,'Track WIP'!$M:$O,3,FALSE)</f>
        <v>Streets Of Sao Paulo</v>
      </c>
      <c r="F1012">
        <v>22</v>
      </c>
      <c r="G1012" t="s">
        <v>26</v>
      </c>
      <c r="H1012">
        <v>18</v>
      </c>
      <c r="I1012" t="s">
        <v>16</v>
      </c>
      <c r="J1012">
        <v>66</v>
      </c>
      <c r="K1012">
        <v>6</v>
      </c>
      <c r="L1012">
        <v>0</v>
      </c>
      <c r="M1012">
        <v>12</v>
      </c>
      <c r="N1012">
        <v>0</v>
      </c>
      <c r="O1012">
        <v>0</v>
      </c>
    </row>
    <row r="1013" spans="1:15" x14ac:dyDescent="0.2">
      <c r="A1013">
        <v>2012</v>
      </c>
      <c r="B1013" s="6">
        <f ca="1">_xlfn.MAXIFS('Track WIP'!M:M,'Track WIP'!K:K,'Results WIP'!A1013,'Track WIP'!L:L,'Results WIP'!C1013)</f>
        <v>41028</v>
      </c>
      <c r="C1013">
        <f t="shared" si="15"/>
        <v>4</v>
      </c>
      <c r="D1013" t="str">
        <f ca="1">VLOOKUP($B1013,'Track WIP'!$M:$O,2,FALSE)</f>
        <v>Sao Paulo Indy 300</v>
      </c>
      <c r="E1013" t="str">
        <f ca="1">VLOOKUP($B1013,'Track WIP'!$M:$O,3,FALSE)</f>
        <v>Streets Of Sao Paulo</v>
      </c>
      <c r="F1013">
        <v>23</v>
      </c>
      <c r="G1013" t="s">
        <v>112</v>
      </c>
      <c r="H1013">
        <v>67</v>
      </c>
      <c r="I1013" t="s">
        <v>16</v>
      </c>
      <c r="J1013">
        <v>61</v>
      </c>
      <c r="K1013">
        <v>9</v>
      </c>
      <c r="L1013">
        <v>0</v>
      </c>
      <c r="M1013">
        <v>12</v>
      </c>
      <c r="N1013">
        <v>0</v>
      </c>
      <c r="O1013">
        <v>0</v>
      </c>
    </row>
    <row r="1014" spans="1:15" x14ac:dyDescent="0.2">
      <c r="A1014">
        <v>2012</v>
      </c>
      <c r="B1014" s="6">
        <f ca="1">_xlfn.MAXIFS('Track WIP'!M:M,'Track WIP'!K:K,'Results WIP'!A1014,'Track WIP'!L:L,'Results WIP'!C1014)</f>
        <v>41028</v>
      </c>
      <c r="C1014">
        <f t="shared" si="15"/>
        <v>4</v>
      </c>
      <c r="D1014" t="str">
        <f ca="1">VLOOKUP($B1014,'Track WIP'!$M:$O,2,FALSE)</f>
        <v>Sao Paulo Indy 300</v>
      </c>
      <c r="E1014" t="str">
        <f ca="1">VLOOKUP($B1014,'Track WIP'!$M:$O,3,FALSE)</f>
        <v>Streets Of Sao Paulo</v>
      </c>
      <c r="F1014">
        <v>24</v>
      </c>
      <c r="G1014" t="s">
        <v>31</v>
      </c>
      <c r="H1014">
        <v>78</v>
      </c>
      <c r="I1014" t="s">
        <v>115</v>
      </c>
      <c r="J1014">
        <v>28</v>
      </c>
      <c r="K1014">
        <v>23</v>
      </c>
      <c r="L1014">
        <v>0</v>
      </c>
      <c r="M1014">
        <v>12</v>
      </c>
      <c r="N1014">
        <v>0</v>
      </c>
      <c r="O1014">
        <v>0</v>
      </c>
    </row>
    <row r="1015" spans="1:15" x14ac:dyDescent="0.2">
      <c r="A1015">
        <v>2012</v>
      </c>
      <c r="B1015" s="6">
        <f ca="1">_xlfn.MAXIFS('Track WIP'!M:M,'Track WIP'!K:K,'Results WIP'!A1015,'Track WIP'!L:L,'Results WIP'!C1015)</f>
        <v>41028</v>
      </c>
      <c r="C1015">
        <f t="shared" si="15"/>
        <v>4</v>
      </c>
      <c r="D1015" t="str">
        <f ca="1">VLOOKUP($B1015,'Track WIP'!$M:$O,2,FALSE)</f>
        <v>Sao Paulo Indy 300</v>
      </c>
      <c r="E1015" t="str">
        <f ca="1">VLOOKUP($B1015,'Track WIP'!$M:$O,3,FALSE)</f>
        <v>Streets Of Sao Paulo</v>
      </c>
      <c r="F1015">
        <v>25</v>
      </c>
      <c r="G1015" t="s">
        <v>29</v>
      </c>
      <c r="H1015">
        <v>2</v>
      </c>
      <c r="I1015" t="s">
        <v>111</v>
      </c>
      <c r="J1015">
        <v>21</v>
      </c>
      <c r="K1015">
        <v>10</v>
      </c>
      <c r="L1015">
        <v>0</v>
      </c>
      <c r="M1015">
        <v>10</v>
      </c>
      <c r="N1015">
        <v>0</v>
      </c>
      <c r="O1015">
        <v>0</v>
      </c>
    </row>
    <row r="1016" spans="1:15" x14ac:dyDescent="0.2">
      <c r="A1016">
        <v>2012</v>
      </c>
      <c r="B1016" s="6">
        <f ca="1">_xlfn.MAXIFS('Track WIP'!M:M,'Track WIP'!K:K,'Results WIP'!A1016,'Track WIP'!L:L,'Results WIP'!C1016)</f>
        <v>41028</v>
      </c>
      <c r="C1016">
        <f t="shared" si="15"/>
        <v>4</v>
      </c>
      <c r="D1016" t="str">
        <f ca="1">VLOOKUP($B1016,'Track WIP'!$M:$O,2,FALSE)</f>
        <v>Sao Paulo Indy 300</v>
      </c>
      <c r="E1016" t="str">
        <f ca="1">VLOOKUP($B1016,'Track WIP'!$M:$O,3,FALSE)</f>
        <v>Streets Of Sao Paulo</v>
      </c>
      <c r="F1016">
        <v>26</v>
      </c>
      <c r="G1016" t="s">
        <v>114</v>
      </c>
      <c r="H1016">
        <v>6</v>
      </c>
      <c r="I1016" t="s">
        <v>111</v>
      </c>
      <c r="J1016">
        <v>20</v>
      </c>
      <c r="K1016">
        <v>25</v>
      </c>
      <c r="L1016">
        <v>0</v>
      </c>
      <c r="M1016">
        <v>10</v>
      </c>
      <c r="N1016">
        <v>0</v>
      </c>
      <c r="O1016">
        <v>0</v>
      </c>
    </row>
    <row r="1017" spans="1:15" x14ac:dyDescent="0.2">
      <c r="A1017">
        <v>2012</v>
      </c>
      <c r="B1017" s="6">
        <f ca="1">_xlfn.MAXIFS('Track WIP'!M:M,'Track WIP'!K:K,'Results WIP'!A1017,'Track WIP'!L:L,'Results WIP'!C1017)</f>
        <v>41056</v>
      </c>
      <c r="C1017">
        <f t="shared" si="15"/>
        <v>5</v>
      </c>
      <c r="D1017" t="str">
        <f ca="1">VLOOKUP($B1017,'Track WIP'!$M:$O,2,FALSE)</f>
        <v>Indianapolis 500</v>
      </c>
      <c r="E1017" t="str">
        <f ca="1">VLOOKUP($B1017,'Track WIP'!$M:$O,3,FALSE)</f>
        <v>Indianapolis Motor Speedway</v>
      </c>
      <c r="F1017">
        <v>1</v>
      </c>
      <c r="G1017" t="s">
        <v>22</v>
      </c>
      <c r="H1017">
        <v>50</v>
      </c>
      <c r="I1017" t="s">
        <v>16</v>
      </c>
      <c r="J1017">
        <v>200</v>
      </c>
      <c r="K1017">
        <v>16</v>
      </c>
      <c r="L1017">
        <v>23</v>
      </c>
      <c r="M1017">
        <v>54</v>
      </c>
      <c r="N1017">
        <v>0</v>
      </c>
      <c r="O1017">
        <v>0</v>
      </c>
    </row>
    <row r="1018" spans="1:15" x14ac:dyDescent="0.2">
      <c r="A1018">
        <v>2012</v>
      </c>
      <c r="B1018" s="6">
        <f ca="1">_xlfn.MAXIFS('Track WIP'!M:M,'Track WIP'!K:K,'Results WIP'!A1018,'Track WIP'!L:L,'Results WIP'!C1018)</f>
        <v>41056</v>
      </c>
      <c r="C1018">
        <f t="shared" si="15"/>
        <v>5</v>
      </c>
      <c r="D1018" t="str">
        <f ca="1">VLOOKUP($B1018,'Track WIP'!$M:$O,2,FALSE)</f>
        <v>Indianapolis 500</v>
      </c>
      <c r="E1018" t="str">
        <f ca="1">VLOOKUP($B1018,'Track WIP'!$M:$O,3,FALSE)</f>
        <v>Indianapolis Motor Speedway</v>
      </c>
      <c r="F1018">
        <v>2</v>
      </c>
      <c r="G1018" t="s">
        <v>21</v>
      </c>
      <c r="H1018">
        <v>9</v>
      </c>
      <c r="I1018" t="s">
        <v>16</v>
      </c>
      <c r="J1018">
        <v>200</v>
      </c>
      <c r="K1018">
        <v>15</v>
      </c>
      <c r="L1018">
        <v>53</v>
      </c>
      <c r="M1018">
        <v>44</v>
      </c>
      <c r="N1018">
        <v>0</v>
      </c>
      <c r="O1018">
        <v>0</v>
      </c>
    </row>
    <row r="1019" spans="1:15" x14ac:dyDescent="0.2">
      <c r="A1019">
        <v>2012</v>
      </c>
      <c r="B1019" s="6">
        <f ca="1">_xlfn.MAXIFS('Track WIP'!M:M,'Track WIP'!K:K,'Results WIP'!A1019,'Track WIP'!L:L,'Results WIP'!C1019)</f>
        <v>41056</v>
      </c>
      <c r="C1019">
        <f t="shared" si="15"/>
        <v>5</v>
      </c>
      <c r="D1019" t="str">
        <f ca="1">VLOOKUP($B1019,'Track WIP'!$M:$O,2,FALSE)</f>
        <v>Indianapolis 500</v>
      </c>
      <c r="E1019" t="str">
        <f ca="1">VLOOKUP($B1019,'Track WIP'!$M:$O,3,FALSE)</f>
        <v>Indianapolis Motor Speedway</v>
      </c>
      <c r="F1019">
        <v>3</v>
      </c>
      <c r="G1019" t="s">
        <v>25</v>
      </c>
      <c r="H1019">
        <v>11</v>
      </c>
      <c r="I1019" t="s">
        <v>111</v>
      </c>
      <c r="J1019">
        <v>200</v>
      </c>
      <c r="K1019">
        <v>8</v>
      </c>
      <c r="L1019">
        <v>7</v>
      </c>
      <c r="M1019">
        <v>42</v>
      </c>
      <c r="N1019">
        <v>0</v>
      </c>
      <c r="O1019">
        <v>0</v>
      </c>
    </row>
    <row r="1020" spans="1:15" x14ac:dyDescent="0.2">
      <c r="A1020">
        <v>2012</v>
      </c>
      <c r="B1020" s="6">
        <f ca="1">_xlfn.MAXIFS('Track WIP'!M:M,'Track WIP'!K:K,'Results WIP'!A1020,'Track WIP'!L:L,'Results WIP'!C1020)</f>
        <v>41056</v>
      </c>
      <c r="C1020">
        <f t="shared" si="15"/>
        <v>5</v>
      </c>
      <c r="D1020" t="str">
        <f ca="1">VLOOKUP($B1020,'Track WIP'!$M:$O,2,FALSE)</f>
        <v>Indianapolis 500</v>
      </c>
      <c r="E1020" t="str">
        <f ca="1">VLOOKUP($B1020,'Track WIP'!$M:$O,3,FALSE)</f>
        <v>Indianapolis Motor Speedway</v>
      </c>
      <c r="F1020">
        <v>4</v>
      </c>
      <c r="G1020" t="s">
        <v>84</v>
      </c>
      <c r="H1020">
        <v>22</v>
      </c>
      <c r="I1020" t="s">
        <v>111</v>
      </c>
      <c r="J1020">
        <v>200</v>
      </c>
      <c r="K1020">
        <v>27</v>
      </c>
      <c r="L1020">
        <v>0</v>
      </c>
      <c r="M1020">
        <v>35</v>
      </c>
      <c r="N1020">
        <v>0</v>
      </c>
      <c r="O1020">
        <v>0</v>
      </c>
    </row>
    <row r="1021" spans="1:15" x14ac:dyDescent="0.2">
      <c r="A1021">
        <v>2012</v>
      </c>
      <c r="B1021" s="6">
        <f ca="1">_xlfn.MAXIFS('Track WIP'!M:M,'Track WIP'!K:K,'Results WIP'!A1021,'Track WIP'!L:L,'Results WIP'!C1021)</f>
        <v>41056</v>
      </c>
      <c r="C1021">
        <f t="shared" si="15"/>
        <v>5</v>
      </c>
      <c r="D1021" t="str">
        <f ca="1">VLOOKUP($B1021,'Track WIP'!$M:$O,2,FALSE)</f>
        <v>Indianapolis 500</v>
      </c>
      <c r="E1021" t="str">
        <f ca="1">VLOOKUP($B1021,'Track WIP'!$M:$O,3,FALSE)</f>
        <v>Indianapolis Motor Speedway</v>
      </c>
      <c r="F1021">
        <v>5</v>
      </c>
      <c r="G1021" t="s">
        <v>29</v>
      </c>
      <c r="H1021">
        <v>2</v>
      </c>
      <c r="I1021" t="s">
        <v>111</v>
      </c>
      <c r="J1021">
        <v>200</v>
      </c>
      <c r="K1021">
        <v>1</v>
      </c>
      <c r="L1021">
        <v>15</v>
      </c>
      <c r="M1021">
        <v>45</v>
      </c>
      <c r="N1021">
        <v>1</v>
      </c>
      <c r="O1021">
        <v>0</v>
      </c>
    </row>
    <row r="1022" spans="1:15" x14ac:dyDescent="0.2">
      <c r="A1022">
        <v>2012</v>
      </c>
      <c r="B1022" s="6">
        <f ca="1">_xlfn.MAXIFS('Track WIP'!M:M,'Track WIP'!K:K,'Results WIP'!A1022,'Track WIP'!L:L,'Results WIP'!C1022)</f>
        <v>41056</v>
      </c>
      <c r="C1022">
        <f t="shared" si="15"/>
        <v>5</v>
      </c>
      <c r="D1022" t="str">
        <f ca="1">VLOOKUP($B1022,'Track WIP'!$M:$O,2,FALSE)</f>
        <v>Indianapolis 500</v>
      </c>
      <c r="E1022" t="str">
        <f ca="1">VLOOKUP($B1022,'Track WIP'!$M:$O,3,FALSE)</f>
        <v>Indianapolis Motor Speedway</v>
      </c>
      <c r="F1022">
        <v>6</v>
      </c>
      <c r="G1022" t="s">
        <v>89</v>
      </c>
      <c r="H1022">
        <v>27</v>
      </c>
      <c r="I1022" t="s">
        <v>111</v>
      </c>
      <c r="J1022">
        <v>200</v>
      </c>
      <c r="K1022">
        <v>2</v>
      </c>
      <c r="L1022">
        <v>5</v>
      </c>
      <c r="M1022">
        <v>41</v>
      </c>
      <c r="N1022">
        <v>0</v>
      </c>
      <c r="O1022">
        <v>0</v>
      </c>
    </row>
    <row r="1023" spans="1:15" x14ac:dyDescent="0.2">
      <c r="A1023">
        <v>2012</v>
      </c>
      <c r="B1023" s="6">
        <f ca="1">_xlfn.MAXIFS('Track WIP'!M:M,'Track WIP'!K:K,'Results WIP'!A1023,'Track WIP'!L:L,'Results WIP'!C1023)</f>
        <v>41056</v>
      </c>
      <c r="C1023">
        <f t="shared" ref="C1023:C1086" si="16">_xlfn.IFS(A1023&gt;A1022,1,F1023=1,C1022+1,F1023&gt;1,C1022)</f>
        <v>5</v>
      </c>
      <c r="D1023" t="str">
        <f ca="1">VLOOKUP($B1023,'Track WIP'!$M:$O,2,FALSE)</f>
        <v>Indianapolis 500</v>
      </c>
      <c r="E1023" t="str">
        <f ca="1">VLOOKUP($B1023,'Track WIP'!$M:$O,3,FALSE)</f>
        <v>Indianapolis Motor Speedway</v>
      </c>
      <c r="F1023">
        <v>7</v>
      </c>
      <c r="G1023" t="s">
        <v>26</v>
      </c>
      <c r="H1023">
        <v>18</v>
      </c>
      <c r="I1023" t="s">
        <v>16</v>
      </c>
      <c r="J1023">
        <v>200</v>
      </c>
      <c r="K1023">
        <v>21</v>
      </c>
      <c r="L1023">
        <v>0</v>
      </c>
      <c r="M1023">
        <v>30</v>
      </c>
      <c r="N1023">
        <v>0</v>
      </c>
      <c r="O1023">
        <v>0</v>
      </c>
    </row>
    <row r="1024" spans="1:15" x14ac:dyDescent="0.2">
      <c r="A1024">
        <v>2012</v>
      </c>
      <c r="B1024" s="6">
        <f ca="1">_xlfn.MAXIFS('Track WIP'!M:M,'Track WIP'!K:K,'Results WIP'!A1024,'Track WIP'!L:L,'Results WIP'!C1024)</f>
        <v>41056</v>
      </c>
      <c r="C1024">
        <f t="shared" si="16"/>
        <v>5</v>
      </c>
      <c r="D1024" t="str">
        <f ca="1">VLOOKUP($B1024,'Track WIP'!$M:$O,2,FALSE)</f>
        <v>Indianapolis 500</v>
      </c>
      <c r="E1024" t="str">
        <f ca="1">VLOOKUP($B1024,'Track WIP'!$M:$O,3,FALSE)</f>
        <v>Indianapolis Motor Speedway</v>
      </c>
      <c r="F1024">
        <v>8</v>
      </c>
      <c r="G1024" t="s">
        <v>86</v>
      </c>
      <c r="H1024">
        <v>83</v>
      </c>
      <c r="I1024" t="s">
        <v>16</v>
      </c>
      <c r="J1024">
        <v>200</v>
      </c>
      <c r="K1024">
        <v>14</v>
      </c>
      <c r="L1024">
        <v>3</v>
      </c>
      <c r="M1024">
        <v>28</v>
      </c>
      <c r="N1024">
        <v>0</v>
      </c>
      <c r="O1024">
        <v>0</v>
      </c>
    </row>
    <row r="1025" spans="1:15" x14ac:dyDescent="0.2">
      <c r="A1025">
        <v>2012</v>
      </c>
      <c r="B1025" s="6">
        <f ca="1">_xlfn.MAXIFS('Track WIP'!M:M,'Track WIP'!K:K,'Results WIP'!A1025,'Track WIP'!L:L,'Results WIP'!C1025)</f>
        <v>41056</v>
      </c>
      <c r="C1025">
        <f t="shared" si="16"/>
        <v>5</v>
      </c>
      <c r="D1025" t="str">
        <f ca="1">VLOOKUP($B1025,'Track WIP'!$M:$O,2,FALSE)</f>
        <v>Indianapolis 500</v>
      </c>
      <c r="E1025" t="str">
        <f ca="1">VLOOKUP($B1025,'Track WIP'!$M:$O,3,FALSE)</f>
        <v>Indianapolis Motor Speedway</v>
      </c>
      <c r="F1025">
        <v>9</v>
      </c>
      <c r="G1025" t="s">
        <v>54</v>
      </c>
      <c r="H1025">
        <v>99</v>
      </c>
      <c r="I1025" t="s">
        <v>16</v>
      </c>
      <c r="J1025">
        <v>200</v>
      </c>
      <c r="K1025">
        <v>20</v>
      </c>
      <c r="L1025">
        <v>0</v>
      </c>
      <c r="M1025">
        <v>26</v>
      </c>
      <c r="N1025">
        <v>0</v>
      </c>
      <c r="O1025">
        <v>0</v>
      </c>
    </row>
    <row r="1026" spans="1:15" x14ac:dyDescent="0.2">
      <c r="A1026">
        <v>2012</v>
      </c>
      <c r="B1026" s="6">
        <f ca="1">_xlfn.MAXIFS('Track WIP'!M:M,'Track WIP'!K:K,'Results WIP'!A1026,'Track WIP'!L:L,'Results WIP'!C1026)</f>
        <v>41056</v>
      </c>
      <c r="C1026">
        <f t="shared" si="16"/>
        <v>5</v>
      </c>
      <c r="D1026" t="str">
        <f ca="1">VLOOKUP($B1026,'Track WIP'!$M:$O,2,FALSE)</f>
        <v>Indianapolis 500</v>
      </c>
      <c r="E1026" t="str">
        <f ca="1">VLOOKUP($B1026,'Track WIP'!$M:$O,3,FALSE)</f>
        <v>Indianapolis Motor Speedway</v>
      </c>
      <c r="F1026">
        <v>10</v>
      </c>
      <c r="G1026" t="s">
        <v>24</v>
      </c>
      <c r="H1026">
        <v>3</v>
      </c>
      <c r="I1026" t="s">
        <v>111</v>
      </c>
      <c r="J1026">
        <v>200</v>
      </c>
      <c r="K1026">
        <v>6</v>
      </c>
      <c r="L1026">
        <v>0</v>
      </c>
      <c r="M1026">
        <v>29</v>
      </c>
      <c r="N1026">
        <v>0</v>
      </c>
      <c r="O1026">
        <v>0</v>
      </c>
    </row>
    <row r="1027" spans="1:15" x14ac:dyDescent="0.2">
      <c r="A1027">
        <v>2012</v>
      </c>
      <c r="B1027" s="6">
        <f ca="1">_xlfn.MAXIFS('Track WIP'!M:M,'Track WIP'!K:K,'Results WIP'!A1027,'Track WIP'!L:L,'Results WIP'!C1027)</f>
        <v>41056</v>
      </c>
      <c r="C1027">
        <f t="shared" si="16"/>
        <v>5</v>
      </c>
      <c r="D1027" t="str">
        <f ca="1">VLOOKUP($B1027,'Track WIP'!$M:$O,2,FALSE)</f>
        <v>Indianapolis 500</v>
      </c>
      <c r="E1027" t="str">
        <f ca="1">VLOOKUP($B1027,'Track WIP'!$M:$O,3,FALSE)</f>
        <v>Indianapolis Motor Speedway</v>
      </c>
      <c r="F1027">
        <v>11</v>
      </c>
      <c r="G1027" t="s">
        <v>113</v>
      </c>
      <c r="H1027">
        <v>8</v>
      </c>
      <c r="I1027" t="s">
        <v>111</v>
      </c>
      <c r="J1027">
        <v>200</v>
      </c>
      <c r="K1027">
        <v>10</v>
      </c>
      <c r="L1027">
        <v>2</v>
      </c>
      <c r="M1027">
        <v>23</v>
      </c>
      <c r="N1027">
        <v>0</v>
      </c>
      <c r="O1027">
        <v>0</v>
      </c>
    </row>
    <row r="1028" spans="1:15" x14ac:dyDescent="0.2">
      <c r="A1028">
        <v>2012</v>
      </c>
      <c r="B1028" s="6">
        <f ca="1">_xlfn.MAXIFS('Track WIP'!M:M,'Track WIP'!K:K,'Results WIP'!A1028,'Track WIP'!L:L,'Results WIP'!C1028)</f>
        <v>41056</v>
      </c>
      <c r="C1028">
        <f t="shared" si="16"/>
        <v>5</v>
      </c>
      <c r="D1028" t="str">
        <f ca="1">VLOOKUP($B1028,'Track WIP'!$M:$O,2,FALSE)</f>
        <v>Indianapolis 500</v>
      </c>
      <c r="E1028" t="str">
        <f ca="1">VLOOKUP($B1028,'Track WIP'!$M:$O,3,FALSE)</f>
        <v>Indianapolis Motor Speedway</v>
      </c>
      <c r="F1028">
        <v>12</v>
      </c>
      <c r="G1028" t="s">
        <v>34</v>
      </c>
      <c r="H1028">
        <v>98</v>
      </c>
      <c r="I1028" t="s">
        <v>16</v>
      </c>
      <c r="J1028">
        <v>200</v>
      </c>
      <c r="K1028">
        <v>11</v>
      </c>
      <c r="L1028">
        <v>2</v>
      </c>
      <c r="M1028">
        <v>22</v>
      </c>
      <c r="N1028">
        <v>0</v>
      </c>
      <c r="O1028">
        <v>0</v>
      </c>
    </row>
    <row r="1029" spans="1:15" x14ac:dyDescent="0.2">
      <c r="A1029">
        <v>2012</v>
      </c>
      <c r="B1029" s="6">
        <f ca="1">_xlfn.MAXIFS('Track WIP'!M:M,'Track WIP'!K:K,'Results WIP'!A1029,'Track WIP'!L:L,'Results WIP'!C1029)</f>
        <v>41056</v>
      </c>
      <c r="C1029">
        <f t="shared" si="16"/>
        <v>5</v>
      </c>
      <c r="D1029" t="str">
        <f ca="1">VLOOKUP($B1029,'Track WIP'!$M:$O,2,FALSE)</f>
        <v>Indianapolis 500</v>
      </c>
      <c r="E1029" t="str">
        <f ca="1">VLOOKUP($B1029,'Track WIP'!$M:$O,3,FALSE)</f>
        <v>Indianapolis Motor Speedway</v>
      </c>
      <c r="F1029">
        <v>13</v>
      </c>
      <c r="G1029" t="s">
        <v>41</v>
      </c>
      <c r="H1029">
        <v>38</v>
      </c>
      <c r="I1029" t="s">
        <v>16</v>
      </c>
      <c r="J1029">
        <v>200</v>
      </c>
      <c r="K1029">
        <v>12</v>
      </c>
      <c r="L1029">
        <v>0</v>
      </c>
      <c r="M1029">
        <v>21</v>
      </c>
      <c r="N1029">
        <v>0</v>
      </c>
      <c r="O1029">
        <v>0</v>
      </c>
    </row>
    <row r="1030" spans="1:15" x14ac:dyDescent="0.2">
      <c r="A1030">
        <v>2012</v>
      </c>
      <c r="B1030" s="6">
        <f ca="1">_xlfn.MAXIFS('Track WIP'!M:M,'Track WIP'!K:K,'Results WIP'!A1030,'Track WIP'!L:L,'Results WIP'!C1030)</f>
        <v>41056</v>
      </c>
      <c r="C1030">
        <f t="shared" si="16"/>
        <v>5</v>
      </c>
      <c r="D1030" t="str">
        <f ca="1">VLOOKUP($B1030,'Track WIP'!$M:$O,2,FALSE)</f>
        <v>Indianapolis 500</v>
      </c>
      <c r="E1030" t="str">
        <f ca="1">VLOOKUP($B1030,'Track WIP'!$M:$O,3,FALSE)</f>
        <v>Indianapolis Motor Speedway</v>
      </c>
      <c r="F1030">
        <v>14</v>
      </c>
      <c r="G1030" t="s">
        <v>70</v>
      </c>
      <c r="H1030">
        <v>4</v>
      </c>
      <c r="I1030" t="s">
        <v>111</v>
      </c>
      <c r="J1030">
        <v>200</v>
      </c>
      <c r="K1030">
        <v>18</v>
      </c>
      <c r="L1030">
        <v>0</v>
      </c>
      <c r="M1030">
        <v>20</v>
      </c>
      <c r="N1030">
        <v>0</v>
      </c>
      <c r="O1030">
        <v>0</v>
      </c>
    </row>
    <row r="1031" spans="1:15" x14ac:dyDescent="0.2">
      <c r="A1031">
        <v>2012</v>
      </c>
      <c r="B1031" s="6">
        <f ca="1">_xlfn.MAXIFS('Track WIP'!M:M,'Track WIP'!K:K,'Results WIP'!A1031,'Track WIP'!L:L,'Results WIP'!C1031)</f>
        <v>41056</v>
      </c>
      <c r="C1031">
        <f t="shared" si="16"/>
        <v>5</v>
      </c>
      <c r="D1031" t="str">
        <f ca="1">VLOOKUP($B1031,'Track WIP'!$M:$O,2,FALSE)</f>
        <v>Indianapolis 500</v>
      </c>
      <c r="E1031" t="str">
        <f ca="1">VLOOKUP($B1031,'Track WIP'!$M:$O,3,FALSE)</f>
        <v>Indianapolis Motor Speedway</v>
      </c>
      <c r="F1031">
        <v>15</v>
      </c>
      <c r="G1031" t="s">
        <v>85</v>
      </c>
      <c r="H1031">
        <v>19</v>
      </c>
      <c r="I1031" t="s">
        <v>16</v>
      </c>
      <c r="J1031">
        <v>200</v>
      </c>
      <c r="K1031">
        <v>17</v>
      </c>
      <c r="L1031">
        <v>0</v>
      </c>
      <c r="M1031">
        <v>19</v>
      </c>
      <c r="N1031">
        <v>0</v>
      </c>
      <c r="O1031">
        <v>0</v>
      </c>
    </row>
    <row r="1032" spans="1:15" x14ac:dyDescent="0.2">
      <c r="A1032">
        <v>2012</v>
      </c>
      <c r="B1032" s="6">
        <f ca="1">_xlfn.MAXIFS('Track WIP'!M:M,'Track WIP'!K:K,'Results WIP'!A1032,'Track WIP'!L:L,'Results WIP'!C1032)</f>
        <v>41056</v>
      </c>
      <c r="C1032">
        <f t="shared" si="16"/>
        <v>5</v>
      </c>
      <c r="D1032" t="str">
        <f ca="1">VLOOKUP($B1032,'Track WIP'!$M:$O,2,FALSE)</f>
        <v>Indianapolis 500</v>
      </c>
      <c r="E1032" t="str">
        <f ca="1">VLOOKUP($B1032,'Track WIP'!$M:$O,3,FALSE)</f>
        <v>Indianapolis Motor Speedway</v>
      </c>
      <c r="F1032">
        <v>16</v>
      </c>
      <c r="G1032" t="s">
        <v>88</v>
      </c>
      <c r="H1032">
        <v>77</v>
      </c>
      <c r="I1032" t="s">
        <v>16</v>
      </c>
      <c r="J1032">
        <v>200</v>
      </c>
      <c r="K1032">
        <v>23</v>
      </c>
      <c r="L1032">
        <v>0</v>
      </c>
      <c r="M1032">
        <v>18</v>
      </c>
      <c r="N1032">
        <v>0</v>
      </c>
      <c r="O1032">
        <v>0</v>
      </c>
    </row>
    <row r="1033" spans="1:15" x14ac:dyDescent="0.2">
      <c r="A1033">
        <v>2012</v>
      </c>
      <c r="B1033" s="6">
        <f ca="1">_xlfn.MAXIFS('Track WIP'!M:M,'Track WIP'!K:K,'Results WIP'!A1033,'Track WIP'!L:L,'Results WIP'!C1033)</f>
        <v>41056</v>
      </c>
      <c r="C1033">
        <f t="shared" si="16"/>
        <v>5</v>
      </c>
      <c r="D1033" t="str">
        <f ca="1">VLOOKUP($B1033,'Track WIP'!$M:$O,2,FALSE)</f>
        <v>Indianapolis 500</v>
      </c>
      <c r="E1033" t="str">
        <f ca="1">VLOOKUP($B1033,'Track WIP'!$M:$O,3,FALSE)</f>
        <v>Indianapolis Motor Speedway</v>
      </c>
      <c r="F1033">
        <v>17</v>
      </c>
      <c r="G1033" t="s">
        <v>37</v>
      </c>
      <c r="H1033">
        <v>15</v>
      </c>
      <c r="I1033" t="s">
        <v>16</v>
      </c>
      <c r="J1033">
        <v>199</v>
      </c>
      <c r="K1033">
        <v>19</v>
      </c>
      <c r="L1033">
        <v>31</v>
      </c>
      <c r="M1033">
        <v>17</v>
      </c>
      <c r="N1033">
        <v>0</v>
      </c>
      <c r="O1033">
        <v>0</v>
      </c>
    </row>
    <row r="1034" spans="1:15" x14ac:dyDescent="0.2">
      <c r="A1034">
        <v>2012</v>
      </c>
      <c r="B1034" s="6">
        <f ca="1">_xlfn.MAXIFS('Track WIP'!M:M,'Track WIP'!K:K,'Results WIP'!A1034,'Track WIP'!L:L,'Results WIP'!C1034)</f>
        <v>41056</v>
      </c>
      <c r="C1034">
        <f t="shared" si="16"/>
        <v>5</v>
      </c>
      <c r="D1034" t="str">
        <f ca="1">VLOOKUP($B1034,'Track WIP'!$M:$O,2,FALSE)</f>
        <v>Indianapolis 500</v>
      </c>
      <c r="E1034" t="str">
        <f ca="1">VLOOKUP($B1034,'Track WIP'!$M:$O,3,FALSE)</f>
        <v>Indianapolis Motor Speedway</v>
      </c>
      <c r="F1034">
        <v>18</v>
      </c>
      <c r="G1034" t="s">
        <v>27</v>
      </c>
      <c r="H1034">
        <v>5</v>
      </c>
      <c r="I1034" t="s">
        <v>111</v>
      </c>
      <c r="J1034">
        <v>199</v>
      </c>
      <c r="K1034">
        <v>9</v>
      </c>
      <c r="L1034">
        <v>0</v>
      </c>
      <c r="M1034">
        <v>18</v>
      </c>
      <c r="N1034">
        <v>0</v>
      </c>
      <c r="O1034">
        <v>0</v>
      </c>
    </row>
    <row r="1035" spans="1:15" x14ac:dyDescent="0.2">
      <c r="A1035">
        <v>2012</v>
      </c>
      <c r="B1035" s="6">
        <f ca="1">_xlfn.MAXIFS('Track WIP'!M:M,'Track WIP'!K:K,'Results WIP'!A1035,'Track WIP'!L:L,'Results WIP'!C1035)</f>
        <v>41056</v>
      </c>
      <c r="C1035">
        <f t="shared" si="16"/>
        <v>5</v>
      </c>
      <c r="D1035" t="str">
        <f ca="1">VLOOKUP($B1035,'Track WIP'!$M:$O,2,FALSE)</f>
        <v>Indianapolis 500</v>
      </c>
      <c r="E1035" t="str">
        <f ca="1">VLOOKUP($B1035,'Track WIP'!$M:$O,3,FALSE)</f>
        <v>Indianapolis Motor Speedway</v>
      </c>
      <c r="F1035">
        <v>19</v>
      </c>
      <c r="G1035" t="s">
        <v>116</v>
      </c>
      <c r="H1035">
        <v>30</v>
      </c>
      <c r="I1035" t="s">
        <v>16</v>
      </c>
      <c r="J1035">
        <v>199</v>
      </c>
      <c r="K1035">
        <v>22</v>
      </c>
      <c r="L1035">
        <v>0</v>
      </c>
      <c r="M1035">
        <v>16</v>
      </c>
      <c r="N1035">
        <v>0</v>
      </c>
      <c r="O1035">
        <v>0</v>
      </c>
    </row>
    <row r="1036" spans="1:15" x14ac:dyDescent="0.2">
      <c r="A1036">
        <v>2012</v>
      </c>
      <c r="B1036" s="6">
        <f ca="1">_xlfn.MAXIFS('Track WIP'!M:M,'Track WIP'!K:K,'Results WIP'!A1036,'Track WIP'!L:L,'Results WIP'!C1036)</f>
        <v>41056</v>
      </c>
      <c r="C1036">
        <f t="shared" si="16"/>
        <v>5</v>
      </c>
      <c r="D1036" t="str">
        <f ca="1">VLOOKUP($B1036,'Track WIP'!$M:$O,2,FALSE)</f>
        <v>Indianapolis 500</v>
      </c>
      <c r="E1036" t="str">
        <f ca="1">VLOOKUP($B1036,'Track WIP'!$M:$O,3,FALSE)</f>
        <v>Indianapolis Motor Speedway</v>
      </c>
      <c r="F1036">
        <v>19</v>
      </c>
      <c r="G1036" t="s">
        <v>116</v>
      </c>
      <c r="H1036">
        <v>30</v>
      </c>
      <c r="I1036" t="s">
        <v>16</v>
      </c>
      <c r="J1036">
        <v>199</v>
      </c>
      <c r="K1036">
        <v>22</v>
      </c>
      <c r="L1036">
        <v>0</v>
      </c>
      <c r="M1036">
        <v>16</v>
      </c>
      <c r="N1036">
        <v>0</v>
      </c>
      <c r="O1036">
        <v>0</v>
      </c>
    </row>
    <row r="1037" spans="1:15" x14ac:dyDescent="0.2">
      <c r="A1037">
        <v>2012</v>
      </c>
      <c r="B1037" s="6">
        <f ca="1">_xlfn.MAXIFS('Track WIP'!M:M,'Track WIP'!K:K,'Results WIP'!A1037,'Track WIP'!L:L,'Results WIP'!C1037)</f>
        <v>41056</v>
      </c>
      <c r="C1037">
        <f t="shared" si="16"/>
        <v>5</v>
      </c>
      <c r="D1037" t="str">
        <f ca="1">VLOOKUP($B1037,'Track WIP'!$M:$O,2,FALSE)</f>
        <v>Indianapolis 500</v>
      </c>
      <c r="E1037" t="str">
        <f ca="1">VLOOKUP($B1037,'Track WIP'!$M:$O,3,FALSE)</f>
        <v>Indianapolis Motor Speedway</v>
      </c>
      <c r="F1037">
        <v>20</v>
      </c>
      <c r="G1037" t="s">
        <v>87</v>
      </c>
      <c r="H1037">
        <v>7</v>
      </c>
      <c r="I1037" t="s">
        <v>111</v>
      </c>
      <c r="J1037">
        <v>199</v>
      </c>
      <c r="K1037">
        <v>25</v>
      </c>
      <c r="L1037">
        <v>0</v>
      </c>
      <c r="M1037">
        <v>15</v>
      </c>
      <c r="N1037">
        <v>0</v>
      </c>
      <c r="O1037">
        <v>0</v>
      </c>
    </row>
    <row r="1038" spans="1:15" x14ac:dyDescent="0.2">
      <c r="A1038">
        <v>2012</v>
      </c>
      <c r="B1038" s="6">
        <f ca="1">_xlfn.MAXIFS('Track WIP'!M:M,'Track WIP'!K:K,'Results WIP'!A1038,'Track WIP'!L:L,'Results WIP'!C1038)</f>
        <v>41056</v>
      </c>
      <c r="C1038">
        <f t="shared" si="16"/>
        <v>5</v>
      </c>
      <c r="D1038" t="str">
        <f ca="1">VLOOKUP($B1038,'Track WIP'!$M:$O,2,FALSE)</f>
        <v>Indianapolis 500</v>
      </c>
      <c r="E1038" t="str">
        <f ca="1">VLOOKUP($B1038,'Track WIP'!$M:$O,3,FALSE)</f>
        <v>Indianapolis Motor Speedway</v>
      </c>
      <c r="F1038">
        <v>21</v>
      </c>
      <c r="G1038" t="s">
        <v>55</v>
      </c>
      <c r="H1038">
        <v>20</v>
      </c>
      <c r="I1038" t="s">
        <v>111</v>
      </c>
      <c r="J1038">
        <v>199</v>
      </c>
      <c r="K1038">
        <v>28</v>
      </c>
      <c r="L1038">
        <v>0</v>
      </c>
      <c r="M1038">
        <v>15</v>
      </c>
      <c r="N1038">
        <v>0</v>
      </c>
      <c r="O1038">
        <v>0</v>
      </c>
    </row>
    <row r="1039" spans="1:15" x14ac:dyDescent="0.2">
      <c r="A1039">
        <v>2012</v>
      </c>
      <c r="B1039" s="6">
        <f ca="1">_xlfn.MAXIFS('Track WIP'!M:M,'Track WIP'!K:K,'Results WIP'!A1039,'Track WIP'!L:L,'Results WIP'!C1039)</f>
        <v>41056</v>
      </c>
      <c r="C1039">
        <f t="shared" si="16"/>
        <v>5</v>
      </c>
      <c r="D1039" t="str">
        <f ca="1">VLOOKUP($B1039,'Track WIP'!$M:$O,2,FALSE)</f>
        <v>Indianapolis 500</v>
      </c>
      <c r="E1039" t="str">
        <f ca="1">VLOOKUP($B1039,'Track WIP'!$M:$O,3,FALSE)</f>
        <v>Indianapolis Motor Speedway</v>
      </c>
      <c r="F1039">
        <v>22</v>
      </c>
      <c r="G1039" t="s">
        <v>114</v>
      </c>
      <c r="H1039">
        <v>6</v>
      </c>
      <c r="I1039" t="s">
        <v>111</v>
      </c>
      <c r="J1039">
        <v>199</v>
      </c>
      <c r="K1039">
        <v>30</v>
      </c>
      <c r="L1039">
        <v>0</v>
      </c>
      <c r="M1039">
        <v>15</v>
      </c>
      <c r="N1039">
        <v>0</v>
      </c>
      <c r="O1039">
        <v>0</v>
      </c>
    </row>
    <row r="1040" spans="1:15" x14ac:dyDescent="0.2">
      <c r="A1040">
        <v>2012</v>
      </c>
      <c r="B1040" s="6">
        <f ca="1">_xlfn.MAXIFS('Track WIP'!M:M,'Track WIP'!K:K,'Results WIP'!A1040,'Track WIP'!L:L,'Results WIP'!C1040)</f>
        <v>41056</v>
      </c>
      <c r="C1040">
        <f t="shared" si="16"/>
        <v>5</v>
      </c>
      <c r="D1040" t="str">
        <f ca="1">VLOOKUP($B1040,'Track WIP'!$M:$O,2,FALSE)</f>
        <v>Indianapolis 500</v>
      </c>
      <c r="E1040" t="str">
        <f ca="1">VLOOKUP($B1040,'Track WIP'!$M:$O,3,FALSE)</f>
        <v>Indianapolis Motor Speedway</v>
      </c>
      <c r="F1040">
        <v>23</v>
      </c>
      <c r="G1040" t="s">
        <v>28</v>
      </c>
      <c r="H1040">
        <v>25</v>
      </c>
      <c r="I1040" t="s">
        <v>111</v>
      </c>
      <c r="J1040">
        <v>190</v>
      </c>
      <c r="K1040">
        <v>13</v>
      </c>
      <c r="L1040">
        <v>0</v>
      </c>
      <c r="M1040">
        <v>16</v>
      </c>
      <c r="N1040">
        <v>0</v>
      </c>
      <c r="O1040">
        <v>0</v>
      </c>
    </row>
    <row r="1041" spans="1:15" x14ac:dyDescent="0.2">
      <c r="A1041">
        <v>2012</v>
      </c>
      <c r="B1041" s="6">
        <f ca="1">_xlfn.MAXIFS('Track WIP'!M:M,'Track WIP'!K:K,'Results WIP'!A1041,'Track WIP'!L:L,'Results WIP'!C1041)</f>
        <v>41056</v>
      </c>
      <c r="C1041">
        <f t="shared" si="16"/>
        <v>5</v>
      </c>
      <c r="D1041" t="str">
        <f ca="1">VLOOKUP($B1041,'Track WIP'!$M:$O,2,FALSE)</f>
        <v>Indianapolis 500</v>
      </c>
      <c r="E1041" t="str">
        <f ca="1">VLOOKUP($B1041,'Track WIP'!$M:$O,3,FALSE)</f>
        <v>Indianapolis Motor Speedway</v>
      </c>
      <c r="F1041">
        <v>24</v>
      </c>
      <c r="G1041" t="s">
        <v>38</v>
      </c>
      <c r="H1041">
        <v>26</v>
      </c>
      <c r="I1041" t="s">
        <v>111</v>
      </c>
      <c r="J1041">
        <v>187</v>
      </c>
      <c r="K1041">
        <v>4</v>
      </c>
      <c r="L1041">
        <v>59</v>
      </c>
      <c r="M1041">
        <v>25</v>
      </c>
      <c r="N1041">
        <v>2</v>
      </c>
      <c r="O1041">
        <v>0</v>
      </c>
    </row>
    <row r="1042" spans="1:15" x14ac:dyDescent="0.2">
      <c r="A1042">
        <v>2012</v>
      </c>
      <c r="B1042" s="6">
        <f ca="1">_xlfn.MAXIFS('Track WIP'!M:M,'Track WIP'!K:K,'Results WIP'!A1042,'Track WIP'!L:L,'Results WIP'!C1042)</f>
        <v>41056</v>
      </c>
      <c r="C1042">
        <f t="shared" si="16"/>
        <v>5</v>
      </c>
      <c r="D1042" t="str">
        <f ca="1">VLOOKUP($B1042,'Track WIP'!$M:$O,2,FALSE)</f>
        <v>Indianapolis 500</v>
      </c>
      <c r="E1042" t="str">
        <f ca="1">VLOOKUP($B1042,'Track WIP'!$M:$O,3,FALSE)</f>
        <v>Indianapolis Motor Speedway</v>
      </c>
      <c r="F1042">
        <v>25</v>
      </c>
      <c r="G1042" t="s">
        <v>112</v>
      </c>
      <c r="H1042">
        <v>67</v>
      </c>
      <c r="I1042" t="s">
        <v>16</v>
      </c>
      <c r="J1042">
        <v>161</v>
      </c>
      <c r="K1042">
        <v>7</v>
      </c>
      <c r="L1042">
        <v>0</v>
      </c>
      <c r="M1042">
        <v>18</v>
      </c>
      <c r="N1042">
        <v>0</v>
      </c>
      <c r="O1042">
        <v>0</v>
      </c>
    </row>
    <row r="1043" spans="1:15" x14ac:dyDescent="0.2">
      <c r="A1043">
        <v>2012</v>
      </c>
      <c r="B1043" s="6">
        <f ca="1">_xlfn.MAXIFS('Track WIP'!M:M,'Track WIP'!K:K,'Results WIP'!A1043,'Track WIP'!L:L,'Results WIP'!C1043)</f>
        <v>41056</v>
      </c>
      <c r="C1043">
        <f t="shared" si="16"/>
        <v>5</v>
      </c>
      <c r="D1043" t="str">
        <f ca="1">VLOOKUP($B1043,'Track WIP'!$M:$O,2,FALSE)</f>
        <v>Indianapolis 500</v>
      </c>
      <c r="E1043" t="str">
        <f ca="1">VLOOKUP($B1043,'Track WIP'!$M:$O,3,FALSE)</f>
        <v>Indianapolis Motor Speedway</v>
      </c>
      <c r="F1043">
        <v>26</v>
      </c>
      <c r="G1043" t="s">
        <v>56</v>
      </c>
      <c r="H1043">
        <v>17</v>
      </c>
      <c r="I1043" t="s">
        <v>111</v>
      </c>
      <c r="J1043">
        <v>143</v>
      </c>
      <c r="K1043">
        <v>24</v>
      </c>
      <c r="L1043">
        <v>0</v>
      </c>
      <c r="M1043">
        <v>14</v>
      </c>
      <c r="N1043">
        <v>0</v>
      </c>
      <c r="O1043">
        <v>0</v>
      </c>
    </row>
    <row r="1044" spans="1:15" x14ac:dyDescent="0.2">
      <c r="A1044">
        <v>2012</v>
      </c>
      <c r="B1044" s="6">
        <f ca="1">_xlfn.MAXIFS('Track WIP'!M:M,'Track WIP'!K:K,'Results WIP'!A1044,'Track WIP'!L:L,'Results WIP'!C1044)</f>
        <v>41056</v>
      </c>
      <c r="C1044">
        <f t="shared" si="16"/>
        <v>5</v>
      </c>
      <c r="D1044" t="str">
        <f ca="1">VLOOKUP($B1044,'Track WIP'!$M:$O,2,FALSE)</f>
        <v>Indianapolis 500</v>
      </c>
      <c r="E1044" t="str">
        <f ca="1">VLOOKUP($B1044,'Track WIP'!$M:$O,3,FALSE)</f>
        <v>Indianapolis Motor Speedway</v>
      </c>
      <c r="F1044">
        <v>27</v>
      </c>
      <c r="G1044" t="s">
        <v>17</v>
      </c>
      <c r="H1044">
        <v>28</v>
      </c>
      <c r="I1044" t="s">
        <v>111</v>
      </c>
      <c r="J1044">
        <v>123</v>
      </c>
      <c r="K1044">
        <v>3</v>
      </c>
      <c r="L1044">
        <v>0</v>
      </c>
      <c r="M1044">
        <v>22</v>
      </c>
      <c r="N1044">
        <v>0</v>
      </c>
      <c r="O1044">
        <v>0</v>
      </c>
    </row>
    <row r="1045" spans="1:15" x14ac:dyDescent="0.2">
      <c r="A1045">
        <v>2012</v>
      </c>
      <c r="B1045" s="6">
        <f ca="1">_xlfn.MAXIFS('Track WIP'!M:M,'Track WIP'!K:K,'Results WIP'!A1045,'Track WIP'!L:L,'Results WIP'!C1045)</f>
        <v>41056</v>
      </c>
      <c r="C1045">
        <f t="shared" si="16"/>
        <v>5</v>
      </c>
      <c r="D1045" t="str">
        <f ca="1">VLOOKUP($B1045,'Track WIP'!$M:$O,2,FALSE)</f>
        <v>Indianapolis 500</v>
      </c>
      <c r="E1045" t="str">
        <f ca="1">VLOOKUP($B1045,'Track WIP'!$M:$O,3,FALSE)</f>
        <v>Indianapolis Motor Speedway</v>
      </c>
      <c r="F1045">
        <v>28</v>
      </c>
      <c r="G1045" t="s">
        <v>15</v>
      </c>
      <c r="H1045">
        <v>12</v>
      </c>
      <c r="I1045" t="s">
        <v>111</v>
      </c>
      <c r="J1045">
        <v>79</v>
      </c>
      <c r="K1045">
        <v>5</v>
      </c>
      <c r="L1045">
        <v>0</v>
      </c>
      <c r="M1045">
        <v>20</v>
      </c>
      <c r="N1045">
        <v>0</v>
      </c>
      <c r="O1045">
        <v>0</v>
      </c>
    </row>
    <row r="1046" spans="1:15" x14ac:dyDescent="0.2">
      <c r="A1046">
        <v>2012</v>
      </c>
      <c r="B1046" s="6">
        <f ca="1">_xlfn.MAXIFS('Track WIP'!M:M,'Track WIP'!K:K,'Results WIP'!A1046,'Track WIP'!L:L,'Results WIP'!C1046)</f>
        <v>41056</v>
      </c>
      <c r="C1046">
        <f t="shared" si="16"/>
        <v>5</v>
      </c>
      <c r="D1046" t="str">
        <f ca="1">VLOOKUP($B1046,'Track WIP'!$M:$O,2,FALSE)</f>
        <v>Indianapolis 500</v>
      </c>
      <c r="E1046" t="str">
        <f ca="1">VLOOKUP($B1046,'Track WIP'!$M:$O,3,FALSE)</f>
        <v>Indianapolis Motor Speedway</v>
      </c>
      <c r="F1046">
        <v>29</v>
      </c>
      <c r="G1046" t="s">
        <v>23</v>
      </c>
      <c r="H1046">
        <v>14</v>
      </c>
      <c r="I1046" t="s">
        <v>16</v>
      </c>
      <c r="J1046">
        <v>78</v>
      </c>
      <c r="K1046">
        <v>29</v>
      </c>
      <c r="L1046">
        <v>0</v>
      </c>
      <c r="M1046">
        <v>13</v>
      </c>
      <c r="N1046">
        <v>0</v>
      </c>
      <c r="O1046">
        <v>0</v>
      </c>
    </row>
    <row r="1047" spans="1:15" x14ac:dyDescent="0.2">
      <c r="A1047">
        <v>2012</v>
      </c>
      <c r="B1047" s="6">
        <f ca="1">_xlfn.MAXIFS('Track WIP'!M:M,'Track WIP'!K:K,'Results WIP'!A1047,'Track WIP'!L:L,'Results WIP'!C1047)</f>
        <v>41056</v>
      </c>
      <c r="C1047">
        <f t="shared" si="16"/>
        <v>5</v>
      </c>
      <c r="D1047" t="str">
        <f ca="1">VLOOKUP($B1047,'Track WIP'!$M:$O,2,FALSE)</f>
        <v>Indianapolis 500</v>
      </c>
      <c r="E1047" t="str">
        <f ca="1">VLOOKUP($B1047,'Track WIP'!$M:$O,3,FALSE)</f>
        <v>Indianapolis Motor Speedway</v>
      </c>
      <c r="F1047">
        <v>30</v>
      </c>
      <c r="G1047" t="s">
        <v>117</v>
      </c>
      <c r="H1047">
        <v>39</v>
      </c>
      <c r="I1047" t="s">
        <v>16</v>
      </c>
      <c r="J1047">
        <v>46</v>
      </c>
      <c r="K1047">
        <v>31</v>
      </c>
      <c r="L1047">
        <v>0</v>
      </c>
      <c r="M1047">
        <v>13</v>
      </c>
      <c r="N1047">
        <v>0</v>
      </c>
      <c r="O1047">
        <v>0</v>
      </c>
    </row>
    <row r="1048" spans="1:15" x14ac:dyDescent="0.2">
      <c r="A1048">
        <v>2012</v>
      </c>
      <c r="B1048" s="6">
        <f ca="1">_xlfn.MAXIFS('Track WIP'!M:M,'Track WIP'!K:K,'Results WIP'!A1048,'Track WIP'!L:L,'Results WIP'!C1048)</f>
        <v>41056</v>
      </c>
      <c r="C1048">
        <f t="shared" si="16"/>
        <v>5</v>
      </c>
      <c r="D1048" t="str">
        <f ca="1">VLOOKUP($B1048,'Track WIP'!$M:$O,2,FALSE)</f>
        <v>Indianapolis 500</v>
      </c>
      <c r="E1048" t="str">
        <f ca="1">VLOOKUP($B1048,'Track WIP'!$M:$O,3,FALSE)</f>
        <v>Indianapolis Motor Speedway</v>
      </c>
      <c r="F1048">
        <v>31</v>
      </c>
      <c r="G1048" t="s">
        <v>95</v>
      </c>
      <c r="H1048">
        <v>41</v>
      </c>
      <c r="I1048" t="s">
        <v>16</v>
      </c>
      <c r="J1048">
        <v>42</v>
      </c>
      <c r="K1048">
        <v>26</v>
      </c>
      <c r="L1048">
        <v>0</v>
      </c>
      <c r="M1048">
        <v>13</v>
      </c>
      <c r="N1048">
        <v>0</v>
      </c>
      <c r="O1048">
        <v>0</v>
      </c>
    </row>
    <row r="1049" spans="1:15" x14ac:dyDescent="0.2">
      <c r="A1049">
        <v>2012</v>
      </c>
      <c r="B1049" s="6">
        <f ca="1">_xlfn.MAXIFS('Track WIP'!M:M,'Track WIP'!K:K,'Results WIP'!A1049,'Track WIP'!L:L,'Results WIP'!C1049)</f>
        <v>41056</v>
      </c>
      <c r="C1049">
        <f t="shared" si="16"/>
        <v>5</v>
      </c>
      <c r="D1049" t="str">
        <f ca="1">VLOOKUP($B1049,'Track WIP'!$M:$O,2,FALSE)</f>
        <v>Indianapolis 500</v>
      </c>
      <c r="E1049" t="str">
        <f ca="1">VLOOKUP($B1049,'Track WIP'!$M:$O,3,FALSE)</f>
        <v>Indianapolis Motor Speedway</v>
      </c>
      <c r="F1049">
        <v>32</v>
      </c>
      <c r="G1049" t="s">
        <v>31</v>
      </c>
      <c r="H1049">
        <v>78</v>
      </c>
      <c r="I1049" t="s">
        <v>115</v>
      </c>
      <c r="J1049">
        <v>10</v>
      </c>
      <c r="K1049">
        <v>32</v>
      </c>
      <c r="L1049">
        <v>0</v>
      </c>
      <c r="M1049">
        <v>13</v>
      </c>
      <c r="N1049">
        <v>0</v>
      </c>
      <c r="O1049">
        <v>0</v>
      </c>
    </row>
    <row r="1050" spans="1:15" x14ac:dyDescent="0.2">
      <c r="A1050">
        <v>2012</v>
      </c>
      <c r="B1050" s="6">
        <f ca="1">_xlfn.MAXIFS('Track WIP'!M:M,'Track WIP'!K:K,'Results WIP'!A1050,'Track WIP'!L:L,'Results WIP'!C1050)</f>
        <v>41056</v>
      </c>
      <c r="C1050">
        <f t="shared" si="16"/>
        <v>5</v>
      </c>
      <c r="D1050" t="str">
        <f ca="1">VLOOKUP($B1050,'Track WIP'!$M:$O,2,FALSE)</f>
        <v>Indianapolis 500</v>
      </c>
      <c r="E1050" t="str">
        <f ca="1">VLOOKUP($B1050,'Track WIP'!$M:$O,3,FALSE)</f>
        <v>Indianapolis Motor Speedway</v>
      </c>
      <c r="F1050">
        <v>33</v>
      </c>
      <c r="G1050" t="s">
        <v>118</v>
      </c>
      <c r="H1050">
        <v>64</v>
      </c>
      <c r="I1050" t="s">
        <v>115</v>
      </c>
      <c r="J1050">
        <v>9</v>
      </c>
      <c r="K1050">
        <v>33</v>
      </c>
      <c r="L1050">
        <v>0</v>
      </c>
      <c r="M1050">
        <v>13</v>
      </c>
      <c r="N1050">
        <v>0</v>
      </c>
      <c r="O1050">
        <v>0</v>
      </c>
    </row>
    <row r="1051" spans="1:15" x14ac:dyDescent="0.2">
      <c r="A1051">
        <v>2012</v>
      </c>
      <c r="B1051" s="6">
        <f ca="1">_xlfn.MAXIFS('Track WIP'!M:M,'Track WIP'!K:K,'Results WIP'!A1051,'Track WIP'!L:L,'Results WIP'!C1051)</f>
        <v>41063</v>
      </c>
      <c r="C1051">
        <f t="shared" si="16"/>
        <v>6</v>
      </c>
      <c r="D1051" t="str">
        <f ca="1">VLOOKUP($B1051,'Track WIP'!$M:$O,2,FALSE)</f>
        <v>Chevrolet Indy Dual in Detroit - Race 1</v>
      </c>
      <c r="E1051" t="str">
        <f ca="1">VLOOKUP($B1051,'Track WIP'!$M:$O,3,FALSE)</f>
        <v>Raceway At Belle Isle Park</v>
      </c>
      <c r="F1051">
        <v>1</v>
      </c>
      <c r="G1051" t="s">
        <v>21</v>
      </c>
      <c r="H1051">
        <v>9</v>
      </c>
      <c r="I1051" t="s">
        <v>16</v>
      </c>
      <c r="J1051">
        <v>60</v>
      </c>
      <c r="K1051">
        <v>1</v>
      </c>
      <c r="L1051">
        <v>60</v>
      </c>
      <c r="M1051">
        <v>53</v>
      </c>
      <c r="N1051">
        <v>3</v>
      </c>
      <c r="O1051">
        <v>0</v>
      </c>
    </row>
    <row r="1052" spans="1:15" x14ac:dyDescent="0.2">
      <c r="A1052">
        <v>2012</v>
      </c>
      <c r="B1052" s="6">
        <f ca="1">_xlfn.MAXIFS('Track WIP'!M:M,'Track WIP'!K:K,'Results WIP'!A1052,'Track WIP'!L:L,'Results WIP'!C1052)</f>
        <v>41063</v>
      </c>
      <c r="C1052">
        <f t="shared" si="16"/>
        <v>6</v>
      </c>
      <c r="D1052" t="str">
        <f ca="1">VLOOKUP($B1052,'Track WIP'!$M:$O,2,FALSE)</f>
        <v>Chevrolet Indy Dual in Detroit - Race 1</v>
      </c>
      <c r="E1052" t="str">
        <f ca="1">VLOOKUP($B1052,'Track WIP'!$M:$O,3,FALSE)</f>
        <v>Raceway At Belle Isle Park</v>
      </c>
      <c r="F1052">
        <v>2</v>
      </c>
      <c r="G1052" t="s">
        <v>22</v>
      </c>
      <c r="H1052">
        <v>10</v>
      </c>
      <c r="I1052" t="s">
        <v>16</v>
      </c>
      <c r="J1052">
        <v>60</v>
      </c>
      <c r="K1052">
        <v>14</v>
      </c>
      <c r="L1052">
        <v>0</v>
      </c>
      <c r="M1052">
        <v>40</v>
      </c>
      <c r="N1052">
        <v>0</v>
      </c>
      <c r="O1052">
        <v>0</v>
      </c>
    </row>
    <row r="1053" spans="1:15" x14ac:dyDescent="0.2">
      <c r="A1053">
        <v>2012</v>
      </c>
      <c r="B1053" s="6">
        <f ca="1">_xlfn.MAXIFS('Track WIP'!M:M,'Track WIP'!K:K,'Results WIP'!A1053,'Track WIP'!L:L,'Results WIP'!C1053)</f>
        <v>41063</v>
      </c>
      <c r="C1053">
        <f t="shared" si="16"/>
        <v>6</v>
      </c>
      <c r="D1053" t="str">
        <f ca="1">VLOOKUP($B1053,'Track WIP'!$M:$O,2,FALSE)</f>
        <v>Chevrolet Indy Dual in Detroit - Race 1</v>
      </c>
      <c r="E1053" t="str">
        <f ca="1">VLOOKUP($B1053,'Track WIP'!$M:$O,3,FALSE)</f>
        <v>Raceway At Belle Isle Park</v>
      </c>
      <c r="F1053">
        <v>3</v>
      </c>
      <c r="G1053" t="s">
        <v>88</v>
      </c>
      <c r="H1053">
        <v>77</v>
      </c>
      <c r="I1053" t="s">
        <v>16</v>
      </c>
      <c r="J1053">
        <v>60</v>
      </c>
      <c r="K1053">
        <v>4</v>
      </c>
      <c r="L1053">
        <v>0</v>
      </c>
      <c r="M1053">
        <v>35</v>
      </c>
      <c r="N1053">
        <v>0</v>
      </c>
      <c r="O1053">
        <v>0</v>
      </c>
    </row>
    <row r="1054" spans="1:15" x14ac:dyDescent="0.2">
      <c r="A1054">
        <v>2012</v>
      </c>
      <c r="B1054" s="6">
        <f ca="1">_xlfn.MAXIFS('Track WIP'!M:M,'Track WIP'!K:K,'Results WIP'!A1054,'Track WIP'!L:L,'Results WIP'!C1054)</f>
        <v>41063</v>
      </c>
      <c r="C1054">
        <f t="shared" si="16"/>
        <v>6</v>
      </c>
      <c r="D1054" t="str">
        <f ca="1">VLOOKUP($B1054,'Track WIP'!$M:$O,2,FALSE)</f>
        <v>Chevrolet Indy Dual in Detroit - Race 1</v>
      </c>
      <c r="E1054" t="str">
        <f ca="1">VLOOKUP($B1054,'Track WIP'!$M:$O,3,FALSE)</f>
        <v>Raceway At Belle Isle Park</v>
      </c>
      <c r="F1054">
        <v>4</v>
      </c>
      <c r="G1054" t="s">
        <v>15</v>
      </c>
      <c r="H1054">
        <v>12</v>
      </c>
      <c r="I1054" t="s">
        <v>111</v>
      </c>
      <c r="J1054">
        <v>60</v>
      </c>
      <c r="K1054">
        <v>2</v>
      </c>
      <c r="L1054">
        <v>0</v>
      </c>
      <c r="M1054">
        <v>32</v>
      </c>
      <c r="N1054">
        <v>0</v>
      </c>
      <c r="O1054">
        <v>0</v>
      </c>
    </row>
    <row r="1055" spans="1:15" x14ac:dyDescent="0.2">
      <c r="A1055">
        <v>2012</v>
      </c>
      <c r="B1055" s="6">
        <f ca="1">_xlfn.MAXIFS('Track WIP'!M:M,'Track WIP'!K:K,'Results WIP'!A1055,'Track WIP'!L:L,'Results WIP'!C1055)</f>
        <v>41063</v>
      </c>
      <c r="C1055">
        <f t="shared" si="16"/>
        <v>6</v>
      </c>
      <c r="D1055" t="str">
        <f ca="1">VLOOKUP($B1055,'Track WIP'!$M:$O,2,FALSE)</f>
        <v>Chevrolet Indy Dual in Detroit - Race 1</v>
      </c>
      <c r="E1055" t="str">
        <f ca="1">VLOOKUP($B1055,'Track WIP'!$M:$O,3,FALSE)</f>
        <v>Raceway At Belle Isle Park</v>
      </c>
      <c r="F1055">
        <v>5</v>
      </c>
      <c r="G1055" t="s">
        <v>84</v>
      </c>
      <c r="H1055">
        <v>22</v>
      </c>
      <c r="I1055" t="s">
        <v>111</v>
      </c>
      <c r="J1055">
        <v>60</v>
      </c>
      <c r="K1055">
        <v>16</v>
      </c>
      <c r="L1055">
        <v>0</v>
      </c>
      <c r="M1055">
        <v>30</v>
      </c>
      <c r="N1055">
        <v>0</v>
      </c>
      <c r="O1055">
        <v>0</v>
      </c>
    </row>
    <row r="1056" spans="1:15" x14ac:dyDescent="0.2">
      <c r="A1056">
        <v>2012</v>
      </c>
      <c r="B1056" s="6">
        <f ca="1">_xlfn.MAXIFS('Track WIP'!M:M,'Track WIP'!K:K,'Results WIP'!A1056,'Track WIP'!L:L,'Results WIP'!C1056)</f>
        <v>41063</v>
      </c>
      <c r="C1056">
        <f t="shared" si="16"/>
        <v>6</v>
      </c>
      <c r="D1056" t="str">
        <f ca="1">VLOOKUP($B1056,'Track WIP'!$M:$O,2,FALSE)</f>
        <v>Chevrolet Indy Dual in Detroit - Race 1</v>
      </c>
      <c r="E1056" t="str">
        <f ca="1">VLOOKUP($B1056,'Track WIP'!$M:$O,3,FALSE)</f>
        <v>Raceway At Belle Isle Park</v>
      </c>
      <c r="F1056">
        <v>6</v>
      </c>
      <c r="G1056" t="s">
        <v>25</v>
      </c>
      <c r="H1056">
        <v>11</v>
      </c>
      <c r="I1056" t="s">
        <v>111</v>
      </c>
      <c r="J1056">
        <v>60</v>
      </c>
      <c r="K1056">
        <v>18</v>
      </c>
      <c r="L1056">
        <v>0</v>
      </c>
      <c r="M1056">
        <v>28</v>
      </c>
      <c r="N1056">
        <v>0</v>
      </c>
      <c r="O1056">
        <v>0</v>
      </c>
    </row>
    <row r="1057" spans="1:15" x14ac:dyDescent="0.2">
      <c r="A1057">
        <v>2012</v>
      </c>
      <c r="B1057" s="6">
        <f ca="1">_xlfn.MAXIFS('Track WIP'!M:M,'Track WIP'!K:K,'Results WIP'!A1057,'Track WIP'!L:L,'Results WIP'!C1057)</f>
        <v>41063</v>
      </c>
      <c r="C1057">
        <f t="shared" si="16"/>
        <v>6</v>
      </c>
      <c r="D1057" t="str">
        <f ca="1">VLOOKUP($B1057,'Track WIP'!$M:$O,2,FALSE)</f>
        <v>Chevrolet Indy Dual in Detroit - Race 1</v>
      </c>
      <c r="E1057" t="str">
        <f ca="1">VLOOKUP($B1057,'Track WIP'!$M:$O,3,FALSE)</f>
        <v>Raceway At Belle Isle Park</v>
      </c>
      <c r="F1057">
        <v>7</v>
      </c>
      <c r="G1057" t="s">
        <v>17</v>
      </c>
      <c r="H1057">
        <v>28</v>
      </c>
      <c r="I1057" t="s">
        <v>111</v>
      </c>
      <c r="J1057">
        <v>60</v>
      </c>
      <c r="K1057">
        <v>6</v>
      </c>
      <c r="L1057">
        <v>0</v>
      </c>
      <c r="M1057">
        <v>26</v>
      </c>
      <c r="N1057">
        <v>0</v>
      </c>
      <c r="O1057">
        <v>0</v>
      </c>
    </row>
    <row r="1058" spans="1:15" x14ac:dyDescent="0.2">
      <c r="A1058">
        <v>2012</v>
      </c>
      <c r="B1058" s="6">
        <f ca="1">_xlfn.MAXIFS('Track WIP'!M:M,'Track WIP'!K:K,'Results WIP'!A1058,'Track WIP'!L:L,'Results WIP'!C1058)</f>
        <v>41063</v>
      </c>
      <c r="C1058">
        <f t="shared" si="16"/>
        <v>6</v>
      </c>
      <c r="D1058" t="str">
        <f ca="1">VLOOKUP($B1058,'Track WIP'!$M:$O,2,FALSE)</f>
        <v>Chevrolet Indy Dual in Detroit - Race 1</v>
      </c>
      <c r="E1058" t="str">
        <f ca="1">VLOOKUP($B1058,'Track WIP'!$M:$O,3,FALSE)</f>
        <v>Raceway At Belle Isle Park</v>
      </c>
      <c r="F1058">
        <v>8</v>
      </c>
      <c r="G1058" t="s">
        <v>86</v>
      </c>
      <c r="H1058">
        <v>83</v>
      </c>
      <c r="I1058" t="s">
        <v>16</v>
      </c>
      <c r="J1058">
        <v>60</v>
      </c>
      <c r="K1058">
        <v>20</v>
      </c>
      <c r="L1058">
        <v>0</v>
      </c>
      <c r="M1058">
        <v>24</v>
      </c>
      <c r="N1058">
        <v>0</v>
      </c>
      <c r="O1058">
        <v>0</v>
      </c>
    </row>
    <row r="1059" spans="1:15" x14ac:dyDescent="0.2">
      <c r="A1059">
        <v>2012</v>
      </c>
      <c r="B1059" s="6">
        <f ca="1">_xlfn.MAXIFS('Track WIP'!M:M,'Track WIP'!K:K,'Results WIP'!A1059,'Track WIP'!L:L,'Results WIP'!C1059)</f>
        <v>41063</v>
      </c>
      <c r="C1059">
        <f t="shared" si="16"/>
        <v>6</v>
      </c>
      <c r="D1059" t="str">
        <f ca="1">VLOOKUP($B1059,'Track WIP'!$M:$O,2,FALSE)</f>
        <v>Chevrolet Indy Dual in Detroit - Race 1</v>
      </c>
      <c r="E1059" t="str">
        <f ca="1">VLOOKUP($B1059,'Track WIP'!$M:$O,3,FALSE)</f>
        <v>Raceway At Belle Isle Park</v>
      </c>
      <c r="F1059">
        <v>9</v>
      </c>
      <c r="G1059" t="s">
        <v>23</v>
      </c>
      <c r="H1059">
        <v>14</v>
      </c>
      <c r="I1059" t="s">
        <v>16</v>
      </c>
      <c r="J1059">
        <v>60</v>
      </c>
      <c r="K1059">
        <v>15</v>
      </c>
      <c r="L1059">
        <v>0</v>
      </c>
      <c r="M1059">
        <v>22</v>
      </c>
      <c r="N1059">
        <v>0</v>
      </c>
      <c r="O1059">
        <v>0</v>
      </c>
    </row>
    <row r="1060" spans="1:15" x14ac:dyDescent="0.2">
      <c r="A1060">
        <v>2012</v>
      </c>
      <c r="B1060" s="6">
        <f ca="1">_xlfn.MAXIFS('Track WIP'!M:M,'Track WIP'!K:K,'Results WIP'!A1060,'Track WIP'!L:L,'Results WIP'!C1060)</f>
        <v>41063</v>
      </c>
      <c r="C1060">
        <f t="shared" si="16"/>
        <v>6</v>
      </c>
      <c r="D1060" t="str">
        <f ca="1">VLOOKUP($B1060,'Track WIP'!$M:$O,2,FALSE)</f>
        <v>Chevrolet Indy Dual in Detroit - Race 1</v>
      </c>
      <c r="E1060" t="str">
        <f ca="1">VLOOKUP($B1060,'Track WIP'!$M:$O,3,FALSE)</f>
        <v>Raceway At Belle Isle Park</v>
      </c>
      <c r="F1060">
        <v>10</v>
      </c>
      <c r="G1060" t="s">
        <v>34</v>
      </c>
      <c r="H1060">
        <v>98</v>
      </c>
      <c r="I1060" t="s">
        <v>16</v>
      </c>
      <c r="J1060">
        <v>60</v>
      </c>
      <c r="K1060">
        <v>3</v>
      </c>
      <c r="L1060">
        <v>0</v>
      </c>
      <c r="M1060">
        <v>20</v>
      </c>
      <c r="N1060">
        <v>0</v>
      </c>
      <c r="O1060">
        <v>0</v>
      </c>
    </row>
    <row r="1061" spans="1:15" x14ac:dyDescent="0.2">
      <c r="A1061">
        <v>2012</v>
      </c>
      <c r="B1061" s="6">
        <f ca="1">_xlfn.MAXIFS('Track WIP'!M:M,'Track WIP'!K:K,'Results WIP'!A1061,'Track WIP'!L:L,'Results WIP'!C1061)</f>
        <v>41063</v>
      </c>
      <c r="C1061">
        <f t="shared" si="16"/>
        <v>6</v>
      </c>
      <c r="D1061" t="str">
        <f ca="1">VLOOKUP($B1061,'Track WIP'!$M:$O,2,FALSE)</f>
        <v>Chevrolet Indy Dual in Detroit - Race 1</v>
      </c>
      <c r="E1061" t="str">
        <f ca="1">VLOOKUP($B1061,'Track WIP'!$M:$O,3,FALSE)</f>
        <v>Raceway At Belle Isle Park</v>
      </c>
      <c r="F1061">
        <v>11</v>
      </c>
      <c r="G1061" t="s">
        <v>38</v>
      </c>
      <c r="H1061">
        <v>26</v>
      </c>
      <c r="I1061" t="s">
        <v>111</v>
      </c>
      <c r="J1061">
        <v>60</v>
      </c>
      <c r="K1061">
        <v>22</v>
      </c>
      <c r="L1061">
        <v>0</v>
      </c>
      <c r="M1061">
        <v>19</v>
      </c>
      <c r="N1061">
        <v>0</v>
      </c>
      <c r="O1061">
        <v>0</v>
      </c>
    </row>
    <row r="1062" spans="1:15" x14ac:dyDescent="0.2">
      <c r="A1062">
        <v>2012</v>
      </c>
      <c r="B1062" s="6">
        <f ca="1">_xlfn.MAXIFS('Track WIP'!M:M,'Track WIP'!K:K,'Results WIP'!A1062,'Track WIP'!L:L,'Results WIP'!C1062)</f>
        <v>41063</v>
      </c>
      <c r="C1062">
        <f t="shared" si="16"/>
        <v>6</v>
      </c>
      <c r="D1062" t="str">
        <f ca="1">VLOOKUP($B1062,'Track WIP'!$M:$O,2,FALSE)</f>
        <v>Chevrolet Indy Dual in Detroit - Race 1</v>
      </c>
      <c r="E1062" t="str">
        <f ca="1">VLOOKUP($B1062,'Track WIP'!$M:$O,3,FALSE)</f>
        <v>Raceway At Belle Isle Park</v>
      </c>
      <c r="F1062">
        <v>12</v>
      </c>
      <c r="G1062" t="s">
        <v>55</v>
      </c>
      <c r="H1062">
        <v>20</v>
      </c>
      <c r="I1062" t="s">
        <v>111</v>
      </c>
      <c r="J1062">
        <v>60</v>
      </c>
      <c r="K1062">
        <v>21</v>
      </c>
      <c r="L1062">
        <v>0</v>
      </c>
      <c r="M1062">
        <v>18</v>
      </c>
      <c r="N1062">
        <v>0</v>
      </c>
      <c r="O1062">
        <v>0</v>
      </c>
    </row>
    <row r="1063" spans="1:15" x14ac:dyDescent="0.2">
      <c r="A1063">
        <v>2012</v>
      </c>
      <c r="B1063" s="6">
        <f ca="1">_xlfn.MAXIFS('Track WIP'!M:M,'Track WIP'!K:K,'Results WIP'!A1063,'Track WIP'!L:L,'Results WIP'!C1063)</f>
        <v>41063</v>
      </c>
      <c r="C1063">
        <f t="shared" si="16"/>
        <v>6</v>
      </c>
      <c r="D1063" t="str">
        <f ca="1">VLOOKUP($B1063,'Track WIP'!$M:$O,2,FALSE)</f>
        <v>Chevrolet Indy Dual in Detroit - Race 1</v>
      </c>
      <c r="E1063" t="str">
        <f ca="1">VLOOKUP($B1063,'Track WIP'!$M:$O,3,FALSE)</f>
        <v>Raceway At Belle Isle Park</v>
      </c>
      <c r="F1063">
        <v>13</v>
      </c>
      <c r="G1063" t="s">
        <v>31</v>
      </c>
      <c r="H1063">
        <v>78</v>
      </c>
      <c r="I1063" t="s">
        <v>115</v>
      </c>
      <c r="J1063">
        <v>60</v>
      </c>
      <c r="K1063">
        <v>25</v>
      </c>
      <c r="L1063">
        <v>0</v>
      </c>
      <c r="M1063">
        <v>17</v>
      </c>
      <c r="N1063">
        <v>0</v>
      </c>
      <c r="O1063">
        <v>0</v>
      </c>
    </row>
    <row r="1064" spans="1:15" x14ac:dyDescent="0.2">
      <c r="A1064">
        <v>2012</v>
      </c>
      <c r="B1064" s="6">
        <f ca="1">_xlfn.MAXIFS('Track WIP'!M:M,'Track WIP'!K:K,'Results WIP'!A1064,'Track WIP'!L:L,'Results WIP'!C1064)</f>
        <v>41063</v>
      </c>
      <c r="C1064">
        <f t="shared" si="16"/>
        <v>6</v>
      </c>
      <c r="D1064" t="str">
        <f ca="1">VLOOKUP($B1064,'Track WIP'!$M:$O,2,FALSE)</f>
        <v>Chevrolet Indy Dual in Detroit - Race 1</v>
      </c>
      <c r="E1064" t="str">
        <f ca="1">VLOOKUP($B1064,'Track WIP'!$M:$O,3,FALSE)</f>
        <v>Raceway At Belle Isle Park</v>
      </c>
      <c r="F1064">
        <v>14</v>
      </c>
      <c r="G1064" t="s">
        <v>70</v>
      </c>
      <c r="H1064">
        <v>4</v>
      </c>
      <c r="I1064" t="s">
        <v>111</v>
      </c>
      <c r="J1064">
        <v>59</v>
      </c>
      <c r="K1064">
        <v>19</v>
      </c>
      <c r="L1064">
        <v>0</v>
      </c>
      <c r="M1064">
        <v>16</v>
      </c>
      <c r="N1064">
        <v>0</v>
      </c>
      <c r="O1064">
        <v>0</v>
      </c>
    </row>
    <row r="1065" spans="1:15" x14ac:dyDescent="0.2">
      <c r="A1065">
        <v>2012</v>
      </c>
      <c r="B1065" s="6">
        <f ca="1">_xlfn.MAXIFS('Track WIP'!M:M,'Track WIP'!K:K,'Results WIP'!A1065,'Track WIP'!L:L,'Results WIP'!C1065)</f>
        <v>41063</v>
      </c>
      <c r="C1065">
        <f t="shared" si="16"/>
        <v>6</v>
      </c>
      <c r="D1065" t="str">
        <f ca="1">VLOOKUP($B1065,'Track WIP'!$M:$O,2,FALSE)</f>
        <v>Chevrolet Indy Dual in Detroit - Race 1</v>
      </c>
      <c r="E1065" t="str">
        <f ca="1">VLOOKUP($B1065,'Track WIP'!$M:$O,3,FALSE)</f>
        <v>Raceway At Belle Isle Park</v>
      </c>
      <c r="F1065">
        <v>15</v>
      </c>
      <c r="G1065" t="s">
        <v>112</v>
      </c>
      <c r="H1065">
        <v>67</v>
      </c>
      <c r="I1065" t="s">
        <v>16</v>
      </c>
      <c r="J1065">
        <v>59</v>
      </c>
      <c r="K1065">
        <v>12</v>
      </c>
      <c r="L1065">
        <v>0</v>
      </c>
      <c r="M1065">
        <v>15</v>
      </c>
      <c r="N1065">
        <v>0</v>
      </c>
      <c r="O1065">
        <v>0</v>
      </c>
    </row>
    <row r="1066" spans="1:15" x14ac:dyDescent="0.2">
      <c r="A1066">
        <v>2012</v>
      </c>
      <c r="B1066" s="6">
        <f ca="1">_xlfn.MAXIFS('Track WIP'!M:M,'Track WIP'!K:K,'Results WIP'!A1066,'Track WIP'!L:L,'Results WIP'!C1066)</f>
        <v>41063</v>
      </c>
      <c r="C1066">
        <f t="shared" si="16"/>
        <v>6</v>
      </c>
      <c r="D1066" t="str">
        <f ca="1">VLOOKUP($B1066,'Track WIP'!$M:$O,2,FALSE)</f>
        <v>Chevrolet Indy Dual in Detroit - Race 1</v>
      </c>
      <c r="E1066" t="str">
        <f ca="1">VLOOKUP($B1066,'Track WIP'!$M:$O,3,FALSE)</f>
        <v>Raceway At Belle Isle Park</v>
      </c>
      <c r="F1066">
        <v>16</v>
      </c>
      <c r="G1066" t="s">
        <v>29</v>
      </c>
      <c r="H1066">
        <v>2</v>
      </c>
      <c r="I1066" t="s">
        <v>111</v>
      </c>
      <c r="J1066">
        <v>59</v>
      </c>
      <c r="K1066">
        <v>7</v>
      </c>
      <c r="L1066">
        <v>0</v>
      </c>
      <c r="M1066">
        <v>14</v>
      </c>
      <c r="N1066">
        <v>0</v>
      </c>
      <c r="O1066">
        <v>0</v>
      </c>
    </row>
    <row r="1067" spans="1:15" x14ac:dyDescent="0.2">
      <c r="A1067">
        <v>2012</v>
      </c>
      <c r="B1067" s="6">
        <f ca="1">_xlfn.MAXIFS('Track WIP'!M:M,'Track WIP'!K:K,'Results WIP'!A1067,'Track WIP'!L:L,'Results WIP'!C1067)</f>
        <v>41063</v>
      </c>
      <c r="C1067">
        <f t="shared" si="16"/>
        <v>6</v>
      </c>
      <c r="D1067" t="str">
        <f ca="1">VLOOKUP($B1067,'Track WIP'!$M:$O,2,FALSE)</f>
        <v>Chevrolet Indy Dual in Detroit - Race 1</v>
      </c>
      <c r="E1067" t="str">
        <f ca="1">VLOOKUP($B1067,'Track WIP'!$M:$O,3,FALSE)</f>
        <v>Raceway At Belle Isle Park</v>
      </c>
      <c r="F1067">
        <v>17</v>
      </c>
      <c r="G1067" t="s">
        <v>24</v>
      </c>
      <c r="H1067">
        <v>3</v>
      </c>
      <c r="I1067" t="s">
        <v>111</v>
      </c>
      <c r="J1067">
        <v>59</v>
      </c>
      <c r="K1067">
        <v>8</v>
      </c>
      <c r="L1067">
        <v>0</v>
      </c>
      <c r="M1067">
        <v>13</v>
      </c>
      <c r="N1067">
        <v>0</v>
      </c>
      <c r="O1067">
        <v>0</v>
      </c>
    </row>
    <row r="1068" spans="1:15" x14ac:dyDescent="0.2">
      <c r="A1068">
        <v>2012</v>
      </c>
      <c r="B1068" s="6">
        <f ca="1">_xlfn.MAXIFS('Track WIP'!M:M,'Track WIP'!K:K,'Results WIP'!A1068,'Track WIP'!L:L,'Results WIP'!C1068)</f>
        <v>41063</v>
      </c>
      <c r="C1068">
        <f t="shared" si="16"/>
        <v>6</v>
      </c>
      <c r="D1068" t="str">
        <f ca="1">VLOOKUP($B1068,'Track WIP'!$M:$O,2,FALSE)</f>
        <v>Chevrolet Indy Dual in Detroit - Race 1</v>
      </c>
      <c r="E1068" t="str">
        <f ca="1">VLOOKUP($B1068,'Track WIP'!$M:$O,3,FALSE)</f>
        <v>Raceway At Belle Isle Park</v>
      </c>
      <c r="F1068">
        <v>18</v>
      </c>
      <c r="G1068" t="s">
        <v>27</v>
      </c>
      <c r="H1068">
        <v>5</v>
      </c>
      <c r="I1068" t="s">
        <v>111</v>
      </c>
      <c r="J1068">
        <v>59</v>
      </c>
      <c r="K1068">
        <v>5</v>
      </c>
      <c r="L1068">
        <v>0</v>
      </c>
      <c r="M1068">
        <v>12</v>
      </c>
      <c r="N1068">
        <v>0</v>
      </c>
      <c r="O1068">
        <v>0</v>
      </c>
    </row>
    <row r="1069" spans="1:15" x14ac:dyDescent="0.2">
      <c r="A1069">
        <v>2012</v>
      </c>
      <c r="B1069" s="6">
        <f ca="1">_xlfn.MAXIFS('Track WIP'!M:M,'Track WIP'!K:K,'Results WIP'!A1069,'Track WIP'!L:L,'Results WIP'!C1069)</f>
        <v>41063</v>
      </c>
      <c r="C1069">
        <f t="shared" si="16"/>
        <v>6</v>
      </c>
      <c r="D1069" t="str">
        <f ca="1">VLOOKUP($B1069,'Track WIP'!$M:$O,2,FALSE)</f>
        <v>Chevrolet Indy Dual in Detroit - Race 1</v>
      </c>
      <c r="E1069" t="str">
        <f ca="1">VLOOKUP($B1069,'Track WIP'!$M:$O,3,FALSE)</f>
        <v>Raceway At Belle Isle Park</v>
      </c>
      <c r="F1069">
        <v>19</v>
      </c>
      <c r="G1069" t="s">
        <v>41</v>
      </c>
      <c r="H1069">
        <v>38</v>
      </c>
      <c r="I1069" t="s">
        <v>16</v>
      </c>
      <c r="J1069">
        <v>58</v>
      </c>
      <c r="K1069">
        <v>17</v>
      </c>
      <c r="L1069">
        <v>0</v>
      </c>
      <c r="M1069">
        <v>12</v>
      </c>
      <c r="N1069">
        <v>0</v>
      </c>
      <c r="O1069">
        <v>0</v>
      </c>
    </row>
    <row r="1070" spans="1:15" x14ac:dyDescent="0.2">
      <c r="A1070">
        <v>2012</v>
      </c>
      <c r="B1070" s="6">
        <f ca="1">_xlfn.MAXIFS('Track WIP'!M:M,'Track WIP'!K:K,'Results WIP'!A1070,'Track WIP'!L:L,'Results WIP'!C1070)</f>
        <v>41063</v>
      </c>
      <c r="C1070">
        <f t="shared" si="16"/>
        <v>6</v>
      </c>
      <c r="D1070" t="str">
        <f ca="1">VLOOKUP($B1070,'Track WIP'!$M:$O,2,FALSE)</f>
        <v>Chevrolet Indy Dual in Detroit - Race 1</v>
      </c>
      <c r="E1070" t="str">
        <f ca="1">VLOOKUP($B1070,'Track WIP'!$M:$O,3,FALSE)</f>
        <v>Raceway At Belle Isle Park</v>
      </c>
      <c r="F1070">
        <v>20</v>
      </c>
      <c r="G1070" t="s">
        <v>37</v>
      </c>
      <c r="H1070">
        <v>15</v>
      </c>
      <c r="I1070" t="s">
        <v>16</v>
      </c>
      <c r="J1070">
        <v>38</v>
      </c>
      <c r="K1070">
        <v>11</v>
      </c>
      <c r="L1070">
        <v>0</v>
      </c>
      <c r="M1070">
        <v>12</v>
      </c>
      <c r="N1070">
        <v>0</v>
      </c>
      <c r="O1070">
        <v>0</v>
      </c>
    </row>
    <row r="1071" spans="1:15" x14ac:dyDescent="0.2">
      <c r="A1071">
        <v>2012</v>
      </c>
      <c r="B1071" s="6">
        <f ca="1">_xlfn.MAXIFS('Track WIP'!M:M,'Track WIP'!K:K,'Results WIP'!A1071,'Track WIP'!L:L,'Results WIP'!C1071)</f>
        <v>41063</v>
      </c>
      <c r="C1071">
        <f t="shared" si="16"/>
        <v>6</v>
      </c>
      <c r="D1071" t="str">
        <f ca="1">VLOOKUP($B1071,'Track WIP'!$M:$O,2,FALSE)</f>
        <v>Chevrolet Indy Dual in Detroit - Race 1</v>
      </c>
      <c r="E1071" t="str">
        <f ca="1">VLOOKUP($B1071,'Track WIP'!$M:$O,3,FALSE)</f>
        <v>Raceway At Belle Isle Park</v>
      </c>
      <c r="F1071">
        <v>21</v>
      </c>
      <c r="G1071" t="s">
        <v>89</v>
      </c>
      <c r="H1071">
        <v>27</v>
      </c>
      <c r="I1071" t="s">
        <v>111</v>
      </c>
      <c r="J1071">
        <v>38</v>
      </c>
      <c r="K1071">
        <v>13</v>
      </c>
      <c r="L1071">
        <v>0</v>
      </c>
      <c r="M1071">
        <v>12</v>
      </c>
      <c r="N1071">
        <v>0</v>
      </c>
      <c r="O1071">
        <v>0</v>
      </c>
    </row>
    <row r="1072" spans="1:15" x14ac:dyDescent="0.2">
      <c r="A1072">
        <v>2012</v>
      </c>
      <c r="B1072" s="6">
        <f ca="1">_xlfn.MAXIFS('Track WIP'!M:M,'Track WIP'!K:K,'Results WIP'!A1072,'Track WIP'!L:L,'Results WIP'!C1072)</f>
        <v>41063</v>
      </c>
      <c r="C1072">
        <f t="shared" si="16"/>
        <v>6</v>
      </c>
      <c r="D1072" t="str">
        <f ca="1">VLOOKUP($B1072,'Track WIP'!$M:$O,2,FALSE)</f>
        <v>Chevrolet Indy Dual in Detroit - Race 1</v>
      </c>
      <c r="E1072" t="str">
        <f ca="1">VLOOKUP($B1072,'Track WIP'!$M:$O,3,FALSE)</f>
        <v>Raceway At Belle Isle Park</v>
      </c>
      <c r="F1072">
        <v>22</v>
      </c>
      <c r="G1072" t="s">
        <v>26</v>
      </c>
      <c r="H1072">
        <v>18</v>
      </c>
      <c r="I1072" t="s">
        <v>16</v>
      </c>
      <c r="J1072">
        <v>28</v>
      </c>
      <c r="K1072">
        <v>10</v>
      </c>
      <c r="L1072">
        <v>0</v>
      </c>
      <c r="M1072">
        <v>12</v>
      </c>
      <c r="N1072">
        <v>0</v>
      </c>
      <c r="O1072">
        <v>0</v>
      </c>
    </row>
    <row r="1073" spans="1:15" x14ac:dyDescent="0.2">
      <c r="A1073">
        <v>2012</v>
      </c>
      <c r="B1073" s="6">
        <f ca="1">_xlfn.MAXIFS('Track WIP'!M:M,'Track WIP'!K:K,'Results WIP'!A1073,'Track WIP'!L:L,'Results WIP'!C1073)</f>
        <v>41063</v>
      </c>
      <c r="C1073">
        <f t="shared" si="16"/>
        <v>6</v>
      </c>
      <c r="D1073" t="str">
        <f ca="1">VLOOKUP($B1073,'Track WIP'!$M:$O,2,FALSE)</f>
        <v>Chevrolet Indy Dual in Detroit - Race 1</v>
      </c>
      <c r="E1073" t="str">
        <f ca="1">VLOOKUP($B1073,'Track WIP'!$M:$O,3,FALSE)</f>
        <v>Raceway At Belle Isle Park</v>
      </c>
      <c r="F1073">
        <v>23</v>
      </c>
      <c r="G1073" t="s">
        <v>85</v>
      </c>
      <c r="H1073">
        <v>19</v>
      </c>
      <c r="I1073" t="s">
        <v>16</v>
      </c>
      <c r="J1073">
        <v>26</v>
      </c>
      <c r="K1073">
        <v>23</v>
      </c>
      <c r="L1073">
        <v>0</v>
      </c>
      <c r="M1073">
        <v>12</v>
      </c>
      <c r="N1073">
        <v>0</v>
      </c>
      <c r="O1073">
        <v>0</v>
      </c>
    </row>
    <row r="1074" spans="1:15" x14ac:dyDescent="0.2">
      <c r="A1074">
        <v>2012</v>
      </c>
      <c r="B1074" s="6">
        <f ca="1">_xlfn.MAXIFS('Track WIP'!M:M,'Track WIP'!K:K,'Results WIP'!A1074,'Track WIP'!L:L,'Results WIP'!C1074)</f>
        <v>41063</v>
      </c>
      <c r="C1074">
        <f t="shared" si="16"/>
        <v>6</v>
      </c>
      <c r="D1074" t="str">
        <f ca="1">VLOOKUP($B1074,'Track WIP'!$M:$O,2,FALSE)</f>
        <v>Chevrolet Indy Dual in Detroit - Race 1</v>
      </c>
      <c r="E1074" t="str">
        <f ca="1">VLOOKUP($B1074,'Track WIP'!$M:$O,3,FALSE)</f>
        <v>Raceway At Belle Isle Park</v>
      </c>
      <c r="F1074">
        <v>24</v>
      </c>
      <c r="G1074" t="s">
        <v>87</v>
      </c>
      <c r="H1074">
        <v>7</v>
      </c>
      <c r="I1074" t="s">
        <v>111</v>
      </c>
      <c r="J1074">
        <v>24</v>
      </c>
      <c r="K1074">
        <v>9</v>
      </c>
      <c r="L1074">
        <v>0</v>
      </c>
      <c r="M1074">
        <v>12</v>
      </c>
      <c r="N1074">
        <v>0</v>
      </c>
      <c r="O1074">
        <v>0</v>
      </c>
    </row>
    <row r="1075" spans="1:15" x14ac:dyDescent="0.2">
      <c r="A1075">
        <v>2012</v>
      </c>
      <c r="B1075" s="6">
        <f ca="1">_xlfn.MAXIFS('Track WIP'!M:M,'Track WIP'!K:K,'Results WIP'!A1075,'Track WIP'!L:L,'Results WIP'!C1075)</f>
        <v>41063</v>
      </c>
      <c r="C1075">
        <f t="shared" si="16"/>
        <v>6</v>
      </c>
      <c r="D1075" t="str">
        <f ca="1">VLOOKUP($B1075,'Track WIP'!$M:$O,2,FALSE)</f>
        <v>Chevrolet Indy Dual in Detroit - Race 1</v>
      </c>
      <c r="E1075" t="str">
        <f ca="1">VLOOKUP($B1075,'Track WIP'!$M:$O,3,FALSE)</f>
        <v>Raceway At Belle Isle Park</v>
      </c>
      <c r="F1075">
        <v>25</v>
      </c>
      <c r="G1075" t="s">
        <v>113</v>
      </c>
      <c r="H1075">
        <v>8</v>
      </c>
      <c r="I1075" t="s">
        <v>111</v>
      </c>
      <c r="J1075">
        <v>11</v>
      </c>
      <c r="K1075">
        <v>24</v>
      </c>
      <c r="L1075">
        <v>0</v>
      </c>
      <c r="M1075">
        <v>10</v>
      </c>
      <c r="N1075">
        <v>0</v>
      </c>
      <c r="O1075">
        <v>0</v>
      </c>
    </row>
    <row r="1076" spans="1:15" x14ac:dyDescent="0.2">
      <c r="A1076">
        <v>2012</v>
      </c>
      <c r="B1076" s="6">
        <f ca="1">_xlfn.MAXIFS('Track WIP'!M:M,'Track WIP'!K:K,'Results WIP'!A1076,'Track WIP'!L:L,'Results WIP'!C1076)</f>
        <v>41069</v>
      </c>
      <c r="C1076">
        <f t="shared" si="16"/>
        <v>7</v>
      </c>
      <c r="D1076" t="str">
        <f ca="1">VLOOKUP($B1076,'Track WIP'!$M:$O,2,FALSE)</f>
        <v>Firestone 550</v>
      </c>
      <c r="E1076" t="str">
        <f ca="1">VLOOKUP($B1076,'Track WIP'!$M:$O,3,FALSE)</f>
        <v>Texas Motor Speedway</v>
      </c>
      <c r="F1076">
        <v>1</v>
      </c>
      <c r="G1076" t="s">
        <v>26</v>
      </c>
      <c r="H1076">
        <v>18</v>
      </c>
      <c r="I1076" t="s">
        <v>16</v>
      </c>
      <c r="J1076">
        <v>228</v>
      </c>
      <c r="K1076">
        <v>17</v>
      </c>
      <c r="L1076">
        <v>11</v>
      </c>
      <c r="M1076">
        <v>50</v>
      </c>
      <c r="N1076">
        <v>0</v>
      </c>
      <c r="O1076">
        <v>0</v>
      </c>
    </row>
    <row r="1077" spans="1:15" x14ac:dyDescent="0.2">
      <c r="A1077">
        <v>2012</v>
      </c>
      <c r="B1077" s="6">
        <f ca="1">_xlfn.MAXIFS('Track WIP'!M:M,'Track WIP'!K:K,'Results WIP'!A1077,'Track WIP'!L:L,'Results WIP'!C1077)</f>
        <v>41069</v>
      </c>
      <c r="C1077">
        <f t="shared" si="16"/>
        <v>7</v>
      </c>
      <c r="D1077" t="str">
        <f ca="1">VLOOKUP($B1077,'Track WIP'!$M:$O,2,FALSE)</f>
        <v>Firestone 550</v>
      </c>
      <c r="E1077" t="str">
        <f ca="1">VLOOKUP($B1077,'Track WIP'!$M:$O,3,FALSE)</f>
        <v>Texas Motor Speedway</v>
      </c>
      <c r="F1077">
        <v>2</v>
      </c>
      <c r="G1077" t="s">
        <v>41</v>
      </c>
      <c r="H1077">
        <v>38</v>
      </c>
      <c r="I1077" t="s">
        <v>16</v>
      </c>
      <c r="J1077">
        <v>228</v>
      </c>
      <c r="K1077">
        <v>3</v>
      </c>
      <c r="L1077">
        <v>27</v>
      </c>
      <c r="M1077">
        <v>40</v>
      </c>
      <c r="N1077">
        <v>0</v>
      </c>
      <c r="O1077">
        <v>0</v>
      </c>
    </row>
    <row r="1078" spans="1:15" x14ac:dyDescent="0.2">
      <c r="A1078">
        <v>2012</v>
      </c>
      <c r="B1078" s="6">
        <f ca="1">_xlfn.MAXIFS('Track WIP'!M:M,'Track WIP'!K:K,'Results WIP'!A1078,'Track WIP'!L:L,'Results WIP'!C1078)</f>
        <v>41069</v>
      </c>
      <c r="C1078">
        <f t="shared" si="16"/>
        <v>7</v>
      </c>
      <c r="D1078" t="str">
        <f ca="1">VLOOKUP($B1078,'Track WIP'!$M:$O,2,FALSE)</f>
        <v>Firestone 550</v>
      </c>
      <c r="E1078" t="str">
        <f ca="1">VLOOKUP($B1078,'Track WIP'!$M:$O,3,FALSE)</f>
        <v>Texas Motor Speedway</v>
      </c>
      <c r="F1078">
        <v>3</v>
      </c>
      <c r="G1078" t="s">
        <v>29</v>
      </c>
      <c r="H1078">
        <v>2</v>
      </c>
      <c r="I1078" t="s">
        <v>111</v>
      </c>
      <c r="J1078">
        <v>228</v>
      </c>
      <c r="K1078">
        <v>10</v>
      </c>
      <c r="L1078">
        <v>5</v>
      </c>
      <c r="M1078">
        <v>35</v>
      </c>
      <c r="N1078">
        <v>0</v>
      </c>
      <c r="O1078">
        <v>0</v>
      </c>
    </row>
    <row r="1079" spans="1:15" x14ac:dyDescent="0.2">
      <c r="A1079">
        <v>2012</v>
      </c>
      <c r="B1079" s="6">
        <f ca="1">_xlfn.MAXIFS('Track WIP'!M:M,'Track WIP'!K:K,'Results WIP'!A1079,'Track WIP'!L:L,'Results WIP'!C1079)</f>
        <v>41069</v>
      </c>
      <c r="C1079">
        <f t="shared" si="16"/>
        <v>7</v>
      </c>
      <c r="D1079" t="str">
        <f ca="1">VLOOKUP($B1079,'Track WIP'!$M:$O,2,FALSE)</f>
        <v>Firestone 550</v>
      </c>
      <c r="E1079" t="str">
        <f ca="1">VLOOKUP($B1079,'Track WIP'!$M:$O,3,FALSE)</f>
        <v>Texas Motor Speedway</v>
      </c>
      <c r="F1079">
        <v>4</v>
      </c>
      <c r="G1079" t="s">
        <v>89</v>
      </c>
      <c r="H1079">
        <v>27</v>
      </c>
      <c r="I1079" t="s">
        <v>111</v>
      </c>
      <c r="J1079">
        <v>228</v>
      </c>
      <c r="K1079">
        <v>6</v>
      </c>
      <c r="L1079">
        <v>8</v>
      </c>
      <c r="M1079">
        <v>32</v>
      </c>
      <c r="N1079">
        <v>0</v>
      </c>
      <c r="O1079">
        <v>0</v>
      </c>
    </row>
    <row r="1080" spans="1:15" x14ac:dyDescent="0.2">
      <c r="A1080">
        <v>2012</v>
      </c>
      <c r="B1080" s="6">
        <f ca="1">_xlfn.MAXIFS('Track WIP'!M:M,'Track WIP'!K:K,'Results WIP'!A1080,'Track WIP'!L:L,'Results WIP'!C1080)</f>
        <v>41069</v>
      </c>
      <c r="C1080">
        <f t="shared" si="16"/>
        <v>7</v>
      </c>
      <c r="D1080" t="str">
        <f ca="1">VLOOKUP($B1080,'Track WIP'!$M:$O,2,FALSE)</f>
        <v>Firestone 550</v>
      </c>
      <c r="E1080" t="str">
        <f ca="1">VLOOKUP($B1080,'Track WIP'!$M:$O,3,FALSE)</f>
        <v>Texas Motor Speedway</v>
      </c>
      <c r="F1080">
        <v>5</v>
      </c>
      <c r="G1080" t="s">
        <v>70</v>
      </c>
      <c r="H1080">
        <v>4</v>
      </c>
      <c r="I1080" t="s">
        <v>111</v>
      </c>
      <c r="J1080">
        <v>228</v>
      </c>
      <c r="K1080">
        <v>23</v>
      </c>
      <c r="L1080">
        <v>0</v>
      </c>
      <c r="M1080">
        <v>30</v>
      </c>
      <c r="N1080">
        <v>0</v>
      </c>
      <c r="O1080">
        <v>0</v>
      </c>
    </row>
    <row r="1081" spans="1:15" x14ac:dyDescent="0.2">
      <c r="A1081">
        <v>2012</v>
      </c>
      <c r="B1081" s="6">
        <f ca="1">_xlfn.MAXIFS('Track WIP'!M:M,'Track WIP'!K:K,'Results WIP'!A1081,'Track WIP'!L:L,'Results WIP'!C1081)</f>
        <v>41069</v>
      </c>
      <c r="C1081">
        <f t="shared" si="16"/>
        <v>7</v>
      </c>
      <c r="D1081" t="str">
        <f ca="1">VLOOKUP($B1081,'Track WIP'!$M:$O,2,FALSE)</f>
        <v>Firestone 550</v>
      </c>
      <c r="E1081" t="str">
        <f ca="1">VLOOKUP($B1081,'Track WIP'!$M:$O,3,FALSE)</f>
        <v>Texas Motor Speedway</v>
      </c>
      <c r="F1081">
        <v>6</v>
      </c>
      <c r="G1081" t="s">
        <v>88</v>
      </c>
      <c r="H1081">
        <v>77</v>
      </c>
      <c r="I1081" t="s">
        <v>16</v>
      </c>
      <c r="J1081">
        <v>228</v>
      </c>
      <c r="K1081">
        <v>9</v>
      </c>
      <c r="L1081">
        <v>0</v>
      </c>
      <c r="M1081">
        <v>28</v>
      </c>
      <c r="N1081">
        <v>0</v>
      </c>
      <c r="O1081">
        <v>0</v>
      </c>
    </row>
    <row r="1082" spans="1:15" x14ac:dyDescent="0.2">
      <c r="A1082">
        <v>2012</v>
      </c>
      <c r="B1082" s="6">
        <f ca="1">_xlfn.MAXIFS('Track WIP'!M:M,'Track WIP'!K:K,'Results WIP'!A1082,'Track WIP'!L:L,'Results WIP'!C1082)</f>
        <v>41069</v>
      </c>
      <c r="C1082">
        <f t="shared" si="16"/>
        <v>7</v>
      </c>
      <c r="D1082" t="str">
        <f ca="1">VLOOKUP($B1082,'Track WIP'!$M:$O,2,FALSE)</f>
        <v>Firestone 550</v>
      </c>
      <c r="E1082" t="str">
        <f ca="1">VLOOKUP($B1082,'Track WIP'!$M:$O,3,FALSE)</f>
        <v>Texas Motor Speedway</v>
      </c>
      <c r="F1082">
        <v>7</v>
      </c>
      <c r="G1082" t="s">
        <v>24</v>
      </c>
      <c r="H1082">
        <v>3</v>
      </c>
      <c r="I1082" t="s">
        <v>111</v>
      </c>
      <c r="J1082">
        <v>227</v>
      </c>
      <c r="K1082">
        <v>15</v>
      </c>
      <c r="L1082">
        <v>0</v>
      </c>
      <c r="M1082">
        <v>26</v>
      </c>
      <c r="N1082">
        <v>0</v>
      </c>
      <c r="O1082">
        <v>0</v>
      </c>
    </row>
    <row r="1083" spans="1:15" x14ac:dyDescent="0.2">
      <c r="A1083">
        <v>2012</v>
      </c>
      <c r="B1083" s="6">
        <f ca="1">_xlfn.MAXIFS('Track WIP'!M:M,'Track WIP'!K:K,'Results WIP'!A1083,'Track WIP'!L:L,'Results WIP'!C1083)</f>
        <v>41069</v>
      </c>
      <c r="C1083">
        <f t="shared" si="16"/>
        <v>7</v>
      </c>
      <c r="D1083" t="str">
        <f ca="1">VLOOKUP($B1083,'Track WIP'!$M:$O,2,FALSE)</f>
        <v>Firestone 550</v>
      </c>
      <c r="E1083" t="str">
        <f ca="1">VLOOKUP($B1083,'Track WIP'!$M:$O,3,FALSE)</f>
        <v>Texas Motor Speedway</v>
      </c>
      <c r="F1083">
        <v>8</v>
      </c>
      <c r="G1083" t="s">
        <v>15</v>
      </c>
      <c r="H1083">
        <v>12</v>
      </c>
      <c r="I1083" t="s">
        <v>111</v>
      </c>
      <c r="J1083">
        <v>227</v>
      </c>
      <c r="K1083">
        <v>5</v>
      </c>
      <c r="L1083">
        <v>24</v>
      </c>
      <c r="M1083">
        <v>24</v>
      </c>
      <c r="N1083">
        <v>0</v>
      </c>
      <c r="O1083">
        <v>0</v>
      </c>
    </row>
    <row r="1084" spans="1:15" x14ac:dyDescent="0.2">
      <c r="A1084">
        <v>2012</v>
      </c>
      <c r="B1084" s="6">
        <f ca="1">_xlfn.MAXIFS('Track WIP'!M:M,'Track WIP'!K:K,'Results WIP'!A1084,'Track WIP'!L:L,'Results WIP'!C1084)</f>
        <v>41069</v>
      </c>
      <c r="C1084">
        <f t="shared" si="16"/>
        <v>7</v>
      </c>
      <c r="D1084" t="str">
        <f ca="1">VLOOKUP($B1084,'Track WIP'!$M:$O,2,FALSE)</f>
        <v>Firestone 550</v>
      </c>
      <c r="E1084" t="str">
        <f ca="1">VLOOKUP($B1084,'Track WIP'!$M:$O,3,FALSE)</f>
        <v>Texas Motor Speedway</v>
      </c>
      <c r="F1084">
        <v>9</v>
      </c>
      <c r="G1084" t="s">
        <v>34</v>
      </c>
      <c r="H1084">
        <v>98</v>
      </c>
      <c r="I1084" t="s">
        <v>16</v>
      </c>
      <c r="J1084">
        <v>227</v>
      </c>
      <c r="K1084">
        <v>1</v>
      </c>
      <c r="L1084">
        <v>20</v>
      </c>
      <c r="M1084">
        <v>23</v>
      </c>
      <c r="N1084">
        <v>0</v>
      </c>
      <c r="O1084">
        <v>0</v>
      </c>
    </row>
    <row r="1085" spans="1:15" x14ac:dyDescent="0.2">
      <c r="A1085">
        <v>2012</v>
      </c>
      <c r="B1085" s="6">
        <f ca="1">_xlfn.MAXIFS('Track WIP'!M:M,'Track WIP'!K:K,'Results WIP'!A1085,'Track WIP'!L:L,'Results WIP'!C1085)</f>
        <v>41069</v>
      </c>
      <c r="C1085">
        <f t="shared" si="16"/>
        <v>7</v>
      </c>
      <c r="D1085" t="str">
        <f ca="1">VLOOKUP($B1085,'Track WIP'!$M:$O,2,FALSE)</f>
        <v>Firestone 550</v>
      </c>
      <c r="E1085" t="str">
        <f ca="1">VLOOKUP($B1085,'Track WIP'!$M:$O,3,FALSE)</f>
        <v>Texas Motor Speedway</v>
      </c>
      <c r="F1085">
        <v>10</v>
      </c>
      <c r="G1085" t="s">
        <v>85</v>
      </c>
      <c r="H1085">
        <v>19</v>
      </c>
      <c r="I1085" t="s">
        <v>16</v>
      </c>
      <c r="J1085">
        <v>227</v>
      </c>
      <c r="K1085">
        <v>21</v>
      </c>
      <c r="L1085">
        <v>0</v>
      </c>
      <c r="M1085">
        <v>20</v>
      </c>
      <c r="N1085">
        <v>0</v>
      </c>
      <c r="O1085">
        <v>0</v>
      </c>
    </row>
    <row r="1086" spans="1:15" x14ac:dyDescent="0.2">
      <c r="A1086">
        <v>2012</v>
      </c>
      <c r="B1086" s="6">
        <f ca="1">_xlfn.MAXIFS('Track WIP'!M:M,'Track WIP'!K:K,'Results WIP'!A1086,'Track WIP'!L:L,'Results WIP'!C1086)</f>
        <v>41069</v>
      </c>
      <c r="C1086">
        <f t="shared" si="16"/>
        <v>7</v>
      </c>
      <c r="D1086" t="str">
        <f ca="1">VLOOKUP($B1086,'Track WIP'!$M:$O,2,FALSE)</f>
        <v>Firestone 550</v>
      </c>
      <c r="E1086" t="str">
        <f ca="1">VLOOKUP($B1086,'Track WIP'!$M:$O,3,FALSE)</f>
        <v>Texas Motor Speedway</v>
      </c>
      <c r="F1086">
        <v>11</v>
      </c>
      <c r="G1086" t="s">
        <v>25</v>
      </c>
      <c r="H1086">
        <v>11</v>
      </c>
      <c r="I1086" t="s">
        <v>111</v>
      </c>
      <c r="J1086">
        <v>227</v>
      </c>
      <c r="K1086">
        <v>7</v>
      </c>
      <c r="L1086">
        <v>0</v>
      </c>
      <c r="M1086">
        <v>19</v>
      </c>
      <c r="N1086">
        <v>0</v>
      </c>
      <c r="O1086">
        <v>0</v>
      </c>
    </row>
    <row r="1087" spans="1:15" x14ac:dyDescent="0.2">
      <c r="A1087">
        <v>2012</v>
      </c>
      <c r="B1087" s="6">
        <f ca="1">_xlfn.MAXIFS('Track WIP'!M:M,'Track WIP'!K:K,'Results WIP'!A1087,'Track WIP'!L:L,'Results WIP'!C1087)</f>
        <v>41069</v>
      </c>
      <c r="C1087">
        <f t="shared" ref="C1087:C1150" si="17">_xlfn.IFS(A1087&gt;A1086,1,F1087=1,C1086+1,F1087&gt;1,C1086)</f>
        <v>7</v>
      </c>
      <c r="D1087" t="str">
        <f ca="1">VLOOKUP($B1087,'Track WIP'!$M:$O,2,FALSE)</f>
        <v>Firestone 550</v>
      </c>
      <c r="E1087" t="str">
        <f ca="1">VLOOKUP($B1087,'Track WIP'!$M:$O,3,FALSE)</f>
        <v>Texas Motor Speedway</v>
      </c>
      <c r="F1087">
        <v>12</v>
      </c>
      <c r="G1087" t="s">
        <v>55</v>
      </c>
      <c r="H1087">
        <v>20</v>
      </c>
      <c r="I1087" t="s">
        <v>111</v>
      </c>
      <c r="J1087">
        <v>227</v>
      </c>
      <c r="K1087">
        <v>19</v>
      </c>
      <c r="L1087">
        <v>0</v>
      </c>
      <c r="M1087">
        <v>18</v>
      </c>
      <c r="N1087">
        <v>0</v>
      </c>
      <c r="O1087">
        <v>0</v>
      </c>
    </row>
    <row r="1088" spans="1:15" x14ac:dyDescent="0.2">
      <c r="A1088">
        <v>2012</v>
      </c>
      <c r="B1088" s="6">
        <f ca="1">_xlfn.MAXIFS('Track WIP'!M:M,'Track WIP'!K:K,'Results WIP'!A1088,'Track WIP'!L:L,'Results WIP'!C1088)</f>
        <v>41069</v>
      </c>
      <c r="C1088">
        <f t="shared" si="17"/>
        <v>7</v>
      </c>
      <c r="D1088" t="str">
        <f ca="1">VLOOKUP($B1088,'Track WIP'!$M:$O,2,FALSE)</f>
        <v>Firestone 550</v>
      </c>
      <c r="E1088" t="str">
        <f ca="1">VLOOKUP($B1088,'Track WIP'!$M:$O,3,FALSE)</f>
        <v>Texas Motor Speedway</v>
      </c>
      <c r="F1088">
        <v>13</v>
      </c>
      <c r="G1088" t="s">
        <v>112</v>
      </c>
      <c r="H1088">
        <v>67</v>
      </c>
      <c r="I1088" t="s">
        <v>16</v>
      </c>
      <c r="J1088">
        <v>226</v>
      </c>
      <c r="K1088">
        <v>25</v>
      </c>
      <c r="L1088">
        <v>0</v>
      </c>
      <c r="M1088">
        <v>17</v>
      </c>
      <c r="N1088">
        <v>0</v>
      </c>
      <c r="O1088">
        <v>0</v>
      </c>
    </row>
    <row r="1089" spans="1:15" x14ac:dyDescent="0.2">
      <c r="A1089">
        <v>2012</v>
      </c>
      <c r="B1089" s="6">
        <f ca="1">_xlfn.MAXIFS('Track WIP'!M:M,'Track WIP'!K:K,'Results WIP'!A1089,'Track WIP'!L:L,'Results WIP'!C1089)</f>
        <v>41069</v>
      </c>
      <c r="C1089">
        <f t="shared" si="17"/>
        <v>7</v>
      </c>
      <c r="D1089" t="str">
        <f ca="1">VLOOKUP($B1089,'Track WIP'!$M:$O,2,FALSE)</f>
        <v>Firestone 550</v>
      </c>
      <c r="E1089" t="str">
        <f ca="1">VLOOKUP($B1089,'Track WIP'!$M:$O,3,FALSE)</f>
        <v>Texas Motor Speedway</v>
      </c>
      <c r="F1089">
        <v>14</v>
      </c>
      <c r="G1089" t="s">
        <v>22</v>
      </c>
      <c r="H1089">
        <v>10</v>
      </c>
      <c r="I1089" t="s">
        <v>16</v>
      </c>
      <c r="J1089">
        <v>225</v>
      </c>
      <c r="K1089">
        <v>2</v>
      </c>
      <c r="L1089">
        <v>0</v>
      </c>
      <c r="M1089">
        <v>16</v>
      </c>
      <c r="N1089">
        <v>0</v>
      </c>
      <c r="O1089">
        <v>0</v>
      </c>
    </row>
    <row r="1090" spans="1:15" x14ac:dyDescent="0.2">
      <c r="A1090">
        <v>2012</v>
      </c>
      <c r="B1090" s="6">
        <f ca="1">_xlfn.MAXIFS('Track WIP'!M:M,'Track WIP'!K:K,'Results WIP'!A1090,'Track WIP'!L:L,'Results WIP'!C1090)</f>
        <v>41069</v>
      </c>
      <c r="C1090">
        <f t="shared" si="17"/>
        <v>7</v>
      </c>
      <c r="D1090" t="str">
        <f ca="1">VLOOKUP($B1090,'Track WIP'!$M:$O,2,FALSE)</f>
        <v>Firestone 550</v>
      </c>
      <c r="E1090" t="str">
        <f ca="1">VLOOKUP($B1090,'Track WIP'!$M:$O,3,FALSE)</f>
        <v>Texas Motor Speedway</v>
      </c>
      <c r="F1090">
        <v>15</v>
      </c>
      <c r="G1090" t="s">
        <v>114</v>
      </c>
      <c r="H1090">
        <v>6</v>
      </c>
      <c r="I1090" t="s">
        <v>111</v>
      </c>
      <c r="J1090">
        <v>224</v>
      </c>
      <c r="K1090">
        <v>22</v>
      </c>
      <c r="L1090">
        <v>0</v>
      </c>
      <c r="M1090">
        <v>15</v>
      </c>
      <c r="N1090">
        <v>0</v>
      </c>
      <c r="O1090">
        <v>0</v>
      </c>
    </row>
    <row r="1091" spans="1:15" x14ac:dyDescent="0.2">
      <c r="A1091">
        <v>2012</v>
      </c>
      <c r="B1091" s="6">
        <f ca="1">_xlfn.MAXIFS('Track WIP'!M:M,'Track WIP'!K:K,'Results WIP'!A1091,'Track WIP'!L:L,'Results WIP'!C1091)</f>
        <v>41069</v>
      </c>
      <c r="C1091">
        <f t="shared" si="17"/>
        <v>7</v>
      </c>
      <c r="D1091" t="str">
        <f ca="1">VLOOKUP($B1091,'Track WIP'!$M:$O,2,FALSE)</f>
        <v>Firestone 550</v>
      </c>
      <c r="E1091" t="str">
        <f ca="1">VLOOKUP($B1091,'Track WIP'!$M:$O,3,FALSE)</f>
        <v>Texas Motor Speedway</v>
      </c>
      <c r="F1091">
        <v>16</v>
      </c>
      <c r="G1091" t="s">
        <v>23</v>
      </c>
      <c r="H1091">
        <v>14</v>
      </c>
      <c r="I1091" t="s">
        <v>16</v>
      </c>
      <c r="J1091">
        <v>224</v>
      </c>
      <c r="K1091">
        <v>18</v>
      </c>
      <c r="L1091">
        <v>0</v>
      </c>
      <c r="M1091">
        <v>14</v>
      </c>
      <c r="N1091">
        <v>0</v>
      </c>
      <c r="O1091">
        <v>0</v>
      </c>
    </row>
    <row r="1092" spans="1:15" x14ac:dyDescent="0.2">
      <c r="A1092">
        <v>2012</v>
      </c>
      <c r="B1092" s="6">
        <f ca="1">_xlfn.MAXIFS('Track WIP'!M:M,'Track WIP'!K:K,'Results WIP'!A1092,'Track WIP'!L:L,'Results WIP'!C1092)</f>
        <v>41069</v>
      </c>
      <c r="C1092">
        <f t="shared" si="17"/>
        <v>7</v>
      </c>
      <c r="D1092" t="str">
        <f ca="1">VLOOKUP($B1092,'Track WIP'!$M:$O,2,FALSE)</f>
        <v>Firestone 550</v>
      </c>
      <c r="E1092" t="str">
        <f ca="1">VLOOKUP($B1092,'Track WIP'!$M:$O,3,FALSE)</f>
        <v>Texas Motor Speedway</v>
      </c>
      <c r="F1092">
        <v>17</v>
      </c>
      <c r="G1092" t="s">
        <v>38</v>
      </c>
      <c r="H1092">
        <v>26</v>
      </c>
      <c r="I1092" t="s">
        <v>111</v>
      </c>
      <c r="J1092">
        <v>222</v>
      </c>
      <c r="K1092">
        <v>8</v>
      </c>
      <c r="L1092">
        <v>0</v>
      </c>
      <c r="M1092">
        <v>13</v>
      </c>
      <c r="N1092">
        <v>0</v>
      </c>
      <c r="O1092">
        <v>0</v>
      </c>
    </row>
    <row r="1093" spans="1:15" x14ac:dyDescent="0.2">
      <c r="A1093">
        <v>2012</v>
      </c>
      <c r="B1093" s="6">
        <f ca="1">_xlfn.MAXIFS('Track WIP'!M:M,'Track WIP'!K:K,'Results WIP'!A1093,'Track WIP'!L:L,'Results WIP'!C1093)</f>
        <v>41069</v>
      </c>
      <c r="C1093">
        <f t="shared" si="17"/>
        <v>7</v>
      </c>
      <c r="D1093" t="str">
        <f ca="1">VLOOKUP($B1093,'Track WIP'!$M:$O,2,FALSE)</f>
        <v>Firestone 550</v>
      </c>
      <c r="E1093" t="str">
        <f ca="1">VLOOKUP($B1093,'Track WIP'!$M:$O,3,FALSE)</f>
        <v>Texas Motor Speedway</v>
      </c>
      <c r="F1093">
        <v>18</v>
      </c>
      <c r="G1093" t="s">
        <v>21</v>
      </c>
      <c r="H1093">
        <v>9</v>
      </c>
      <c r="I1093" t="s">
        <v>16</v>
      </c>
      <c r="J1093">
        <v>173</v>
      </c>
      <c r="K1093">
        <v>4</v>
      </c>
      <c r="L1093">
        <v>133</v>
      </c>
      <c r="M1093">
        <v>14</v>
      </c>
      <c r="N1093">
        <v>2</v>
      </c>
      <c r="O1093">
        <v>0</v>
      </c>
    </row>
    <row r="1094" spans="1:15" x14ac:dyDescent="0.2">
      <c r="A1094">
        <v>2012</v>
      </c>
      <c r="B1094" s="6">
        <f ca="1">_xlfn.MAXIFS('Track WIP'!M:M,'Track WIP'!K:K,'Results WIP'!A1094,'Track WIP'!L:L,'Results WIP'!C1094)</f>
        <v>41069</v>
      </c>
      <c r="C1094">
        <f t="shared" si="17"/>
        <v>7</v>
      </c>
      <c r="D1094" t="str">
        <f ca="1">VLOOKUP($B1094,'Track WIP'!$M:$O,2,FALSE)</f>
        <v>Firestone 550</v>
      </c>
      <c r="E1094" t="str">
        <f ca="1">VLOOKUP($B1094,'Track WIP'!$M:$O,3,FALSE)</f>
        <v>Texas Motor Speedway</v>
      </c>
      <c r="F1094">
        <v>19</v>
      </c>
      <c r="G1094" t="s">
        <v>27</v>
      </c>
      <c r="H1094">
        <v>5</v>
      </c>
      <c r="I1094" t="s">
        <v>111</v>
      </c>
      <c r="J1094">
        <v>129</v>
      </c>
      <c r="K1094">
        <v>14</v>
      </c>
      <c r="L1094">
        <v>0</v>
      </c>
      <c r="M1094">
        <v>12</v>
      </c>
      <c r="N1094">
        <v>0</v>
      </c>
      <c r="O1094">
        <v>0</v>
      </c>
    </row>
    <row r="1095" spans="1:15" x14ac:dyDescent="0.2">
      <c r="A1095">
        <v>2012</v>
      </c>
      <c r="B1095" s="6">
        <f ca="1">_xlfn.MAXIFS('Track WIP'!M:M,'Track WIP'!K:K,'Results WIP'!A1095,'Track WIP'!L:L,'Results WIP'!C1095)</f>
        <v>41069</v>
      </c>
      <c r="C1095">
        <f t="shared" si="17"/>
        <v>7</v>
      </c>
      <c r="D1095" t="str">
        <f ca="1">VLOOKUP($B1095,'Track WIP'!$M:$O,2,FALSE)</f>
        <v>Firestone 550</v>
      </c>
      <c r="E1095" t="str">
        <f ca="1">VLOOKUP($B1095,'Track WIP'!$M:$O,3,FALSE)</f>
        <v>Texas Motor Speedway</v>
      </c>
      <c r="F1095">
        <v>20</v>
      </c>
      <c r="G1095" t="s">
        <v>84</v>
      </c>
      <c r="H1095">
        <v>22</v>
      </c>
      <c r="I1095" t="s">
        <v>111</v>
      </c>
      <c r="J1095">
        <v>89</v>
      </c>
      <c r="K1095">
        <v>11</v>
      </c>
      <c r="L1095">
        <v>0</v>
      </c>
      <c r="M1095">
        <v>12</v>
      </c>
      <c r="N1095">
        <v>0</v>
      </c>
      <c r="O1095">
        <v>0</v>
      </c>
    </row>
    <row r="1096" spans="1:15" x14ac:dyDescent="0.2">
      <c r="A1096">
        <v>2012</v>
      </c>
      <c r="B1096" s="6">
        <f ca="1">_xlfn.MAXIFS('Track WIP'!M:M,'Track WIP'!K:K,'Results WIP'!A1096,'Track WIP'!L:L,'Results WIP'!C1096)</f>
        <v>41069</v>
      </c>
      <c r="C1096">
        <f t="shared" si="17"/>
        <v>7</v>
      </c>
      <c r="D1096" t="str">
        <f ca="1">VLOOKUP($B1096,'Track WIP'!$M:$O,2,FALSE)</f>
        <v>Firestone 550</v>
      </c>
      <c r="E1096" t="str">
        <f ca="1">VLOOKUP($B1096,'Track WIP'!$M:$O,3,FALSE)</f>
        <v>Texas Motor Speedway</v>
      </c>
      <c r="F1096">
        <v>21</v>
      </c>
      <c r="G1096" t="s">
        <v>17</v>
      </c>
      <c r="H1096">
        <v>28</v>
      </c>
      <c r="I1096" t="s">
        <v>111</v>
      </c>
      <c r="J1096">
        <v>66</v>
      </c>
      <c r="K1096">
        <v>13</v>
      </c>
      <c r="L1096">
        <v>0</v>
      </c>
      <c r="M1096">
        <v>12</v>
      </c>
      <c r="N1096">
        <v>0</v>
      </c>
      <c r="O1096">
        <v>0</v>
      </c>
    </row>
    <row r="1097" spans="1:15" x14ac:dyDescent="0.2">
      <c r="A1097">
        <v>2012</v>
      </c>
      <c r="B1097" s="6">
        <f ca="1">_xlfn.MAXIFS('Track WIP'!M:M,'Track WIP'!K:K,'Results WIP'!A1097,'Track WIP'!L:L,'Results WIP'!C1097)</f>
        <v>41069</v>
      </c>
      <c r="C1097">
        <f t="shared" si="17"/>
        <v>7</v>
      </c>
      <c r="D1097" t="str">
        <f ca="1">VLOOKUP($B1097,'Track WIP'!$M:$O,2,FALSE)</f>
        <v>Firestone 550</v>
      </c>
      <c r="E1097" t="str">
        <f ca="1">VLOOKUP($B1097,'Track WIP'!$M:$O,3,FALSE)</f>
        <v>Texas Motor Speedway</v>
      </c>
      <c r="F1097">
        <v>22</v>
      </c>
      <c r="G1097" t="s">
        <v>37</v>
      </c>
      <c r="H1097">
        <v>15</v>
      </c>
      <c r="I1097" t="s">
        <v>16</v>
      </c>
      <c r="J1097">
        <v>63</v>
      </c>
      <c r="K1097">
        <v>20</v>
      </c>
      <c r="L1097">
        <v>0</v>
      </c>
      <c r="M1097">
        <v>12</v>
      </c>
      <c r="N1097">
        <v>0</v>
      </c>
      <c r="O1097">
        <v>0</v>
      </c>
    </row>
    <row r="1098" spans="1:15" x14ac:dyDescent="0.2">
      <c r="A1098">
        <v>2012</v>
      </c>
      <c r="B1098" s="6">
        <f ca="1">_xlfn.MAXIFS('Track WIP'!M:M,'Track WIP'!K:K,'Results WIP'!A1098,'Track WIP'!L:L,'Results WIP'!C1098)</f>
        <v>41069</v>
      </c>
      <c r="C1098">
        <f t="shared" si="17"/>
        <v>7</v>
      </c>
      <c r="D1098" t="str">
        <f ca="1">VLOOKUP($B1098,'Track WIP'!$M:$O,2,FALSE)</f>
        <v>Firestone 550</v>
      </c>
      <c r="E1098" t="str">
        <f ca="1">VLOOKUP($B1098,'Track WIP'!$M:$O,3,FALSE)</f>
        <v>Texas Motor Speedway</v>
      </c>
      <c r="F1098">
        <v>23</v>
      </c>
      <c r="G1098" t="s">
        <v>86</v>
      </c>
      <c r="H1098">
        <v>83</v>
      </c>
      <c r="I1098" t="s">
        <v>16</v>
      </c>
      <c r="J1098">
        <v>29</v>
      </c>
      <c r="K1098">
        <v>16</v>
      </c>
      <c r="L1098">
        <v>0</v>
      </c>
      <c r="M1098">
        <v>12</v>
      </c>
      <c r="N1098">
        <v>0</v>
      </c>
      <c r="O1098">
        <v>0</v>
      </c>
    </row>
    <row r="1099" spans="1:15" x14ac:dyDescent="0.2">
      <c r="A1099">
        <v>2012</v>
      </c>
      <c r="B1099" s="6">
        <f ca="1">_xlfn.MAXIFS('Track WIP'!M:M,'Track WIP'!K:K,'Results WIP'!A1099,'Track WIP'!L:L,'Results WIP'!C1099)</f>
        <v>41069</v>
      </c>
      <c r="C1099">
        <f t="shared" si="17"/>
        <v>7</v>
      </c>
      <c r="D1099" t="str">
        <f ca="1">VLOOKUP($B1099,'Track WIP'!$M:$O,2,FALSE)</f>
        <v>Firestone 550</v>
      </c>
      <c r="E1099" t="str">
        <f ca="1">VLOOKUP($B1099,'Track WIP'!$M:$O,3,FALSE)</f>
        <v>Texas Motor Speedway</v>
      </c>
      <c r="F1099">
        <v>24</v>
      </c>
      <c r="G1099" t="s">
        <v>113</v>
      </c>
      <c r="H1099">
        <v>8</v>
      </c>
      <c r="I1099" t="s">
        <v>111</v>
      </c>
      <c r="J1099">
        <v>0</v>
      </c>
      <c r="K1099">
        <v>12</v>
      </c>
      <c r="L1099">
        <v>0</v>
      </c>
      <c r="M1099">
        <v>6</v>
      </c>
      <c r="N1099">
        <v>0</v>
      </c>
      <c r="O1099">
        <v>0</v>
      </c>
    </row>
    <row r="1100" spans="1:15" x14ac:dyDescent="0.2">
      <c r="A1100">
        <v>2012</v>
      </c>
      <c r="B1100" s="6">
        <f ca="1">_xlfn.MAXIFS('Track WIP'!M:M,'Track WIP'!K:K,'Results WIP'!A1100,'Track WIP'!L:L,'Results WIP'!C1100)</f>
        <v>41069</v>
      </c>
      <c r="C1100">
        <f t="shared" si="17"/>
        <v>7</v>
      </c>
      <c r="D1100" t="str">
        <f ca="1">VLOOKUP($B1100,'Track WIP'!$M:$O,2,FALSE)</f>
        <v>Firestone 550</v>
      </c>
      <c r="E1100" t="str">
        <f ca="1">VLOOKUP($B1100,'Track WIP'!$M:$O,3,FALSE)</f>
        <v>Texas Motor Speedway</v>
      </c>
      <c r="F1100">
        <v>25</v>
      </c>
      <c r="G1100" t="s">
        <v>31</v>
      </c>
      <c r="H1100">
        <v>78</v>
      </c>
      <c r="I1100" t="s">
        <v>115</v>
      </c>
      <c r="J1100">
        <v>0</v>
      </c>
      <c r="K1100">
        <v>24</v>
      </c>
      <c r="L1100">
        <v>0</v>
      </c>
      <c r="M1100">
        <v>5</v>
      </c>
      <c r="N1100">
        <v>0</v>
      </c>
      <c r="O1100">
        <v>0</v>
      </c>
    </row>
    <row r="1101" spans="1:15" x14ac:dyDescent="0.2">
      <c r="A1101">
        <v>2012</v>
      </c>
      <c r="B1101" s="6">
        <f ca="1">_xlfn.MAXIFS('Track WIP'!M:M,'Track WIP'!K:K,'Results WIP'!A1101,'Track WIP'!L:L,'Results WIP'!C1101)</f>
        <v>41076</v>
      </c>
      <c r="C1101">
        <f t="shared" si="17"/>
        <v>8</v>
      </c>
      <c r="D1101" t="str">
        <f ca="1">VLOOKUP($B1101,'Track WIP'!$M:$O,2,FALSE)</f>
        <v>ABC Supply Wisconsin 250</v>
      </c>
      <c r="E1101" t="str">
        <f ca="1">VLOOKUP($B1101,'Track WIP'!$M:$O,3,FALSE)</f>
        <v>The Milwaukee Mile</v>
      </c>
      <c r="F1101">
        <v>1</v>
      </c>
      <c r="G1101" t="s">
        <v>17</v>
      </c>
      <c r="H1101">
        <v>28</v>
      </c>
      <c r="I1101" t="s">
        <v>111</v>
      </c>
      <c r="J1101">
        <v>225</v>
      </c>
      <c r="K1101">
        <v>3</v>
      </c>
      <c r="L1101">
        <v>84</v>
      </c>
      <c r="M1101">
        <v>52</v>
      </c>
      <c r="N1101">
        <v>2</v>
      </c>
      <c r="O1101">
        <v>0</v>
      </c>
    </row>
    <row r="1102" spans="1:15" x14ac:dyDescent="0.2">
      <c r="A1102">
        <v>2012</v>
      </c>
      <c r="B1102" s="6">
        <f ca="1">_xlfn.MAXIFS('Track WIP'!M:M,'Track WIP'!K:K,'Results WIP'!A1102,'Track WIP'!L:L,'Results WIP'!C1102)</f>
        <v>41076</v>
      </c>
      <c r="C1102">
        <f t="shared" si="17"/>
        <v>8</v>
      </c>
      <c r="D1102" t="str">
        <f ca="1">VLOOKUP($B1102,'Track WIP'!$M:$O,2,FALSE)</f>
        <v>ABC Supply Wisconsin 250</v>
      </c>
      <c r="E1102" t="str">
        <f ca="1">VLOOKUP($B1102,'Track WIP'!$M:$O,3,FALSE)</f>
        <v>The Milwaukee Mile</v>
      </c>
      <c r="F1102">
        <v>2</v>
      </c>
      <c r="G1102" t="s">
        <v>25</v>
      </c>
      <c r="H1102">
        <v>11</v>
      </c>
      <c r="I1102" t="s">
        <v>111</v>
      </c>
      <c r="J1102">
        <v>225</v>
      </c>
      <c r="K1102">
        <v>10</v>
      </c>
      <c r="L1102">
        <v>0</v>
      </c>
      <c r="M1102">
        <v>40</v>
      </c>
      <c r="N1102">
        <v>0</v>
      </c>
      <c r="O1102">
        <v>0</v>
      </c>
    </row>
    <row r="1103" spans="1:15" x14ac:dyDescent="0.2">
      <c r="A1103">
        <v>2012</v>
      </c>
      <c r="B1103" s="6">
        <f ca="1">_xlfn.MAXIFS('Track WIP'!M:M,'Track WIP'!K:K,'Results WIP'!A1103,'Track WIP'!L:L,'Results WIP'!C1103)</f>
        <v>41076</v>
      </c>
      <c r="C1103">
        <f t="shared" si="17"/>
        <v>8</v>
      </c>
      <c r="D1103" t="str">
        <f ca="1">VLOOKUP($B1103,'Track WIP'!$M:$O,2,FALSE)</f>
        <v>ABC Supply Wisconsin 250</v>
      </c>
      <c r="E1103" t="str">
        <f ca="1">VLOOKUP($B1103,'Track WIP'!$M:$O,3,FALSE)</f>
        <v>The Milwaukee Mile</v>
      </c>
      <c r="F1103">
        <v>3</v>
      </c>
      <c r="G1103" t="s">
        <v>89</v>
      </c>
      <c r="H1103">
        <v>27</v>
      </c>
      <c r="I1103" t="s">
        <v>111</v>
      </c>
      <c r="J1103">
        <v>225</v>
      </c>
      <c r="K1103">
        <v>13</v>
      </c>
      <c r="L1103">
        <v>1</v>
      </c>
      <c r="M1103">
        <v>35</v>
      </c>
      <c r="N1103">
        <v>0</v>
      </c>
      <c r="O1103">
        <v>0</v>
      </c>
    </row>
    <row r="1104" spans="1:15" x14ac:dyDescent="0.2">
      <c r="A1104">
        <v>2012</v>
      </c>
      <c r="B1104" s="6">
        <f ca="1">_xlfn.MAXIFS('Track WIP'!M:M,'Track WIP'!K:K,'Results WIP'!A1104,'Track WIP'!L:L,'Results WIP'!C1104)</f>
        <v>41076</v>
      </c>
      <c r="C1104">
        <f t="shared" si="17"/>
        <v>8</v>
      </c>
      <c r="D1104" t="str">
        <f ca="1">VLOOKUP($B1104,'Track WIP'!$M:$O,2,FALSE)</f>
        <v>ABC Supply Wisconsin 250</v>
      </c>
      <c r="E1104" t="str">
        <f ca="1">VLOOKUP($B1104,'Track WIP'!$M:$O,3,FALSE)</f>
        <v>The Milwaukee Mile</v>
      </c>
      <c r="F1104">
        <v>4</v>
      </c>
      <c r="G1104" t="s">
        <v>84</v>
      </c>
      <c r="H1104">
        <v>22</v>
      </c>
      <c r="I1104" t="s">
        <v>111</v>
      </c>
      <c r="J1104">
        <v>225</v>
      </c>
      <c r="K1104">
        <v>22</v>
      </c>
      <c r="L1104">
        <v>0</v>
      </c>
      <c r="M1104">
        <v>32</v>
      </c>
      <c r="N1104">
        <v>0</v>
      </c>
      <c r="O1104">
        <v>0</v>
      </c>
    </row>
    <row r="1105" spans="1:15" x14ac:dyDescent="0.2">
      <c r="A1105">
        <v>2012</v>
      </c>
      <c r="B1105" s="6">
        <f ca="1">_xlfn.MAXIFS('Track WIP'!M:M,'Track WIP'!K:K,'Results WIP'!A1105,'Track WIP'!L:L,'Results WIP'!C1105)</f>
        <v>41076</v>
      </c>
      <c r="C1105">
        <f t="shared" si="17"/>
        <v>8</v>
      </c>
      <c r="D1105" t="str">
        <f ca="1">VLOOKUP($B1105,'Track WIP'!$M:$O,2,FALSE)</f>
        <v>ABC Supply Wisconsin 250</v>
      </c>
      <c r="E1105" t="str">
        <f ca="1">VLOOKUP($B1105,'Track WIP'!$M:$O,3,FALSE)</f>
        <v>The Milwaukee Mile</v>
      </c>
      <c r="F1105">
        <v>5</v>
      </c>
      <c r="G1105" t="s">
        <v>27</v>
      </c>
      <c r="H1105">
        <v>5</v>
      </c>
      <c r="I1105" t="s">
        <v>111</v>
      </c>
      <c r="J1105">
        <v>225</v>
      </c>
      <c r="K1105">
        <v>8</v>
      </c>
      <c r="L1105">
        <v>27</v>
      </c>
      <c r="M1105">
        <v>30</v>
      </c>
      <c r="N1105">
        <v>0</v>
      </c>
      <c r="O1105">
        <v>0</v>
      </c>
    </row>
    <row r="1106" spans="1:15" x14ac:dyDescent="0.2">
      <c r="A1106">
        <v>2012</v>
      </c>
      <c r="B1106" s="6">
        <f ca="1">_xlfn.MAXIFS('Track WIP'!M:M,'Track WIP'!K:K,'Results WIP'!A1106,'Track WIP'!L:L,'Results WIP'!C1106)</f>
        <v>41076</v>
      </c>
      <c r="C1106">
        <f t="shared" si="17"/>
        <v>8</v>
      </c>
      <c r="D1106" t="str">
        <f ca="1">VLOOKUP($B1106,'Track WIP'!$M:$O,2,FALSE)</f>
        <v>ABC Supply Wisconsin 250</v>
      </c>
      <c r="E1106" t="str">
        <f ca="1">VLOOKUP($B1106,'Track WIP'!$M:$O,3,FALSE)</f>
        <v>The Milwaukee Mile</v>
      </c>
      <c r="F1106">
        <v>6</v>
      </c>
      <c r="G1106" t="s">
        <v>24</v>
      </c>
      <c r="H1106">
        <v>3</v>
      </c>
      <c r="I1106" t="s">
        <v>111</v>
      </c>
      <c r="J1106">
        <v>225</v>
      </c>
      <c r="K1106">
        <v>6</v>
      </c>
      <c r="L1106">
        <v>50</v>
      </c>
      <c r="M1106">
        <v>28</v>
      </c>
      <c r="N1106">
        <v>0</v>
      </c>
      <c r="O1106">
        <v>0</v>
      </c>
    </row>
    <row r="1107" spans="1:15" x14ac:dyDescent="0.2">
      <c r="A1107">
        <v>2012</v>
      </c>
      <c r="B1107" s="6">
        <f ca="1">_xlfn.MAXIFS('Track WIP'!M:M,'Track WIP'!K:K,'Results WIP'!A1107,'Track WIP'!L:L,'Results WIP'!C1107)</f>
        <v>41076</v>
      </c>
      <c r="C1107">
        <f t="shared" si="17"/>
        <v>8</v>
      </c>
      <c r="D1107" t="str">
        <f ca="1">VLOOKUP($B1107,'Track WIP'!$M:$O,2,FALSE)</f>
        <v>ABC Supply Wisconsin 250</v>
      </c>
      <c r="E1107" t="str">
        <f ca="1">VLOOKUP($B1107,'Track WIP'!$M:$O,3,FALSE)</f>
        <v>The Milwaukee Mile</v>
      </c>
      <c r="F1107">
        <v>7</v>
      </c>
      <c r="G1107" t="s">
        <v>34</v>
      </c>
      <c r="H1107">
        <v>98</v>
      </c>
      <c r="I1107" t="s">
        <v>16</v>
      </c>
      <c r="J1107">
        <v>225</v>
      </c>
      <c r="K1107">
        <v>18</v>
      </c>
      <c r="L1107">
        <v>0</v>
      </c>
      <c r="M1107">
        <v>26</v>
      </c>
      <c r="N1107">
        <v>0</v>
      </c>
      <c r="O1107">
        <v>0</v>
      </c>
    </row>
    <row r="1108" spans="1:15" x14ac:dyDescent="0.2">
      <c r="A1108">
        <v>2012</v>
      </c>
      <c r="B1108" s="6">
        <f ca="1">_xlfn.MAXIFS('Track WIP'!M:M,'Track WIP'!K:K,'Results WIP'!A1108,'Track WIP'!L:L,'Results WIP'!C1108)</f>
        <v>41076</v>
      </c>
      <c r="C1108">
        <f t="shared" si="17"/>
        <v>8</v>
      </c>
      <c r="D1108" t="str">
        <f ca="1">VLOOKUP($B1108,'Track WIP'!$M:$O,2,FALSE)</f>
        <v>ABC Supply Wisconsin 250</v>
      </c>
      <c r="E1108" t="str">
        <f ca="1">VLOOKUP($B1108,'Track WIP'!$M:$O,3,FALSE)</f>
        <v>The Milwaukee Mile</v>
      </c>
      <c r="F1108">
        <v>8</v>
      </c>
      <c r="G1108" t="s">
        <v>55</v>
      </c>
      <c r="H1108">
        <v>20</v>
      </c>
      <c r="I1108" t="s">
        <v>111</v>
      </c>
      <c r="J1108">
        <v>225</v>
      </c>
      <c r="K1108">
        <v>23</v>
      </c>
      <c r="L1108">
        <v>0</v>
      </c>
      <c r="M1108">
        <v>24</v>
      </c>
      <c r="N1108">
        <v>0</v>
      </c>
      <c r="O1108">
        <v>0</v>
      </c>
    </row>
    <row r="1109" spans="1:15" x14ac:dyDescent="0.2">
      <c r="A1109">
        <v>2012</v>
      </c>
      <c r="B1109" s="6">
        <f ca="1">_xlfn.MAXIFS('Track WIP'!M:M,'Track WIP'!K:K,'Results WIP'!A1109,'Track WIP'!L:L,'Results WIP'!C1109)</f>
        <v>41076</v>
      </c>
      <c r="C1109">
        <f t="shared" si="17"/>
        <v>8</v>
      </c>
      <c r="D1109" t="str">
        <f ca="1">VLOOKUP($B1109,'Track WIP'!$M:$O,2,FALSE)</f>
        <v>ABC Supply Wisconsin 250</v>
      </c>
      <c r="E1109" t="str">
        <f ca="1">VLOOKUP($B1109,'Track WIP'!$M:$O,3,FALSE)</f>
        <v>The Milwaukee Mile</v>
      </c>
      <c r="F1109">
        <v>9</v>
      </c>
      <c r="G1109" t="s">
        <v>41</v>
      </c>
      <c r="H1109">
        <v>38</v>
      </c>
      <c r="I1109" t="s">
        <v>16</v>
      </c>
      <c r="J1109">
        <v>225</v>
      </c>
      <c r="K1109">
        <v>17</v>
      </c>
      <c r="L1109">
        <v>0</v>
      </c>
      <c r="M1109">
        <v>22</v>
      </c>
      <c r="N1109">
        <v>0</v>
      </c>
      <c r="O1109">
        <v>0</v>
      </c>
    </row>
    <row r="1110" spans="1:15" x14ac:dyDescent="0.2">
      <c r="A1110">
        <v>2012</v>
      </c>
      <c r="B1110" s="6">
        <f ca="1">_xlfn.MAXIFS('Track WIP'!M:M,'Track WIP'!K:K,'Results WIP'!A1110,'Track WIP'!L:L,'Results WIP'!C1110)</f>
        <v>41076</v>
      </c>
      <c r="C1110">
        <f t="shared" si="17"/>
        <v>8</v>
      </c>
      <c r="D1110" t="str">
        <f ca="1">VLOOKUP($B1110,'Track WIP'!$M:$O,2,FALSE)</f>
        <v>ABC Supply Wisconsin 250</v>
      </c>
      <c r="E1110" t="str">
        <f ca="1">VLOOKUP($B1110,'Track WIP'!$M:$O,3,FALSE)</f>
        <v>The Milwaukee Mile</v>
      </c>
      <c r="F1110">
        <v>10</v>
      </c>
      <c r="G1110" t="s">
        <v>113</v>
      </c>
      <c r="H1110">
        <v>8</v>
      </c>
      <c r="I1110" t="s">
        <v>111</v>
      </c>
      <c r="J1110">
        <v>225</v>
      </c>
      <c r="K1110">
        <v>5</v>
      </c>
      <c r="L1110">
        <v>0</v>
      </c>
      <c r="M1110">
        <v>20</v>
      </c>
      <c r="N1110">
        <v>0</v>
      </c>
      <c r="O1110">
        <v>0</v>
      </c>
    </row>
    <row r="1111" spans="1:15" x14ac:dyDescent="0.2">
      <c r="A1111">
        <v>2012</v>
      </c>
      <c r="B1111" s="6">
        <f ca="1">_xlfn.MAXIFS('Track WIP'!M:M,'Track WIP'!K:K,'Results WIP'!A1111,'Track WIP'!L:L,'Results WIP'!C1111)</f>
        <v>41076</v>
      </c>
      <c r="C1111">
        <f t="shared" si="17"/>
        <v>8</v>
      </c>
      <c r="D1111" t="str">
        <f ca="1">VLOOKUP($B1111,'Track WIP'!$M:$O,2,FALSE)</f>
        <v>ABC Supply Wisconsin 250</v>
      </c>
      <c r="E1111" t="str">
        <f ca="1">VLOOKUP($B1111,'Track WIP'!$M:$O,3,FALSE)</f>
        <v>The Milwaukee Mile</v>
      </c>
      <c r="F1111">
        <v>11</v>
      </c>
      <c r="G1111" t="s">
        <v>21</v>
      </c>
      <c r="H1111">
        <v>9</v>
      </c>
      <c r="I1111" t="s">
        <v>16</v>
      </c>
      <c r="J1111">
        <v>225</v>
      </c>
      <c r="K1111">
        <v>11</v>
      </c>
      <c r="L1111">
        <v>0</v>
      </c>
      <c r="M1111">
        <v>19</v>
      </c>
      <c r="N1111">
        <v>0</v>
      </c>
      <c r="O1111">
        <v>0</v>
      </c>
    </row>
    <row r="1112" spans="1:15" x14ac:dyDescent="0.2">
      <c r="A1112">
        <v>2012</v>
      </c>
      <c r="B1112" s="6">
        <f ca="1">_xlfn.MAXIFS('Track WIP'!M:M,'Track WIP'!K:K,'Results WIP'!A1112,'Track WIP'!L:L,'Results WIP'!C1112)</f>
        <v>41076</v>
      </c>
      <c r="C1112">
        <f t="shared" si="17"/>
        <v>8</v>
      </c>
      <c r="D1112" t="str">
        <f ca="1">VLOOKUP($B1112,'Track WIP'!$M:$O,2,FALSE)</f>
        <v>ABC Supply Wisconsin 250</v>
      </c>
      <c r="E1112" t="str">
        <f ca="1">VLOOKUP($B1112,'Track WIP'!$M:$O,3,FALSE)</f>
        <v>The Milwaukee Mile</v>
      </c>
      <c r="F1112">
        <v>12</v>
      </c>
      <c r="G1112" t="s">
        <v>15</v>
      </c>
      <c r="H1112">
        <v>12</v>
      </c>
      <c r="I1112" t="s">
        <v>111</v>
      </c>
      <c r="J1112">
        <v>225</v>
      </c>
      <c r="K1112">
        <v>4</v>
      </c>
      <c r="L1112">
        <v>0</v>
      </c>
      <c r="M1112">
        <v>18</v>
      </c>
      <c r="N1112">
        <v>0</v>
      </c>
      <c r="O1112">
        <v>0</v>
      </c>
    </row>
    <row r="1113" spans="1:15" x14ac:dyDescent="0.2">
      <c r="A1113">
        <v>2012</v>
      </c>
      <c r="B1113" s="6">
        <f ca="1">_xlfn.MAXIFS('Track WIP'!M:M,'Track WIP'!K:K,'Results WIP'!A1113,'Track WIP'!L:L,'Results WIP'!C1113)</f>
        <v>41076</v>
      </c>
      <c r="C1113">
        <f t="shared" si="17"/>
        <v>8</v>
      </c>
      <c r="D1113" t="str">
        <f ca="1">VLOOKUP($B1113,'Track WIP'!$M:$O,2,FALSE)</f>
        <v>ABC Supply Wisconsin 250</v>
      </c>
      <c r="E1113" t="str">
        <f ca="1">VLOOKUP($B1113,'Track WIP'!$M:$O,3,FALSE)</f>
        <v>The Milwaukee Mile</v>
      </c>
      <c r="F1113">
        <v>13</v>
      </c>
      <c r="G1113" t="s">
        <v>88</v>
      </c>
      <c r="H1113">
        <v>77</v>
      </c>
      <c r="I1113" t="s">
        <v>16</v>
      </c>
      <c r="J1113">
        <v>224</v>
      </c>
      <c r="K1113">
        <v>12</v>
      </c>
      <c r="L1113">
        <v>0</v>
      </c>
      <c r="M1113">
        <v>17</v>
      </c>
      <c r="N1113">
        <v>0</v>
      </c>
      <c r="O1113">
        <v>0</v>
      </c>
    </row>
    <row r="1114" spans="1:15" x14ac:dyDescent="0.2">
      <c r="A1114">
        <v>2012</v>
      </c>
      <c r="B1114" s="6">
        <f ca="1">_xlfn.MAXIFS('Track WIP'!M:M,'Track WIP'!K:K,'Results WIP'!A1114,'Track WIP'!L:L,'Results WIP'!C1114)</f>
        <v>41076</v>
      </c>
      <c r="C1114">
        <f t="shared" si="17"/>
        <v>8</v>
      </c>
      <c r="D1114" t="str">
        <f ca="1">VLOOKUP($B1114,'Track WIP'!$M:$O,2,FALSE)</f>
        <v>ABC Supply Wisconsin 250</v>
      </c>
      <c r="E1114" t="str">
        <f ca="1">VLOOKUP($B1114,'Track WIP'!$M:$O,3,FALSE)</f>
        <v>The Milwaukee Mile</v>
      </c>
      <c r="F1114">
        <v>14</v>
      </c>
      <c r="G1114" t="s">
        <v>29</v>
      </c>
      <c r="H1114">
        <v>2</v>
      </c>
      <c r="I1114" t="s">
        <v>111</v>
      </c>
      <c r="J1114">
        <v>224</v>
      </c>
      <c r="K1114">
        <v>9</v>
      </c>
      <c r="L1114">
        <v>0</v>
      </c>
      <c r="M1114">
        <v>16</v>
      </c>
      <c r="N1114">
        <v>0</v>
      </c>
      <c r="O1114">
        <v>0</v>
      </c>
    </row>
    <row r="1115" spans="1:15" x14ac:dyDescent="0.2">
      <c r="A1115">
        <v>2012</v>
      </c>
      <c r="B1115" s="6">
        <f ca="1">_xlfn.MAXIFS('Track WIP'!M:M,'Track WIP'!K:K,'Results WIP'!A1115,'Track WIP'!L:L,'Results WIP'!C1115)</f>
        <v>41076</v>
      </c>
      <c r="C1115">
        <f t="shared" si="17"/>
        <v>8</v>
      </c>
      <c r="D1115" t="str">
        <f ca="1">VLOOKUP($B1115,'Track WIP'!$M:$O,2,FALSE)</f>
        <v>ABC Supply Wisconsin 250</v>
      </c>
      <c r="E1115" t="str">
        <f ca="1">VLOOKUP($B1115,'Track WIP'!$M:$O,3,FALSE)</f>
        <v>The Milwaukee Mile</v>
      </c>
      <c r="F1115">
        <v>15</v>
      </c>
      <c r="G1115" t="s">
        <v>38</v>
      </c>
      <c r="H1115">
        <v>26</v>
      </c>
      <c r="I1115" t="s">
        <v>111</v>
      </c>
      <c r="J1115">
        <v>224</v>
      </c>
      <c r="K1115">
        <v>15</v>
      </c>
      <c r="L1115">
        <v>0</v>
      </c>
      <c r="M1115">
        <v>15</v>
      </c>
      <c r="N1115">
        <v>0</v>
      </c>
      <c r="O1115">
        <v>0</v>
      </c>
    </row>
    <row r="1116" spans="1:15" x14ac:dyDescent="0.2">
      <c r="A1116">
        <v>2012</v>
      </c>
      <c r="B1116" s="6">
        <f ca="1">_xlfn.MAXIFS('Track WIP'!M:M,'Track WIP'!K:K,'Results WIP'!A1116,'Track WIP'!L:L,'Results WIP'!C1116)</f>
        <v>41076</v>
      </c>
      <c r="C1116">
        <f t="shared" si="17"/>
        <v>8</v>
      </c>
      <c r="D1116" t="str">
        <f ca="1">VLOOKUP($B1116,'Track WIP'!$M:$O,2,FALSE)</f>
        <v>ABC Supply Wisconsin 250</v>
      </c>
      <c r="E1116" t="str">
        <f ca="1">VLOOKUP($B1116,'Track WIP'!$M:$O,3,FALSE)</f>
        <v>The Milwaukee Mile</v>
      </c>
      <c r="F1116">
        <v>16</v>
      </c>
      <c r="G1116" t="s">
        <v>23</v>
      </c>
      <c r="H1116">
        <v>14</v>
      </c>
      <c r="I1116" t="s">
        <v>16</v>
      </c>
      <c r="J1116">
        <v>224</v>
      </c>
      <c r="K1116">
        <v>25</v>
      </c>
      <c r="L1116">
        <v>0</v>
      </c>
      <c r="M1116">
        <v>14</v>
      </c>
      <c r="N1116">
        <v>0</v>
      </c>
      <c r="O1116">
        <v>0</v>
      </c>
    </row>
    <row r="1117" spans="1:15" x14ac:dyDescent="0.2">
      <c r="A1117">
        <v>2012</v>
      </c>
      <c r="B1117" s="6">
        <f ca="1">_xlfn.MAXIFS('Track WIP'!M:M,'Track WIP'!K:K,'Results WIP'!A1117,'Track WIP'!L:L,'Results WIP'!C1117)</f>
        <v>41076</v>
      </c>
      <c r="C1117">
        <f t="shared" si="17"/>
        <v>8</v>
      </c>
      <c r="D1117" t="str">
        <f ca="1">VLOOKUP($B1117,'Track WIP'!$M:$O,2,FALSE)</f>
        <v>ABC Supply Wisconsin 250</v>
      </c>
      <c r="E1117" t="str">
        <f ca="1">VLOOKUP($B1117,'Track WIP'!$M:$O,3,FALSE)</f>
        <v>The Milwaukee Mile</v>
      </c>
      <c r="F1117">
        <v>17</v>
      </c>
      <c r="G1117" t="s">
        <v>86</v>
      </c>
      <c r="H1117">
        <v>83</v>
      </c>
      <c r="I1117" t="s">
        <v>16</v>
      </c>
      <c r="J1117">
        <v>224</v>
      </c>
      <c r="K1117">
        <v>21</v>
      </c>
      <c r="L1117">
        <v>0</v>
      </c>
      <c r="M1117">
        <v>13</v>
      </c>
      <c r="N1117">
        <v>0</v>
      </c>
      <c r="O1117">
        <v>0</v>
      </c>
    </row>
    <row r="1118" spans="1:15" x14ac:dyDescent="0.2">
      <c r="A1118">
        <v>2012</v>
      </c>
      <c r="B1118" s="6">
        <f ca="1">_xlfn.MAXIFS('Track WIP'!M:M,'Track WIP'!K:K,'Results WIP'!A1118,'Track WIP'!L:L,'Results WIP'!C1118)</f>
        <v>41076</v>
      </c>
      <c r="C1118">
        <f t="shared" si="17"/>
        <v>8</v>
      </c>
      <c r="D1118" t="str">
        <f ca="1">VLOOKUP($B1118,'Track WIP'!$M:$O,2,FALSE)</f>
        <v>ABC Supply Wisconsin 250</v>
      </c>
      <c r="E1118" t="str">
        <f ca="1">VLOOKUP($B1118,'Track WIP'!$M:$O,3,FALSE)</f>
        <v>The Milwaukee Mile</v>
      </c>
      <c r="F1118">
        <v>18</v>
      </c>
      <c r="G1118" t="s">
        <v>114</v>
      </c>
      <c r="H1118">
        <v>6</v>
      </c>
      <c r="I1118" t="s">
        <v>111</v>
      </c>
      <c r="J1118">
        <v>220</v>
      </c>
      <c r="K1118">
        <v>19</v>
      </c>
      <c r="L1118">
        <v>0</v>
      </c>
      <c r="M1118">
        <v>12</v>
      </c>
      <c r="N1118">
        <v>0</v>
      </c>
      <c r="O1118">
        <v>0</v>
      </c>
    </row>
    <row r="1119" spans="1:15" x14ac:dyDescent="0.2">
      <c r="A1119">
        <v>2012</v>
      </c>
      <c r="B1119" s="6">
        <f ca="1">_xlfn.MAXIFS('Track WIP'!M:M,'Track WIP'!K:K,'Results WIP'!A1119,'Track WIP'!L:L,'Results WIP'!C1119)</f>
        <v>41076</v>
      </c>
      <c r="C1119">
        <f t="shared" si="17"/>
        <v>8</v>
      </c>
      <c r="D1119" t="str">
        <f ca="1">VLOOKUP($B1119,'Track WIP'!$M:$O,2,FALSE)</f>
        <v>ABC Supply Wisconsin 250</v>
      </c>
      <c r="E1119" t="str">
        <f ca="1">VLOOKUP($B1119,'Track WIP'!$M:$O,3,FALSE)</f>
        <v>The Milwaukee Mile</v>
      </c>
      <c r="F1119">
        <v>19</v>
      </c>
      <c r="G1119" t="s">
        <v>22</v>
      </c>
      <c r="H1119">
        <v>10</v>
      </c>
      <c r="I1119" t="s">
        <v>16</v>
      </c>
      <c r="J1119">
        <v>193</v>
      </c>
      <c r="K1119">
        <v>1</v>
      </c>
      <c r="L1119">
        <v>63</v>
      </c>
      <c r="M1119">
        <v>13</v>
      </c>
      <c r="N1119">
        <v>1</v>
      </c>
      <c r="O1119">
        <v>0</v>
      </c>
    </row>
    <row r="1120" spans="1:15" x14ac:dyDescent="0.2">
      <c r="A1120">
        <v>2012</v>
      </c>
      <c r="B1120" s="6">
        <f ca="1">_xlfn.MAXIFS('Track WIP'!M:M,'Track WIP'!K:K,'Results WIP'!A1120,'Track WIP'!L:L,'Results WIP'!C1120)</f>
        <v>41076</v>
      </c>
      <c r="C1120">
        <f t="shared" si="17"/>
        <v>8</v>
      </c>
      <c r="D1120" t="str">
        <f ca="1">VLOOKUP($B1120,'Track WIP'!$M:$O,2,FALSE)</f>
        <v>ABC Supply Wisconsin 250</v>
      </c>
      <c r="E1120" t="str">
        <f ca="1">VLOOKUP($B1120,'Track WIP'!$M:$O,3,FALSE)</f>
        <v>The Milwaukee Mile</v>
      </c>
      <c r="F1120">
        <v>20</v>
      </c>
      <c r="G1120" t="s">
        <v>37</v>
      </c>
      <c r="H1120">
        <v>15</v>
      </c>
      <c r="I1120" t="s">
        <v>16</v>
      </c>
      <c r="J1120">
        <v>107</v>
      </c>
      <c r="K1120">
        <v>14</v>
      </c>
      <c r="L1120">
        <v>0</v>
      </c>
      <c r="M1120">
        <v>12</v>
      </c>
      <c r="N1120">
        <v>0</v>
      </c>
      <c r="O1120">
        <v>0</v>
      </c>
    </row>
    <row r="1121" spans="1:15" x14ac:dyDescent="0.2">
      <c r="A1121">
        <v>2012</v>
      </c>
      <c r="B1121" s="6">
        <f ca="1">_xlfn.MAXIFS('Track WIP'!M:M,'Track WIP'!K:K,'Results WIP'!A1121,'Track WIP'!L:L,'Results WIP'!C1121)</f>
        <v>41076</v>
      </c>
      <c r="C1121">
        <f t="shared" si="17"/>
        <v>8</v>
      </c>
      <c r="D1121" t="str">
        <f ca="1">VLOOKUP($B1121,'Track WIP'!$M:$O,2,FALSE)</f>
        <v>ABC Supply Wisconsin 250</v>
      </c>
      <c r="E1121" t="str">
        <f ca="1">VLOOKUP($B1121,'Track WIP'!$M:$O,3,FALSE)</f>
        <v>The Milwaukee Mile</v>
      </c>
      <c r="F1121">
        <v>21</v>
      </c>
      <c r="G1121" t="s">
        <v>85</v>
      </c>
      <c r="H1121">
        <v>19</v>
      </c>
      <c r="I1121" t="s">
        <v>16</v>
      </c>
      <c r="J1121">
        <v>106</v>
      </c>
      <c r="K1121">
        <v>20</v>
      </c>
      <c r="L1121">
        <v>0</v>
      </c>
      <c r="M1121">
        <v>12</v>
      </c>
      <c r="N1121">
        <v>0</v>
      </c>
      <c r="O1121">
        <v>0</v>
      </c>
    </row>
    <row r="1122" spans="1:15" x14ac:dyDescent="0.2">
      <c r="A1122">
        <v>2012</v>
      </c>
      <c r="B1122" s="6">
        <f ca="1">_xlfn.MAXIFS('Track WIP'!M:M,'Track WIP'!K:K,'Results WIP'!A1122,'Track WIP'!L:L,'Results WIP'!C1122)</f>
        <v>41076</v>
      </c>
      <c r="C1122">
        <f t="shared" si="17"/>
        <v>8</v>
      </c>
      <c r="D1122" t="str">
        <f ca="1">VLOOKUP($B1122,'Track WIP'!$M:$O,2,FALSE)</f>
        <v>ABC Supply Wisconsin 250</v>
      </c>
      <c r="E1122" t="str">
        <f ca="1">VLOOKUP($B1122,'Track WIP'!$M:$O,3,FALSE)</f>
        <v>The Milwaukee Mile</v>
      </c>
      <c r="F1122">
        <v>22</v>
      </c>
      <c r="G1122" t="s">
        <v>70</v>
      </c>
      <c r="H1122">
        <v>4</v>
      </c>
      <c r="I1122" t="s">
        <v>111</v>
      </c>
      <c r="J1122">
        <v>105</v>
      </c>
      <c r="K1122">
        <v>16</v>
      </c>
      <c r="L1122">
        <v>0</v>
      </c>
      <c r="M1122">
        <v>12</v>
      </c>
      <c r="N1122">
        <v>0</v>
      </c>
      <c r="O1122">
        <v>0</v>
      </c>
    </row>
    <row r="1123" spans="1:15" x14ac:dyDescent="0.2">
      <c r="A1123">
        <v>2012</v>
      </c>
      <c r="B1123" s="6">
        <f ca="1">_xlfn.MAXIFS('Track WIP'!M:M,'Track WIP'!K:K,'Results WIP'!A1123,'Track WIP'!L:L,'Results WIP'!C1123)</f>
        <v>41076</v>
      </c>
      <c r="C1123">
        <f t="shared" si="17"/>
        <v>8</v>
      </c>
      <c r="D1123" t="str">
        <f ca="1">VLOOKUP($B1123,'Track WIP'!$M:$O,2,FALSE)</f>
        <v>ABC Supply Wisconsin 250</v>
      </c>
      <c r="E1123" t="str">
        <f ca="1">VLOOKUP($B1123,'Track WIP'!$M:$O,3,FALSE)</f>
        <v>The Milwaukee Mile</v>
      </c>
      <c r="F1123">
        <v>23</v>
      </c>
      <c r="G1123" t="s">
        <v>26</v>
      </c>
      <c r="H1123">
        <v>18</v>
      </c>
      <c r="I1123" t="s">
        <v>16</v>
      </c>
      <c r="J1123">
        <v>93</v>
      </c>
      <c r="K1123">
        <v>2</v>
      </c>
      <c r="L1123">
        <v>0</v>
      </c>
      <c r="M1123">
        <v>12</v>
      </c>
      <c r="N1123">
        <v>0</v>
      </c>
      <c r="O1123">
        <v>0</v>
      </c>
    </row>
    <row r="1124" spans="1:15" x14ac:dyDescent="0.2">
      <c r="A1124">
        <v>2012</v>
      </c>
      <c r="B1124" s="6">
        <f ca="1">_xlfn.MAXIFS('Track WIP'!M:M,'Track WIP'!K:K,'Results WIP'!A1124,'Track WIP'!L:L,'Results WIP'!C1124)</f>
        <v>41076</v>
      </c>
      <c r="C1124">
        <f t="shared" si="17"/>
        <v>8</v>
      </c>
      <c r="D1124" t="str">
        <f ca="1">VLOOKUP($B1124,'Track WIP'!$M:$O,2,FALSE)</f>
        <v>ABC Supply Wisconsin 250</v>
      </c>
      <c r="E1124" t="str">
        <f ca="1">VLOOKUP($B1124,'Track WIP'!$M:$O,3,FALSE)</f>
        <v>The Milwaukee Mile</v>
      </c>
      <c r="F1124">
        <v>24</v>
      </c>
      <c r="G1124" t="s">
        <v>31</v>
      </c>
      <c r="H1124">
        <v>78</v>
      </c>
      <c r="I1124" t="s">
        <v>115</v>
      </c>
      <c r="J1124">
        <v>62</v>
      </c>
      <c r="K1124">
        <v>24</v>
      </c>
      <c r="L1124">
        <v>0</v>
      </c>
      <c r="M1124">
        <v>12</v>
      </c>
      <c r="N1124">
        <v>0</v>
      </c>
      <c r="O1124">
        <v>0</v>
      </c>
    </row>
    <row r="1125" spans="1:15" x14ac:dyDescent="0.2">
      <c r="A1125">
        <v>2012</v>
      </c>
      <c r="B1125" s="6">
        <f ca="1">_xlfn.MAXIFS('Track WIP'!M:M,'Track WIP'!K:K,'Results WIP'!A1125,'Track WIP'!L:L,'Results WIP'!C1125)</f>
        <v>41076</v>
      </c>
      <c r="C1125">
        <f t="shared" si="17"/>
        <v>8</v>
      </c>
      <c r="D1125" t="str">
        <f ca="1">VLOOKUP($B1125,'Track WIP'!$M:$O,2,FALSE)</f>
        <v>ABC Supply Wisconsin 250</v>
      </c>
      <c r="E1125" t="str">
        <f ca="1">VLOOKUP($B1125,'Track WIP'!$M:$O,3,FALSE)</f>
        <v>The Milwaukee Mile</v>
      </c>
      <c r="F1125">
        <v>25</v>
      </c>
      <c r="G1125" t="s">
        <v>112</v>
      </c>
      <c r="H1125">
        <v>67</v>
      </c>
      <c r="I1125" t="s">
        <v>16</v>
      </c>
      <c r="J1125">
        <v>48</v>
      </c>
      <c r="K1125">
        <v>7</v>
      </c>
      <c r="L1125">
        <v>0</v>
      </c>
      <c r="M1125">
        <v>10</v>
      </c>
      <c r="N1125">
        <v>0</v>
      </c>
      <c r="O1125">
        <v>0</v>
      </c>
    </row>
    <row r="1126" spans="1:15" x14ac:dyDescent="0.2">
      <c r="A1126">
        <v>2012</v>
      </c>
      <c r="B1126" s="6">
        <f ca="1">_xlfn.MAXIFS('Track WIP'!M:M,'Track WIP'!K:K,'Results WIP'!A1126,'Track WIP'!L:L,'Results WIP'!C1126)</f>
        <v>41083</v>
      </c>
      <c r="C1126">
        <f t="shared" si="17"/>
        <v>9</v>
      </c>
      <c r="D1126" t="str">
        <f ca="1">VLOOKUP($B1126,'Track WIP'!$M:$O,2,FALSE)</f>
        <v>GRAND PRIX OF IOWA - RACE 2</v>
      </c>
      <c r="E1126" t="str">
        <f ca="1">VLOOKUP($B1126,'Track WIP'!$M:$O,3,FALSE)</f>
        <v>Iowa Speedway</v>
      </c>
      <c r="F1126">
        <v>1</v>
      </c>
      <c r="G1126" t="s">
        <v>17</v>
      </c>
      <c r="H1126">
        <v>28</v>
      </c>
      <c r="I1126" t="s">
        <v>111</v>
      </c>
      <c r="J1126">
        <v>250</v>
      </c>
      <c r="K1126">
        <v>7</v>
      </c>
      <c r="L1126">
        <v>15</v>
      </c>
      <c r="M1126">
        <v>50</v>
      </c>
      <c r="N1126">
        <v>0</v>
      </c>
      <c r="O1126">
        <v>0</v>
      </c>
    </row>
    <row r="1127" spans="1:15" x14ac:dyDescent="0.2">
      <c r="A1127">
        <v>2012</v>
      </c>
      <c r="B1127" s="6">
        <f ca="1">_xlfn.MAXIFS('Track WIP'!M:M,'Track WIP'!K:K,'Results WIP'!A1127,'Track WIP'!L:L,'Results WIP'!C1127)</f>
        <v>41083</v>
      </c>
      <c r="C1127">
        <f t="shared" si="17"/>
        <v>9</v>
      </c>
      <c r="D1127" t="str">
        <f ca="1">VLOOKUP($B1127,'Track WIP'!$M:$O,2,FALSE)</f>
        <v>GRAND PRIX OF IOWA - RACE 2</v>
      </c>
      <c r="E1127" t="str">
        <f ca="1">VLOOKUP($B1127,'Track WIP'!$M:$O,3,FALSE)</f>
        <v>Iowa Speedway</v>
      </c>
      <c r="F1127">
        <v>2</v>
      </c>
      <c r="G1127" t="s">
        <v>38</v>
      </c>
      <c r="H1127">
        <v>26</v>
      </c>
      <c r="I1127" t="s">
        <v>111</v>
      </c>
      <c r="J1127">
        <v>250</v>
      </c>
      <c r="K1127">
        <v>3</v>
      </c>
      <c r="L1127">
        <v>3</v>
      </c>
      <c r="M1127">
        <v>40</v>
      </c>
      <c r="N1127">
        <v>0</v>
      </c>
      <c r="O1127">
        <v>0</v>
      </c>
    </row>
    <row r="1128" spans="1:15" x14ac:dyDescent="0.2">
      <c r="A1128">
        <v>2012</v>
      </c>
      <c r="B1128" s="6">
        <f ca="1">_xlfn.MAXIFS('Track WIP'!M:M,'Track WIP'!K:K,'Results WIP'!A1128,'Track WIP'!L:L,'Results WIP'!C1128)</f>
        <v>41083</v>
      </c>
      <c r="C1128">
        <f t="shared" si="17"/>
        <v>9</v>
      </c>
      <c r="D1128" t="str">
        <f ca="1">VLOOKUP($B1128,'Track WIP'!$M:$O,2,FALSE)</f>
        <v>GRAND PRIX OF IOWA - RACE 2</v>
      </c>
      <c r="E1128" t="str">
        <f ca="1">VLOOKUP($B1128,'Track WIP'!$M:$O,3,FALSE)</f>
        <v>Iowa Speedway</v>
      </c>
      <c r="F1128">
        <v>3</v>
      </c>
      <c r="G1128" t="s">
        <v>25</v>
      </c>
      <c r="H1128">
        <v>11</v>
      </c>
      <c r="I1128" t="s">
        <v>111</v>
      </c>
      <c r="J1128">
        <v>250</v>
      </c>
      <c r="K1128">
        <v>19</v>
      </c>
      <c r="L1128">
        <v>0</v>
      </c>
      <c r="M1128">
        <v>35</v>
      </c>
      <c r="N1128">
        <v>0</v>
      </c>
      <c r="O1128">
        <v>0</v>
      </c>
    </row>
    <row r="1129" spans="1:15" x14ac:dyDescent="0.2">
      <c r="A1129">
        <v>2012</v>
      </c>
      <c r="B1129" s="6">
        <f ca="1">_xlfn.MAXIFS('Track WIP'!M:M,'Track WIP'!K:K,'Results WIP'!A1129,'Track WIP'!L:L,'Results WIP'!C1129)</f>
        <v>41083</v>
      </c>
      <c r="C1129">
        <f t="shared" si="17"/>
        <v>9</v>
      </c>
      <c r="D1129" t="str">
        <f ca="1">VLOOKUP($B1129,'Track WIP'!$M:$O,2,FALSE)</f>
        <v>GRAND PRIX OF IOWA - RACE 2</v>
      </c>
      <c r="E1129" t="str">
        <f ca="1">VLOOKUP($B1129,'Track WIP'!$M:$O,3,FALSE)</f>
        <v>Iowa Speedway</v>
      </c>
      <c r="F1129">
        <v>4</v>
      </c>
      <c r="G1129" t="s">
        <v>21</v>
      </c>
      <c r="H1129">
        <v>9</v>
      </c>
      <c r="I1129" t="s">
        <v>16</v>
      </c>
      <c r="J1129">
        <v>250</v>
      </c>
      <c r="K1129">
        <v>8</v>
      </c>
      <c r="L1129">
        <v>76</v>
      </c>
      <c r="M1129">
        <v>32</v>
      </c>
      <c r="N1129">
        <v>0</v>
      </c>
      <c r="O1129">
        <v>0</v>
      </c>
    </row>
    <row r="1130" spans="1:15" x14ac:dyDescent="0.2">
      <c r="A1130">
        <v>2012</v>
      </c>
      <c r="B1130" s="6">
        <f ca="1">_xlfn.MAXIFS('Track WIP'!M:M,'Track WIP'!K:K,'Results WIP'!A1130,'Track WIP'!L:L,'Results WIP'!C1130)</f>
        <v>41083</v>
      </c>
      <c r="C1130">
        <f t="shared" si="17"/>
        <v>9</v>
      </c>
      <c r="D1130" t="str">
        <f ca="1">VLOOKUP($B1130,'Track WIP'!$M:$O,2,FALSE)</f>
        <v>GRAND PRIX OF IOWA - RACE 2</v>
      </c>
      <c r="E1130" t="str">
        <f ca="1">VLOOKUP($B1130,'Track WIP'!$M:$O,3,FALSE)</f>
        <v>Iowa Speedway</v>
      </c>
      <c r="F1130">
        <v>5</v>
      </c>
      <c r="G1130" t="s">
        <v>88</v>
      </c>
      <c r="H1130">
        <v>77</v>
      </c>
      <c r="I1130" t="s">
        <v>16</v>
      </c>
      <c r="J1130">
        <v>250</v>
      </c>
      <c r="K1130">
        <v>25</v>
      </c>
      <c r="L1130">
        <v>0</v>
      </c>
      <c r="M1130">
        <v>30</v>
      </c>
      <c r="N1130">
        <v>0</v>
      </c>
      <c r="O1130">
        <v>0</v>
      </c>
    </row>
    <row r="1131" spans="1:15" x14ac:dyDescent="0.2">
      <c r="A1131">
        <v>2012</v>
      </c>
      <c r="B1131" s="6">
        <f ca="1">_xlfn.MAXIFS('Track WIP'!M:M,'Track WIP'!K:K,'Results WIP'!A1131,'Track WIP'!L:L,'Results WIP'!C1131)</f>
        <v>41083</v>
      </c>
      <c r="C1131">
        <f t="shared" si="17"/>
        <v>9</v>
      </c>
      <c r="D1131" t="str">
        <f ca="1">VLOOKUP($B1131,'Track WIP'!$M:$O,2,FALSE)</f>
        <v>GRAND PRIX OF IOWA - RACE 2</v>
      </c>
      <c r="E1131" t="str">
        <f ca="1">VLOOKUP($B1131,'Track WIP'!$M:$O,3,FALSE)</f>
        <v>Iowa Speedway</v>
      </c>
      <c r="F1131">
        <v>6</v>
      </c>
      <c r="G1131" t="s">
        <v>24</v>
      </c>
      <c r="H1131">
        <v>3</v>
      </c>
      <c r="I1131" t="s">
        <v>111</v>
      </c>
      <c r="J1131">
        <v>250</v>
      </c>
      <c r="K1131">
        <v>2</v>
      </c>
      <c r="L1131">
        <v>133</v>
      </c>
      <c r="M1131">
        <v>30</v>
      </c>
      <c r="N1131">
        <v>2</v>
      </c>
      <c r="O1131">
        <v>0</v>
      </c>
    </row>
    <row r="1132" spans="1:15" x14ac:dyDescent="0.2">
      <c r="A1132">
        <v>2012</v>
      </c>
      <c r="B1132" s="6">
        <f ca="1">_xlfn.MAXIFS('Track WIP'!M:M,'Track WIP'!K:K,'Results WIP'!A1132,'Track WIP'!L:L,'Results WIP'!C1132)</f>
        <v>41083</v>
      </c>
      <c r="C1132">
        <f t="shared" si="17"/>
        <v>9</v>
      </c>
      <c r="D1132" t="str">
        <f ca="1">VLOOKUP($B1132,'Track WIP'!$M:$O,2,FALSE)</f>
        <v>GRAND PRIX OF IOWA - RACE 2</v>
      </c>
      <c r="E1132" t="str">
        <f ca="1">VLOOKUP($B1132,'Track WIP'!$M:$O,3,FALSE)</f>
        <v>Iowa Speedway</v>
      </c>
      <c r="F1132">
        <v>7</v>
      </c>
      <c r="G1132" t="s">
        <v>113</v>
      </c>
      <c r="H1132">
        <v>8</v>
      </c>
      <c r="I1132" t="s">
        <v>111</v>
      </c>
      <c r="J1132">
        <v>250</v>
      </c>
      <c r="K1132">
        <v>11</v>
      </c>
      <c r="L1132">
        <v>1</v>
      </c>
      <c r="M1132">
        <v>26</v>
      </c>
      <c r="N1132">
        <v>0</v>
      </c>
      <c r="O1132">
        <v>0</v>
      </c>
    </row>
    <row r="1133" spans="1:15" x14ac:dyDescent="0.2">
      <c r="A1133">
        <v>2012</v>
      </c>
      <c r="B1133" s="6">
        <f ca="1">_xlfn.MAXIFS('Track WIP'!M:M,'Track WIP'!K:K,'Results WIP'!A1133,'Track WIP'!L:L,'Results WIP'!C1133)</f>
        <v>41083</v>
      </c>
      <c r="C1133">
        <f t="shared" si="17"/>
        <v>9</v>
      </c>
      <c r="D1133" t="str">
        <f ca="1">VLOOKUP($B1133,'Track WIP'!$M:$O,2,FALSE)</f>
        <v>GRAND PRIX OF IOWA - RACE 2</v>
      </c>
      <c r="E1133" t="str">
        <f ca="1">VLOOKUP($B1133,'Track WIP'!$M:$O,3,FALSE)</f>
        <v>Iowa Speedway</v>
      </c>
      <c r="F1133">
        <v>8</v>
      </c>
      <c r="G1133" t="s">
        <v>55</v>
      </c>
      <c r="H1133">
        <v>20</v>
      </c>
      <c r="I1133" t="s">
        <v>111</v>
      </c>
      <c r="J1133">
        <v>250</v>
      </c>
      <c r="K1133">
        <v>21</v>
      </c>
      <c r="L1133">
        <v>0</v>
      </c>
      <c r="M1133">
        <v>24</v>
      </c>
      <c r="N1133">
        <v>0</v>
      </c>
      <c r="O1133">
        <v>0</v>
      </c>
    </row>
    <row r="1134" spans="1:15" x14ac:dyDescent="0.2">
      <c r="A1134">
        <v>2012</v>
      </c>
      <c r="B1134" s="6">
        <f ca="1">_xlfn.MAXIFS('Track WIP'!M:M,'Track WIP'!K:K,'Results WIP'!A1134,'Track WIP'!L:L,'Results WIP'!C1134)</f>
        <v>41083</v>
      </c>
      <c r="C1134">
        <f t="shared" si="17"/>
        <v>9</v>
      </c>
      <c r="D1134" t="str">
        <f ca="1">VLOOKUP($B1134,'Track WIP'!$M:$O,2,FALSE)</f>
        <v>GRAND PRIX OF IOWA - RACE 2</v>
      </c>
      <c r="E1134" t="str">
        <f ca="1">VLOOKUP($B1134,'Track WIP'!$M:$O,3,FALSE)</f>
        <v>Iowa Speedway</v>
      </c>
      <c r="F1134">
        <v>9</v>
      </c>
      <c r="G1134" t="s">
        <v>41</v>
      </c>
      <c r="H1134">
        <v>38</v>
      </c>
      <c r="I1134" t="s">
        <v>16</v>
      </c>
      <c r="J1134">
        <v>250</v>
      </c>
      <c r="K1134">
        <v>20</v>
      </c>
      <c r="L1134">
        <v>0</v>
      </c>
      <c r="M1134">
        <v>22</v>
      </c>
      <c r="N1134">
        <v>0</v>
      </c>
      <c r="O1134">
        <v>0</v>
      </c>
    </row>
    <row r="1135" spans="1:15" x14ac:dyDescent="0.2">
      <c r="A1135">
        <v>2012</v>
      </c>
      <c r="B1135" s="6">
        <f ca="1">_xlfn.MAXIFS('Track WIP'!M:M,'Track WIP'!K:K,'Results WIP'!A1135,'Track WIP'!L:L,'Results WIP'!C1135)</f>
        <v>41083</v>
      </c>
      <c r="C1135">
        <f t="shared" si="17"/>
        <v>9</v>
      </c>
      <c r="D1135" t="str">
        <f ca="1">VLOOKUP($B1135,'Track WIP'!$M:$O,2,FALSE)</f>
        <v>GRAND PRIX OF IOWA - RACE 2</v>
      </c>
      <c r="E1135" t="str">
        <f ca="1">VLOOKUP($B1135,'Track WIP'!$M:$O,3,FALSE)</f>
        <v>Iowa Speedway</v>
      </c>
      <c r="F1135">
        <v>10</v>
      </c>
      <c r="G1135" t="s">
        <v>26</v>
      </c>
      <c r="H1135">
        <v>18</v>
      </c>
      <c r="I1135" t="s">
        <v>16</v>
      </c>
      <c r="J1135">
        <v>249</v>
      </c>
      <c r="K1135">
        <v>13</v>
      </c>
      <c r="L1135">
        <v>0</v>
      </c>
      <c r="M1135">
        <v>20</v>
      </c>
      <c r="N1135">
        <v>0</v>
      </c>
      <c r="O1135">
        <v>0</v>
      </c>
    </row>
    <row r="1136" spans="1:15" x14ac:dyDescent="0.2">
      <c r="A1136">
        <v>2012</v>
      </c>
      <c r="B1136" s="6">
        <f ca="1">_xlfn.MAXIFS('Track WIP'!M:M,'Track WIP'!K:K,'Results WIP'!A1136,'Track WIP'!L:L,'Results WIP'!C1136)</f>
        <v>41083</v>
      </c>
      <c r="C1136">
        <f t="shared" si="17"/>
        <v>9</v>
      </c>
      <c r="D1136" t="str">
        <f ca="1">VLOOKUP($B1136,'Track WIP'!$M:$O,2,FALSE)</f>
        <v>GRAND PRIX OF IOWA - RACE 2</v>
      </c>
      <c r="E1136" t="str">
        <f ca="1">VLOOKUP($B1136,'Track WIP'!$M:$O,3,FALSE)</f>
        <v>Iowa Speedway</v>
      </c>
      <c r="F1136">
        <v>11</v>
      </c>
      <c r="G1136" t="s">
        <v>86</v>
      </c>
      <c r="H1136">
        <v>83</v>
      </c>
      <c r="I1136" t="s">
        <v>16</v>
      </c>
      <c r="J1136">
        <v>248</v>
      </c>
      <c r="K1136">
        <v>14</v>
      </c>
      <c r="L1136">
        <v>0</v>
      </c>
      <c r="M1136">
        <v>19</v>
      </c>
      <c r="N1136">
        <v>0</v>
      </c>
      <c r="O1136">
        <v>0</v>
      </c>
    </row>
    <row r="1137" spans="1:15" x14ac:dyDescent="0.2">
      <c r="A1137">
        <v>2012</v>
      </c>
      <c r="B1137" s="6">
        <f ca="1">_xlfn.MAXIFS('Track WIP'!M:M,'Track WIP'!K:K,'Results WIP'!A1137,'Track WIP'!L:L,'Results WIP'!C1137)</f>
        <v>41083</v>
      </c>
      <c r="C1137">
        <f t="shared" si="17"/>
        <v>9</v>
      </c>
      <c r="D1137" t="str">
        <f ca="1">VLOOKUP($B1137,'Track WIP'!$M:$O,2,FALSE)</f>
        <v>GRAND PRIX OF IOWA - RACE 2</v>
      </c>
      <c r="E1137" t="str">
        <f ca="1">VLOOKUP($B1137,'Track WIP'!$M:$O,3,FALSE)</f>
        <v>Iowa Speedway</v>
      </c>
      <c r="F1137">
        <v>12</v>
      </c>
      <c r="G1137" t="s">
        <v>37</v>
      </c>
      <c r="H1137">
        <v>15</v>
      </c>
      <c r="I1137" t="s">
        <v>16</v>
      </c>
      <c r="J1137">
        <v>247</v>
      </c>
      <c r="K1137">
        <v>23</v>
      </c>
      <c r="L1137">
        <v>0</v>
      </c>
      <c r="M1137">
        <v>18</v>
      </c>
      <c r="N1137">
        <v>0</v>
      </c>
      <c r="O1137">
        <v>0</v>
      </c>
    </row>
    <row r="1138" spans="1:15" x14ac:dyDescent="0.2">
      <c r="A1138">
        <v>2012</v>
      </c>
      <c r="B1138" s="6">
        <f ca="1">_xlfn.MAXIFS('Track WIP'!M:M,'Track WIP'!K:K,'Results WIP'!A1138,'Track WIP'!L:L,'Results WIP'!C1138)</f>
        <v>41083</v>
      </c>
      <c r="C1138">
        <f t="shared" si="17"/>
        <v>9</v>
      </c>
      <c r="D1138" t="str">
        <f ca="1">VLOOKUP($B1138,'Track WIP'!$M:$O,2,FALSE)</f>
        <v>GRAND PRIX OF IOWA - RACE 2</v>
      </c>
      <c r="E1138" t="str">
        <f ca="1">VLOOKUP($B1138,'Track WIP'!$M:$O,3,FALSE)</f>
        <v>Iowa Speedway</v>
      </c>
      <c r="F1138">
        <v>13</v>
      </c>
      <c r="G1138" t="s">
        <v>85</v>
      </c>
      <c r="H1138">
        <v>19</v>
      </c>
      <c r="I1138" t="s">
        <v>16</v>
      </c>
      <c r="J1138">
        <v>244</v>
      </c>
      <c r="K1138">
        <v>18</v>
      </c>
      <c r="L1138">
        <v>1</v>
      </c>
      <c r="M1138">
        <v>17</v>
      </c>
      <c r="N1138">
        <v>0</v>
      </c>
      <c r="O1138">
        <v>0</v>
      </c>
    </row>
    <row r="1139" spans="1:15" x14ac:dyDescent="0.2">
      <c r="A1139">
        <v>2012</v>
      </c>
      <c r="B1139" s="6">
        <f ca="1">_xlfn.MAXIFS('Track WIP'!M:M,'Track WIP'!K:K,'Results WIP'!A1139,'Track WIP'!L:L,'Results WIP'!C1139)</f>
        <v>41083</v>
      </c>
      <c r="C1139">
        <f t="shared" si="17"/>
        <v>9</v>
      </c>
      <c r="D1139" t="str">
        <f ca="1">VLOOKUP($B1139,'Track WIP'!$M:$O,2,FALSE)</f>
        <v>GRAND PRIX OF IOWA - RACE 2</v>
      </c>
      <c r="E1139" t="str">
        <f ca="1">VLOOKUP($B1139,'Track WIP'!$M:$O,3,FALSE)</f>
        <v>Iowa Speedway</v>
      </c>
      <c r="F1139">
        <v>14</v>
      </c>
      <c r="G1139" t="s">
        <v>31</v>
      </c>
      <c r="H1139">
        <v>78</v>
      </c>
      <c r="I1139" t="s">
        <v>115</v>
      </c>
      <c r="J1139">
        <v>244</v>
      </c>
      <c r="K1139">
        <v>22</v>
      </c>
      <c r="L1139">
        <v>0</v>
      </c>
      <c r="M1139">
        <v>16</v>
      </c>
      <c r="N1139">
        <v>0</v>
      </c>
      <c r="O1139">
        <v>0</v>
      </c>
    </row>
    <row r="1140" spans="1:15" x14ac:dyDescent="0.2">
      <c r="A1140">
        <v>2012</v>
      </c>
      <c r="B1140" s="6">
        <f ca="1">_xlfn.MAXIFS('Track WIP'!M:M,'Track WIP'!K:K,'Results WIP'!A1140,'Track WIP'!L:L,'Results WIP'!C1140)</f>
        <v>41083</v>
      </c>
      <c r="C1140">
        <f t="shared" si="17"/>
        <v>9</v>
      </c>
      <c r="D1140" t="str">
        <f ca="1">VLOOKUP($B1140,'Track WIP'!$M:$O,2,FALSE)</f>
        <v>GRAND PRIX OF IOWA - RACE 2</v>
      </c>
      <c r="E1140" t="str">
        <f ca="1">VLOOKUP($B1140,'Track WIP'!$M:$O,3,FALSE)</f>
        <v>Iowa Speedway</v>
      </c>
      <c r="F1140">
        <v>15</v>
      </c>
      <c r="G1140" t="s">
        <v>114</v>
      </c>
      <c r="H1140">
        <v>6</v>
      </c>
      <c r="I1140" t="s">
        <v>111</v>
      </c>
      <c r="J1140">
        <v>243</v>
      </c>
      <c r="K1140">
        <v>16</v>
      </c>
      <c r="L1140">
        <v>0</v>
      </c>
      <c r="M1140">
        <v>15</v>
      </c>
      <c r="N1140">
        <v>0</v>
      </c>
      <c r="O1140">
        <v>0</v>
      </c>
    </row>
    <row r="1141" spans="1:15" x14ac:dyDescent="0.2">
      <c r="A1141">
        <v>2012</v>
      </c>
      <c r="B1141" s="6">
        <f ca="1">_xlfn.MAXIFS('Track WIP'!M:M,'Track WIP'!K:K,'Results WIP'!A1141,'Track WIP'!L:L,'Results WIP'!C1141)</f>
        <v>41083</v>
      </c>
      <c r="C1141">
        <f t="shared" si="17"/>
        <v>9</v>
      </c>
      <c r="D1141" t="str">
        <f ca="1">VLOOKUP($B1141,'Track WIP'!$M:$O,2,FALSE)</f>
        <v>GRAND PRIX OF IOWA - RACE 2</v>
      </c>
      <c r="E1141" t="str">
        <f ca="1">VLOOKUP($B1141,'Track WIP'!$M:$O,3,FALSE)</f>
        <v>Iowa Speedway</v>
      </c>
      <c r="F1141">
        <v>16</v>
      </c>
      <c r="G1141" t="s">
        <v>34</v>
      </c>
      <c r="H1141">
        <v>98</v>
      </c>
      <c r="I1141" t="s">
        <v>16</v>
      </c>
      <c r="J1141">
        <v>207</v>
      </c>
      <c r="K1141">
        <v>9</v>
      </c>
      <c r="L1141">
        <v>0</v>
      </c>
      <c r="M1141">
        <v>14</v>
      </c>
      <c r="N1141">
        <v>0</v>
      </c>
      <c r="O1141">
        <v>0</v>
      </c>
    </row>
    <row r="1142" spans="1:15" x14ac:dyDescent="0.2">
      <c r="A1142">
        <v>2012</v>
      </c>
      <c r="B1142" s="6">
        <f ca="1">_xlfn.MAXIFS('Track WIP'!M:M,'Track WIP'!K:K,'Results WIP'!A1142,'Track WIP'!L:L,'Results WIP'!C1142)</f>
        <v>41083</v>
      </c>
      <c r="C1142">
        <f t="shared" si="17"/>
        <v>9</v>
      </c>
      <c r="D1142" t="str">
        <f ca="1">VLOOKUP($B1142,'Track WIP'!$M:$O,2,FALSE)</f>
        <v>GRAND PRIX OF IOWA - RACE 2</v>
      </c>
      <c r="E1142" t="str">
        <f ca="1">VLOOKUP($B1142,'Track WIP'!$M:$O,3,FALSE)</f>
        <v>Iowa Speedway</v>
      </c>
      <c r="F1142">
        <v>17</v>
      </c>
      <c r="G1142" t="s">
        <v>89</v>
      </c>
      <c r="H1142">
        <v>27</v>
      </c>
      <c r="I1142" t="s">
        <v>111</v>
      </c>
      <c r="J1142">
        <v>195</v>
      </c>
      <c r="K1142">
        <v>4</v>
      </c>
      <c r="L1142">
        <v>19</v>
      </c>
      <c r="M1142">
        <v>13</v>
      </c>
      <c r="N1142">
        <v>0</v>
      </c>
      <c r="O1142">
        <v>0</v>
      </c>
    </row>
    <row r="1143" spans="1:15" x14ac:dyDescent="0.2">
      <c r="A1143">
        <v>2012</v>
      </c>
      <c r="B1143" s="6">
        <f ca="1">_xlfn.MAXIFS('Track WIP'!M:M,'Track WIP'!K:K,'Results WIP'!A1143,'Track WIP'!L:L,'Results WIP'!C1143)</f>
        <v>41083</v>
      </c>
      <c r="C1143">
        <f t="shared" si="17"/>
        <v>9</v>
      </c>
      <c r="D1143" t="str">
        <f ca="1">VLOOKUP($B1143,'Track WIP'!$M:$O,2,FALSE)</f>
        <v>GRAND PRIX OF IOWA - RACE 2</v>
      </c>
      <c r="E1143" t="str">
        <f ca="1">VLOOKUP($B1143,'Track WIP'!$M:$O,3,FALSE)</f>
        <v>Iowa Speedway</v>
      </c>
      <c r="F1143">
        <v>18</v>
      </c>
      <c r="G1143" t="s">
        <v>29</v>
      </c>
      <c r="H1143">
        <v>2</v>
      </c>
      <c r="I1143" t="s">
        <v>111</v>
      </c>
      <c r="J1143">
        <v>178</v>
      </c>
      <c r="K1143">
        <v>5</v>
      </c>
      <c r="L1143">
        <v>2</v>
      </c>
      <c r="M1143">
        <v>12</v>
      </c>
      <c r="N1143">
        <v>0</v>
      </c>
      <c r="O1143">
        <v>0</v>
      </c>
    </row>
    <row r="1144" spans="1:15" x14ac:dyDescent="0.2">
      <c r="A1144">
        <v>2012</v>
      </c>
      <c r="B1144" s="6">
        <f ca="1">_xlfn.MAXIFS('Track WIP'!M:M,'Track WIP'!K:K,'Results WIP'!A1144,'Track WIP'!L:L,'Results WIP'!C1144)</f>
        <v>41083</v>
      </c>
      <c r="C1144">
        <f t="shared" si="17"/>
        <v>9</v>
      </c>
      <c r="D1144" t="str">
        <f ca="1">VLOOKUP($B1144,'Track WIP'!$M:$O,2,FALSE)</f>
        <v>GRAND PRIX OF IOWA - RACE 2</v>
      </c>
      <c r="E1144" t="str">
        <f ca="1">VLOOKUP($B1144,'Track WIP'!$M:$O,3,FALSE)</f>
        <v>Iowa Speedway</v>
      </c>
      <c r="F1144">
        <v>19</v>
      </c>
      <c r="G1144" t="s">
        <v>112</v>
      </c>
      <c r="H1144">
        <v>67</v>
      </c>
      <c r="I1144" t="s">
        <v>16</v>
      </c>
      <c r="J1144">
        <v>178</v>
      </c>
      <c r="K1144">
        <v>10</v>
      </c>
      <c r="L1144">
        <v>0</v>
      </c>
      <c r="M1144">
        <v>12</v>
      </c>
      <c r="N1144">
        <v>0</v>
      </c>
      <c r="O1144">
        <v>0</v>
      </c>
    </row>
    <row r="1145" spans="1:15" x14ac:dyDescent="0.2">
      <c r="A1145">
        <v>2012</v>
      </c>
      <c r="B1145" s="6">
        <f ca="1">_xlfn.MAXIFS('Track WIP'!M:M,'Track WIP'!K:K,'Results WIP'!A1145,'Track WIP'!L:L,'Results WIP'!C1145)</f>
        <v>41083</v>
      </c>
      <c r="C1145">
        <f t="shared" si="17"/>
        <v>9</v>
      </c>
      <c r="D1145" t="str">
        <f ca="1">VLOOKUP($B1145,'Track WIP'!$M:$O,2,FALSE)</f>
        <v>GRAND PRIX OF IOWA - RACE 2</v>
      </c>
      <c r="E1145" t="str">
        <f ca="1">VLOOKUP($B1145,'Track WIP'!$M:$O,3,FALSE)</f>
        <v>Iowa Speedway</v>
      </c>
      <c r="F1145">
        <v>20</v>
      </c>
      <c r="G1145" t="s">
        <v>23</v>
      </c>
      <c r="H1145">
        <v>14</v>
      </c>
      <c r="I1145" t="s">
        <v>16</v>
      </c>
      <c r="J1145">
        <v>123</v>
      </c>
      <c r="K1145">
        <v>17</v>
      </c>
      <c r="L1145">
        <v>0</v>
      </c>
      <c r="M1145">
        <v>12</v>
      </c>
      <c r="N1145">
        <v>0</v>
      </c>
      <c r="O1145">
        <v>0</v>
      </c>
    </row>
    <row r="1146" spans="1:15" x14ac:dyDescent="0.2">
      <c r="A1146">
        <v>2012</v>
      </c>
      <c r="B1146" s="6">
        <f ca="1">_xlfn.MAXIFS('Track WIP'!M:M,'Track WIP'!K:K,'Results WIP'!A1146,'Track WIP'!L:L,'Results WIP'!C1146)</f>
        <v>41083</v>
      </c>
      <c r="C1146">
        <f t="shared" si="17"/>
        <v>9</v>
      </c>
      <c r="D1146" t="str">
        <f ca="1">VLOOKUP($B1146,'Track WIP'!$M:$O,2,FALSE)</f>
        <v>GRAND PRIX OF IOWA - RACE 2</v>
      </c>
      <c r="E1146" t="str">
        <f ca="1">VLOOKUP($B1146,'Track WIP'!$M:$O,3,FALSE)</f>
        <v>Iowa Speedway</v>
      </c>
      <c r="F1146">
        <v>21</v>
      </c>
      <c r="G1146" t="s">
        <v>84</v>
      </c>
      <c r="H1146">
        <v>22</v>
      </c>
      <c r="I1146" t="s">
        <v>111</v>
      </c>
      <c r="J1146">
        <v>98</v>
      </c>
      <c r="K1146">
        <v>15</v>
      </c>
      <c r="L1146">
        <v>0</v>
      </c>
      <c r="M1146">
        <v>12</v>
      </c>
      <c r="N1146">
        <v>0</v>
      </c>
      <c r="O1146">
        <v>0</v>
      </c>
    </row>
    <row r="1147" spans="1:15" x14ac:dyDescent="0.2">
      <c r="A1147">
        <v>2012</v>
      </c>
      <c r="B1147" s="6">
        <f ca="1">_xlfn.MAXIFS('Track WIP'!M:M,'Track WIP'!K:K,'Results WIP'!A1147,'Track WIP'!L:L,'Results WIP'!C1147)</f>
        <v>41083</v>
      </c>
      <c r="C1147">
        <f t="shared" si="17"/>
        <v>9</v>
      </c>
      <c r="D1147" t="str">
        <f ca="1">VLOOKUP($B1147,'Track WIP'!$M:$O,2,FALSE)</f>
        <v>GRAND PRIX OF IOWA - RACE 2</v>
      </c>
      <c r="E1147" t="str">
        <f ca="1">VLOOKUP($B1147,'Track WIP'!$M:$O,3,FALSE)</f>
        <v>Iowa Speedway</v>
      </c>
      <c r="F1147">
        <v>22</v>
      </c>
      <c r="G1147" t="s">
        <v>70</v>
      </c>
      <c r="H1147">
        <v>4</v>
      </c>
      <c r="I1147" t="s">
        <v>111</v>
      </c>
      <c r="J1147">
        <v>95</v>
      </c>
      <c r="K1147">
        <v>12</v>
      </c>
      <c r="L1147">
        <v>0</v>
      </c>
      <c r="M1147">
        <v>12</v>
      </c>
      <c r="N1147">
        <v>0</v>
      </c>
      <c r="O1147">
        <v>0</v>
      </c>
    </row>
    <row r="1148" spans="1:15" x14ac:dyDescent="0.2">
      <c r="A1148">
        <v>2012</v>
      </c>
      <c r="B1148" s="6">
        <f ca="1">_xlfn.MAXIFS('Track WIP'!M:M,'Track WIP'!K:K,'Results WIP'!A1148,'Track WIP'!L:L,'Results WIP'!C1148)</f>
        <v>41083</v>
      </c>
      <c r="C1148">
        <f t="shared" si="17"/>
        <v>9</v>
      </c>
      <c r="D1148" t="str">
        <f ca="1">VLOOKUP($B1148,'Track WIP'!$M:$O,2,FALSE)</f>
        <v>GRAND PRIX OF IOWA - RACE 2</v>
      </c>
      <c r="E1148" t="str">
        <f ca="1">VLOOKUP($B1148,'Track WIP'!$M:$O,3,FALSE)</f>
        <v>Iowa Speedway</v>
      </c>
      <c r="F1148">
        <v>23</v>
      </c>
      <c r="G1148" t="s">
        <v>15</v>
      </c>
      <c r="H1148">
        <v>12</v>
      </c>
      <c r="I1148" t="s">
        <v>111</v>
      </c>
      <c r="J1148">
        <v>67</v>
      </c>
      <c r="K1148">
        <v>6</v>
      </c>
      <c r="L1148">
        <v>0</v>
      </c>
      <c r="M1148">
        <v>12</v>
      </c>
      <c r="N1148">
        <v>0</v>
      </c>
      <c r="O1148">
        <v>0</v>
      </c>
    </row>
    <row r="1149" spans="1:15" x14ac:dyDescent="0.2">
      <c r="A1149">
        <v>2012</v>
      </c>
      <c r="B1149" s="6">
        <f ca="1">_xlfn.MAXIFS('Track WIP'!M:M,'Track WIP'!K:K,'Results WIP'!A1149,'Track WIP'!L:L,'Results WIP'!C1149)</f>
        <v>41083</v>
      </c>
      <c r="C1149">
        <f t="shared" si="17"/>
        <v>9</v>
      </c>
      <c r="D1149" t="str">
        <f ca="1">VLOOKUP($B1149,'Track WIP'!$M:$O,2,FALSE)</f>
        <v>GRAND PRIX OF IOWA - RACE 2</v>
      </c>
      <c r="E1149" t="str">
        <f ca="1">VLOOKUP($B1149,'Track WIP'!$M:$O,3,FALSE)</f>
        <v>Iowa Speedway</v>
      </c>
      <c r="F1149">
        <v>24</v>
      </c>
      <c r="G1149" t="s">
        <v>27</v>
      </c>
      <c r="H1149">
        <v>5</v>
      </c>
      <c r="I1149" t="s">
        <v>111</v>
      </c>
      <c r="J1149">
        <v>67</v>
      </c>
      <c r="K1149">
        <v>24</v>
      </c>
      <c r="L1149">
        <v>0</v>
      </c>
      <c r="M1149">
        <v>12</v>
      </c>
      <c r="N1149">
        <v>0</v>
      </c>
      <c r="O1149">
        <v>0</v>
      </c>
    </row>
    <row r="1150" spans="1:15" x14ac:dyDescent="0.2">
      <c r="A1150">
        <v>2012</v>
      </c>
      <c r="B1150" s="6">
        <f ca="1">_xlfn.MAXIFS('Track WIP'!M:M,'Track WIP'!K:K,'Results WIP'!A1150,'Track WIP'!L:L,'Results WIP'!C1150)</f>
        <v>41083</v>
      </c>
      <c r="C1150">
        <f t="shared" si="17"/>
        <v>9</v>
      </c>
      <c r="D1150" t="str">
        <f ca="1">VLOOKUP($B1150,'Track WIP'!$M:$O,2,FALSE)</f>
        <v>GRAND PRIX OF IOWA - RACE 2</v>
      </c>
      <c r="E1150" t="str">
        <f ca="1">VLOOKUP($B1150,'Track WIP'!$M:$O,3,FALSE)</f>
        <v>Iowa Speedway</v>
      </c>
      <c r="F1150">
        <v>25</v>
      </c>
      <c r="G1150" t="s">
        <v>22</v>
      </c>
      <c r="H1150">
        <v>10</v>
      </c>
      <c r="I1150" t="s">
        <v>16</v>
      </c>
      <c r="J1150">
        <v>0</v>
      </c>
      <c r="K1150">
        <v>1</v>
      </c>
      <c r="L1150">
        <v>0</v>
      </c>
      <c r="M1150">
        <v>11</v>
      </c>
      <c r="N1150">
        <v>1</v>
      </c>
      <c r="O1150">
        <v>0</v>
      </c>
    </row>
    <row r="1151" spans="1:15" x14ac:dyDescent="0.2">
      <c r="A1151">
        <v>2012</v>
      </c>
      <c r="B1151" s="6">
        <f ca="1">_xlfn.MAXIFS('Track WIP'!M:M,'Track WIP'!K:K,'Results WIP'!A1151,'Track WIP'!L:L,'Results WIP'!C1151)</f>
        <v>41098</v>
      </c>
      <c r="C1151">
        <f t="shared" ref="C1151:C1214" si="18">_xlfn.IFS(A1151&gt;A1150,1,F1151=1,C1150+1,F1151&gt;1,C1150)</f>
        <v>10</v>
      </c>
      <c r="D1151" t="str">
        <f ca="1">VLOOKUP($B1151,'Track WIP'!$M:$O,2,FALSE)</f>
        <v>Grand Prix of Toronto</v>
      </c>
      <c r="E1151" t="str">
        <f ca="1">VLOOKUP($B1151,'Track WIP'!$M:$O,3,FALSE)</f>
        <v>Streets Of Toronto</v>
      </c>
      <c r="F1151">
        <v>1</v>
      </c>
      <c r="G1151" t="s">
        <v>17</v>
      </c>
      <c r="H1151">
        <v>28</v>
      </c>
      <c r="I1151" t="s">
        <v>111</v>
      </c>
      <c r="J1151">
        <v>85</v>
      </c>
      <c r="K1151">
        <v>6</v>
      </c>
      <c r="L1151">
        <v>36</v>
      </c>
      <c r="M1151">
        <v>52</v>
      </c>
      <c r="N1151">
        <v>2</v>
      </c>
      <c r="O1151">
        <v>0</v>
      </c>
    </row>
    <row r="1152" spans="1:15" x14ac:dyDescent="0.2">
      <c r="A1152">
        <v>2012</v>
      </c>
      <c r="B1152" s="6">
        <f ca="1">_xlfn.MAXIFS('Track WIP'!M:M,'Track WIP'!K:K,'Results WIP'!A1152,'Track WIP'!L:L,'Results WIP'!C1152)</f>
        <v>41098</v>
      </c>
      <c r="C1152">
        <f t="shared" si="18"/>
        <v>10</v>
      </c>
      <c r="D1152" t="str">
        <f ca="1">VLOOKUP($B1152,'Track WIP'!$M:$O,2,FALSE)</f>
        <v>Grand Prix of Toronto</v>
      </c>
      <c r="E1152" t="str">
        <f ca="1">VLOOKUP($B1152,'Track WIP'!$M:$O,3,FALSE)</f>
        <v>Streets Of Toronto</v>
      </c>
      <c r="F1152">
        <v>2</v>
      </c>
      <c r="G1152" t="s">
        <v>86</v>
      </c>
      <c r="H1152">
        <v>83</v>
      </c>
      <c r="I1152" t="s">
        <v>16</v>
      </c>
      <c r="J1152">
        <v>85</v>
      </c>
      <c r="K1152">
        <v>13</v>
      </c>
      <c r="L1152">
        <v>0</v>
      </c>
      <c r="M1152">
        <v>40</v>
      </c>
      <c r="N1152">
        <v>0</v>
      </c>
      <c r="O1152">
        <v>0</v>
      </c>
    </row>
    <row r="1153" spans="1:15" x14ac:dyDescent="0.2">
      <c r="A1153">
        <v>2012</v>
      </c>
      <c r="B1153" s="6">
        <f ca="1">_xlfn.MAXIFS('Track WIP'!M:M,'Track WIP'!K:K,'Results WIP'!A1153,'Track WIP'!L:L,'Results WIP'!C1153)</f>
        <v>41098</v>
      </c>
      <c r="C1153">
        <f t="shared" si="18"/>
        <v>10</v>
      </c>
      <c r="D1153" t="str">
        <f ca="1">VLOOKUP($B1153,'Track WIP'!$M:$O,2,FALSE)</f>
        <v>Grand Prix of Toronto</v>
      </c>
      <c r="E1153" t="str">
        <f ca="1">VLOOKUP($B1153,'Track WIP'!$M:$O,3,FALSE)</f>
        <v>Streets Of Toronto</v>
      </c>
      <c r="F1153">
        <v>3</v>
      </c>
      <c r="G1153" t="s">
        <v>23</v>
      </c>
      <c r="H1153">
        <v>14</v>
      </c>
      <c r="I1153" t="s">
        <v>16</v>
      </c>
      <c r="J1153">
        <v>85</v>
      </c>
      <c r="K1153">
        <v>11</v>
      </c>
      <c r="L1153">
        <v>0</v>
      </c>
      <c r="M1153">
        <v>35</v>
      </c>
      <c r="N1153">
        <v>0</v>
      </c>
      <c r="O1153">
        <v>0</v>
      </c>
    </row>
    <row r="1154" spans="1:15" x14ac:dyDescent="0.2">
      <c r="A1154">
        <v>2012</v>
      </c>
      <c r="B1154" s="6">
        <f ca="1">_xlfn.MAXIFS('Track WIP'!M:M,'Track WIP'!K:K,'Results WIP'!A1154,'Track WIP'!L:L,'Results WIP'!C1154)</f>
        <v>41098</v>
      </c>
      <c r="C1154">
        <f t="shared" si="18"/>
        <v>10</v>
      </c>
      <c r="D1154" t="str">
        <f ca="1">VLOOKUP($B1154,'Track WIP'!$M:$O,2,FALSE)</f>
        <v>Grand Prix of Toronto</v>
      </c>
      <c r="E1154" t="str">
        <f ca="1">VLOOKUP($B1154,'Track WIP'!$M:$O,3,FALSE)</f>
        <v>Streets Of Toronto</v>
      </c>
      <c r="F1154">
        <v>4</v>
      </c>
      <c r="G1154" t="s">
        <v>25</v>
      </c>
      <c r="H1154">
        <v>11</v>
      </c>
      <c r="I1154" t="s">
        <v>111</v>
      </c>
      <c r="J1154">
        <v>85</v>
      </c>
      <c r="K1154">
        <v>17</v>
      </c>
      <c r="L1154">
        <v>0</v>
      </c>
      <c r="M1154">
        <v>32</v>
      </c>
      <c r="N1154">
        <v>0</v>
      </c>
      <c r="O1154">
        <v>0</v>
      </c>
    </row>
    <row r="1155" spans="1:15" x14ac:dyDescent="0.2">
      <c r="A1155">
        <v>2012</v>
      </c>
      <c r="B1155" s="6">
        <f ca="1">_xlfn.MAXIFS('Track WIP'!M:M,'Track WIP'!K:K,'Results WIP'!A1155,'Track WIP'!L:L,'Results WIP'!C1155)</f>
        <v>41098</v>
      </c>
      <c r="C1155">
        <f t="shared" si="18"/>
        <v>10</v>
      </c>
      <c r="D1155" t="str">
        <f ca="1">VLOOKUP($B1155,'Track WIP'!$M:$O,2,FALSE)</f>
        <v>Grand Prix of Toronto</v>
      </c>
      <c r="E1155" t="str">
        <f ca="1">VLOOKUP($B1155,'Track WIP'!$M:$O,3,FALSE)</f>
        <v>Streets Of Toronto</v>
      </c>
      <c r="F1155">
        <v>5</v>
      </c>
      <c r="G1155" t="s">
        <v>84</v>
      </c>
      <c r="H1155">
        <v>22</v>
      </c>
      <c r="I1155" t="s">
        <v>111</v>
      </c>
      <c r="J1155">
        <v>85</v>
      </c>
      <c r="K1155">
        <v>14</v>
      </c>
      <c r="L1155">
        <v>0</v>
      </c>
      <c r="M1155">
        <v>30</v>
      </c>
      <c r="N1155">
        <v>0</v>
      </c>
      <c r="O1155">
        <v>0</v>
      </c>
    </row>
    <row r="1156" spans="1:15" x14ac:dyDescent="0.2">
      <c r="A1156">
        <v>2012</v>
      </c>
      <c r="B1156" s="6">
        <f ca="1">_xlfn.MAXIFS('Track WIP'!M:M,'Track WIP'!K:K,'Results WIP'!A1156,'Track WIP'!L:L,'Results WIP'!C1156)</f>
        <v>41098</v>
      </c>
      <c r="C1156">
        <f t="shared" si="18"/>
        <v>10</v>
      </c>
      <c r="D1156" t="str">
        <f ca="1">VLOOKUP($B1156,'Track WIP'!$M:$O,2,FALSE)</f>
        <v>Grand Prix of Toronto</v>
      </c>
      <c r="E1156" t="str">
        <f ca="1">VLOOKUP($B1156,'Track WIP'!$M:$O,3,FALSE)</f>
        <v>Streets Of Toronto</v>
      </c>
      <c r="F1156">
        <v>6</v>
      </c>
      <c r="G1156" t="s">
        <v>24</v>
      </c>
      <c r="H1156">
        <v>3</v>
      </c>
      <c r="I1156" t="s">
        <v>111</v>
      </c>
      <c r="J1156">
        <v>85</v>
      </c>
      <c r="K1156">
        <v>7</v>
      </c>
      <c r="L1156">
        <v>0</v>
      </c>
      <c r="M1156">
        <v>28</v>
      </c>
      <c r="N1156">
        <v>0</v>
      </c>
      <c r="O1156">
        <v>0</v>
      </c>
    </row>
    <row r="1157" spans="1:15" x14ac:dyDescent="0.2">
      <c r="A1157">
        <v>2012</v>
      </c>
      <c r="B1157" s="6">
        <f ca="1">_xlfn.MAXIFS('Track WIP'!M:M,'Track WIP'!K:K,'Results WIP'!A1157,'Track WIP'!L:L,'Results WIP'!C1157)</f>
        <v>41098</v>
      </c>
      <c r="C1157">
        <f t="shared" si="18"/>
        <v>10</v>
      </c>
      <c r="D1157" t="str">
        <f ca="1">VLOOKUP($B1157,'Track WIP'!$M:$O,2,FALSE)</f>
        <v>Grand Prix of Toronto</v>
      </c>
      <c r="E1157" t="str">
        <f ca="1">VLOOKUP($B1157,'Track WIP'!$M:$O,3,FALSE)</f>
        <v>Streets Of Toronto</v>
      </c>
      <c r="F1157">
        <v>7</v>
      </c>
      <c r="G1157" t="s">
        <v>70</v>
      </c>
      <c r="H1157">
        <v>4</v>
      </c>
      <c r="I1157" t="s">
        <v>111</v>
      </c>
      <c r="J1157">
        <v>85</v>
      </c>
      <c r="K1157">
        <v>15</v>
      </c>
      <c r="L1157">
        <v>1</v>
      </c>
      <c r="M1157">
        <v>26</v>
      </c>
      <c r="N1157">
        <v>0</v>
      </c>
      <c r="O1157">
        <v>0</v>
      </c>
    </row>
    <row r="1158" spans="1:15" x14ac:dyDescent="0.2">
      <c r="A1158">
        <v>2012</v>
      </c>
      <c r="B1158" s="6">
        <f ca="1">_xlfn.MAXIFS('Track WIP'!M:M,'Track WIP'!K:K,'Results WIP'!A1158,'Track WIP'!L:L,'Results WIP'!C1158)</f>
        <v>41098</v>
      </c>
      <c r="C1158">
        <f t="shared" si="18"/>
        <v>10</v>
      </c>
      <c r="D1158" t="str">
        <f ca="1">VLOOKUP($B1158,'Track WIP'!$M:$O,2,FALSE)</f>
        <v>Grand Prix of Toronto</v>
      </c>
      <c r="E1158" t="str">
        <f ca="1">VLOOKUP($B1158,'Track WIP'!$M:$O,3,FALSE)</f>
        <v>Streets Of Toronto</v>
      </c>
      <c r="F1158">
        <v>8</v>
      </c>
      <c r="G1158" t="s">
        <v>85</v>
      </c>
      <c r="H1158">
        <v>19</v>
      </c>
      <c r="I1158" t="s">
        <v>16</v>
      </c>
      <c r="J1158">
        <v>85</v>
      </c>
      <c r="K1158">
        <v>24</v>
      </c>
      <c r="L1158">
        <v>0</v>
      </c>
      <c r="M1158">
        <v>24</v>
      </c>
      <c r="N1158">
        <v>0</v>
      </c>
      <c r="O1158">
        <v>0</v>
      </c>
    </row>
    <row r="1159" spans="1:15" x14ac:dyDescent="0.2">
      <c r="A1159">
        <v>2012</v>
      </c>
      <c r="B1159" s="6">
        <f ca="1">_xlfn.MAXIFS('Track WIP'!M:M,'Track WIP'!K:K,'Results WIP'!A1159,'Track WIP'!L:L,'Results WIP'!C1159)</f>
        <v>41098</v>
      </c>
      <c r="C1159">
        <f t="shared" si="18"/>
        <v>10</v>
      </c>
      <c r="D1159" t="str">
        <f ca="1">VLOOKUP($B1159,'Track WIP'!$M:$O,2,FALSE)</f>
        <v>Grand Prix of Toronto</v>
      </c>
      <c r="E1159" t="str">
        <f ca="1">VLOOKUP($B1159,'Track WIP'!$M:$O,3,FALSE)</f>
        <v>Streets Of Toronto</v>
      </c>
      <c r="F1159">
        <v>9</v>
      </c>
      <c r="G1159" t="s">
        <v>37</v>
      </c>
      <c r="H1159">
        <v>15</v>
      </c>
      <c r="I1159" t="s">
        <v>16</v>
      </c>
      <c r="J1159">
        <v>85</v>
      </c>
      <c r="K1159">
        <v>9</v>
      </c>
      <c r="L1159">
        <v>0</v>
      </c>
      <c r="M1159">
        <v>22</v>
      </c>
      <c r="N1159">
        <v>0</v>
      </c>
      <c r="O1159">
        <v>0</v>
      </c>
    </row>
    <row r="1160" spans="1:15" x14ac:dyDescent="0.2">
      <c r="A1160">
        <v>2012</v>
      </c>
      <c r="B1160" s="6">
        <f ca="1">_xlfn.MAXIFS('Track WIP'!M:M,'Track WIP'!K:K,'Results WIP'!A1160,'Track WIP'!L:L,'Results WIP'!C1160)</f>
        <v>41098</v>
      </c>
      <c r="C1160">
        <f t="shared" si="18"/>
        <v>10</v>
      </c>
      <c r="D1160" t="str">
        <f ca="1">VLOOKUP($B1160,'Track WIP'!$M:$O,2,FALSE)</f>
        <v>Grand Prix of Toronto</v>
      </c>
      <c r="E1160" t="str">
        <f ca="1">VLOOKUP($B1160,'Track WIP'!$M:$O,3,FALSE)</f>
        <v>Streets Of Toronto</v>
      </c>
      <c r="F1160">
        <v>10</v>
      </c>
      <c r="G1160" t="s">
        <v>34</v>
      </c>
      <c r="H1160">
        <v>98</v>
      </c>
      <c r="I1160" t="s">
        <v>16</v>
      </c>
      <c r="J1160">
        <v>85</v>
      </c>
      <c r="K1160">
        <v>16</v>
      </c>
      <c r="L1160">
        <v>0</v>
      </c>
      <c r="M1160">
        <v>20</v>
      </c>
      <c r="N1160">
        <v>0</v>
      </c>
      <c r="O1160">
        <v>0</v>
      </c>
    </row>
    <row r="1161" spans="1:15" x14ac:dyDescent="0.2">
      <c r="A1161">
        <v>2012</v>
      </c>
      <c r="B1161" s="6">
        <f ca="1">_xlfn.MAXIFS('Track WIP'!M:M,'Track WIP'!K:K,'Results WIP'!A1161,'Track WIP'!L:L,'Results WIP'!C1161)</f>
        <v>41098</v>
      </c>
      <c r="C1161">
        <f t="shared" si="18"/>
        <v>10</v>
      </c>
      <c r="D1161" t="str">
        <f ca="1">VLOOKUP($B1161,'Track WIP'!$M:$O,2,FALSE)</f>
        <v>Grand Prix of Toronto</v>
      </c>
      <c r="E1161" t="str">
        <f ca="1">VLOOKUP($B1161,'Track WIP'!$M:$O,3,FALSE)</f>
        <v>Streets Of Toronto</v>
      </c>
      <c r="F1161">
        <v>11</v>
      </c>
      <c r="G1161" t="s">
        <v>113</v>
      </c>
      <c r="H1161">
        <v>8</v>
      </c>
      <c r="I1161" t="s">
        <v>111</v>
      </c>
      <c r="J1161">
        <v>85</v>
      </c>
      <c r="K1161">
        <v>18</v>
      </c>
      <c r="L1161">
        <v>0</v>
      </c>
      <c r="M1161">
        <v>19</v>
      </c>
      <c r="N1161">
        <v>0</v>
      </c>
      <c r="O1161">
        <v>0</v>
      </c>
    </row>
    <row r="1162" spans="1:15" x14ac:dyDescent="0.2">
      <c r="A1162">
        <v>2012</v>
      </c>
      <c r="B1162" s="6">
        <f ca="1">_xlfn.MAXIFS('Track WIP'!M:M,'Track WIP'!K:K,'Results WIP'!A1162,'Track WIP'!L:L,'Results WIP'!C1162)</f>
        <v>41098</v>
      </c>
      <c r="C1162">
        <f t="shared" si="18"/>
        <v>10</v>
      </c>
      <c r="D1162" t="str">
        <f ca="1">VLOOKUP($B1162,'Track WIP'!$M:$O,2,FALSE)</f>
        <v>Grand Prix of Toronto</v>
      </c>
      <c r="E1162" t="str">
        <f ca="1">VLOOKUP($B1162,'Track WIP'!$M:$O,3,FALSE)</f>
        <v>Streets Of Toronto</v>
      </c>
      <c r="F1162">
        <v>12</v>
      </c>
      <c r="G1162" t="s">
        <v>88</v>
      </c>
      <c r="H1162">
        <v>77</v>
      </c>
      <c r="I1162" t="s">
        <v>16</v>
      </c>
      <c r="J1162">
        <v>85</v>
      </c>
      <c r="K1162">
        <v>8</v>
      </c>
      <c r="L1162">
        <v>23</v>
      </c>
      <c r="M1162">
        <v>18</v>
      </c>
      <c r="N1162">
        <v>0</v>
      </c>
      <c r="O1162">
        <v>0</v>
      </c>
    </row>
    <row r="1163" spans="1:15" x14ac:dyDescent="0.2">
      <c r="A1163">
        <v>2012</v>
      </c>
      <c r="B1163" s="6">
        <f ca="1">_xlfn.MAXIFS('Track WIP'!M:M,'Track WIP'!K:K,'Results WIP'!A1163,'Track WIP'!L:L,'Results WIP'!C1163)</f>
        <v>41098</v>
      </c>
      <c r="C1163">
        <f t="shared" si="18"/>
        <v>10</v>
      </c>
      <c r="D1163" t="str">
        <f ca="1">VLOOKUP($B1163,'Track WIP'!$M:$O,2,FALSE)</f>
        <v>Grand Prix of Toronto</v>
      </c>
      <c r="E1163" t="str">
        <f ca="1">VLOOKUP($B1163,'Track WIP'!$M:$O,3,FALSE)</f>
        <v>Streets Of Toronto</v>
      </c>
      <c r="F1163">
        <v>13</v>
      </c>
      <c r="G1163" t="s">
        <v>112</v>
      </c>
      <c r="H1163">
        <v>67</v>
      </c>
      <c r="I1163" t="s">
        <v>16</v>
      </c>
      <c r="J1163">
        <v>84</v>
      </c>
      <c r="K1163">
        <v>20</v>
      </c>
      <c r="L1163">
        <v>0</v>
      </c>
      <c r="M1163">
        <v>17</v>
      </c>
      <c r="N1163">
        <v>0</v>
      </c>
      <c r="O1163">
        <v>0</v>
      </c>
    </row>
    <row r="1164" spans="1:15" x14ac:dyDescent="0.2">
      <c r="A1164">
        <v>2012</v>
      </c>
      <c r="B1164" s="6">
        <f ca="1">_xlfn.MAXIFS('Track WIP'!M:M,'Track WIP'!K:K,'Results WIP'!A1164,'Track WIP'!L:L,'Results WIP'!C1164)</f>
        <v>41098</v>
      </c>
      <c r="C1164">
        <f t="shared" si="18"/>
        <v>10</v>
      </c>
      <c r="D1164" t="str">
        <f ca="1">VLOOKUP($B1164,'Track WIP'!$M:$O,2,FALSE)</f>
        <v>Grand Prix of Toronto</v>
      </c>
      <c r="E1164" t="str">
        <f ca="1">VLOOKUP($B1164,'Track WIP'!$M:$O,3,FALSE)</f>
        <v>Streets Of Toronto</v>
      </c>
      <c r="F1164">
        <v>14</v>
      </c>
      <c r="G1164" t="s">
        <v>87</v>
      </c>
      <c r="H1164">
        <v>7</v>
      </c>
      <c r="I1164" t="s">
        <v>111</v>
      </c>
      <c r="J1164">
        <v>84</v>
      </c>
      <c r="K1164">
        <v>4</v>
      </c>
      <c r="L1164">
        <v>0</v>
      </c>
      <c r="M1164">
        <v>16</v>
      </c>
      <c r="N1164">
        <v>0</v>
      </c>
      <c r="O1164">
        <v>0</v>
      </c>
    </row>
    <row r="1165" spans="1:15" x14ac:dyDescent="0.2">
      <c r="A1165">
        <v>2012</v>
      </c>
      <c r="B1165" s="6">
        <f ca="1">_xlfn.MAXIFS('Track WIP'!M:M,'Track WIP'!K:K,'Results WIP'!A1165,'Track WIP'!L:L,'Results WIP'!C1165)</f>
        <v>41098</v>
      </c>
      <c r="C1165">
        <f t="shared" si="18"/>
        <v>10</v>
      </c>
      <c r="D1165" t="str">
        <f ca="1">VLOOKUP($B1165,'Track WIP'!$M:$O,2,FALSE)</f>
        <v>Grand Prix of Toronto</v>
      </c>
      <c r="E1165" t="str">
        <f ca="1">VLOOKUP($B1165,'Track WIP'!$M:$O,3,FALSE)</f>
        <v>Streets Of Toronto</v>
      </c>
      <c r="F1165">
        <v>15</v>
      </c>
      <c r="G1165" t="s">
        <v>15</v>
      </c>
      <c r="H1165">
        <v>12</v>
      </c>
      <c r="I1165" t="s">
        <v>111</v>
      </c>
      <c r="J1165">
        <v>84</v>
      </c>
      <c r="K1165">
        <v>2</v>
      </c>
      <c r="L1165">
        <v>20</v>
      </c>
      <c r="M1165">
        <v>15</v>
      </c>
      <c r="N1165">
        <v>0</v>
      </c>
      <c r="O1165">
        <v>0</v>
      </c>
    </row>
    <row r="1166" spans="1:15" x14ac:dyDescent="0.2">
      <c r="A1166">
        <v>2012</v>
      </c>
      <c r="B1166" s="6">
        <f ca="1">_xlfn.MAXIFS('Track WIP'!M:M,'Track WIP'!K:K,'Results WIP'!A1166,'Track WIP'!L:L,'Results WIP'!C1166)</f>
        <v>41098</v>
      </c>
      <c r="C1166">
        <f t="shared" si="18"/>
        <v>10</v>
      </c>
      <c r="D1166" t="str">
        <f ca="1">VLOOKUP($B1166,'Track WIP'!$M:$O,2,FALSE)</f>
        <v>Grand Prix of Toronto</v>
      </c>
      <c r="E1166" t="str">
        <f ca="1">VLOOKUP($B1166,'Track WIP'!$M:$O,3,FALSE)</f>
        <v>Streets Of Toronto</v>
      </c>
      <c r="F1166">
        <v>16</v>
      </c>
      <c r="G1166" t="s">
        <v>38</v>
      </c>
      <c r="H1166">
        <v>26</v>
      </c>
      <c r="I1166" t="s">
        <v>111</v>
      </c>
      <c r="J1166">
        <v>84</v>
      </c>
      <c r="K1166">
        <v>22</v>
      </c>
      <c r="L1166">
        <v>0</v>
      </c>
      <c r="M1166">
        <v>14</v>
      </c>
      <c r="N1166">
        <v>0</v>
      </c>
      <c r="O1166">
        <v>0</v>
      </c>
    </row>
    <row r="1167" spans="1:15" x14ac:dyDescent="0.2">
      <c r="A1167">
        <v>2012</v>
      </c>
      <c r="B1167" s="6">
        <f ca="1">_xlfn.MAXIFS('Track WIP'!M:M,'Track WIP'!K:K,'Results WIP'!A1167,'Track WIP'!L:L,'Results WIP'!C1167)</f>
        <v>41098</v>
      </c>
      <c r="C1167">
        <f t="shared" si="18"/>
        <v>10</v>
      </c>
      <c r="D1167" t="str">
        <f ca="1">VLOOKUP($B1167,'Track WIP'!$M:$O,2,FALSE)</f>
        <v>Grand Prix of Toronto</v>
      </c>
      <c r="E1167" t="str">
        <f ca="1">VLOOKUP($B1167,'Track WIP'!$M:$O,3,FALSE)</f>
        <v>Streets Of Toronto</v>
      </c>
      <c r="F1167">
        <v>17</v>
      </c>
      <c r="G1167" t="s">
        <v>22</v>
      </c>
      <c r="H1167">
        <v>10</v>
      </c>
      <c r="I1167" t="s">
        <v>16</v>
      </c>
      <c r="J1167">
        <v>84</v>
      </c>
      <c r="K1167">
        <v>1</v>
      </c>
      <c r="L1167">
        <v>5</v>
      </c>
      <c r="M1167">
        <v>14</v>
      </c>
      <c r="N1167">
        <v>1</v>
      </c>
      <c r="O1167">
        <v>0</v>
      </c>
    </row>
    <row r="1168" spans="1:15" x14ac:dyDescent="0.2">
      <c r="A1168">
        <v>2012</v>
      </c>
      <c r="B1168" s="6">
        <f ca="1">_xlfn.MAXIFS('Track WIP'!M:M,'Track WIP'!K:K,'Results WIP'!A1168,'Track WIP'!L:L,'Results WIP'!C1168)</f>
        <v>41098</v>
      </c>
      <c r="C1168">
        <f t="shared" si="18"/>
        <v>10</v>
      </c>
      <c r="D1168" t="str">
        <f ca="1">VLOOKUP($B1168,'Track WIP'!$M:$O,2,FALSE)</f>
        <v>Grand Prix of Toronto</v>
      </c>
      <c r="E1168" t="str">
        <f ca="1">VLOOKUP($B1168,'Track WIP'!$M:$O,3,FALSE)</f>
        <v>Streets Of Toronto</v>
      </c>
      <c r="F1168">
        <v>18</v>
      </c>
      <c r="G1168" t="s">
        <v>55</v>
      </c>
      <c r="H1168">
        <v>20</v>
      </c>
      <c r="I1168" t="s">
        <v>111</v>
      </c>
      <c r="J1168">
        <v>84</v>
      </c>
      <c r="K1168">
        <v>21</v>
      </c>
      <c r="L1168">
        <v>0</v>
      </c>
      <c r="M1168">
        <v>12</v>
      </c>
      <c r="N1168">
        <v>0</v>
      </c>
      <c r="O1168">
        <v>0</v>
      </c>
    </row>
    <row r="1169" spans="1:15" x14ac:dyDescent="0.2">
      <c r="A1169">
        <v>2012</v>
      </c>
      <c r="B1169" s="6">
        <f ca="1">_xlfn.MAXIFS('Track WIP'!M:M,'Track WIP'!K:K,'Results WIP'!A1169,'Track WIP'!L:L,'Results WIP'!C1169)</f>
        <v>41098</v>
      </c>
      <c r="C1169">
        <f t="shared" si="18"/>
        <v>10</v>
      </c>
      <c r="D1169" t="str">
        <f ca="1">VLOOKUP($B1169,'Track WIP'!$M:$O,2,FALSE)</f>
        <v>Grand Prix of Toronto</v>
      </c>
      <c r="E1169" t="str">
        <f ca="1">VLOOKUP($B1169,'Track WIP'!$M:$O,3,FALSE)</f>
        <v>Streets Of Toronto</v>
      </c>
      <c r="F1169">
        <v>19</v>
      </c>
      <c r="G1169" t="s">
        <v>29</v>
      </c>
      <c r="H1169">
        <v>2</v>
      </c>
      <c r="I1169" t="s">
        <v>111</v>
      </c>
      <c r="J1169">
        <v>83</v>
      </c>
      <c r="K1169">
        <v>12</v>
      </c>
      <c r="L1169">
        <v>0</v>
      </c>
      <c r="M1169">
        <v>12</v>
      </c>
      <c r="N1169">
        <v>0</v>
      </c>
      <c r="O1169">
        <v>0</v>
      </c>
    </row>
    <row r="1170" spans="1:15" x14ac:dyDescent="0.2">
      <c r="A1170">
        <v>2012</v>
      </c>
      <c r="B1170" s="6">
        <f ca="1">_xlfn.MAXIFS('Track WIP'!M:M,'Track WIP'!K:K,'Results WIP'!A1170,'Track WIP'!L:L,'Results WIP'!C1170)</f>
        <v>41098</v>
      </c>
      <c r="C1170">
        <f t="shared" si="18"/>
        <v>10</v>
      </c>
      <c r="D1170" t="str">
        <f ca="1">VLOOKUP($B1170,'Track WIP'!$M:$O,2,FALSE)</f>
        <v>Grand Prix of Toronto</v>
      </c>
      <c r="E1170" t="str">
        <f ca="1">VLOOKUP($B1170,'Track WIP'!$M:$O,3,FALSE)</f>
        <v>Streets Of Toronto</v>
      </c>
      <c r="F1170">
        <v>20</v>
      </c>
      <c r="G1170" t="s">
        <v>27</v>
      </c>
      <c r="H1170">
        <v>5</v>
      </c>
      <c r="I1170" t="s">
        <v>111</v>
      </c>
      <c r="J1170">
        <v>81</v>
      </c>
      <c r="K1170">
        <v>23</v>
      </c>
      <c r="L1170">
        <v>0</v>
      </c>
      <c r="M1170">
        <v>12</v>
      </c>
      <c r="N1170">
        <v>0</v>
      </c>
      <c r="O1170">
        <v>0</v>
      </c>
    </row>
    <row r="1171" spans="1:15" x14ac:dyDescent="0.2">
      <c r="A1171">
        <v>2012</v>
      </c>
      <c r="B1171" s="6">
        <f ca="1">_xlfn.MAXIFS('Track WIP'!M:M,'Track WIP'!K:K,'Results WIP'!A1171,'Track WIP'!L:L,'Results WIP'!C1171)</f>
        <v>41098</v>
      </c>
      <c r="C1171">
        <f t="shared" si="18"/>
        <v>10</v>
      </c>
      <c r="D1171" t="str">
        <f ca="1">VLOOKUP($B1171,'Track WIP'!$M:$O,2,FALSE)</f>
        <v>Grand Prix of Toronto</v>
      </c>
      <c r="E1171" t="str">
        <f ca="1">VLOOKUP($B1171,'Track WIP'!$M:$O,3,FALSE)</f>
        <v>Streets Of Toronto</v>
      </c>
      <c r="F1171">
        <v>21</v>
      </c>
      <c r="G1171" t="s">
        <v>26</v>
      </c>
      <c r="H1171">
        <v>18</v>
      </c>
      <c r="I1171" t="s">
        <v>16</v>
      </c>
      <c r="J1171">
        <v>67</v>
      </c>
      <c r="K1171">
        <v>3</v>
      </c>
      <c r="L1171">
        <v>0</v>
      </c>
      <c r="M1171">
        <v>12</v>
      </c>
      <c r="N1171">
        <v>0</v>
      </c>
      <c r="O1171">
        <v>0</v>
      </c>
    </row>
    <row r="1172" spans="1:15" x14ac:dyDescent="0.2">
      <c r="A1172">
        <v>2012</v>
      </c>
      <c r="B1172" s="6">
        <f ca="1">_xlfn.MAXIFS('Track WIP'!M:M,'Track WIP'!K:K,'Results WIP'!A1172,'Track WIP'!L:L,'Results WIP'!C1172)</f>
        <v>41098</v>
      </c>
      <c r="C1172">
        <f t="shared" si="18"/>
        <v>10</v>
      </c>
      <c r="D1172" t="str">
        <f ca="1">VLOOKUP($B1172,'Track WIP'!$M:$O,2,FALSE)</f>
        <v>Grand Prix of Toronto</v>
      </c>
      <c r="E1172" t="str">
        <f ca="1">VLOOKUP($B1172,'Track WIP'!$M:$O,3,FALSE)</f>
        <v>Streets Of Toronto</v>
      </c>
      <c r="F1172">
        <v>22</v>
      </c>
      <c r="G1172" t="s">
        <v>89</v>
      </c>
      <c r="H1172">
        <v>27</v>
      </c>
      <c r="I1172" t="s">
        <v>111</v>
      </c>
      <c r="J1172">
        <v>28</v>
      </c>
      <c r="K1172">
        <v>19</v>
      </c>
      <c r="L1172">
        <v>0</v>
      </c>
      <c r="M1172">
        <v>12</v>
      </c>
      <c r="N1172">
        <v>0</v>
      </c>
      <c r="O1172">
        <v>0</v>
      </c>
    </row>
    <row r="1173" spans="1:15" x14ac:dyDescent="0.2">
      <c r="A1173">
        <v>2012</v>
      </c>
      <c r="B1173" s="6">
        <f ca="1">_xlfn.MAXIFS('Track WIP'!M:M,'Track WIP'!K:K,'Results WIP'!A1173,'Track WIP'!L:L,'Results WIP'!C1173)</f>
        <v>41098</v>
      </c>
      <c r="C1173">
        <f t="shared" si="18"/>
        <v>10</v>
      </c>
      <c r="D1173" t="str">
        <f ca="1">VLOOKUP($B1173,'Track WIP'!$M:$O,2,FALSE)</f>
        <v>Grand Prix of Toronto</v>
      </c>
      <c r="E1173" t="str">
        <f ca="1">VLOOKUP($B1173,'Track WIP'!$M:$O,3,FALSE)</f>
        <v>Streets Of Toronto</v>
      </c>
      <c r="F1173">
        <v>23</v>
      </c>
      <c r="G1173" t="s">
        <v>41</v>
      </c>
      <c r="H1173">
        <v>38</v>
      </c>
      <c r="I1173" t="s">
        <v>16</v>
      </c>
      <c r="J1173">
        <v>23</v>
      </c>
      <c r="K1173">
        <v>10</v>
      </c>
      <c r="L1173">
        <v>0</v>
      </c>
      <c r="M1173">
        <v>12</v>
      </c>
      <c r="N1173">
        <v>0</v>
      </c>
      <c r="O1173">
        <v>0</v>
      </c>
    </row>
    <row r="1174" spans="1:15" x14ac:dyDescent="0.2">
      <c r="A1174">
        <v>2012</v>
      </c>
      <c r="B1174" s="6">
        <f ca="1">_xlfn.MAXIFS('Track WIP'!M:M,'Track WIP'!K:K,'Results WIP'!A1174,'Track WIP'!L:L,'Results WIP'!C1174)</f>
        <v>41098</v>
      </c>
      <c r="C1174">
        <f t="shared" si="18"/>
        <v>10</v>
      </c>
      <c r="D1174" t="str">
        <f ca="1">VLOOKUP($B1174,'Track WIP'!$M:$O,2,FALSE)</f>
        <v>Grand Prix of Toronto</v>
      </c>
      <c r="E1174" t="str">
        <f ca="1">VLOOKUP($B1174,'Track WIP'!$M:$O,3,FALSE)</f>
        <v>Streets Of Toronto</v>
      </c>
      <c r="F1174">
        <v>24</v>
      </c>
      <c r="G1174" t="s">
        <v>31</v>
      </c>
      <c r="H1174">
        <v>78</v>
      </c>
      <c r="I1174" t="s">
        <v>115</v>
      </c>
      <c r="J1174">
        <v>9</v>
      </c>
      <c r="K1174">
        <v>25</v>
      </c>
      <c r="L1174">
        <v>0</v>
      </c>
      <c r="M1174">
        <v>12</v>
      </c>
      <c r="N1174">
        <v>0</v>
      </c>
      <c r="O1174">
        <v>0</v>
      </c>
    </row>
    <row r="1175" spans="1:15" x14ac:dyDescent="0.2">
      <c r="A1175">
        <v>2012</v>
      </c>
      <c r="B1175" s="6">
        <f ca="1">_xlfn.MAXIFS('Track WIP'!M:M,'Track WIP'!K:K,'Results WIP'!A1175,'Track WIP'!L:L,'Results WIP'!C1175)</f>
        <v>41098</v>
      </c>
      <c r="C1175">
        <f t="shared" si="18"/>
        <v>10</v>
      </c>
      <c r="D1175" t="str">
        <f ca="1">VLOOKUP($B1175,'Track WIP'!$M:$O,2,FALSE)</f>
        <v>Grand Prix of Toronto</v>
      </c>
      <c r="E1175" t="str">
        <f ca="1">VLOOKUP($B1175,'Track WIP'!$M:$O,3,FALSE)</f>
        <v>Streets Of Toronto</v>
      </c>
      <c r="F1175">
        <v>25</v>
      </c>
      <c r="G1175" t="s">
        <v>21</v>
      </c>
      <c r="H1175">
        <v>9</v>
      </c>
      <c r="I1175" t="s">
        <v>16</v>
      </c>
      <c r="J1175">
        <v>7</v>
      </c>
      <c r="K1175">
        <v>5</v>
      </c>
      <c r="L1175">
        <v>0</v>
      </c>
      <c r="M1175">
        <v>10</v>
      </c>
      <c r="N1175">
        <v>0</v>
      </c>
      <c r="O1175">
        <v>0</v>
      </c>
    </row>
    <row r="1176" spans="1:15" x14ac:dyDescent="0.2">
      <c r="A1176">
        <v>2012</v>
      </c>
      <c r="B1176" s="6">
        <f ca="1">_xlfn.MAXIFS('Track WIP'!M:M,'Track WIP'!K:K,'Results WIP'!A1176,'Track WIP'!L:L,'Results WIP'!C1176)</f>
        <v>41112</v>
      </c>
      <c r="C1176">
        <f t="shared" si="18"/>
        <v>11</v>
      </c>
      <c r="D1176" t="str">
        <f ca="1">VLOOKUP($B1176,'Track WIP'!$M:$O,2,FALSE)</f>
        <v>Edmonton Indy</v>
      </c>
      <c r="E1176" t="str">
        <f ca="1">VLOOKUP($B1176,'Track WIP'!$M:$O,3,FALSE)</f>
        <v>Edmonton City Centre Airport</v>
      </c>
      <c r="F1176">
        <v>1</v>
      </c>
      <c r="G1176" t="s">
        <v>24</v>
      </c>
      <c r="H1176">
        <v>3</v>
      </c>
      <c r="I1176" t="s">
        <v>111</v>
      </c>
      <c r="J1176">
        <v>75</v>
      </c>
      <c r="K1176">
        <v>6</v>
      </c>
      <c r="L1176">
        <v>22</v>
      </c>
      <c r="M1176">
        <v>50</v>
      </c>
      <c r="N1176">
        <v>0</v>
      </c>
      <c r="O1176">
        <v>0</v>
      </c>
    </row>
    <row r="1177" spans="1:15" x14ac:dyDescent="0.2">
      <c r="A1177">
        <v>2012</v>
      </c>
      <c r="B1177" s="6">
        <f ca="1">_xlfn.MAXIFS('Track WIP'!M:M,'Track WIP'!K:K,'Results WIP'!A1177,'Track WIP'!L:L,'Results WIP'!C1177)</f>
        <v>41112</v>
      </c>
      <c r="C1177">
        <f t="shared" si="18"/>
        <v>11</v>
      </c>
      <c r="D1177" t="str">
        <f ca="1">VLOOKUP($B1177,'Track WIP'!$M:$O,2,FALSE)</f>
        <v>Edmonton Indy</v>
      </c>
      <c r="E1177" t="str">
        <f ca="1">VLOOKUP($B1177,'Track WIP'!$M:$O,3,FALSE)</f>
        <v>Edmonton City Centre Airport</v>
      </c>
      <c r="F1177">
        <v>2</v>
      </c>
      <c r="G1177" t="s">
        <v>37</v>
      </c>
      <c r="H1177">
        <v>15</v>
      </c>
      <c r="I1177" t="s">
        <v>16</v>
      </c>
      <c r="J1177">
        <v>75</v>
      </c>
      <c r="K1177">
        <v>4</v>
      </c>
      <c r="L1177">
        <v>0</v>
      </c>
      <c r="M1177">
        <v>40</v>
      </c>
      <c r="N1177">
        <v>0</v>
      </c>
      <c r="O1177">
        <v>0</v>
      </c>
    </row>
    <row r="1178" spans="1:15" x14ac:dyDescent="0.2">
      <c r="A1178">
        <v>2012</v>
      </c>
      <c r="B1178" s="6">
        <f ca="1">_xlfn.MAXIFS('Track WIP'!M:M,'Track WIP'!K:K,'Results WIP'!A1178,'Track WIP'!L:L,'Results WIP'!C1178)</f>
        <v>41112</v>
      </c>
      <c r="C1178">
        <f t="shared" si="18"/>
        <v>11</v>
      </c>
      <c r="D1178" t="str">
        <f ca="1">VLOOKUP($B1178,'Track WIP'!$M:$O,2,FALSE)</f>
        <v>Edmonton Indy</v>
      </c>
      <c r="E1178" t="str">
        <f ca="1">VLOOKUP($B1178,'Track WIP'!$M:$O,3,FALSE)</f>
        <v>Edmonton City Centre Airport</v>
      </c>
      <c r="F1178">
        <v>3</v>
      </c>
      <c r="G1178" t="s">
        <v>15</v>
      </c>
      <c r="H1178">
        <v>12</v>
      </c>
      <c r="I1178" t="s">
        <v>111</v>
      </c>
      <c r="J1178">
        <v>75</v>
      </c>
      <c r="K1178">
        <v>7</v>
      </c>
      <c r="L1178">
        <v>3</v>
      </c>
      <c r="M1178">
        <v>35</v>
      </c>
      <c r="N1178">
        <v>0</v>
      </c>
      <c r="O1178">
        <v>0</v>
      </c>
    </row>
    <row r="1179" spans="1:15" x14ac:dyDescent="0.2">
      <c r="A1179">
        <v>2012</v>
      </c>
      <c r="B1179" s="6">
        <f ca="1">_xlfn.MAXIFS('Track WIP'!M:M,'Track WIP'!K:K,'Results WIP'!A1179,'Track WIP'!L:L,'Results WIP'!C1179)</f>
        <v>41112</v>
      </c>
      <c r="C1179">
        <f t="shared" si="18"/>
        <v>11</v>
      </c>
      <c r="D1179" t="str">
        <f ca="1">VLOOKUP($B1179,'Track WIP'!$M:$O,2,FALSE)</f>
        <v>Edmonton Indy</v>
      </c>
      <c r="E1179" t="str">
        <f ca="1">VLOOKUP($B1179,'Track WIP'!$M:$O,3,FALSE)</f>
        <v>Edmonton City Centre Airport</v>
      </c>
      <c r="F1179">
        <v>4</v>
      </c>
      <c r="G1179" t="s">
        <v>41</v>
      </c>
      <c r="H1179">
        <v>38</v>
      </c>
      <c r="I1179" t="s">
        <v>16</v>
      </c>
      <c r="J1179">
        <v>75</v>
      </c>
      <c r="K1179">
        <v>11</v>
      </c>
      <c r="L1179">
        <v>0</v>
      </c>
      <c r="M1179">
        <v>32</v>
      </c>
      <c r="N1179">
        <v>0</v>
      </c>
      <c r="O1179">
        <v>0</v>
      </c>
    </row>
    <row r="1180" spans="1:15" x14ac:dyDescent="0.2">
      <c r="A1180">
        <v>2012</v>
      </c>
      <c r="B1180" s="6">
        <f ca="1">_xlfn.MAXIFS('Track WIP'!M:M,'Track WIP'!K:K,'Results WIP'!A1180,'Track WIP'!L:L,'Results WIP'!C1180)</f>
        <v>41112</v>
      </c>
      <c r="C1180">
        <f t="shared" si="18"/>
        <v>11</v>
      </c>
      <c r="D1180" t="str">
        <f ca="1">VLOOKUP($B1180,'Track WIP'!$M:$O,2,FALSE)</f>
        <v>Edmonton Indy</v>
      </c>
      <c r="E1180" t="str">
        <f ca="1">VLOOKUP($B1180,'Track WIP'!$M:$O,3,FALSE)</f>
        <v>Edmonton City Centre Airport</v>
      </c>
      <c r="F1180">
        <v>5</v>
      </c>
      <c r="G1180" t="s">
        <v>34</v>
      </c>
      <c r="H1180">
        <v>98</v>
      </c>
      <c r="I1180" t="s">
        <v>16</v>
      </c>
      <c r="J1180">
        <v>75</v>
      </c>
      <c r="K1180">
        <v>5</v>
      </c>
      <c r="L1180">
        <v>49</v>
      </c>
      <c r="M1180">
        <v>32</v>
      </c>
      <c r="N1180">
        <v>2</v>
      </c>
      <c r="O1180">
        <v>0</v>
      </c>
    </row>
    <row r="1181" spans="1:15" x14ac:dyDescent="0.2">
      <c r="A1181">
        <v>2012</v>
      </c>
      <c r="B1181" s="6">
        <f ca="1">_xlfn.MAXIFS('Track WIP'!M:M,'Track WIP'!K:K,'Results WIP'!A1181,'Track WIP'!L:L,'Results WIP'!C1181)</f>
        <v>41112</v>
      </c>
      <c r="C1181">
        <f t="shared" si="18"/>
        <v>11</v>
      </c>
      <c r="D1181" t="str">
        <f ca="1">VLOOKUP($B1181,'Track WIP'!$M:$O,2,FALSE)</f>
        <v>Edmonton Indy</v>
      </c>
      <c r="E1181" t="str">
        <f ca="1">VLOOKUP($B1181,'Track WIP'!$M:$O,3,FALSE)</f>
        <v>Edmonton City Centre Airport</v>
      </c>
      <c r="F1181">
        <v>6</v>
      </c>
      <c r="G1181" t="s">
        <v>22</v>
      </c>
      <c r="H1181">
        <v>10</v>
      </c>
      <c r="I1181" t="s">
        <v>16</v>
      </c>
      <c r="J1181">
        <v>75</v>
      </c>
      <c r="K1181">
        <v>2</v>
      </c>
      <c r="L1181">
        <v>0</v>
      </c>
      <c r="M1181">
        <v>28</v>
      </c>
      <c r="N1181">
        <v>0</v>
      </c>
      <c r="O1181">
        <v>0</v>
      </c>
    </row>
    <row r="1182" spans="1:15" x14ac:dyDescent="0.2">
      <c r="A1182">
        <v>2012</v>
      </c>
      <c r="B1182" s="6">
        <f ca="1">_xlfn.MAXIFS('Track WIP'!M:M,'Track WIP'!K:K,'Results WIP'!A1182,'Track WIP'!L:L,'Results WIP'!C1182)</f>
        <v>41112</v>
      </c>
      <c r="C1182">
        <f t="shared" si="18"/>
        <v>11</v>
      </c>
      <c r="D1182" t="str">
        <f ca="1">VLOOKUP($B1182,'Track WIP'!$M:$O,2,FALSE)</f>
        <v>Edmonton Indy</v>
      </c>
      <c r="E1182" t="str">
        <f ca="1">VLOOKUP($B1182,'Track WIP'!$M:$O,3,FALSE)</f>
        <v>Edmonton City Centre Airport</v>
      </c>
      <c r="F1182">
        <v>7</v>
      </c>
      <c r="G1182" t="s">
        <v>17</v>
      </c>
      <c r="H1182">
        <v>28</v>
      </c>
      <c r="I1182" t="s">
        <v>111</v>
      </c>
      <c r="J1182">
        <v>75</v>
      </c>
      <c r="K1182">
        <v>1</v>
      </c>
      <c r="L1182">
        <v>0</v>
      </c>
      <c r="M1182">
        <v>27</v>
      </c>
      <c r="N1182">
        <v>1</v>
      </c>
      <c r="O1182">
        <v>0</v>
      </c>
    </row>
    <row r="1183" spans="1:15" x14ac:dyDescent="0.2">
      <c r="A1183">
        <v>2012</v>
      </c>
      <c r="B1183" s="6">
        <f ca="1">_xlfn.MAXIFS('Track WIP'!M:M,'Track WIP'!K:K,'Results WIP'!A1183,'Track WIP'!L:L,'Results WIP'!C1183)</f>
        <v>41112</v>
      </c>
      <c r="C1183">
        <f t="shared" si="18"/>
        <v>11</v>
      </c>
      <c r="D1183" t="str">
        <f ca="1">VLOOKUP($B1183,'Track WIP'!$M:$O,2,FALSE)</f>
        <v>Edmonton Indy</v>
      </c>
      <c r="E1183" t="str">
        <f ca="1">VLOOKUP($B1183,'Track WIP'!$M:$O,3,FALSE)</f>
        <v>Edmonton City Centre Airport</v>
      </c>
      <c r="F1183">
        <v>8</v>
      </c>
      <c r="G1183" t="s">
        <v>29</v>
      </c>
      <c r="H1183">
        <v>2</v>
      </c>
      <c r="I1183" t="s">
        <v>111</v>
      </c>
      <c r="J1183">
        <v>75</v>
      </c>
      <c r="K1183">
        <v>3</v>
      </c>
      <c r="L1183">
        <v>1</v>
      </c>
      <c r="M1183">
        <v>24</v>
      </c>
      <c r="N1183">
        <v>0</v>
      </c>
      <c r="O1183">
        <v>0</v>
      </c>
    </row>
    <row r="1184" spans="1:15" x14ac:dyDescent="0.2">
      <c r="A1184">
        <v>2012</v>
      </c>
      <c r="B1184" s="6">
        <f ca="1">_xlfn.MAXIFS('Track WIP'!M:M,'Track WIP'!K:K,'Results WIP'!A1184,'Track WIP'!L:L,'Results WIP'!C1184)</f>
        <v>41112</v>
      </c>
      <c r="C1184">
        <f t="shared" si="18"/>
        <v>11</v>
      </c>
      <c r="D1184" t="str">
        <f ca="1">VLOOKUP($B1184,'Track WIP'!$M:$O,2,FALSE)</f>
        <v>Edmonton Indy</v>
      </c>
      <c r="E1184" t="str">
        <f ca="1">VLOOKUP($B1184,'Track WIP'!$M:$O,3,FALSE)</f>
        <v>Edmonton City Centre Airport</v>
      </c>
      <c r="F1184">
        <v>9</v>
      </c>
      <c r="G1184" t="s">
        <v>26</v>
      </c>
      <c r="H1184">
        <v>18</v>
      </c>
      <c r="I1184" t="s">
        <v>16</v>
      </c>
      <c r="J1184">
        <v>75</v>
      </c>
      <c r="K1184">
        <v>13</v>
      </c>
      <c r="L1184">
        <v>0</v>
      </c>
      <c r="M1184">
        <v>22</v>
      </c>
      <c r="N1184">
        <v>0</v>
      </c>
      <c r="O1184">
        <v>0</v>
      </c>
    </row>
    <row r="1185" spans="1:15" x14ac:dyDescent="0.2">
      <c r="A1185">
        <v>2012</v>
      </c>
      <c r="B1185" s="6">
        <f ca="1">_xlfn.MAXIFS('Track WIP'!M:M,'Track WIP'!K:K,'Results WIP'!A1185,'Track WIP'!L:L,'Results WIP'!C1185)</f>
        <v>41112</v>
      </c>
      <c r="C1185">
        <f t="shared" si="18"/>
        <v>11</v>
      </c>
      <c r="D1185" t="str">
        <f ca="1">VLOOKUP($B1185,'Track WIP'!$M:$O,2,FALSE)</f>
        <v>Edmonton Indy</v>
      </c>
      <c r="E1185" t="str">
        <f ca="1">VLOOKUP($B1185,'Track WIP'!$M:$O,3,FALSE)</f>
        <v>Edmonton City Centre Airport</v>
      </c>
      <c r="F1185">
        <v>10</v>
      </c>
      <c r="G1185" t="s">
        <v>21</v>
      </c>
      <c r="H1185">
        <v>9</v>
      </c>
      <c r="I1185" t="s">
        <v>16</v>
      </c>
      <c r="J1185">
        <v>75</v>
      </c>
      <c r="K1185">
        <v>8</v>
      </c>
      <c r="L1185">
        <v>0</v>
      </c>
      <c r="M1185">
        <v>20</v>
      </c>
      <c r="N1185">
        <v>0</v>
      </c>
      <c r="O1185">
        <v>0</v>
      </c>
    </row>
    <row r="1186" spans="1:15" x14ac:dyDescent="0.2">
      <c r="A1186">
        <v>2012</v>
      </c>
      <c r="B1186" s="6">
        <f ca="1">_xlfn.MAXIFS('Track WIP'!M:M,'Track WIP'!K:K,'Results WIP'!A1186,'Track WIP'!L:L,'Results WIP'!C1186)</f>
        <v>41112</v>
      </c>
      <c r="C1186">
        <f t="shared" si="18"/>
        <v>11</v>
      </c>
      <c r="D1186" t="str">
        <f ca="1">VLOOKUP($B1186,'Track WIP'!$M:$O,2,FALSE)</f>
        <v>Edmonton Indy</v>
      </c>
      <c r="E1186" t="str">
        <f ca="1">VLOOKUP($B1186,'Track WIP'!$M:$O,3,FALSE)</f>
        <v>Edmonton City Centre Airport</v>
      </c>
      <c r="F1186">
        <v>11</v>
      </c>
      <c r="G1186" t="s">
        <v>23</v>
      </c>
      <c r="H1186">
        <v>14</v>
      </c>
      <c r="I1186" t="s">
        <v>16</v>
      </c>
      <c r="J1186">
        <v>75</v>
      </c>
      <c r="K1186">
        <v>25</v>
      </c>
      <c r="L1186">
        <v>0</v>
      </c>
      <c r="M1186">
        <v>19</v>
      </c>
      <c r="N1186">
        <v>0</v>
      </c>
      <c r="O1186">
        <v>0</v>
      </c>
    </row>
    <row r="1187" spans="1:15" x14ac:dyDescent="0.2">
      <c r="A1187">
        <v>2012</v>
      </c>
      <c r="B1187" s="6">
        <f ca="1">_xlfn.MAXIFS('Track WIP'!M:M,'Track WIP'!K:K,'Results WIP'!A1187,'Track WIP'!L:L,'Results WIP'!C1187)</f>
        <v>41112</v>
      </c>
      <c r="C1187">
        <f t="shared" si="18"/>
        <v>11</v>
      </c>
      <c r="D1187" t="str">
        <f ca="1">VLOOKUP($B1187,'Track WIP'!$M:$O,2,FALSE)</f>
        <v>Edmonton Indy</v>
      </c>
      <c r="E1187" t="str">
        <f ca="1">VLOOKUP($B1187,'Track WIP'!$M:$O,3,FALSE)</f>
        <v>Edmonton City Centre Airport</v>
      </c>
      <c r="F1187">
        <v>12</v>
      </c>
      <c r="G1187" t="s">
        <v>89</v>
      </c>
      <c r="H1187">
        <v>27</v>
      </c>
      <c r="I1187" t="s">
        <v>111</v>
      </c>
      <c r="J1187">
        <v>75</v>
      </c>
      <c r="K1187">
        <v>12</v>
      </c>
      <c r="L1187">
        <v>0</v>
      </c>
      <c r="M1187">
        <v>18</v>
      </c>
      <c r="N1187">
        <v>0</v>
      </c>
      <c r="O1187">
        <v>0</v>
      </c>
    </row>
    <row r="1188" spans="1:15" x14ac:dyDescent="0.2">
      <c r="A1188">
        <v>2012</v>
      </c>
      <c r="B1188" s="6">
        <f ca="1">_xlfn.MAXIFS('Track WIP'!M:M,'Track WIP'!K:K,'Results WIP'!A1188,'Track WIP'!L:L,'Results WIP'!C1188)</f>
        <v>41112</v>
      </c>
      <c r="C1188">
        <f t="shared" si="18"/>
        <v>11</v>
      </c>
      <c r="D1188" t="str">
        <f ca="1">VLOOKUP($B1188,'Track WIP'!$M:$O,2,FALSE)</f>
        <v>Edmonton Indy</v>
      </c>
      <c r="E1188" t="str">
        <f ca="1">VLOOKUP($B1188,'Track WIP'!$M:$O,3,FALSE)</f>
        <v>Edmonton City Centre Airport</v>
      </c>
      <c r="F1188">
        <v>13</v>
      </c>
      <c r="G1188" t="s">
        <v>113</v>
      </c>
      <c r="H1188">
        <v>8</v>
      </c>
      <c r="I1188" t="s">
        <v>111</v>
      </c>
      <c r="J1188">
        <v>75</v>
      </c>
      <c r="K1188">
        <v>10</v>
      </c>
      <c r="L1188">
        <v>0</v>
      </c>
      <c r="M1188">
        <v>17</v>
      </c>
      <c r="N1188">
        <v>0</v>
      </c>
      <c r="O1188">
        <v>0</v>
      </c>
    </row>
    <row r="1189" spans="1:15" x14ac:dyDescent="0.2">
      <c r="A1189">
        <v>2012</v>
      </c>
      <c r="B1189" s="6">
        <f ca="1">_xlfn.MAXIFS('Track WIP'!M:M,'Track WIP'!K:K,'Results WIP'!A1189,'Track WIP'!L:L,'Results WIP'!C1189)</f>
        <v>41112</v>
      </c>
      <c r="C1189">
        <f t="shared" si="18"/>
        <v>11</v>
      </c>
      <c r="D1189" t="str">
        <f ca="1">VLOOKUP($B1189,'Track WIP'!$M:$O,2,FALSE)</f>
        <v>Edmonton Indy</v>
      </c>
      <c r="E1189" t="str">
        <f ca="1">VLOOKUP($B1189,'Track WIP'!$M:$O,3,FALSE)</f>
        <v>Edmonton City Centre Airport</v>
      </c>
      <c r="F1189">
        <v>14</v>
      </c>
      <c r="G1189" t="s">
        <v>38</v>
      </c>
      <c r="H1189">
        <v>26</v>
      </c>
      <c r="I1189" t="s">
        <v>111</v>
      </c>
      <c r="J1189">
        <v>75</v>
      </c>
      <c r="K1189">
        <v>17</v>
      </c>
      <c r="L1189">
        <v>0</v>
      </c>
      <c r="M1189">
        <v>16</v>
      </c>
      <c r="N1189">
        <v>0</v>
      </c>
      <c r="O1189">
        <v>0</v>
      </c>
    </row>
    <row r="1190" spans="1:15" x14ac:dyDescent="0.2">
      <c r="A1190">
        <v>2012</v>
      </c>
      <c r="B1190" s="6">
        <f ca="1">_xlfn.MAXIFS('Track WIP'!M:M,'Track WIP'!K:K,'Results WIP'!A1190,'Track WIP'!L:L,'Results WIP'!C1190)</f>
        <v>41112</v>
      </c>
      <c r="C1190">
        <f t="shared" si="18"/>
        <v>11</v>
      </c>
      <c r="D1190" t="str">
        <f ca="1">VLOOKUP($B1190,'Track WIP'!$M:$O,2,FALSE)</f>
        <v>Edmonton Indy</v>
      </c>
      <c r="E1190" t="str">
        <f ca="1">VLOOKUP($B1190,'Track WIP'!$M:$O,3,FALSE)</f>
        <v>Edmonton City Centre Airport</v>
      </c>
      <c r="F1190">
        <v>15</v>
      </c>
      <c r="G1190" t="s">
        <v>87</v>
      </c>
      <c r="H1190">
        <v>7</v>
      </c>
      <c r="I1190" t="s">
        <v>111</v>
      </c>
      <c r="J1190">
        <v>75</v>
      </c>
      <c r="K1190">
        <v>14</v>
      </c>
      <c r="L1190">
        <v>0</v>
      </c>
      <c r="M1190">
        <v>15</v>
      </c>
      <c r="N1190">
        <v>0</v>
      </c>
      <c r="O1190">
        <v>0</v>
      </c>
    </row>
    <row r="1191" spans="1:15" x14ac:dyDescent="0.2">
      <c r="A1191">
        <v>2012</v>
      </c>
      <c r="B1191" s="6">
        <f ca="1">_xlfn.MAXIFS('Track WIP'!M:M,'Track WIP'!K:K,'Results WIP'!A1191,'Track WIP'!L:L,'Results WIP'!C1191)</f>
        <v>41112</v>
      </c>
      <c r="C1191">
        <f t="shared" si="18"/>
        <v>11</v>
      </c>
      <c r="D1191" t="str">
        <f ca="1">VLOOKUP($B1191,'Track WIP'!$M:$O,2,FALSE)</f>
        <v>Edmonton Indy</v>
      </c>
      <c r="E1191" t="str">
        <f ca="1">VLOOKUP($B1191,'Track WIP'!$M:$O,3,FALSE)</f>
        <v>Edmonton City Centre Airport</v>
      </c>
      <c r="F1191">
        <v>16</v>
      </c>
      <c r="G1191" t="s">
        <v>27</v>
      </c>
      <c r="H1191">
        <v>5</v>
      </c>
      <c r="I1191" t="s">
        <v>111</v>
      </c>
      <c r="J1191">
        <v>75</v>
      </c>
      <c r="K1191">
        <v>18</v>
      </c>
      <c r="L1191">
        <v>0</v>
      </c>
      <c r="M1191">
        <v>14</v>
      </c>
      <c r="N1191">
        <v>0</v>
      </c>
      <c r="O1191">
        <v>0</v>
      </c>
    </row>
    <row r="1192" spans="1:15" x14ac:dyDescent="0.2">
      <c r="A1192">
        <v>2012</v>
      </c>
      <c r="B1192" s="6">
        <f ca="1">_xlfn.MAXIFS('Track WIP'!M:M,'Track WIP'!K:K,'Results WIP'!A1192,'Track WIP'!L:L,'Results WIP'!C1192)</f>
        <v>41112</v>
      </c>
      <c r="C1192">
        <f t="shared" si="18"/>
        <v>11</v>
      </c>
      <c r="D1192" t="str">
        <f ca="1">VLOOKUP($B1192,'Track WIP'!$M:$O,2,FALSE)</f>
        <v>Edmonton Indy</v>
      </c>
      <c r="E1192" t="str">
        <f ca="1">VLOOKUP($B1192,'Track WIP'!$M:$O,3,FALSE)</f>
        <v>Edmonton City Centre Airport</v>
      </c>
      <c r="F1192">
        <v>17</v>
      </c>
      <c r="G1192" t="s">
        <v>112</v>
      </c>
      <c r="H1192">
        <v>67</v>
      </c>
      <c r="I1192" t="s">
        <v>16</v>
      </c>
      <c r="J1192">
        <v>75</v>
      </c>
      <c r="K1192">
        <v>15</v>
      </c>
      <c r="L1192">
        <v>0</v>
      </c>
      <c r="M1192">
        <v>13</v>
      </c>
      <c r="N1192">
        <v>0</v>
      </c>
      <c r="O1192">
        <v>0</v>
      </c>
    </row>
    <row r="1193" spans="1:15" x14ac:dyDescent="0.2">
      <c r="A1193">
        <v>2012</v>
      </c>
      <c r="B1193" s="6">
        <f ca="1">_xlfn.MAXIFS('Track WIP'!M:M,'Track WIP'!K:K,'Results WIP'!A1193,'Track WIP'!L:L,'Results WIP'!C1193)</f>
        <v>41112</v>
      </c>
      <c r="C1193">
        <f t="shared" si="18"/>
        <v>11</v>
      </c>
      <c r="D1193" t="str">
        <f ca="1">VLOOKUP($B1193,'Track WIP'!$M:$O,2,FALSE)</f>
        <v>Edmonton Indy</v>
      </c>
      <c r="E1193" t="str">
        <f ca="1">VLOOKUP($B1193,'Track WIP'!$M:$O,3,FALSE)</f>
        <v>Edmonton City Centre Airport</v>
      </c>
      <c r="F1193">
        <v>18</v>
      </c>
      <c r="G1193" t="s">
        <v>25</v>
      </c>
      <c r="H1193">
        <v>11</v>
      </c>
      <c r="I1193" t="s">
        <v>111</v>
      </c>
      <c r="J1193">
        <v>75</v>
      </c>
      <c r="K1193">
        <v>22</v>
      </c>
      <c r="L1193">
        <v>0</v>
      </c>
      <c r="M1193">
        <v>12</v>
      </c>
      <c r="N1193">
        <v>0</v>
      </c>
      <c r="O1193">
        <v>0</v>
      </c>
    </row>
    <row r="1194" spans="1:15" x14ac:dyDescent="0.2">
      <c r="A1194">
        <v>2012</v>
      </c>
      <c r="B1194" s="6">
        <f ca="1">_xlfn.MAXIFS('Track WIP'!M:M,'Track WIP'!K:K,'Results WIP'!A1194,'Track WIP'!L:L,'Results WIP'!C1194)</f>
        <v>41112</v>
      </c>
      <c r="C1194">
        <f t="shared" si="18"/>
        <v>11</v>
      </c>
      <c r="D1194" t="str">
        <f ca="1">VLOOKUP($B1194,'Track WIP'!$M:$O,2,FALSE)</f>
        <v>Edmonton Indy</v>
      </c>
      <c r="E1194" t="str">
        <f ca="1">VLOOKUP($B1194,'Track WIP'!$M:$O,3,FALSE)</f>
        <v>Edmonton City Centre Airport</v>
      </c>
      <c r="F1194">
        <v>19</v>
      </c>
      <c r="G1194" t="s">
        <v>86</v>
      </c>
      <c r="H1194">
        <v>83</v>
      </c>
      <c r="I1194" t="s">
        <v>16</v>
      </c>
      <c r="J1194">
        <v>75</v>
      </c>
      <c r="K1194">
        <v>19</v>
      </c>
      <c r="L1194">
        <v>0</v>
      </c>
      <c r="M1194">
        <v>12</v>
      </c>
      <c r="N1194">
        <v>0</v>
      </c>
      <c r="O1194">
        <v>0</v>
      </c>
    </row>
    <row r="1195" spans="1:15" x14ac:dyDescent="0.2">
      <c r="A1195">
        <v>2012</v>
      </c>
      <c r="B1195" s="6">
        <f ca="1">_xlfn.MAXIFS('Track WIP'!M:M,'Track WIP'!K:K,'Results WIP'!A1195,'Track WIP'!L:L,'Results WIP'!C1195)</f>
        <v>41112</v>
      </c>
      <c r="C1195">
        <f t="shared" si="18"/>
        <v>11</v>
      </c>
      <c r="D1195" t="str">
        <f ca="1">VLOOKUP($B1195,'Track WIP'!$M:$O,2,FALSE)</f>
        <v>Edmonton Indy</v>
      </c>
      <c r="E1195" t="str">
        <f ca="1">VLOOKUP($B1195,'Track WIP'!$M:$O,3,FALSE)</f>
        <v>Edmonton City Centre Airport</v>
      </c>
      <c r="F1195">
        <v>20</v>
      </c>
      <c r="G1195" t="s">
        <v>88</v>
      </c>
      <c r="H1195">
        <v>77</v>
      </c>
      <c r="I1195" t="s">
        <v>16</v>
      </c>
      <c r="J1195">
        <v>74</v>
      </c>
      <c r="K1195">
        <v>9</v>
      </c>
      <c r="L1195">
        <v>0</v>
      </c>
      <c r="M1195">
        <v>12</v>
      </c>
      <c r="N1195">
        <v>0</v>
      </c>
      <c r="O1195">
        <v>0</v>
      </c>
    </row>
    <row r="1196" spans="1:15" x14ac:dyDescent="0.2">
      <c r="A1196">
        <v>2012</v>
      </c>
      <c r="B1196" s="6">
        <f ca="1">_xlfn.MAXIFS('Track WIP'!M:M,'Track WIP'!K:K,'Results WIP'!A1196,'Track WIP'!L:L,'Results WIP'!C1196)</f>
        <v>41112</v>
      </c>
      <c r="C1196">
        <f t="shared" si="18"/>
        <v>11</v>
      </c>
      <c r="D1196" t="str">
        <f ca="1">VLOOKUP($B1196,'Track WIP'!$M:$O,2,FALSE)</f>
        <v>Edmonton Indy</v>
      </c>
      <c r="E1196" t="str">
        <f ca="1">VLOOKUP($B1196,'Track WIP'!$M:$O,3,FALSE)</f>
        <v>Edmonton City Centre Airport</v>
      </c>
      <c r="F1196">
        <v>21</v>
      </c>
      <c r="G1196" t="s">
        <v>70</v>
      </c>
      <c r="H1196">
        <v>4</v>
      </c>
      <c r="I1196" t="s">
        <v>111</v>
      </c>
      <c r="J1196">
        <v>74</v>
      </c>
      <c r="K1196">
        <v>21</v>
      </c>
      <c r="L1196">
        <v>0</v>
      </c>
      <c r="M1196">
        <v>12</v>
      </c>
      <c r="N1196">
        <v>0</v>
      </c>
      <c r="O1196">
        <v>0</v>
      </c>
    </row>
    <row r="1197" spans="1:15" x14ac:dyDescent="0.2">
      <c r="A1197">
        <v>2012</v>
      </c>
      <c r="B1197" s="6">
        <f ca="1">_xlfn.MAXIFS('Track WIP'!M:M,'Track WIP'!K:K,'Results WIP'!A1197,'Track WIP'!L:L,'Results WIP'!C1197)</f>
        <v>41112</v>
      </c>
      <c r="C1197">
        <f t="shared" si="18"/>
        <v>11</v>
      </c>
      <c r="D1197" t="str">
        <f ca="1">VLOOKUP($B1197,'Track WIP'!$M:$O,2,FALSE)</f>
        <v>Edmonton Indy</v>
      </c>
      <c r="E1197" t="str">
        <f ca="1">VLOOKUP($B1197,'Track WIP'!$M:$O,3,FALSE)</f>
        <v>Edmonton City Centre Airport</v>
      </c>
      <c r="F1197">
        <v>22</v>
      </c>
      <c r="G1197" t="s">
        <v>55</v>
      </c>
      <c r="H1197">
        <v>20</v>
      </c>
      <c r="I1197" t="s">
        <v>111</v>
      </c>
      <c r="J1197">
        <v>74</v>
      </c>
      <c r="K1197">
        <v>24</v>
      </c>
      <c r="L1197">
        <v>0</v>
      </c>
      <c r="M1197">
        <v>12</v>
      </c>
      <c r="N1197">
        <v>0</v>
      </c>
      <c r="O1197">
        <v>0</v>
      </c>
    </row>
    <row r="1198" spans="1:15" x14ac:dyDescent="0.2">
      <c r="A1198">
        <v>2012</v>
      </c>
      <c r="B1198" s="6">
        <f ca="1">_xlfn.MAXIFS('Track WIP'!M:M,'Track WIP'!K:K,'Results WIP'!A1198,'Track WIP'!L:L,'Results WIP'!C1198)</f>
        <v>41112</v>
      </c>
      <c r="C1198">
        <f t="shared" si="18"/>
        <v>11</v>
      </c>
      <c r="D1198" t="str">
        <f ca="1">VLOOKUP($B1198,'Track WIP'!$M:$O,2,FALSE)</f>
        <v>Edmonton Indy</v>
      </c>
      <c r="E1198" t="str">
        <f ca="1">VLOOKUP($B1198,'Track WIP'!$M:$O,3,FALSE)</f>
        <v>Edmonton City Centre Airport</v>
      </c>
      <c r="F1198">
        <v>23</v>
      </c>
      <c r="G1198" t="s">
        <v>31</v>
      </c>
      <c r="H1198">
        <v>78</v>
      </c>
      <c r="I1198" t="s">
        <v>115</v>
      </c>
      <c r="J1198">
        <v>73</v>
      </c>
      <c r="K1198">
        <v>23</v>
      </c>
      <c r="L1198">
        <v>0</v>
      </c>
      <c r="M1198">
        <v>12</v>
      </c>
      <c r="N1198">
        <v>0</v>
      </c>
      <c r="O1198">
        <v>0</v>
      </c>
    </row>
    <row r="1199" spans="1:15" x14ac:dyDescent="0.2">
      <c r="A1199">
        <v>2012</v>
      </c>
      <c r="B1199" s="6">
        <f ca="1">_xlfn.MAXIFS('Track WIP'!M:M,'Track WIP'!K:K,'Results WIP'!A1199,'Track WIP'!L:L,'Results WIP'!C1199)</f>
        <v>41112</v>
      </c>
      <c r="C1199">
        <f t="shared" si="18"/>
        <v>11</v>
      </c>
      <c r="D1199" t="str">
        <f ca="1">VLOOKUP($B1199,'Track WIP'!$M:$O,2,FALSE)</f>
        <v>Edmonton Indy</v>
      </c>
      <c r="E1199" t="str">
        <f ca="1">VLOOKUP($B1199,'Track WIP'!$M:$O,3,FALSE)</f>
        <v>Edmonton City Centre Airport</v>
      </c>
      <c r="F1199">
        <v>24</v>
      </c>
      <c r="G1199" t="s">
        <v>84</v>
      </c>
      <c r="H1199">
        <v>22</v>
      </c>
      <c r="I1199" t="s">
        <v>111</v>
      </c>
      <c r="J1199">
        <v>65</v>
      </c>
      <c r="K1199">
        <v>20</v>
      </c>
      <c r="L1199">
        <v>0</v>
      </c>
      <c r="M1199">
        <v>12</v>
      </c>
      <c r="N1199">
        <v>0</v>
      </c>
      <c r="O1199">
        <v>0</v>
      </c>
    </row>
    <row r="1200" spans="1:15" x14ac:dyDescent="0.2">
      <c r="A1200">
        <v>2012</v>
      </c>
      <c r="B1200" s="6">
        <f ca="1">_xlfn.MAXIFS('Track WIP'!M:M,'Track WIP'!K:K,'Results WIP'!A1200,'Track WIP'!L:L,'Results WIP'!C1200)</f>
        <v>41112</v>
      </c>
      <c r="C1200">
        <f t="shared" si="18"/>
        <v>11</v>
      </c>
      <c r="D1200" t="str">
        <f ca="1">VLOOKUP($B1200,'Track WIP'!$M:$O,2,FALSE)</f>
        <v>Edmonton Indy</v>
      </c>
      <c r="E1200" t="str">
        <f ca="1">VLOOKUP($B1200,'Track WIP'!$M:$O,3,FALSE)</f>
        <v>Edmonton City Centre Airport</v>
      </c>
      <c r="F1200">
        <v>25</v>
      </c>
      <c r="G1200" t="s">
        <v>85</v>
      </c>
      <c r="H1200">
        <v>19</v>
      </c>
      <c r="I1200" t="s">
        <v>16</v>
      </c>
      <c r="J1200">
        <v>43</v>
      </c>
      <c r="K1200">
        <v>16</v>
      </c>
      <c r="L1200">
        <v>0</v>
      </c>
      <c r="M1200">
        <v>10</v>
      </c>
      <c r="N1200">
        <v>0</v>
      </c>
      <c r="O1200">
        <v>0</v>
      </c>
    </row>
    <row r="1201" spans="1:15" x14ac:dyDescent="0.2">
      <c r="A1201">
        <v>2012</v>
      </c>
      <c r="B1201" s="6">
        <f ca="1">_xlfn.MAXIFS('Track WIP'!M:M,'Track WIP'!K:K,'Results WIP'!A1201,'Track WIP'!L:L,'Results WIP'!C1201)</f>
        <v>41126</v>
      </c>
      <c r="C1201">
        <f t="shared" si="18"/>
        <v>12</v>
      </c>
      <c r="D1201" t="str">
        <f ca="1">VLOOKUP($B1201,'Track WIP'!$M:$O,2,FALSE)</f>
        <v>Honda Indy 200 at Mid-Ohio</v>
      </c>
      <c r="E1201" t="str">
        <f ca="1">VLOOKUP($B1201,'Track WIP'!$M:$O,3,FALSE)</f>
        <v>Mid-Ohio Sports Car Course</v>
      </c>
      <c r="F1201">
        <v>1</v>
      </c>
      <c r="G1201" t="s">
        <v>21</v>
      </c>
      <c r="H1201">
        <v>9</v>
      </c>
      <c r="I1201" t="s">
        <v>16</v>
      </c>
      <c r="J1201">
        <v>85</v>
      </c>
      <c r="K1201">
        <v>5</v>
      </c>
      <c r="L1201">
        <v>26</v>
      </c>
      <c r="M1201">
        <v>50</v>
      </c>
      <c r="N1201">
        <v>0</v>
      </c>
      <c r="O1201">
        <v>0</v>
      </c>
    </row>
    <row r="1202" spans="1:15" x14ac:dyDescent="0.2">
      <c r="A1202">
        <v>2012</v>
      </c>
      <c r="B1202" s="6">
        <f ca="1">_xlfn.MAXIFS('Track WIP'!M:M,'Track WIP'!K:K,'Results WIP'!A1202,'Track WIP'!L:L,'Results WIP'!C1202)</f>
        <v>41126</v>
      </c>
      <c r="C1202">
        <f t="shared" si="18"/>
        <v>12</v>
      </c>
      <c r="D1202" t="str">
        <f ca="1">VLOOKUP($B1202,'Track WIP'!$M:$O,2,FALSE)</f>
        <v>Honda Indy 200 at Mid-Ohio</v>
      </c>
      <c r="E1202" t="str">
        <f ca="1">VLOOKUP($B1202,'Track WIP'!$M:$O,3,FALSE)</f>
        <v>Mid-Ohio Sports Car Course</v>
      </c>
      <c r="F1202">
        <v>2</v>
      </c>
      <c r="G1202" t="s">
        <v>15</v>
      </c>
      <c r="H1202">
        <v>12</v>
      </c>
      <c r="I1202" t="s">
        <v>111</v>
      </c>
      <c r="J1202">
        <v>85</v>
      </c>
      <c r="K1202">
        <v>1</v>
      </c>
      <c r="L1202">
        <v>57</v>
      </c>
      <c r="M1202">
        <v>43</v>
      </c>
      <c r="N1202">
        <v>3</v>
      </c>
      <c r="O1202">
        <v>0</v>
      </c>
    </row>
    <row r="1203" spans="1:15" x14ac:dyDescent="0.2">
      <c r="A1203">
        <v>2012</v>
      </c>
      <c r="B1203" s="6">
        <f ca="1">_xlfn.MAXIFS('Track WIP'!M:M,'Track WIP'!K:K,'Results WIP'!A1203,'Track WIP'!L:L,'Results WIP'!C1203)</f>
        <v>41126</v>
      </c>
      <c r="C1203">
        <f t="shared" si="18"/>
        <v>12</v>
      </c>
      <c r="D1203" t="str">
        <f ca="1">VLOOKUP($B1203,'Track WIP'!$M:$O,2,FALSE)</f>
        <v>Honda Indy 200 at Mid-Ohio</v>
      </c>
      <c r="E1203" t="str">
        <f ca="1">VLOOKUP($B1203,'Track WIP'!$M:$O,3,FALSE)</f>
        <v>Mid-Ohio Sports Car Course</v>
      </c>
      <c r="F1203">
        <v>3</v>
      </c>
      <c r="G1203" t="s">
        <v>88</v>
      </c>
      <c r="H1203">
        <v>77</v>
      </c>
      <c r="I1203" t="s">
        <v>16</v>
      </c>
      <c r="J1203">
        <v>85</v>
      </c>
      <c r="K1203">
        <v>3</v>
      </c>
      <c r="L1203">
        <v>0</v>
      </c>
      <c r="M1203">
        <v>35</v>
      </c>
      <c r="N1203">
        <v>0</v>
      </c>
      <c r="O1203">
        <v>0</v>
      </c>
    </row>
    <row r="1204" spans="1:15" x14ac:dyDescent="0.2">
      <c r="A1204">
        <v>2012</v>
      </c>
      <c r="B1204" s="6">
        <f ca="1">_xlfn.MAXIFS('Track WIP'!M:M,'Track WIP'!K:K,'Results WIP'!A1204,'Track WIP'!L:L,'Results WIP'!C1204)</f>
        <v>41126</v>
      </c>
      <c r="C1204">
        <f t="shared" si="18"/>
        <v>12</v>
      </c>
      <c r="D1204" t="str">
        <f ca="1">VLOOKUP($B1204,'Track WIP'!$M:$O,2,FALSE)</f>
        <v>Honda Indy 200 at Mid-Ohio</v>
      </c>
      <c r="E1204" t="str">
        <f ca="1">VLOOKUP($B1204,'Track WIP'!$M:$O,3,FALSE)</f>
        <v>Mid-Ohio Sports Car Course</v>
      </c>
      <c r="F1204">
        <v>4</v>
      </c>
      <c r="G1204" t="s">
        <v>87</v>
      </c>
      <c r="H1204">
        <v>7</v>
      </c>
      <c r="I1204" t="s">
        <v>111</v>
      </c>
      <c r="J1204">
        <v>85</v>
      </c>
      <c r="K1204">
        <v>7</v>
      </c>
      <c r="L1204">
        <v>0</v>
      </c>
      <c r="M1204">
        <v>32</v>
      </c>
      <c r="N1204">
        <v>0</v>
      </c>
      <c r="O1204">
        <v>0</v>
      </c>
    </row>
    <row r="1205" spans="1:15" x14ac:dyDescent="0.2">
      <c r="A1205">
        <v>2012</v>
      </c>
      <c r="B1205" s="6">
        <f ca="1">_xlfn.MAXIFS('Track WIP'!M:M,'Track WIP'!K:K,'Results WIP'!A1205,'Track WIP'!L:L,'Results WIP'!C1205)</f>
        <v>41126</v>
      </c>
      <c r="C1205">
        <f t="shared" si="18"/>
        <v>12</v>
      </c>
      <c r="D1205" t="str">
        <f ca="1">VLOOKUP($B1205,'Track WIP'!$M:$O,2,FALSE)</f>
        <v>Honda Indy 200 at Mid-Ohio</v>
      </c>
      <c r="E1205" t="str">
        <f ca="1">VLOOKUP($B1205,'Track WIP'!$M:$O,3,FALSE)</f>
        <v>Mid-Ohio Sports Car Course</v>
      </c>
      <c r="F1205">
        <v>5</v>
      </c>
      <c r="G1205" t="s">
        <v>89</v>
      </c>
      <c r="H1205">
        <v>27</v>
      </c>
      <c r="I1205" t="s">
        <v>111</v>
      </c>
      <c r="J1205">
        <v>85</v>
      </c>
      <c r="K1205">
        <v>16</v>
      </c>
      <c r="L1205">
        <v>2</v>
      </c>
      <c r="M1205">
        <v>30</v>
      </c>
      <c r="N1205">
        <v>0</v>
      </c>
      <c r="O1205">
        <v>0</v>
      </c>
    </row>
    <row r="1206" spans="1:15" x14ac:dyDescent="0.2">
      <c r="A1206">
        <v>2012</v>
      </c>
      <c r="B1206" s="6">
        <f ca="1">_xlfn.MAXIFS('Track WIP'!M:M,'Track WIP'!K:K,'Results WIP'!A1206,'Track WIP'!L:L,'Results WIP'!C1206)</f>
        <v>41126</v>
      </c>
      <c r="C1206">
        <f t="shared" si="18"/>
        <v>12</v>
      </c>
      <c r="D1206" t="str">
        <f ca="1">VLOOKUP($B1206,'Track WIP'!$M:$O,2,FALSE)</f>
        <v>Honda Indy 200 at Mid-Ohio</v>
      </c>
      <c r="E1206" t="str">
        <f ca="1">VLOOKUP($B1206,'Track WIP'!$M:$O,3,FALSE)</f>
        <v>Mid-Ohio Sports Car Course</v>
      </c>
      <c r="F1206">
        <v>6</v>
      </c>
      <c r="G1206" t="s">
        <v>25</v>
      </c>
      <c r="H1206">
        <v>11</v>
      </c>
      <c r="I1206" t="s">
        <v>111</v>
      </c>
      <c r="J1206">
        <v>85</v>
      </c>
      <c r="K1206">
        <v>19</v>
      </c>
      <c r="L1206">
        <v>0</v>
      </c>
      <c r="M1206">
        <v>28</v>
      </c>
      <c r="N1206">
        <v>0</v>
      </c>
      <c r="O1206">
        <v>0</v>
      </c>
    </row>
    <row r="1207" spans="1:15" x14ac:dyDescent="0.2">
      <c r="A1207">
        <v>2012</v>
      </c>
      <c r="B1207" s="6">
        <f ca="1">_xlfn.MAXIFS('Track WIP'!M:M,'Track WIP'!K:K,'Results WIP'!A1207,'Track WIP'!L:L,'Results WIP'!C1207)</f>
        <v>41126</v>
      </c>
      <c r="C1207">
        <f t="shared" si="18"/>
        <v>12</v>
      </c>
      <c r="D1207" t="str">
        <f ca="1">VLOOKUP($B1207,'Track WIP'!$M:$O,2,FALSE)</f>
        <v>Honda Indy 200 at Mid-Ohio</v>
      </c>
      <c r="E1207" t="str">
        <f ca="1">VLOOKUP($B1207,'Track WIP'!$M:$O,3,FALSE)</f>
        <v>Mid-Ohio Sports Car Course</v>
      </c>
      <c r="F1207">
        <v>7</v>
      </c>
      <c r="G1207" t="s">
        <v>29</v>
      </c>
      <c r="H1207">
        <v>2</v>
      </c>
      <c r="I1207" t="s">
        <v>111</v>
      </c>
      <c r="J1207">
        <v>85</v>
      </c>
      <c r="K1207">
        <v>6</v>
      </c>
      <c r="L1207">
        <v>0</v>
      </c>
      <c r="M1207">
        <v>26</v>
      </c>
      <c r="N1207">
        <v>0</v>
      </c>
      <c r="O1207">
        <v>0</v>
      </c>
    </row>
    <row r="1208" spans="1:15" x14ac:dyDescent="0.2">
      <c r="A1208">
        <v>2012</v>
      </c>
      <c r="B1208" s="6">
        <f ca="1">_xlfn.MAXIFS('Track WIP'!M:M,'Track WIP'!K:K,'Results WIP'!A1208,'Track WIP'!L:L,'Results WIP'!C1208)</f>
        <v>41126</v>
      </c>
      <c r="C1208">
        <f t="shared" si="18"/>
        <v>12</v>
      </c>
      <c r="D1208" t="str">
        <f ca="1">VLOOKUP($B1208,'Track WIP'!$M:$O,2,FALSE)</f>
        <v>Honda Indy 200 at Mid-Ohio</v>
      </c>
      <c r="E1208" t="str">
        <f ca="1">VLOOKUP($B1208,'Track WIP'!$M:$O,3,FALSE)</f>
        <v>Mid-Ohio Sports Car Course</v>
      </c>
      <c r="F1208">
        <v>8</v>
      </c>
      <c r="G1208" t="s">
        <v>38</v>
      </c>
      <c r="H1208">
        <v>26</v>
      </c>
      <c r="I1208" t="s">
        <v>111</v>
      </c>
      <c r="J1208">
        <v>85</v>
      </c>
      <c r="K1208">
        <v>9</v>
      </c>
      <c r="L1208">
        <v>0</v>
      </c>
      <c r="M1208">
        <v>24</v>
      </c>
      <c r="N1208">
        <v>0</v>
      </c>
      <c r="O1208">
        <v>0</v>
      </c>
    </row>
    <row r="1209" spans="1:15" x14ac:dyDescent="0.2">
      <c r="A1209">
        <v>2012</v>
      </c>
      <c r="B1209" s="6">
        <f ca="1">_xlfn.MAXIFS('Track WIP'!M:M,'Track WIP'!K:K,'Results WIP'!A1209,'Track WIP'!L:L,'Results WIP'!C1209)</f>
        <v>41126</v>
      </c>
      <c r="C1209">
        <f t="shared" si="18"/>
        <v>12</v>
      </c>
      <c r="D1209" t="str">
        <f ca="1">VLOOKUP($B1209,'Track WIP'!$M:$O,2,FALSE)</f>
        <v>Honda Indy 200 at Mid-Ohio</v>
      </c>
      <c r="E1209" t="str">
        <f ca="1">VLOOKUP($B1209,'Track WIP'!$M:$O,3,FALSE)</f>
        <v>Mid-Ohio Sports Car Course</v>
      </c>
      <c r="F1209">
        <v>9</v>
      </c>
      <c r="G1209" t="s">
        <v>70</v>
      </c>
      <c r="H1209">
        <v>4</v>
      </c>
      <c r="I1209" t="s">
        <v>111</v>
      </c>
      <c r="J1209">
        <v>85</v>
      </c>
      <c r="K1209">
        <v>14</v>
      </c>
      <c r="L1209">
        <v>0</v>
      </c>
      <c r="M1209">
        <v>22</v>
      </c>
      <c r="N1209">
        <v>0</v>
      </c>
      <c r="O1209">
        <v>0</v>
      </c>
    </row>
    <row r="1210" spans="1:15" x14ac:dyDescent="0.2">
      <c r="A1210">
        <v>2012</v>
      </c>
      <c r="B1210" s="6">
        <f ca="1">_xlfn.MAXIFS('Track WIP'!M:M,'Track WIP'!K:K,'Results WIP'!A1210,'Track WIP'!L:L,'Results WIP'!C1210)</f>
        <v>41126</v>
      </c>
      <c r="C1210">
        <f t="shared" si="18"/>
        <v>12</v>
      </c>
      <c r="D1210" t="str">
        <f ca="1">VLOOKUP($B1210,'Track WIP'!$M:$O,2,FALSE)</f>
        <v>Honda Indy 200 at Mid-Ohio</v>
      </c>
      <c r="E1210" t="str">
        <f ca="1">VLOOKUP($B1210,'Track WIP'!$M:$O,3,FALSE)</f>
        <v>Mid-Ohio Sports Car Course</v>
      </c>
      <c r="F1210">
        <v>10</v>
      </c>
      <c r="G1210" t="s">
        <v>34</v>
      </c>
      <c r="H1210">
        <v>98</v>
      </c>
      <c r="I1210" t="s">
        <v>16</v>
      </c>
      <c r="J1210">
        <v>85</v>
      </c>
      <c r="K1210">
        <v>4</v>
      </c>
      <c r="L1210">
        <v>0</v>
      </c>
      <c r="M1210">
        <v>20</v>
      </c>
      <c r="N1210">
        <v>0</v>
      </c>
      <c r="O1210">
        <v>0</v>
      </c>
    </row>
    <row r="1211" spans="1:15" x14ac:dyDescent="0.2">
      <c r="A1211">
        <v>2012</v>
      </c>
      <c r="B1211" s="6">
        <f ca="1">_xlfn.MAXIFS('Track WIP'!M:M,'Track WIP'!K:K,'Results WIP'!A1211,'Track WIP'!L:L,'Results WIP'!C1211)</f>
        <v>41126</v>
      </c>
      <c r="C1211">
        <f t="shared" si="18"/>
        <v>12</v>
      </c>
      <c r="D1211" t="str">
        <f ca="1">VLOOKUP($B1211,'Track WIP'!$M:$O,2,FALSE)</f>
        <v>Honda Indy 200 at Mid-Ohio</v>
      </c>
      <c r="E1211" t="str">
        <f ca="1">VLOOKUP($B1211,'Track WIP'!$M:$O,3,FALSE)</f>
        <v>Mid-Ohio Sports Car Course</v>
      </c>
      <c r="F1211">
        <v>11</v>
      </c>
      <c r="G1211" t="s">
        <v>41</v>
      </c>
      <c r="H1211">
        <v>38</v>
      </c>
      <c r="I1211" t="s">
        <v>16</v>
      </c>
      <c r="J1211">
        <v>85</v>
      </c>
      <c r="K1211">
        <v>22</v>
      </c>
      <c r="L1211">
        <v>0</v>
      </c>
      <c r="M1211">
        <v>19</v>
      </c>
      <c r="N1211">
        <v>0</v>
      </c>
      <c r="O1211">
        <v>0</v>
      </c>
    </row>
    <row r="1212" spans="1:15" x14ac:dyDescent="0.2">
      <c r="A1212">
        <v>2012</v>
      </c>
      <c r="B1212" s="6">
        <f ca="1">_xlfn.MAXIFS('Track WIP'!M:M,'Track WIP'!K:K,'Results WIP'!A1212,'Track WIP'!L:L,'Results WIP'!C1212)</f>
        <v>41126</v>
      </c>
      <c r="C1212">
        <f t="shared" si="18"/>
        <v>12</v>
      </c>
      <c r="D1212" t="str">
        <f ca="1">VLOOKUP($B1212,'Track WIP'!$M:$O,2,FALSE)</f>
        <v>Honda Indy 200 at Mid-Ohio</v>
      </c>
      <c r="E1212" t="str">
        <f ca="1">VLOOKUP($B1212,'Track WIP'!$M:$O,3,FALSE)</f>
        <v>Mid-Ohio Sports Car Course</v>
      </c>
      <c r="F1212">
        <v>12</v>
      </c>
      <c r="G1212" t="s">
        <v>112</v>
      </c>
      <c r="H1212">
        <v>67</v>
      </c>
      <c r="I1212" t="s">
        <v>16</v>
      </c>
      <c r="J1212">
        <v>85</v>
      </c>
      <c r="K1212">
        <v>10</v>
      </c>
      <c r="L1212">
        <v>0</v>
      </c>
      <c r="M1212">
        <v>18</v>
      </c>
      <c r="N1212">
        <v>0</v>
      </c>
      <c r="O1212">
        <v>0</v>
      </c>
    </row>
    <row r="1213" spans="1:15" x14ac:dyDescent="0.2">
      <c r="A1213">
        <v>2012</v>
      </c>
      <c r="B1213" s="6">
        <f ca="1">_xlfn.MAXIFS('Track WIP'!M:M,'Track WIP'!K:K,'Results WIP'!A1213,'Track WIP'!L:L,'Results WIP'!C1213)</f>
        <v>41126</v>
      </c>
      <c r="C1213">
        <f t="shared" si="18"/>
        <v>12</v>
      </c>
      <c r="D1213" t="str">
        <f ca="1">VLOOKUP($B1213,'Track WIP'!$M:$O,2,FALSE)</f>
        <v>Honda Indy 200 at Mid-Ohio</v>
      </c>
      <c r="E1213" t="str">
        <f ca="1">VLOOKUP($B1213,'Track WIP'!$M:$O,3,FALSE)</f>
        <v>Mid-Ohio Sports Car Course</v>
      </c>
      <c r="F1213">
        <v>13</v>
      </c>
      <c r="G1213" t="s">
        <v>37</v>
      </c>
      <c r="H1213">
        <v>15</v>
      </c>
      <c r="I1213" t="s">
        <v>16</v>
      </c>
      <c r="J1213">
        <v>85</v>
      </c>
      <c r="K1213">
        <v>18</v>
      </c>
      <c r="L1213">
        <v>0</v>
      </c>
      <c r="M1213">
        <v>17</v>
      </c>
      <c r="N1213">
        <v>0</v>
      </c>
      <c r="O1213">
        <v>0</v>
      </c>
    </row>
    <row r="1214" spans="1:15" x14ac:dyDescent="0.2">
      <c r="A1214">
        <v>2012</v>
      </c>
      <c r="B1214" s="6">
        <f ca="1">_xlfn.MAXIFS('Track WIP'!M:M,'Track WIP'!K:K,'Results WIP'!A1214,'Track WIP'!L:L,'Results WIP'!C1214)</f>
        <v>41126</v>
      </c>
      <c r="C1214">
        <f t="shared" si="18"/>
        <v>12</v>
      </c>
      <c r="D1214" t="str">
        <f ca="1">VLOOKUP($B1214,'Track WIP'!$M:$O,2,FALSE)</f>
        <v>Honda Indy 200 at Mid-Ohio</v>
      </c>
      <c r="E1214" t="str">
        <f ca="1">VLOOKUP($B1214,'Track WIP'!$M:$O,3,FALSE)</f>
        <v>Mid-Ohio Sports Car Course</v>
      </c>
      <c r="F1214">
        <v>14</v>
      </c>
      <c r="G1214" t="s">
        <v>104</v>
      </c>
      <c r="H1214">
        <v>83</v>
      </c>
      <c r="I1214" t="s">
        <v>16</v>
      </c>
      <c r="J1214">
        <v>85</v>
      </c>
      <c r="K1214">
        <v>24</v>
      </c>
      <c r="L1214">
        <v>0</v>
      </c>
      <c r="M1214">
        <v>16</v>
      </c>
      <c r="N1214">
        <v>0</v>
      </c>
      <c r="O1214">
        <v>0</v>
      </c>
    </row>
    <row r="1215" spans="1:15" x14ac:dyDescent="0.2">
      <c r="A1215">
        <v>2012</v>
      </c>
      <c r="B1215" s="6">
        <f ca="1">_xlfn.MAXIFS('Track WIP'!M:M,'Track WIP'!K:K,'Results WIP'!A1215,'Track WIP'!L:L,'Results WIP'!C1215)</f>
        <v>41126</v>
      </c>
      <c r="C1215">
        <f t="shared" ref="C1215:C1278" si="19">_xlfn.IFS(A1215&gt;A1214,1,F1215=1,C1214+1,F1215&gt;1,C1214)</f>
        <v>12</v>
      </c>
      <c r="D1215" t="str">
        <f ca="1">VLOOKUP($B1215,'Track WIP'!$M:$O,2,FALSE)</f>
        <v>Honda Indy 200 at Mid-Ohio</v>
      </c>
      <c r="E1215" t="str">
        <f ca="1">VLOOKUP($B1215,'Track WIP'!$M:$O,3,FALSE)</f>
        <v>Mid-Ohio Sports Car Course</v>
      </c>
      <c r="F1215">
        <v>15</v>
      </c>
      <c r="G1215" t="s">
        <v>113</v>
      </c>
      <c r="H1215">
        <v>8</v>
      </c>
      <c r="I1215" t="s">
        <v>111</v>
      </c>
      <c r="J1215">
        <v>85</v>
      </c>
      <c r="K1215">
        <v>15</v>
      </c>
      <c r="L1215">
        <v>0</v>
      </c>
      <c r="M1215">
        <v>15</v>
      </c>
      <c r="N1215">
        <v>0</v>
      </c>
      <c r="O1215">
        <v>0</v>
      </c>
    </row>
    <row r="1216" spans="1:15" x14ac:dyDescent="0.2">
      <c r="A1216">
        <v>2012</v>
      </c>
      <c r="B1216" s="6">
        <f ca="1">_xlfn.MAXIFS('Track WIP'!M:M,'Track WIP'!K:K,'Results WIP'!A1216,'Track WIP'!L:L,'Results WIP'!C1216)</f>
        <v>41126</v>
      </c>
      <c r="C1216">
        <f t="shared" si="19"/>
        <v>12</v>
      </c>
      <c r="D1216" t="str">
        <f ca="1">VLOOKUP($B1216,'Track WIP'!$M:$O,2,FALSE)</f>
        <v>Honda Indy 200 at Mid-Ohio</v>
      </c>
      <c r="E1216" t="str">
        <f ca="1">VLOOKUP($B1216,'Track WIP'!$M:$O,3,FALSE)</f>
        <v>Mid-Ohio Sports Car Course</v>
      </c>
      <c r="F1216">
        <v>16</v>
      </c>
      <c r="G1216" t="s">
        <v>24</v>
      </c>
      <c r="H1216">
        <v>3</v>
      </c>
      <c r="I1216" t="s">
        <v>111</v>
      </c>
      <c r="J1216">
        <v>85</v>
      </c>
      <c r="K1216">
        <v>13</v>
      </c>
      <c r="L1216">
        <v>0</v>
      </c>
      <c r="M1216">
        <v>14</v>
      </c>
      <c r="N1216">
        <v>0</v>
      </c>
      <c r="O1216">
        <v>0</v>
      </c>
    </row>
    <row r="1217" spans="1:15" x14ac:dyDescent="0.2">
      <c r="A1217">
        <v>2012</v>
      </c>
      <c r="B1217" s="6">
        <f ca="1">_xlfn.MAXIFS('Track WIP'!M:M,'Track WIP'!K:K,'Results WIP'!A1217,'Track WIP'!L:L,'Results WIP'!C1217)</f>
        <v>41126</v>
      </c>
      <c r="C1217">
        <f t="shared" si="19"/>
        <v>12</v>
      </c>
      <c r="D1217" t="str">
        <f ca="1">VLOOKUP($B1217,'Track WIP'!$M:$O,2,FALSE)</f>
        <v>Honda Indy 200 at Mid-Ohio</v>
      </c>
      <c r="E1217" t="str">
        <f ca="1">VLOOKUP($B1217,'Track WIP'!$M:$O,3,FALSE)</f>
        <v>Mid-Ohio Sports Car Course</v>
      </c>
      <c r="F1217">
        <v>17</v>
      </c>
      <c r="G1217" t="s">
        <v>22</v>
      </c>
      <c r="H1217">
        <v>10</v>
      </c>
      <c r="I1217" t="s">
        <v>16</v>
      </c>
      <c r="J1217">
        <v>85</v>
      </c>
      <c r="K1217">
        <v>2</v>
      </c>
      <c r="L1217">
        <v>0</v>
      </c>
      <c r="M1217">
        <v>13</v>
      </c>
      <c r="N1217">
        <v>0</v>
      </c>
      <c r="O1217">
        <v>0</v>
      </c>
    </row>
    <row r="1218" spans="1:15" x14ac:dyDescent="0.2">
      <c r="A1218">
        <v>2012</v>
      </c>
      <c r="B1218" s="6">
        <f ca="1">_xlfn.MAXIFS('Track WIP'!M:M,'Track WIP'!K:K,'Results WIP'!A1218,'Track WIP'!L:L,'Results WIP'!C1218)</f>
        <v>41126</v>
      </c>
      <c r="C1218">
        <f t="shared" si="19"/>
        <v>12</v>
      </c>
      <c r="D1218" t="str">
        <f ca="1">VLOOKUP($B1218,'Track WIP'!$M:$O,2,FALSE)</f>
        <v>Honda Indy 200 at Mid-Ohio</v>
      </c>
      <c r="E1218" t="str">
        <f ca="1">VLOOKUP($B1218,'Track WIP'!$M:$O,3,FALSE)</f>
        <v>Mid-Ohio Sports Car Course</v>
      </c>
      <c r="F1218">
        <v>18</v>
      </c>
      <c r="G1218" t="s">
        <v>26</v>
      </c>
      <c r="H1218">
        <v>18</v>
      </c>
      <c r="I1218" t="s">
        <v>16</v>
      </c>
      <c r="J1218">
        <v>85</v>
      </c>
      <c r="K1218">
        <v>12</v>
      </c>
      <c r="L1218">
        <v>0</v>
      </c>
      <c r="M1218">
        <v>12</v>
      </c>
      <c r="N1218">
        <v>0</v>
      </c>
      <c r="O1218">
        <v>0</v>
      </c>
    </row>
    <row r="1219" spans="1:15" x14ac:dyDescent="0.2">
      <c r="A1219">
        <v>2012</v>
      </c>
      <c r="B1219" s="6">
        <f ca="1">_xlfn.MAXIFS('Track WIP'!M:M,'Track WIP'!K:K,'Results WIP'!A1219,'Track WIP'!L:L,'Results WIP'!C1219)</f>
        <v>41126</v>
      </c>
      <c r="C1219">
        <f t="shared" si="19"/>
        <v>12</v>
      </c>
      <c r="D1219" t="str">
        <f ca="1">VLOOKUP($B1219,'Track WIP'!$M:$O,2,FALSE)</f>
        <v>Honda Indy 200 at Mid-Ohio</v>
      </c>
      <c r="E1219" t="str">
        <f ca="1">VLOOKUP($B1219,'Track WIP'!$M:$O,3,FALSE)</f>
        <v>Mid-Ohio Sports Car Course</v>
      </c>
      <c r="F1219">
        <v>19</v>
      </c>
      <c r="G1219" t="s">
        <v>85</v>
      </c>
      <c r="H1219">
        <v>19</v>
      </c>
      <c r="I1219" t="s">
        <v>16</v>
      </c>
      <c r="J1219">
        <v>85</v>
      </c>
      <c r="K1219">
        <v>21</v>
      </c>
      <c r="L1219">
        <v>0</v>
      </c>
      <c r="M1219">
        <v>12</v>
      </c>
      <c r="N1219">
        <v>0</v>
      </c>
      <c r="O1219">
        <v>0</v>
      </c>
    </row>
    <row r="1220" spans="1:15" x14ac:dyDescent="0.2">
      <c r="A1220">
        <v>2012</v>
      </c>
      <c r="B1220" s="6">
        <f ca="1">_xlfn.MAXIFS('Track WIP'!M:M,'Track WIP'!K:K,'Results WIP'!A1220,'Track WIP'!L:L,'Results WIP'!C1220)</f>
        <v>41126</v>
      </c>
      <c r="C1220">
        <f t="shared" si="19"/>
        <v>12</v>
      </c>
      <c r="D1220" t="str">
        <f ca="1">VLOOKUP($B1220,'Track WIP'!$M:$O,2,FALSE)</f>
        <v>Honda Indy 200 at Mid-Ohio</v>
      </c>
      <c r="E1220" t="str">
        <f ca="1">VLOOKUP($B1220,'Track WIP'!$M:$O,3,FALSE)</f>
        <v>Mid-Ohio Sports Car Course</v>
      </c>
      <c r="F1220">
        <v>20</v>
      </c>
      <c r="G1220" t="s">
        <v>27</v>
      </c>
      <c r="H1220">
        <v>5</v>
      </c>
      <c r="I1220" t="s">
        <v>111</v>
      </c>
      <c r="J1220">
        <v>85</v>
      </c>
      <c r="K1220">
        <v>20</v>
      </c>
      <c r="L1220">
        <v>0</v>
      </c>
      <c r="M1220">
        <v>12</v>
      </c>
      <c r="N1220">
        <v>0</v>
      </c>
      <c r="O1220">
        <v>0</v>
      </c>
    </row>
    <row r="1221" spans="1:15" x14ac:dyDescent="0.2">
      <c r="A1221">
        <v>2012</v>
      </c>
      <c r="B1221" s="6">
        <f ca="1">_xlfn.MAXIFS('Track WIP'!M:M,'Track WIP'!K:K,'Results WIP'!A1221,'Track WIP'!L:L,'Results WIP'!C1221)</f>
        <v>41126</v>
      </c>
      <c r="C1221">
        <f t="shared" si="19"/>
        <v>12</v>
      </c>
      <c r="D1221" t="str">
        <f ca="1">VLOOKUP($B1221,'Track WIP'!$M:$O,2,FALSE)</f>
        <v>Honda Indy 200 at Mid-Ohio</v>
      </c>
      <c r="E1221" t="str">
        <f ca="1">VLOOKUP($B1221,'Track WIP'!$M:$O,3,FALSE)</f>
        <v>Mid-Ohio Sports Car Course</v>
      </c>
      <c r="F1221">
        <v>21</v>
      </c>
      <c r="G1221" t="s">
        <v>23</v>
      </c>
      <c r="H1221">
        <v>14</v>
      </c>
      <c r="I1221" t="s">
        <v>16</v>
      </c>
      <c r="J1221">
        <v>85</v>
      </c>
      <c r="K1221">
        <v>17</v>
      </c>
      <c r="L1221">
        <v>0</v>
      </c>
      <c r="M1221">
        <v>12</v>
      </c>
      <c r="N1221">
        <v>0</v>
      </c>
      <c r="O1221">
        <v>0</v>
      </c>
    </row>
    <row r="1222" spans="1:15" x14ac:dyDescent="0.2">
      <c r="A1222">
        <v>2012</v>
      </c>
      <c r="B1222" s="6">
        <f ca="1">_xlfn.MAXIFS('Track WIP'!M:M,'Track WIP'!K:K,'Results WIP'!A1222,'Track WIP'!L:L,'Results WIP'!C1222)</f>
        <v>41126</v>
      </c>
      <c r="C1222">
        <f t="shared" si="19"/>
        <v>12</v>
      </c>
      <c r="D1222" t="str">
        <f ca="1">VLOOKUP($B1222,'Track WIP'!$M:$O,2,FALSE)</f>
        <v>Honda Indy 200 at Mid-Ohio</v>
      </c>
      <c r="E1222" t="str">
        <f ca="1">VLOOKUP($B1222,'Track WIP'!$M:$O,3,FALSE)</f>
        <v>Mid-Ohio Sports Car Course</v>
      </c>
      <c r="F1222">
        <v>22</v>
      </c>
      <c r="G1222" t="s">
        <v>55</v>
      </c>
      <c r="H1222">
        <v>20</v>
      </c>
      <c r="I1222" t="s">
        <v>111</v>
      </c>
      <c r="J1222">
        <v>84</v>
      </c>
      <c r="K1222">
        <v>25</v>
      </c>
      <c r="L1222">
        <v>0</v>
      </c>
      <c r="M1222">
        <v>12</v>
      </c>
      <c r="N1222">
        <v>0</v>
      </c>
      <c r="O1222">
        <v>0</v>
      </c>
    </row>
    <row r="1223" spans="1:15" x14ac:dyDescent="0.2">
      <c r="A1223">
        <v>2012</v>
      </c>
      <c r="B1223" s="6">
        <f ca="1">_xlfn.MAXIFS('Track WIP'!M:M,'Track WIP'!K:K,'Results WIP'!A1223,'Track WIP'!L:L,'Results WIP'!C1223)</f>
        <v>41126</v>
      </c>
      <c r="C1223">
        <f t="shared" si="19"/>
        <v>12</v>
      </c>
      <c r="D1223" t="str">
        <f ca="1">VLOOKUP($B1223,'Track WIP'!$M:$O,2,FALSE)</f>
        <v>Honda Indy 200 at Mid-Ohio</v>
      </c>
      <c r="E1223" t="str">
        <f ca="1">VLOOKUP($B1223,'Track WIP'!$M:$O,3,FALSE)</f>
        <v>Mid-Ohio Sports Car Course</v>
      </c>
      <c r="F1223">
        <v>23</v>
      </c>
      <c r="G1223" t="s">
        <v>31</v>
      </c>
      <c r="H1223">
        <v>78</v>
      </c>
      <c r="I1223" t="s">
        <v>115</v>
      </c>
      <c r="J1223">
        <v>83</v>
      </c>
      <c r="K1223">
        <v>23</v>
      </c>
      <c r="L1223">
        <v>0</v>
      </c>
      <c r="M1223">
        <v>12</v>
      </c>
      <c r="N1223">
        <v>0</v>
      </c>
      <c r="O1223">
        <v>0</v>
      </c>
    </row>
    <row r="1224" spans="1:15" x14ac:dyDescent="0.2">
      <c r="A1224">
        <v>2012</v>
      </c>
      <c r="B1224" s="6">
        <f ca="1">_xlfn.MAXIFS('Track WIP'!M:M,'Track WIP'!K:K,'Results WIP'!A1224,'Track WIP'!L:L,'Results WIP'!C1224)</f>
        <v>41126</v>
      </c>
      <c r="C1224">
        <f t="shared" si="19"/>
        <v>12</v>
      </c>
      <c r="D1224" t="str">
        <f ca="1">VLOOKUP($B1224,'Track WIP'!$M:$O,2,FALSE)</f>
        <v>Honda Indy 200 at Mid-Ohio</v>
      </c>
      <c r="E1224" t="str">
        <f ca="1">VLOOKUP($B1224,'Track WIP'!$M:$O,3,FALSE)</f>
        <v>Mid-Ohio Sports Car Course</v>
      </c>
      <c r="F1224">
        <v>24</v>
      </c>
      <c r="G1224" t="s">
        <v>17</v>
      </c>
      <c r="H1224">
        <v>28</v>
      </c>
      <c r="I1224" t="s">
        <v>111</v>
      </c>
      <c r="J1224">
        <v>79</v>
      </c>
      <c r="K1224">
        <v>8</v>
      </c>
      <c r="L1224">
        <v>0</v>
      </c>
      <c r="M1224">
        <v>12</v>
      </c>
      <c r="N1224">
        <v>0</v>
      </c>
      <c r="O1224">
        <v>0</v>
      </c>
    </row>
    <row r="1225" spans="1:15" x14ac:dyDescent="0.2">
      <c r="A1225">
        <v>2012</v>
      </c>
      <c r="B1225" s="6">
        <f ca="1">_xlfn.MAXIFS('Track WIP'!M:M,'Track WIP'!K:K,'Results WIP'!A1225,'Track WIP'!L:L,'Results WIP'!C1225)</f>
        <v>41126</v>
      </c>
      <c r="C1225">
        <f t="shared" si="19"/>
        <v>12</v>
      </c>
      <c r="D1225" t="str">
        <f ca="1">VLOOKUP($B1225,'Track WIP'!$M:$O,2,FALSE)</f>
        <v>Honda Indy 200 at Mid-Ohio</v>
      </c>
      <c r="E1225" t="str">
        <f ca="1">VLOOKUP($B1225,'Track WIP'!$M:$O,3,FALSE)</f>
        <v>Mid-Ohio Sports Car Course</v>
      </c>
      <c r="F1225">
        <v>25</v>
      </c>
      <c r="G1225" t="s">
        <v>84</v>
      </c>
      <c r="H1225">
        <v>22</v>
      </c>
      <c r="I1225" t="s">
        <v>111</v>
      </c>
      <c r="J1225">
        <v>78</v>
      </c>
      <c r="K1225">
        <v>11</v>
      </c>
      <c r="L1225">
        <v>0</v>
      </c>
      <c r="M1225">
        <v>10</v>
      </c>
      <c r="N1225">
        <v>0</v>
      </c>
      <c r="O1225">
        <v>0</v>
      </c>
    </row>
    <row r="1226" spans="1:15" x14ac:dyDescent="0.2">
      <c r="A1226">
        <v>2012</v>
      </c>
      <c r="B1226" s="6">
        <f ca="1">_xlfn.MAXIFS('Track WIP'!M:M,'Track WIP'!K:K,'Results WIP'!A1226,'Track WIP'!L:L,'Results WIP'!C1226)</f>
        <v>41147</v>
      </c>
      <c r="C1226">
        <f t="shared" si="19"/>
        <v>13</v>
      </c>
      <c r="D1226" t="str">
        <f ca="1">VLOOKUP($B1226,'Track WIP'!$M:$O,2,FALSE)</f>
        <v>GoPro Grand Prix of Sonoma</v>
      </c>
      <c r="E1226" t="str">
        <f ca="1">VLOOKUP($B1226,'Track WIP'!$M:$O,3,FALSE)</f>
        <v>Sonoma</v>
      </c>
      <c r="F1226">
        <v>1</v>
      </c>
      <c r="G1226" t="s">
        <v>29</v>
      </c>
      <c r="H1226">
        <v>2</v>
      </c>
      <c r="I1226" t="s">
        <v>111</v>
      </c>
      <c r="J1226">
        <v>85</v>
      </c>
      <c r="K1226">
        <v>2</v>
      </c>
      <c r="L1226">
        <v>27</v>
      </c>
      <c r="M1226">
        <v>50</v>
      </c>
      <c r="N1226">
        <v>0</v>
      </c>
      <c r="O1226">
        <v>0</v>
      </c>
    </row>
    <row r="1227" spans="1:15" x14ac:dyDescent="0.2">
      <c r="A1227">
        <v>2012</v>
      </c>
      <c r="B1227" s="6">
        <f ca="1">_xlfn.MAXIFS('Track WIP'!M:M,'Track WIP'!K:K,'Results WIP'!A1227,'Track WIP'!L:L,'Results WIP'!C1227)</f>
        <v>41147</v>
      </c>
      <c r="C1227">
        <f t="shared" si="19"/>
        <v>13</v>
      </c>
      <c r="D1227" t="str">
        <f ca="1">VLOOKUP($B1227,'Track WIP'!$M:$O,2,FALSE)</f>
        <v>GoPro Grand Prix of Sonoma</v>
      </c>
      <c r="E1227" t="str">
        <f ca="1">VLOOKUP($B1227,'Track WIP'!$M:$O,3,FALSE)</f>
        <v>Sonoma</v>
      </c>
      <c r="F1227">
        <v>2</v>
      </c>
      <c r="G1227" t="s">
        <v>15</v>
      </c>
      <c r="H1227">
        <v>12</v>
      </c>
      <c r="I1227" t="s">
        <v>111</v>
      </c>
      <c r="J1227">
        <v>85</v>
      </c>
      <c r="K1227">
        <v>1</v>
      </c>
      <c r="L1227">
        <v>57</v>
      </c>
      <c r="M1227">
        <v>43</v>
      </c>
      <c r="N1227">
        <v>3</v>
      </c>
      <c r="O1227">
        <v>0</v>
      </c>
    </row>
    <row r="1228" spans="1:15" x14ac:dyDescent="0.2">
      <c r="A1228">
        <v>2012</v>
      </c>
      <c r="B1228" s="6">
        <f ca="1">_xlfn.MAXIFS('Track WIP'!M:M,'Track WIP'!K:K,'Results WIP'!A1228,'Track WIP'!L:L,'Results WIP'!C1228)</f>
        <v>41147</v>
      </c>
      <c r="C1228">
        <f t="shared" si="19"/>
        <v>13</v>
      </c>
      <c r="D1228" t="str">
        <f ca="1">VLOOKUP($B1228,'Track WIP'!$M:$O,2,FALSE)</f>
        <v>GoPro Grand Prix of Sonoma</v>
      </c>
      <c r="E1228" t="str">
        <f ca="1">VLOOKUP($B1228,'Track WIP'!$M:$O,3,FALSE)</f>
        <v>Sonoma</v>
      </c>
      <c r="F1228">
        <v>3</v>
      </c>
      <c r="G1228" t="s">
        <v>22</v>
      </c>
      <c r="H1228">
        <v>10</v>
      </c>
      <c r="I1228" t="s">
        <v>16</v>
      </c>
      <c r="J1228">
        <v>85</v>
      </c>
      <c r="K1228">
        <v>6</v>
      </c>
      <c r="L1228">
        <v>0</v>
      </c>
      <c r="M1228">
        <v>35</v>
      </c>
      <c r="N1228">
        <v>0</v>
      </c>
      <c r="O1228">
        <v>0</v>
      </c>
    </row>
    <row r="1229" spans="1:15" x14ac:dyDescent="0.2">
      <c r="A1229">
        <v>2012</v>
      </c>
      <c r="B1229" s="6">
        <f ca="1">_xlfn.MAXIFS('Track WIP'!M:M,'Track WIP'!K:K,'Results WIP'!A1229,'Track WIP'!L:L,'Results WIP'!C1229)</f>
        <v>41147</v>
      </c>
      <c r="C1229">
        <f t="shared" si="19"/>
        <v>13</v>
      </c>
      <c r="D1229" t="str">
        <f ca="1">VLOOKUP($B1229,'Track WIP'!$M:$O,2,FALSE)</f>
        <v>GoPro Grand Prix of Sonoma</v>
      </c>
      <c r="E1229" t="str">
        <f ca="1">VLOOKUP($B1229,'Track WIP'!$M:$O,3,FALSE)</f>
        <v>Sonoma</v>
      </c>
      <c r="F1229">
        <v>4</v>
      </c>
      <c r="G1229" t="s">
        <v>113</v>
      </c>
      <c r="H1229">
        <v>8</v>
      </c>
      <c r="I1229" t="s">
        <v>111</v>
      </c>
      <c r="J1229">
        <v>85</v>
      </c>
      <c r="K1229">
        <v>11</v>
      </c>
      <c r="L1229">
        <v>0</v>
      </c>
      <c r="M1229">
        <v>32</v>
      </c>
      <c r="N1229">
        <v>0</v>
      </c>
      <c r="O1229">
        <v>0</v>
      </c>
    </row>
    <row r="1230" spans="1:15" x14ac:dyDescent="0.2">
      <c r="A1230">
        <v>2012</v>
      </c>
      <c r="B1230" s="6">
        <f ca="1">_xlfn.MAXIFS('Track WIP'!M:M,'Track WIP'!K:K,'Results WIP'!A1230,'Track WIP'!L:L,'Results WIP'!C1230)</f>
        <v>41147</v>
      </c>
      <c r="C1230">
        <f t="shared" si="19"/>
        <v>13</v>
      </c>
      <c r="D1230" t="str">
        <f ca="1">VLOOKUP($B1230,'Track WIP'!$M:$O,2,FALSE)</f>
        <v>GoPro Grand Prix of Sonoma</v>
      </c>
      <c r="E1230" t="str">
        <f ca="1">VLOOKUP($B1230,'Track WIP'!$M:$O,3,FALSE)</f>
        <v>Sonoma</v>
      </c>
      <c r="F1230">
        <v>5</v>
      </c>
      <c r="G1230" t="s">
        <v>41</v>
      </c>
      <c r="H1230">
        <v>38</v>
      </c>
      <c r="I1230" t="s">
        <v>16</v>
      </c>
      <c r="J1230">
        <v>85</v>
      </c>
      <c r="K1230">
        <v>13</v>
      </c>
      <c r="L1230">
        <v>0</v>
      </c>
      <c r="M1230">
        <v>30</v>
      </c>
      <c r="N1230">
        <v>0</v>
      </c>
      <c r="O1230">
        <v>0</v>
      </c>
    </row>
    <row r="1231" spans="1:15" x14ac:dyDescent="0.2">
      <c r="A1231">
        <v>2012</v>
      </c>
      <c r="B1231" s="6">
        <f ca="1">_xlfn.MAXIFS('Track WIP'!M:M,'Track WIP'!K:K,'Results WIP'!A1231,'Track WIP'!L:L,'Results WIP'!C1231)</f>
        <v>41147</v>
      </c>
      <c r="C1231">
        <f t="shared" si="19"/>
        <v>13</v>
      </c>
      <c r="D1231" t="str">
        <f ca="1">VLOOKUP($B1231,'Track WIP'!$M:$O,2,FALSE)</f>
        <v>GoPro Grand Prix of Sonoma</v>
      </c>
      <c r="E1231" t="str">
        <f ca="1">VLOOKUP($B1231,'Track WIP'!$M:$O,3,FALSE)</f>
        <v>Sonoma</v>
      </c>
      <c r="F1231">
        <v>6</v>
      </c>
      <c r="G1231" t="s">
        <v>24</v>
      </c>
      <c r="H1231">
        <v>3</v>
      </c>
      <c r="I1231" t="s">
        <v>111</v>
      </c>
      <c r="J1231">
        <v>85</v>
      </c>
      <c r="K1231">
        <v>4</v>
      </c>
      <c r="L1231">
        <v>0</v>
      </c>
      <c r="M1231">
        <v>28</v>
      </c>
      <c r="N1231">
        <v>0</v>
      </c>
      <c r="O1231">
        <v>0</v>
      </c>
    </row>
    <row r="1232" spans="1:15" x14ac:dyDescent="0.2">
      <c r="A1232">
        <v>2012</v>
      </c>
      <c r="B1232" s="6">
        <f ca="1">_xlfn.MAXIFS('Track WIP'!M:M,'Track WIP'!K:K,'Results WIP'!A1232,'Track WIP'!L:L,'Results WIP'!C1232)</f>
        <v>41147</v>
      </c>
      <c r="C1232">
        <f t="shared" si="19"/>
        <v>13</v>
      </c>
      <c r="D1232" t="str">
        <f ca="1">VLOOKUP($B1232,'Track WIP'!$M:$O,2,FALSE)</f>
        <v>GoPro Grand Prix of Sonoma</v>
      </c>
      <c r="E1232" t="str">
        <f ca="1">VLOOKUP($B1232,'Track WIP'!$M:$O,3,FALSE)</f>
        <v>Sonoma</v>
      </c>
      <c r="F1232">
        <v>7</v>
      </c>
      <c r="G1232" t="s">
        <v>88</v>
      </c>
      <c r="H1232">
        <v>77</v>
      </c>
      <c r="I1232" t="s">
        <v>16</v>
      </c>
      <c r="J1232">
        <v>85</v>
      </c>
      <c r="K1232">
        <v>9</v>
      </c>
      <c r="L1232">
        <v>0</v>
      </c>
      <c r="M1232">
        <v>26</v>
      </c>
      <c r="N1232">
        <v>0</v>
      </c>
      <c r="O1232">
        <v>0</v>
      </c>
    </row>
    <row r="1233" spans="1:15" x14ac:dyDescent="0.2">
      <c r="A1233">
        <v>2012</v>
      </c>
      <c r="B1233" s="6">
        <f ca="1">_xlfn.MAXIFS('Track WIP'!M:M,'Track WIP'!K:K,'Results WIP'!A1233,'Track WIP'!L:L,'Results WIP'!C1233)</f>
        <v>41147</v>
      </c>
      <c r="C1233">
        <f t="shared" si="19"/>
        <v>13</v>
      </c>
      <c r="D1233" t="str">
        <f ca="1">VLOOKUP($B1233,'Track WIP'!$M:$O,2,FALSE)</f>
        <v>GoPro Grand Prix of Sonoma</v>
      </c>
      <c r="E1233" t="str">
        <f ca="1">VLOOKUP($B1233,'Track WIP'!$M:$O,3,FALSE)</f>
        <v>Sonoma</v>
      </c>
      <c r="F1233">
        <v>8</v>
      </c>
      <c r="G1233" t="s">
        <v>70</v>
      </c>
      <c r="H1233">
        <v>4</v>
      </c>
      <c r="I1233" t="s">
        <v>111</v>
      </c>
      <c r="J1233">
        <v>85</v>
      </c>
      <c r="K1233">
        <v>15</v>
      </c>
      <c r="L1233">
        <v>0</v>
      </c>
      <c r="M1233">
        <v>24</v>
      </c>
      <c r="N1233">
        <v>0</v>
      </c>
      <c r="O1233">
        <v>0</v>
      </c>
    </row>
    <row r="1234" spans="1:15" x14ac:dyDescent="0.2">
      <c r="A1234">
        <v>2012</v>
      </c>
      <c r="B1234" s="6">
        <f ca="1">_xlfn.MAXIFS('Track WIP'!M:M,'Track WIP'!K:K,'Results WIP'!A1234,'Track WIP'!L:L,'Results WIP'!C1234)</f>
        <v>41147</v>
      </c>
      <c r="C1234">
        <f t="shared" si="19"/>
        <v>13</v>
      </c>
      <c r="D1234" t="str">
        <f ca="1">VLOOKUP($B1234,'Track WIP'!$M:$O,2,FALSE)</f>
        <v>GoPro Grand Prix of Sonoma</v>
      </c>
      <c r="E1234" t="str">
        <f ca="1">VLOOKUP($B1234,'Track WIP'!$M:$O,3,FALSE)</f>
        <v>Sonoma</v>
      </c>
      <c r="F1234">
        <v>9</v>
      </c>
      <c r="G1234" t="s">
        <v>34</v>
      </c>
      <c r="H1234">
        <v>98</v>
      </c>
      <c r="I1234" t="s">
        <v>16</v>
      </c>
      <c r="J1234">
        <v>85</v>
      </c>
      <c r="K1234">
        <v>8</v>
      </c>
      <c r="L1234">
        <v>0</v>
      </c>
      <c r="M1234">
        <v>22</v>
      </c>
      <c r="N1234">
        <v>0</v>
      </c>
      <c r="O1234">
        <v>0</v>
      </c>
    </row>
    <row r="1235" spans="1:15" x14ac:dyDescent="0.2">
      <c r="A1235">
        <v>2012</v>
      </c>
      <c r="B1235" s="6">
        <f ca="1">_xlfn.MAXIFS('Track WIP'!M:M,'Track WIP'!K:K,'Results WIP'!A1235,'Track WIP'!L:L,'Results WIP'!C1235)</f>
        <v>41147</v>
      </c>
      <c r="C1235">
        <f t="shared" si="19"/>
        <v>13</v>
      </c>
      <c r="D1235" t="str">
        <f ca="1">VLOOKUP($B1235,'Track WIP'!$M:$O,2,FALSE)</f>
        <v>GoPro Grand Prix of Sonoma</v>
      </c>
      <c r="E1235" t="str">
        <f ca="1">VLOOKUP($B1235,'Track WIP'!$M:$O,3,FALSE)</f>
        <v>Sonoma</v>
      </c>
      <c r="F1235">
        <v>10</v>
      </c>
      <c r="G1235" t="s">
        <v>25</v>
      </c>
      <c r="H1235">
        <v>11</v>
      </c>
      <c r="I1235" t="s">
        <v>111</v>
      </c>
      <c r="J1235">
        <v>84</v>
      </c>
      <c r="K1235">
        <v>16</v>
      </c>
      <c r="L1235">
        <v>0</v>
      </c>
      <c r="M1235">
        <v>20</v>
      </c>
      <c r="N1235">
        <v>0</v>
      </c>
      <c r="O1235">
        <v>0</v>
      </c>
    </row>
    <row r="1236" spans="1:15" x14ac:dyDescent="0.2">
      <c r="A1236">
        <v>2012</v>
      </c>
      <c r="B1236" s="6">
        <f ca="1">_xlfn.MAXIFS('Track WIP'!M:M,'Track WIP'!K:K,'Results WIP'!A1236,'Track WIP'!L:L,'Results WIP'!C1236)</f>
        <v>41147</v>
      </c>
      <c r="C1236">
        <f t="shared" si="19"/>
        <v>13</v>
      </c>
      <c r="D1236" t="str">
        <f ca="1">VLOOKUP($B1236,'Track WIP'!$M:$O,2,FALSE)</f>
        <v>GoPro Grand Prix of Sonoma</v>
      </c>
      <c r="E1236" t="str">
        <f ca="1">VLOOKUP($B1236,'Track WIP'!$M:$O,3,FALSE)</f>
        <v>Sonoma</v>
      </c>
      <c r="F1236">
        <v>11</v>
      </c>
      <c r="G1236" t="s">
        <v>26</v>
      </c>
      <c r="H1236">
        <v>18</v>
      </c>
      <c r="I1236" t="s">
        <v>16</v>
      </c>
      <c r="J1236">
        <v>84</v>
      </c>
      <c r="K1236">
        <v>20</v>
      </c>
      <c r="L1236">
        <v>0</v>
      </c>
      <c r="M1236">
        <v>19</v>
      </c>
      <c r="N1236">
        <v>0</v>
      </c>
      <c r="O1236">
        <v>0</v>
      </c>
    </row>
    <row r="1237" spans="1:15" x14ac:dyDescent="0.2">
      <c r="A1237">
        <v>2012</v>
      </c>
      <c r="B1237" s="6">
        <f ca="1">_xlfn.MAXIFS('Track WIP'!M:M,'Track WIP'!K:K,'Results WIP'!A1237,'Track WIP'!L:L,'Results WIP'!C1237)</f>
        <v>41147</v>
      </c>
      <c r="C1237">
        <f t="shared" si="19"/>
        <v>13</v>
      </c>
      <c r="D1237" t="str">
        <f ca="1">VLOOKUP($B1237,'Track WIP'!$M:$O,2,FALSE)</f>
        <v>GoPro Grand Prix of Sonoma</v>
      </c>
      <c r="E1237" t="str">
        <f ca="1">VLOOKUP($B1237,'Track WIP'!$M:$O,3,FALSE)</f>
        <v>Sonoma</v>
      </c>
      <c r="F1237">
        <v>12</v>
      </c>
      <c r="G1237" t="s">
        <v>85</v>
      </c>
      <c r="H1237">
        <v>19</v>
      </c>
      <c r="I1237" t="s">
        <v>16</v>
      </c>
      <c r="J1237">
        <v>84</v>
      </c>
      <c r="K1237">
        <v>24</v>
      </c>
      <c r="L1237">
        <v>0</v>
      </c>
      <c r="M1237">
        <v>18</v>
      </c>
      <c r="N1237">
        <v>0</v>
      </c>
      <c r="O1237">
        <v>0</v>
      </c>
    </row>
    <row r="1238" spans="1:15" x14ac:dyDescent="0.2">
      <c r="A1238">
        <v>2012</v>
      </c>
      <c r="B1238" s="6">
        <f ca="1">_xlfn.MAXIFS('Track WIP'!M:M,'Track WIP'!K:K,'Results WIP'!A1238,'Track WIP'!L:L,'Results WIP'!C1238)</f>
        <v>41147</v>
      </c>
      <c r="C1238">
        <f t="shared" si="19"/>
        <v>13</v>
      </c>
      <c r="D1238" t="str">
        <f ca="1">VLOOKUP($B1238,'Track WIP'!$M:$O,2,FALSE)</f>
        <v>GoPro Grand Prix of Sonoma</v>
      </c>
      <c r="E1238" t="str">
        <f ca="1">VLOOKUP($B1238,'Track WIP'!$M:$O,3,FALSE)</f>
        <v>Sonoma</v>
      </c>
      <c r="F1238">
        <v>13</v>
      </c>
      <c r="G1238" t="s">
        <v>21</v>
      </c>
      <c r="H1238">
        <v>9</v>
      </c>
      <c r="I1238" t="s">
        <v>16</v>
      </c>
      <c r="J1238">
        <v>84</v>
      </c>
      <c r="K1238">
        <v>5</v>
      </c>
      <c r="L1238">
        <v>0</v>
      </c>
      <c r="M1238">
        <v>17</v>
      </c>
      <c r="N1238">
        <v>0</v>
      </c>
      <c r="O1238">
        <v>0</v>
      </c>
    </row>
    <row r="1239" spans="1:15" x14ac:dyDescent="0.2">
      <c r="A1239">
        <v>2012</v>
      </c>
      <c r="B1239" s="6">
        <f ca="1">_xlfn.MAXIFS('Track WIP'!M:M,'Track WIP'!K:K,'Results WIP'!A1239,'Track WIP'!L:L,'Results WIP'!C1239)</f>
        <v>41147</v>
      </c>
      <c r="C1239">
        <f t="shared" si="19"/>
        <v>13</v>
      </c>
      <c r="D1239" t="str">
        <f ca="1">VLOOKUP($B1239,'Track WIP'!$M:$O,2,FALSE)</f>
        <v>GoPro Grand Prix of Sonoma</v>
      </c>
      <c r="E1239" t="str">
        <f ca="1">VLOOKUP($B1239,'Track WIP'!$M:$O,3,FALSE)</f>
        <v>Sonoma</v>
      </c>
      <c r="F1239">
        <v>14</v>
      </c>
      <c r="G1239" t="s">
        <v>23</v>
      </c>
      <c r="H1239">
        <v>14</v>
      </c>
      <c r="I1239" t="s">
        <v>16</v>
      </c>
      <c r="J1239">
        <v>84</v>
      </c>
      <c r="K1239">
        <v>14</v>
      </c>
      <c r="L1239">
        <v>0</v>
      </c>
      <c r="M1239">
        <v>16</v>
      </c>
      <c r="N1239">
        <v>0</v>
      </c>
      <c r="O1239">
        <v>0</v>
      </c>
    </row>
    <row r="1240" spans="1:15" x14ac:dyDescent="0.2">
      <c r="A1240">
        <v>2012</v>
      </c>
      <c r="B1240" s="6">
        <f ca="1">_xlfn.MAXIFS('Track WIP'!M:M,'Track WIP'!K:K,'Results WIP'!A1240,'Track WIP'!L:L,'Results WIP'!C1240)</f>
        <v>41147</v>
      </c>
      <c r="C1240">
        <f t="shared" si="19"/>
        <v>13</v>
      </c>
      <c r="D1240" t="str">
        <f ca="1">VLOOKUP($B1240,'Track WIP'!$M:$O,2,FALSE)</f>
        <v>GoPro Grand Prix of Sonoma</v>
      </c>
      <c r="E1240" t="str">
        <f ca="1">VLOOKUP($B1240,'Track WIP'!$M:$O,3,FALSE)</f>
        <v>Sonoma</v>
      </c>
      <c r="F1240">
        <v>15</v>
      </c>
      <c r="G1240" t="s">
        <v>56</v>
      </c>
      <c r="H1240">
        <v>17</v>
      </c>
      <c r="I1240" t="s">
        <v>111</v>
      </c>
      <c r="J1240">
        <v>84</v>
      </c>
      <c r="K1240">
        <v>23</v>
      </c>
      <c r="L1240">
        <v>0</v>
      </c>
      <c r="M1240">
        <v>15</v>
      </c>
      <c r="N1240">
        <v>0</v>
      </c>
      <c r="O1240">
        <v>0</v>
      </c>
    </row>
    <row r="1241" spans="1:15" x14ac:dyDescent="0.2">
      <c r="A1241">
        <v>2012</v>
      </c>
      <c r="B1241" s="6">
        <f ca="1">_xlfn.MAXIFS('Track WIP'!M:M,'Track WIP'!K:K,'Results WIP'!A1241,'Track WIP'!L:L,'Results WIP'!C1241)</f>
        <v>41147</v>
      </c>
      <c r="C1241">
        <f t="shared" si="19"/>
        <v>13</v>
      </c>
      <c r="D1241" t="str">
        <f ca="1">VLOOKUP($B1241,'Track WIP'!$M:$O,2,FALSE)</f>
        <v>GoPro Grand Prix of Sonoma</v>
      </c>
      <c r="E1241" t="str">
        <f ca="1">VLOOKUP($B1241,'Track WIP'!$M:$O,3,FALSE)</f>
        <v>Sonoma</v>
      </c>
      <c r="F1241">
        <v>16</v>
      </c>
      <c r="G1241" t="s">
        <v>27</v>
      </c>
      <c r="H1241">
        <v>5</v>
      </c>
      <c r="I1241" t="s">
        <v>111</v>
      </c>
      <c r="J1241">
        <v>84</v>
      </c>
      <c r="K1241">
        <v>17</v>
      </c>
      <c r="L1241">
        <v>0</v>
      </c>
      <c r="M1241">
        <v>14</v>
      </c>
      <c r="N1241">
        <v>0</v>
      </c>
      <c r="O1241">
        <v>0</v>
      </c>
    </row>
    <row r="1242" spans="1:15" x14ac:dyDescent="0.2">
      <c r="A1242">
        <v>2012</v>
      </c>
      <c r="B1242" s="6">
        <f ca="1">_xlfn.MAXIFS('Track WIP'!M:M,'Track WIP'!K:K,'Results WIP'!A1242,'Track WIP'!L:L,'Results WIP'!C1242)</f>
        <v>41147</v>
      </c>
      <c r="C1242">
        <f t="shared" si="19"/>
        <v>13</v>
      </c>
      <c r="D1242" t="str">
        <f ca="1">VLOOKUP($B1242,'Track WIP'!$M:$O,2,FALSE)</f>
        <v>GoPro Grand Prix of Sonoma</v>
      </c>
      <c r="E1242" t="str">
        <f ca="1">VLOOKUP($B1242,'Track WIP'!$M:$O,3,FALSE)</f>
        <v>Sonoma</v>
      </c>
      <c r="F1242">
        <v>17</v>
      </c>
      <c r="G1242" t="s">
        <v>31</v>
      </c>
      <c r="H1242">
        <v>78</v>
      </c>
      <c r="I1242" t="s">
        <v>115</v>
      </c>
      <c r="J1242">
        <v>84</v>
      </c>
      <c r="K1242">
        <v>27</v>
      </c>
      <c r="L1242">
        <v>0</v>
      </c>
      <c r="M1242">
        <v>13</v>
      </c>
      <c r="N1242">
        <v>0</v>
      </c>
      <c r="O1242">
        <v>0</v>
      </c>
    </row>
    <row r="1243" spans="1:15" x14ac:dyDescent="0.2">
      <c r="A1243">
        <v>2012</v>
      </c>
      <c r="B1243" s="6">
        <f ca="1">_xlfn.MAXIFS('Track WIP'!M:M,'Track WIP'!K:K,'Results WIP'!A1243,'Track WIP'!L:L,'Results WIP'!C1243)</f>
        <v>41147</v>
      </c>
      <c r="C1243">
        <f t="shared" si="19"/>
        <v>13</v>
      </c>
      <c r="D1243" t="str">
        <f ca="1">VLOOKUP($B1243,'Track WIP'!$M:$O,2,FALSE)</f>
        <v>GoPro Grand Prix of Sonoma</v>
      </c>
      <c r="E1243" t="str">
        <f ca="1">VLOOKUP($B1243,'Track WIP'!$M:$O,3,FALSE)</f>
        <v>Sonoma</v>
      </c>
      <c r="F1243">
        <v>18</v>
      </c>
      <c r="G1243" t="s">
        <v>17</v>
      </c>
      <c r="H1243">
        <v>28</v>
      </c>
      <c r="I1243" t="s">
        <v>111</v>
      </c>
      <c r="J1243">
        <v>84</v>
      </c>
      <c r="K1243">
        <v>7</v>
      </c>
      <c r="L1243">
        <v>1</v>
      </c>
      <c r="M1243">
        <v>12</v>
      </c>
      <c r="N1243">
        <v>0</v>
      </c>
      <c r="O1243">
        <v>0</v>
      </c>
    </row>
    <row r="1244" spans="1:15" x14ac:dyDescent="0.2">
      <c r="A1244">
        <v>2012</v>
      </c>
      <c r="B1244" s="6">
        <f ca="1">_xlfn.MAXIFS('Track WIP'!M:M,'Track WIP'!K:K,'Results WIP'!A1244,'Track WIP'!L:L,'Results WIP'!C1244)</f>
        <v>41147</v>
      </c>
      <c r="C1244">
        <f t="shared" si="19"/>
        <v>13</v>
      </c>
      <c r="D1244" t="str">
        <f ca="1">VLOOKUP($B1244,'Track WIP'!$M:$O,2,FALSE)</f>
        <v>GoPro Grand Prix of Sonoma</v>
      </c>
      <c r="E1244" t="str">
        <f ca="1">VLOOKUP($B1244,'Track WIP'!$M:$O,3,FALSE)</f>
        <v>Sonoma</v>
      </c>
      <c r="F1244">
        <v>19</v>
      </c>
      <c r="G1244" t="s">
        <v>84</v>
      </c>
      <c r="H1244">
        <v>22</v>
      </c>
      <c r="I1244" t="s">
        <v>111</v>
      </c>
      <c r="J1244">
        <v>84</v>
      </c>
      <c r="K1244">
        <v>18</v>
      </c>
      <c r="L1244">
        <v>0</v>
      </c>
      <c r="M1244">
        <v>12</v>
      </c>
      <c r="N1244">
        <v>0</v>
      </c>
      <c r="O1244">
        <v>0</v>
      </c>
    </row>
    <row r="1245" spans="1:15" x14ac:dyDescent="0.2">
      <c r="A1245">
        <v>2012</v>
      </c>
      <c r="B1245" s="6">
        <f ca="1">_xlfn.MAXIFS('Track WIP'!M:M,'Track WIP'!K:K,'Results WIP'!A1245,'Track WIP'!L:L,'Results WIP'!C1245)</f>
        <v>41147</v>
      </c>
      <c r="C1245">
        <f t="shared" si="19"/>
        <v>13</v>
      </c>
      <c r="D1245" t="str">
        <f ca="1">VLOOKUP($B1245,'Track WIP'!$M:$O,2,FALSE)</f>
        <v>GoPro Grand Prix of Sonoma</v>
      </c>
      <c r="E1245" t="str">
        <f ca="1">VLOOKUP($B1245,'Track WIP'!$M:$O,3,FALSE)</f>
        <v>Sonoma</v>
      </c>
      <c r="F1245">
        <v>20</v>
      </c>
      <c r="G1245" t="s">
        <v>55</v>
      </c>
      <c r="H1245">
        <v>20</v>
      </c>
      <c r="I1245" t="s">
        <v>111</v>
      </c>
      <c r="J1245">
        <v>84</v>
      </c>
      <c r="K1245">
        <v>25</v>
      </c>
      <c r="L1245">
        <v>0</v>
      </c>
      <c r="M1245">
        <v>12</v>
      </c>
      <c r="N1245">
        <v>0</v>
      </c>
      <c r="O1245">
        <v>0</v>
      </c>
    </row>
    <row r="1246" spans="1:15" x14ac:dyDescent="0.2">
      <c r="A1246">
        <v>2012</v>
      </c>
      <c r="B1246" s="6">
        <f ca="1">_xlfn.MAXIFS('Track WIP'!M:M,'Track WIP'!K:K,'Results WIP'!A1246,'Track WIP'!L:L,'Results WIP'!C1246)</f>
        <v>41147</v>
      </c>
      <c r="C1246">
        <f t="shared" si="19"/>
        <v>13</v>
      </c>
      <c r="D1246" t="str">
        <f ca="1">VLOOKUP($B1246,'Track WIP'!$M:$O,2,FALSE)</f>
        <v>GoPro Grand Prix of Sonoma</v>
      </c>
      <c r="E1246" t="str">
        <f ca="1">VLOOKUP($B1246,'Track WIP'!$M:$O,3,FALSE)</f>
        <v>Sonoma</v>
      </c>
      <c r="F1246">
        <v>21</v>
      </c>
      <c r="G1246" t="s">
        <v>86</v>
      </c>
      <c r="H1246">
        <v>83</v>
      </c>
      <c r="I1246" t="s">
        <v>16</v>
      </c>
      <c r="J1246">
        <v>82</v>
      </c>
      <c r="K1246">
        <v>21</v>
      </c>
      <c r="L1246">
        <v>0</v>
      </c>
      <c r="M1246">
        <v>12</v>
      </c>
      <c r="N1246">
        <v>0</v>
      </c>
      <c r="O1246">
        <v>0</v>
      </c>
    </row>
    <row r="1247" spans="1:15" x14ac:dyDescent="0.2">
      <c r="A1247">
        <v>2012</v>
      </c>
      <c r="B1247" s="6">
        <f ca="1">_xlfn.MAXIFS('Track WIP'!M:M,'Track WIP'!K:K,'Results WIP'!A1247,'Track WIP'!L:L,'Results WIP'!C1247)</f>
        <v>41147</v>
      </c>
      <c r="C1247">
        <f t="shared" si="19"/>
        <v>13</v>
      </c>
      <c r="D1247" t="str">
        <f ca="1">VLOOKUP($B1247,'Track WIP'!$M:$O,2,FALSE)</f>
        <v>GoPro Grand Prix of Sonoma</v>
      </c>
      <c r="E1247" t="str">
        <f ca="1">VLOOKUP($B1247,'Track WIP'!$M:$O,3,FALSE)</f>
        <v>Sonoma</v>
      </c>
      <c r="F1247">
        <v>22</v>
      </c>
      <c r="G1247" t="s">
        <v>87</v>
      </c>
      <c r="H1247">
        <v>7</v>
      </c>
      <c r="I1247" t="s">
        <v>111</v>
      </c>
      <c r="J1247">
        <v>63</v>
      </c>
      <c r="K1247">
        <v>3</v>
      </c>
      <c r="L1247">
        <v>0</v>
      </c>
      <c r="M1247">
        <v>12</v>
      </c>
      <c r="N1247">
        <v>0</v>
      </c>
      <c r="O1247">
        <v>0</v>
      </c>
    </row>
    <row r="1248" spans="1:15" x14ac:dyDescent="0.2">
      <c r="A1248">
        <v>2012</v>
      </c>
      <c r="B1248" s="6">
        <f ca="1">_xlfn.MAXIFS('Track WIP'!M:M,'Track WIP'!K:K,'Results WIP'!A1248,'Track WIP'!L:L,'Results WIP'!C1248)</f>
        <v>41147</v>
      </c>
      <c r="C1248">
        <f t="shared" si="19"/>
        <v>13</v>
      </c>
      <c r="D1248" t="str">
        <f ca="1">VLOOKUP($B1248,'Track WIP'!$M:$O,2,FALSE)</f>
        <v>GoPro Grand Prix of Sonoma</v>
      </c>
      <c r="E1248" t="str">
        <f ca="1">VLOOKUP($B1248,'Track WIP'!$M:$O,3,FALSE)</f>
        <v>Sonoma</v>
      </c>
      <c r="F1248">
        <v>23</v>
      </c>
      <c r="G1248" t="s">
        <v>112</v>
      </c>
      <c r="H1248">
        <v>67</v>
      </c>
      <c r="I1248" t="s">
        <v>16</v>
      </c>
      <c r="J1248">
        <v>62</v>
      </c>
      <c r="K1248">
        <v>22</v>
      </c>
      <c r="L1248">
        <v>0</v>
      </c>
      <c r="M1248">
        <v>12</v>
      </c>
      <c r="N1248">
        <v>0</v>
      </c>
      <c r="O1248">
        <v>0</v>
      </c>
    </row>
    <row r="1249" spans="1:15" x14ac:dyDescent="0.2">
      <c r="A1249">
        <v>2012</v>
      </c>
      <c r="B1249" s="6">
        <f ca="1">_xlfn.MAXIFS('Track WIP'!M:M,'Track WIP'!K:K,'Results WIP'!A1249,'Track WIP'!L:L,'Results WIP'!C1249)</f>
        <v>41147</v>
      </c>
      <c r="C1249">
        <f t="shared" si="19"/>
        <v>13</v>
      </c>
      <c r="D1249" t="str">
        <f ca="1">VLOOKUP($B1249,'Track WIP'!$M:$O,2,FALSE)</f>
        <v>GoPro Grand Prix of Sonoma</v>
      </c>
      <c r="E1249" t="str">
        <f ca="1">VLOOKUP($B1249,'Track WIP'!$M:$O,3,FALSE)</f>
        <v>Sonoma</v>
      </c>
      <c r="F1249">
        <v>24</v>
      </c>
      <c r="G1249" t="s">
        <v>114</v>
      </c>
      <c r="H1249">
        <v>6</v>
      </c>
      <c r="I1249" t="s">
        <v>111</v>
      </c>
      <c r="J1249">
        <v>48</v>
      </c>
      <c r="K1249">
        <v>19</v>
      </c>
      <c r="L1249">
        <v>0</v>
      </c>
      <c r="M1249">
        <v>12</v>
      </c>
      <c r="N1249">
        <v>0</v>
      </c>
      <c r="O1249">
        <v>0</v>
      </c>
    </row>
    <row r="1250" spans="1:15" x14ac:dyDescent="0.2">
      <c r="A1250">
        <v>2012</v>
      </c>
      <c r="B1250" s="6">
        <f ca="1">_xlfn.MAXIFS('Track WIP'!M:M,'Track WIP'!K:K,'Results WIP'!A1250,'Track WIP'!L:L,'Results WIP'!C1250)</f>
        <v>41147</v>
      </c>
      <c r="C1250">
        <f t="shared" si="19"/>
        <v>13</v>
      </c>
      <c r="D1250" t="str">
        <f ca="1">VLOOKUP($B1250,'Track WIP'!$M:$O,2,FALSE)</f>
        <v>GoPro Grand Prix of Sonoma</v>
      </c>
      <c r="E1250" t="str">
        <f ca="1">VLOOKUP($B1250,'Track WIP'!$M:$O,3,FALSE)</f>
        <v>Sonoma</v>
      </c>
      <c r="F1250">
        <v>25</v>
      </c>
      <c r="G1250" t="s">
        <v>38</v>
      </c>
      <c r="H1250">
        <v>26</v>
      </c>
      <c r="I1250" t="s">
        <v>111</v>
      </c>
      <c r="J1250">
        <v>46</v>
      </c>
      <c r="K1250">
        <v>12</v>
      </c>
      <c r="L1250">
        <v>0</v>
      </c>
      <c r="M1250">
        <v>10</v>
      </c>
      <c r="N1250">
        <v>0</v>
      </c>
      <c r="O1250">
        <v>0</v>
      </c>
    </row>
    <row r="1251" spans="1:15" x14ac:dyDescent="0.2">
      <c r="A1251">
        <v>2012</v>
      </c>
      <c r="B1251" s="6">
        <f ca="1">_xlfn.MAXIFS('Track WIP'!M:M,'Track WIP'!K:K,'Results WIP'!A1251,'Track WIP'!L:L,'Results WIP'!C1251)</f>
        <v>41147</v>
      </c>
      <c r="C1251">
        <f t="shared" si="19"/>
        <v>13</v>
      </c>
      <c r="D1251" t="str">
        <f ca="1">VLOOKUP($B1251,'Track WIP'!$M:$O,2,FALSE)</f>
        <v>GoPro Grand Prix of Sonoma</v>
      </c>
      <c r="E1251" t="str">
        <f ca="1">VLOOKUP($B1251,'Track WIP'!$M:$O,3,FALSE)</f>
        <v>Sonoma</v>
      </c>
      <c r="F1251">
        <v>26</v>
      </c>
      <c r="G1251" t="s">
        <v>89</v>
      </c>
      <c r="H1251">
        <v>27</v>
      </c>
      <c r="I1251" t="s">
        <v>111</v>
      </c>
      <c r="J1251">
        <v>35</v>
      </c>
      <c r="K1251">
        <v>10</v>
      </c>
      <c r="L1251">
        <v>0</v>
      </c>
      <c r="M1251">
        <v>10</v>
      </c>
      <c r="N1251">
        <v>0</v>
      </c>
      <c r="O1251">
        <v>0</v>
      </c>
    </row>
    <row r="1252" spans="1:15" x14ac:dyDescent="0.2">
      <c r="A1252">
        <v>2012</v>
      </c>
      <c r="B1252" s="6">
        <f ca="1">_xlfn.MAXIFS('Track WIP'!M:M,'Track WIP'!K:K,'Results WIP'!A1252,'Track WIP'!L:L,'Results WIP'!C1252)</f>
        <v>41147</v>
      </c>
      <c r="C1252">
        <f t="shared" si="19"/>
        <v>13</v>
      </c>
      <c r="D1252" t="str">
        <f ca="1">VLOOKUP($B1252,'Track WIP'!$M:$O,2,FALSE)</f>
        <v>GoPro Grand Prix of Sonoma</v>
      </c>
      <c r="E1252" t="str">
        <f ca="1">VLOOKUP($B1252,'Track WIP'!$M:$O,3,FALSE)</f>
        <v>Sonoma</v>
      </c>
      <c r="F1252">
        <v>27</v>
      </c>
      <c r="G1252" t="s">
        <v>37</v>
      </c>
      <c r="H1252">
        <v>15</v>
      </c>
      <c r="I1252" t="s">
        <v>16</v>
      </c>
      <c r="J1252">
        <v>2</v>
      </c>
      <c r="K1252">
        <v>26</v>
      </c>
      <c r="L1252">
        <v>0</v>
      </c>
      <c r="M1252">
        <v>10</v>
      </c>
      <c r="N1252">
        <v>0</v>
      </c>
      <c r="O1252">
        <v>0</v>
      </c>
    </row>
    <row r="1253" spans="1:15" x14ac:dyDescent="0.2">
      <c r="A1253">
        <v>2012</v>
      </c>
      <c r="B1253" s="6">
        <f ca="1">_xlfn.MAXIFS('Track WIP'!M:M,'Track WIP'!K:K,'Results WIP'!A1253,'Track WIP'!L:L,'Results WIP'!C1253)</f>
        <v>41154</v>
      </c>
      <c r="C1253">
        <f t="shared" si="19"/>
        <v>14</v>
      </c>
      <c r="D1253" t="str">
        <f ca="1">VLOOKUP($B1253,'Track WIP'!$M:$O,2,FALSE)</f>
        <v>Grand Prix of Baltimore</v>
      </c>
      <c r="E1253" t="str">
        <f ca="1">VLOOKUP($B1253,'Track WIP'!$M:$O,3,FALSE)</f>
        <v>Streets Of Baltimore</v>
      </c>
      <c r="F1253">
        <v>1</v>
      </c>
      <c r="G1253" t="s">
        <v>17</v>
      </c>
      <c r="H1253">
        <v>28</v>
      </c>
      <c r="I1253" t="s">
        <v>111</v>
      </c>
      <c r="J1253">
        <v>75</v>
      </c>
      <c r="K1253">
        <v>13</v>
      </c>
      <c r="L1253">
        <v>13</v>
      </c>
      <c r="M1253">
        <v>50</v>
      </c>
      <c r="N1253">
        <v>0</v>
      </c>
      <c r="O1253">
        <v>0</v>
      </c>
    </row>
    <row r="1254" spans="1:15" x14ac:dyDescent="0.2">
      <c r="A1254">
        <v>2012</v>
      </c>
      <c r="B1254" s="6">
        <f ca="1">_xlfn.MAXIFS('Track WIP'!M:M,'Track WIP'!K:K,'Results WIP'!A1254,'Track WIP'!L:L,'Results WIP'!C1254)</f>
        <v>41154</v>
      </c>
      <c r="C1254">
        <f t="shared" si="19"/>
        <v>14</v>
      </c>
      <c r="D1254" t="str">
        <f ca="1">VLOOKUP($B1254,'Track WIP'!$M:$O,2,FALSE)</f>
        <v>Grand Prix of Baltimore</v>
      </c>
      <c r="E1254" t="str">
        <f ca="1">VLOOKUP($B1254,'Track WIP'!$M:$O,3,FALSE)</f>
        <v>Streets Of Baltimore</v>
      </c>
      <c r="F1254">
        <v>2</v>
      </c>
      <c r="G1254" t="s">
        <v>29</v>
      </c>
      <c r="H1254">
        <v>2</v>
      </c>
      <c r="I1254" t="s">
        <v>111</v>
      </c>
      <c r="J1254">
        <v>75</v>
      </c>
      <c r="K1254">
        <v>14</v>
      </c>
      <c r="L1254">
        <v>11</v>
      </c>
      <c r="M1254">
        <v>40</v>
      </c>
      <c r="N1254">
        <v>0</v>
      </c>
      <c r="O1254">
        <v>0</v>
      </c>
    </row>
    <row r="1255" spans="1:15" x14ac:dyDescent="0.2">
      <c r="A1255">
        <v>2012</v>
      </c>
      <c r="B1255" s="6">
        <f ca="1">_xlfn.MAXIFS('Track WIP'!M:M,'Track WIP'!K:K,'Results WIP'!A1255,'Track WIP'!L:L,'Results WIP'!C1255)</f>
        <v>41154</v>
      </c>
      <c r="C1255">
        <f t="shared" si="19"/>
        <v>14</v>
      </c>
      <c r="D1255" t="str">
        <f ca="1">VLOOKUP($B1255,'Track WIP'!$M:$O,2,FALSE)</f>
        <v>Grand Prix of Baltimore</v>
      </c>
      <c r="E1255" t="str">
        <f ca="1">VLOOKUP($B1255,'Track WIP'!$M:$O,3,FALSE)</f>
        <v>Streets Of Baltimore</v>
      </c>
      <c r="F1255">
        <v>3</v>
      </c>
      <c r="G1255" t="s">
        <v>88</v>
      </c>
      <c r="H1255">
        <v>77</v>
      </c>
      <c r="I1255" t="s">
        <v>16</v>
      </c>
      <c r="J1255">
        <v>75</v>
      </c>
      <c r="K1255">
        <v>12</v>
      </c>
      <c r="L1255">
        <v>14</v>
      </c>
      <c r="M1255">
        <v>35</v>
      </c>
      <c r="N1255">
        <v>0</v>
      </c>
      <c r="O1255">
        <v>0</v>
      </c>
    </row>
    <row r="1256" spans="1:15" x14ac:dyDescent="0.2">
      <c r="A1256">
        <v>2012</v>
      </c>
      <c r="B1256" s="6">
        <f ca="1">_xlfn.MAXIFS('Track WIP'!M:M,'Track WIP'!K:K,'Results WIP'!A1256,'Track WIP'!L:L,'Results WIP'!C1256)</f>
        <v>41154</v>
      </c>
      <c r="C1256">
        <f t="shared" si="19"/>
        <v>14</v>
      </c>
      <c r="D1256" t="str">
        <f ca="1">VLOOKUP($B1256,'Track WIP'!$M:$O,2,FALSE)</f>
        <v>Grand Prix of Baltimore</v>
      </c>
      <c r="E1256" t="str">
        <f ca="1">VLOOKUP($B1256,'Track WIP'!$M:$O,3,FALSE)</f>
        <v>Streets Of Baltimore</v>
      </c>
      <c r="F1256">
        <v>4</v>
      </c>
      <c r="G1256" t="s">
        <v>21</v>
      </c>
      <c r="H1256">
        <v>9</v>
      </c>
      <c r="I1256" t="s">
        <v>16</v>
      </c>
      <c r="J1256">
        <v>75</v>
      </c>
      <c r="K1256">
        <v>3</v>
      </c>
      <c r="L1256">
        <v>0</v>
      </c>
      <c r="M1256">
        <v>32</v>
      </c>
      <c r="N1256">
        <v>0</v>
      </c>
      <c r="O1256">
        <v>0</v>
      </c>
    </row>
    <row r="1257" spans="1:15" x14ac:dyDescent="0.2">
      <c r="A1257">
        <v>2012</v>
      </c>
      <c r="B1257" s="6">
        <f ca="1">_xlfn.MAXIFS('Track WIP'!M:M,'Track WIP'!K:K,'Results WIP'!A1257,'Track WIP'!L:L,'Results WIP'!C1257)</f>
        <v>41154</v>
      </c>
      <c r="C1257">
        <f t="shared" si="19"/>
        <v>14</v>
      </c>
      <c r="D1257" t="str">
        <f ca="1">VLOOKUP($B1257,'Track WIP'!$M:$O,2,FALSE)</f>
        <v>Grand Prix of Baltimore</v>
      </c>
      <c r="E1257" t="str">
        <f ca="1">VLOOKUP($B1257,'Track WIP'!$M:$O,3,FALSE)</f>
        <v>Streets Of Baltimore</v>
      </c>
      <c r="F1257">
        <v>5</v>
      </c>
      <c r="G1257" t="s">
        <v>113</v>
      </c>
      <c r="H1257">
        <v>8</v>
      </c>
      <c r="I1257" t="s">
        <v>111</v>
      </c>
      <c r="J1257">
        <v>75</v>
      </c>
      <c r="K1257">
        <v>17</v>
      </c>
      <c r="L1257">
        <v>0</v>
      </c>
      <c r="M1257">
        <v>30</v>
      </c>
      <c r="N1257">
        <v>0</v>
      </c>
      <c r="O1257">
        <v>0</v>
      </c>
    </row>
    <row r="1258" spans="1:15" x14ac:dyDescent="0.2">
      <c r="A1258">
        <v>2012</v>
      </c>
      <c r="B1258" s="6">
        <f ca="1">_xlfn.MAXIFS('Track WIP'!M:M,'Track WIP'!K:K,'Results WIP'!A1258,'Track WIP'!L:L,'Results WIP'!C1258)</f>
        <v>41154</v>
      </c>
      <c r="C1258">
        <f t="shared" si="19"/>
        <v>14</v>
      </c>
      <c r="D1258" t="str">
        <f ca="1">VLOOKUP($B1258,'Track WIP'!$M:$O,2,FALSE)</f>
        <v>Grand Prix of Baltimore</v>
      </c>
      <c r="E1258" t="str">
        <f ca="1">VLOOKUP($B1258,'Track WIP'!$M:$O,3,FALSE)</f>
        <v>Streets Of Baltimore</v>
      </c>
      <c r="F1258">
        <v>6</v>
      </c>
      <c r="G1258" t="s">
        <v>15</v>
      </c>
      <c r="H1258">
        <v>12</v>
      </c>
      <c r="I1258" t="s">
        <v>111</v>
      </c>
      <c r="J1258">
        <v>75</v>
      </c>
      <c r="K1258">
        <v>1</v>
      </c>
      <c r="L1258">
        <v>22</v>
      </c>
      <c r="M1258">
        <v>31</v>
      </c>
      <c r="N1258">
        <v>3</v>
      </c>
      <c r="O1258">
        <v>0</v>
      </c>
    </row>
    <row r="1259" spans="1:15" x14ac:dyDescent="0.2">
      <c r="A1259">
        <v>2012</v>
      </c>
      <c r="B1259" s="6">
        <f ca="1">_xlfn.MAXIFS('Track WIP'!M:M,'Track WIP'!K:K,'Results WIP'!A1259,'Track WIP'!L:L,'Results WIP'!C1259)</f>
        <v>41154</v>
      </c>
      <c r="C1259">
        <f t="shared" si="19"/>
        <v>14</v>
      </c>
      <c r="D1259" t="str">
        <f ca="1">VLOOKUP($B1259,'Track WIP'!$M:$O,2,FALSE)</f>
        <v>Grand Prix of Baltimore</v>
      </c>
      <c r="E1259" t="str">
        <f ca="1">VLOOKUP($B1259,'Track WIP'!$M:$O,3,FALSE)</f>
        <v>Streets Of Baltimore</v>
      </c>
      <c r="F1259">
        <v>7</v>
      </c>
      <c r="G1259" t="s">
        <v>84</v>
      </c>
      <c r="H1259">
        <v>22</v>
      </c>
      <c r="I1259" t="s">
        <v>111</v>
      </c>
      <c r="J1259">
        <v>75</v>
      </c>
      <c r="K1259">
        <v>18</v>
      </c>
      <c r="L1259">
        <v>0</v>
      </c>
      <c r="M1259">
        <v>26</v>
      </c>
      <c r="N1259">
        <v>0</v>
      </c>
      <c r="O1259">
        <v>0</v>
      </c>
    </row>
    <row r="1260" spans="1:15" x14ac:dyDescent="0.2">
      <c r="A1260">
        <v>2012</v>
      </c>
      <c r="B1260" s="6">
        <f ca="1">_xlfn.MAXIFS('Track WIP'!M:M,'Track WIP'!K:K,'Results WIP'!A1260,'Track WIP'!L:L,'Results WIP'!C1260)</f>
        <v>41154</v>
      </c>
      <c r="C1260">
        <f t="shared" si="19"/>
        <v>14</v>
      </c>
      <c r="D1260" t="str">
        <f ca="1">VLOOKUP($B1260,'Track WIP'!$M:$O,2,FALSE)</f>
        <v>Grand Prix of Baltimore</v>
      </c>
      <c r="E1260" t="str">
        <f ca="1">VLOOKUP($B1260,'Track WIP'!$M:$O,3,FALSE)</f>
        <v>Streets Of Baltimore</v>
      </c>
      <c r="F1260">
        <v>8</v>
      </c>
      <c r="G1260" t="s">
        <v>34</v>
      </c>
      <c r="H1260">
        <v>98</v>
      </c>
      <c r="I1260" t="s">
        <v>16</v>
      </c>
      <c r="J1260">
        <v>75</v>
      </c>
      <c r="K1260">
        <v>15</v>
      </c>
      <c r="L1260">
        <v>1</v>
      </c>
      <c r="M1260">
        <v>24</v>
      </c>
      <c r="N1260">
        <v>0</v>
      </c>
      <c r="O1260">
        <v>0</v>
      </c>
    </row>
    <row r="1261" spans="1:15" x14ac:dyDescent="0.2">
      <c r="A1261">
        <v>2012</v>
      </c>
      <c r="B1261" s="6">
        <f ca="1">_xlfn.MAXIFS('Track WIP'!M:M,'Track WIP'!K:K,'Results WIP'!A1261,'Track WIP'!L:L,'Results WIP'!C1261)</f>
        <v>41154</v>
      </c>
      <c r="C1261">
        <f t="shared" si="19"/>
        <v>14</v>
      </c>
      <c r="D1261" t="str">
        <f ca="1">VLOOKUP($B1261,'Track WIP'!$M:$O,2,FALSE)</f>
        <v>Grand Prix of Baltimore</v>
      </c>
      <c r="E1261" t="str">
        <f ca="1">VLOOKUP($B1261,'Track WIP'!$M:$O,3,FALSE)</f>
        <v>Streets Of Baltimore</v>
      </c>
      <c r="F1261">
        <v>9</v>
      </c>
      <c r="G1261" t="s">
        <v>27</v>
      </c>
      <c r="H1261">
        <v>5</v>
      </c>
      <c r="I1261" t="s">
        <v>111</v>
      </c>
      <c r="J1261">
        <v>75</v>
      </c>
      <c r="K1261">
        <v>24</v>
      </c>
      <c r="L1261">
        <v>0</v>
      </c>
      <c r="M1261">
        <v>22</v>
      </c>
      <c r="N1261">
        <v>0</v>
      </c>
      <c r="O1261">
        <v>0</v>
      </c>
    </row>
    <row r="1262" spans="1:15" x14ac:dyDescent="0.2">
      <c r="A1262">
        <v>2012</v>
      </c>
      <c r="B1262" s="6">
        <f ca="1">_xlfn.MAXIFS('Track WIP'!M:M,'Track WIP'!K:K,'Results WIP'!A1262,'Track WIP'!L:L,'Results WIP'!C1262)</f>
        <v>41154</v>
      </c>
      <c r="C1262">
        <f t="shared" si="19"/>
        <v>14</v>
      </c>
      <c r="D1262" t="str">
        <f ca="1">VLOOKUP($B1262,'Track WIP'!$M:$O,2,FALSE)</f>
        <v>Grand Prix of Baltimore</v>
      </c>
      <c r="E1262" t="str">
        <f ca="1">VLOOKUP($B1262,'Track WIP'!$M:$O,3,FALSE)</f>
        <v>Streets Of Baltimore</v>
      </c>
      <c r="F1262">
        <v>10</v>
      </c>
      <c r="G1262" t="s">
        <v>24</v>
      </c>
      <c r="H1262">
        <v>3</v>
      </c>
      <c r="I1262" t="s">
        <v>111</v>
      </c>
      <c r="J1262">
        <v>75</v>
      </c>
      <c r="K1262">
        <v>16</v>
      </c>
      <c r="L1262">
        <v>0</v>
      </c>
      <c r="M1262">
        <v>20</v>
      </c>
      <c r="N1262">
        <v>0</v>
      </c>
      <c r="O1262">
        <v>0</v>
      </c>
    </row>
    <row r="1263" spans="1:15" x14ac:dyDescent="0.2">
      <c r="A1263">
        <v>2012</v>
      </c>
      <c r="B1263" s="6">
        <f ca="1">_xlfn.MAXIFS('Track WIP'!M:M,'Track WIP'!K:K,'Results WIP'!A1263,'Track WIP'!L:L,'Results WIP'!C1263)</f>
        <v>41154</v>
      </c>
      <c r="C1263">
        <f t="shared" si="19"/>
        <v>14</v>
      </c>
      <c r="D1263" t="str">
        <f ca="1">VLOOKUP($B1263,'Track WIP'!$M:$O,2,FALSE)</f>
        <v>Grand Prix of Baltimore</v>
      </c>
      <c r="E1263" t="str">
        <f ca="1">VLOOKUP($B1263,'Track WIP'!$M:$O,3,FALSE)</f>
        <v>Streets Of Baltimore</v>
      </c>
      <c r="F1263">
        <v>11</v>
      </c>
      <c r="G1263" t="s">
        <v>41</v>
      </c>
      <c r="H1263">
        <v>38</v>
      </c>
      <c r="I1263" t="s">
        <v>16</v>
      </c>
      <c r="J1263">
        <v>75</v>
      </c>
      <c r="K1263">
        <v>23</v>
      </c>
      <c r="L1263">
        <v>0</v>
      </c>
      <c r="M1263">
        <v>19</v>
      </c>
      <c r="N1263">
        <v>0</v>
      </c>
      <c r="O1263">
        <v>0</v>
      </c>
    </row>
    <row r="1264" spans="1:15" x14ac:dyDescent="0.2">
      <c r="A1264">
        <v>2012</v>
      </c>
      <c r="B1264" s="6">
        <f ca="1">_xlfn.MAXIFS('Track WIP'!M:M,'Track WIP'!K:K,'Results WIP'!A1264,'Track WIP'!L:L,'Results WIP'!C1264)</f>
        <v>41154</v>
      </c>
      <c r="C1264">
        <f t="shared" si="19"/>
        <v>14</v>
      </c>
      <c r="D1264" t="str">
        <f ca="1">VLOOKUP($B1264,'Track WIP'!$M:$O,2,FALSE)</f>
        <v>Grand Prix of Baltimore</v>
      </c>
      <c r="E1264" t="str">
        <f ca="1">VLOOKUP($B1264,'Track WIP'!$M:$O,3,FALSE)</f>
        <v>Streets Of Baltimore</v>
      </c>
      <c r="F1264">
        <v>12</v>
      </c>
      <c r="G1264" t="s">
        <v>70</v>
      </c>
      <c r="H1264">
        <v>4</v>
      </c>
      <c r="I1264" t="s">
        <v>111</v>
      </c>
      <c r="J1264">
        <v>75</v>
      </c>
      <c r="K1264">
        <v>25</v>
      </c>
      <c r="L1264">
        <v>0</v>
      </c>
      <c r="M1264">
        <v>18</v>
      </c>
      <c r="N1264">
        <v>0</v>
      </c>
      <c r="O1264">
        <v>0</v>
      </c>
    </row>
    <row r="1265" spans="1:15" x14ac:dyDescent="0.2">
      <c r="A1265">
        <v>2012</v>
      </c>
      <c r="B1265" s="6">
        <f ca="1">_xlfn.MAXIFS('Track WIP'!M:M,'Track WIP'!K:K,'Results WIP'!A1265,'Track WIP'!L:L,'Results WIP'!C1265)</f>
        <v>41154</v>
      </c>
      <c r="C1265">
        <f t="shared" si="19"/>
        <v>14</v>
      </c>
      <c r="D1265" t="str">
        <f ca="1">VLOOKUP($B1265,'Track WIP'!$M:$O,2,FALSE)</f>
        <v>Grand Prix of Baltimore</v>
      </c>
      <c r="E1265" t="str">
        <f ca="1">VLOOKUP($B1265,'Track WIP'!$M:$O,3,FALSE)</f>
        <v>Streets Of Baltimore</v>
      </c>
      <c r="F1265">
        <v>13</v>
      </c>
      <c r="G1265" t="s">
        <v>22</v>
      </c>
      <c r="H1265">
        <v>10</v>
      </c>
      <c r="I1265" t="s">
        <v>16</v>
      </c>
      <c r="J1265">
        <v>74</v>
      </c>
      <c r="K1265">
        <v>5</v>
      </c>
      <c r="L1265">
        <v>0</v>
      </c>
      <c r="M1265">
        <v>17</v>
      </c>
      <c r="N1265">
        <v>0</v>
      </c>
      <c r="O1265">
        <v>0</v>
      </c>
    </row>
    <row r="1266" spans="1:15" x14ac:dyDescent="0.2">
      <c r="A1266">
        <v>2012</v>
      </c>
      <c r="B1266" s="6">
        <f ca="1">_xlfn.MAXIFS('Track WIP'!M:M,'Track WIP'!K:K,'Results WIP'!A1266,'Track WIP'!L:L,'Results WIP'!C1266)</f>
        <v>41154</v>
      </c>
      <c r="C1266">
        <f t="shared" si="19"/>
        <v>14</v>
      </c>
      <c r="D1266" t="str">
        <f ca="1">VLOOKUP($B1266,'Track WIP'!$M:$O,2,FALSE)</f>
        <v>Grand Prix of Baltimore</v>
      </c>
      <c r="E1266" t="str">
        <f ca="1">VLOOKUP($B1266,'Track WIP'!$M:$O,3,FALSE)</f>
        <v>Streets Of Baltimore</v>
      </c>
      <c r="F1266">
        <v>14</v>
      </c>
      <c r="G1266" t="s">
        <v>38</v>
      </c>
      <c r="H1266">
        <v>26</v>
      </c>
      <c r="I1266" t="s">
        <v>111</v>
      </c>
      <c r="J1266">
        <v>74</v>
      </c>
      <c r="K1266">
        <v>20</v>
      </c>
      <c r="L1266">
        <v>0</v>
      </c>
      <c r="M1266">
        <v>16</v>
      </c>
      <c r="N1266">
        <v>0</v>
      </c>
      <c r="O1266">
        <v>0</v>
      </c>
    </row>
    <row r="1267" spans="1:15" x14ac:dyDescent="0.2">
      <c r="A1267">
        <v>2012</v>
      </c>
      <c r="B1267" s="6">
        <f ca="1">_xlfn.MAXIFS('Track WIP'!M:M,'Track WIP'!K:K,'Results WIP'!A1267,'Track WIP'!L:L,'Results WIP'!C1267)</f>
        <v>41154</v>
      </c>
      <c r="C1267">
        <f t="shared" si="19"/>
        <v>14</v>
      </c>
      <c r="D1267" t="str">
        <f ca="1">VLOOKUP($B1267,'Track WIP'!$M:$O,2,FALSE)</f>
        <v>Grand Prix of Baltimore</v>
      </c>
      <c r="E1267" t="str">
        <f ca="1">VLOOKUP($B1267,'Track WIP'!$M:$O,3,FALSE)</f>
        <v>Streets Of Baltimore</v>
      </c>
      <c r="F1267">
        <v>15</v>
      </c>
      <c r="G1267" t="s">
        <v>89</v>
      </c>
      <c r="H1267">
        <v>27</v>
      </c>
      <c r="I1267" t="s">
        <v>111</v>
      </c>
      <c r="J1267">
        <v>73</v>
      </c>
      <c r="K1267">
        <v>6</v>
      </c>
      <c r="L1267">
        <v>2</v>
      </c>
      <c r="M1267">
        <v>15</v>
      </c>
      <c r="N1267">
        <v>0</v>
      </c>
      <c r="O1267">
        <v>0</v>
      </c>
    </row>
    <row r="1268" spans="1:15" x14ac:dyDescent="0.2">
      <c r="A1268">
        <v>2012</v>
      </c>
      <c r="B1268" s="6">
        <f ca="1">_xlfn.MAXIFS('Track WIP'!M:M,'Track WIP'!K:K,'Results WIP'!A1268,'Track WIP'!L:L,'Results WIP'!C1268)</f>
        <v>41154</v>
      </c>
      <c r="C1268">
        <f t="shared" si="19"/>
        <v>14</v>
      </c>
      <c r="D1268" t="str">
        <f ca="1">VLOOKUP($B1268,'Track WIP'!$M:$O,2,FALSE)</f>
        <v>Grand Prix of Baltimore</v>
      </c>
      <c r="E1268" t="str">
        <f ca="1">VLOOKUP($B1268,'Track WIP'!$M:$O,3,FALSE)</f>
        <v>Streets Of Baltimore</v>
      </c>
      <c r="F1268">
        <v>16</v>
      </c>
      <c r="G1268" t="s">
        <v>23</v>
      </c>
      <c r="H1268">
        <v>14</v>
      </c>
      <c r="I1268" t="s">
        <v>16</v>
      </c>
      <c r="J1268">
        <v>73</v>
      </c>
      <c r="K1268">
        <v>2</v>
      </c>
      <c r="L1268">
        <v>0</v>
      </c>
      <c r="M1268">
        <v>14</v>
      </c>
      <c r="N1268">
        <v>0</v>
      </c>
      <c r="O1268">
        <v>0</v>
      </c>
    </row>
    <row r="1269" spans="1:15" x14ac:dyDescent="0.2">
      <c r="A1269">
        <v>2012</v>
      </c>
      <c r="B1269" s="6">
        <f ca="1">_xlfn.MAXIFS('Track WIP'!M:M,'Track WIP'!K:K,'Results WIP'!A1269,'Track WIP'!L:L,'Results WIP'!C1269)</f>
        <v>41154</v>
      </c>
      <c r="C1269">
        <f t="shared" si="19"/>
        <v>14</v>
      </c>
      <c r="D1269" t="str">
        <f ca="1">VLOOKUP($B1269,'Track WIP'!$M:$O,2,FALSE)</f>
        <v>Grand Prix of Baltimore</v>
      </c>
      <c r="E1269" t="str">
        <f ca="1">VLOOKUP($B1269,'Track WIP'!$M:$O,3,FALSE)</f>
        <v>Streets Of Baltimore</v>
      </c>
      <c r="F1269">
        <v>17</v>
      </c>
      <c r="G1269" t="s">
        <v>26</v>
      </c>
      <c r="H1269">
        <v>18</v>
      </c>
      <c r="I1269" t="s">
        <v>16</v>
      </c>
      <c r="J1269">
        <v>72</v>
      </c>
      <c r="K1269">
        <v>9</v>
      </c>
      <c r="L1269">
        <v>0</v>
      </c>
      <c r="M1269">
        <v>13</v>
      </c>
      <c r="N1269">
        <v>0</v>
      </c>
      <c r="O1269">
        <v>0</v>
      </c>
    </row>
    <row r="1270" spans="1:15" x14ac:dyDescent="0.2">
      <c r="A1270">
        <v>2012</v>
      </c>
      <c r="B1270" s="6">
        <f ca="1">_xlfn.MAXIFS('Track WIP'!M:M,'Track WIP'!K:K,'Results WIP'!A1270,'Track WIP'!L:L,'Results WIP'!C1270)</f>
        <v>41154</v>
      </c>
      <c r="C1270">
        <f t="shared" si="19"/>
        <v>14</v>
      </c>
      <c r="D1270" t="str">
        <f ca="1">VLOOKUP($B1270,'Track WIP'!$M:$O,2,FALSE)</f>
        <v>Grand Prix of Baltimore</v>
      </c>
      <c r="E1270" t="str">
        <f ca="1">VLOOKUP($B1270,'Track WIP'!$M:$O,3,FALSE)</f>
        <v>Streets Of Baltimore</v>
      </c>
      <c r="F1270">
        <v>18</v>
      </c>
      <c r="G1270" t="s">
        <v>86</v>
      </c>
      <c r="H1270">
        <v>83</v>
      </c>
      <c r="I1270" t="s">
        <v>16</v>
      </c>
      <c r="J1270">
        <v>65</v>
      </c>
      <c r="K1270">
        <v>7</v>
      </c>
      <c r="L1270">
        <v>0</v>
      </c>
      <c r="M1270">
        <v>12</v>
      </c>
      <c r="N1270">
        <v>0</v>
      </c>
      <c r="O1270">
        <v>0</v>
      </c>
    </row>
    <row r="1271" spans="1:15" x14ac:dyDescent="0.2">
      <c r="A1271">
        <v>2012</v>
      </c>
      <c r="B1271" s="6">
        <f ca="1">_xlfn.MAXIFS('Track WIP'!M:M,'Track WIP'!K:K,'Results WIP'!A1271,'Track WIP'!L:L,'Results WIP'!C1271)</f>
        <v>41154</v>
      </c>
      <c r="C1271">
        <f t="shared" si="19"/>
        <v>14</v>
      </c>
      <c r="D1271" t="str">
        <f ca="1">VLOOKUP($B1271,'Track WIP'!$M:$O,2,FALSE)</f>
        <v>Grand Prix of Baltimore</v>
      </c>
      <c r="E1271" t="str">
        <f ca="1">VLOOKUP($B1271,'Track WIP'!$M:$O,3,FALSE)</f>
        <v>Streets Of Baltimore</v>
      </c>
      <c r="F1271">
        <v>19</v>
      </c>
      <c r="G1271" t="s">
        <v>57</v>
      </c>
      <c r="H1271">
        <v>67</v>
      </c>
      <c r="I1271" t="s">
        <v>16</v>
      </c>
      <c r="J1271">
        <v>64</v>
      </c>
      <c r="K1271">
        <v>10</v>
      </c>
      <c r="L1271">
        <v>0</v>
      </c>
      <c r="M1271">
        <v>12</v>
      </c>
      <c r="N1271">
        <v>0</v>
      </c>
      <c r="O1271">
        <v>0</v>
      </c>
    </row>
    <row r="1272" spans="1:15" x14ac:dyDescent="0.2">
      <c r="A1272">
        <v>2012</v>
      </c>
      <c r="B1272" s="6">
        <f ca="1">_xlfn.MAXIFS('Track WIP'!M:M,'Track WIP'!K:K,'Results WIP'!A1272,'Track WIP'!L:L,'Results WIP'!C1272)</f>
        <v>41154</v>
      </c>
      <c r="C1272">
        <f t="shared" si="19"/>
        <v>14</v>
      </c>
      <c r="D1272" t="str">
        <f ca="1">VLOOKUP($B1272,'Track WIP'!$M:$O,2,FALSE)</f>
        <v>Grand Prix of Baltimore</v>
      </c>
      <c r="E1272" t="str">
        <f ca="1">VLOOKUP($B1272,'Track WIP'!$M:$O,3,FALSE)</f>
        <v>Streets Of Baltimore</v>
      </c>
      <c r="F1272">
        <v>20</v>
      </c>
      <c r="G1272" t="s">
        <v>25</v>
      </c>
      <c r="H1272">
        <v>11</v>
      </c>
      <c r="I1272" t="s">
        <v>111</v>
      </c>
      <c r="J1272">
        <v>52</v>
      </c>
      <c r="K1272">
        <v>8</v>
      </c>
      <c r="L1272">
        <v>0</v>
      </c>
      <c r="M1272">
        <v>12</v>
      </c>
      <c r="N1272">
        <v>0</v>
      </c>
      <c r="O1272">
        <v>0</v>
      </c>
    </row>
    <row r="1273" spans="1:15" x14ac:dyDescent="0.2">
      <c r="A1273">
        <v>2012</v>
      </c>
      <c r="B1273" s="6">
        <f ca="1">_xlfn.MAXIFS('Track WIP'!M:M,'Track WIP'!K:K,'Results WIP'!A1273,'Track WIP'!L:L,'Results WIP'!C1273)</f>
        <v>41154</v>
      </c>
      <c r="C1273">
        <f t="shared" si="19"/>
        <v>14</v>
      </c>
      <c r="D1273" t="str">
        <f ca="1">VLOOKUP($B1273,'Track WIP'!$M:$O,2,FALSE)</f>
        <v>Grand Prix of Baltimore</v>
      </c>
      <c r="E1273" t="str">
        <f ca="1">VLOOKUP($B1273,'Track WIP'!$M:$O,3,FALSE)</f>
        <v>Streets Of Baltimore</v>
      </c>
      <c r="F1273">
        <v>21</v>
      </c>
      <c r="G1273" t="s">
        <v>37</v>
      </c>
      <c r="H1273">
        <v>15</v>
      </c>
      <c r="I1273" t="s">
        <v>16</v>
      </c>
      <c r="J1273">
        <v>50</v>
      </c>
      <c r="K1273">
        <v>19</v>
      </c>
      <c r="L1273">
        <v>12</v>
      </c>
      <c r="M1273">
        <v>12</v>
      </c>
      <c r="N1273">
        <v>0</v>
      </c>
      <c r="O1273">
        <v>0</v>
      </c>
    </row>
    <row r="1274" spans="1:15" x14ac:dyDescent="0.2">
      <c r="A1274">
        <v>2012</v>
      </c>
      <c r="B1274" s="6">
        <f ca="1">_xlfn.MAXIFS('Track WIP'!M:M,'Track WIP'!K:K,'Results WIP'!A1274,'Track WIP'!L:L,'Results WIP'!C1274)</f>
        <v>41154</v>
      </c>
      <c r="C1274">
        <f t="shared" si="19"/>
        <v>14</v>
      </c>
      <c r="D1274" t="str">
        <f ca="1">VLOOKUP($B1274,'Track WIP'!$M:$O,2,FALSE)</f>
        <v>Grand Prix of Baltimore</v>
      </c>
      <c r="E1274" t="str">
        <f ca="1">VLOOKUP($B1274,'Track WIP'!$M:$O,3,FALSE)</f>
        <v>Streets Of Baltimore</v>
      </c>
      <c r="F1274">
        <v>22</v>
      </c>
      <c r="G1274" t="s">
        <v>31</v>
      </c>
      <c r="H1274">
        <v>78</v>
      </c>
      <c r="I1274" t="s">
        <v>115</v>
      </c>
      <c r="J1274">
        <v>38</v>
      </c>
      <c r="K1274">
        <v>21</v>
      </c>
      <c r="L1274">
        <v>0</v>
      </c>
      <c r="M1274">
        <v>12</v>
      </c>
      <c r="N1274">
        <v>0</v>
      </c>
      <c r="O1274">
        <v>0</v>
      </c>
    </row>
    <row r="1275" spans="1:15" x14ac:dyDescent="0.2">
      <c r="A1275">
        <v>2012</v>
      </c>
      <c r="B1275" s="6">
        <f ca="1">_xlfn.MAXIFS('Track WIP'!M:M,'Track WIP'!K:K,'Results WIP'!A1275,'Track WIP'!L:L,'Results WIP'!C1275)</f>
        <v>41154</v>
      </c>
      <c r="C1275">
        <f t="shared" si="19"/>
        <v>14</v>
      </c>
      <c r="D1275" t="str">
        <f ca="1">VLOOKUP($B1275,'Track WIP'!$M:$O,2,FALSE)</f>
        <v>Grand Prix of Baltimore</v>
      </c>
      <c r="E1275" t="str">
        <f ca="1">VLOOKUP($B1275,'Track WIP'!$M:$O,3,FALSE)</f>
        <v>Streets Of Baltimore</v>
      </c>
      <c r="F1275">
        <v>23</v>
      </c>
      <c r="G1275" t="s">
        <v>87</v>
      </c>
      <c r="H1275">
        <v>7</v>
      </c>
      <c r="I1275" t="s">
        <v>111</v>
      </c>
      <c r="J1275">
        <v>32</v>
      </c>
      <c r="K1275">
        <v>4</v>
      </c>
      <c r="L1275">
        <v>0</v>
      </c>
      <c r="M1275">
        <v>12</v>
      </c>
      <c r="N1275">
        <v>0</v>
      </c>
      <c r="O1275">
        <v>0</v>
      </c>
    </row>
    <row r="1276" spans="1:15" x14ac:dyDescent="0.2">
      <c r="A1276">
        <v>2012</v>
      </c>
      <c r="B1276" s="6">
        <f ca="1">_xlfn.MAXIFS('Track WIP'!M:M,'Track WIP'!K:K,'Results WIP'!A1276,'Track WIP'!L:L,'Results WIP'!C1276)</f>
        <v>41154</v>
      </c>
      <c r="C1276">
        <f t="shared" si="19"/>
        <v>14</v>
      </c>
      <c r="D1276" t="str">
        <f ca="1">VLOOKUP($B1276,'Track WIP'!$M:$O,2,FALSE)</f>
        <v>Grand Prix of Baltimore</v>
      </c>
      <c r="E1276" t="str">
        <f ca="1">VLOOKUP($B1276,'Track WIP'!$M:$O,3,FALSE)</f>
        <v>Streets Of Baltimore</v>
      </c>
      <c r="F1276">
        <v>24</v>
      </c>
      <c r="G1276" t="s">
        <v>85</v>
      </c>
      <c r="H1276">
        <v>19</v>
      </c>
      <c r="I1276" t="s">
        <v>16</v>
      </c>
      <c r="J1276">
        <v>31</v>
      </c>
      <c r="K1276">
        <v>22</v>
      </c>
      <c r="L1276">
        <v>0</v>
      </c>
      <c r="M1276">
        <v>12</v>
      </c>
      <c r="N1276">
        <v>0</v>
      </c>
      <c r="O1276">
        <v>0</v>
      </c>
    </row>
    <row r="1277" spans="1:15" x14ac:dyDescent="0.2">
      <c r="A1277">
        <v>2012</v>
      </c>
      <c r="B1277" s="6">
        <f ca="1">_xlfn.MAXIFS('Track WIP'!M:M,'Track WIP'!K:K,'Results WIP'!A1277,'Track WIP'!L:L,'Results WIP'!C1277)</f>
        <v>41154</v>
      </c>
      <c r="C1277">
        <f t="shared" si="19"/>
        <v>14</v>
      </c>
      <c r="D1277" t="str">
        <f ca="1">VLOOKUP($B1277,'Track WIP'!$M:$O,2,FALSE)</f>
        <v>Grand Prix of Baltimore</v>
      </c>
      <c r="E1277" t="str">
        <f ca="1">VLOOKUP($B1277,'Track WIP'!$M:$O,3,FALSE)</f>
        <v>Streets Of Baltimore</v>
      </c>
      <c r="F1277">
        <v>25</v>
      </c>
      <c r="G1277" t="s">
        <v>55</v>
      </c>
      <c r="H1277">
        <v>20</v>
      </c>
      <c r="I1277" t="s">
        <v>111</v>
      </c>
      <c r="J1277">
        <v>7</v>
      </c>
      <c r="K1277">
        <v>11</v>
      </c>
      <c r="L1277">
        <v>0</v>
      </c>
      <c r="M1277">
        <v>10</v>
      </c>
      <c r="N1277">
        <v>0</v>
      </c>
      <c r="O1277">
        <v>0</v>
      </c>
    </row>
    <row r="1278" spans="1:15" x14ac:dyDescent="0.2">
      <c r="A1278">
        <v>2012</v>
      </c>
      <c r="B1278" s="6">
        <f ca="1">_xlfn.MAXIFS('Track WIP'!M:M,'Track WIP'!K:K,'Results WIP'!A1278,'Track WIP'!L:L,'Results WIP'!C1278)</f>
        <v>41167</v>
      </c>
      <c r="C1278">
        <f t="shared" si="19"/>
        <v>15</v>
      </c>
      <c r="D1278" t="str">
        <f ca="1">VLOOKUP($B1278,'Track WIP'!$M:$O,2,FALSE)</f>
        <v>MAVTV 500</v>
      </c>
      <c r="E1278" t="str">
        <f ca="1">VLOOKUP($B1278,'Track WIP'!$M:$O,3,FALSE)</f>
        <v>Auto Club Speedway</v>
      </c>
      <c r="F1278">
        <v>1</v>
      </c>
      <c r="G1278" t="s">
        <v>55</v>
      </c>
      <c r="H1278">
        <v>20</v>
      </c>
      <c r="I1278" t="s">
        <v>111</v>
      </c>
      <c r="J1278">
        <v>250</v>
      </c>
      <c r="K1278">
        <v>5</v>
      </c>
      <c r="L1278">
        <v>62</v>
      </c>
      <c r="M1278">
        <v>52</v>
      </c>
      <c r="N1278">
        <v>2</v>
      </c>
      <c r="O1278">
        <v>0</v>
      </c>
    </row>
    <row r="1279" spans="1:15" x14ac:dyDescent="0.2">
      <c r="A1279">
        <v>2012</v>
      </c>
      <c r="B1279" s="6">
        <f ca="1">_xlfn.MAXIFS('Track WIP'!M:M,'Track WIP'!K:K,'Results WIP'!A1279,'Track WIP'!L:L,'Results WIP'!C1279)</f>
        <v>41167</v>
      </c>
      <c r="C1279">
        <f t="shared" ref="C1279:C1342" si="20">_xlfn.IFS(A1279&gt;A1278,1,F1279=1,C1278+1,F1279&gt;1,C1278)</f>
        <v>15</v>
      </c>
      <c r="D1279" t="str">
        <f ca="1">VLOOKUP($B1279,'Track WIP'!$M:$O,2,FALSE)</f>
        <v>MAVTV 500</v>
      </c>
      <c r="E1279" t="str">
        <f ca="1">VLOOKUP($B1279,'Track WIP'!$M:$O,3,FALSE)</f>
        <v>Auto Club Speedway</v>
      </c>
      <c r="F1279">
        <v>2</v>
      </c>
      <c r="G1279" t="s">
        <v>22</v>
      </c>
      <c r="H1279">
        <v>10</v>
      </c>
      <c r="I1279" t="s">
        <v>16</v>
      </c>
      <c r="J1279">
        <v>250</v>
      </c>
      <c r="K1279">
        <v>9</v>
      </c>
      <c r="L1279">
        <v>15</v>
      </c>
      <c r="M1279">
        <v>40</v>
      </c>
      <c r="N1279">
        <v>0</v>
      </c>
      <c r="O1279">
        <v>0</v>
      </c>
    </row>
    <row r="1280" spans="1:15" x14ac:dyDescent="0.2">
      <c r="A1280">
        <v>2012</v>
      </c>
      <c r="B1280" s="6">
        <f ca="1">_xlfn.MAXIFS('Track WIP'!M:M,'Track WIP'!K:K,'Results WIP'!A1280,'Track WIP'!L:L,'Results WIP'!C1280)</f>
        <v>41167</v>
      </c>
      <c r="C1280">
        <f t="shared" si="20"/>
        <v>15</v>
      </c>
      <c r="D1280" t="str">
        <f ca="1">VLOOKUP($B1280,'Track WIP'!$M:$O,2,FALSE)</f>
        <v>MAVTV 500</v>
      </c>
      <c r="E1280" t="str">
        <f ca="1">VLOOKUP($B1280,'Track WIP'!$M:$O,3,FALSE)</f>
        <v>Auto Club Speedway</v>
      </c>
      <c r="F1280">
        <v>3</v>
      </c>
      <c r="G1280" t="s">
        <v>21</v>
      </c>
      <c r="H1280">
        <v>9</v>
      </c>
      <c r="I1280" t="s">
        <v>16</v>
      </c>
      <c r="J1280">
        <v>250</v>
      </c>
      <c r="K1280">
        <v>15</v>
      </c>
      <c r="L1280">
        <v>25</v>
      </c>
      <c r="M1280">
        <v>35</v>
      </c>
      <c r="N1280">
        <v>0</v>
      </c>
      <c r="O1280">
        <v>0</v>
      </c>
    </row>
    <row r="1281" spans="1:15" x14ac:dyDescent="0.2">
      <c r="A1281">
        <v>2012</v>
      </c>
      <c r="B1281" s="6">
        <f ca="1">_xlfn.MAXIFS('Track WIP'!M:M,'Track WIP'!K:K,'Results WIP'!A1281,'Track WIP'!L:L,'Results WIP'!C1281)</f>
        <v>41167</v>
      </c>
      <c r="C1281">
        <f t="shared" si="20"/>
        <v>15</v>
      </c>
      <c r="D1281" t="str">
        <f ca="1">VLOOKUP($B1281,'Track WIP'!$M:$O,2,FALSE)</f>
        <v>MAVTV 500</v>
      </c>
      <c r="E1281" t="str">
        <f ca="1">VLOOKUP($B1281,'Track WIP'!$M:$O,3,FALSE)</f>
        <v>Auto Club Speedway</v>
      </c>
      <c r="F1281">
        <v>4</v>
      </c>
      <c r="G1281" t="s">
        <v>17</v>
      </c>
      <c r="H1281">
        <v>28</v>
      </c>
      <c r="I1281" t="s">
        <v>111</v>
      </c>
      <c r="J1281">
        <v>250</v>
      </c>
      <c r="K1281">
        <v>22</v>
      </c>
      <c r="L1281">
        <v>0</v>
      </c>
      <c r="M1281">
        <v>32</v>
      </c>
      <c r="N1281">
        <v>0</v>
      </c>
      <c r="O1281">
        <v>0</v>
      </c>
    </row>
    <row r="1282" spans="1:15" x14ac:dyDescent="0.2">
      <c r="A1282">
        <v>2012</v>
      </c>
      <c r="B1282" s="6">
        <f ca="1">_xlfn.MAXIFS('Track WIP'!M:M,'Track WIP'!K:K,'Results WIP'!A1282,'Track WIP'!L:L,'Results WIP'!C1282)</f>
        <v>41167</v>
      </c>
      <c r="C1282">
        <f t="shared" si="20"/>
        <v>15</v>
      </c>
      <c r="D1282" t="str">
        <f ca="1">VLOOKUP($B1282,'Track WIP'!$M:$O,2,FALSE)</f>
        <v>MAVTV 500</v>
      </c>
      <c r="E1282" t="str">
        <f ca="1">VLOOKUP($B1282,'Track WIP'!$M:$O,3,FALSE)</f>
        <v>Auto Club Speedway</v>
      </c>
      <c r="F1282">
        <v>5</v>
      </c>
      <c r="G1282" t="s">
        <v>24</v>
      </c>
      <c r="H1282">
        <v>3</v>
      </c>
      <c r="I1282" t="s">
        <v>111</v>
      </c>
      <c r="J1282">
        <v>250</v>
      </c>
      <c r="K1282">
        <v>17</v>
      </c>
      <c r="L1282">
        <v>2</v>
      </c>
      <c r="M1282">
        <v>30</v>
      </c>
      <c r="N1282">
        <v>0</v>
      </c>
      <c r="O1282">
        <v>0</v>
      </c>
    </row>
    <row r="1283" spans="1:15" x14ac:dyDescent="0.2">
      <c r="A1283">
        <v>2012</v>
      </c>
      <c r="B1283" s="6">
        <f ca="1">_xlfn.MAXIFS('Track WIP'!M:M,'Track WIP'!K:K,'Results WIP'!A1283,'Track WIP'!L:L,'Results WIP'!C1283)</f>
        <v>41167</v>
      </c>
      <c r="C1283">
        <f t="shared" si="20"/>
        <v>15</v>
      </c>
      <c r="D1283" t="str">
        <f ca="1">VLOOKUP($B1283,'Track WIP'!$M:$O,2,FALSE)</f>
        <v>MAVTV 500</v>
      </c>
      <c r="E1283" t="str">
        <f ca="1">VLOOKUP($B1283,'Track WIP'!$M:$O,3,FALSE)</f>
        <v>Auto Club Speedway</v>
      </c>
      <c r="F1283">
        <v>6</v>
      </c>
      <c r="G1283" t="s">
        <v>41</v>
      </c>
      <c r="H1283">
        <v>38</v>
      </c>
      <c r="I1283" t="s">
        <v>16</v>
      </c>
      <c r="J1283">
        <v>250</v>
      </c>
      <c r="K1283">
        <v>18</v>
      </c>
      <c r="L1283">
        <v>0</v>
      </c>
      <c r="M1283">
        <v>28</v>
      </c>
      <c r="N1283">
        <v>0</v>
      </c>
      <c r="O1283">
        <v>0</v>
      </c>
    </row>
    <row r="1284" spans="1:15" x14ac:dyDescent="0.2">
      <c r="A1284">
        <v>2012</v>
      </c>
      <c r="B1284" s="6">
        <f ca="1">_xlfn.MAXIFS('Track WIP'!M:M,'Track WIP'!K:K,'Results WIP'!A1284,'Track WIP'!L:L,'Results WIP'!C1284)</f>
        <v>41167</v>
      </c>
      <c r="C1284">
        <f t="shared" si="20"/>
        <v>15</v>
      </c>
      <c r="D1284" t="str">
        <f ca="1">VLOOKUP($B1284,'Track WIP'!$M:$O,2,FALSE)</f>
        <v>MAVTV 500</v>
      </c>
      <c r="E1284" t="str">
        <f ca="1">VLOOKUP($B1284,'Track WIP'!$M:$O,3,FALSE)</f>
        <v>Auto Club Speedway</v>
      </c>
      <c r="F1284">
        <v>7</v>
      </c>
      <c r="G1284" t="s">
        <v>37</v>
      </c>
      <c r="H1284">
        <v>15</v>
      </c>
      <c r="I1284" t="s">
        <v>16</v>
      </c>
      <c r="J1284">
        <v>249</v>
      </c>
      <c r="K1284">
        <v>21</v>
      </c>
      <c r="L1284">
        <v>6</v>
      </c>
      <c r="M1284">
        <v>26</v>
      </c>
      <c r="N1284">
        <v>0</v>
      </c>
      <c r="O1284">
        <v>0</v>
      </c>
    </row>
    <row r="1285" spans="1:15" x14ac:dyDescent="0.2">
      <c r="A1285">
        <v>2012</v>
      </c>
      <c r="B1285" s="6">
        <f ca="1">_xlfn.MAXIFS('Track WIP'!M:M,'Track WIP'!K:K,'Results WIP'!A1285,'Track WIP'!L:L,'Results WIP'!C1285)</f>
        <v>41167</v>
      </c>
      <c r="C1285">
        <f t="shared" si="20"/>
        <v>15</v>
      </c>
      <c r="D1285" t="str">
        <f ca="1">VLOOKUP($B1285,'Track WIP'!$M:$O,2,FALSE)</f>
        <v>MAVTV 500</v>
      </c>
      <c r="E1285" t="str">
        <f ca="1">VLOOKUP($B1285,'Track WIP'!$M:$O,3,FALSE)</f>
        <v>Auto Club Speedway</v>
      </c>
      <c r="F1285">
        <v>8</v>
      </c>
      <c r="G1285" t="s">
        <v>38</v>
      </c>
      <c r="H1285">
        <v>26</v>
      </c>
      <c r="I1285" t="s">
        <v>111</v>
      </c>
      <c r="J1285">
        <v>249</v>
      </c>
      <c r="K1285">
        <v>3</v>
      </c>
      <c r="L1285">
        <v>3</v>
      </c>
      <c r="M1285">
        <v>25</v>
      </c>
      <c r="N1285">
        <v>1</v>
      </c>
      <c r="O1285">
        <v>0</v>
      </c>
    </row>
    <row r="1286" spans="1:15" x14ac:dyDescent="0.2">
      <c r="A1286">
        <v>2012</v>
      </c>
      <c r="B1286" s="6">
        <f ca="1">_xlfn.MAXIFS('Track WIP'!M:M,'Track WIP'!K:K,'Results WIP'!A1286,'Track WIP'!L:L,'Results WIP'!C1286)</f>
        <v>41167</v>
      </c>
      <c r="C1286">
        <f t="shared" si="20"/>
        <v>15</v>
      </c>
      <c r="D1286" t="str">
        <f ca="1">VLOOKUP($B1286,'Track WIP'!$M:$O,2,FALSE)</f>
        <v>MAVTV 500</v>
      </c>
      <c r="E1286" t="str">
        <f ca="1">VLOOKUP($B1286,'Track WIP'!$M:$O,3,FALSE)</f>
        <v>Auto Club Speedway</v>
      </c>
      <c r="F1286">
        <v>9</v>
      </c>
      <c r="G1286" t="s">
        <v>114</v>
      </c>
      <c r="H1286">
        <v>6</v>
      </c>
      <c r="I1286" t="s">
        <v>111</v>
      </c>
      <c r="J1286">
        <v>249</v>
      </c>
      <c r="K1286">
        <v>20</v>
      </c>
      <c r="L1286">
        <v>0</v>
      </c>
      <c r="M1286">
        <v>22</v>
      </c>
      <c r="N1286">
        <v>0</v>
      </c>
      <c r="O1286">
        <v>0</v>
      </c>
    </row>
    <row r="1287" spans="1:15" x14ac:dyDescent="0.2">
      <c r="A1287">
        <v>2012</v>
      </c>
      <c r="B1287" s="6">
        <f ca="1">_xlfn.MAXIFS('Track WIP'!M:M,'Track WIP'!K:K,'Results WIP'!A1287,'Track WIP'!L:L,'Results WIP'!C1287)</f>
        <v>41167</v>
      </c>
      <c r="C1287">
        <f t="shared" si="20"/>
        <v>15</v>
      </c>
      <c r="D1287" t="str">
        <f ca="1">VLOOKUP($B1287,'Track WIP'!$M:$O,2,FALSE)</f>
        <v>MAVTV 500</v>
      </c>
      <c r="E1287" t="str">
        <f ca="1">VLOOKUP($B1287,'Track WIP'!$M:$O,3,FALSE)</f>
        <v>Auto Club Speedway</v>
      </c>
      <c r="F1287">
        <v>10</v>
      </c>
      <c r="G1287" t="s">
        <v>86</v>
      </c>
      <c r="H1287">
        <v>83</v>
      </c>
      <c r="I1287" t="s">
        <v>16</v>
      </c>
      <c r="J1287">
        <v>249</v>
      </c>
      <c r="K1287">
        <v>23</v>
      </c>
      <c r="L1287">
        <v>0</v>
      </c>
      <c r="M1287">
        <v>20</v>
      </c>
      <c r="N1287">
        <v>0</v>
      </c>
      <c r="O1287">
        <v>0</v>
      </c>
    </row>
    <row r="1288" spans="1:15" x14ac:dyDescent="0.2">
      <c r="A1288">
        <v>2012</v>
      </c>
      <c r="B1288" s="6">
        <f ca="1">_xlfn.MAXIFS('Track WIP'!M:M,'Track WIP'!K:K,'Results WIP'!A1288,'Track WIP'!L:L,'Results WIP'!C1288)</f>
        <v>41167</v>
      </c>
      <c r="C1288">
        <f t="shared" si="20"/>
        <v>15</v>
      </c>
      <c r="D1288" t="str">
        <f ca="1">VLOOKUP($B1288,'Track WIP'!$M:$O,2,FALSE)</f>
        <v>MAVTV 500</v>
      </c>
      <c r="E1288" t="str">
        <f ca="1">VLOOKUP($B1288,'Track WIP'!$M:$O,3,FALSE)</f>
        <v>Auto Club Speedway</v>
      </c>
      <c r="F1288">
        <v>11</v>
      </c>
      <c r="G1288" t="s">
        <v>70</v>
      </c>
      <c r="H1288">
        <v>4</v>
      </c>
      <c r="I1288" t="s">
        <v>111</v>
      </c>
      <c r="J1288">
        <v>248</v>
      </c>
      <c r="K1288">
        <v>4</v>
      </c>
      <c r="L1288">
        <v>56</v>
      </c>
      <c r="M1288">
        <v>19</v>
      </c>
      <c r="N1288">
        <v>0</v>
      </c>
      <c r="O1288">
        <v>0</v>
      </c>
    </row>
    <row r="1289" spans="1:15" x14ac:dyDescent="0.2">
      <c r="A1289">
        <v>2012</v>
      </c>
      <c r="B1289" s="6">
        <f ca="1">_xlfn.MAXIFS('Track WIP'!M:M,'Track WIP'!K:K,'Results WIP'!A1289,'Track WIP'!L:L,'Results WIP'!C1289)</f>
        <v>41167</v>
      </c>
      <c r="C1289">
        <f t="shared" si="20"/>
        <v>15</v>
      </c>
      <c r="D1289" t="str">
        <f ca="1">VLOOKUP($B1289,'Track WIP'!$M:$O,2,FALSE)</f>
        <v>MAVTV 500</v>
      </c>
      <c r="E1289" t="str">
        <f ca="1">VLOOKUP($B1289,'Track WIP'!$M:$O,3,FALSE)</f>
        <v>Auto Club Speedway</v>
      </c>
      <c r="F1289">
        <v>12</v>
      </c>
      <c r="G1289" t="s">
        <v>85</v>
      </c>
      <c r="H1289">
        <v>19</v>
      </c>
      <c r="I1289" t="s">
        <v>16</v>
      </c>
      <c r="J1289">
        <v>248</v>
      </c>
      <c r="K1289">
        <v>12</v>
      </c>
      <c r="L1289">
        <v>10</v>
      </c>
      <c r="M1289">
        <v>18</v>
      </c>
      <c r="N1289">
        <v>0</v>
      </c>
      <c r="O1289">
        <v>0</v>
      </c>
    </row>
    <row r="1290" spans="1:15" x14ac:dyDescent="0.2">
      <c r="A1290">
        <v>2012</v>
      </c>
      <c r="B1290" s="6">
        <f ca="1">_xlfn.MAXIFS('Track WIP'!M:M,'Track WIP'!K:K,'Results WIP'!A1290,'Track WIP'!L:L,'Results WIP'!C1290)</f>
        <v>41167</v>
      </c>
      <c r="C1290">
        <f t="shared" si="20"/>
        <v>15</v>
      </c>
      <c r="D1290" t="str">
        <f ca="1">VLOOKUP($B1290,'Track WIP'!$M:$O,2,FALSE)</f>
        <v>MAVTV 500</v>
      </c>
      <c r="E1290" t="str">
        <f ca="1">VLOOKUP($B1290,'Track WIP'!$M:$O,3,FALSE)</f>
        <v>Auto Club Speedway</v>
      </c>
      <c r="F1290">
        <v>13</v>
      </c>
      <c r="G1290" t="s">
        <v>89</v>
      </c>
      <c r="H1290">
        <v>27</v>
      </c>
      <c r="I1290" t="s">
        <v>111</v>
      </c>
      <c r="J1290">
        <v>247</v>
      </c>
      <c r="K1290">
        <v>19</v>
      </c>
      <c r="L1290">
        <v>0</v>
      </c>
      <c r="M1290">
        <v>17</v>
      </c>
      <c r="N1290">
        <v>0</v>
      </c>
      <c r="O1290">
        <v>0</v>
      </c>
    </row>
    <row r="1291" spans="1:15" x14ac:dyDescent="0.2">
      <c r="A1291">
        <v>2012</v>
      </c>
      <c r="B1291" s="6">
        <f ca="1">_xlfn.MAXIFS('Track WIP'!M:M,'Track WIP'!K:K,'Results WIP'!A1291,'Track WIP'!L:L,'Results WIP'!C1291)</f>
        <v>41167</v>
      </c>
      <c r="C1291">
        <f t="shared" si="20"/>
        <v>15</v>
      </c>
      <c r="D1291" t="str">
        <f ca="1">VLOOKUP($B1291,'Track WIP'!$M:$O,2,FALSE)</f>
        <v>MAVTV 500</v>
      </c>
      <c r="E1291" t="str">
        <f ca="1">VLOOKUP($B1291,'Track WIP'!$M:$O,3,FALSE)</f>
        <v>Auto Club Speedway</v>
      </c>
      <c r="F1291">
        <v>14</v>
      </c>
      <c r="G1291" t="s">
        <v>95</v>
      </c>
      <c r="H1291">
        <v>14</v>
      </c>
      <c r="I1291" t="s">
        <v>16</v>
      </c>
      <c r="J1291">
        <v>246</v>
      </c>
      <c r="K1291">
        <v>24</v>
      </c>
      <c r="L1291">
        <v>0</v>
      </c>
      <c r="M1291">
        <v>16</v>
      </c>
      <c r="N1291">
        <v>0</v>
      </c>
      <c r="O1291">
        <v>0</v>
      </c>
    </row>
    <row r="1292" spans="1:15" x14ac:dyDescent="0.2">
      <c r="A1292">
        <v>2012</v>
      </c>
      <c r="B1292" s="6">
        <f ca="1">_xlfn.MAXIFS('Track WIP'!M:M,'Track WIP'!K:K,'Results WIP'!A1292,'Track WIP'!L:L,'Results WIP'!C1292)</f>
        <v>41167</v>
      </c>
      <c r="C1292">
        <f t="shared" si="20"/>
        <v>15</v>
      </c>
      <c r="D1292" t="str">
        <f ca="1">VLOOKUP($B1292,'Track WIP'!$M:$O,2,FALSE)</f>
        <v>MAVTV 500</v>
      </c>
      <c r="E1292" t="str">
        <f ca="1">VLOOKUP($B1292,'Track WIP'!$M:$O,3,FALSE)</f>
        <v>Auto Club Speedway</v>
      </c>
      <c r="F1292">
        <v>15</v>
      </c>
      <c r="G1292" t="s">
        <v>88</v>
      </c>
      <c r="H1292">
        <v>77</v>
      </c>
      <c r="I1292" t="s">
        <v>16</v>
      </c>
      <c r="J1292">
        <v>246</v>
      </c>
      <c r="K1292">
        <v>20</v>
      </c>
      <c r="L1292">
        <v>0</v>
      </c>
      <c r="M1292">
        <v>15</v>
      </c>
      <c r="N1292">
        <v>0</v>
      </c>
      <c r="O1292">
        <v>0</v>
      </c>
    </row>
    <row r="1293" spans="1:15" x14ac:dyDescent="0.2">
      <c r="A1293">
        <v>2012</v>
      </c>
      <c r="B1293" s="6">
        <f ca="1">_xlfn.MAXIFS('Track WIP'!M:M,'Track WIP'!K:K,'Results WIP'!A1293,'Track WIP'!L:L,'Results WIP'!C1293)</f>
        <v>41167</v>
      </c>
      <c r="C1293">
        <f t="shared" si="20"/>
        <v>15</v>
      </c>
      <c r="D1293" t="str">
        <f ca="1">VLOOKUP($B1293,'Track WIP'!$M:$O,2,FALSE)</f>
        <v>MAVTV 500</v>
      </c>
      <c r="E1293" t="str">
        <f ca="1">VLOOKUP($B1293,'Track WIP'!$M:$O,3,FALSE)</f>
        <v>Auto Club Speedway</v>
      </c>
      <c r="F1293">
        <v>16</v>
      </c>
      <c r="G1293" t="s">
        <v>112</v>
      </c>
      <c r="H1293">
        <v>67</v>
      </c>
      <c r="I1293" t="s">
        <v>16</v>
      </c>
      <c r="J1293">
        <v>244</v>
      </c>
      <c r="K1293">
        <v>14</v>
      </c>
      <c r="L1293">
        <v>1</v>
      </c>
      <c r="M1293">
        <v>14</v>
      </c>
      <c r="N1293">
        <v>0</v>
      </c>
      <c r="O1293">
        <v>0</v>
      </c>
    </row>
    <row r="1294" spans="1:15" x14ac:dyDescent="0.2">
      <c r="A1294">
        <v>2012</v>
      </c>
      <c r="B1294" s="6">
        <f ca="1">_xlfn.MAXIFS('Track WIP'!M:M,'Track WIP'!K:K,'Results WIP'!A1294,'Track WIP'!L:L,'Results WIP'!C1294)</f>
        <v>41167</v>
      </c>
      <c r="C1294">
        <f t="shared" si="20"/>
        <v>15</v>
      </c>
      <c r="D1294" t="str">
        <f ca="1">VLOOKUP($B1294,'Track WIP'!$M:$O,2,FALSE)</f>
        <v>MAVTV 500</v>
      </c>
      <c r="E1294" t="str">
        <f ca="1">VLOOKUP($B1294,'Track WIP'!$M:$O,3,FALSE)</f>
        <v>Auto Club Speedway</v>
      </c>
      <c r="F1294">
        <v>17</v>
      </c>
      <c r="G1294" t="s">
        <v>29</v>
      </c>
      <c r="H1294">
        <v>2</v>
      </c>
      <c r="I1294" t="s">
        <v>111</v>
      </c>
      <c r="J1294">
        <v>244</v>
      </c>
      <c r="K1294">
        <v>2</v>
      </c>
      <c r="L1294">
        <v>2</v>
      </c>
      <c r="M1294">
        <v>13</v>
      </c>
      <c r="N1294">
        <v>0</v>
      </c>
      <c r="O1294">
        <v>0</v>
      </c>
    </row>
    <row r="1295" spans="1:15" x14ac:dyDescent="0.2">
      <c r="A1295">
        <v>2012</v>
      </c>
      <c r="B1295" s="6">
        <f ca="1">_xlfn.MAXIFS('Track WIP'!M:M,'Track WIP'!K:K,'Results WIP'!A1295,'Track WIP'!L:L,'Results WIP'!C1295)</f>
        <v>41167</v>
      </c>
      <c r="C1295">
        <f t="shared" si="20"/>
        <v>15</v>
      </c>
      <c r="D1295" t="str">
        <f ca="1">VLOOKUP($B1295,'Track WIP'!$M:$O,2,FALSE)</f>
        <v>MAVTV 500</v>
      </c>
      <c r="E1295" t="str">
        <f ca="1">VLOOKUP($B1295,'Track WIP'!$M:$O,3,FALSE)</f>
        <v>Auto Club Speedway</v>
      </c>
      <c r="F1295">
        <v>18</v>
      </c>
      <c r="G1295" t="s">
        <v>25</v>
      </c>
      <c r="H1295">
        <v>11</v>
      </c>
      <c r="I1295" t="s">
        <v>111</v>
      </c>
      <c r="J1295">
        <v>240</v>
      </c>
      <c r="K1295">
        <v>3</v>
      </c>
      <c r="L1295">
        <v>47</v>
      </c>
      <c r="M1295">
        <v>12</v>
      </c>
      <c r="N1295">
        <v>0</v>
      </c>
      <c r="O1295">
        <v>0</v>
      </c>
    </row>
    <row r="1296" spans="1:15" x14ac:dyDescent="0.2">
      <c r="A1296">
        <v>2012</v>
      </c>
      <c r="B1296" s="6">
        <f ca="1">_xlfn.MAXIFS('Track WIP'!M:M,'Track WIP'!K:K,'Results WIP'!A1296,'Track WIP'!L:L,'Results WIP'!C1296)</f>
        <v>41167</v>
      </c>
      <c r="C1296">
        <f t="shared" si="20"/>
        <v>15</v>
      </c>
      <c r="D1296" t="str">
        <f ca="1">VLOOKUP($B1296,'Track WIP'!$M:$O,2,FALSE)</f>
        <v>MAVTV 500</v>
      </c>
      <c r="E1296" t="str">
        <f ca="1">VLOOKUP($B1296,'Track WIP'!$M:$O,3,FALSE)</f>
        <v>Auto Club Speedway</v>
      </c>
      <c r="F1296">
        <v>19</v>
      </c>
      <c r="G1296" t="s">
        <v>84</v>
      </c>
      <c r="H1296">
        <v>22</v>
      </c>
      <c r="I1296" t="s">
        <v>111</v>
      </c>
      <c r="J1296">
        <v>231</v>
      </c>
      <c r="K1296">
        <v>8</v>
      </c>
      <c r="L1296">
        <v>0</v>
      </c>
      <c r="M1296">
        <v>12</v>
      </c>
      <c r="N1296">
        <v>0</v>
      </c>
      <c r="O1296">
        <v>0</v>
      </c>
    </row>
    <row r="1297" spans="1:15" x14ac:dyDescent="0.2">
      <c r="A1297">
        <v>2012</v>
      </c>
      <c r="B1297" s="6">
        <f ca="1">_xlfn.MAXIFS('Track WIP'!M:M,'Track WIP'!K:K,'Results WIP'!A1297,'Track WIP'!L:L,'Results WIP'!C1297)</f>
        <v>41167</v>
      </c>
      <c r="C1297">
        <f t="shared" si="20"/>
        <v>15</v>
      </c>
      <c r="D1297" t="str">
        <f ca="1">VLOOKUP($B1297,'Track WIP'!$M:$O,2,FALSE)</f>
        <v>MAVTV 500</v>
      </c>
      <c r="E1297" t="str">
        <f ca="1">VLOOKUP($B1297,'Track WIP'!$M:$O,3,FALSE)</f>
        <v>Auto Club Speedway</v>
      </c>
      <c r="F1297">
        <v>20</v>
      </c>
      <c r="G1297" t="s">
        <v>34</v>
      </c>
      <c r="H1297">
        <v>98</v>
      </c>
      <c r="I1297" t="s">
        <v>16</v>
      </c>
      <c r="J1297">
        <v>229</v>
      </c>
      <c r="K1297">
        <v>16</v>
      </c>
      <c r="L1297">
        <v>21</v>
      </c>
      <c r="M1297">
        <v>12</v>
      </c>
      <c r="N1297">
        <v>0</v>
      </c>
      <c r="O1297">
        <v>0</v>
      </c>
    </row>
    <row r="1298" spans="1:15" x14ac:dyDescent="0.2">
      <c r="A1298">
        <v>2012</v>
      </c>
      <c r="B1298" s="6">
        <f ca="1">_xlfn.MAXIFS('Track WIP'!M:M,'Track WIP'!K:K,'Results WIP'!A1298,'Track WIP'!L:L,'Results WIP'!C1298)</f>
        <v>41167</v>
      </c>
      <c r="C1298">
        <f t="shared" si="20"/>
        <v>15</v>
      </c>
      <c r="D1298" t="str">
        <f ca="1">VLOOKUP($B1298,'Track WIP'!$M:$O,2,FALSE)</f>
        <v>MAVTV 500</v>
      </c>
      <c r="E1298" t="str">
        <f ca="1">VLOOKUP($B1298,'Track WIP'!$M:$O,3,FALSE)</f>
        <v>Auto Club Speedway</v>
      </c>
      <c r="F1298">
        <v>21</v>
      </c>
      <c r="G1298" t="s">
        <v>56</v>
      </c>
      <c r="H1298">
        <v>17</v>
      </c>
      <c r="I1298" t="s">
        <v>111</v>
      </c>
      <c r="J1298">
        <v>118</v>
      </c>
      <c r="K1298">
        <v>10</v>
      </c>
      <c r="L1298">
        <v>0</v>
      </c>
      <c r="M1298">
        <v>12</v>
      </c>
      <c r="N1298">
        <v>0</v>
      </c>
      <c r="O1298">
        <v>0</v>
      </c>
    </row>
    <row r="1299" spans="1:15" x14ac:dyDescent="0.2">
      <c r="A1299">
        <v>2012</v>
      </c>
      <c r="B1299" s="6">
        <f ca="1">_xlfn.MAXIFS('Track WIP'!M:M,'Track WIP'!K:K,'Results WIP'!A1299,'Track WIP'!L:L,'Results WIP'!C1299)</f>
        <v>41167</v>
      </c>
      <c r="C1299">
        <f t="shared" si="20"/>
        <v>15</v>
      </c>
      <c r="D1299" t="str">
        <f ca="1">VLOOKUP($B1299,'Track WIP'!$M:$O,2,FALSE)</f>
        <v>MAVTV 500</v>
      </c>
      <c r="E1299" t="str">
        <f ca="1">VLOOKUP($B1299,'Track WIP'!$M:$O,3,FALSE)</f>
        <v>Auto Club Speedway</v>
      </c>
      <c r="F1299">
        <v>22</v>
      </c>
      <c r="G1299" t="s">
        <v>113</v>
      </c>
      <c r="H1299">
        <v>8</v>
      </c>
      <c r="I1299" t="s">
        <v>111</v>
      </c>
      <c r="J1299">
        <v>107</v>
      </c>
      <c r="K1299">
        <v>6</v>
      </c>
      <c r="L1299">
        <v>0</v>
      </c>
      <c r="M1299">
        <v>12</v>
      </c>
      <c r="N1299">
        <v>0</v>
      </c>
      <c r="O1299">
        <v>0</v>
      </c>
    </row>
    <row r="1300" spans="1:15" x14ac:dyDescent="0.2">
      <c r="A1300">
        <v>2012</v>
      </c>
      <c r="B1300" s="6">
        <f ca="1">_xlfn.MAXIFS('Track WIP'!M:M,'Track WIP'!K:K,'Results WIP'!A1300,'Track WIP'!L:L,'Results WIP'!C1300)</f>
        <v>41167</v>
      </c>
      <c r="C1300">
        <f t="shared" si="20"/>
        <v>15</v>
      </c>
      <c r="D1300" t="str">
        <f ca="1">VLOOKUP($B1300,'Track WIP'!$M:$O,2,FALSE)</f>
        <v>MAVTV 500</v>
      </c>
      <c r="E1300" t="str">
        <f ca="1">VLOOKUP($B1300,'Track WIP'!$M:$O,3,FALSE)</f>
        <v>Auto Club Speedway</v>
      </c>
      <c r="F1300">
        <v>23</v>
      </c>
      <c r="G1300" t="s">
        <v>26</v>
      </c>
      <c r="H1300">
        <v>18</v>
      </c>
      <c r="I1300" t="s">
        <v>16</v>
      </c>
      <c r="J1300">
        <v>80</v>
      </c>
      <c r="K1300">
        <v>25</v>
      </c>
      <c r="L1300">
        <v>0</v>
      </c>
      <c r="M1300">
        <v>12</v>
      </c>
      <c r="N1300">
        <v>0</v>
      </c>
      <c r="O1300">
        <v>0</v>
      </c>
    </row>
    <row r="1301" spans="1:15" x14ac:dyDescent="0.2">
      <c r="A1301">
        <v>2012</v>
      </c>
      <c r="B1301" s="6">
        <f ca="1">_xlfn.MAXIFS('Track WIP'!M:M,'Track WIP'!K:K,'Results WIP'!A1301,'Track WIP'!L:L,'Results WIP'!C1301)</f>
        <v>41167</v>
      </c>
      <c r="C1301">
        <f t="shared" si="20"/>
        <v>15</v>
      </c>
      <c r="D1301" t="str">
        <f ca="1">VLOOKUP($B1301,'Track WIP'!$M:$O,2,FALSE)</f>
        <v>MAVTV 500</v>
      </c>
      <c r="E1301" t="str">
        <f ca="1">VLOOKUP($B1301,'Track WIP'!$M:$O,3,FALSE)</f>
        <v>Auto Club Speedway</v>
      </c>
      <c r="F1301">
        <v>24</v>
      </c>
      <c r="G1301" t="s">
        <v>15</v>
      </c>
      <c r="H1301">
        <v>12</v>
      </c>
      <c r="I1301" t="s">
        <v>111</v>
      </c>
      <c r="J1301">
        <v>66</v>
      </c>
      <c r="K1301">
        <v>13</v>
      </c>
      <c r="L1301">
        <v>0</v>
      </c>
      <c r="M1301">
        <v>12</v>
      </c>
      <c r="N1301">
        <v>0</v>
      </c>
      <c r="O1301">
        <v>0</v>
      </c>
    </row>
    <row r="1302" spans="1:15" x14ac:dyDescent="0.2">
      <c r="A1302">
        <v>2012</v>
      </c>
      <c r="B1302" s="6">
        <f ca="1">_xlfn.MAXIFS('Track WIP'!M:M,'Track WIP'!K:K,'Results WIP'!A1302,'Track WIP'!L:L,'Results WIP'!C1302)</f>
        <v>41167</v>
      </c>
      <c r="C1302">
        <f t="shared" si="20"/>
        <v>15</v>
      </c>
      <c r="D1302" t="str">
        <f ca="1">VLOOKUP($B1302,'Track WIP'!$M:$O,2,FALSE)</f>
        <v>MAVTV 500</v>
      </c>
      <c r="E1302" t="str">
        <f ca="1">VLOOKUP($B1302,'Track WIP'!$M:$O,3,FALSE)</f>
        <v>Auto Club Speedway</v>
      </c>
      <c r="F1302">
        <v>25</v>
      </c>
      <c r="G1302" t="s">
        <v>27</v>
      </c>
      <c r="H1302">
        <v>5</v>
      </c>
      <c r="I1302" t="s">
        <v>111</v>
      </c>
      <c r="J1302">
        <v>65</v>
      </c>
      <c r="K1302">
        <v>11</v>
      </c>
      <c r="L1302">
        <v>0</v>
      </c>
      <c r="M1302">
        <v>10</v>
      </c>
      <c r="N1302">
        <v>0</v>
      </c>
      <c r="O1302">
        <v>0</v>
      </c>
    </row>
    <row r="1303" spans="1:15" x14ac:dyDescent="0.2">
      <c r="A1303">
        <v>2012</v>
      </c>
      <c r="B1303" s="6">
        <f ca="1">_xlfn.MAXIFS('Track WIP'!M:M,'Track WIP'!K:K,'Results WIP'!A1303,'Track WIP'!L:L,'Results WIP'!C1303)</f>
        <v>41167</v>
      </c>
      <c r="C1303">
        <f t="shared" si="20"/>
        <v>15</v>
      </c>
      <c r="D1303" t="str">
        <f ca="1">VLOOKUP($B1303,'Track WIP'!$M:$O,2,FALSE)</f>
        <v>MAVTV 500</v>
      </c>
      <c r="E1303" t="str">
        <f ca="1">VLOOKUP($B1303,'Track WIP'!$M:$O,3,FALSE)</f>
        <v>Auto Club Speedway</v>
      </c>
      <c r="F1303">
        <v>26</v>
      </c>
      <c r="G1303" t="s">
        <v>31</v>
      </c>
      <c r="H1303">
        <v>78</v>
      </c>
      <c r="I1303" t="s">
        <v>115</v>
      </c>
      <c r="J1303">
        <v>16</v>
      </c>
      <c r="K1303">
        <v>26</v>
      </c>
      <c r="L1303">
        <v>0</v>
      </c>
      <c r="M1303">
        <v>10</v>
      </c>
      <c r="N1303">
        <v>0</v>
      </c>
      <c r="O1303">
        <v>0</v>
      </c>
    </row>
    <row r="1304" spans="1:15" x14ac:dyDescent="0.2">
      <c r="A1304">
        <v>2013</v>
      </c>
      <c r="B1304" s="6">
        <f ca="1">_xlfn.MAXIFS('Track WIP'!M:M,'Track WIP'!K:K,'Results WIP'!A1304,'Track WIP'!L:L,'Results WIP'!C1304)</f>
        <v>41357</v>
      </c>
      <c r="C1304">
        <f t="shared" si="20"/>
        <v>1</v>
      </c>
      <c r="D1304" t="str">
        <f ca="1">VLOOKUP($B1304,'Track WIP'!$M:$O,2,FALSE)</f>
        <v>Firestone Grand Prix of St. Petersburg</v>
      </c>
      <c r="E1304" t="str">
        <f ca="1">VLOOKUP($B1304,'Track WIP'!$M:$O,3,FALSE)</f>
        <v>Streets Of St. Petersburg</v>
      </c>
      <c r="F1304">
        <v>1</v>
      </c>
      <c r="G1304" t="s">
        <v>89</v>
      </c>
      <c r="H1304">
        <v>27</v>
      </c>
      <c r="I1304" t="s">
        <v>111</v>
      </c>
      <c r="J1304">
        <v>110</v>
      </c>
      <c r="K1304">
        <v>4</v>
      </c>
      <c r="L1304">
        <v>26</v>
      </c>
      <c r="M1304">
        <v>51</v>
      </c>
      <c r="N1304">
        <v>1</v>
      </c>
      <c r="O1304">
        <v>0</v>
      </c>
    </row>
    <row r="1305" spans="1:15" x14ac:dyDescent="0.2">
      <c r="A1305">
        <v>2013</v>
      </c>
      <c r="B1305" s="6">
        <f ca="1">_xlfn.MAXIFS('Track WIP'!M:M,'Track WIP'!K:K,'Results WIP'!A1305,'Track WIP'!L:L,'Results WIP'!C1305)</f>
        <v>41357</v>
      </c>
      <c r="C1305">
        <f t="shared" si="20"/>
        <v>1</v>
      </c>
      <c r="D1305" t="str">
        <f ca="1">VLOOKUP($B1305,'Track WIP'!$M:$O,2,FALSE)</f>
        <v>Firestone Grand Prix of St. Petersburg</v>
      </c>
      <c r="E1305" t="str">
        <f ca="1">VLOOKUP($B1305,'Track WIP'!$M:$O,3,FALSE)</f>
        <v>Streets Of St. Petersburg</v>
      </c>
      <c r="F1305">
        <v>2</v>
      </c>
      <c r="G1305" t="s">
        <v>24</v>
      </c>
      <c r="H1305">
        <v>3</v>
      </c>
      <c r="I1305" t="s">
        <v>111</v>
      </c>
      <c r="J1305">
        <v>110</v>
      </c>
      <c r="K1305">
        <v>5</v>
      </c>
      <c r="L1305">
        <v>42</v>
      </c>
      <c r="M1305">
        <v>43</v>
      </c>
      <c r="N1305">
        <v>3</v>
      </c>
      <c r="O1305">
        <v>0</v>
      </c>
    </row>
    <row r="1306" spans="1:15" x14ac:dyDescent="0.2">
      <c r="A1306">
        <v>2013</v>
      </c>
      <c r="B1306" s="6">
        <f ca="1">_xlfn.MAXIFS('Track WIP'!M:M,'Track WIP'!K:K,'Results WIP'!A1306,'Track WIP'!L:L,'Results WIP'!C1306)</f>
        <v>41357</v>
      </c>
      <c r="C1306">
        <f t="shared" si="20"/>
        <v>1</v>
      </c>
      <c r="D1306" t="str">
        <f ca="1">VLOOKUP($B1306,'Track WIP'!$M:$O,2,FALSE)</f>
        <v>Firestone Grand Prix of St. Petersburg</v>
      </c>
      <c r="E1306" t="str">
        <f ca="1">VLOOKUP($B1306,'Track WIP'!$M:$O,3,FALSE)</f>
        <v>Streets Of St. Petersburg</v>
      </c>
      <c r="F1306">
        <v>3</v>
      </c>
      <c r="G1306" t="s">
        <v>38</v>
      </c>
      <c r="H1306">
        <v>25</v>
      </c>
      <c r="I1306" t="s">
        <v>111</v>
      </c>
      <c r="J1306">
        <v>110</v>
      </c>
      <c r="K1306">
        <v>7</v>
      </c>
      <c r="L1306">
        <v>0</v>
      </c>
      <c r="M1306">
        <v>35</v>
      </c>
      <c r="N1306">
        <v>0</v>
      </c>
      <c r="O1306">
        <v>0</v>
      </c>
    </row>
    <row r="1307" spans="1:15" x14ac:dyDescent="0.2">
      <c r="A1307">
        <v>2013</v>
      </c>
      <c r="B1307" s="6">
        <f ca="1">_xlfn.MAXIFS('Track WIP'!M:M,'Track WIP'!K:K,'Results WIP'!A1307,'Track WIP'!L:L,'Results WIP'!C1307)</f>
        <v>41357</v>
      </c>
      <c r="C1307">
        <f t="shared" si="20"/>
        <v>1</v>
      </c>
      <c r="D1307" t="str">
        <f ca="1">VLOOKUP($B1307,'Track WIP'!$M:$O,2,FALSE)</f>
        <v>Firestone Grand Prix of St. Petersburg</v>
      </c>
      <c r="E1307" t="str">
        <f ca="1">VLOOKUP($B1307,'Track WIP'!$M:$O,3,FALSE)</f>
        <v>Streets Of St. Petersburg</v>
      </c>
      <c r="F1307">
        <v>4</v>
      </c>
      <c r="G1307" t="s">
        <v>25</v>
      </c>
      <c r="H1307">
        <v>11</v>
      </c>
      <c r="I1307" t="s">
        <v>111</v>
      </c>
      <c r="J1307">
        <v>110</v>
      </c>
      <c r="K1307">
        <v>11</v>
      </c>
      <c r="L1307">
        <v>0</v>
      </c>
      <c r="M1307">
        <v>32</v>
      </c>
      <c r="N1307">
        <v>0</v>
      </c>
      <c r="O1307">
        <v>0</v>
      </c>
    </row>
    <row r="1308" spans="1:15" x14ac:dyDescent="0.2">
      <c r="A1308">
        <v>2013</v>
      </c>
      <c r="B1308" s="6">
        <f ca="1">_xlfn.MAXIFS('Track WIP'!M:M,'Track WIP'!K:K,'Results WIP'!A1308,'Track WIP'!L:L,'Results WIP'!C1308)</f>
        <v>41357</v>
      </c>
      <c r="C1308">
        <f t="shared" si="20"/>
        <v>1</v>
      </c>
      <c r="D1308" t="str">
        <f ca="1">VLOOKUP($B1308,'Track WIP'!$M:$O,2,FALSE)</f>
        <v>Firestone Grand Prix of St. Petersburg</v>
      </c>
      <c r="E1308" t="str">
        <f ca="1">VLOOKUP($B1308,'Track WIP'!$M:$O,3,FALSE)</f>
        <v>Streets Of St. Petersburg</v>
      </c>
      <c r="F1308">
        <v>5</v>
      </c>
      <c r="G1308" t="s">
        <v>21</v>
      </c>
      <c r="H1308">
        <v>9</v>
      </c>
      <c r="I1308" t="s">
        <v>16</v>
      </c>
      <c r="J1308">
        <v>110</v>
      </c>
      <c r="K1308">
        <v>20</v>
      </c>
      <c r="L1308">
        <v>0</v>
      </c>
      <c r="M1308">
        <v>30</v>
      </c>
      <c r="N1308">
        <v>0</v>
      </c>
      <c r="O1308">
        <v>0</v>
      </c>
    </row>
    <row r="1309" spans="1:15" x14ac:dyDescent="0.2">
      <c r="A1309">
        <v>2013</v>
      </c>
      <c r="B1309" s="6">
        <f ca="1">_xlfn.MAXIFS('Track WIP'!M:M,'Track WIP'!K:K,'Results WIP'!A1309,'Track WIP'!L:L,'Results WIP'!C1309)</f>
        <v>41357</v>
      </c>
      <c r="C1309">
        <f t="shared" si="20"/>
        <v>1</v>
      </c>
      <c r="D1309" t="str">
        <f ca="1">VLOOKUP($B1309,'Track WIP'!$M:$O,2,FALSE)</f>
        <v>Firestone Grand Prix of St. Petersburg</v>
      </c>
      <c r="E1309" t="str">
        <f ca="1">VLOOKUP($B1309,'Track WIP'!$M:$O,3,FALSE)</f>
        <v>Streets Of St. Petersburg</v>
      </c>
      <c r="F1309">
        <v>6</v>
      </c>
      <c r="G1309" t="s">
        <v>31</v>
      </c>
      <c r="H1309">
        <v>78</v>
      </c>
      <c r="I1309" t="s">
        <v>111</v>
      </c>
      <c r="J1309">
        <v>110</v>
      </c>
      <c r="K1309">
        <v>3</v>
      </c>
      <c r="L1309">
        <v>0</v>
      </c>
      <c r="M1309">
        <v>28</v>
      </c>
      <c r="N1309">
        <v>0</v>
      </c>
      <c r="O1309">
        <v>0</v>
      </c>
    </row>
    <row r="1310" spans="1:15" x14ac:dyDescent="0.2">
      <c r="A1310">
        <v>2013</v>
      </c>
      <c r="B1310" s="6">
        <f ca="1">_xlfn.MAXIFS('Track WIP'!M:M,'Track WIP'!K:K,'Results WIP'!A1310,'Track WIP'!L:L,'Results WIP'!C1310)</f>
        <v>41357</v>
      </c>
      <c r="C1310">
        <f t="shared" si="20"/>
        <v>1</v>
      </c>
      <c r="D1310" t="str">
        <f ca="1">VLOOKUP($B1310,'Track WIP'!$M:$O,2,FALSE)</f>
        <v>Firestone Grand Prix of St. Petersburg</v>
      </c>
      <c r="E1310" t="str">
        <f ca="1">VLOOKUP($B1310,'Track WIP'!$M:$O,3,FALSE)</f>
        <v>Streets Of St. Petersburg</v>
      </c>
      <c r="F1310">
        <v>7</v>
      </c>
      <c r="G1310" t="s">
        <v>27</v>
      </c>
      <c r="H1310">
        <v>5</v>
      </c>
      <c r="I1310" t="s">
        <v>111</v>
      </c>
      <c r="J1310">
        <v>110</v>
      </c>
      <c r="K1310">
        <v>22</v>
      </c>
      <c r="L1310">
        <v>0</v>
      </c>
      <c r="M1310">
        <v>26</v>
      </c>
      <c r="N1310">
        <v>0</v>
      </c>
      <c r="O1310">
        <v>0</v>
      </c>
    </row>
    <row r="1311" spans="1:15" x14ac:dyDescent="0.2">
      <c r="A1311">
        <v>2013</v>
      </c>
      <c r="B1311" s="6">
        <f ca="1">_xlfn.MAXIFS('Track WIP'!M:M,'Track WIP'!K:K,'Results WIP'!A1311,'Track WIP'!L:L,'Results WIP'!C1311)</f>
        <v>41357</v>
      </c>
      <c r="C1311">
        <f t="shared" si="20"/>
        <v>1</v>
      </c>
      <c r="D1311" t="str">
        <f ca="1">VLOOKUP($B1311,'Track WIP'!$M:$O,2,FALSE)</f>
        <v>Firestone Grand Prix of St. Petersburg</v>
      </c>
      <c r="E1311" t="str">
        <f ca="1">VLOOKUP($B1311,'Track WIP'!$M:$O,3,FALSE)</f>
        <v>Streets Of St. Petersburg</v>
      </c>
      <c r="F1311">
        <v>8</v>
      </c>
      <c r="G1311" t="s">
        <v>37</v>
      </c>
      <c r="H1311">
        <v>14</v>
      </c>
      <c r="I1311" t="s">
        <v>16</v>
      </c>
      <c r="J1311">
        <v>110</v>
      </c>
      <c r="K1311">
        <v>2</v>
      </c>
      <c r="L1311">
        <v>0</v>
      </c>
      <c r="M1311">
        <v>24</v>
      </c>
      <c r="N1311">
        <v>0</v>
      </c>
      <c r="O1311">
        <v>0</v>
      </c>
    </row>
    <row r="1312" spans="1:15" x14ac:dyDescent="0.2">
      <c r="A1312">
        <v>2013</v>
      </c>
      <c r="B1312" s="6">
        <f ca="1">_xlfn.MAXIFS('Track WIP'!M:M,'Track WIP'!K:K,'Results WIP'!A1312,'Track WIP'!L:L,'Results WIP'!C1312)</f>
        <v>41357</v>
      </c>
      <c r="C1312">
        <f t="shared" si="20"/>
        <v>1</v>
      </c>
      <c r="D1312" t="str">
        <f ca="1">VLOOKUP($B1312,'Track WIP'!$M:$O,2,FALSE)</f>
        <v>Firestone Grand Prix of St. Petersburg</v>
      </c>
      <c r="E1312" t="str">
        <f ca="1">VLOOKUP($B1312,'Track WIP'!$M:$O,3,FALSE)</f>
        <v>Streets Of St. Petersburg</v>
      </c>
      <c r="F1312">
        <v>9</v>
      </c>
      <c r="G1312" t="s">
        <v>26</v>
      </c>
      <c r="H1312">
        <v>19</v>
      </c>
      <c r="I1312" t="s">
        <v>16</v>
      </c>
      <c r="J1312">
        <v>110</v>
      </c>
      <c r="K1312">
        <v>13</v>
      </c>
      <c r="L1312">
        <v>0</v>
      </c>
      <c r="M1312">
        <v>22</v>
      </c>
      <c r="N1312">
        <v>0</v>
      </c>
      <c r="O1312">
        <v>0</v>
      </c>
    </row>
    <row r="1313" spans="1:15" x14ac:dyDescent="0.2">
      <c r="A1313">
        <v>2013</v>
      </c>
      <c r="B1313" s="6">
        <f ca="1">_xlfn.MAXIFS('Track WIP'!M:M,'Track WIP'!K:K,'Results WIP'!A1313,'Track WIP'!L:L,'Results WIP'!C1313)</f>
        <v>41357</v>
      </c>
      <c r="C1313">
        <f t="shared" si="20"/>
        <v>1</v>
      </c>
      <c r="D1313" t="str">
        <f ca="1">VLOOKUP($B1313,'Track WIP'!$M:$O,2,FALSE)</f>
        <v>Firestone Grand Prix of St. Petersburg</v>
      </c>
      <c r="E1313" t="str">
        <f ca="1">VLOOKUP($B1313,'Track WIP'!$M:$O,3,FALSE)</f>
        <v>Streets Of St. Petersburg</v>
      </c>
      <c r="F1313">
        <v>10</v>
      </c>
      <c r="G1313" t="s">
        <v>34</v>
      </c>
      <c r="H1313">
        <v>98</v>
      </c>
      <c r="I1313" t="s">
        <v>16</v>
      </c>
      <c r="J1313">
        <v>110</v>
      </c>
      <c r="K1313">
        <v>17</v>
      </c>
      <c r="L1313">
        <v>0</v>
      </c>
      <c r="M1313">
        <v>20</v>
      </c>
      <c r="N1313">
        <v>0</v>
      </c>
      <c r="O1313">
        <v>0</v>
      </c>
    </row>
    <row r="1314" spans="1:15" x14ac:dyDescent="0.2">
      <c r="A1314">
        <v>2013</v>
      </c>
      <c r="B1314" s="6">
        <f ca="1">_xlfn.MAXIFS('Track WIP'!M:M,'Track WIP'!K:K,'Results WIP'!A1314,'Track WIP'!L:L,'Results WIP'!C1314)</f>
        <v>41357</v>
      </c>
      <c r="C1314">
        <f t="shared" si="20"/>
        <v>1</v>
      </c>
      <c r="D1314" t="str">
        <f ca="1">VLOOKUP($B1314,'Track WIP'!$M:$O,2,FALSE)</f>
        <v>Firestone Grand Prix of St. Petersburg</v>
      </c>
      <c r="E1314" t="str">
        <f ca="1">VLOOKUP($B1314,'Track WIP'!$M:$O,3,FALSE)</f>
        <v>Streets Of St. Petersburg</v>
      </c>
      <c r="F1314">
        <v>11</v>
      </c>
      <c r="G1314" t="s">
        <v>87</v>
      </c>
      <c r="H1314">
        <v>7</v>
      </c>
      <c r="I1314" t="s">
        <v>111</v>
      </c>
      <c r="J1314">
        <v>110</v>
      </c>
      <c r="K1314">
        <v>21</v>
      </c>
      <c r="L1314">
        <v>0</v>
      </c>
      <c r="M1314">
        <v>19</v>
      </c>
      <c r="N1314">
        <v>0</v>
      </c>
      <c r="O1314">
        <v>0</v>
      </c>
    </row>
    <row r="1315" spans="1:15" x14ac:dyDescent="0.2">
      <c r="A1315">
        <v>2013</v>
      </c>
      <c r="B1315" s="6">
        <f ca="1">_xlfn.MAXIFS('Track WIP'!M:M,'Track WIP'!K:K,'Results WIP'!A1315,'Track WIP'!L:L,'Results WIP'!C1315)</f>
        <v>41357</v>
      </c>
      <c r="C1315">
        <f t="shared" si="20"/>
        <v>1</v>
      </c>
      <c r="D1315" t="str">
        <f ca="1">VLOOKUP($B1315,'Track WIP'!$M:$O,2,FALSE)</f>
        <v>Firestone Grand Prix of St. Petersburg</v>
      </c>
      <c r="E1315" t="str">
        <f ca="1">VLOOKUP($B1315,'Track WIP'!$M:$O,3,FALSE)</f>
        <v>Streets Of St. Petersburg</v>
      </c>
      <c r="F1315">
        <v>12</v>
      </c>
      <c r="G1315" t="s">
        <v>86</v>
      </c>
      <c r="H1315">
        <v>83</v>
      </c>
      <c r="I1315" t="s">
        <v>16</v>
      </c>
      <c r="J1315">
        <v>110</v>
      </c>
      <c r="K1315">
        <v>14</v>
      </c>
      <c r="L1315">
        <v>0</v>
      </c>
      <c r="M1315">
        <v>18</v>
      </c>
      <c r="N1315">
        <v>0</v>
      </c>
      <c r="O1315">
        <v>0</v>
      </c>
    </row>
    <row r="1316" spans="1:15" x14ac:dyDescent="0.2">
      <c r="A1316">
        <v>2013</v>
      </c>
      <c r="B1316" s="6">
        <f ca="1">_xlfn.MAXIFS('Track WIP'!M:M,'Track WIP'!K:K,'Results WIP'!A1316,'Track WIP'!L:L,'Results WIP'!C1316)</f>
        <v>41357</v>
      </c>
      <c r="C1316">
        <f t="shared" si="20"/>
        <v>1</v>
      </c>
      <c r="D1316" t="str">
        <f ca="1">VLOOKUP($B1316,'Track WIP'!$M:$O,2,FALSE)</f>
        <v>Firestone Grand Prix of St. Petersburg</v>
      </c>
      <c r="E1316" t="str">
        <f ca="1">VLOOKUP($B1316,'Track WIP'!$M:$O,3,FALSE)</f>
        <v>Streets Of St. Petersburg</v>
      </c>
      <c r="F1316">
        <v>13</v>
      </c>
      <c r="G1316" t="s">
        <v>41</v>
      </c>
      <c r="H1316">
        <v>15</v>
      </c>
      <c r="I1316" t="s">
        <v>16</v>
      </c>
      <c r="J1316">
        <v>110</v>
      </c>
      <c r="K1316">
        <v>15</v>
      </c>
      <c r="L1316">
        <v>0</v>
      </c>
      <c r="M1316">
        <v>17</v>
      </c>
      <c r="N1316">
        <v>0</v>
      </c>
      <c r="O1316">
        <v>0</v>
      </c>
    </row>
    <row r="1317" spans="1:15" x14ac:dyDescent="0.2">
      <c r="A1317">
        <v>2013</v>
      </c>
      <c r="B1317" s="6">
        <f ca="1">_xlfn.MAXIFS('Track WIP'!M:M,'Track WIP'!K:K,'Results WIP'!A1317,'Track WIP'!L:L,'Results WIP'!C1317)</f>
        <v>41357</v>
      </c>
      <c r="C1317">
        <f t="shared" si="20"/>
        <v>1</v>
      </c>
      <c r="D1317" t="str">
        <f ca="1">VLOOKUP($B1317,'Track WIP'!$M:$O,2,FALSE)</f>
        <v>Firestone Grand Prix of St. Petersburg</v>
      </c>
      <c r="E1317" t="str">
        <f ca="1">VLOOKUP($B1317,'Track WIP'!$M:$O,3,FALSE)</f>
        <v>Streets Of St. Petersburg</v>
      </c>
      <c r="F1317">
        <v>14</v>
      </c>
      <c r="G1317" t="s">
        <v>55</v>
      </c>
      <c r="H1317">
        <v>20</v>
      </c>
      <c r="I1317" t="s">
        <v>111</v>
      </c>
      <c r="J1317">
        <v>110</v>
      </c>
      <c r="K1317">
        <v>23</v>
      </c>
      <c r="L1317">
        <v>0</v>
      </c>
      <c r="M1317">
        <v>16</v>
      </c>
      <c r="N1317">
        <v>0</v>
      </c>
      <c r="O1317">
        <v>0</v>
      </c>
    </row>
    <row r="1318" spans="1:15" x14ac:dyDescent="0.2">
      <c r="A1318">
        <v>2013</v>
      </c>
      <c r="B1318" s="6">
        <f ca="1">_xlfn.MAXIFS('Track WIP'!M:M,'Track WIP'!K:K,'Results WIP'!A1318,'Track WIP'!L:L,'Results WIP'!C1318)</f>
        <v>41357</v>
      </c>
      <c r="C1318">
        <f t="shared" si="20"/>
        <v>1</v>
      </c>
      <c r="D1318" t="str">
        <f ca="1">VLOOKUP($B1318,'Track WIP'!$M:$O,2,FALSE)</f>
        <v>Firestone Grand Prix of St. Petersburg</v>
      </c>
      <c r="E1318" t="str">
        <f ca="1">VLOOKUP($B1318,'Track WIP'!$M:$O,3,FALSE)</f>
        <v>Streets Of St. Petersburg</v>
      </c>
      <c r="F1318">
        <v>15</v>
      </c>
      <c r="G1318" t="s">
        <v>85</v>
      </c>
      <c r="H1318">
        <v>16</v>
      </c>
      <c r="I1318" t="s">
        <v>16</v>
      </c>
      <c r="J1318">
        <v>110</v>
      </c>
      <c r="K1318">
        <v>18</v>
      </c>
      <c r="L1318">
        <v>0</v>
      </c>
      <c r="M1318">
        <v>15</v>
      </c>
      <c r="N1318">
        <v>0</v>
      </c>
      <c r="O1318">
        <v>0</v>
      </c>
    </row>
    <row r="1319" spans="1:15" x14ac:dyDescent="0.2">
      <c r="A1319">
        <v>2013</v>
      </c>
      <c r="B1319" s="6">
        <f ca="1">_xlfn.MAXIFS('Track WIP'!M:M,'Track WIP'!K:K,'Results WIP'!A1319,'Track WIP'!L:L,'Results WIP'!C1319)</f>
        <v>41357</v>
      </c>
      <c r="C1319">
        <f t="shared" si="20"/>
        <v>1</v>
      </c>
      <c r="D1319" t="str">
        <f ca="1">VLOOKUP($B1319,'Track WIP'!$M:$O,2,FALSE)</f>
        <v>Firestone Grand Prix of St. Petersburg</v>
      </c>
      <c r="E1319" t="str">
        <f ca="1">VLOOKUP($B1319,'Track WIP'!$M:$O,3,FALSE)</f>
        <v>Streets Of St. Petersburg</v>
      </c>
      <c r="F1319">
        <v>16</v>
      </c>
      <c r="G1319" t="s">
        <v>15</v>
      </c>
      <c r="H1319">
        <v>12</v>
      </c>
      <c r="I1319" t="s">
        <v>111</v>
      </c>
      <c r="J1319">
        <v>107</v>
      </c>
      <c r="K1319">
        <v>1</v>
      </c>
      <c r="L1319">
        <v>26</v>
      </c>
      <c r="M1319">
        <v>16</v>
      </c>
      <c r="N1319">
        <v>2</v>
      </c>
      <c r="O1319">
        <v>0</v>
      </c>
    </row>
    <row r="1320" spans="1:15" x14ac:dyDescent="0.2">
      <c r="A1320">
        <v>2013</v>
      </c>
      <c r="B1320" s="6">
        <f ca="1">_xlfn.MAXIFS('Track WIP'!M:M,'Track WIP'!K:K,'Results WIP'!A1320,'Track WIP'!L:L,'Results WIP'!C1320)</f>
        <v>41357</v>
      </c>
      <c r="C1320">
        <f t="shared" si="20"/>
        <v>1</v>
      </c>
      <c r="D1320" t="str">
        <f ca="1">VLOOKUP($B1320,'Track WIP'!$M:$O,2,FALSE)</f>
        <v>Firestone Grand Prix of St. Petersburg</v>
      </c>
      <c r="E1320" t="str">
        <f ca="1">VLOOKUP($B1320,'Track WIP'!$M:$O,3,FALSE)</f>
        <v>Streets Of St. Petersburg</v>
      </c>
      <c r="F1320">
        <v>17</v>
      </c>
      <c r="G1320" t="s">
        <v>84</v>
      </c>
      <c r="H1320">
        <v>22</v>
      </c>
      <c r="I1320" t="s">
        <v>111</v>
      </c>
      <c r="J1320">
        <v>104</v>
      </c>
      <c r="K1320">
        <v>12</v>
      </c>
      <c r="L1320">
        <v>16</v>
      </c>
      <c r="M1320">
        <v>14</v>
      </c>
      <c r="N1320">
        <v>1</v>
      </c>
      <c r="O1320">
        <v>0</v>
      </c>
    </row>
    <row r="1321" spans="1:15" x14ac:dyDescent="0.2">
      <c r="A1321">
        <v>2013</v>
      </c>
      <c r="B1321" s="6">
        <f ca="1">_xlfn.MAXIFS('Track WIP'!M:M,'Track WIP'!K:K,'Results WIP'!A1321,'Track WIP'!L:L,'Results WIP'!C1321)</f>
        <v>41357</v>
      </c>
      <c r="C1321">
        <f t="shared" si="20"/>
        <v>1</v>
      </c>
      <c r="D1321" t="str">
        <f ca="1">VLOOKUP($B1321,'Track WIP'!$M:$O,2,FALSE)</f>
        <v>Firestone Grand Prix of St. Petersburg</v>
      </c>
      <c r="E1321" t="str">
        <f ca="1">VLOOKUP($B1321,'Track WIP'!$M:$O,3,FALSE)</f>
        <v>Streets Of St. Petersburg</v>
      </c>
      <c r="F1321">
        <v>18</v>
      </c>
      <c r="G1321" t="s">
        <v>17</v>
      </c>
      <c r="H1321">
        <v>1</v>
      </c>
      <c r="I1321" t="s">
        <v>111</v>
      </c>
      <c r="J1321">
        <v>79</v>
      </c>
      <c r="K1321">
        <v>8</v>
      </c>
      <c r="L1321">
        <v>0</v>
      </c>
      <c r="M1321">
        <v>12</v>
      </c>
      <c r="N1321">
        <v>0</v>
      </c>
      <c r="O1321">
        <v>0</v>
      </c>
    </row>
    <row r="1322" spans="1:15" x14ac:dyDescent="0.2">
      <c r="A1322">
        <v>2013</v>
      </c>
      <c r="B1322" s="6">
        <f ca="1">_xlfn.MAXIFS('Track WIP'!M:M,'Track WIP'!K:K,'Results WIP'!A1322,'Track WIP'!L:L,'Results WIP'!C1322)</f>
        <v>41357</v>
      </c>
      <c r="C1322">
        <f t="shared" si="20"/>
        <v>1</v>
      </c>
      <c r="D1322" t="str">
        <f ca="1">VLOOKUP($B1322,'Track WIP'!$M:$O,2,FALSE)</f>
        <v>Firestone Grand Prix of St. Petersburg</v>
      </c>
      <c r="E1322" t="str">
        <f ca="1">VLOOKUP($B1322,'Track WIP'!$M:$O,3,FALSE)</f>
        <v>Streets Of St. Petersburg</v>
      </c>
      <c r="F1322">
        <v>19</v>
      </c>
      <c r="G1322" t="s">
        <v>70</v>
      </c>
      <c r="H1322">
        <v>4</v>
      </c>
      <c r="I1322" t="s">
        <v>111</v>
      </c>
      <c r="J1322">
        <v>78</v>
      </c>
      <c r="K1322">
        <v>24</v>
      </c>
      <c r="L1322">
        <v>0</v>
      </c>
      <c r="M1322">
        <v>11</v>
      </c>
      <c r="N1322">
        <v>0</v>
      </c>
      <c r="O1322">
        <v>0</v>
      </c>
    </row>
    <row r="1323" spans="1:15" x14ac:dyDescent="0.2">
      <c r="A1323">
        <v>2013</v>
      </c>
      <c r="B1323" s="6">
        <f ca="1">_xlfn.MAXIFS('Track WIP'!M:M,'Track WIP'!K:K,'Results WIP'!A1323,'Track WIP'!L:L,'Results WIP'!C1323)</f>
        <v>41357</v>
      </c>
      <c r="C1323">
        <f t="shared" si="20"/>
        <v>1</v>
      </c>
      <c r="D1323" t="str">
        <f ca="1">VLOOKUP($B1323,'Track WIP'!$M:$O,2,FALSE)</f>
        <v>Firestone Grand Prix of St. Petersburg</v>
      </c>
      <c r="E1323" t="str">
        <f ca="1">VLOOKUP($B1323,'Track WIP'!$M:$O,3,FALSE)</f>
        <v>Streets Of St. Petersburg</v>
      </c>
      <c r="F1323">
        <v>20</v>
      </c>
      <c r="G1323" t="s">
        <v>56</v>
      </c>
      <c r="H1323">
        <v>6</v>
      </c>
      <c r="I1323" t="s">
        <v>111</v>
      </c>
      <c r="J1323">
        <v>72</v>
      </c>
      <c r="K1323">
        <v>9</v>
      </c>
      <c r="L1323">
        <v>0</v>
      </c>
      <c r="M1323">
        <v>10</v>
      </c>
      <c r="N1323">
        <v>0</v>
      </c>
      <c r="O1323">
        <v>0</v>
      </c>
    </row>
    <row r="1324" spans="1:15" x14ac:dyDescent="0.2">
      <c r="A1324">
        <v>2013</v>
      </c>
      <c r="B1324" s="6">
        <f ca="1">_xlfn.MAXIFS('Track WIP'!M:M,'Track WIP'!K:K,'Results WIP'!A1324,'Track WIP'!L:L,'Results WIP'!C1324)</f>
        <v>41357</v>
      </c>
      <c r="C1324">
        <f t="shared" si="20"/>
        <v>1</v>
      </c>
      <c r="D1324" t="str">
        <f ca="1">VLOOKUP($B1324,'Track WIP'!$M:$O,2,FALSE)</f>
        <v>Firestone Grand Prix of St. Petersburg</v>
      </c>
      <c r="E1324" t="str">
        <f ca="1">VLOOKUP($B1324,'Track WIP'!$M:$O,3,FALSE)</f>
        <v>Streets Of St. Petersburg</v>
      </c>
      <c r="F1324">
        <v>21</v>
      </c>
      <c r="G1324" t="s">
        <v>374</v>
      </c>
      <c r="H1324">
        <v>55</v>
      </c>
      <c r="I1324" t="s">
        <v>16</v>
      </c>
      <c r="J1324">
        <v>69</v>
      </c>
      <c r="K1324">
        <v>6</v>
      </c>
      <c r="L1324">
        <v>0</v>
      </c>
      <c r="M1324">
        <v>9</v>
      </c>
      <c r="N1324">
        <v>0</v>
      </c>
      <c r="O1324">
        <v>0</v>
      </c>
    </row>
    <row r="1325" spans="1:15" x14ac:dyDescent="0.2">
      <c r="A1325">
        <v>2013</v>
      </c>
      <c r="B1325" s="6">
        <f ca="1">_xlfn.MAXIFS('Track WIP'!M:M,'Track WIP'!K:K,'Results WIP'!A1325,'Track WIP'!L:L,'Results WIP'!C1325)</f>
        <v>41357</v>
      </c>
      <c r="C1325">
        <f t="shared" si="20"/>
        <v>1</v>
      </c>
      <c r="D1325" t="str">
        <f ca="1">VLOOKUP($B1325,'Track WIP'!$M:$O,2,FALSE)</f>
        <v>Firestone Grand Prix of St. Petersburg</v>
      </c>
      <c r="E1325" t="str">
        <f ca="1">VLOOKUP($B1325,'Track WIP'!$M:$O,3,FALSE)</f>
        <v>Streets Of St. Petersburg</v>
      </c>
      <c r="F1325">
        <v>22</v>
      </c>
      <c r="G1325" t="s">
        <v>28</v>
      </c>
      <c r="H1325">
        <v>18</v>
      </c>
      <c r="I1325" t="s">
        <v>16</v>
      </c>
      <c r="J1325">
        <v>55</v>
      </c>
      <c r="K1325">
        <v>25</v>
      </c>
      <c r="L1325">
        <v>0</v>
      </c>
      <c r="M1325">
        <v>8</v>
      </c>
      <c r="N1325">
        <v>0</v>
      </c>
      <c r="O1325">
        <v>0</v>
      </c>
    </row>
    <row r="1326" spans="1:15" x14ac:dyDescent="0.2">
      <c r="A1326">
        <v>2013</v>
      </c>
      <c r="B1326" s="6">
        <f ca="1">_xlfn.MAXIFS('Track WIP'!M:M,'Track WIP'!K:K,'Results WIP'!A1326,'Track WIP'!L:L,'Results WIP'!C1326)</f>
        <v>41357</v>
      </c>
      <c r="C1326">
        <f t="shared" si="20"/>
        <v>1</v>
      </c>
      <c r="D1326" t="str">
        <f ca="1">VLOOKUP($B1326,'Track WIP'!$M:$O,2,FALSE)</f>
        <v>Firestone Grand Prix of St. Petersburg</v>
      </c>
      <c r="E1326" t="str">
        <f ca="1">VLOOKUP($B1326,'Track WIP'!$M:$O,3,FALSE)</f>
        <v>Streets Of St. Petersburg</v>
      </c>
      <c r="F1326">
        <v>23</v>
      </c>
      <c r="G1326" t="s">
        <v>112</v>
      </c>
      <c r="H1326">
        <v>67</v>
      </c>
      <c r="I1326" t="s">
        <v>16</v>
      </c>
      <c r="J1326">
        <v>50</v>
      </c>
      <c r="K1326">
        <v>16</v>
      </c>
      <c r="L1326">
        <v>0</v>
      </c>
      <c r="M1326">
        <v>7</v>
      </c>
      <c r="N1326">
        <v>0</v>
      </c>
      <c r="O1326">
        <v>0</v>
      </c>
    </row>
    <row r="1327" spans="1:15" x14ac:dyDescent="0.2">
      <c r="A1327">
        <v>2013</v>
      </c>
      <c r="B1327" s="6">
        <f ca="1">_xlfn.MAXIFS('Track WIP'!M:M,'Track WIP'!K:K,'Results WIP'!A1327,'Track WIP'!L:L,'Results WIP'!C1327)</f>
        <v>41357</v>
      </c>
      <c r="C1327">
        <f t="shared" si="20"/>
        <v>1</v>
      </c>
      <c r="D1327" t="str">
        <f ca="1">VLOOKUP($B1327,'Track WIP'!$M:$O,2,FALSE)</f>
        <v>Firestone Grand Prix of St. Petersburg</v>
      </c>
      <c r="E1327" t="str">
        <f ca="1">VLOOKUP($B1327,'Track WIP'!$M:$O,3,FALSE)</f>
        <v>Streets Of St. Petersburg</v>
      </c>
      <c r="F1327">
        <v>24</v>
      </c>
      <c r="G1327" t="s">
        <v>88</v>
      </c>
      <c r="H1327">
        <v>77</v>
      </c>
      <c r="I1327" t="s">
        <v>16</v>
      </c>
      <c r="J1327">
        <v>26</v>
      </c>
      <c r="K1327">
        <v>19</v>
      </c>
      <c r="L1327">
        <v>0</v>
      </c>
      <c r="M1327">
        <v>6</v>
      </c>
      <c r="N1327">
        <v>0</v>
      </c>
      <c r="O1327">
        <v>0</v>
      </c>
    </row>
    <row r="1328" spans="1:15" x14ac:dyDescent="0.2">
      <c r="A1328">
        <v>2013</v>
      </c>
      <c r="B1328" s="6">
        <f ca="1">_xlfn.MAXIFS('Track WIP'!M:M,'Track WIP'!K:K,'Results WIP'!A1328,'Track WIP'!L:L,'Results WIP'!C1328)</f>
        <v>41357</v>
      </c>
      <c r="C1328">
        <f t="shared" si="20"/>
        <v>1</v>
      </c>
      <c r="D1328" t="str">
        <f ca="1">VLOOKUP($B1328,'Track WIP'!$M:$O,2,FALSE)</f>
        <v>Firestone Grand Prix of St. Petersburg</v>
      </c>
      <c r="E1328" t="str">
        <f ca="1">VLOOKUP($B1328,'Track WIP'!$M:$O,3,FALSE)</f>
        <v>Streets Of St. Petersburg</v>
      </c>
      <c r="F1328">
        <v>25</v>
      </c>
      <c r="G1328" t="s">
        <v>22</v>
      </c>
      <c r="H1328">
        <v>10</v>
      </c>
      <c r="I1328" t="s">
        <v>16</v>
      </c>
      <c r="J1328">
        <v>18</v>
      </c>
      <c r="K1328">
        <v>10</v>
      </c>
      <c r="L1328">
        <v>0</v>
      </c>
      <c r="M1328">
        <v>5</v>
      </c>
      <c r="N1328">
        <v>0</v>
      </c>
      <c r="O1328">
        <v>0</v>
      </c>
    </row>
    <row r="1329" spans="1:15" x14ac:dyDescent="0.2">
      <c r="A1329">
        <v>2013</v>
      </c>
      <c r="B1329" s="6">
        <f ca="1">_xlfn.MAXIFS('Track WIP'!M:M,'Track WIP'!K:K,'Results WIP'!A1329,'Track WIP'!L:L,'Results WIP'!C1329)</f>
        <v>41371</v>
      </c>
      <c r="C1329">
        <f t="shared" si="20"/>
        <v>2</v>
      </c>
      <c r="D1329" t="str">
        <f ca="1">VLOOKUP($B1329,'Track WIP'!$M:$O,2,FALSE)</f>
        <v>Indy Grand Prix of Alabama</v>
      </c>
      <c r="E1329" t="str">
        <f ca="1">VLOOKUP($B1329,'Track WIP'!$M:$O,3,FALSE)</f>
        <v>Barber Motorsports Park</v>
      </c>
      <c r="F1329">
        <v>1</v>
      </c>
      <c r="G1329" t="s">
        <v>17</v>
      </c>
      <c r="H1329">
        <v>1</v>
      </c>
      <c r="I1329" t="s">
        <v>111</v>
      </c>
      <c r="J1329">
        <v>90</v>
      </c>
      <c r="K1329">
        <v>1</v>
      </c>
      <c r="L1329">
        <v>53</v>
      </c>
      <c r="M1329">
        <v>54</v>
      </c>
      <c r="N1329">
        <v>4</v>
      </c>
      <c r="O1329">
        <v>0</v>
      </c>
    </row>
    <row r="1330" spans="1:15" x14ac:dyDescent="0.2">
      <c r="A1330">
        <v>2013</v>
      </c>
      <c r="B1330" s="6">
        <f ca="1">_xlfn.MAXIFS('Track WIP'!M:M,'Track WIP'!K:K,'Results WIP'!A1330,'Track WIP'!L:L,'Results WIP'!C1330)</f>
        <v>41371</v>
      </c>
      <c r="C1330">
        <f t="shared" si="20"/>
        <v>2</v>
      </c>
      <c r="D1330" t="str">
        <f ca="1">VLOOKUP($B1330,'Track WIP'!$M:$O,2,FALSE)</f>
        <v>Indy Grand Prix of Alabama</v>
      </c>
      <c r="E1330" t="str">
        <f ca="1">VLOOKUP($B1330,'Track WIP'!$M:$O,3,FALSE)</f>
        <v>Barber Motorsports Park</v>
      </c>
      <c r="F1330">
        <v>2</v>
      </c>
      <c r="G1330" t="s">
        <v>21</v>
      </c>
      <c r="H1330">
        <v>9</v>
      </c>
      <c r="I1330" t="s">
        <v>16</v>
      </c>
      <c r="J1330">
        <v>90</v>
      </c>
      <c r="K1330">
        <v>4</v>
      </c>
      <c r="L1330">
        <v>0</v>
      </c>
      <c r="M1330">
        <v>40</v>
      </c>
      <c r="N1330">
        <v>0</v>
      </c>
      <c r="O1330">
        <v>0</v>
      </c>
    </row>
    <row r="1331" spans="1:15" x14ac:dyDescent="0.2">
      <c r="A1331">
        <v>2013</v>
      </c>
      <c r="B1331" s="6">
        <f ca="1">_xlfn.MAXIFS('Track WIP'!M:M,'Track WIP'!K:K,'Results WIP'!A1331,'Track WIP'!L:L,'Results WIP'!C1331)</f>
        <v>41371</v>
      </c>
      <c r="C1331">
        <f t="shared" si="20"/>
        <v>2</v>
      </c>
      <c r="D1331" t="str">
        <f ca="1">VLOOKUP($B1331,'Track WIP'!$M:$O,2,FALSE)</f>
        <v>Indy Grand Prix of Alabama</v>
      </c>
      <c r="E1331" t="str">
        <f ca="1">VLOOKUP($B1331,'Track WIP'!$M:$O,3,FALSE)</f>
        <v>Barber Motorsports Park</v>
      </c>
      <c r="F1331">
        <v>3</v>
      </c>
      <c r="G1331" t="s">
        <v>24</v>
      </c>
      <c r="H1331">
        <v>3</v>
      </c>
      <c r="I1331" t="s">
        <v>111</v>
      </c>
      <c r="J1331">
        <v>90</v>
      </c>
      <c r="K1331">
        <v>6</v>
      </c>
      <c r="L1331">
        <v>25</v>
      </c>
      <c r="M1331">
        <v>36</v>
      </c>
      <c r="N1331">
        <v>0</v>
      </c>
      <c r="O1331">
        <v>0</v>
      </c>
    </row>
    <row r="1332" spans="1:15" x14ac:dyDescent="0.2">
      <c r="A1332">
        <v>2013</v>
      </c>
      <c r="B1332" s="6">
        <f ca="1">_xlfn.MAXIFS('Track WIP'!M:M,'Track WIP'!K:K,'Results WIP'!A1332,'Track WIP'!L:L,'Results WIP'!C1332)</f>
        <v>41371</v>
      </c>
      <c r="C1332">
        <f t="shared" si="20"/>
        <v>2</v>
      </c>
      <c r="D1332" t="str">
        <f ca="1">VLOOKUP($B1332,'Track WIP'!$M:$O,2,FALSE)</f>
        <v>Indy Grand Prix of Alabama</v>
      </c>
      <c r="E1332" t="str">
        <f ca="1">VLOOKUP($B1332,'Track WIP'!$M:$O,3,FALSE)</f>
        <v>Barber Motorsports Park</v>
      </c>
      <c r="F1332">
        <v>4</v>
      </c>
      <c r="G1332" t="s">
        <v>86</v>
      </c>
      <c r="H1332">
        <v>83</v>
      </c>
      <c r="I1332" t="s">
        <v>16</v>
      </c>
      <c r="J1332">
        <v>90</v>
      </c>
      <c r="K1332">
        <v>5</v>
      </c>
      <c r="L1332">
        <v>3</v>
      </c>
      <c r="M1332">
        <v>33</v>
      </c>
      <c r="N1332">
        <v>0</v>
      </c>
      <c r="O1332">
        <v>0</v>
      </c>
    </row>
    <row r="1333" spans="1:15" x14ac:dyDescent="0.2">
      <c r="A1333">
        <v>2013</v>
      </c>
      <c r="B1333" s="6">
        <f ca="1">_xlfn.MAXIFS('Track WIP'!M:M,'Track WIP'!K:K,'Results WIP'!A1333,'Track WIP'!L:L,'Results WIP'!C1333)</f>
        <v>41371</v>
      </c>
      <c r="C1333">
        <f t="shared" si="20"/>
        <v>2</v>
      </c>
      <c r="D1333" t="str">
        <f ca="1">VLOOKUP($B1333,'Track WIP'!$M:$O,2,FALSE)</f>
        <v>Indy Grand Prix of Alabama</v>
      </c>
      <c r="E1333" t="str">
        <f ca="1">VLOOKUP($B1333,'Track WIP'!$M:$O,3,FALSE)</f>
        <v>Barber Motorsports Park</v>
      </c>
      <c r="F1333">
        <v>5</v>
      </c>
      <c r="G1333" t="s">
        <v>15</v>
      </c>
      <c r="H1333">
        <v>12</v>
      </c>
      <c r="I1333" t="s">
        <v>111</v>
      </c>
      <c r="J1333">
        <v>90</v>
      </c>
      <c r="K1333">
        <v>2</v>
      </c>
      <c r="L1333">
        <v>9</v>
      </c>
      <c r="M1333">
        <v>31</v>
      </c>
      <c r="N1333">
        <v>0</v>
      </c>
      <c r="O1333">
        <v>0</v>
      </c>
    </row>
    <row r="1334" spans="1:15" x14ac:dyDescent="0.2">
      <c r="A1334">
        <v>2013</v>
      </c>
      <c r="B1334" s="6">
        <f ca="1">_xlfn.MAXIFS('Track WIP'!M:M,'Track WIP'!K:K,'Results WIP'!A1334,'Track WIP'!L:L,'Results WIP'!C1334)</f>
        <v>41371</v>
      </c>
      <c r="C1334">
        <f t="shared" si="20"/>
        <v>2</v>
      </c>
      <c r="D1334" t="str">
        <f ca="1">VLOOKUP($B1334,'Track WIP'!$M:$O,2,FALSE)</f>
        <v>Indy Grand Prix of Alabama</v>
      </c>
      <c r="E1334" t="str">
        <f ca="1">VLOOKUP($B1334,'Track WIP'!$M:$O,3,FALSE)</f>
        <v>Barber Motorsports Park</v>
      </c>
      <c r="F1334">
        <v>6</v>
      </c>
      <c r="G1334" t="s">
        <v>88</v>
      </c>
      <c r="H1334">
        <v>77</v>
      </c>
      <c r="I1334" t="s">
        <v>16</v>
      </c>
      <c r="J1334">
        <v>90</v>
      </c>
      <c r="K1334">
        <v>13</v>
      </c>
      <c r="L1334">
        <v>0</v>
      </c>
      <c r="M1334">
        <v>28</v>
      </c>
      <c r="N1334">
        <v>0</v>
      </c>
      <c r="O1334">
        <v>0</v>
      </c>
    </row>
    <row r="1335" spans="1:15" x14ac:dyDescent="0.2">
      <c r="A1335">
        <v>2013</v>
      </c>
      <c r="B1335" s="6">
        <f ca="1">_xlfn.MAXIFS('Track WIP'!M:M,'Track WIP'!K:K,'Results WIP'!A1335,'Track WIP'!L:L,'Results WIP'!C1335)</f>
        <v>41371</v>
      </c>
      <c r="C1335">
        <f t="shared" si="20"/>
        <v>2</v>
      </c>
      <c r="D1335" t="str">
        <f ca="1">VLOOKUP($B1335,'Track WIP'!$M:$O,2,FALSE)</f>
        <v>Indy Grand Prix of Alabama</v>
      </c>
      <c r="E1335" t="str">
        <f ca="1">VLOOKUP($B1335,'Track WIP'!$M:$O,3,FALSE)</f>
        <v>Barber Motorsports Park</v>
      </c>
      <c r="F1335">
        <v>7</v>
      </c>
      <c r="G1335" t="s">
        <v>38</v>
      </c>
      <c r="H1335">
        <v>25</v>
      </c>
      <c r="I1335" t="s">
        <v>111</v>
      </c>
      <c r="J1335">
        <v>90</v>
      </c>
      <c r="K1335">
        <v>7</v>
      </c>
      <c r="L1335">
        <v>0</v>
      </c>
      <c r="M1335">
        <v>26</v>
      </c>
      <c r="N1335">
        <v>0</v>
      </c>
      <c r="O1335">
        <v>0</v>
      </c>
    </row>
    <row r="1336" spans="1:15" x14ac:dyDescent="0.2">
      <c r="A1336">
        <v>2013</v>
      </c>
      <c r="B1336" s="6">
        <f ca="1">_xlfn.MAXIFS('Track WIP'!M:M,'Track WIP'!K:K,'Results WIP'!A1336,'Track WIP'!L:L,'Results WIP'!C1336)</f>
        <v>41371</v>
      </c>
      <c r="C1336">
        <f t="shared" si="20"/>
        <v>2</v>
      </c>
      <c r="D1336" t="str">
        <f ca="1">VLOOKUP($B1336,'Track WIP'!$M:$O,2,FALSE)</f>
        <v>Indy Grand Prix of Alabama</v>
      </c>
      <c r="E1336" t="str">
        <f ca="1">VLOOKUP($B1336,'Track WIP'!$M:$O,3,FALSE)</f>
        <v>Barber Motorsports Park</v>
      </c>
      <c r="F1336">
        <v>8</v>
      </c>
      <c r="G1336" t="s">
        <v>26</v>
      </c>
      <c r="H1336">
        <v>19</v>
      </c>
      <c r="I1336" t="s">
        <v>16</v>
      </c>
      <c r="J1336">
        <v>90</v>
      </c>
      <c r="K1336">
        <v>8</v>
      </c>
      <c r="L1336">
        <v>0</v>
      </c>
      <c r="M1336">
        <v>24</v>
      </c>
      <c r="N1336">
        <v>0</v>
      </c>
      <c r="O1336">
        <v>0</v>
      </c>
    </row>
    <row r="1337" spans="1:15" x14ac:dyDescent="0.2">
      <c r="A1337">
        <v>2013</v>
      </c>
      <c r="B1337" s="6">
        <f ca="1">_xlfn.MAXIFS('Track WIP'!M:M,'Track WIP'!K:K,'Results WIP'!A1337,'Track WIP'!L:L,'Results WIP'!C1337)</f>
        <v>41371</v>
      </c>
      <c r="C1337">
        <f t="shared" si="20"/>
        <v>2</v>
      </c>
      <c r="D1337" t="str">
        <f ca="1">VLOOKUP($B1337,'Track WIP'!$M:$O,2,FALSE)</f>
        <v>Indy Grand Prix of Alabama</v>
      </c>
      <c r="E1337" t="str">
        <f ca="1">VLOOKUP($B1337,'Track WIP'!$M:$O,3,FALSE)</f>
        <v>Barber Motorsports Park</v>
      </c>
      <c r="F1337">
        <v>9</v>
      </c>
      <c r="G1337" t="s">
        <v>112</v>
      </c>
      <c r="H1337">
        <v>67</v>
      </c>
      <c r="I1337" t="s">
        <v>16</v>
      </c>
      <c r="J1337">
        <v>90</v>
      </c>
      <c r="K1337">
        <v>22</v>
      </c>
      <c r="L1337">
        <v>0</v>
      </c>
      <c r="M1337">
        <v>22</v>
      </c>
      <c r="N1337">
        <v>0</v>
      </c>
      <c r="O1337">
        <v>0</v>
      </c>
    </row>
    <row r="1338" spans="1:15" x14ac:dyDescent="0.2">
      <c r="A1338">
        <v>2013</v>
      </c>
      <c r="B1338" s="6">
        <f ca="1">_xlfn.MAXIFS('Track WIP'!M:M,'Track WIP'!K:K,'Results WIP'!A1338,'Track WIP'!L:L,'Results WIP'!C1338)</f>
        <v>41371</v>
      </c>
      <c r="C1338">
        <f t="shared" si="20"/>
        <v>2</v>
      </c>
      <c r="D1338" t="str">
        <f ca="1">VLOOKUP($B1338,'Track WIP'!$M:$O,2,FALSE)</f>
        <v>Indy Grand Prix of Alabama</v>
      </c>
      <c r="E1338" t="str">
        <f ca="1">VLOOKUP($B1338,'Track WIP'!$M:$O,3,FALSE)</f>
        <v>Barber Motorsports Park</v>
      </c>
      <c r="F1338">
        <v>10</v>
      </c>
      <c r="G1338" t="s">
        <v>374</v>
      </c>
      <c r="H1338">
        <v>55</v>
      </c>
      <c r="I1338" t="s">
        <v>16</v>
      </c>
      <c r="J1338">
        <v>90</v>
      </c>
      <c r="K1338">
        <v>3</v>
      </c>
      <c r="L1338">
        <v>0</v>
      </c>
      <c r="M1338">
        <v>20</v>
      </c>
      <c r="N1338">
        <v>0</v>
      </c>
      <c r="O1338">
        <v>0</v>
      </c>
    </row>
    <row r="1339" spans="1:15" x14ac:dyDescent="0.2">
      <c r="A1339">
        <v>2013</v>
      </c>
      <c r="B1339" s="6">
        <f ca="1">_xlfn.MAXIFS('Track WIP'!M:M,'Track WIP'!K:K,'Results WIP'!A1339,'Track WIP'!L:L,'Results WIP'!C1339)</f>
        <v>41371</v>
      </c>
      <c r="C1339">
        <f t="shared" si="20"/>
        <v>2</v>
      </c>
      <c r="D1339" t="str">
        <f ca="1">VLOOKUP($B1339,'Track WIP'!$M:$O,2,FALSE)</f>
        <v>Indy Grand Prix of Alabama</v>
      </c>
      <c r="E1339" t="str">
        <f ca="1">VLOOKUP($B1339,'Track WIP'!$M:$O,3,FALSE)</f>
        <v>Barber Motorsports Park</v>
      </c>
      <c r="F1339">
        <v>11</v>
      </c>
      <c r="G1339" t="s">
        <v>34</v>
      </c>
      <c r="H1339">
        <v>98</v>
      </c>
      <c r="I1339" t="s">
        <v>16</v>
      </c>
      <c r="J1339">
        <v>90</v>
      </c>
      <c r="K1339">
        <v>15</v>
      </c>
      <c r="L1339">
        <v>0</v>
      </c>
      <c r="M1339">
        <v>19</v>
      </c>
      <c r="N1339">
        <v>0</v>
      </c>
      <c r="O1339">
        <v>0</v>
      </c>
    </row>
    <row r="1340" spans="1:15" x14ac:dyDescent="0.2">
      <c r="A1340">
        <v>2013</v>
      </c>
      <c r="B1340" s="6">
        <f ca="1">_xlfn.MAXIFS('Track WIP'!M:M,'Track WIP'!K:K,'Results WIP'!A1340,'Track WIP'!L:L,'Results WIP'!C1340)</f>
        <v>41371</v>
      </c>
      <c r="C1340">
        <f t="shared" si="20"/>
        <v>2</v>
      </c>
      <c r="D1340" t="str">
        <f ca="1">VLOOKUP($B1340,'Track WIP'!$M:$O,2,FALSE)</f>
        <v>Indy Grand Prix of Alabama</v>
      </c>
      <c r="E1340" t="str">
        <f ca="1">VLOOKUP($B1340,'Track WIP'!$M:$O,3,FALSE)</f>
        <v>Barber Motorsports Park</v>
      </c>
      <c r="F1340">
        <v>12</v>
      </c>
      <c r="G1340" t="s">
        <v>27</v>
      </c>
      <c r="H1340">
        <v>5</v>
      </c>
      <c r="I1340" t="s">
        <v>111</v>
      </c>
      <c r="J1340">
        <v>90</v>
      </c>
      <c r="K1340">
        <v>16</v>
      </c>
      <c r="L1340">
        <v>0</v>
      </c>
      <c r="M1340">
        <v>18</v>
      </c>
      <c r="N1340">
        <v>0</v>
      </c>
      <c r="O1340">
        <v>0</v>
      </c>
    </row>
    <row r="1341" spans="1:15" x14ac:dyDescent="0.2">
      <c r="A1341">
        <v>2013</v>
      </c>
      <c r="B1341" s="6">
        <f ca="1">_xlfn.MAXIFS('Track WIP'!M:M,'Track WIP'!K:K,'Results WIP'!A1341,'Track WIP'!L:L,'Results WIP'!C1341)</f>
        <v>41371</v>
      </c>
      <c r="C1341">
        <f t="shared" si="20"/>
        <v>2</v>
      </c>
      <c r="D1341" t="str">
        <f ca="1">VLOOKUP($B1341,'Track WIP'!$M:$O,2,FALSE)</f>
        <v>Indy Grand Prix of Alabama</v>
      </c>
      <c r="E1341" t="str">
        <f ca="1">VLOOKUP($B1341,'Track WIP'!$M:$O,3,FALSE)</f>
        <v>Barber Motorsports Park</v>
      </c>
      <c r="F1341">
        <v>13</v>
      </c>
      <c r="G1341" t="s">
        <v>25</v>
      </c>
      <c r="H1341">
        <v>11</v>
      </c>
      <c r="I1341" t="s">
        <v>111</v>
      </c>
      <c r="J1341">
        <v>90</v>
      </c>
      <c r="K1341">
        <v>19</v>
      </c>
      <c r="L1341">
        <v>0</v>
      </c>
      <c r="M1341">
        <v>17</v>
      </c>
      <c r="N1341">
        <v>0</v>
      </c>
      <c r="O1341">
        <v>0</v>
      </c>
    </row>
    <row r="1342" spans="1:15" x14ac:dyDescent="0.2">
      <c r="A1342">
        <v>2013</v>
      </c>
      <c r="B1342" s="6">
        <f ca="1">_xlfn.MAXIFS('Track WIP'!M:M,'Track WIP'!K:K,'Results WIP'!A1342,'Track WIP'!L:L,'Results WIP'!C1342)</f>
        <v>41371</v>
      </c>
      <c r="C1342">
        <f t="shared" si="20"/>
        <v>2</v>
      </c>
      <c r="D1342" t="str">
        <f ca="1">VLOOKUP($B1342,'Track WIP'!$M:$O,2,FALSE)</f>
        <v>Indy Grand Prix of Alabama</v>
      </c>
      <c r="E1342" t="str">
        <f ca="1">VLOOKUP($B1342,'Track WIP'!$M:$O,3,FALSE)</f>
        <v>Barber Motorsports Park</v>
      </c>
      <c r="F1342">
        <v>14</v>
      </c>
      <c r="G1342" t="s">
        <v>37</v>
      </c>
      <c r="H1342">
        <v>14</v>
      </c>
      <c r="I1342" t="s">
        <v>16</v>
      </c>
      <c r="J1342">
        <v>90</v>
      </c>
      <c r="K1342">
        <v>12</v>
      </c>
      <c r="L1342">
        <v>0</v>
      </c>
      <c r="M1342">
        <v>16</v>
      </c>
      <c r="N1342">
        <v>0</v>
      </c>
      <c r="O1342">
        <v>0</v>
      </c>
    </row>
    <row r="1343" spans="1:15" x14ac:dyDescent="0.2">
      <c r="A1343">
        <v>2013</v>
      </c>
      <c r="B1343" s="6">
        <f ca="1">_xlfn.MAXIFS('Track WIP'!M:M,'Track WIP'!K:K,'Results WIP'!A1343,'Track WIP'!L:L,'Results WIP'!C1343)</f>
        <v>41371</v>
      </c>
      <c r="C1343">
        <f t="shared" ref="C1343:C1406" si="21">_xlfn.IFS(A1343&gt;A1342,1,F1343=1,C1342+1,F1343&gt;1,C1342)</f>
        <v>2</v>
      </c>
      <c r="D1343" t="str">
        <f ca="1">VLOOKUP($B1343,'Track WIP'!$M:$O,2,FALSE)</f>
        <v>Indy Grand Prix of Alabama</v>
      </c>
      <c r="E1343" t="str">
        <f ca="1">VLOOKUP($B1343,'Track WIP'!$M:$O,3,FALSE)</f>
        <v>Barber Motorsports Park</v>
      </c>
      <c r="F1343">
        <v>15</v>
      </c>
      <c r="G1343" t="s">
        <v>84</v>
      </c>
      <c r="H1343">
        <v>22</v>
      </c>
      <c r="I1343" t="s">
        <v>111</v>
      </c>
      <c r="J1343">
        <v>90</v>
      </c>
      <c r="K1343">
        <v>18</v>
      </c>
      <c r="L1343">
        <v>0</v>
      </c>
      <c r="M1343">
        <v>15</v>
      </c>
      <c r="N1343">
        <v>0</v>
      </c>
      <c r="O1343">
        <v>0</v>
      </c>
    </row>
    <row r="1344" spans="1:15" x14ac:dyDescent="0.2">
      <c r="A1344">
        <v>2013</v>
      </c>
      <c r="B1344" s="6">
        <f ca="1">_xlfn.MAXIFS('Track WIP'!M:M,'Track WIP'!K:K,'Results WIP'!A1344,'Track WIP'!L:L,'Results WIP'!C1344)</f>
        <v>41371</v>
      </c>
      <c r="C1344">
        <f t="shared" si="21"/>
        <v>2</v>
      </c>
      <c r="D1344" t="str">
        <f ca="1">VLOOKUP($B1344,'Track WIP'!$M:$O,2,FALSE)</f>
        <v>Indy Grand Prix of Alabama</v>
      </c>
      <c r="E1344" t="str">
        <f ca="1">VLOOKUP($B1344,'Track WIP'!$M:$O,3,FALSE)</f>
        <v>Barber Motorsports Park</v>
      </c>
      <c r="F1344">
        <v>16</v>
      </c>
      <c r="G1344" t="s">
        <v>87</v>
      </c>
      <c r="H1344">
        <v>7</v>
      </c>
      <c r="I1344" t="s">
        <v>111</v>
      </c>
      <c r="J1344">
        <v>90</v>
      </c>
      <c r="K1344">
        <v>23</v>
      </c>
      <c r="L1344">
        <v>0</v>
      </c>
      <c r="M1344">
        <v>14</v>
      </c>
      <c r="N1344">
        <v>0</v>
      </c>
      <c r="O1344">
        <v>0</v>
      </c>
    </row>
    <row r="1345" spans="1:15" x14ac:dyDescent="0.2">
      <c r="A1345">
        <v>2013</v>
      </c>
      <c r="B1345" s="6">
        <f ca="1">_xlfn.MAXIFS('Track WIP'!M:M,'Track WIP'!K:K,'Results WIP'!A1345,'Track WIP'!L:L,'Results WIP'!C1345)</f>
        <v>41371</v>
      </c>
      <c r="C1345">
        <f t="shared" si="21"/>
        <v>2</v>
      </c>
      <c r="D1345" t="str">
        <f ca="1">VLOOKUP($B1345,'Track WIP'!$M:$O,2,FALSE)</f>
        <v>Indy Grand Prix of Alabama</v>
      </c>
      <c r="E1345" t="str">
        <f ca="1">VLOOKUP($B1345,'Track WIP'!$M:$O,3,FALSE)</f>
        <v>Barber Motorsports Park</v>
      </c>
      <c r="F1345">
        <v>17</v>
      </c>
      <c r="G1345" t="s">
        <v>70</v>
      </c>
      <c r="H1345">
        <v>4</v>
      </c>
      <c r="I1345" t="s">
        <v>111</v>
      </c>
      <c r="J1345">
        <v>90</v>
      </c>
      <c r="K1345">
        <v>24</v>
      </c>
      <c r="L1345">
        <v>0</v>
      </c>
      <c r="M1345">
        <v>13</v>
      </c>
      <c r="N1345">
        <v>0</v>
      </c>
      <c r="O1345">
        <v>0</v>
      </c>
    </row>
    <row r="1346" spans="1:15" x14ac:dyDescent="0.2">
      <c r="A1346">
        <v>2013</v>
      </c>
      <c r="B1346" s="6">
        <f ca="1">_xlfn.MAXIFS('Track WIP'!M:M,'Track WIP'!K:K,'Results WIP'!A1346,'Track WIP'!L:L,'Results WIP'!C1346)</f>
        <v>41371</v>
      </c>
      <c r="C1346">
        <f t="shared" si="21"/>
        <v>2</v>
      </c>
      <c r="D1346" t="str">
        <f ca="1">VLOOKUP($B1346,'Track WIP'!$M:$O,2,FALSE)</f>
        <v>Indy Grand Prix of Alabama</v>
      </c>
      <c r="E1346" t="str">
        <f ca="1">VLOOKUP($B1346,'Track WIP'!$M:$O,3,FALSE)</f>
        <v>Barber Motorsports Park</v>
      </c>
      <c r="F1346">
        <v>18</v>
      </c>
      <c r="G1346" t="s">
        <v>31</v>
      </c>
      <c r="H1346">
        <v>78</v>
      </c>
      <c r="I1346" t="s">
        <v>111</v>
      </c>
      <c r="J1346">
        <v>90</v>
      </c>
      <c r="K1346">
        <v>14</v>
      </c>
      <c r="L1346">
        <v>0</v>
      </c>
      <c r="M1346">
        <v>12</v>
      </c>
      <c r="N1346">
        <v>0</v>
      </c>
      <c r="O1346">
        <v>0</v>
      </c>
    </row>
    <row r="1347" spans="1:15" x14ac:dyDescent="0.2">
      <c r="A1347">
        <v>2013</v>
      </c>
      <c r="B1347" s="6">
        <f ca="1">_xlfn.MAXIFS('Track WIP'!M:M,'Track WIP'!K:K,'Results WIP'!A1347,'Track WIP'!L:L,'Results WIP'!C1347)</f>
        <v>41371</v>
      </c>
      <c r="C1347">
        <f t="shared" si="21"/>
        <v>2</v>
      </c>
      <c r="D1347" t="str">
        <f ca="1">VLOOKUP($B1347,'Track WIP'!$M:$O,2,FALSE)</f>
        <v>Indy Grand Prix of Alabama</v>
      </c>
      <c r="E1347" t="str">
        <f ca="1">VLOOKUP($B1347,'Track WIP'!$M:$O,3,FALSE)</f>
        <v>Barber Motorsports Park</v>
      </c>
      <c r="F1347">
        <v>19</v>
      </c>
      <c r="G1347" t="s">
        <v>375</v>
      </c>
      <c r="H1347">
        <v>2</v>
      </c>
      <c r="I1347" t="s">
        <v>111</v>
      </c>
      <c r="J1347">
        <v>90</v>
      </c>
      <c r="K1347">
        <v>10</v>
      </c>
      <c r="L1347">
        <v>0</v>
      </c>
      <c r="M1347">
        <v>11</v>
      </c>
      <c r="N1347">
        <v>0</v>
      </c>
      <c r="O1347">
        <v>0</v>
      </c>
    </row>
    <row r="1348" spans="1:15" x14ac:dyDescent="0.2">
      <c r="A1348">
        <v>2013</v>
      </c>
      <c r="B1348" s="6">
        <f ca="1">_xlfn.MAXIFS('Track WIP'!M:M,'Track WIP'!K:K,'Results WIP'!A1348,'Track WIP'!L:L,'Results WIP'!C1348)</f>
        <v>41371</v>
      </c>
      <c r="C1348">
        <f t="shared" si="21"/>
        <v>2</v>
      </c>
      <c r="D1348" t="str">
        <f ca="1">VLOOKUP($B1348,'Track WIP'!$M:$O,2,FALSE)</f>
        <v>Indy Grand Prix of Alabama</v>
      </c>
      <c r="E1348" t="str">
        <f ca="1">VLOOKUP($B1348,'Track WIP'!$M:$O,3,FALSE)</f>
        <v>Barber Motorsports Park</v>
      </c>
      <c r="F1348">
        <v>20</v>
      </c>
      <c r="G1348" t="s">
        <v>56</v>
      </c>
      <c r="H1348">
        <v>6</v>
      </c>
      <c r="I1348" t="s">
        <v>111</v>
      </c>
      <c r="J1348">
        <v>90</v>
      </c>
      <c r="K1348">
        <v>9</v>
      </c>
      <c r="L1348">
        <v>0</v>
      </c>
      <c r="M1348">
        <v>10</v>
      </c>
      <c r="N1348">
        <v>0</v>
      </c>
      <c r="O1348">
        <v>0</v>
      </c>
    </row>
    <row r="1349" spans="1:15" x14ac:dyDescent="0.2">
      <c r="A1349">
        <v>2013</v>
      </c>
      <c r="B1349" s="6">
        <f ca="1">_xlfn.MAXIFS('Track WIP'!M:M,'Track WIP'!K:K,'Results WIP'!A1349,'Track WIP'!L:L,'Results WIP'!C1349)</f>
        <v>41371</v>
      </c>
      <c r="C1349">
        <f t="shared" si="21"/>
        <v>2</v>
      </c>
      <c r="D1349" t="str">
        <f ca="1">VLOOKUP($B1349,'Track WIP'!$M:$O,2,FALSE)</f>
        <v>Indy Grand Prix of Alabama</v>
      </c>
      <c r="E1349" t="str">
        <f ca="1">VLOOKUP($B1349,'Track WIP'!$M:$O,3,FALSE)</f>
        <v>Barber Motorsports Park</v>
      </c>
      <c r="F1349">
        <v>21</v>
      </c>
      <c r="G1349" t="s">
        <v>41</v>
      </c>
      <c r="H1349">
        <v>15</v>
      </c>
      <c r="I1349" t="s">
        <v>16</v>
      </c>
      <c r="J1349">
        <v>90</v>
      </c>
      <c r="K1349">
        <v>21</v>
      </c>
      <c r="L1349">
        <v>0</v>
      </c>
      <c r="M1349">
        <v>9</v>
      </c>
      <c r="N1349">
        <v>0</v>
      </c>
      <c r="O1349">
        <v>0</v>
      </c>
    </row>
    <row r="1350" spans="1:15" x14ac:dyDescent="0.2">
      <c r="A1350">
        <v>2013</v>
      </c>
      <c r="B1350" s="6">
        <f ca="1">_xlfn.MAXIFS('Track WIP'!M:M,'Track WIP'!K:K,'Results WIP'!A1350,'Track WIP'!L:L,'Results WIP'!C1350)</f>
        <v>41371</v>
      </c>
      <c r="C1350">
        <f t="shared" si="21"/>
        <v>2</v>
      </c>
      <c r="D1350" t="str">
        <f ca="1">VLOOKUP($B1350,'Track WIP'!$M:$O,2,FALSE)</f>
        <v>Indy Grand Prix of Alabama</v>
      </c>
      <c r="E1350" t="str">
        <f ca="1">VLOOKUP($B1350,'Track WIP'!$M:$O,3,FALSE)</f>
        <v>Barber Motorsports Park</v>
      </c>
      <c r="F1350">
        <v>22</v>
      </c>
      <c r="G1350" t="s">
        <v>55</v>
      </c>
      <c r="H1350">
        <v>20</v>
      </c>
      <c r="I1350" t="s">
        <v>111</v>
      </c>
      <c r="J1350">
        <v>89</v>
      </c>
      <c r="K1350">
        <v>26</v>
      </c>
      <c r="L1350">
        <v>0</v>
      </c>
      <c r="M1350">
        <v>8</v>
      </c>
      <c r="N1350">
        <v>0</v>
      </c>
      <c r="O1350">
        <v>0</v>
      </c>
    </row>
    <row r="1351" spans="1:15" x14ac:dyDescent="0.2">
      <c r="A1351">
        <v>2013</v>
      </c>
      <c r="B1351" s="6">
        <f ca="1">_xlfn.MAXIFS('Track WIP'!M:M,'Track WIP'!K:K,'Results WIP'!A1351,'Track WIP'!L:L,'Results WIP'!C1351)</f>
        <v>41371</v>
      </c>
      <c r="C1351">
        <f t="shared" si="21"/>
        <v>2</v>
      </c>
      <c r="D1351" t="str">
        <f ca="1">VLOOKUP($B1351,'Track WIP'!$M:$O,2,FALSE)</f>
        <v>Indy Grand Prix of Alabama</v>
      </c>
      <c r="E1351" t="str">
        <f ca="1">VLOOKUP($B1351,'Track WIP'!$M:$O,3,FALSE)</f>
        <v>Barber Motorsports Park</v>
      </c>
      <c r="F1351">
        <v>23</v>
      </c>
      <c r="G1351" t="s">
        <v>85</v>
      </c>
      <c r="H1351">
        <v>16</v>
      </c>
      <c r="I1351" t="s">
        <v>16</v>
      </c>
      <c r="J1351">
        <v>86</v>
      </c>
      <c r="K1351">
        <v>11</v>
      </c>
      <c r="L1351">
        <v>0</v>
      </c>
      <c r="M1351">
        <v>7</v>
      </c>
      <c r="N1351">
        <v>0</v>
      </c>
      <c r="O1351">
        <v>0</v>
      </c>
    </row>
    <row r="1352" spans="1:15" x14ac:dyDescent="0.2">
      <c r="A1352">
        <v>2013</v>
      </c>
      <c r="B1352" s="6">
        <f ca="1">_xlfn.MAXIFS('Track WIP'!M:M,'Track WIP'!K:K,'Results WIP'!A1352,'Track WIP'!L:L,'Results WIP'!C1352)</f>
        <v>41371</v>
      </c>
      <c r="C1352">
        <f t="shared" si="21"/>
        <v>2</v>
      </c>
      <c r="D1352" t="str">
        <f ca="1">VLOOKUP($B1352,'Track WIP'!$M:$O,2,FALSE)</f>
        <v>Indy Grand Prix of Alabama</v>
      </c>
      <c r="E1352" t="str">
        <f ca="1">VLOOKUP($B1352,'Track WIP'!$M:$O,3,FALSE)</f>
        <v>Barber Motorsports Park</v>
      </c>
      <c r="F1352">
        <v>24</v>
      </c>
      <c r="G1352" t="s">
        <v>28</v>
      </c>
      <c r="H1352">
        <v>18</v>
      </c>
      <c r="I1352" t="s">
        <v>16</v>
      </c>
      <c r="J1352">
        <v>65</v>
      </c>
      <c r="K1352">
        <v>25</v>
      </c>
      <c r="L1352">
        <v>0</v>
      </c>
      <c r="M1352">
        <v>6</v>
      </c>
      <c r="N1352">
        <v>0</v>
      </c>
      <c r="O1352">
        <v>0</v>
      </c>
    </row>
    <row r="1353" spans="1:15" x14ac:dyDescent="0.2">
      <c r="A1353">
        <v>2013</v>
      </c>
      <c r="B1353" s="6">
        <f ca="1">_xlfn.MAXIFS('Track WIP'!M:M,'Track WIP'!K:K,'Results WIP'!A1353,'Track WIP'!L:L,'Results WIP'!C1353)</f>
        <v>41371</v>
      </c>
      <c r="C1353">
        <f t="shared" si="21"/>
        <v>2</v>
      </c>
      <c r="D1353" t="str">
        <f ca="1">VLOOKUP($B1353,'Track WIP'!$M:$O,2,FALSE)</f>
        <v>Indy Grand Prix of Alabama</v>
      </c>
      <c r="E1353" t="str">
        <f ca="1">VLOOKUP($B1353,'Track WIP'!$M:$O,3,FALSE)</f>
        <v>Barber Motorsports Park</v>
      </c>
      <c r="F1353">
        <v>25</v>
      </c>
      <c r="G1353" t="s">
        <v>22</v>
      </c>
      <c r="H1353">
        <v>10</v>
      </c>
      <c r="I1353" t="s">
        <v>16</v>
      </c>
      <c r="J1353">
        <v>42</v>
      </c>
      <c r="K1353">
        <v>17</v>
      </c>
      <c r="L1353">
        <v>0</v>
      </c>
      <c r="M1353">
        <v>5</v>
      </c>
      <c r="N1353">
        <v>0</v>
      </c>
      <c r="O1353">
        <v>0</v>
      </c>
    </row>
    <row r="1354" spans="1:15" x14ac:dyDescent="0.2">
      <c r="A1354">
        <v>2013</v>
      </c>
      <c r="B1354" s="6">
        <f ca="1">_xlfn.MAXIFS('Track WIP'!M:M,'Track WIP'!K:K,'Results WIP'!A1354,'Track WIP'!L:L,'Results WIP'!C1354)</f>
        <v>41371</v>
      </c>
      <c r="C1354">
        <f t="shared" si="21"/>
        <v>2</v>
      </c>
      <c r="D1354" t="str">
        <f ca="1">VLOOKUP($B1354,'Track WIP'!$M:$O,2,FALSE)</f>
        <v>Indy Grand Prix of Alabama</v>
      </c>
      <c r="E1354" t="str">
        <f ca="1">VLOOKUP($B1354,'Track WIP'!$M:$O,3,FALSE)</f>
        <v>Barber Motorsports Park</v>
      </c>
      <c r="F1354">
        <v>26</v>
      </c>
      <c r="G1354" t="s">
        <v>89</v>
      </c>
      <c r="H1354">
        <v>27</v>
      </c>
      <c r="I1354" t="s">
        <v>111</v>
      </c>
      <c r="J1354">
        <v>3</v>
      </c>
      <c r="K1354">
        <v>20</v>
      </c>
      <c r="L1354">
        <v>0</v>
      </c>
      <c r="M1354">
        <v>5</v>
      </c>
      <c r="N1354">
        <v>0</v>
      </c>
      <c r="O1354">
        <v>0</v>
      </c>
    </row>
    <row r="1355" spans="1:15" x14ac:dyDescent="0.2">
      <c r="A1355">
        <v>2013</v>
      </c>
      <c r="B1355" s="6">
        <f ca="1">_xlfn.MAXIFS('Track WIP'!M:M,'Track WIP'!K:K,'Results WIP'!A1355,'Track WIP'!L:L,'Results WIP'!C1355)</f>
        <v>41385</v>
      </c>
      <c r="C1355">
        <f t="shared" si="21"/>
        <v>3</v>
      </c>
      <c r="D1355" t="str">
        <f ca="1">VLOOKUP($B1355,'Track WIP'!$M:$O,2,FALSE)</f>
        <v>Grand Prix of Long Beach</v>
      </c>
      <c r="E1355" t="str">
        <f ca="1">VLOOKUP($B1355,'Track WIP'!$M:$O,3,FALSE)</f>
        <v>Streets Of Long Beach</v>
      </c>
      <c r="F1355">
        <v>1</v>
      </c>
      <c r="G1355" t="s">
        <v>37</v>
      </c>
      <c r="H1355">
        <v>14</v>
      </c>
      <c r="I1355" t="s">
        <v>16</v>
      </c>
      <c r="J1355">
        <v>80</v>
      </c>
      <c r="K1355">
        <v>4</v>
      </c>
      <c r="L1355">
        <v>50</v>
      </c>
      <c r="M1355">
        <v>53</v>
      </c>
      <c r="N1355">
        <v>3</v>
      </c>
      <c r="O1355">
        <v>0</v>
      </c>
    </row>
    <row r="1356" spans="1:15" x14ac:dyDescent="0.2">
      <c r="A1356">
        <v>2013</v>
      </c>
      <c r="B1356" s="6">
        <f ca="1">_xlfn.MAXIFS('Track WIP'!M:M,'Track WIP'!K:K,'Results WIP'!A1356,'Track WIP'!L:L,'Results WIP'!C1356)</f>
        <v>41385</v>
      </c>
      <c r="C1356">
        <f t="shared" si="21"/>
        <v>3</v>
      </c>
      <c r="D1356" t="str">
        <f ca="1">VLOOKUP($B1356,'Track WIP'!$M:$O,2,FALSE)</f>
        <v>Grand Prix of Long Beach</v>
      </c>
      <c r="E1356" t="str">
        <f ca="1">VLOOKUP($B1356,'Track WIP'!$M:$O,3,FALSE)</f>
        <v>Streets Of Long Beach</v>
      </c>
      <c r="F1356">
        <v>2</v>
      </c>
      <c r="G1356" t="s">
        <v>41</v>
      </c>
      <c r="H1356">
        <v>15</v>
      </c>
      <c r="I1356" t="s">
        <v>16</v>
      </c>
      <c r="J1356">
        <v>80</v>
      </c>
      <c r="K1356">
        <v>11</v>
      </c>
      <c r="L1356">
        <v>0</v>
      </c>
      <c r="M1356">
        <v>40</v>
      </c>
      <c r="N1356">
        <v>0</v>
      </c>
      <c r="O1356">
        <v>0</v>
      </c>
    </row>
    <row r="1357" spans="1:15" x14ac:dyDescent="0.2">
      <c r="A1357">
        <v>2013</v>
      </c>
      <c r="B1357" s="6">
        <f ca="1">_xlfn.MAXIFS('Track WIP'!M:M,'Track WIP'!K:K,'Results WIP'!A1357,'Track WIP'!L:L,'Results WIP'!C1357)</f>
        <v>41385</v>
      </c>
      <c r="C1357">
        <f t="shared" si="21"/>
        <v>3</v>
      </c>
      <c r="D1357" t="str">
        <f ca="1">VLOOKUP($B1357,'Track WIP'!$M:$O,2,FALSE)</f>
        <v>Grand Prix of Long Beach</v>
      </c>
      <c r="E1357" t="str">
        <f ca="1">VLOOKUP($B1357,'Track WIP'!$M:$O,3,FALSE)</f>
        <v>Streets Of Long Beach</v>
      </c>
      <c r="F1357">
        <v>3</v>
      </c>
      <c r="G1357" t="s">
        <v>26</v>
      </c>
      <c r="H1357">
        <v>19</v>
      </c>
      <c r="I1357" t="s">
        <v>16</v>
      </c>
      <c r="J1357">
        <v>80</v>
      </c>
      <c r="K1357">
        <v>24</v>
      </c>
      <c r="L1357">
        <v>0</v>
      </c>
      <c r="M1357">
        <v>35</v>
      </c>
      <c r="N1357">
        <v>0</v>
      </c>
      <c r="O1357">
        <v>0</v>
      </c>
    </row>
    <row r="1358" spans="1:15" x14ac:dyDescent="0.2">
      <c r="A1358">
        <v>2013</v>
      </c>
      <c r="B1358" s="6">
        <f ca="1">_xlfn.MAXIFS('Track WIP'!M:M,'Track WIP'!K:K,'Results WIP'!A1358,'Track WIP'!L:L,'Results WIP'!C1358)</f>
        <v>41385</v>
      </c>
      <c r="C1358">
        <f t="shared" si="21"/>
        <v>3</v>
      </c>
      <c r="D1358" t="str">
        <f ca="1">VLOOKUP($B1358,'Track WIP'!$M:$O,2,FALSE)</f>
        <v>Grand Prix of Long Beach</v>
      </c>
      <c r="E1358" t="str">
        <f ca="1">VLOOKUP($B1358,'Track WIP'!$M:$O,3,FALSE)</f>
        <v>Streets Of Long Beach</v>
      </c>
      <c r="F1358">
        <v>4</v>
      </c>
      <c r="G1358" t="s">
        <v>22</v>
      </c>
      <c r="H1358">
        <v>10</v>
      </c>
      <c r="I1358" t="s">
        <v>16</v>
      </c>
      <c r="J1358">
        <v>80</v>
      </c>
      <c r="K1358">
        <v>1</v>
      </c>
      <c r="L1358">
        <v>27</v>
      </c>
      <c r="M1358">
        <v>34</v>
      </c>
      <c r="N1358">
        <v>2</v>
      </c>
      <c r="O1358">
        <v>0</v>
      </c>
    </row>
    <row r="1359" spans="1:15" x14ac:dyDescent="0.2">
      <c r="A1359">
        <v>2013</v>
      </c>
      <c r="B1359" s="6">
        <f ca="1">_xlfn.MAXIFS('Track WIP'!M:M,'Track WIP'!K:K,'Results WIP'!A1359,'Track WIP'!L:L,'Results WIP'!C1359)</f>
        <v>41385</v>
      </c>
      <c r="C1359">
        <f t="shared" si="21"/>
        <v>3</v>
      </c>
      <c r="D1359" t="str">
        <f ca="1">VLOOKUP($B1359,'Track WIP'!$M:$O,2,FALSE)</f>
        <v>Grand Prix of Long Beach</v>
      </c>
      <c r="E1359" t="str">
        <f ca="1">VLOOKUP($B1359,'Track WIP'!$M:$O,3,FALSE)</f>
        <v>Streets Of Long Beach</v>
      </c>
      <c r="F1359">
        <v>5</v>
      </c>
      <c r="G1359" t="s">
        <v>70</v>
      </c>
      <c r="H1359">
        <v>4</v>
      </c>
      <c r="I1359" t="s">
        <v>111</v>
      </c>
      <c r="J1359">
        <v>80</v>
      </c>
      <c r="K1359">
        <v>12</v>
      </c>
      <c r="L1359">
        <v>0</v>
      </c>
      <c r="M1359">
        <v>30</v>
      </c>
      <c r="N1359">
        <v>0</v>
      </c>
      <c r="O1359">
        <v>0</v>
      </c>
    </row>
    <row r="1360" spans="1:15" x14ac:dyDescent="0.2">
      <c r="A1360">
        <v>2013</v>
      </c>
      <c r="B1360" s="6">
        <f ca="1">_xlfn.MAXIFS('Track WIP'!M:M,'Track WIP'!K:K,'Results WIP'!A1360,'Track WIP'!L:L,'Results WIP'!C1360)</f>
        <v>41385</v>
      </c>
      <c r="C1360">
        <f t="shared" si="21"/>
        <v>3</v>
      </c>
      <c r="D1360" t="str">
        <f ca="1">VLOOKUP($B1360,'Track WIP'!$M:$O,2,FALSE)</f>
        <v>Grand Prix of Long Beach</v>
      </c>
      <c r="E1360" t="str">
        <f ca="1">VLOOKUP($B1360,'Track WIP'!$M:$O,3,FALSE)</f>
        <v>Streets Of Long Beach</v>
      </c>
      <c r="F1360">
        <v>6</v>
      </c>
      <c r="G1360" t="s">
        <v>84</v>
      </c>
      <c r="H1360">
        <v>22</v>
      </c>
      <c r="I1360" t="s">
        <v>111</v>
      </c>
      <c r="J1360">
        <v>80</v>
      </c>
      <c r="K1360">
        <v>18</v>
      </c>
      <c r="L1360">
        <v>0</v>
      </c>
      <c r="M1360">
        <v>28</v>
      </c>
      <c r="N1360">
        <v>0</v>
      </c>
      <c r="O1360">
        <v>0</v>
      </c>
    </row>
    <row r="1361" spans="1:15" x14ac:dyDescent="0.2">
      <c r="A1361">
        <v>2013</v>
      </c>
      <c r="B1361" s="6">
        <f ca="1">_xlfn.MAXIFS('Track WIP'!M:M,'Track WIP'!K:K,'Results WIP'!A1361,'Track WIP'!L:L,'Results WIP'!C1361)</f>
        <v>41385</v>
      </c>
      <c r="C1361">
        <f t="shared" si="21"/>
        <v>3</v>
      </c>
      <c r="D1361" t="str">
        <f ca="1">VLOOKUP($B1361,'Track WIP'!$M:$O,2,FALSE)</f>
        <v>Grand Prix of Long Beach</v>
      </c>
      <c r="E1361" t="str">
        <f ca="1">VLOOKUP($B1361,'Track WIP'!$M:$O,3,FALSE)</f>
        <v>Streets Of Long Beach</v>
      </c>
      <c r="F1361">
        <v>7</v>
      </c>
      <c r="G1361" t="s">
        <v>38</v>
      </c>
      <c r="H1361">
        <v>25</v>
      </c>
      <c r="I1361" t="s">
        <v>111</v>
      </c>
      <c r="J1361">
        <v>80</v>
      </c>
      <c r="K1361">
        <v>25</v>
      </c>
      <c r="L1361">
        <v>0</v>
      </c>
      <c r="M1361">
        <v>26</v>
      </c>
      <c r="N1361">
        <v>0</v>
      </c>
      <c r="O1361">
        <v>0</v>
      </c>
    </row>
    <row r="1362" spans="1:15" x14ac:dyDescent="0.2">
      <c r="A1362">
        <v>2013</v>
      </c>
      <c r="B1362" s="6">
        <f ca="1">_xlfn.MAXIFS('Track WIP'!M:M,'Track WIP'!K:K,'Results WIP'!A1362,'Track WIP'!L:L,'Results WIP'!C1362)</f>
        <v>41385</v>
      </c>
      <c r="C1362">
        <f t="shared" si="21"/>
        <v>3</v>
      </c>
      <c r="D1362" t="str">
        <f ca="1">VLOOKUP($B1362,'Track WIP'!$M:$O,2,FALSE)</f>
        <v>Grand Prix of Long Beach</v>
      </c>
      <c r="E1362" t="str">
        <f ca="1">VLOOKUP($B1362,'Track WIP'!$M:$O,3,FALSE)</f>
        <v>Streets Of Long Beach</v>
      </c>
      <c r="F1362">
        <v>8</v>
      </c>
      <c r="G1362" t="s">
        <v>88</v>
      </c>
      <c r="H1362">
        <v>77</v>
      </c>
      <c r="I1362" t="s">
        <v>16</v>
      </c>
      <c r="J1362">
        <v>80</v>
      </c>
      <c r="K1362">
        <v>17</v>
      </c>
      <c r="L1362">
        <v>0</v>
      </c>
      <c r="M1362">
        <v>24</v>
      </c>
      <c r="N1362">
        <v>0</v>
      </c>
      <c r="O1362">
        <v>0</v>
      </c>
    </row>
    <row r="1363" spans="1:15" x14ac:dyDescent="0.2">
      <c r="A1363">
        <v>2013</v>
      </c>
      <c r="B1363" s="6">
        <f ca="1">_xlfn.MAXIFS('Track WIP'!M:M,'Track WIP'!K:K,'Results WIP'!A1363,'Track WIP'!L:L,'Results WIP'!C1363)</f>
        <v>41385</v>
      </c>
      <c r="C1363">
        <f t="shared" si="21"/>
        <v>3</v>
      </c>
      <c r="D1363" t="str">
        <f ca="1">VLOOKUP($B1363,'Track WIP'!$M:$O,2,FALSE)</f>
        <v>Grand Prix of Long Beach</v>
      </c>
      <c r="E1363" t="str">
        <f ca="1">VLOOKUP($B1363,'Track WIP'!$M:$O,3,FALSE)</f>
        <v>Streets Of Long Beach</v>
      </c>
      <c r="F1363">
        <v>9</v>
      </c>
      <c r="G1363" t="s">
        <v>31</v>
      </c>
      <c r="H1363">
        <v>78</v>
      </c>
      <c r="I1363" t="s">
        <v>111</v>
      </c>
      <c r="J1363">
        <v>80</v>
      </c>
      <c r="K1363">
        <v>19</v>
      </c>
      <c r="L1363">
        <v>0</v>
      </c>
      <c r="M1363">
        <v>22</v>
      </c>
      <c r="N1363">
        <v>0</v>
      </c>
      <c r="O1363">
        <v>0</v>
      </c>
    </row>
    <row r="1364" spans="1:15" x14ac:dyDescent="0.2">
      <c r="A1364">
        <v>2013</v>
      </c>
      <c r="B1364" s="6">
        <f ca="1">_xlfn.MAXIFS('Track WIP'!M:M,'Track WIP'!K:K,'Results WIP'!A1364,'Track WIP'!L:L,'Results WIP'!C1364)</f>
        <v>41385</v>
      </c>
      <c r="C1364">
        <f t="shared" si="21"/>
        <v>3</v>
      </c>
      <c r="D1364" t="str">
        <f ca="1">VLOOKUP($B1364,'Track WIP'!$M:$O,2,FALSE)</f>
        <v>Grand Prix of Long Beach</v>
      </c>
      <c r="E1364" t="str">
        <f ca="1">VLOOKUP($B1364,'Track WIP'!$M:$O,3,FALSE)</f>
        <v>Streets Of Long Beach</v>
      </c>
      <c r="F1364">
        <v>10</v>
      </c>
      <c r="G1364" t="s">
        <v>24</v>
      </c>
      <c r="H1364">
        <v>3</v>
      </c>
      <c r="I1364" t="s">
        <v>111</v>
      </c>
      <c r="J1364">
        <v>80</v>
      </c>
      <c r="K1364">
        <v>6</v>
      </c>
      <c r="L1364">
        <v>0</v>
      </c>
      <c r="M1364">
        <v>20</v>
      </c>
      <c r="N1364">
        <v>0</v>
      </c>
      <c r="O1364">
        <v>0</v>
      </c>
    </row>
    <row r="1365" spans="1:15" x14ac:dyDescent="0.2">
      <c r="A1365">
        <v>2013</v>
      </c>
      <c r="B1365" s="6">
        <f ca="1">_xlfn.MAXIFS('Track WIP'!M:M,'Track WIP'!K:K,'Results WIP'!A1365,'Track WIP'!L:L,'Results WIP'!C1365)</f>
        <v>41385</v>
      </c>
      <c r="C1365">
        <f t="shared" si="21"/>
        <v>3</v>
      </c>
      <c r="D1365" t="str">
        <f ca="1">VLOOKUP($B1365,'Track WIP'!$M:$O,2,FALSE)</f>
        <v>Grand Prix of Long Beach</v>
      </c>
      <c r="E1365" t="str">
        <f ca="1">VLOOKUP($B1365,'Track WIP'!$M:$O,3,FALSE)</f>
        <v>Streets Of Long Beach</v>
      </c>
      <c r="F1365">
        <v>11</v>
      </c>
      <c r="G1365" t="s">
        <v>21</v>
      </c>
      <c r="H1365">
        <v>9</v>
      </c>
      <c r="I1365" t="s">
        <v>16</v>
      </c>
      <c r="J1365">
        <v>80</v>
      </c>
      <c r="K1365">
        <v>26</v>
      </c>
      <c r="L1365">
        <v>0</v>
      </c>
      <c r="M1365">
        <v>19</v>
      </c>
      <c r="N1365">
        <v>0</v>
      </c>
      <c r="O1365">
        <v>0</v>
      </c>
    </row>
    <row r="1366" spans="1:15" x14ac:dyDescent="0.2">
      <c r="A1366">
        <v>2013</v>
      </c>
      <c r="B1366" s="6">
        <f ca="1">_xlfn.MAXIFS('Track WIP'!M:M,'Track WIP'!K:K,'Results WIP'!A1366,'Track WIP'!L:L,'Results WIP'!C1366)</f>
        <v>41385</v>
      </c>
      <c r="C1366">
        <f t="shared" si="21"/>
        <v>3</v>
      </c>
      <c r="D1366" t="str">
        <f ca="1">VLOOKUP($B1366,'Track WIP'!$M:$O,2,FALSE)</f>
        <v>Grand Prix of Long Beach</v>
      </c>
      <c r="E1366" t="str">
        <f ca="1">VLOOKUP($B1366,'Track WIP'!$M:$O,3,FALSE)</f>
        <v>Streets Of Long Beach</v>
      </c>
      <c r="F1366">
        <v>12</v>
      </c>
      <c r="G1366" t="s">
        <v>85</v>
      </c>
      <c r="H1366">
        <v>16</v>
      </c>
      <c r="I1366" t="s">
        <v>16</v>
      </c>
      <c r="J1366">
        <v>80</v>
      </c>
      <c r="K1366">
        <v>13</v>
      </c>
      <c r="L1366">
        <v>0</v>
      </c>
      <c r="M1366">
        <v>18</v>
      </c>
      <c r="N1366">
        <v>0</v>
      </c>
      <c r="O1366">
        <v>0</v>
      </c>
    </row>
    <row r="1367" spans="1:15" x14ac:dyDescent="0.2">
      <c r="A1367">
        <v>2013</v>
      </c>
      <c r="B1367" s="6">
        <f ca="1">_xlfn.MAXIFS('Track WIP'!M:M,'Track WIP'!K:K,'Results WIP'!A1367,'Track WIP'!L:L,'Results WIP'!C1367)</f>
        <v>41385</v>
      </c>
      <c r="C1367">
        <f t="shared" si="21"/>
        <v>3</v>
      </c>
      <c r="D1367" t="str">
        <f ca="1">VLOOKUP($B1367,'Track WIP'!$M:$O,2,FALSE)</f>
        <v>Grand Prix of Long Beach</v>
      </c>
      <c r="E1367" t="str">
        <f ca="1">VLOOKUP($B1367,'Track WIP'!$M:$O,3,FALSE)</f>
        <v>Streets Of Long Beach</v>
      </c>
      <c r="F1367">
        <v>13</v>
      </c>
      <c r="G1367" t="s">
        <v>112</v>
      </c>
      <c r="H1367">
        <v>67</v>
      </c>
      <c r="I1367" t="s">
        <v>16</v>
      </c>
      <c r="J1367">
        <v>80</v>
      </c>
      <c r="K1367">
        <v>16</v>
      </c>
      <c r="L1367">
        <v>0</v>
      </c>
      <c r="M1367">
        <v>17</v>
      </c>
      <c r="N1367">
        <v>0</v>
      </c>
      <c r="O1367">
        <v>0</v>
      </c>
    </row>
    <row r="1368" spans="1:15" x14ac:dyDescent="0.2">
      <c r="A1368">
        <v>2013</v>
      </c>
      <c r="B1368" s="6">
        <f ca="1">_xlfn.MAXIFS('Track WIP'!M:M,'Track WIP'!K:K,'Results WIP'!A1368,'Track WIP'!L:L,'Results WIP'!C1368)</f>
        <v>41385</v>
      </c>
      <c r="C1368">
        <f t="shared" si="21"/>
        <v>3</v>
      </c>
      <c r="D1368" t="str">
        <f ca="1">VLOOKUP($B1368,'Track WIP'!$M:$O,2,FALSE)</f>
        <v>Grand Prix of Long Beach</v>
      </c>
      <c r="E1368" t="str">
        <f ca="1">VLOOKUP($B1368,'Track WIP'!$M:$O,3,FALSE)</f>
        <v>Streets Of Long Beach</v>
      </c>
      <c r="F1368">
        <v>14</v>
      </c>
      <c r="G1368" t="s">
        <v>28</v>
      </c>
      <c r="H1368">
        <v>18</v>
      </c>
      <c r="I1368" t="s">
        <v>16</v>
      </c>
      <c r="J1368">
        <v>80</v>
      </c>
      <c r="K1368">
        <v>22</v>
      </c>
      <c r="L1368">
        <v>0</v>
      </c>
      <c r="M1368">
        <v>16</v>
      </c>
      <c r="N1368">
        <v>0</v>
      </c>
      <c r="O1368">
        <v>0</v>
      </c>
    </row>
    <row r="1369" spans="1:15" x14ac:dyDescent="0.2">
      <c r="A1369">
        <v>2013</v>
      </c>
      <c r="B1369" s="6">
        <f ca="1">_xlfn.MAXIFS('Track WIP'!M:M,'Track WIP'!K:K,'Results WIP'!A1369,'Track WIP'!L:L,'Results WIP'!C1369)</f>
        <v>41385</v>
      </c>
      <c r="C1369">
        <f t="shared" si="21"/>
        <v>3</v>
      </c>
      <c r="D1369" t="str">
        <f ca="1">VLOOKUP($B1369,'Track WIP'!$M:$O,2,FALSE)</f>
        <v>Grand Prix of Long Beach</v>
      </c>
      <c r="E1369" t="str">
        <f ca="1">VLOOKUP($B1369,'Track WIP'!$M:$O,3,FALSE)</f>
        <v>Streets Of Long Beach</v>
      </c>
      <c r="F1369">
        <v>15</v>
      </c>
      <c r="G1369" t="s">
        <v>87</v>
      </c>
      <c r="H1369">
        <v>7</v>
      </c>
      <c r="I1369" t="s">
        <v>111</v>
      </c>
      <c r="J1369">
        <v>80</v>
      </c>
      <c r="K1369">
        <v>15</v>
      </c>
      <c r="L1369">
        <v>0</v>
      </c>
      <c r="M1369">
        <v>15</v>
      </c>
      <c r="N1369">
        <v>0</v>
      </c>
      <c r="O1369">
        <v>0</v>
      </c>
    </row>
    <row r="1370" spans="1:15" x14ac:dyDescent="0.2">
      <c r="A1370">
        <v>2013</v>
      </c>
      <c r="B1370" s="6">
        <f ca="1">_xlfn.MAXIFS('Track WIP'!M:M,'Track WIP'!K:K,'Results WIP'!A1370,'Track WIP'!L:L,'Results WIP'!C1370)</f>
        <v>41385</v>
      </c>
      <c r="C1370">
        <f t="shared" si="21"/>
        <v>3</v>
      </c>
      <c r="D1370" t="str">
        <f ca="1">VLOOKUP($B1370,'Track WIP'!$M:$O,2,FALSE)</f>
        <v>Grand Prix of Long Beach</v>
      </c>
      <c r="E1370" t="str">
        <f ca="1">VLOOKUP($B1370,'Track WIP'!$M:$O,3,FALSE)</f>
        <v>Streets Of Long Beach</v>
      </c>
      <c r="F1370">
        <v>16</v>
      </c>
      <c r="G1370" t="s">
        <v>15</v>
      </c>
      <c r="H1370">
        <v>12</v>
      </c>
      <c r="I1370" t="s">
        <v>111</v>
      </c>
      <c r="J1370">
        <v>80</v>
      </c>
      <c r="K1370">
        <v>3</v>
      </c>
      <c r="L1370">
        <v>2</v>
      </c>
      <c r="M1370">
        <v>15</v>
      </c>
      <c r="N1370">
        <v>1</v>
      </c>
      <c r="O1370">
        <v>0</v>
      </c>
    </row>
    <row r="1371" spans="1:15" x14ac:dyDescent="0.2">
      <c r="A1371">
        <v>2013</v>
      </c>
      <c r="B1371" s="6">
        <f ca="1">_xlfn.MAXIFS('Track WIP'!M:M,'Track WIP'!K:K,'Results WIP'!A1371,'Track WIP'!L:L,'Results WIP'!C1371)</f>
        <v>41385</v>
      </c>
      <c r="C1371">
        <f t="shared" si="21"/>
        <v>3</v>
      </c>
      <c r="D1371" t="str">
        <f ca="1">VLOOKUP($B1371,'Track WIP'!$M:$O,2,FALSE)</f>
        <v>Grand Prix of Long Beach</v>
      </c>
      <c r="E1371" t="str">
        <f ca="1">VLOOKUP($B1371,'Track WIP'!$M:$O,3,FALSE)</f>
        <v>Streets Of Long Beach</v>
      </c>
      <c r="F1371">
        <v>17</v>
      </c>
      <c r="G1371" t="s">
        <v>374</v>
      </c>
      <c r="H1371">
        <v>55</v>
      </c>
      <c r="I1371" t="s">
        <v>16</v>
      </c>
      <c r="J1371">
        <v>80</v>
      </c>
      <c r="K1371">
        <v>27</v>
      </c>
      <c r="L1371">
        <v>0</v>
      </c>
      <c r="M1371">
        <v>13</v>
      </c>
      <c r="N1371">
        <v>0</v>
      </c>
      <c r="O1371">
        <v>0</v>
      </c>
    </row>
    <row r="1372" spans="1:15" x14ac:dyDescent="0.2">
      <c r="A1372">
        <v>2013</v>
      </c>
      <c r="B1372" s="6">
        <f ca="1">_xlfn.MAXIFS('Track WIP'!M:M,'Track WIP'!K:K,'Results WIP'!A1372,'Track WIP'!L:L,'Results WIP'!C1372)</f>
        <v>41385</v>
      </c>
      <c r="C1372">
        <f t="shared" si="21"/>
        <v>3</v>
      </c>
      <c r="D1372" t="str">
        <f ca="1">VLOOKUP($B1372,'Track WIP'!$M:$O,2,FALSE)</f>
        <v>Grand Prix of Long Beach</v>
      </c>
      <c r="E1372" t="str">
        <f ca="1">VLOOKUP($B1372,'Track WIP'!$M:$O,3,FALSE)</f>
        <v>Streets Of Long Beach</v>
      </c>
      <c r="F1372">
        <v>18</v>
      </c>
      <c r="G1372" t="s">
        <v>55</v>
      </c>
      <c r="H1372">
        <v>20</v>
      </c>
      <c r="I1372" t="s">
        <v>111</v>
      </c>
      <c r="J1372">
        <v>80</v>
      </c>
      <c r="K1372">
        <v>23</v>
      </c>
      <c r="L1372">
        <v>0</v>
      </c>
      <c r="M1372">
        <v>12</v>
      </c>
      <c r="N1372">
        <v>0</v>
      </c>
      <c r="O1372">
        <v>0</v>
      </c>
    </row>
    <row r="1373" spans="1:15" x14ac:dyDescent="0.2">
      <c r="A1373">
        <v>2013</v>
      </c>
      <c r="B1373" s="6">
        <f ca="1">_xlfn.MAXIFS('Track WIP'!M:M,'Track WIP'!K:K,'Results WIP'!A1373,'Track WIP'!L:L,'Results WIP'!C1373)</f>
        <v>41385</v>
      </c>
      <c r="C1373">
        <f t="shared" si="21"/>
        <v>3</v>
      </c>
      <c r="D1373" t="str">
        <f ca="1">VLOOKUP($B1373,'Track WIP'!$M:$O,2,FALSE)</f>
        <v>Grand Prix of Long Beach</v>
      </c>
      <c r="E1373" t="str">
        <f ca="1">VLOOKUP($B1373,'Track WIP'!$M:$O,3,FALSE)</f>
        <v>Streets Of Long Beach</v>
      </c>
      <c r="F1373">
        <v>19</v>
      </c>
      <c r="G1373" t="s">
        <v>34</v>
      </c>
      <c r="H1373">
        <v>98</v>
      </c>
      <c r="I1373" t="s">
        <v>16</v>
      </c>
      <c r="J1373">
        <v>79</v>
      </c>
      <c r="K1373">
        <v>21</v>
      </c>
      <c r="L1373">
        <v>0</v>
      </c>
      <c r="M1373">
        <v>11</v>
      </c>
      <c r="N1373">
        <v>0</v>
      </c>
      <c r="O1373">
        <v>0</v>
      </c>
    </row>
    <row r="1374" spans="1:15" x14ac:dyDescent="0.2">
      <c r="A1374">
        <v>2013</v>
      </c>
      <c r="B1374" s="6">
        <f ca="1">_xlfn.MAXIFS('Track WIP'!M:M,'Track WIP'!K:K,'Results WIP'!A1374,'Track WIP'!L:L,'Results WIP'!C1374)</f>
        <v>41385</v>
      </c>
      <c r="C1374">
        <f t="shared" si="21"/>
        <v>3</v>
      </c>
      <c r="D1374" t="str">
        <f ca="1">VLOOKUP($B1374,'Track WIP'!$M:$O,2,FALSE)</f>
        <v>Grand Prix of Long Beach</v>
      </c>
      <c r="E1374" t="str">
        <f ca="1">VLOOKUP($B1374,'Track WIP'!$M:$O,3,FALSE)</f>
        <v>Streets Of Long Beach</v>
      </c>
      <c r="F1374">
        <v>20</v>
      </c>
      <c r="G1374" t="s">
        <v>25</v>
      </c>
      <c r="H1374">
        <v>11</v>
      </c>
      <c r="I1374" t="s">
        <v>111</v>
      </c>
      <c r="J1374">
        <v>78</v>
      </c>
      <c r="K1374">
        <v>8</v>
      </c>
      <c r="L1374">
        <v>0</v>
      </c>
      <c r="M1374">
        <v>10</v>
      </c>
      <c r="N1374">
        <v>0</v>
      </c>
      <c r="O1374">
        <v>0</v>
      </c>
    </row>
    <row r="1375" spans="1:15" x14ac:dyDescent="0.2">
      <c r="A1375">
        <v>2013</v>
      </c>
      <c r="B1375" s="6">
        <f ca="1">_xlfn.MAXIFS('Track WIP'!M:M,'Track WIP'!K:K,'Results WIP'!A1375,'Track WIP'!L:L,'Results WIP'!C1375)</f>
        <v>41385</v>
      </c>
      <c r="C1375">
        <f t="shared" si="21"/>
        <v>3</v>
      </c>
      <c r="D1375" t="str">
        <f ca="1">VLOOKUP($B1375,'Track WIP'!$M:$O,2,FALSE)</f>
        <v>Grand Prix of Long Beach</v>
      </c>
      <c r="E1375" t="str">
        <f ca="1">VLOOKUP($B1375,'Track WIP'!$M:$O,3,FALSE)</f>
        <v>Streets Of Long Beach</v>
      </c>
      <c r="F1375">
        <v>21</v>
      </c>
      <c r="G1375" t="s">
        <v>86</v>
      </c>
      <c r="H1375">
        <v>83</v>
      </c>
      <c r="I1375" t="s">
        <v>16</v>
      </c>
      <c r="J1375">
        <v>78</v>
      </c>
      <c r="K1375">
        <v>9</v>
      </c>
      <c r="L1375">
        <v>0</v>
      </c>
      <c r="M1375">
        <v>9</v>
      </c>
      <c r="N1375">
        <v>0</v>
      </c>
      <c r="O1375">
        <v>0</v>
      </c>
    </row>
    <row r="1376" spans="1:15" x14ac:dyDescent="0.2">
      <c r="A1376">
        <v>2013</v>
      </c>
      <c r="B1376" s="6">
        <f ca="1">_xlfn.MAXIFS('Track WIP'!M:M,'Track WIP'!K:K,'Results WIP'!A1376,'Track WIP'!L:L,'Results WIP'!C1376)</f>
        <v>41385</v>
      </c>
      <c r="C1376">
        <f t="shared" si="21"/>
        <v>3</v>
      </c>
      <c r="D1376" t="str">
        <f ca="1">VLOOKUP($B1376,'Track WIP'!$M:$O,2,FALSE)</f>
        <v>Grand Prix of Long Beach</v>
      </c>
      <c r="E1376" t="str">
        <f ca="1">VLOOKUP($B1376,'Track WIP'!$M:$O,3,FALSE)</f>
        <v>Streets Of Long Beach</v>
      </c>
      <c r="F1376">
        <v>22</v>
      </c>
      <c r="G1376" t="s">
        <v>27</v>
      </c>
      <c r="H1376">
        <v>5</v>
      </c>
      <c r="I1376" t="s">
        <v>111</v>
      </c>
      <c r="J1376">
        <v>53</v>
      </c>
      <c r="K1376">
        <v>10</v>
      </c>
      <c r="L1376">
        <v>0</v>
      </c>
      <c r="M1376">
        <v>8</v>
      </c>
      <c r="N1376">
        <v>0</v>
      </c>
      <c r="O1376">
        <v>0</v>
      </c>
    </row>
    <row r="1377" spans="1:15" x14ac:dyDescent="0.2">
      <c r="A1377">
        <v>2013</v>
      </c>
      <c r="B1377" s="6">
        <f ca="1">_xlfn.MAXIFS('Track WIP'!M:M,'Track WIP'!K:K,'Results WIP'!A1377,'Track WIP'!L:L,'Results WIP'!C1377)</f>
        <v>41385</v>
      </c>
      <c r="C1377">
        <f t="shared" si="21"/>
        <v>3</v>
      </c>
      <c r="D1377" t="str">
        <f ca="1">VLOOKUP($B1377,'Track WIP'!$M:$O,2,FALSE)</f>
        <v>Grand Prix of Long Beach</v>
      </c>
      <c r="E1377" t="str">
        <f ca="1">VLOOKUP($B1377,'Track WIP'!$M:$O,3,FALSE)</f>
        <v>Streets Of Long Beach</v>
      </c>
      <c r="F1377">
        <v>23</v>
      </c>
      <c r="G1377" t="s">
        <v>375</v>
      </c>
      <c r="H1377">
        <v>2</v>
      </c>
      <c r="I1377" t="s">
        <v>111</v>
      </c>
      <c r="J1377">
        <v>51</v>
      </c>
      <c r="K1377">
        <v>14</v>
      </c>
      <c r="L1377">
        <v>0</v>
      </c>
      <c r="M1377">
        <v>7</v>
      </c>
      <c r="N1377">
        <v>0</v>
      </c>
      <c r="O1377">
        <v>0</v>
      </c>
    </row>
    <row r="1378" spans="1:15" x14ac:dyDescent="0.2">
      <c r="A1378">
        <v>2013</v>
      </c>
      <c r="B1378" s="6">
        <f ca="1">_xlfn.MAXIFS('Track WIP'!M:M,'Track WIP'!K:K,'Results WIP'!A1378,'Track WIP'!L:L,'Results WIP'!C1378)</f>
        <v>41385</v>
      </c>
      <c r="C1378">
        <f t="shared" si="21"/>
        <v>3</v>
      </c>
      <c r="D1378" t="str">
        <f ca="1">VLOOKUP($B1378,'Track WIP'!$M:$O,2,FALSE)</f>
        <v>Grand Prix of Long Beach</v>
      </c>
      <c r="E1378" t="str">
        <f ca="1">VLOOKUP($B1378,'Track WIP'!$M:$O,3,FALSE)</f>
        <v>Streets Of Long Beach</v>
      </c>
      <c r="F1378">
        <v>24</v>
      </c>
      <c r="G1378" t="s">
        <v>17</v>
      </c>
      <c r="H1378">
        <v>1</v>
      </c>
      <c r="I1378" t="s">
        <v>111</v>
      </c>
      <c r="J1378">
        <v>49</v>
      </c>
      <c r="K1378">
        <v>2</v>
      </c>
      <c r="L1378">
        <v>1</v>
      </c>
      <c r="M1378">
        <v>7</v>
      </c>
      <c r="N1378">
        <v>1</v>
      </c>
      <c r="O1378">
        <v>0</v>
      </c>
    </row>
    <row r="1379" spans="1:15" x14ac:dyDescent="0.2">
      <c r="A1379">
        <v>2013</v>
      </c>
      <c r="B1379" s="6">
        <f ca="1">_xlfn.MAXIFS('Track WIP'!M:M,'Track WIP'!K:K,'Results WIP'!A1379,'Track WIP'!L:L,'Results WIP'!C1379)</f>
        <v>41385</v>
      </c>
      <c r="C1379">
        <f t="shared" si="21"/>
        <v>3</v>
      </c>
      <c r="D1379" t="str">
        <f ca="1">VLOOKUP($B1379,'Track WIP'!$M:$O,2,FALSE)</f>
        <v>Grand Prix of Long Beach</v>
      </c>
      <c r="E1379" t="str">
        <f ca="1">VLOOKUP($B1379,'Track WIP'!$M:$O,3,FALSE)</f>
        <v>Streets Of Long Beach</v>
      </c>
      <c r="F1379">
        <v>25</v>
      </c>
      <c r="G1379" t="s">
        <v>23</v>
      </c>
      <c r="H1379">
        <v>17</v>
      </c>
      <c r="I1379" t="s">
        <v>16</v>
      </c>
      <c r="J1379">
        <v>38</v>
      </c>
      <c r="K1379">
        <v>5</v>
      </c>
      <c r="L1379">
        <v>0</v>
      </c>
      <c r="M1379">
        <v>5</v>
      </c>
      <c r="N1379">
        <v>0</v>
      </c>
      <c r="O1379">
        <v>0</v>
      </c>
    </row>
    <row r="1380" spans="1:15" x14ac:dyDescent="0.2">
      <c r="A1380">
        <v>2013</v>
      </c>
      <c r="B1380" s="6">
        <f ca="1">_xlfn.MAXIFS('Track WIP'!M:M,'Track WIP'!K:K,'Results WIP'!A1380,'Track WIP'!L:L,'Results WIP'!C1380)</f>
        <v>41385</v>
      </c>
      <c r="C1380">
        <f t="shared" si="21"/>
        <v>3</v>
      </c>
      <c r="D1380" t="str">
        <f ca="1">VLOOKUP($B1380,'Track WIP'!$M:$O,2,FALSE)</f>
        <v>Grand Prix of Long Beach</v>
      </c>
      <c r="E1380" t="str">
        <f ca="1">VLOOKUP($B1380,'Track WIP'!$M:$O,3,FALSE)</f>
        <v>Streets Of Long Beach</v>
      </c>
      <c r="F1380">
        <v>26</v>
      </c>
      <c r="G1380" t="s">
        <v>89</v>
      </c>
      <c r="H1380">
        <v>27</v>
      </c>
      <c r="I1380" t="s">
        <v>111</v>
      </c>
      <c r="J1380">
        <v>34</v>
      </c>
      <c r="K1380">
        <v>7</v>
      </c>
      <c r="L1380">
        <v>0</v>
      </c>
      <c r="M1380">
        <v>5</v>
      </c>
      <c r="N1380">
        <v>0</v>
      </c>
      <c r="O1380">
        <v>0</v>
      </c>
    </row>
    <row r="1381" spans="1:15" x14ac:dyDescent="0.2">
      <c r="A1381">
        <v>2013</v>
      </c>
      <c r="B1381" s="6">
        <f ca="1">_xlfn.MAXIFS('Track WIP'!M:M,'Track WIP'!K:K,'Results WIP'!A1381,'Track WIP'!L:L,'Results WIP'!C1381)</f>
        <v>41385</v>
      </c>
      <c r="C1381">
        <f t="shared" si="21"/>
        <v>3</v>
      </c>
      <c r="D1381" t="str">
        <f ca="1">VLOOKUP($B1381,'Track WIP'!$M:$O,2,FALSE)</f>
        <v>Grand Prix of Long Beach</v>
      </c>
      <c r="E1381" t="str">
        <f ca="1">VLOOKUP($B1381,'Track WIP'!$M:$O,3,FALSE)</f>
        <v>Streets Of Long Beach</v>
      </c>
      <c r="F1381">
        <v>27</v>
      </c>
      <c r="G1381" t="s">
        <v>56</v>
      </c>
      <c r="H1381">
        <v>6</v>
      </c>
      <c r="I1381" t="s">
        <v>111</v>
      </c>
      <c r="J1381">
        <v>1</v>
      </c>
      <c r="K1381">
        <v>20</v>
      </c>
      <c r="L1381">
        <v>0</v>
      </c>
      <c r="M1381">
        <v>5</v>
      </c>
      <c r="N1381">
        <v>0</v>
      </c>
      <c r="O1381">
        <v>0</v>
      </c>
    </row>
    <row r="1382" spans="1:15" x14ac:dyDescent="0.2">
      <c r="A1382">
        <v>2013</v>
      </c>
      <c r="B1382" s="6">
        <f ca="1">_xlfn.MAXIFS('Track WIP'!M:M,'Track WIP'!K:K,'Results WIP'!A1382,'Track WIP'!L:L,'Results WIP'!C1382)</f>
        <v>41399</v>
      </c>
      <c r="C1382">
        <f t="shared" si="21"/>
        <v>4</v>
      </c>
      <c r="D1382" t="str">
        <f ca="1">VLOOKUP($B1382,'Track WIP'!$M:$O,2,FALSE)</f>
        <v>Sao Paulo Indy 300</v>
      </c>
      <c r="E1382" t="str">
        <f ca="1">VLOOKUP($B1382,'Track WIP'!$M:$O,3,FALSE)</f>
        <v>Streets Of Sao Paulo</v>
      </c>
      <c r="F1382">
        <v>1</v>
      </c>
      <c r="G1382" t="s">
        <v>89</v>
      </c>
      <c r="H1382">
        <v>27</v>
      </c>
      <c r="I1382" t="s">
        <v>111</v>
      </c>
      <c r="J1382">
        <v>75</v>
      </c>
      <c r="K1382">
        <v>5</v>
      </c>
      <c r="L1382">
        <v>1</v>
      </c>
      <c r="M1382">
        <v>51</v>
      </c>
      <c r="N1382">
        <v>1</v>
      </c>
      <c r="O1382">
        <v>0</v>
      </c>
    </row>
    <row r="1383" spans="1:15" x14ac:dyDescent="0.2">
      <c r="A1383">
        <v>2013</v>
      </c>
      <c r="B1383" s="6">
        <f ca="1">_xlfn.MAXIFS('Track WIP'!M:M,'Track WIP'!K:K,'Results WIP'!A1383,'Track WIP'!L:L,'Results WIP'!C1383)</f>
        <v>41399</v>
      </c>
      <c r="C1383">
        <f t="shared" si="21"/>
        <v>4</v>
      </c>
      <c r="D1383" t="str">
        <f ca="1">VLOOKUP($B1383,'Track WIP'!$M:$O,2,FALSE)</f>
        <v>Sao Paulo Indy 300</v>
      </c>
      <c r="E1383" t="str">
        <f ca="1">VLOOKUP($B1383,'Track WIP'!$M:$O,3,FALSE)</f>
        <v>Streets Of Sao Paulo</v>
      </c>
      <c r="F1383">
        <v>2</v>
      </c>
      <c r="G1383" t="s">
        <v>37</v>
      </c>
      <c r="H1383">
        <v>14</v>
      </c>
      <c r="I1383" t="s">
        <v>16</v>
      </c>
      <c r="J1383">
        <v>75</v>
      </c>
      <c r="K1383">
        <v>12</v>
      </c>
      <c r="L1383">
        <v>22</v>
      </c>
      <c r="M1383">
        <v>43</v>
      </c>
      <c r="N1383">
        <v>3</v>
      </c>
      <c r="O1383">
        <v>0</v>
      </c>
    </row>
    <row r="1384" spans="1:15" x14ac:dyDescent="0.2">
      <c r="A1384">
        <v>2013</v>
      </c>
      <c r="B1384" s="6">
        <f ca="1">_xlfn.MAXIFS('Track WIP'!M:M,'Track WIP'!K:K,'Results WIP'!A1384,'Track WIP'!L:L,'Results WIP'!C1384)</f>
        <v>41399</v>
      </c>
      <c r="C1384">
        <f t="shared" si="21"/>
        <v>4</v>
      </c>
      <c r="D1384" t="str">
        <f ca="1">VLOOKUP($B1384,'Track WIP'!$M:$O,2,FALSE)</f>
        <v>Sao Paulo Indy 300</v>
      </c>
      <c r="E1384" t="str">
        <f ca="1">VLOOKUP($B1384,'Track WIP'!$M:$O,3,FALSE)</f>
        <v>Streets Of Sao Paulo</v>
      </c>
      <c r="F1384">
        <v>3</v>
      </c>
      <c r="G1384" t="s">
        <v>38</v>
      </c>
      <c r="H1384">
        <v>25</v>
      </c>
      <c r="I1384" t="s">
        <v>111</v>
      </c>
      <c r="J1384">
        <v>75</v>
      </c>
      <c r="K1384">
        <v>10</v>
      </c>
      <c r="L1384">
        <v>7</v>
      </c>
      <c r="M1384">
        <v>36</v>
      </c>
      <c r="N1384">
        <v>1</v>
      </c>
      <c r="O1384">
        <v>0</v>
      </c>
    </row>
    <row r="1385" spans="1:15" x14ac:dyDescent="0.2">
      <c r="A1385">
        <v>2013</v>
      </c>
      <c r="B1385" s="6">
        <f ca="1">_xlfn.MAXIFS('Track WIP'!M:M,'Track WIP'!K:K,'Results WIP'!A1385,'Track WIP'!L:L,'Results WIP'!C1385)</f>
        <v>41399</v>
      </c>
      <c r="C1385">
        <f t="shared" si="21"/>
        <v>4</v>
      </c>
      <c r="D1385" t="str">
        <f ca="1">VLOOKUP($B1385,'Track WIP'!$M:$O,2,FALSE)</f>
        <v>Sao Paulo Indy 300</v>
      </c>
      <c r="E1385" t="str">
        <f ca="1">VLOOKUP($B1385,'Track WIP'!$M:$O,3,FALSE)</f>
        <v>Streets Of Sao Paulo</v>
      </c>
      <c r="F1385">
        <v>4</v>
      </c>
      <c r="G1385" t="s">
        <v>84</v>
      </c>
      <c r="H1385">
        <v>22</v>
      </c>
      <c r="I1385" t="s">
        <v>111</v>
      </c>
      <c r="J1385">
        <v>75</v>
      </c>
      <c r="K1385">
        <v>13</v>
      </c>
      <c r="L1385">
        <v>0</v>
      </c>
      <c r="M1385">
        <v>32</v>
      </c>
      <c r="N1385">
        <v>0</v>
      </c>
      <c r="O1385">
        <v>0</v>
      </c>
    </row>
    <row r="1386" spans="1:15" x14ac:dyDescent="0.2">
      <c r="A1386">
        <v>2013</v>
      </c>
      <c r="B1386" s="6">
        <f ca="1">_xlfn.MAXIFS('Track WIP'!M:M,'Track WIP'!K:K,'Results WIP'!A1386,'Track WIP'!L:L,'Results WIP'!C1386)</f>
        <v>41399</v>
      </c>
      <c r="C1386">
        <f t="shared" si="21"/>
        <v>4</v>
      </c>
      <c r="D1386" t="str">
        <f ca="1">VLOOKUP($B1386,'Track WIP'!$M:$O,2,FALSE)</f>
        <v>Sao Paulo Indy 300</v>
      </c>
      <c r="E1386" t="str">
        <f ca="1">VLOOKUP($B1386,'Track WIP'!$M:$O,3,FALSE)</f>
        <v>Streets Of Sao Paulo</v>
      </c>
      <c r="F1386">
        <v>5</v>
      </c>
      <c r="G1386" t="s">
        <v>112</v>
      </c>
      <c r="H1386">
        <v>67</v>
      </c>
      <c r="I1386" t="s">
        <v>16</v>
      </c>
      <c r="J1386">
        <v>75</v>
      </c>
      <c r="K1386">
        <v>23</v>
      </c>
      <c r="L1386">
        <v>0</v>
      </c>
      <c r="M1386">
        <v>30</v>
      </c>
      <c r="N1386">
        <v>0</v>
      </c>
      <c r="O1386">
        <v>0</v>
      </c>
    </row>
    <row r="1387" spans="1:15" x14ac:dyDescent="0.2">
      <c r="A1387">
        <v>2013</v>
      </c>
      <c r="B1387" s="6">
        <f ca="1">_xlfn.MAXIFS('Track WIP'!M:M,'Track WIP'!K:K,'Results WIP'!A1387,'Track WIP'!L:L,'Results WIP'!C1387)</f>
        <v>41399</v>
      </c>
      <c r="C1387">
        <f t="shared" si="21"/>
        <v>4</v>
      </c>
      <c r="D1387" t="str">
        <f ca="1">VLOOKUP($B1387,'Track WIP'!$M:$O,2,FALSE)</f>
        <v>Sao Paulo Indy 300</v>
      </c>
      <c r="E1387" t="str">
        <f ca="1">VLOOKUP($B1387,'Track WIP'!$M:$O,3,FALSE)</f>
        <v>Streets Of Sao Paulo</v>
      </c>
      <c r="F1387">
        <v>6</v>
      </c>
      <c r="G1387" t="s">
        <v>27</v>
      </c>
      <c r="H1387">
        <v>5</v>
      </c>
      <c r="I1387" t="s">
        <v>111</v>
      </c>
      <c r="J1387">
        <v>75</v>
      </c>
      <c r="K1387">
        <v>2</v>
      </c>
      <c r="L1387">
        <v>0</v>
      </c>
      <c r="M1387">
        <v>28</v>
      </c>
      <c r="N1387">
        <v>0</v>
      </c>
      <c r="O1387">
        <v>0</v>
      </c>
    </row>
    <row r="1388" spans="1:15" x14ac:dyDescent="0.2">
      <c r="A1388">
        <v>2013</v>
      </c>
      <c r="B1388" s="6">
        <f ca="1">_xlfn.MAXIFS('Track WIP'!M:M,'Track WIP'!K:K,'Results WIP'!A1388,'Track WIP'!L:L,'Results WIP'!C1388)</f>
        <v>41399</v>
      </c>
      <c r="C1388">
        <f t="shared" si="21"/>
        <v>4</v>
      </c>
      <c r="D1388" t="str">
        <f ca="1">VLOOKUP($B1388,'Track WIP'!$M:$O,2,FALSE)</f>
        <v>Sao Paulo Indy 300</v>
      </c>
      <c r="E1388" t="str">
        <f ca="1">VLOOKUP($B1388,'Track WIP'!$M:$O,3,FALSE)</f>
        <v>Streets Of Sao Paulo</v>
      </c>
      <c r="F1388">
        <v>7</v>
      </c>
      <c r="G1388" t="s">
        <v>22</v>
      </c>
      <c r="H1388">
        <v>10</v>
      </c>
      <c r="I1388" t="s">
        <v>16</v>
      </c>
      <c r="J1388">
        <v>75</v>
      </c>
      <c r="K1388">
        <v>3</v>
      </c>
      <c r="L1388">
        <v>0</v>
      </c>
      <c r="M1388">
        <v>26</v>
      </c>
      <c r="N1388">
        <v>0</v>
      </c>
      <c r="O1388">
        <v>0</v>
      </c>
    </row>
    <row r="1389" spans="1:15" x14ac:dyDescent="0.2">
      <c r="A1389">
        <v>2013</v>
      </c>
      <c r="B1389" s="6">
        <f ca="1">_xlfn.MAXIFS('Track WIP'!M:M,'Track WIP'!K:K,'Results WIP'!A1389,'Track WIP'!L:L,'Results WIP'!C1389)</f>
        <v>41399</v>
      </c>
      <c r="C1389">
        <f t="shared" si="21"/>
        <v>4</v>
      </c>
      <c r="D1389" t="str">
        <f ca="1">VLOOKUP($B1389,'Track WIP'!$M:$O,2,FALSE)</f>
        <v>Sao Paulo Indy 300</v>
      </c>
      <c r="E1389" t="str">
        <f ca="1">VLOOKUP($B1389,'Track WIP'!$M:$O,3,FALSE)</f>
        <v>Streets Of Sao Paulo</v>
      </c>
      <c r="F1389">
        <v>8</v>
      </c>
      <c r="G1389" t="s">
        <v>31</v>
      </c>
      <c r="H1389">
        <v>78</v>
      </c>
      <c r="I1389" t="s">
        <v>111</v>
      </c>
      <c r="J1389">
        <v>75</v>
      </c>
      <c r="K1389">
        <v>8</v>
      </c>
      <c r="L1389">
        <v>0</v>
      </c>
      <c r="M1389">
        <v>24</v>
      </c>
      <c r="N1389">
        <v>0</v>
      </c>
      <c r="O1389">
        <v>0</v>
      </c>
    </row>
    <row r="1390" spans="1:15" x14ac:dyDescent="0.2">
      <c r="A1390">
        <v>2013</v>
      </c>
      <c r="B1390" s="6">
        <f ca="1">_xlfn.MAXIFS('Track WIP'!M:M,'Track WIP'!K:K,'Results WIP'!A1390,'Track WIP'!L:L,'Results WIP'!C1390)</f>
        <v>41399</v>
      </c>
      <c r="C1390">
        <f t="shared" si="21"/>
        <v>4</v>
      </c>
      <c r="D1390" t="str">
        <f ca="1">VLOOKUP($B1390,'Track WIP'!$M:$O,2,FALSE)</f>
        <v>Sao Paulo Indy 300</v>
      </c>
      <c r="E1390" t="str">
        <f ca="1">VLOOKUP($B1390,'Track WIP'!$M:$O,3,FALSE)</f>
        <v>Streets Of Sao Paulo</v>
      </c>
      <c r="F1390">
        <v>9</v>
      </c>
      <c r="G1390" t="s">
        <v>88</v>
      </c>
      <c r="H1390">
        <v>77</v>
      </c>
      <c r="I1390" t="s">
        <v>16</v>
      </c>
      <c r="J1390">
        <v>75</v>
      </c>
      <c r="K1390">
        <v>24</v>
      </c>
      <c r="L1390">
        <v>0</v>
      </c>
      <c r="M1390">
        <v>22</v>
      </c>
      <c r="N1390">
        <v>0</v>
      </c>
      <c r="O1390">
        <v>0</v>
      </c>
    </row>
    <row r="1391" spans="1:15" x14ac:dyDescent="0.2">
      <c r="A1391">
        <v>2013</v>
      </c>
      <c r="B1391" s="6">
        <f ca="1">_xlfn.MAXIFS('Track WIP'!M:M,'Track WIP'!K:K,'Results WIP'!A1391,'Track WIP'!L:L,'Results WIP'!C1391)</f>
        <v>41399</v>
      </c>
      <c r="C1391">
        <f t="shared" si="21"/>
        <v>4</v>
      </c>
      <c r="D1391" t="str">
        <f ca="1">VLOOKUP($B1391,'Track WIP'!$M:$O,2,FALSE)</f>
        <v>Sao Paulo Indy 300</v>
      </c>
      <c r="E1391" t="str">
        <f ca="1">VLOOKUP($B1391,'Track WIP'!$M:$O,3,FALSE)</f>
        <v>Streets Of Sao Paulo</v>
      </c>
      <c r="F1391">
        <v>10</v>
      </c>
      <c r="G1391" t="s">
        <v>86</v>
      </c>
      <c r="H1391">
        <v>83</v>
      </c>
      <c r="I1391" t="s">
        <v>16</v>
      </c>
      <c r="J1391">
        <v>75</v>
      </c>
      <c r="K1391">
        <v>17</v>
      </c>
      <c r="L1391">
        <v>0</v>
      </c>
      <c r="M1391">
        <v>20</v>
      </c>
      <c r="N1391">
        <v>0</v>
      </c>
      <c r="O1391">
        <v>0</v>
      </c>
    </row>
    <row r="1392" spans="1:15" x14ac:dyDescent="0.2">
      <c r="A1392">
        <v>2013</v>
      </c>
      <c r="B1392" s="6">
        <f ca="1">_xlfn.MAXIFS('Track WIP'!M:M,'Track WIP'!K:K,'Results WIP'!A1392,'Track WIP'!L:L,'Results WIP'!C1392)</f>
        <v>41399</v>
      </c>
      <c r="C1392">
        <f t="shared" si="21"/>
        <v>4</v>
      </c>
      <c r="D1392" t="str">
        <f ca="1">VLOOKUP($B1392,'Track WIP'!$M:$O,2,FALSE)</f>
        <v>Sao Paulo Indy 300</v>
      </c>
      <c r="E1392" t="str">
        <f ca="1">VLOOKUP($B1392,'Track WIP'!$M:$O,3,FALSE)</f>
        <v>Streets Of Sao Paulo</v>
      </c>
      <c r="F1392">
        <v>11</v>
      </c>
      <c r="G1392" t="s">
        <v>17</v>
      </c>
      <c r="H1392">
        <v>1</v>
      </c>
      <c r="I1392" t="s">
        <v>111</v>
      </c>
      <c r="J1392">
        <v>75</v>
      </c>
      <c r="K1392">
        <v>1</v>
      </c>
      <c r="L1392">
        <v>16</v>
      </c>
      <c r="M1392">
        <v>21</v>
      </c>
      <c r="N1392">
        <v>2</v>
      </c>
      <c r="O1392">
        <v>0</v>
      </c>
    </row>
    <row r="1393" spans="1:15" x14ac:dyDescent="0.2">
      <c r="A1393">
        <v>2013</v>
      </c>
      <c r="B1393" s="6">
        <f ca="1">_xlfn.MAXIFS('Track WIP'!M:M,'Track WIP'!K:K,'Results WIP'!A1393,'Track WIP'!L:L,'Results WIP'!C1393)</f>
        <v>41399</v>
      </c>
      <c r="C1393">
        <f t="shared" si="21"/>
        <v>4</v>
      </c>
      <c r="D1393" t="str">
        <f ca="1">VLOOKUP($B1393,'Track WIP'!$M:$O,2,FALSE)</f>
        <v>Sao Paulo Indy 300</v>
      </c>
      <c r="E1393" t="str">
        <f ca="1">VLOOKUP($B1393,'Track WIP'!$M:$O,3,FALSE)</f>
        <v>Streets Of Sao Paulo</v>
      </c>
      <c r="F1393">
        <v>12</v>
      </c>
      <c r="G1393" t="s">
        <v>34</v>
      </c>
      <c r="H1393">
        <v>98</v>
      </c>
      <c r="I1393" t="s">
        <v>16</v>
      </c>
      <c r="J1393">
        <v>75</v>
      </c>
      <c r="K1393">
        <v>15</v>
      </c>
      <c r="L1393">
        <v>0</v>
      </c>
      <c r="M1393">
        <v>18</v>
      </c>
      <c r="N1393">
        <v>0</v>
      </c>
      <c r="O1393">
        <v>0</v>
      </c>
    </row>
    <row r="1394" spans="1:15" x14ac:dyDescent="0.2">
      <c r="A1394">
        <v>2013</v>
      </c>
      <c r="B1394" s="6">
        <f ca="1">_xlfn.MAXIFS('Track WIP'!M:M,'Track WIP'!K:K,'Results WIP'!A1394,'Track WIP'!L:L,'Results WIP'!C1394)</f>
        <v>41399</v>
      </c>
      <c r="C1394">
        <f t="shared" si="21"/>
        <v>4</v>
      </c>
      <c r="D1394" t="str">
        <f ca="1">VLOOKUP($B1394,'Track WIP'!$M:$O,2,FALSE)</f>
        <v>Sao Paulo Indy 300</v>
      </c>
      <c r="E1394" t="str">
        <f ca="1">VLOOKUP($B1394,'Track WIP'!$M:$O,3,FALSE)</f>
        <v>Streets Of Sao Paulo</v>
      </c>
      <c r="F1394">
        <v>13</v>
      </c>
      <c r="G1394" t="s">
        <v>24</v>
      </c>
      <c r="H1394">
        <v>3</v>
      </c>
      <c r="I1394" t="s">
        <v>111</v>
      </c>
      <c r="J1394">
        <v>75</v>
      </c>
      <c r="K1394">
        <v>18</v>
      </c>
      <c r="L1394">
        <v>0</v>
      </c>
      <c r="M1394">
        <v>17</v>
      </c>
      <c r="N1394">
        <v>0</v>
      </c>
      <c r="O1394">
        <v>0</v>
      </c>
    </row>
    <row r="1395" spans="1:15" x14ac:dyDescent="0.2">
      <c r="A1395">
        <v>2013</v>
      </c>
      <c r="B1395" s="6">
        <f ca="1">_xlfn.MAXIFS('Track WIP'!M:M,'Track WIP'!K:K,'Results WIP'!A1395,'Track WIP'!L:L,'Results WIP'!C1395)</f>
        <v>41399</v>
      </c>
      <c r="C1395">
        <f t="shared" si="21"/>
        <v>4</v>
      </c>
      <c r="D1395" t="str">
        <f ca="1">VLOOKUP($B1395,'Track WIP'!$M:$O,2,FALSE)</f>
        <v>Sao Paulo Indy 300</v>
      </c>
      <c r="E1395" t="str">
        <f ca="1">VLOOKUP($B1395,'Track WIP'!$M:$O,3,FALSE)</f>
        <v>Streets Of Sao Paulo</v>
      </c>
      <c r="F1395">
        <v>14</v>
      </c>
      <c r="G1395" t="s">
        <v>87</v>
      </c>
      <c r="H1395">
        <v>7</v>
      </c>
      <c r="I1395" t="s">
        <v>111</v>
      </c>
      <c r="J1395">
        <v>75</v>
      </c>
      <c r="K1395">
        <v>7</v>
      </c>
      <c r="L1395">
        <v>13</v>
      </c>
      <c r="M1395">
        <v>17</v>
      </c>
      <c r="N1395">
        <v>1</v>
      </c>
      <c r="O1395">
        <v>0</v>
      </c>
    </row>
    <row r="1396" spans="1:15" x14ac:dyDescent="0.2">
      <c r="A1396">
        <v>2013</v>
      </c>
      <c r="B1396" s="6">
        <f ca="1">_xlfn.MAXIFS('Track WIP'!M:M,'Track WIP'!K:K,'Results WIP'!A1396,'Track WIP'!L:L,'Results WIP'!C1396)</f>
        <v>41399</v>
      </c>
      <c r="C1396">
        <f t="shared" si="21"/>
        <v>4</v>
      </c>
      <c r="D1396" t="str">
        <f ca="1">VLOOKUP($B1396,'Track WIP'!$M:$O,2,FALSE)</f>
        <v>Sao Paulo Indy 300</v>
      </c>
      <c r="E1396" t="str">
        <f ca="1">VLOOKUP($B1396,'Track WIP'!$M:$O,3,FALSE)</f>
        <v>Streets Of Sao Paulo</v>
      </c>
      <c r="F1396">
        <v>15</v>
      </c>
      <c r="G1396" t="s">
        <v>70</v>
      </c>
      <c r="H1396">
        <v>4</v>
      </c>
      <c r="I1396" t="s">
        <v>111</v>
      </c>
      <c r="J1396">
        <v>75</v>
      </c>
      <c r="K1396">
        <v>11</v>
      </c>
      <c r="L1396">
        <v>4</v>
      </c>
      <c r="M1396">
        <v>16</v>
      </c>
      <c r="N1396">
        <v>1</v>
      </c>
      <c r="O1396">
        <v>0</v>
      </c>
    </row>
    <row r="1397" spans="1:15" x14ac:dyDescent="0.2">
      <c r="A1397">
        <v>2013</v>
      </c>
      <c r="B1397" s="6">
        <f ca="1">_xlfn.MAXIFS('Track WIP'!M:M,'Track WIP'!K:K,'Results WIP'!A1397,'Track WIP'!L:L,'Results WIP'!C1397)</f>
        <v>41399</v>
      </c>
      <c r="C1397">
        <f t="shared" si="21"/>
        <v>4</v>
      </c>
      <c r="D1397" t="str">
        <f ca="1">VLOOKUP($B1397,'Track WIP'!$M:$O,2,FALSE)</f>
        <v>Sao Paulo Indy 300</v>
      </c>
      <c r="E1397" t="str">
        <f ca="1">VLOOKUP($B1397,'Track WIP'!$M:$O,3,FALSE)</f>
        <v>Streets Of Sao Paulo</v>
      </c>
      <c r="F1397">
        <v>16</v>
      </c>
      <c r="G1397" t="s">
        <v>374</v>
      </c>
      <c r="H1397">
        <v>55</v>
      </c>
      <c r="I1397" t="s">
        <v>16</v>
      </c>
      <c r="J1397">
        <v>75</v>
      </c>
      <c r="K1397">
        <v>21</v>
      </c>
      <c r="L1397">
        <v>0</v>
      </c>
      <c r="M1397">
        <v>14</v>
      </c>
      <c r="N1397">
        <v>0</v>
      </c>
      <c r="O1397">
        <v>0</v>
      </c>
    </row>
    <row r="1398" spans="1:15" x14ac:dyDescent="0.2">
      <c r="A1398">
        <v>2013</v>
      </c>
      <c r="B1398" s="6">
        <f ca="1">_xlfn.MAXIFS('Track WIP'!M:M,'Track WIP'!K:K,'Results WIP'!A1398,'Track WIP'!L:L,'Results WIP'!C1398)</f>
        <v>41399</v>
      </c>
      <c r="C1398">
        <f t="shared" si="21"/>
        <v>4</v>
      </c>
      <c r="D1398" t="str">
        <f ca="1">VLOOKUP($B1398,'Track WIP'!$M:$O,2,FALSE)</f>
        <v>Sao Paulo Indy 300</v>
      </c>
      <c r="E1398" t="str">
        <f ca="1">VLOOKUP($B1398,'Track WIP'!$M:$O,3,FALSE)</f>
        <v>Streets Of Sao Paulo</v>
      </c>
      <c r="F1398">
        <v>17</v>
      </c>
      <c r="G1398" t="s">
        <v>85</v>
      </c>
      <c r="H1398">
        <v>16</v>
      </c>
      <c r="I1398" t="s">
        <v>16</v>
      </c>
      <c r="J1398">
        <v>75</v>
      </c>
      <c r="K1398">
        <v>25</v>
      </c>
      <c r="L1398">
        <v>0</v>
      </c>
      <c r="M1398">
        <v>13</v>
      </c>
      <c r="N1398">
        <v>0</v>
      </c>
      <c r="O1398">
        <v>0</v>
      </c>
    </row>
    <row r="1399" spans="1:15" x14ac:dyDescent="0.2">
      <c r="A1399">
        <v>2013</v>
      </c>
      <c r="B1399" s="6">
        <f ca="1">_xlfn.MAXIFS('Track WIP'!M:M,'Track WIP'!K:K,'Results WIP'!A1399,'Track WIP'!L:L,'Results WIP'!C1399)</f>
        <v>41399</v>
      </c>
      <c r="C1399">
        <f t="shared" si="21"/>
        <v>4</v>
      </c>
      <c r="D1399" t="str">
        <f ca="1">VLOOKUP($B1399,'Track WIP'!$M:$O,2,FALSE)</f>
        <v>Sao Paulo Indy 300</v>
      </c>
      <c r="E1399" t="str">
        <f ca="1">VLOOKUP($B1399,'Track WIP'!$M:$O,3,FALSE)</f>
        <v>Streets Of Sao Paulo</v>
      </c>
      <c r="F1399">
        <v>18</v>
      </c>
      <c r="G1399" t="s">
        <v>21</v>
      </c>
      <c r="H1399">
        <v>9</v>
      </c>
      <c r="I1399" t="s">
        <v>16</v>
      </c>
      <c r="J1399">
        <v>75</v>
      </c>
      <c r="K1399">
        <v>6</v>
      </c>
      <c r="L1399">
        <v>0</v>
      </c>
      <c r="M1399">
        <v>12</v>
      </c>
      <c r="N1399">
        <v>0</v>
      </c>
      <c r="O1399">
        <v>0</v>
      </c>
    </row>
    <row r="1400" spans="1:15" x14ac:dyDescent="0.2">
      <c r="A1400">
        <v>2013</v>
      </c>
      <c r="B1400" s="6">
        <f ca="1">_xlfn.MAXIFS('Track WIP'!M:M,'Track WIP'!K:K,'Results WIP'!A1400,'Track WIP'!L:L,'Results WIP'!C1400)</f>
        <v>41399</v>
      </c>
      <c r="C1400">
        <f t="shared" si="21"/>
        <v>4</v>
      </c>
      <c r="D1400" t="str">
        <f ca="1">VLOOKUP($B1400,'Track WIP'!$M:$O,2,FALSE)</f>
        <v>Sao Paulo Indy 300</v>
      </c>
      <c r="E1400" t="str">
        <f ca="1">VLOOKUP($B1400,'Track WIP'!$M:$O,3,FALSE)</f>
        <v>Streets Of Sao Paulo</v>
      </c>
      <c r="F1400">
        <v>19</v>
      </c>
      <c r="G1400" t="s">
        <v>56</v>
      </c>
      <c r="H1400">
        <v>6</v>
      </c>
      <c r="I1400" t="s">
        <v>111</v>
      </c>
      <c r="J1400">
        <v>75</v>
      </c>
      <c r="K1400">
        <v>20</v>
      </c>
      <c r="L1400">
        <v>0</v>
      </c>
      <c r="M1400">
        <v>11</v>
      </c>
      <c r="N1400">
        <v>0</v>
      </c>
      <c r="O1400">
        <v>0</v>
      </c>
    </row>
    <row r="1401" spans="1:15" x14ac:dyDescent="0.2">
      <c r="A1401">
        <v>2013</v>
      </c>
      <c r="B1401" s="6">
        <f ca="1">_xlfn.MAXIFS('Track WIP'!M:M,'Track WIP'!K:K,'Results WIP'!A1401,'Track WIP'!L:L,'Results WIP'!C1401)</f>
        <v>41399</v>
      </c>
      <c r="C1401">
        <f t="shared" si="21"/>
        <v>4</v>
      </c>
      <c r="D1401" t="str">
        <f ca="1">VLOOKUP($B1401,'Track WIP'!$M:$O,2,FALSE)</f>
        <v>Sao Paulo Indy 300</v>
      </c>
      <c r="E1401" t="str">
        <f ca="1">VLOOKUP($B1401,'Track WIP'!$M:$O,3,FALSE)</f>
        <v>Streets Of Sao Paulo</v>
      </c>
      <c r="F1401">
        <v>20</v>
      </c>
      <c r="G1401" t="s">
        <v>26</v>
      </c>
      <c r="H1401">
        <v>19</v>
      </c>
      <c r="I1401" t="s">
        <v>16</v>
      </c>
      <c r="J1401">
        <v>73</v>
      </c>
      <c r="K1401">
        <v>9</v>
      </c>
      <c r="L1401">
        <v>0</v>
      </c>
      <c r="M1401">
        <v>10</v>
      </c>
      <c r="N1401">
        <v>0</v>
      </c>
      <c r="O1401">
        <v>0</v>
      </c>
    </row>
    <row r="1402" spans="1:15" x14ac:dyDescent="0.2">
      <c r="A1402">
        <v>2013</v>
      </c>
      <c r="B1402" s="6">
        <f ca="1">_xlfn.MAXIFS('Track WIP'!M:M,'Track WIP'!K:K,'Results WIP'!A1402,'Track WIP'!L:L,'Results WIP'!C1402)</f>
        <v>41399</v>
      </c>
      <c r="C1402">
        <f t="shared" si="21"/>
        <v>4</v>
      </c>
      <c r="D1402" t="str">
        <f ca="1">VLOOKUP($B1402,'Track WIP'!$M:$O,2,FALSE)</f>
        <v>Sao Paulo Indy 300</v>
      </c>
      <c r="E1402" t="str">
        <f ca="1">VLOOKUP($B1402,'Track WIP'!$M:$O,3,FALSE)</f>
        <v>Streets Of Sao Paulo</v>
      </c>
      <c r="F1402">
        <v>21</v>
      </c>
      <c r="G1402" t="s">
        <v>25</v>
      </c>
      <c r="H1402">
        <v>11</v>
      </c>
      <c r="I1402" t="s">
        <v>111</v>
      </c>
      <c r="J1402">
        <v>72</v>
      </c>
      <c r="K1402">
        <v>4</v>
      </c>
      <c r="L1402">
        <v>12</v>
      </c>
      <c r="M1402">
        <v>10</v>
      </c>
      <c r="N1402">
        <v>1</v>
      </c>
      <c r="O1402">
        <v>0</v>
      </c>
    </row>
    <row r="1403" spans="1:15" x14ac:dyDescent="0.2">
      <c r="A1403">
        <v>2013</v>
      </c>
      <c r="B1403" s="6">
        <f ca="1">_xlfn.MAXIFS('Track WIP'!M:M,'Track WIP'!K:K,'Results WIP'!A1403,'Track WIP'!L:L,'Results WIP'!C1403)</f>
        <v>41399</v>
      </c>
      <c r="C1403">
        <f t="shared" si="21"/>
        <v>4</v>
      </c>
      <c r="D1403" t="str">
        <f ca="1">VLOOKUP($B1403,'Track WIP'!$M:$O,2,FALSE)</f>
        <v>Sao Paulo Indy 300</v>
      </c>
      <c r="E1403" t="str">
        <f ca="1">VLOOKUP($B1403,'Track WIP'!$M:$O,3,FALSE)</f>
        <v>Streets Of Sao Paulo</v>
      </c>
      <c r="F1403">
        <v>22</v>
      </c>
      <c r="G1403" t="s">
        <v>41</v>
      </c>
      <c r="H1403">
        <v>15</v>
      </c>
      <c r="I1403" t="s">
        <v>16</v>
      </c>
      <c r="J1403">
        <v>71</v>
      </c>
      <c r="K1403">
        <v>19</v>
      </c>
      <c r="L1403">
        <v>0</v>
      </c>
      <c r="M1403">
        <v>8</v>
      </c>
      <c r="N1403">
        <v>0</v>
      </c>
      <c r="O1403">
        <v>0</v>
      </c>
    </row>
    <row r="1404" spans="1:15" x14ac:dyDescent="0.2">
      <c r="A1404">
        <v>2013</v>
      </c>
      <c r="B1404" s="6">
        <f ca="1">_xlfn.MAXIFS('Track WIP'!M:M,'Track WIP'!K:K,'Results WIP'!A1404,'Track WIP'!L:L,'Results WIP'!C1404)</f>
        <v>41399</v>
      </c>
      <c r="C1404">
        <f t="shared" si="21"/>
        <v>4</v>
      </c>
      <c r="D1404" t="str">
        <f ca="1">VLOOKUP($B1404,'Track WIP'!$M:$O,2,FALSE)</f>
        <v>Sao Paulo Indy 300</v>
      </c>
      <c r="E1404" t="str">
        <f ca="1">VLOOKUP($B1404,'Track WIP'!$M:$O,3,FALSE)</f>
        <v>Streets Of Sao Paulo</v>
      </c>
      <c r="F1404">
        <v>23</v>
      </c>
      <c r="G1404" t="s">
        <v>55</v>
      </c>
      <c r="H1404">
        <v>20</v>
      </c>
      <c r="I1404" t="s">
        <v>111</v>
      </c>
      <c r="J1404">
        <v>71</v>
      </c>
      <c r="K1404">
        <v>14</v>
      </c>
      <c r="L1404">
        <v>0</v>
      </c>
      <c r="M1404">
        <v>7</v>
      </c>
      <c r="N1404">
        <v>0</v>
      </c>
      <c r="O1404">
        <v>0</v>
      </c>
    </row>
    <row r="1405" spans="1:15" x14ac:dyDescent="0.2">
      <c r="A1405">
        <v>2013</v>
      </c>
      <c r="B1405" s="6">
        <f ca="1">_xlfn.MAXIFS('Track WIP'!M:M,'Track WIP'!K:K,'Results WIP'!A1405,'Track WIP'!L:L,'Results WIP'!C1405)</f>
        <v>41399</v>
      </c>
      <c r="C1405">
        <f t="shared" si="21"/>
        <v>4</v>
      </c>
      <c r="D1405" t="str">
        <f ca="1">VLOOKUP($B1405,'Track WIP'!$M:$O,2,FALSE)</f>
        <v>Sao Paulo Indy 300</v>
      </c>
      <c r="E1405" t="str">
        <f ca="1">VLOOKUP($B1405,'Track WIP'!$M:$O,3,FALSE)</f>
        <v>Streets Of Sao Paulo</v>
      </c>
      <c r="F1405">
        <v>24</v>
      </c>
      <c r="G1405" t="s">
        <v>15</v>
      </c>
      <c r="H1405">
        <v>12</v>
      </c>
      <c r="I1405" t="s">
        <v>111</v>
      </c>
      <c r="J1405">
        <v>17</v>
      </c>
      <c r="K1405">
        <v>22</v>
      </c>
      <c r="L1405">
        <v>0</v>
      </c>
      <c r="M1405">
        <v>6</v>
      </c>
      <c r="N1405">
        <v>0</v>
      </c>
      <c r="O1405">
        <v>0</v>
      </c>
    </row>
    <row r="1406" spans="1:15" x14ac:dyDescent="0.2">
      <c r="A1406">
        <v>2013</v>
      </c>
      <c r="B1406" s="6">
        <f ca="1">_xlfn.MAXIFS('Track WIP'!M:M,'Track WIP'!K:K,'Results WIP'!A1406,'Track WIP'!L:L,'Results WIP'!C1406)</f>
        <v>41399</v>
      </c>
      <c r="C1406">
        <f t="shared" si="21"/>
        <v>4</v>
      </c>
      <c r="D1406" t="str">
        <f ca="1">VLOOKUP($B1406,'Track WIP'!$M:$O,2,FALSE)</f>
        <v>Sao Paulo Indy 300</v>
      </c>
      <c r="E1406" t="str">
        <f ca="1">VLOOKUP($B1406,'Track WIP'!$M:$O,3,FALSE)</f>
        <v>Streets Of Sao Paulo</v>
      </c>
      <c r="F1406">
        <v>25</v>
      </c>
      <c r="G1406" t="s">
        <v>28</v>
      </c>
      <c r="H1406">
        <v>18</v>
      </c>
      <c r="I1406" t="s">
        <v>16</v>
      </c>
      <c r="J1406">
        <v>6</v>
      </c>
      <c r="K1406">
        <v>16</v>
      </c>
      <c r="L1406">
        <v>0</v>
      </c>
      <c r="M1406">
        <v>5</v>
      </c>
      <c r="N1406">
        <v>0</v>
      </c>
      <c r="O1406">
        <v>0</v>
      </c>
    </row>
    <row r="1407" spans="1:15" x14ac:dyDescent="0.2">
      <c r="A1407">
        <v>2013</v>
      </c>
      <c r="B1407" s="6">
        <f ca="1">_xlfn.MAXIFS('Track WIP'!M:M,'Track WIP'!K:K,'Results WIP'!A1407,'Track WIP'!L:L,'Results WIP'!C1407)</f>
        <v>41420</v>
      </c>
      <c r="C1407">
        <f t="shared" ref="C1407:C1470" si="22">_xlfn.IFS(A1407&gt;A1406,1,F1407=1,C1406+1,F1407&gt;1,C1406)</f>
        <v>5</v>
      </c>
      <c r="D1407" t="str">
        <f ca="1">VLOOKUP($B1407,'Track WIP'!$M:$O,2,FALSE)</f>
        <v>Indianapolis 500</v>
      </c>
      <c r="E1407" t="str">
        <f ca="1">VLOOKUP($B1407,'Track WIP'!$M:$O,3,FALSE)</f>
        <v>Indianapolis Motor Speedway</v>
      </c>
      <c r="F1407">
        <v>1</v>
      </c>
      <c r="G1407" t="s">
        <v>25</v>
      </c>
      <c r="H1407">
        <v>11</v>
      </c>
      <c r="I1407" t="s">
        <v>111</v>
      </c>
      <c r="J1407">
        <v>200</v>
      </c>
      <c r="K1407">
        <v>12</v>
      </c>
      <c r="L1407">
        <v>34</v>
      </c>
      <c r="M1407">
        <v>55</v>
      </c>
      <c r="N1407">
        <v>5</v>
      </c>
      <c r="O1407">
        <v>0</v>
      </c>
    </row>
    <row r="1408" spans="1:15" x14ac:dyDescent="0.2">
      <c r="A1408">
        <v>2013</v>
      </c>
      <c r="B1408" s="6">
        <f ca="1">_xlfn.MAXIFS('Track WIP'!M:M,'Track WIP'!K:K,'Results WIP'!A1408,'Track WIP'!L:L,'Results WIP'!C1408)</f>
        <v>41420</v>
      </c>
      <c r="C1408">
        <f t="shared" si="22"/>
        <v>5</v>
      </c>
      <c r="D1408" t="str">
        <f ca="1">VLOOKUP($B1408,'Track WIP'!$M:$O,2,FALSE)</f>
        <v>Indianapolis 500</v>
      </c>
      <c r="E1408" t="str">
        <f ca="1">VLOOKUP($B1408,'Track WIP'!$M:$O,3,FALSE)</f>
        <v>Indianapolis Motor Speedway</v>
      </c>
      <c r="F1408">
        <v>2</v>
      </c>
      <c r="G1408" t="s">
        <v>254</v>
      </c>
      <c r="H1408">
        <v>26</v>
      </c>
      <c r="I1408" t="s">
        <v>111</v>
      </c>
      <c r="J1408">
        <v>200</v>
      </c>
      <c r="K1408">
        <v>2</v>
      </c>
      <c r="L1408">
        <v>12</v>
      </c>
      <c r="M1408">
        <v>54</v>
      </c>
      <c r="N1408">
        <v>14</v>
      </c>
      <c r="O1408">
        <v>0</v>
      </c>
    </row>
    <row r="1409" spans="1:15" x14ac:dyDescent="0.2">
      <c r="A1409">
        <v>2013</v>
      </c>
      <c r="B1409" s="6">
        <f ca="1">_xlfn.MAXIFS('Track WIP'!M:M,'Track WIP'!K:K,'Results WIP'!A1409,'Track WIP'!L:L,'Results WIP'!C1409)</f>
        <v>41420</v>
      </c>
      <c r="C1409">
        <f t="shared" si="22"/>
        <v>5</v>
      </c>
      <c r="D1409" t="str">
        <f ca="1">VLOOKUP($B1409,'Track WIP'!$M:$O,2,FALSE)</f>
        <v>Indianapolis 500</v>
      </c>
      <c r="E1409" t="str">
        <f ca="1">VLOOKUP($B1409,'Track WIP'!$M:$O,3,FALSE)</f>
        <v>Indianapolis Motor Speedway</v>
      </c>
      <c r="F1409">
        <v>3</v>
      </c>
      <c r="G1409" t="s">
        <v>17</v>
      </c>
      <c r="H1409">
        <v>1</v>
      </c>
      <c r="I1409" t="s">
        <v>111</v>
      </c>
      <c r="J1409">
        <v>200</v>
      </c>
      <c r="K1409">
        <v>7</v>
      </c>
      <c r="L1409">
        <v>26</v>
      </c>
      <c r="M1409">
        <v>44</v>
      </c>
      <c r="N1409">
        <v>9</v>
      </c>
      <c r="O1409">
        <v>0</v>
      </c>
    </row>
    <row r="1410" spans="1:15" x14ac:dyDescent="0.2">
      <c r="A1410">
        <v>2013</v>
      </c>
      <c r="B1410" s="6">
        <f ca="1">_xlfn.MAXIFS('Track WIP'!M:M,'Track WIP'!K:K,'Results WIP'!A1410,'Track WIP'!L:L,'Results WIP'!C1410)</f>
        <v>41420</v>
      </c>
      <c r="C1410">
        <f t="shared" si="22"/>
        <v>5</v>
      </c>
      <c r="D1410" t="str">
        <f ca="1">VLOOKUP($B1410,'Track WIP'!$M:$O,2,FALSE)</f>
        <v>Indianapolis 500</v>
      </c>
      <c r="E1410" t="str">
        <f ca="1">VLOOKUP($B1410,'Track WIP'!$M:$O,3,FALSE)</f>
        <v>Indianapolis Motor Speedway</v>
      </c>
      <c r="F1410">
        <v>4</v>
      </c>
      <c r="G1410" t="s">
        <v>38</v>
      </c>
      <c r="H1410">
        <v>25</v>
      </c>
      <c r="I1410" t="s">
        <v>111</v>
      </c>
      <c r="J1410">
        <v>200</v>
      </c>
      <c r="K1410">
        <v>3</v>
      </c>
      <c r="L1410">
        <v>31</v>
      </c>
      <c r="M1410">
        <v>45</v>
      </c>
      <c r="N1410">
        <v>13</v>
      </c>
      <c r="O1410">
        <v>0</v>
      </c>
    </row>
    <row r="1411" spans="1:15" x14ac:dyDescent="0.2">
      <c r="A1411">
        <v>2013</v>
      </c>
      <c r="B1411" s="6">
        <f ca="1">_xlfn.MAXIFS('Track WIP'!M:M,'Track WIP'!K:K,'Results WIP'!A1411,'Track WIP'!L:L,'Results WIP'!C1411)</f>
        <v>41420</v>
      </c>
      <c r="C1411">
        <f t="shared" si="22"/>
        <v>5</v>
      </c>
      <c r="D1411" t="str">
        <f ca="1">VLOOKUP($B1411,'Track WIP'!$M:$O,2,FALSE)</f>
        <v>Indianapolis 500</v>
      </c>
      <c r="E1411" t="str">
        <f ca="1">VLOOKUP($B1411,'Track WIP'!$M:$O,3,FALSE)</f>
        <v>Indianapolis Motor Speedway</v>
      </c>
      <c r="F1411">
        <v>5</v>
      </c>
      <c r="G1411" t="s">
        <v>26</v>
      </c>
      <c r="H1411">
        <v>19</v>
      </c>
      <c r="I1411" t="s">
        <v>16</v>
      </c>
      <c r="J1411">
        <v>200</v>
      </c>
      <c r="K1411">
        <v>14</v>
      </c>
      <c r="L1411">
        <v>0</v>
      </c>
      <c r="M1411">
        <v>34</v>
      </c>
      <c r="N1411">
        <v>4</v>
      </c>
      <c r="O1411">
        <v>0</v>
      </c>
    </row>
    <row r="1412" spans="1:15" x14ac:dyDescent="0.2">
      <c r="A1412">
        <v>2013</v>
      </c>
      <c r="B1412" s="6">
        <f ca="1">_xlfn.MAXIFS('Track WIP'!M:M,'Track WIP'!K:K,'Results WIP'!A1412,'Track WIP'!L:L,'Results WIP'!C1412)</f>
        <v>41420</v>
      </c>
      <c r="C1412">
        <f t="shared" si="22"/>
        <v>5</v>
      </c>
      <c r="D1412" t="str">
        <f ca="1">VLOOKUP($B1412,'Track WIP'!$M:$O,2,FALSE)</f>
        <v>Indianapolis 500</v>
      </c>
      <c r="E1412" t="str">
        <f ca="1">VLOOKUP($B1412,'Track WIP'!$M:$O,3,FALSE)</f>
        <v>Indianapolis Motor Speedway</v>
      </c>
      <c r="F1412">
        <v>6</v>
      </c>
      <c r="G1412" t="s">
        <v>24</v>
      </c>
      <c r="H1412">
        <v>3</v>
      </c>
      <c r="I1412" t="s">
        <v>111</v>
      </c>
      <c r="J1412">
        <v>200</v>
      </c>
      <c r="K1412">
        <v>8</v>
      </c>
      <c r="L1412">
        <v>1</v>
      </c>
      <c r="M1412">
        <v>36</v>
      </c>
      <c r="N1412">
        <v>8</v>
      </c>
      <c r="O1412">
        <v>0</v>
      </c>
    </row>
    <row r="1413" spans="1:15" x14ac:dyDescent="0.2">
      <c r="A1413">
        <v>2013</v>
      </c>
      <c r="B1413" s="6">
        <f ca="1">_xlfn.MAXIFS('Track WIP'!M:M,'Track WIP'!K:K,'Results WIP'!A1413,'Track WIP'!L:L,'Results WIP'!C1413)</f>
        <v>41420</v>
      </c>
      <c r="C1413">
        <f t="shared" si="22"/>
        <v>5</v>
      </c>
      <c r="D1413" t="str">
        <f ca="1">VLOOKUP($B1413,'Track WIP'!$M:$O,2,FALSE)</f>
        <v>Indianapolis 500</v>
      </c>
      <c r="E1413" t="str">
        <f ca="1">VLOOKUP($B1413,'Track WIP'!$M:$O,3,FALSE)</f>
        <v>Indianapolis Motor Speedway</v>
      </c>
      <c r="F1413">
        <v>7</v>
      </c>
      <c r="G1413" t="s">
        <v>375</v>
      </c>
      <c r="H1413">
        <v>2</v>
      </c>
      <c r="I1413" t="s">
        <v>111</v>
      </c>
      <c r="J1413">
        <v>200</v>
      </c>
      <c r="K1413">
        <v>5</v>
      </c>
      <c r="L1413">
        <v>23</v>
      </c>
      <c r="M1413">
        <v>37</v>
      </c>
      <c r="N1413">
        <v>11</v>
      </c>
      <c r="O1413">
        <v>0</v>
      </c>
    </row>
    <row r="1414" spans="1:15" x14ac:dyDescent="0.2">
      <c r="A1414">
        <v>2013</v>
      </c>
      <c r="B1414" s="6">
        <f ca="1">_xlfn.MAXIFS('Track WIP'!M:M,'Track WIP'!K:K,'Results WIP'!A1414,'Track WIP'!L:L,'Results WIP'!C1414)</f>
        <v>41420</v>
      </c>
      <c r="C1414">
        <f t="shared" si="22"/>
        <v>5</v>
      </c>
      <c r="D1414" t="str">
        <f ca="1">VLOOKUP($B1414,'Track WIP'!$M:$O,2,FALSE)</f>
        <v>Indianapolis 500</v>
      </c>
      <c r="E1414" t="str">
        <f ca="1">VLOOKUP($B1414,'Track WIP'!$M:$O,3,FALSE)</f>
        <v>Indianapolis Motor Speedway</v>
      </c>
      <c r="F1414">
        <v>8</v>
      </c>
      <c r="G1414" t="s">
        <v>88</v>
      </c>
      <c r="H1414">
        <v>77</v>
      </c>
      <c r="I1414" t="s">
        <v>16</v>
      </c>
      <c r="J1414">
        <v>200</v>
      </c>
      <c r="K1414">
        <v>21</v>
      </c>
      <c r="L1414">
        <v>0</v>
      </c>
      <c r="M1414">
        <v>28</v>
      </c>
      <c r="N1414">
        <v>4</v>
      </c>
      <c r="O1414">
        <v>0</v>
      </c>
    </row>
    <row r="1415" spans="1:15" x14ac:dyDescent="0.2">
      <c r="A1415">
        <v>2013</v>
      </c>
      <c r="B1415" s="6">
        <f ca="1">_xlfn.MAXIFS('Track WIP'!M:M,'Track WIP'!K:K,'Results WIP'!A1415,'Track WIP'!L:L,'Results WIP'!C1415)</f>
        <v>41420</v>
      </c>
      <c r="C1415">
        <f t="shared" si="22"/>
        <v>5</v>
      </c>
      <c r="D1415" t="str">
        <f ca="1">VLOOKUP($B1415,'Track WIP'!$M:$O,2,FALSE)</f>
        <v>Indianapolis 500</v>
      </c>
      <c r="E1415" t="str">
        <f ca="1">VLOOKUP($B1415,'Track WIP'!$M:$O,3,FALSE)</f>
        <v>Indianapolis Motor Speedway</v>
      </c>
      <c r="F1415">
        <v>9</v>
      </c>
      <c r="G1415" t="s">
        <v>86</v>
      </c>
      <c r="H1415">
        <v>83</v>
      </c>
      <c r="I1415" t="s">
        <v>16</v>
      </c>
      <c r="J1415">
        <v>200</v>
      </c>
      <c r="K1415">
        <v>19</v>
      </c>
      <c r="L1415">
        <v>0</v>
      </c>
      <c r="M1415">
        <v>26</v>
      </c>
      <c r="N1415">
        <v>4</v>
      </c>
      <c r="O1415">
        <v>0</v>
      </c>
    </row>
    <row r="1416" spans="1:15" x14ac:dyDescent="0.2">
      <c r="A1416">
        <v>2013</v>
      </c>
      <c r="B1416" s="6">
        <f ca="1">_xlfn.MAXIFS('Track WIP'!M:M,'Track WIP'!K:K,'Results WIP'!A1416,'Track WIP'!L:L,'Results WIP'!C1416)</f>
        <v>41420</v>
      </c>
      <c r="C1416">
        <f t="shared" si="22"/>
        <v>5</v>
      </c>
      <c r="D1416" t="str">
        <f ca="1">VLOOKUP($B1416,'Track WIP'!$M:$O,2,FALSE)</f>
        <v>Indianapolis 500</v>
      </c>
      <c r="E1416" t="str">
        <f ca="1">VLOOKUP($B1416,'Track WIP'!$M:$O,3,FALSE)</f>
        <v>Indianapolis Motor Speedway</v>
      </c>
      <c r="F1416">
        <v>10</v>
      </c>
      <c r="G1416" t="s">
        <v>55</v>
      </c>
      <c r="H1416">
        <v>20</v>
      </c>
      <c r="I1416" t="s">
        <v>111</v>
      </c>
      <c r="J1416">
        <v>200</v>
      </c>
      <c r="K1416">
        <v>1</v>
      </c>
      <c r="L1416">
        <v>37</v>
      </c>
      <c r="M1416">
        <v>38</v>
      </c>
      <c r="N1416">
        <v>18</v>
      </c>
      <c r="O1416">
        <v>0</v>
      </c>
    </row>
    <row r="1417" spans="1:15" x14ac:dyDescent="0.2">
      <c r="A1417">
        <v>2013</v>
      </c>
      <c r="B1417" s="6">
        <f ca="1">_xlfn.MAXIFS('Track WIP'!M:M,'Track WIP'!K:K,'Results WIP'!A1417,'Track WIP'!L:L,'Results WIP'!C1417)</f>
        <v>41420</v>
      </c>
      <c r="C1417">
        <f t="shared" si="22"/>
        <v>5</v>
      </c>
      <c r="D1417" t="str">
        <f ca="1">VLOOKUP($B1417,'Track WIP'!$M:$O,2,FALSE)</f>
        <v>Indianapolis 500</v>
      </c>
      <c r="E1417" t="str">
        <f ca="1">VLOOKUP($B1417,'Track WIP'!$M:$O,3,FALSE)</f>
        <v>Indianapolis Motor Speedway</v>
      </c>
      <c r="F1417">
        <v>11</v>
      </c>
      <c r="G1417" t="s">
        <v>84</v>
      </c>
      <c r="H1417">
        <v>22</v>
      </c>
      <c r="I1417" t="s">
        <v>111</v>
      </c>
      <c r="J1417">
        <v>200</v>
      </c>
      <c r="K1417">
        <v>13</v>
      </c>
      <c r="L1417">
        <v>0</v>
      </c>
      <c r="M1417">
        <v>23</v>
      </c>
      <c r="N1417">
        <v>4</v>
      </c>
      <c r="O1417">
        <v>0</v>
      </c>
    </row>
    <row r="1418" spans="1:15" x14ac:dyDescent="0.2">
      <c r="A1418">
        <v>2013</v>
      </c>
      <c r="B1418" s="6">
        <f ca="1">_xlfn.MAXIFS('Track WIP'!M:M,'Track WIP'!K:K,'Results WIP'!A1418,'Track WIP'!L:L,'Results WIP'!C1418)</f>
        <v>41420</v>
      </c>
      <c r="C1418">
        <f t="shared" si="22"/>
        <v>5</v>
      </c>
      <c r="D1418" t="str">
        <f ca="1">VLOOKUP($B1418,'Track WIP'!$M:$O,2,FALSE)</f>
        <v>Indianapolis 500</v>
      </c>
      <c r="E1418" t="str">
        <f ca="1">VLOOKUP($B1418,'Track WIP'!$M:$O,3,FALSE)</f>
        <v>Indianapolis Motor Speedway</v>
      </c>
      <c r="F1418">
        <v>12</v>
      </c>
      <c r="G1418" t="s">
        <v>29</v>
      </c>
      <c r="H1418">
        <v>8</v>
      </c>
      <c r="I1418" t="s">
        <v>16</v>
      </c>
      <c r="J1418">
        <v>200</v>
      </c>
      <c r="K1418">
        <v>23</v>
      </c>
      <c r="L1418">
        <v>0</v>
      </c>
      <c r="M1418">
        <v>22</v>
      </c>
      <c r="N1418">
        <v>4</v>
      </c>
      <c r="O1418">
        <v>0</v>
      </c>
    </row>
    <row r="1419" spans="1:15" x14ac:dyDescent="0.2">
      <c r="A1419">
        <v>2013</v>
      </c>
      <c r="B1419" s="6">
        <f ca="1">_xlfn.MAXIFS('Track WIP'!M:M,'Track WIP'!K:K,'Results WIP'!A1419,'Track WIP'!L:L,'Results WIP'!C1419)</f>
        <v>41420</v>
      </c>
      <c r="C1419">
        <f t="shared" si="22"/>
        <v>5</v>
      </c>
      <c r="D1419" t="str">
        <f ca="1">VLOOKUP($B1419,'Track WIP'!$M:$O,2,FALSE)</f>
        <v>Indianapolis 500</v>
      </c>
      <c r="E1419" t="str">
        <f ca="1">VLOOKUP($B1419,'Track WIP'!$M:$O,3,FALSE)</f>
        <v>Indianapolis Motor Speedway</v>
      </c>
      <c r="F1419">
        <v>13</v>
      </c>
      <c r="G1419" t="s">
        <v>37</v>
      </c>
      <c r="H1419">
        <v>14</v>
      </c>
      <c r="I1419" t="s">
        <v>16</v>
      </c>
      <c r="J1419">
        <v>200</v>
      </c>
      <c r="K1419">
        <v>18</v>
      </c>
      <c r="L1419">
        <v>0</v>
      </c>
      <c r="M1419">
        <v>21</v>
      </c>
      <c r="N1419">
        <v>4</v>
      </c>
      <c r="O1419">
        <v>0</v>
      </c>
    </row>
    <row r="1420" spans="1:15" x14ac:dyDescent="0.2">
      <c r="A1420">
        <v>2013</v>
      </c>
      <c r="B1420" s="6">
        <f ca="1">_xlfn.MAXIFS('Track WIP'!M:M,'Track WIP'!K:K,'Results WIP'!A1420,'Track WIP'!L:L,'Results WIP'!C1420)</f>
        <v>41420</v>
      </c>
      <c r="C1420">
        <f t="shared" si="22"/>
        <v>5</v>
      </c>
      <c r="D1420" t="str">
        <f ca="1">VLOOKUP($B1420,'Track WIP'!$M:$O,2,FALSE)</f>
        <v>Indianapolis 500</v>
      </c>
      <c r="E1420" t="str">
        <f ca="1">VLOOKUP($B1420,'Track WIP'!$M:$O,3,FALSE)</f>
        <v>Indianapolis Motor Speedway</v>
      </c>
      <c r="F1420">
        <v>14</v>
      </c>
      <c r="G1420" t="s">
        <v>21</v>
      </c>
      <c r="H1420">
        <v>9</v>
      </c>
      <c r="I1420" t="s">
        <v>16</v>
      </c>
      <c r="J1420">
        <v>200</v>
      </c>
      <c r="K1420">
        <v>16</v>
      </c>
      <c r="L1420">
        <v>1</v>
      </c>
      <c r="M1420">
        <v>21</v>
      </c>
      <c r="N1420">
        <v>5</v>
      </c>
      <c r="O1420">
        <v>0</v>
      </c>
    </row>
    <row r="1421" spans="1:15" x14ac:dyDescent="0.2">
      <c r="A1421">
        <v>2013</v>
      </c>
      <c r="B1421" s="6">
        <f ca="1">_xlfn.MAXIFS('Track WIP'!M:M,'Track WIP'!K:K,'Results WIP'!A1421,'Track WIP'!L:L,'Results WIP'!C1421)</f>
        <v>41420</v>
      </c>
      <c r="C1421">
        <f t="shared" si="22"/>
        <v>5</v>
      </c>
      <c r="D1421" t="str">
        <f ca="1">VLOOKUP($B1421,'Track WIP'!$M:$O,2,FALSE)</f>
        <v>Indianapolis 500</v>
      </c>
      <c r="E1421" t="str">
        <f ca="1">VLOOKUP($B1421,'Track WIP'!$M:$O,3,FALSE)</f>
        <v>Indianapolis Motor Speedway</v>
      </c>
      <c r="F1421">
        <v>15</v>
      </c>
      <c r="G1421" t="s">
        <v>28</v>
      </c>
      <c r="H1421">
        <v>18</v>
      </c>
      <c r="I1421" t="s">
        <v>16</v>
      </c>
      <c r="J1421">
        <v>200</v>
      </c>
      <c r="K1421">
        <v>29</v>
      </c>
      <c r="L1421">
        <v>0</v>
      </c>
      <c r="M1421">
        <v>18</v>
      </c>
      <c r="N1421">
        <v>3</v>
      </c>
      <c r="O1421">
        <v>0</v>
      </c>
    </row>
    <row r="1422" spans="1:15" x14ac:dyDescent="0.2">
      <c r="A1422">
        <v>2013</v>
      </c>
      <c r="B1422" s="6">
        <f ca="1">_xlfn.MAXIFS('Track WIP'!M:M,'Track WIP'!K:K,'Results WIP'!A1422,'Track WIP'!L:L,'Results WIP'!C1422)</f>
        <v>41420</v>
      </c>
      <c r="C1422">
        <f t="shared" si="22"/>
        <v>5</v>
      </c>
      <c r="D1422" t="str">
        <f ca="1">VLOOKUP($B1422,'Track WIP'!$M:$O,2,FALSE)</f>
        <v>Indianapolis 500</v>
      </c>
      <c r="E1422" t="str">
        <f ca="1">VLOOKUP($B1422,'Track WIP'!$M:$O,3,FALSE)</f>
        <v>Indianapolis Motor Speedway</v>
      </c>
      <c r="F1422">
        <v>16</v>
      </c>
      <c r="G1422" t="s">
        <v>374</v>
      </c>
      <c r="H1422">
        <v>55</v>
      </c>
      <c r="I1422" t="s">
        <v>16</v>
      </c>
      <c r="J1422">
        <v>200</v>
      </c>
      <c r="K1422">
        <v>28</v>
      </c>
      <c r="L1422">
        <v>0</v>
      </c>
      <c r="M1422">
        <v>17</v>
      </c>
      <c r="N1422">
        <v>3</v>
      </c>
      <c r="O1422">
        <v>0</v>
      </c>
    </row>
    <row r="1423" spans="1:15" x14ac:dyDescent="0.2">
      <c r="A1423">
        <v>2013</v>
      </c>
      <c r="B1423" s="6">
        <f ca="1">_xlfn.MAXIFS('Track WIP'!M:M,'Track WIP'!K:K,'Results WIP'!A1423,'Track WIP'!L:L,'Results WIP'!C1423)</f>
        <v>41420</v>
      </c>
      <c r="C1423">
        <f t="shared" si="22"/>
        <v>5</v>
      </c>
      <c r="D1423" t="str">
        <f ca="1">VLOOKUP($B1423,'Track WIP'!$M:$O,2,FALSE)</f>
        <v>Indianapolis 500</v>
      </c>
      <c r="E1423" t="str">
        <f ca="1">VLOOKUP($B1423,'Track WIP'!$M:$O,3,FALSE)</f>
        <v>Indianapolis Motor Speedway</v>
      </c>
      <c r="F1423">
        <v>17</v>
      </c>
      <c r="G1423" t="s">
        <v>31</v>
      </c>
      <c r="H1423">
        <v>78</v>
      </c>
      <c r="I1423" t="s">
        <v>111</v>
      </c>
      <c r="J1423">
        <v>200</v>
      </c>
      <c r="K1423">
        <v>24</v>
      </c>
      <c r="L1423">
        <v>0</v>
      </c>
      <c r="M1423">
        <v>17</v>
      </c>
      <c r="N1423">
        <v>4</v>
      </c>
      <c r="O1423">
        <v>0</v>
      </c>
    </row>
    <row r="1424" spans="1:15" x14ac:dyDescent="0.2">
      <c r="A1424">
        <v>2013</v>
      </c>
      <c r="B1424" s="6">
        <f ca="1">_xlfn.MAXIFS('Track WIP'!M:M,'Track WIP'!K:K,'Results WIP'!A1424,'Track WIP'!L:L,'Results WIP'!C1424)</f>
        <v>41420</v>
      </c>
      <c r="C1424">
        <f t="shared" si="22"/>
        <v>5</v>
      </c>
      <c r="D1424" t="str">
        <f ca="1">VLOOKUP($B1424,'Track WIP'!$M:$O,2,FALSE)</f>
        <v>Indianapolis 500</v>
      </c>
      <c r="E1424" t="str">
        <f ca="1">VLOOKUP($B1424,'Track WIP'!$M:$O,3,FALSE)</f>
        <v>Indianapolis Motor Speedway</v>
      </c>
      <c r="F1424">
        <v>18</v>
      </c>
      <c r="G1424" t="s">
        <v>27</v>
      </c>
      <c r="H1424">
        <v>5</v>
      </c>
      <c r="I1424" t="s">
        <v>111</v>
      </c>
      <c r="J1424">
        <v>200</v>
      </c>
      <c r="K1424">
        <v>4</v>
      </c>
      <c r="L1424">
        <v>5</v>
      </c>
      <c r="M1424">
        <v>24</v>
      </c>
      <c r="N1424">
        <v>12</v>
      </c>
      <c r="O1424">
        <v>0</v>
      </c>
    </row>
    <row r="1425" spans="1:15" x14ac:dyDescent="0.2">
      <c r="A1425">
        <v>2013</v>
      </c>
      <c r="B1425" s="6">
        <f ca="1">_xlfn.MAXIFS('Track WIP'!M:M,'Track WIP'!K:K,'Results WIP'!A1425,'Track WIP'!L:L,'Results WIP'!C1425)</f>
        <v>41420</v>
      </c>
      <c r="C1425">
        <f t="shared" si="22"/>
        <v>5</v>
      </c>
      <c r="D1425" t="str">
        <f ca="1">VLOOKUP($B1425,'Track WIP'!$M:$O,2,FALSE)</f>
        <v>Indianapolis 500</v>
      </c>
      <c r="E1425" t="str">
        <f ca="1">VLOOKUP($B1425,'Track WIP'!$M:$O,3,FALSE)</f>
        <v>Indianapolis Motor Speedway</v>
      </c>
      <c r="F1425">
        <v>19</v>
      </c>
      <c r="G1425" t="s">
        <v>15</v>
      </c>
      <c r="H1425">
        <v>12</v>
      </c>
      <c r="I1425" t="s">
        <v>111</v>
      </c>
      <c r="J1425">
        <v>200</v>
      </c>
      <c r="K1425">
        <v>6</v>
      </c>
      <c r="L1425">
        <v>16</v>
      </c>
      <c r="M1425">
        <v>21</v>
      </c>
      <c r="N1425">
        <v>10</v>
      </c>
      <c r="O1425">
        <v>0</v>
      </c>
    </row>
    <row r="1426" spans="1:15" x14ac:dyDescent="0.2">
      <c r="A1426">
        <v>2013</v>
      </c>
      <c r="B1426" s="6">
        <f ca="1">_xlfn.MAXIFS('Track WIP'!M:M,'Track WIP'!K:K,'Results WIP'!A1426,'Track WIP'!L:L,'Results WIP'!C1426)</f>
        <v>41420</v>
      </c>
      <c r="C1426">
        <f t="shared" si="22"/>
        <v>5</v>
      </c>
      <c r="D1426" t="str">
        <f ca="1">VLOOKUP($B1426,'Track WIP'!$M:$O,2,FALSE)</f>
        <v>Indianapolis 500</v>
      </c>
      <c r="E1426" t="str">
        <f ca="1">VLOOKUP($B1426,'Track WIP'!$M:$O,3,FALSE)</f>
        <v>Indianapolis Motor Speedway</v>
      </c>
      <c r="F1426">
        <v>20</v>
      </c>
      <c r="G1426" t="s">
        <v>85</v>
      </c>
      <c r="H1426">
        <v>16</v>
      </c>
      <c r="I1426" t="s">
        <v>16</v>
      </c>
      <c r="J1426">
        <v>199</v>
      </c>
      <c r="K1426">
        <v>20</v>
      </c>
      <c r="L1426">
        <v>5</v>
      </c>
      <c r="M1426">
        <v>15</v>
      </c>
      <c r="N1426">
        <v>5</v>
      </c>
      <c r="O1426">
        <v>0</v>
      </c>
    </row>
    <row r="1427" spans="1:15" x14ac:dyDescent="0.2">
      <c r="A1427">
        <v>2013</v>
      </c>
      <c r="B1427" s="6">
        <f ca="1">_xlfn.MAXIFS('Track WIP'!M:M,'Track WIP'!K:K,'Results WIP'!A1427,'Track WIP'!L:L,'Results WIP'!C1427)</f>
        <v>41420</v>
      </c>
      <c r="C1427">
        <f t="shared" si="22"/>
        <v>5</v>
      </c>
      <c r="D1427" t="str">
        <f ca="1">VLOOKUP($B1427,'Track WIP'!$M:$O,2,FALSE)</f>
        <v>Indianapolis 500</v>
      </c>
      <c r="E1427" t="str">
        <f ca="1">VLOOKUP($B1427,'Track WIP'!$M:$O,3,FALSE)</f>
        <v>Indianapolis Motor Speedway</v>
      </c>
      <c r="F1427">
        <v>21</v>
      </c>
      <c r="G1427" t="s">
        <v>89</v>
      </c>
      <c r="H1427">
        <v>27</v>
      </c>
      <c r="I1427" t="s">
        <v>111</v>
      </c>
      <c r="J1427">
        <v>199</v>
      </c>
      <c r="K1427">
        <v>9</v>
      </c>
      <c r="L1427">
        <v>7</v>
      </c>
      <c r="M1427">
        <v>16</v>
      </c>
      <c r="N1427">
        <v>7</v>
      </c>
      <c r="O1427">
        <v>0</v>
      </c>
    </row>
    <row r="1428" spans="1:15" x14ac:dyDescent="0.2">
      <c r="A1428">
        <v>2013</v>
      </c>
      <c r="B1428" s="6">
        <f ca="1">_xlfn.MAXIFS('Track WIP'!M:M,'Track WIP'!K:K,'Results WIP'!A1428,'Track WIP'!L:L,'Results WIP'!C1428)</f>
        <v>41420</v>
      </c>
      <c r="C1428">
        <f t="shared" si="22"/>
        <v>5</v>
      </c>
      <c r="D1428" t="str">
        <f ca="1">VLOOKUP($B1428,'Track WIP'!$M:$O,2,FALSE)</f>
        <v>Indianapolis 500</v>
      </c>
      <c r="E1428" t="str">
        <f ca="1">VLOOKUP($B1428,'Track WIP'!$M:$O,3,FALSE)</f>
        <v>Indianapolis Motor Speedway</v>
      </c>
      <c r="F1428">
        <v>22</v>
      </c>
      <c r="G1428" t="s">
        <v>359</v>
      </c>
      <c r="H1428">
        <v>41</v>
      </c>
      <c r="I1428" t="s">
        <v>16</v>
      </c>
      <c r="J1428">
        <v>198</v>
      </c>
      <c r="K1428">
        <v>31</v>
      </c>
      <c r="L1428">
        <v>0</v>
      </c>
      <c r="M1428">
        <v>11</v>
      </c>
      <c r="N1428">
        <v>3</v>
      </c>
      <c r="O1428">
        <v>0</v>
      </c>
    </row>
    <row r="1429" spans="1:15" x14ac:dyDescent="0.2">
      <c r="A1429">
        <v>2013</v>
      </c>
      <c r="B1429" s="6">
        <f ca="1">_xlfn.MAXIFS('Track WIP'!M:M,'Track WIP'!K:K,'Results WIP'!A1429,'Track WIP'!L:L,'Results WIP'!C1429)</f>
        <v>41420</v>
      </c>
      <c r="C1429">
        <f t="shared" si="22"/>
        <v>5</v>
      </c>
      <c r="D1429" t="str">
        <f ca="1">VLOOKUP($B1429,'Track WIP'!$M:$O,2,FALSE)</f>
        <v>Indianapolis 500</v>
      </c>
      <c r="E1429" t="str">
        <f ca="1">VLOOKUP($B1429,'Track WIP'!$M:$O,3,FALSE)</f>
        <v>Indianapolis Motor Speedway</v>
      </c>
      <c r="F1429">
        <v>23</v>
      </c>
      <c r="G1429" t="s">
        <v>22</v>
      </c>
      <c r="H1429">
        <v>10</v>
      </c>
      <c r="I1429" t="s">
        <v>16</v>
      </c>
      <c r="J1429">
        <v>197</v>
      </c>
      <c r="K1429">
        <v>17</v>
      </c>
      <c r="L1429">
        <v>0</v>
      </c>
      <c r="M1429">
        <v>11</v>
      </c>
      <c r="N1429">
        <v>4</v>
      </c>
      <c r="O1429">
        <v>0</v>
      </c>
    </row>
    <row r="1430" spans="1:15" x14ac:dyDescent="0.2">
      <c r="A1430">
        <v>2013</v>
      </c>
      <c r="B1430" s="6">
        <f ca="1">_xlfn.MAXIFS('Track WIP'!M:M,'Track WIP'!K:K,'Results WIP'!A1430,'Track WIP'!L:L,'Results WIP'!C1430)</f>
        <v>41420</v>
      </c>
      <c r="C1430">
        <f t="shared" si="22"/>
        <v>5</v>
      </c>
      <c r="D1430" t="str">
        <f ca="1">VLOOKUP($B1430,'Track WIP'!$M:$O,2,FALSE)</f>
        <v>Indianapolis 500</v>
      </c>
      <c r="E1430" t="str">
        <f ca="1">VLOOKUP($B1430,'Track WIP'!$M:$O,3,FALSE)</f>
        <v>Indianapolis Motor Speedway</v>
      </c>
      <c r="F1430">
        <v>24</v>
      </c>
      <c r="G1430" t="s">
        <v>34</v>
      </c>
      <c r="H1430">
        <v>98</v>
      </c>
      <c r="I1430" t="s">
        <v>16</v>
      </c>
      <c r="J1430">
        <v>196</v>
      </c>
      <c r="K1430">
        <v>11</v>
      </c>
      <c r="L1430">
        <v>1</v>
      </c>
      <c r="M1430">
        <v>11</v>
      </c>
      <c r="N1430">
        <v>5</v>
      </c>
      <c r="O1430">
        <v>0</v>
      </c>
    </row>
    <row r="1431" spans="1:15" x14ac:dyDescent="0.2">
      <c r="A1431">
        <v>2013</v>
      </c>
      <c r="B1431" s="6">
        <f ca="1">_xlfn.MAXIFS('Track WIP'!M:M,'Track WIP'!K:K,'Results WIP'!A1431,'Track WIP'!L:L,'Results WIP'!C1431)</f>
        <v>41420</v>
      </c>
      <c r="C1431">
        <f t="shared" si="22"/>
        <v>5</v>
      </c>
      <c r="D1431" t="str">
        <f ca="1">VLOOKUP($B1431,'Track WIP'!$M:$O,2,FALSE)</f>
        <v>Indianapolis 500</v>
      </c>
      <c r="E1431" t="str">
        <f ca="1">VLOOKUP($B1431,'Track WIP'!$M:$O,3,FALSE)</f>
        <v>Indianapolis Motor Speedway</v>
      </c>
      <c r="F1431">
        <v>25</v>
      </c>
      <c r="G1431" t="s">
        <v>41</v>
      </c>
      <c r="H1431">
        <v>15</v>
      </c>
      <c r="I1431" t="s">
        <v>16</v>
      </c>
      <c r="J1431">
        <v>193</v>
      </c>
      <c r="K1431">
        <v>26</v>
      </c>
      <c r="L1431">
        <v>0</v>
      </c>
      <c r="M1431">
        <v>8</v>
      </c>
      <c r="N1431">
        <v>3</v>
      </c>
      <c r="O1431">
        <v>0</v>
      </c>
    </row>
    <row r="1432" spans="1:15" x14ac:dyDescent="0.2">
      <c r="A1432">
        <v>2013</v>
      </c>
      <c r="B1432" s="6">
        <f ca="1">_xlfn.MAXIFS('Track WIP'!M:M,'Track WIP'!K:K,'Results WIP'!A1432,'Track WIP'!L:L,'Results WIP'!C1432)</f>
        <v>41420</v>
      </c>
      <c r="C1432">
        <f t="shared" si="22"/>
        <v>5</v>
      </c>
      <c r="D1432" t="str">
        <f ca="1">VLOOKUP($B1432,'Track WIP'!$M:$O,2,FALSE)</f>
        <v>Indianapolis 500</v>
      </c>
      <c r="E1432" t="str">
        <f ca="1">VLOOKUP($B1432,'Track WIP'!$M:$O,3,FALSE)</f>
        <v>Indianapolis Motor Speedway</v>
      </c>
      <c r="F1432">
        <v>26</v>
      </c>
      <c r="G1432" t="s">
        <v>114</v>
      </c>
      <c r="H1432">
        <v>81</v>
      </c>
      <c r="I1432" t="s">
        <v>16</v>
      </c>
      <c r="J1432">
        <v>193</v>
      </c>
      <c r="K1432">
        <v>33</v>
      </c>
      <c r="L1432">
        <v>0</v>
      </c>
      <c r="M1432">
        <v>8</v>
      </c>
      <c r="N1432">
        <v>3</v>
      </c>
      <c r="O1432">
        <v>0</v>
      </c>
    </row>
    <row r="1433" spans="1:15" x14ac:dyDescent="0.2">
      <c r="A1433">
        <v>2013</v>
      </c>
      <c r="B1433" s="6">
        <f ca="1">_xlfn.MAXIFS('Track WIP'!M:M,'Track WIP'!K:K,'Results WIP'!A1433,'Track WIP'!L:L,'Results WIP'!C1433)</f>
        <v>41420</v>
      </c>
      <c r="C1433">
        <f t="shared" si="22"/>
        <v>5</v>
      </c>
      <c r="D1433" t="str">
        <f ca="1">VLOOKUP($B1433,'Track WIP'!$M:$O,2,FALSE)</f>
        <v>Indianapolis 500</v>
      </c>
      <c r="E1433" t="str">
        <f ca="1">VLOOKUP($B1433,'Track WIP'!$M:$O,3,FALSE)</f>
        <v>Indianapolis Motor Speedway</v>
      </c>
      <c r="F1433">
        <v>27</v>
      </c>
      <c r="G1433" t="s">
        <v>54</v>
      </c>
      <c r="H1433">
        <v>60</v>
      </c>
      <c r="I1433" t="s">
        <v>111</v>
      </c>
      <c r="J1433">
        <v>192</v>
      </c>
      <c r="K1433">
        <v>22</v>
      </c>
      <c r="L1433">
        <v>1</v>
      </c>
      <c r="M1433">
        <v>10</v>
      </c>
      <c r="N1433">
        <v>5</v>
      </c>
      <c r="O1433">
        <v>0</v>
      </c>
    </row>
    <row r="1434" spans="1:15" x14ac:dyDescent="0.2">
      <c r="A1434">
        <v>2013</v>
      </c>
      <c r="B1434" s="6">
        <f ca="1">_xlfn.MAXIFS('Track WIP'!M:M,'Track WIP'!K:K,'Results WIP'!A1434,'Track WIP'!L:L,'Results WIP'!C1434)</f>
        <v>41420</v>
      </c>
      <c r="C1434">
        <f t="shared" si="22"/>
        <v>5</v>
      </c>
      <c r="D1434" t="str">
        <f ca="1">VLOOKUP($B1434,'Track WIP'!$M:$O,2,FALSE)</f>
        <v>Indianapolis 500</v>
      </c>
      <c r="E1434" t="str">
        <f ca="1">VLOOKUP($B1434,'Track WIP'!$M:$O,3,FALSE)</f>
        <v>Indianapolis Motor Speedway</v>
      </c>
      <c r="F1434">
        <v>28</v>
      </c>
      <c r="G1434" t="s">
        <v>112</v>
      </c>
      <c r="H1434">
        <v>21</v>
      </c>
      <c r="I1434" t="s">
        <v>16</v>
      </c>
      <c r="J1434">
        <v>191</v>
      </c>
      <c r="K1434">
        <v>25</v>
      </c>
      <c r="L1434">
        <v>0</v>
      </c>
      <c r="M1434">
        <v>8</v>
      </c>
      <c r="N1434">
        <v>3</v>
      </c>
      <c r="O1434">
        <v>0</v>
      </c>
    </row>
    <row r="1435" spans="1:15" x14ac:dyDescent="0.2">
      <c r="A1435">
        <v>2013</v>
      </c>
      <c r="B1435" s="6">
        <f ca="1">_xlfn.MAXIFS('Track WIP'!M:M,'Track WIP'!K:K,'Results WIP'!A1435,'Track WIP'!L:L,'Results WIP'!C1435)</f>
        <v>41420</v>
      </c>
      <c r="C1435">
        <f t="shared" si="22"/>
        <v>5</v>
      </c>
      <c r="D1435" t="str">
        <f ca="1">VLOOKUP($B1435,'Track WIP'!$M:$O,2,FALSE)</f>
        <v>Indianapolis 500</v>
      </c>
      <c r="E1435" t="str">
        <f ca="1">VLOOKUP($B1435,'Track WIP'!$M:$O,3,FALSE)</f>
        <v>Indianapolis Motor Speedway</v>
      </c>
      <c r="F1435">
        <v>29</v>
      </c>
      <c r="G1435" t="s">
        <v>87</v>
      </c>
      <c r="H1435">
        <v>7</v>
      </c>
      <c r="I1435" t="s">
        <v>111</v>
      </c>
      <c r="J1435">
        <v>178</v>
      </c>
      <c r="K1435">
        <v>15</v>
      </c>
      <c r="L1435">
        <v>0</v>
      </c>
      <c r="M1435">
        <v>9</v>
      </c>
      <c r="N1435">
        <v>4</v>
      </c>
      <c r="O1435">
        <v>0</v>
      </c>
    </row>
    <row r="1436" spans="1:15" x14ac:dyDescent="0.2">
      <c r="A1436">
        <v>2013</v>
      </c>
      <c r="B1436" s="6">
        <f ca="1">_xlfn.MAXIFS('Track WIP'!M:M,'Track WIP'!K:K,'Results WIP'!A1436,'Track WIP'!L:L,'Results WIP'!C1436)</f>
        <v>41420</v>
      </c>
      <c r="C1436">
        <f t="shared" si="22"/>
        <v>5</v>
      </c>
      <c r="D1436" t="str">
        <f ca="1">VLOOKUP($B1436,'Track WIP'!$M:$O,2,FALSE)</f>
        <v>Indianapolis 500</v>
      </c>
      <c r="E1436" t="str">
        <f ca="1">VLOOKUP($B1436,'Track WIP'!$M:$O,3,FALSE)</f>
        <v>Indianapolis Motor Speedway</v>
      </c>
      <c r="F1436">
        <v>30</v>
      </c>
      <c r="G1436" t="s">
        <v>93</v>
      </c>
      <c r="H1436">
        <v>63</v>
      </c>
      <c r="I1436" t="s">
        <v>16</v>
      </c>
      <c r="J1436">
        <v>46</v>
      </c>
      <c r="K1436">
        <v>30</v>
      </c>
      <c r="L1436">
        <v>0</v>
      </c>
      <c r="M1436">
        <v>8</v>
      </c>
      <c r="N1436">
        <v>3</v>
      </c>
      <c r="O1436">
        <v>0</v>
      </c>
    </row>
    <row r="1437" spans="1:15" x14ac:dyDescent="0.2">
      <c r="A1437">
        <v>2013</v>
      </c>
      <c r="B1437" s="6">
        <f ca="1">_xlfn.MAXIFS('Track WIP'!M:M,'Track WIP'!K:K,'Results WIP'!A1437,'Track WIP'!L:L,'Results WIP'!C1437)</f>
        <v>41420</v>
      </c>
      <c r="C1437">
        <f t="shared" si="22"/>
        <v>5</v>
      </c>
      <c r="D1437" t="str">
        <f ca="1">VLOOKUP($B1437,'Track WIP'!$M:$O,2,FALSE)</f>
        <v>Indianapolis 500</v>
      </c>
      <c r="E1437" t="str">
        <f ca="1">VLOOKUP($B1437,'Track WIP'!$M:$O,3,FALSE)</f>
        <v>Indianapolis Motor Speedway</v>
      </c>
      <c r="F1437">
        <v>31</v>
      </c>
      <c r="G1437" t="s">
        <v>376</v>
      </c>
      <c r="H1437">
        <v>91</v>
      </c>
      <c r="I1437" t="s">
        <v>111</v>
      </c>
      <c r="J1437">
        <v>44</v>
      </c>
      <c r="K1437">
        <v>32</v>
      </c>
      <c r="L1437">
        <v>0</v>
      </c>
      <c r="M1437">
        <v>8</v>
      </c>
      <c r="N1437">
        <v>3</v>
      </c>
      <c r="O1437">
        <v>0</v>
      </c>
    </row>
    <row r="1438" spans="1:15" x14ac:dyDescent="0.2">
      <c r="A1438">
        <v>2013</v>
      </c>
      <c r="B1438" s="6">
        <f ca="1">_xlfn.MAXIFS('Track WIP'!M:M,'Track WIP'!K:K,'Results WIP'!A1438,'Track WIP'!L:L,'Results WIP'!C1438)</f>
        <v>41420</v>
      </c>
      <c r="C1438">
        <f t="shared" si="22"/>
        <v>5</v>
      </c>
      <c r="D1438" t="str">
        <f ca="1">VLOOKUP($B1438,'Track WIP'!$M:$O,2,FALSE)</f>
        <v>Indianapolis 500</v>
      </c>
      <c r="E1438" t="str">
        <f ca="1">VLOOKUP($B1438,'Track WIP'!$M:$O,3,FALSE)</f>
        <v>Indianapolis Motor Speedway</v>
      </c>
      <c r="F1438">
        <v>32</v>
      </c>
      <c r="G1438" t="s">
        <v>56</v>
      </c>
      <c r="H1438">
        <v>6</v>
      </c>
      <c r="I1438" t="s">
        <v>111</v>
      </c>
      <c r="J1438">
        <v>34</v>
      </c>
      <c r="K1438">
        <v>27</v>
      </c>
      <c r="L1438">
        <v>0</v>
      </c>
      <c r="M1438">
        <v>8</v>
      </c>
      <c r="N1438">
        <v>3</v>
      </c>
      <c r="O1438">
        <v>0</v>
      </c>
    </row>
    <row r="1439" spans="1:15" x14ac:dyDescent="0.2">
      <c r="A1439">
        <v>2013</v>
      </c>
      <c r="B1439" s="6">
        <f ca="1">_xlfn.MAXIFS('Track WIP'!M:M,'Track WIP'!K:K,'Results WIP'!A1439,'Track WIP'!L:L,'Results WIP'!C1439)</f>
        <v>41420</v>
      </c>
      <c r="C1439">
        <f t="shared" si="22"/>
        <v>5</v>
      </c>
      <c r="D1439" t="str">
        <f ca="1">VLOOKUP($B1439,'Track WIP'!$M:$O,2,FALSE)</f>
        <v>Indianapolis 500</v>
      </c>
      <c r="E1439" t="str">
        <f ca="1">VLOOKUP($B1439,'Track WIP'!$M:$O,3,FALSE)</f>
        <v>Indianapolis Motor Speedway</v>
      </c>
      <c r="F1439">
        <v>33</v>
      </c>
      <c r="G1439" t="s">
        <v>70</v>
      </c>
      <c r="H1439">
        <v>4</v>
      </c>
      <c r="I1439" t="s">
        <v>111</v>
      </c>
      <c r="J1439">
        <v>3</v>
      </c>
      <c r="K1439">
        <v>10</v>
      </c>
      <c r="L1439">
        <v>0</v>
      </c>
      <c r="M1439">
        <v>9</v>
      </c>
      <c r="N1439">
        <v>4</v>
      </c>
      <c r="O1439">
        <v>0</v>
      </c>
    </row>
    <row r="1440" spans="1:15" x14ac:dyDescent="0.2">
      <c r="A1440">
        <v>2013</v>
      </c>
      <c r="B1440" s="6">
        <f ca="1">_xlfn.MAXIFS('Track WIP'!M:M,'Track WIP'!K:K,'Results WIP'!A1440,'Track WIP'!L:L,'Results WIP'!C1440)</f>
        <v>41426</v>
      </c>
      <c r="C1440">
        <f t="shared" si="22"/>
        <v>6</v>
      </c>
      <c r="D1440" t="str">
        <f ca="1">VLOOKUP($B1440,'Track WIP'!$M:$O,2,FALSE)</f>
        <v>Chevrolet Indy Dual in Detroit - Race 1</v>
      </c>
      <c r="E1440" t="str">
        <f ca="1">VLOOKUP($B1440,'Track WIP'!$M:$O,3,FALSE)</f>
        <v>Raceway At Belle Isle Park</v>
      </c>
      <c r="F1440">
        <v>1</v>
      </c>
      <c r="G1440" t="s">
        <v>23</v>
      </c>
      <c r="H1440">
        <v>18</v>
      </c>
      <c r="I1440" t="s">
        <v>16</v>
      </c>
      <c r="J1440">
        <v>70</v>
      </c>
      <c r="K1440">
        <v>2</v>
      </c>
      <c r="L1440">
        <v>47</v>
      </c>
      <c r="M1440">
        <v>53</v>
      </c>
      <c r="N1440">
        <v>3</v>
      </c>
      <c r="O1440">
        <v>0</v>
      </c>
    </row>
    <row r="1441" spans="1:15" x14ac:dyDescent="0.2">
      <c r="A1441">
        <v>2013</v>
      </c>
      <c r="B1441" s="6">
        <f ca="1">_xlfn.MAXIFS('Track WIP'!M:M,'Track WIP'!K:K,'Results WIP'!A1441,'Track WIP'!L:L,'Results WIP'!C1441)</f>
        <v>41426</v>
      </c>
      <c r="C1441">
        <f t="shared" si="22"/>
        <v>6</v>
      </c>
      <c r="D1441" t="str">
        <f ca="1">VLOOKUP($B1441,'Track WIP'!$M:$O,2,FALSE)</f>
        <v>Chevrolet Indy Dual in Detroit - Race 1</v>
      </c>
      <c r="E1441" t="str">
        <f ca="1">VLOOKUP($B1441,'Track WIP'!$M:$O,3,FALSE)</f>
        <v>Raceway At Belle Isle Park</v>
      </c>
      <c r="F1441">
        <v>2</v>
      </c>
      <c r="G1441" t="s">
        <v>17</v>
      </c>
      <c r="H1441">
        <v>1</v>
      </c>
      <c r="I1441" t="s">
        <v>111</v>
      </c>
      <c r="J1441">
        <v>70</v>
      </c>
      <c r="K1441">
        <v>4</v>
      </c>
      <c r="L1441">
        <v>20</v>
      </c>
      <c r="M1441">
        <v>41</v>
      </c>
      <c r="N1441">
        <v>1</v>
      </c>
      <c r="O1441">
        <v>0</v>
      </c>
    </row>
    <row r="1442" spans="1:15" x14ac:dyDescent="0.2">
      <c r="A1442">
        <v>2013</v>
      </c>
      <c r="B1442" s="6">
        <f ca="1">_xlfn.MAXIFS('Track WIP'!M:M,'Track WIP'!K:K,'Results WIP'!A1442,'Track WIP'!L:L,'Results WIP'!C1442)</f>
        <v>41426</v>
      </c>
      <c r="C1442">
        <f t="shared" si="22"/>
        <v>6</v>
      </c>
      <c r="D1442" t="str">
        <f ca="1">VLOOKUP($B1442,'Track WIP'!$M:$O,2,FALSE)</f>
        <v>Chevrolet Indy Dual in Detroit - Race 1</v>
      </c>
      <c r="E1442" t="str">
        <f ca="1">VLOOKUP($B1442,'Track WIP'!$M:$O,3,FALSE)</f>
        <v>Raceway At Belle Isle Park</v>
      </c>
      <c r="F1442">
        <v>3</v>
      </c>
      <c r="G1442" t="s">
        <v>26</v>
      </c>
      <c r="H1442">
        <v>19</v>
      </c>
      <c r="I1442" t="s">
        <v>16</v>
      </c>
      <c r="J1442">
        <v>70</v>
      </c>
      <c r="K1442">
        <v>17</v>
      </c>
      <c r="L1442">
        <v>3</v>
      </c>
      <c r="M1442">
        <v>36</v>
      </c>
      <c r="N1442">
        <v>1</v>
      </c>
      <c r="O1442">
        <v>0</v>
      </c>
    </row>
    <row r="1443" spans="1:15" x14ac:dyDescent="0.2">
      <c r="A1443">
        <v>2013</v>
      </c>
      <c r="B1443" s="6">
        <f ca="1">_xlfn.MAXIFS('Track WIP'!M:M,'Track WIP'!K:K,'Results WIP'!A1443,'Track WIP'!L:L,'Results WIP'!C1443)</f>
        <v>41426</v>
      </c>
      <c r="C1443">
        <f t="shared" si="22"/>
        <v>6</v>
      </c>
      <c r="D1443" t="str">
        <f ca="1">VLOOKUP($B1443,'Track WIP'!$M:$O,2,FALSE)</f>
        <v>Chevrolet Indy Dual in Detroit - Race 1</v>
      </c>
      <c r="E1443" t="str">
        <f ca="1">VLOOKUP($B1443,'Track WIP'!$M:$O,3,FALSE)</f>
        <v>Raceway At Belle Isle Park</v>
      </c>
      <c r="F1443">
        <v>4</v>
      </c>
      <c r="G1443" t="s">
        <v>21</v>
      </c>
      <c r="H1443">
        <v>9</v>
      </c>
      <c r="I1443" t="s">
        <v>16</v>
      </c>
      <c r="J1443">
        <v>70</v>
      </c>
      <c r="K1443">
        <v>16</v>
      </c>
      <c r="L1443">
        <v>0</v>
      </c>
      <c r="M1443">
        <v>32</v>
      </c>
      <c r="N1443">
        <v>0</v>
      </c>
      <c r="O1443">
        <v>0</v>
      </c>
    </row>
    <row r="1444" spans="1:15" x14ac:dyDescent="0.2">
      <c r="A1444">
        <v>2013</v>
      </c>
      <c r="B1444" s="6">
        <f ca="1">_xlfn.MAXIFS('Track WIP'!M:M,'Track WIP'!K:K,'Results WIP'!A1444,'Track WIP'!L:L,'Results WIP'!C1444)</f>
        <v>41426</v>
      </c>
      <c r="C1444">
        <f t="shared" si="22"/>
        <v>6</v>
      </c>
      <c r="D1444" t="str">
        <f ca="1">VLOOKUP($B1444,'Track WIP'!$M:$O,2,FALSE)</f>
        <v>Chevrolet Indy Dual in Detroit - Race 1</v>
      </c>
      <c r="E1444" t="str">
        <f ca="1">VLOOKUP($B1444,'Track WIP'!$M:$O,3,FALSE)</f>
        <v>Raceway At Belle Isle Park</v>
      </c>
      <c r="F1444">
        <v>5</v>
      </c>
      <c r="G1444" t="s">
        <v>24</v>
      </c>
      <c r="H1444">
        <v>3</v>
      </c>
      <c r="I1444" t="s">
        <v>111</v>
      </c>
      <c r="J1444">
        <v>70</v>
      </c>
      <c r="K1444">
        <v>12</v>
      </c>
      <c r="L1444">
        <v>0</v>
      </c>
      <c r="M1444">
        <v>30</v>
      </c>
      <c r="N1444">
        <v>0</v>
      </c>
      <c r="O1444">
        <v>0</v>
      </c>
    </row>
    <row r="1445" spans="1:15" x14ac:dyDescent="0.2">
      <c r="A1445">
        <v>2013</v>
      </c>
      <c r="B1445" s="6">
        <f ca="1">_xlfn.MAXIFS('Track WIP'!M:M,'Track WIP'!K:K,'Results WIP'!A1445,'Track WIP'!L:L,'Results WIP'!C1445)</f>
        <v>41426</v>
      </c>
      <c r="C1445">
        <f t="shared" si="22"/>
        <v>6</v>
      </c>
      <c r="D1445" t="str">
        <f ca="1">VLOOKUP($B1445,'Track WIP'!$M:$O,2,FALSE)</f>
        <v>Chevrolet Indy Dual in Detroit - Race 1</v>
      </c>
      <c r="E1445" t="str">
        <f ca="1">VLOOKUP($B1445,'Track WIP'!$M:$O,3,FALSE)</f>
        <v>Raceway At Belle Isle Park</v>
      </c>
      <c r="F1445">
        <v>6</v>
      </c>
      <c r="G1445" t="s">
        <v>22</v>
      </c>
      <c r="H1445">
        <v>10</v>
      </c>
      <c r="I1445" t="s">
        <v>16</v>
      </c>
      <c r="J1445">
        <v>70</v>
      </c>
      <c r="K1445">
        <v>11</v>
      </c>
      <c r="L1445">
        <v>0</v>
      </c>
      <c r="M1445">
        <v>29</v>
      </c>
      <c r="N1445">
        <v>1</v>
      </c>
      <c r="O1445">
        <v>0</v>
      </c>
    </row>
    <row r="1446" spans="1:15" x14ac:dyDescent="0.2">
      <c r="A1446">
        <v>2013</v>
      </c>
      <c r="B1446" s="6">
        <f ca="1">_xlfn.MAXIFS('Track WIP'!M:M,'Track WIP'!K:K,'Results WIP'!A1446,'Track WIP'!L:L,'Results WIP'!C1446)</f>
        <v>41426</v>
      </c>
      <c r="C1446">
        <f t="shared" si="22"/>
        <v>6</v>
      </c>
      <c r="D1446" t="str">
        <f ca="1">VLOOKUP($B1446,'Track WIP'!$M:$O,2,FALSE)</f>
        <v>Chevrolet Indy Dual in Detroit - Race 1</v>
      </c>
      <c r="E1446" t="str">
        <f ca="1">VLOOKUP($B1446,'Track WIP'!$M:$O,3,FALSE)</f>
        <v>Raceway At Belle Isle Park</v>
      </c>
      <c r="F1446">
        <v>7</v>
      </c>
      <c r="G1446" t="s">
        <v>112</v>
      </c>
      <c r="H1446">
        <v>67</v>
      </c>
      <c r="I1446" t="s">
        <v>16</v>
      </c>
      <c r="J1446">
        <v>70</v>
      </c>
      <c r="K1446">
        <v>23</v>
      </c>
      <c r="L1446">
        <v>0</v>
      </c>
      <c r="M1446">
        <v>26</v>
      </c>
      <c r="N1446">
        <v>0</v>
      </c>
      <c r="O1446">
        <v>0</v>
      </c>
    </row>
    <row r="1447" spans="1:15" x14ac:dyDescent="0.2">
      <c r="A1447">
        <v>2013</v>
      </c>
      <c r="B1447" s="6">
        <f ca="1">_xlfn.MAXIFS('Track WIP'!M:M,'Track WIP'!K:K,'Results WIP'!A1447,'Track WIP'!L:L,'Results WIP'!C1447)</f>
        <v>41426</v>
      </c>
      <c r="C1447">
        <f t="shared" si="22"/>
        <v>6</v>
      </c>
      <c r="D1447" t="str">
        <f ca="1">VLOOKUP($B1447,'Track WIP'!$M:$O,2,FALSE)</f>
        <v>Chevrolet Indy Dual in Detroit - Race 1</v>
      </c>
      <c r="E1447" t="str">
        <f ca="1">VLOOKUP($B1447,'Track WIP'!$M:$O,3,FALSE)</f>
        <v>Raceway At Belle Isle Park</v>
      </c>
      <c r="F1447">
        <v>8</v>
      </c>
      <c r="G1447" t="s">
        <v>15</v>
      </c>
      <c r="H1447">
        <v>12</v>
      </c>
      <c r="I1447" t="s">
        <v>111</v>
      </c>
      <c r="J1447">
        <v>70</v>
      </c>
      <c r="K1447">
        <v>9</v>
      </c>
      <c r="L1447">
        <v>0</v>
      </c>
      <c r="M1447">
        <v>24</v>
      </c>
      <c r="N1447">
        <v>0</v>
      </c>
      <c r="O1447">
        <v>0</v>
      </c>
    </row>
    <row r="1448" spans="1:15" x14ac:dyDescent="0.2">
      <c r="A1448">
        <v>2013</v>
      </c>
      <c r="B1448" s="6">
        <f ca="1">_xlfn.MAXIFS('Track WIP'!M:M,'Track WIP'!K:K,'Results WIP'!A1448,'Track WIP'!L:L,'Results WIP'!C1448)</f>
        <v>41426</v>
      </c>
      <c r="C1448">
        <f t="shared" si="22"/>
        <v>6</v>
      </c>
      <c r="D1448" t="str">
        <f ca="1">VLOOKUP($B1448,'Track WIP'!$M:$O,2,FALSE)</f>
        <v>Chevrolet Indy Dual in Detroit - Race 1</v>
      </c>
      <c r="E1448" t="str">
        <f ca="1">VLOOKUP($B1448,'Track WIP'!$M:$O,3,FALSE)</f>
        <v>Raceway At Belle Isle Park</v>
      </c>
      <c r="F1448">
        <v>9</v>
      </c>
      <c r="G1448" t="s">
        <v>41</v>
      </c>
      <c r="H1448">
        <v>15</v>
      </c>
      <c r="I1448" t="s">
        <v>16</v>
      </c>
      <c r="J1448">
        <v>70</v>
      </c>
      <c r="K1448">
        <v>14</v>
      </c>
      <c r="L1448">
        <v>0</v>
      </c>
      <c r="M1448">
        <v>22</v>
      </c>
      <c r="N1448">
        <v>0</v>
      </c>
      <c r="O1448">
        <v>0</v>
      </c>
    </row>
    <row r="1449" spans="1:15" x14ac:dyDescent="0.2">
      <c r="A1449">
        <v>2013</v>
      </c>
      <c r="B1449" s="6">
        <f ca="1">_xlfn.MAXIFS('Track WIP'!M:M,'Track WIP'!K:K,'Results WIP'!A1449,'Track WIP'!L:L,'Results WIP'!C1449)</f>
        <v>41426</v>
      </c>
      <c r="C1449">
        <f t="shared" si="22"/>
        <v>6</v>
      </c>
      <c r="D1449" t="str">
        <f ca="1">VLOOKUP($B1449,'Track WIP'!$M:$O,2,FALSE)</f>
        <v>Chevrolet Indy Dual in Detroit - Race 1</v>
      </c>
      <c r="E1449" t="str">
        <f ca="1">VLOOKUP($B1449,'Track WIP'!$M:$O,3,FALSE)</f>
        <v>Raceway At Belle Isle Park</v>
      </c>
      <c r="F1449">
        <v>10</v>
      </c>
      <c r="G1449" t="s">
        <v>85</v>
      </c>
      <c r="H1449">
        <v>16</v>
      </c>
      <c r="I1449" t="s">
        <v>16</v>
      </c>
      <c r="J1449">
        <v>70</v>
      </c>
      <c r="K1449">
        <v>3</v>
      </c>
      <c r="L1449">
        <v>0</v>
      </c>
      <c r="M1449">
        <v>20</v>
      </c>
      <c r="N1449">
        <v>0</v>
      </c>
      <c r="O1449">
        <v>0</v>
      </c>
    </row>
    <row r="1450" spans="1:15" x14ac:dyDescent="0.2">
      <c r="A1450">
        <v>2013</v>
      </c>
      <c r="B1450" s="6">
        <f ca="1">_xlfn.MAXIFS('Track WIP'!M:M,'Track WIP'!K:K,'Results WIP'!A1450,'Track WIP'!L:L,'Results WIP'!C1450)</f>
        <v>41426</v>
      </c>
      <c r="C1450">
        <f t="shared" si="22"/>
        <v>6</v>
      </c>
      <c r="D1450" t="str">
        <f ca="1">VLOOKUP($B1450,'Track WIP'!$M:$O,2,FALSE)</f>
        <v>Chevrolet Indy Dual in Detroit - Race 1</v>
      </c>
      <c r="E1450" t="str">
        <f ca="1">VLOOKUP($B1450,'Track WIP'!$M:$O,3,FALSE)</f>
        <v>Raceway At Belle Isle Park</v>
      </c>
      <c r="F1450">
        <v>11</v>
      </c>
      <c r="G1450" t="s">
        <v>374</v>
      </c>
      <c r="H1450">
        <v>55</v>
      </c>
      <c r="I1450" t="s">
        <v>16</v>
      </c>
      <c r="J1450">
        <v>70</v>
      </c>
      <c r="K1450">
        <v>6</v>
      </c>
      <c r="L1450">
        <v>0</v>
      </c>
      <c r="M1450">
        <v>19</v>
      </c>
      <c r="N1450">
        <v>0</v>
      </c>
      <c r="O1450">
        <v>0</v>
      </c>
    </row>
    <row r="1451" spans="1:15" x14ac:dyDescent="0.2">
      <c r="A1451">
        <v>2013</v>
      </c>
      <c r="B1451" s="6">
        <f ca="1">_xlfn.MAXIFS('Track WIP'!M:M,'Track WIP'!K:K,'Results WIP'!A1451,'Track WIP'!L:L,'Results WIP'!C1451)</f>
        <v>41426</v>
      </c>
      <c r="C1451">
        <f t="shared" si="22"/>
        <v>6</v>
      </c>
      <c r="D1451" t="str">
        <f ca="1">VLOOKUP($B1451,'Track WIP'!$M:$O,2,FALSE)</f>
        <v>Chevrolet Indy Dual in Detroit - Race 1</v>
      </c>
      <c r="E1451" t="str">
        <f ca="1">VLOOKUP($B1451,'Track WIP'!$M:$O,3,FALSE)</f>
        <v>Raceway At Belle Isle Park</v>
      </c>
      <c r="F1451">
        <v>12</v>
      </c>
      <c r="G1451" t="s">
        <v>88</v>
      </c>
      <c r="H1451">
        <v>77</v>
      </c>
      <c r="I1451" t="s">
        <v>16</v>
      </c>
      <c r="J1451">
        <v>70</v>
      </c>
      <c r="K1451">
        <v>8</v>
      </c>
      <c r="L1451">
        <v>0</v>
      </c>
      <c r="M1451">
        <v>18</v>
      </c>
      <c r="N1451">
        <v>0</v>
      </c>
      <c r="O1451">
        <v>0</v>
      </c>
    </row>
    <row r="1452" spans="1:15" x14ac:dyDescent="0.2">
      <c r="A1452">
        <v>2013</v>
      </c>
      <c r="B1452" s="6">
        <f ca="1">_xlfn.MAXIFS('Track WIP'!M:M,'Track WIP'!K:K,'Results WIP'!A1452,'Track WIP'!L:L,'Results WIP'!C1452)</f>
        <v>41426</v>
      </c>
      <c r="C1452">
        <f t="shared" si="22"/>
        <v>6</v>
      </c>
      <c r="D1452" t="str">
        <f ca="1">VLOOKUP($B1452,'Track WIP'!$M:$O,2,FALSE)</f>
        <v>Chevrolet Indy Dual in Detroit - Race 1</v>
      </c>
      <c r="E1452" t="str">
        <f ca="1">VLOOKUP($B1452,'Track WIP'!$M:$O,3,FALSE)</f>
        <v>Raceway At Belle Isle Park</v>
      </c>
      <c r="F1452">
        <v>13</v>
      </c>
      <c r="G1452" t="s">
        <v>25</v>
      </c>
      <c r="H1452">
        <v>11</v>
      </c>
      <c r="I1452" t="s">
        <v>111</v>
      </c>
      <c r="J1452">
        <v>70</v>
      </c>
      <c r="K1452">
        <v>20</v>
      </c>
      <c r="L1452">
        <v>0</v>
      </c>
      <c r="M1452">
        <v>17</v>
      </c>
      <c r="N1452">
        <v>0</v>
      </c>
      <c r="O1452">
        <v>0</v>
      </c>
    </row>
    <row r="1453" spans="1:15" x14ac:dyDescent="0.2">
      <c r="A1453">
        <v>2013</v>
      </c>
      <c r="B1453" s="6">
        <f ca="1">_xlfn.MAXIFS('Track WIP'!M:M,'Track WIP'!K:K,'Results WIP'!A1453,'Track WIP'!L:L,'Results WIP'!C1453)</f>
        <v>41426</v>
      </c>
      <c r="C1453">
        <f t="shared" si="22"/>
        <v>6</v>
      </c>
      <c r="D1453" t="str">
        <f ca="1">VLOOKUP($B1453,'Track WIP'!$M:$O,2,FALSE)</f>
        <v>Chevrolet Indy Dual in Detroit - Race 1</v>
      </c>
      <c r="E1453" t="str">
        <f ca="1">VLOOKUP($B1453,'Track WIP'!$M:$O,3,FALSE)</f>
        <v>Raceway At Belle Isle Park</v>
      </c>
      <c r="F1453">
        <v>14</v>
      </c>
      <c r="G1453" t="s">
        <v>86</v>
      </c>
      <c r="H1453">
        <v>83</v>
      </c>
      <c r="I1453" t="s">
        <v>16</v>
      </c>
      <c r="J1453">
        <v>70</v>
      </c>
      <c r="K1453">
        <v>25</v>
      </c>
      <c r="L1453">
        <v>0</v>
      </c>
      <c r="M1453">
        <v>16</v>
      </c>
      <c r="N1453">
        <v>0</v>
      </c>
      <c r="O1453">
        <v>0</v>
      </c>
    </row>
    <row r="1454" spans="1:15" x14ac:dyDescent="0.2">
      <c r="A1454">
        <v>2013</v>
      </c>
      <c r="B1454" s="6">
        <f ca="1">_xlfn.MAXIFS('Track WIP'!M:M,'Track WIP'!K:K,'Results WIP'!A1454,'Track WIP'!L:L,'Results WIP'!C1454)</f>
        <v>41426</v>
      </c>
      <c r="C1454">
        <f t="shared" si="22"/>
        <v>6</v>
      </c>
      <c r="D1454" t="str">
        <f ca="1">VLOOKUP($B1454,'Track WIP'!$M:$O,2,FALSE)</f>
        <v>Chevrolet Indy Dual in Detroit - Race 1</v>
      </c>
      <c r="E1454" t="str">
        <f ca="1">VLOOKUP($B1454,'Track WIP'!$M:$O,3,FALSE)</f>
        <v>Raceway At Belle Isle Park</v>
      </c>
      <c r="F1454">
        <v>15</v>
      </c>
      <c r="G1454" t="s">
        <v>89</v>
      </c>
      <c r="H1454">
        <v>27</v>
      </c>
      <c r="I1454" t="s">
        <v>111</v>
      </c>
      <c r="J1454">
        <v>70</v>
      </c>
      <c r="K1454">
        <v>21</v>
      </c>
      <c r="L1454">
        <v>0</v>
      </c>
      <c r="M1454">
        <v>15</v>
      </c>
      <c r="N1454">
        <v>0</v>
      </c>
      <c r="O1454">
        <v>0</v>
      </c>
    </row>
    <row r="1455" spans="1:15" x14ac:dyDescent="0.2">
      <c r="A1455">
        <v>2013</v>
      </c>
      <c r="B1455" s="6">
        <f ca="1">_xlfn.MAXIFS('Track WIP'!M:M,'Track WIP'!K:K,'Results WIP'!A1455,'Track WIP'!L:L,'Results WIP'!C1455)</f>
        <v>41426</v>
      </c>
      <c r="C1455">
        <f t="shared" si="22"/>
        <v>6</v>
      </c>
      <c r="D1455" t="str">
        <f ca="1">VLOOKUP($B1455,'Track WIP'!$M:$O,2,FALSE)</f>
        <v>Chevrolet Indy Dual in Detroit - Race 1</v>
      </c>
      <c r="E1455" t="str">
        <f ca="1">VLOOKUP($B1455,'Track WIP'!$M:$O,3,FALSE)</f>
        <v>Raceway At Belle Isle Park</v>
      </c>
      <c r="F1455">
        <v>16</v>
      </c>
      <c r="G1455" t="s">
        <v>31</v>
      </c>
      <c r="H1455">
        <v>78</v>
      </c>
      <c r="I1455" t="s">
        <v>111</v>
      </c>
      <c r="J1455">
        <v>70</v>
      </c>
      <c r="K1455">
        <v>18</v>
      </c>
      <c r="L1455">
        <v>0</v>
      </c>
      <c r="M1455">
        <v>14</v>
      </c>
      <c r="N1455">
        <v>0</v>
      </c>
      <c r="O1455">
        <v>0</v>
      </c>
    </row>
    <row r="1456" spans="1:15" x14ac:dyDescent="0.2">
      <c r="A1456">
        <v>2013</v>
      </c>
      <c r="B1456" s="6">
        <f ca="1">_xlfn.MAXIFS('Track WIP'!M:M,'Track WIP'!K:K,'Results WIP'!A1456,'Track WIP'!L:L,'Results WIP'!C1456)</f>
        <v>41426</v>
      </c>
      <c r="C1456">
        <f t="shared" si="22"/>
        <v>6</v>
      </c>
      <c r="D1456" t="str">
        <f ca="1">VLOOKUP($B1456,'Track WIP'!$M:$O,2,FALSE)</f>
        <v>Chevrolet Indy Dual in Detroit - Race 1</v>
      </c>
      <c r="E1456" t="str">
        <f ca="1">VLOOKUP($B1456,'Track WIP'!$M:$O,3,FALSE)</f>
        <v>Raceway At Belle Isle Park</v>
      </c>
      <c r="F1456">
        <v>17</v>
      </c>
      <c r="G1456" t="s">
        <v>27</v>
      </c>
      <c r="H1456">
        <v>5</v>
      </c>
      <c r="I1456" t="s">
        <v>111</v>
      </c>
      <c r="J1456">
        <v>70</v>
      </c>
      <c r="K1456">
        <v>1</v>
      </c>
      <c r="L1456">
        <v>0</v>
      </c>
      <c r="M1456">
        <v>13</v>
      </c>
      <c r="N1456">
        <v>0</v>
      </c>
      <c r="O1456">
        <v>0</v>
      </c>
    </row>
    <row r="1457" spans="1:15" x14ac:dyDescent="0.2">
      <c r="A1457">
        <v>2013</v>
      </c>
      <c r="B1457" s="6">
        <f ca="1">_xlfn.MAXIFS('Track WIP'!M:M,'Track WIP'!K:K,'Results WIP'!A1457,'Track WIP'!L:L,'Results WIP'!C1457)</f>
        <v>41426</v>
      </c>
      <c r="C1457">
        <f t="shared" si="22"/>
        <v>6</v>
      </c>
      <c r="D1457" t="str">
        <f ca="1">VLOOKUP($B1457,'Track WIP'!$M:$O,2,FALSE)</f>
        <v>Chevrolet Indy Dual in Detroit - Race 1</v>
      </c>
      <c r="E1457" t="str">
        <f ca="1">VLOOKUP($B1457,'Track WIP'!$M:$O,3,FALSE)</f>
        <v>Raceway At Belle Isle Park</v>
      </c>
      <c r="F1457">
        <v>18</v>
      </c>
      <c r="G1457" t="s">
        <v>55</v>
      </c>
      <c r="H1457">
        <v>20</v>
      </c>
      <c r="I1457" t="s">
        <v>111</v>
      </c>
      <c r="J1457">
        <v>69</v>
      </c>
      <c r="K1457">
        <v>24</v>
      </c>
      <c r="L1457">
        <v>0</v>
      </c>
      <c r="M1457">
        <v>12</v>
      </c>
      <c r="N1457">
        <v>0</v>
      </c>
      <c r="O1457">
        <v>0</v>
      </c>
    </row>
    <row r="1458" spans="1:15" x14ac:dyDescent="0.2">
      <c r="A1458">
        <v>2013</v>
      </c>
      <c r="B1458" s="6">
        <f ca="1">_xlfn.MAXIFS('Track WIP'!M:M,'Track WIP'!K:K,'Results WIP'!A1458,'Track WIP'!L:L,'Results WIP'!C1458)</f>
        <v>41426</v>
      </c>
      <c r="C1458">
        <f t="shared" si="22"/>
        <v>6</v>
      </c>
      <c r="D1458" t="str">
        <f ca="1">VLOOKUP($B1458,'Track WIP'!$M:$O,2,FALSE)</f>
        <v>Chevrolet Indy Dual in Detroit - Race 1</v>
      </c>
      <c r="E1458" t="str">
        <f ca="1">VLOOKUP($B1458,'Track WIP'!$M:$O,3,FALSE)</f>
        <v>Raceway At Belle Isle Park</v>
      </c>
      <c r="F1458">
        <v>19</v>
      </c>
      <c r="G1458" t="s">
        <v>37</v>
      </c>
      <c r="H1458">
        <v>14</v>
      </c>
      <c r="I1458" t="s">
        <v>16</v>
      </c>
      <c r="J1458">
        <v>68</v>
      </c>
      <c r="K1458">
        <v>7</v>
      </c>
      <c r="L1458">
        <v>0</v>
      </c>
      <c r="M1458">
        <v>11</v>
      </c>
      <c r="N1458">
        <v>0</v>
      </c>
      <c r="O1458">
        <v>0</v>
      </c>
    </row>
    <row r="1459" spans="1:15" x14ac:dyDescent="0.2">
      <c r="A1459">
        <v>2013</v>
      </c>
      <c r="B1459" s="6">
        <f ca="1">_xlfn.MAXIFS('Track WIP'!M:M,'Track WIP'!K:K,'Results WIP'!A1459,'Track WIP'!L:L,'Results WIP'!C1459)</f>
        <v>41426</v>
      </c>
      <c r="C1459">
        <f t="shared" si="22"/>
        <v>6</v>
      </c>
      <c r="D1459" t="str">
        <f ca="1">VLOOKUP($B1459,'Track WIP'!$M:$O,2,FALSE)</f>
        <v>Chevrolet Indy Dual in Detroit - Race 1</v>
      </c>
      <c r="E1459" t="str">
        <f ca="1">VLOOKUP($B1459,'Track WIP'!$M:$O,3,FALSE)</f>
        <v>Raceway At Belle Isle Park</v>
      </c>
      <c r="F1459">
        <v>20</v>
      </c>
      <c r="G1459" t="s">
        <v>38</v>
      </c>
      <c r="H1459">
        <v>25</v>
      </c>
      <c r="I1459" t="s">
        <v>111</v>
      </c>
      <c r="J1459">
        <v>67</v>
      </c>
      <c r="K1459">
        <v>19</v>
      </c>
      <c r="L1459">
        <v>0</v>
      </c>
      <c r="M1459">
        <v>10</v>
      </c>
      <c r="N1459">
        <v>0</v>
      </c>
      <c r="O1459">
        <v>0</v>
      </c>
    </row>
    <row r="1460" spans="1:15" x14ac:dyDescent="0.2">
      <c r="A1460">
        <v>2013</v>
      </c>
      <c r="B1460" s="6">
        <f ca="1">_xlfn.MAXIFS('Track WIP'!M:M,'Track WIP'!K:K,'Results WIP'!A1460,'Track WIP'!L:L,'Results WIP'!C1460)</f>
        <v>41426</v>
      </c>
      <c r="C1460">
        <f t="shared" si="22"/>
        <v>6</v>
      </c>
      <c r="D1460" t="str">
        <f ca="1">VLOOKUP($B1460,'Track WIP'!$M:$O,2,FALSE)</f>
        <v>Chevrolet Indy Dual in Detroit - Race 1</v>
      </c>
      <c r="E1460" t="str">
        <f ca="1">VLOOKUP($B1460,'Track WIP'!$M:$O,3,FALSE)</f>
        <v>Raceway At Belle Isle Park</v>
      </c>
      <c r="F1460">
        <v>21</v>
      </c>
      <c r="G1460" t="s">
        <v>29</v>
      </c>
      <c r="H1460">
        <v>4</v>
      </c>
      <c r="I1460" t="s">
        <v>111</v>
      </c>
      <c r="J1460">
        <v>66</v>
      </c>
      <c r="K1460">
        <v>22</v>
      </c>
      <c r="L1460">
        <v>0</v>
      </c>
      <c r="M1460">
        <v>9</v>
      </c>
      <c r="N1460">
        <v>0</v>
      </c>
      <c r="O1460">
        <v>0</v>
      </c>
    </row>
    <row r="1461" spans="1:15" x14ac:dyDescent="0.2">
      <c r="A1461">
        <v>2013</v>
      </c>
      <c r="B1461" s="6">
        <f ca="1">_xlfn.MAXIFS('Track WIP'!M:M,'Track WIP'!K:K,'Results WIP'!A1461,'Track WIP'!L:L,'Results WIP'!C1461)</f>
        <v>41426</v>
      </c>
      <c r="C1461">
        <f t="shared" si="22"/>
        <v>6</v>
      </c>
      <c r="D1461" t="str">
        <f ca="1">VLOOKUP($B1461,'Track WIP'!$M:$O,2,FALSE)</f>
        <v>Chevrolet Indy Dual in Detroit - Race 1</v>
      </c>
      <c r="E1461" t="str">
        <f ca="1">VLOOKUP($B1461,'Track WIP'!$M:$O,3,FALSE)</f>
        <v>Raceway At Belle Isle Park</v>
      </c>
      <c r="F1461">
        <v>22</v>
      </c>
      <c r="G1461" t="s">
        <v>56</v>
      </c>
      <c r="H1461">
        <v>6</v>
      </c>
      <c r="I1461" t="s">
        <v>111</v>
      </c>
      <c r="J1461">
        <v>32</v>
      </c>
      <c r="K1461">
        <v>10</v>
      </c>
      <c r="L1461">
        <v>0</v>
      </c>
      <c r="M1461">
        <v>8</v>
      </c>
      <c r="N1461">
        <v>0</v>
      </c>
      <c r="O1461">
        <v>0</v>
      </c>
    </row>
    <row r="1462" spans="1:15" x14ac:dyDescent="0.2">
      <c r="A1462">
        <v>2013</v>
      </c>
      <c r="B1462" s="6">
        <f ca="1">_xlfn.MAXIFS('Track WIP'!M:M,'Track WIP'!K:K,'Results WIP'!A1462,'Track WIP'!L:L,'Results WIP'!C1462)</f>
        <v>41426</v>
      </c>
      <c r="C1462">
        <f t="shared" si="22"/>
        <v>6</v>
      </c>
      <c r="D1462" t="str">
        <f ca="1">VLOOKUP($B1462,'Track WIP'!$M:$O,2,FALSE)</f>
        <v>Chevrolet Indy Dual in Detroit - Race 1</v>
      </c>
      <c r="E1462" t="str">
        <f ca="1">VLOOKUP($B1462,'Track WIP'!$M:$O,3,FALSE)</f>
        <v>Raceway At Belle Isle Park</v>
      </c>
      <c r="F1462">
        <v>23</v>
      </c>
      <c r="G1462" t="s">
        <v>34</v>
      </c>
      <c r="H1462">
        <v>98</v>
      </c>
      <c r="I1462" t="s">
        <v>16</v>
      </c>
      <c r="J1462">
        <v>28</v>
      </c>
      <c r="K1462">
        <v>5</v>
      </c>
      <c r="L1462">
        <v>0</v>
      </c>
      <c r="M1462">
        <v>7</v>
      </c>
      <c r="N1462">
        <v>0</v>
      </c>
      <c r="O1462">
        <v>0</v>
      </c>
    </row>
    <row r="1463" spans="1:15" x14ac:dyDescent="0.2">
      <c r="A1463">
        <v>2013</v>
      </c>
      <c r="B1463" s="6">
        <f ca="1">_xlfn.MAXIFS('Track WIP'!M:M,'Track WIP'!K:K,'Results WIP'!A1463,'Track WIP'!L:L,'Results WIP'!C1463)</f>
        <v>41426</v>
      </c>
      <c r="C1463">
        <f t="shared" si="22"/>
        <v>6</v>
      </c>
      <c r="D1463" t="str">
        <f ca="1">VLOOKUP($B1463,'Track WIP'!$M:$O,2,FALSE)</f>
        <v>Chevrolet Indy Dual in Detroit - Race 1</v>
      </c>
      <c r="E1463" t="str">
        <f ca="1">VLOOKUP($B1463,'Track WIP'!$M:$O,3,FALSE)</f>
        <v>Raceway At Belle Isle Park</v>
      </c>
      <c r="F1463">
        <v>24</v>
      </c>
      <c r="G1463" t="s">
        <v>87</v>
      </c>
      <c r="H1463">
        <v>7</v>
      </c>
      <c r="I1463" t="s">
        <v>111</v>
      </c>
      <c r="J1463">
        <v>19</v>
      </c>
      <c r="K1463">
        <v>15</v>
      </c>
      <c r="L1463">
        <v>0</v>
      </c>
      <c r="M1463">
        <v>6</v>
      </c>
      <c r="N1463">
        <v>0</v>
      </c>
      <c r="O1463">
        <v>0</v>
      </c>
    </row>
    <row r="1464" spans="1:15" x14ac:dyDescent="0.2">
      <c r="A1464">
        <v>2013</v>
      </c>
      <c r="B1464" s="6">
        <f ca="1">_xlfn.MAXIFS('Track WIP'!M:M,'Track WIP'!K:K,'Results WIP'!A1464,'Track WIP'!L:L,'Results WIP'!C1464)</f>
        <v>41426</v>
      </c>
      <c r="C1464">
        <f t="shared" si="22"/>
        <v>6</v>
      </c>
      <c r="D1464" t="str">
        <f ca="1">VLOOKUP($B1464,'Track WIP'!$M:$O,2,FALSE)</f>
        <v>Chevrolet Indy Dual in Detroit - Race 1</v>
      </c>
      <c r="E1464" t="str">
        <f ca="1">VLOOKUP($B1464,'Track WIP'!$M:$O,3,FALSE)</f>
        <v>Raceway At Belle Isle Park</v>
      </c>
      <c r="F1464">
        <v>25</v>
      </c>
      <c r="G1464" t="s">
        <v>375</v>
      </c>
      <c r="H1464">
        <v>2</v>
      </c>
      <c r="I1464" t="s">
        <v>111</v>
      </c>
      <c r="J1464">
        <v>0</v>
      </c>
      <c r="K1464">
        <v>25</v>
      </c>
      <c r="L1464">
        <v>0</v>
      </c>
      <c r="M1464">
        <v>5</v>
      </c>
      <c r="N1464">
        <v>0</v>
      </c>
      <c r="O1464">
        <v>0</v>
      </c>
    </row>
    <row r="1465" spans="1:15" x14ac:dyDescent="0.2">
      <c r="A1465">
        <v>2013</v>
      </c>
      <c r="B1465" s="6">
        <f ca="1">_xlfn.MAXIFS('Track WIP'!M:M,'Track WIP'!K:K,'Results WIP'!A1465,'Track WIP'!L:L,'Results WIP'!C1465)</f>
        <v>41427</v>
      </c>
      <c r="C1465">
        <f t="shared" si="22"/>
        <v>7</v>
      </c>
      <c r="D1465" t="str">
        <f ca="1">VLOOKUP($B1465,'Track WIP'!$M:$O,2,FALSE)</f>
        <v>Chevrolet Indy Dual in Detroit - Race 2</v>
      </c>
      <c r="E1465" t="str">
        <f ca="1">VLOOKUP($B1465,'Track WIP'!$M:$O,3,FALSE)</f>
        <v>Raceway At Belle Isle Park</v>
      </c>
      <c r="F1465">
        <v>1</v>
      </c>
      <c r="G1465" t="s">
        <v>88</v>
      </c>
      <c r="H1465">
        <v>77</v>
      </c>
      <c r="I1465" t="s">
        <v>16</v>
      </c>
      <c r="J1465">
        <v>70</v>
      </c>
      <c r="K1465">
        <v>6</v>
      </c>
      <c r="L1465">
        <v>18</v>
      </c>
      <c r="M1465">
        <v>51</v>
      </c>
      <c r="N1465">
        <v>1</v>
      </c>
      <c r="O1465">
        <v>0</v>
      </c>
    </row>
    <row r="1466" spans="1:15" x14ac:dyDescent="0.2">
      <c r="A1466">
        <v>2013</v>
      </c>
      <c r="B1466" s="6">
        <f ca="1">_xlfn.MAXIFS('Track WIP'!M:M,'Track WIP'!K:K,'Results WIP'!A1466,'Track WIP'!L:L,'Results WIP'!C1466)</f>
        <v>41427</v>
      </c>
      <c r="C1466">
        <f t="shared" si="22"/>
        <v>7</v>
      </c>
      <c r="D1466" t="str">
        <f ca="1">VLOOKUP($B1466,'Track WIP'!$M:$O,2,FALSE)</f>
        <v>Chevrolet Indy Dual in Detroit - Race 2</v>
      </c>
      <c r="E1466" t="str">
        <f ca="1">VLOOKUP($B1466,'Track WIP'!$M:$O,3,FALSE)</f>
        <v>Raceway At Belle Isle Park</v>
      </c>
      <c r="F1466">
        <v>2</v>
      </c>
      <c r="G1466" t="s">
        <v>85</v>
      </c>
      <c r="H1466">
        <v>16</v>
      </c>
      <c r="I1466" t="s">
        <v>16</v>
      </c>
      <c r="J1466">
        <v>70</v>
      </c>
      <c r="K1466">
        <v>2</v>
      </c>
      <c r="L1466">
        <v>4</v>
      </c>
      <c r="M1466">
        <v>42</v>
      </c>
      <c r="N1466">
        <v>1</v>
      </c>
      <c r="O1466">
        <v>0</v>
      </c>
    </row>
    <row r="1467" spans="1:15" x14ac:dyDescent="0.2">
      <c r="A1467">
        <v>2013</v>
      </c>
      <c r="B1467" s="6">
        <f ca="1">_xlfn.MAXIFS('Track WIP'!M:M,'Track WIP'!K:K,'Results WIP'!A1467,'Track WIP'!L:L,'Results WIP'!C1467)</f>
        <v>41427</v>
      </c>
      <c r="C1467">
        <f t="shared" si="22"/>
        <v>7</v>
      </c>
      <c r="D1467" t="str">
        <f ca="1">VLOOKUP($B1467,'Track WIP'!$M:$O,2,FALSE)</f>
        <v>Chevrolet Indy Dual in Detroit - Race 2</v>
      </c>
      <c r="E1467" t="str">
        <f ca="1">VLOOKUP($B1467,'Track WIP'!$M:$O,3,FALSE)</f>
        <v>Raceway At Belle Isle Park</v>
      </c>
      <c r="F1467">
        <v>3</v>
      </c>
      <c r="G1467" t="s">
        <v>23</v>
      </c>
      <c r="H1467">
        <v>18</v>
      </c>
      <c r="I1467" t="s">
        <v>16</v>
      </c>
      <c r="J1467">
        <v>70</v>
      </c>
      <c r="K1467">
        <v>1</v>
      </c>
      <c r="L1467">
        <v>31</v>
      </c>
      <c r="M1467">
        <v>39</v>
      </c>
      <c r="N1467">
        <v>2</v>
      </c>
      <c r="O1467">
        <v>0</v>
      </c>
    </row>
    <row r="1468" spans="1:15" x14ac:dyDescent="0.2">
      <c r="A1468">
        <v>2013</v>
      </c>
      <c r="B1468" s="6">
        <f ca="1">_xlfn.MAXIFS('Track WIP'!M:M,'Track WIP'!K:K,'Results WIP'!A1468,'Track WIP'!L:L,'Results WIP'!C1468)</f>
        <v>41427</v>
      </c>
      <c r="C1468">
        <f t="shared" si="22"/>
        <v>7</v>
      </c>
      <c r="D1468" t="str">
        <f ca="1">VLOOKUP($B1468,'Track WIP'!$M:$O,2,FALSE)</f>
        <v>Chevrolet Indy Dual in Detroit - Race 2</v>
      </c>
      <c r="E1468" t="str">
        <f ca="1">VLOOKUP($B1468,'Track WIP'!$M:$O,3,FALSE)</f>
        <v>Raceway At Belle Isle Park</v>
      </c>
      <c r="F1468">
        <v>4</v>
      </c>
      <c r="G1468" t="s">
        <v>21</v>
      </c>
      <c r="H1468">
        <v>9</v>
      </c>
      <c r="I1468" t="s">
        <v>16</v>
      </c>
      <c r="J1468">
        <v>70</v>
      </c>
      <c r="K1468">
        <v>7</v>
      </c>
      <c r="L1468">
        <v>0</v>
      </c>
      <c r="M1468">
        <v>32</v>
      </c>
      <c r="N1468">
        <v>0</v>
      </c>
      <c r="O1468">
        <v>0</v>
      </c>
    </row>
    <row r="1469" spans="1:15" x14ac:dyDescent="0.2">
      <c r="A1469">
        <v>2013</v>
      </c>
      <c r="B1469" s="6">
        <f ca="1">_xlfn.MAXIFS('Track WIP'!M:M,'Track WIP'!K:K,'Results WIP'!A1469,'Track WIP'!L:L,'Results WIP'!C1469)</f>
        <v>41427</v>
      </c>
      <c r="C1469">
        <f t="shared" si="22"/>
        <v>7</v>
      </c>
      <c r="D1469" t="str">
        <f ca="1">VLOOKUP($B1469,'Track WIP'!$M:$O,2,FALSE)</f>
        <v>Chevrolet Indy Dual in Detroit - Race 2</v>
      </c>
      <c r="E1469" t="str">
        <f ca="1">VLOOKUP($B1469,'Track WIP'!$M:$O,3,FALSE)</f>
        <v>Raceway At Belle Isle Park</v>
      </c>
      <c r="F1469">
        <v>5</v>
      </c>
      <c r="G1469" t="s">
        <v>22</v>
      </c>
      <c r="H1469">
        <v>10</v>
      </c>
      <c r="I1469" t="s">
        <v>16</v>
      </c>
      <c r="J1469">
        <v>70</v>
      </c>
      <c r="K1469">
        <v>16</v>
      </c>
      <c r="L1469">
        <v>0</v>
      </c>
      <c r="M1469">
        <v>30</v>
      </c>
      <c r="N1469">
        <v>0</v>
      </c>
      <c r="O1469">
        <v>0</v>
      </c>
    </row>
    <row r="1470" spans="1:15" x14ac:dyDescent="0.2">
      <c r="A1470">
        <v>2013</v>
      </c>
      <c r="B1470" s="6">
        <f ca="1">_xlfn.MAXIFS('Track WIP'!M:M,'Track WIP'!K:K,'Results WIP'!A1470,'Track WIP'!L:L,'Results WIP'!C1470)</f>
        <v>41427</v>
      </c>
      <c r="C1470">
        <f t="shared" si="22"/>
        <v>7</v>
      </c>
      <c r="D1470" t="str">
        <f ca="1">VLOOKUP($B1470,'Track WIP'!$M:$O,2,FALSE)</f>
        <v>Chevrolet Indy Dual in Detroit - Race 2</v>
      </c>
      <c r="E1470" t="str">
        <f ca="1">VLOOKUP($B1470,'Track WIP'!$M:$O,3,FALSE)</f>
        <v>Raceway At Belle Isle Park</v>
      </c>
      <c r="F1470">
        <v>6</v>
      </c>
      <c r="G1470" t="s">
        <v>38</v>
      </c>
      <c r="H1470">
        <v>25</v>
      </c>
      <c r="I1470" t="s">
        <v>111</v>
      </c>
      <c r="J1470">
        <v>70</v>
      </c>
      <c r="K1470">
        <v>14</v>
      </c>
      <c r="L1470">
        <v>0</v>
      </c>
      <c r="M1470">
        <v>28</v>
      </c>
      <c r="N1470">
        <v>0</v>
      </c>
      <c r="O1470">
        <v>0</v>
      </c>
    </row>
    <row r="1471" spans="1:15" x14ac:dyDescent="0.2">
      <c r="A1471">
        <v>2013</v>
      </c>
      <c r="B1471" s="6">
        <f ca="1">_xlfn.MAXIFS('Track WIP'!M:M,'Track WIP'!K:K,'Results WIP'!A1471,'Track WIP'!L:L,'Results WIP'!C1471)</f>
        <v>41427</v>
      </c>
      <c r="C1471">
        <f t="shared" ref="C1471:C1534" si="23">_xlfn.IFS(A1471&gt;A1470,1,F1471=1,C1470+1,F1471&gt;1,C1470)</f>
        <v>7</v>
      </c>
      <c r="D1471" t="str">
        <f ca="1">VLOOKUP($B1471,'Track WIP'!$M:$O,2,FALSE)</f>
        <v>Chevrolet Indy Dual in Detroit - Race 2</v>
      </c>
      <c r="E1471" t="str">
        <f ca="1">VLOOKUP($B1471,'Track WIP'!$M:$O,3,FALSE)</f>
        <v>Raceway At Belle Isle Park</v>
      </c>
      <c r="F1471">
        <v>7</v>
      </c>
      <c r="G1471" t="s">
        <v>86</v>
      </c>
      <c r="H1471">
        <v>83</v>
      </c>
      <c r="I1471" t="s">
        <v>16</v>
      </c>
      <c r="J1471">
        <v>70</v>
      </c>
      <c r="K1471">
        <v>18</v>
      </c>
      <c r="L1471">
        <v>3</v>
      </c>
      <c r="M1471">
        <v>27</v>
      </c>
      <c r="N1471">
        <v>1</v>
      </c>
      <c r="O1471">
        <v>0</v>
      </c>
    </row>
    <row r="1472" spans="1:15" x14ac:dyDescent="0.2">
      <c r="A1472">
        <v>2013</v>
      </c>
      <c r="B1472" s="6">
        <f ca="1">_xlfn.MAXIFS('Track WIP'!M:M,'Track WIP'!K:K,'Results WIP'!A1472,'Track WIP'!L:L,'Results WIP'!C1472)</f>
        <v>41427</v>
      </c>
      <c r="C1472">
        <f t="shared" si="23"/>
        <v>7</v>
      </c>
      <c r="D1472" t="str">
        <f ca="1">VLOOKUP($B1472,'Track WIP'!$M:$O,2,FALSE)</f>
        <v>Chevrolet Indy Dual in Detroit - Race 2</v>
      </c>
      <c r="E1472" t="str">
        <f ca="1">VLOOKUP($B1472,'Track WIP'!$M:$O,3,FALSE)</f>
        <v>Raceway At Belle Isle Park</v>
      </c>
      <c r="F1472">
        <v>8</v>
      </c>
      <c r="G1472" t="s">
        <v>24</v>
      </c>
      <c r="H1472">
        <v>3</v>
      </c>
      <c r="I1472" t="s">
        <v>111</v>
      </c>
      <c r="J1472">
        <v>70</v>
      </c>
      <c r="K1472">
        <v>9</v>
      </c>
      <c r="L1472">
        <v>0</v>
      </c>
      <c r="M1472">
        <v>24</v>
      </c>
      <c r="N1472">
        <v>0</v>
      </c>
      <c r="O1472">
        <v>0</v>
      </c>
    </row>
    <row r="1473" spans="1:15" x14ac:dyDescent="0.2">
      <c r="A1473">
        <v>2013</v>
      </c>
      <c r="B1473" s="6">
        <f ca="1">_xlfn.MAXIFS('Track WIP'!M:M,'Track WIP'!K:K,'Results WIP'!A1473,'Track WIP'!L:L,'Results WIP'!C1473)</f>
        <v>41427</v>
      </c>
      <c r="C1473">
        <f t="shared" si="23"/>
        <v>7</v>
      </c>
      <c r="D1473" t="str">
        <f ca="1">VLOOKUP($B1473,'Track WIP'!$M:$O,2,FALSE)</f>
        <v>Chevrolet Indy Dual in Detroit - Race 2</v>
      </c>
      <c r="E1473" t="str">
        <f ca="1">VLOOKUP($B1473,'Track WIP'!$M:$O,3,FALSE)</f>
        <v>Raceway At Belle Isle Park</v>
      </c>
      <c r="F1473">
        <v>9</v>
      </c>
      <c r="G1473" t="s">
        <v>41</v>
      </c>
      <c r="H1473">
        <v>15</v>
      </c>
      <c r="I1473" t="s">
        <v>16</v>
      </c>
      <c r="J1473">
        <v>70</v>
      </c>
      <c r="K1473">
        <v>15</v>
      </c>
      <c r="L1473">
        <v>0</v>
      </c>
      <c r="M1473">
        <v>22</v>
      </c>
      <c r="N1473">
        <v>0</v>
      </c>
      <c r="O1473">
        <v>0</v>
      </c>
    </row>
    <row r="1474" spans="1:15" x14ac:dyDescent="0.2">
      <c r="A1474">
        <v>2013</v>
      </c>
      <c r="B1474" s="6">
        <f ca="1">_xlfn.MAXIFS('Track WIP'!M:M,'Track WIP'!K:K,'Results WIP'!A1474,'Track WIP'!L:L,'Results WIP'!C1474)</f>
        <v>41427</v>
      </c>
      <c r="C1474">
        <f t="shared" si="23"/>
        <v>7</v>
      </c>
      <c r="D1474" t="str">
        <f ca="1">VLOOKUP($B1474,'Track WIP'!$M:$O,2,FALSE)</f>
        <v>Chevrolet Indy Dual in Detroit - Race 2</v>
      </c>
      <c r="E1474" t="str">
        <f ca="1">VLOOKUP($B1474,'Track WIP'!$M:$O,3,FALSE)</f>
        <v>Raceway At Belle Isle Park</v>
      </c>
      <c r="F1474">
        <v>10</v>
      </c>
      <c r="G1474" t="s">
        <v>56</v>
      </c>
      <c r="H1474">
        <v>6</v>
      </c>
      <c r="I1474" t="s">
        <v>111</v>
      </c>
      <c r="J1474">
        <v>70</v>
      </c>
      <c r="K1474">
        <v>11</v>
      </c>
      <c r="L1474">
        <v>0</v>
      </c>
      <c r="M1474">
        <v>20</v>
      </c>
      <c r="N1474">
        <v>0</v>
      </c>
      <c r="O1474">
        <v>0</v>
      </c>
    </row>
    <row r="1475" spans="1:15" x14ac:dyDescent="0.2">
      <c r="A1475">
        <v>2013</v>
      </c>
      <c r="B1475" s="6">
        <f ca="1">_xlfn.MAXIFS('Track WIP'!M:M,'Track WIP'!K:K,'Results WIP'!A1475,'Track WIP'!L:L,'Results WIP'!C1475)</f>
        <v>41427</v>
      </c>
      <c r="C1475">
        <f t="shared" si="23"/>
        <v>7</v>
      </c>
      <c r="D1475" t="str">
        <f ca="1">VLOOKUP($B1475,'Track WIP'!$M:$O,2,FALSE)</f>
        <v>Chevrolet Indy Dual in Detroit - Race 2</v>
      </c>
      <c r="E1475" t="str">
        <f ca="1">VLOOKUP($B1475,'Track WIP'!$M:$O,3,FALSE)</f>
        <v>Raceway At Belle Isle Park</v>
      </c>
      <c r="F1475">
        <v>11</v>
      </c>
      <c r="G1475" t="s">
        <v>87</v>
      </c>
      <c r="H1475">
        <v>7</v>
      </c>
      <c r="I1475" t="s">
        <v>111</v>
      </c>
      <c r="J1475">
        <v>70</v>
      </c>
      <c r="K1475">
        <v>22</v>
      </c>
      <c r="L1475">
        <v>0</v>
      </c>
      <c r="M1475">
        <v>19</v>
      </c>
      <c r="N1475">
        <v>0</v>
      </c>
      <c r="O1475">
        <v>0</v>
      </c>
    </row>
    <row r="1476" spans="1:15" x14ac:dyDescent="0.2">
      <c r="A1476">
        <v>2013</v>
      </c>
      <c r="B1476" s="6">
        <f ca="1">_xlfn.MAXIFS('Track WIP'!M:M,'Track WIP'!K:K,'Results WIP'!A1476,'Track WIP'!L:L,'Results WIP'!C1476)</f>
        <v>41427</v>
      </c>
      <c r="C1476">
        <f t="shared" si="23"/>
        <v>7</v>
      </c>
      <c r="D1476" t="str">
        <f ca="1">VLOOKUP($B1476,'Track WIP'!$M:$O,2,FALSE)</f>
        <v>Chevrolet Indy Dual in Detroit - Race 2</v>
      </c>
      <c r="E1476" t="str">
        <f ca="1">VLOOKUP($B1476,'Track WIP'!$M:$O,3,FALSE)</f>
        <v>Raceway At Belle Isle Park</v>
      </c>
      <c r="F1476">
        <v>12</v>
      </c>
      <c r="G1476" t="s">
        <v>25</v>
      </c>
      <c r="H1476">
        <v>11</v>
      </c>
      <c r="I1476" t="s">
        <v>111</v>
      </c>
      <c r="J1476">
        <v>70</v>
      </c>
      <c r="K1476">
        <v>19</v>
      </c>
      <c r="L1476">
        <v>10</v>
      </c>
      <c r="M1476">
        <v>19</v>
      </c>
      <c r="N1476">
        <v>1</v>
      </c>
      <c r="O1476">
        <v>0</v>
      </c>
    </row>
    <row r="1477" spans="1:15" x14ac:dyDescent="0.2">
      <c r="A1477">
        <v>2013</v>
      </c>
      <c r="B1477" s="6">
        <f ca="1">_xlfn.MAXIFS('Track WIP'!M:M,'Track WIP'!K:K,'Results WIP'!A1477,'Track WIP'!L:L,'Results WIP'!C1477)</f>
        <v>41427</v>
      </c>
      <c r="C1477">
        <f t="shared" si="23"/>
        <v>7</v>
      </c>
      <c r="D1477" t="str">
        <f ca="1">VLOOKUP($B1477,'Track WIP'!$M:$O,2,FALSE)</f>
        <v>Chevrolet Indy Dual in Detroit - Race 2</v>
      </c>
      <c r="E1477" t="str">
        <f ca="1">VLOOKUP($B1477,'Track WIP'!$M:$O,3,FALSE)</f>
        <v>Raceway At Belle Isle Park</v>
      </c>
      <c r="F1477">
        <v>13</v>
      </c>
      <c r="G1477" t="s">
        <v>29</v>
      </c>
      <c r="H1477">
        <v>4</v>
      </c>
      <c r="I1477" t="s">
        <v>111</v>
      </c>
      <c r="J1477">
        <v>69</v>
      </c>
      <c r="K1477">
        <v>13</v>
      </c>
      <c r="L1477">
        <v>0</v>
      </c>
      <c r="M1477">
        <v>17</v>
      </c>
      <c r="N1477">
        <v>0</v>
      </c>
      <c r="O1477">
        <v>0</v>
      </c>
    </row>
    <row r="1478" spans="1:15" x14ac:dyDescent="0.2">
      <c r="A1478">
        <v>2013</v>
      </c>
      <c r="B1478" s="6">
        <f ca="1">_xlfn.MAXIFS('Track WIP'!M:M,'Track WIP'!K:K,'Results WIP'!A1478,'Track WIP'!L:L,'Results WIP'!C1478)</f>
        <v>41427</v>
      </c>
      <c r="C1478">
        <f t="shared" si="23"/>
        <v>7</v>
      </c>
      <c r="D1478" t="str">
        <f ca="1">VLOOKUP($B1478,'Track WIP'!$M:$O,2,FALSE)</f>
        <v>Chevrolet Indy Dual in Detroit - Race 2</v>
      </c>
      <c r="E1478" t="str">
        <f ca="1">VLOOKUP($B1478,'Track WIP'!$M:$O,3,FALSE)</f>
        <v>Raceway At Belle Isle Park</v>
      </c>
      <c r="F1478">
        <v>14</v>
      </c>
      <c r="G1478" t="s">
        <v>374</v>
      </c>
      <c r="H1478">
        <v>55</v>
      </c>
      <c r="I1478" t="s">
        <v>16</v>
      </c>
      <c r="J1478">
        <v>69</v>
      </c>
      <c r="K1478">
        <v>20</v>
      </c>
      <c r="L1478">
        <v>1</v>
      </c>
      <c r="M1478">
        <v>17</v>
      </c>
      <c r="N1478">
        <v>1</v>
      </c>
      <c r="O1478">
        <v>0</v>
      </c>
    </row>
    <row r="1479" spans="1:15" x14ac:dyDescent="0.2">
      <c r="A1479">
        <v>2013</v>
      </c>
      <c r="B1479" s="6">
        <f ca="1">_xlfn.MAXIFS('Track WIP'!M:M,'Track WIP'!K:K,'Results WIP'!A1479,'Track WIP'!L:L,'Results WIP'!C1479)</f>
        <v>41427</v>
      </c>
      <c r="C1479">
        <f t="shared" si="23"/>
        <v>7</v>
      </c>
      <c r="D1479" t="str">
        <f ca="1">VLOOKUP($B1479,'Track WIP'!$M:$O,2,FALSE)</f>
        <v>Chevrolet Indy Dual in Detroit - Race 2</v>
      </c>
      <c r="E1479" t="str">
        <f ca="1">VLOOKUP($B1479,'Track WIP'!$M:$O,3,FALSE)</f>
        <v>Raceway At Belle Isle Park</v>
      </c>
      <c r="F1479">
        <v>15</v>
      </c>
      <c r="G1479" t="s">
        <v>55</v>
      </c>
      <c r="H1479">
        <v>20</v>
      </c>
      <c r="I1479" t="s">
        <v>111</v>
      </c>
      <c r="J1479">
        <v>66</v>
      </c>
      <c r="K1479">
        <v>23</v>
      </c>
      <c r="L1479">
        <v>0</v>
      </c>
      <c r="M1479">
        <v>15</v>
      </c>
      <c r="N1479">
        <v>0</v>
      </c>
      <c r="O1479">
        <v>0</v>
      </c>
    </row>
    <row r="1480" spans="1:15" x14ac:dyDescent="0.2">
      <c r="A1480">
        <v>2013</v>
      </c>
      <c r="B1480" s="6">
        <f ca="1">_xlfn.MAXIFS('Track WIP'!M:M,'Track WIP'!K:K,'Results WIP'!A1480,'Track WIP'!L:L,'Results WIP'!C1480)</f>
        <v>41427</v>
      </c>
      <c r="C1480">
        <f t="shared" si="23"/>
        <v>7</v>
      </c>
      <c r="D1480" t="str">
        <f ca="1">VLOOKUP($B1480,'Track WIP'!$M:$O,2,FALSE)</f>
        <v>Chevrolet Indy Dual in Detroit - Race 2</v>
      </c>
      <c r="E1480" t="str">
        <f ca="1">VLOOKUP($B1480,'Track WIP'!$M:$O,3,FALSE)</f>
        <v>Raceway At Belle Isle Park</v>
      </c>
      <c r="F1480">
        <v>16</v>
      </c>
      <c r="G1480" t="s">
        <v>112</v>
      </c>
      <c r="H1480">
        <v>67</v>
      </c>
      <c r="I1480" t="s">
        <v>16</v>
      </c>
      <c r="J1480">
        <v>64</v>
      </c>
      <c r="K1480">
        <v>24</v>
      </c>
      <c r="L1480">
        <v>0</v>
      </c>
      <c r="M1480">
        <v>14</v>
      </c>
      <c r="N1480">
        <v>0</v>
      </c>
      <c r="O1480">
        <v>0</v>
      </c>
    </row>
    <row r="1481" spans="1:15" x14ac:dyDescent="0.2">
      <c r="A1481">
        <v>2013</v>
      </c>
      <c r="B1481" s="6">
        <f ca="1">_xlfn.MAXIFS('Track WIP'!M:M,'Track WIP'!K:K,'Results WIP'!A1481,'Track WIP'!L:L,'Results WIP'!C1481)</f>
        <v>41427</v>
      </c>
      <c r="C1481">
        <f t="shared" si="23"/>
        <v>7</v>
      </c>
      <c r="D1481" t="str">
        <f ca="1">VLOOKUP($B1481,'Track WIP'!$M:$O,2,FALSE)</f>
        <v>Chevrolet Indy Dual in Detroit - Race 2</v>
      </c>
      <c r="E1481" t="str">
        <f ca="1">VLOOKUP($B1481,'Track WIP'!$M:$O,3,FALSE)</f>
        <v>Raceway At Belle Isle Park</v>
      </c>
      <c r="F1481">
        <v>17</v>
      </c>
      <c r="G1481" t="s">
        <v>27</v>
      </c>
      <c r="H1481">
        <v>5</v>
      </c>
      <c r="I1481" t="s">
        <v>111</v>
      </c>
      <c r="J1481">
        <v>61</v>
      </c>
      <c r="K1481">
        <v>5</v>
      </c>
      <c r="L1481">
        <v>0</v>
      </c>
      <c r="M1481">
        <v>13</v>
      </c>
      <c r="N1481">
        <v>0</v>
      </c>
      <c r="O1481">
        <v>0</v>
      </c>
    </row>
    <row r="1482" spans="1:15" x14ac:dyDescent="0.2">
      <c r="A1482">
        <v>2013</v>
      </c>
      <c r="B1482" s="6">
        <f ca="1">_xlfn.MAXIFS('Track WIP'!M:M,'Track WIP'!K:K,'Results WIP'!A1482,'Track WIP'!L:L,'Results WIP'!C1482)</f>
        <v>41427</v>
      </c>
      <c r="C1482">
        <f t="shared" si="23"/>
        <v>7</v>
      </c>
      <c r="D1482" t="str">
        <f ca="1">VLOOKUP($B1482,'Track WIP'!$M:$O,2,FALSE)</f>
        <v>Chevrolet Indy Dual in Detroit - Race 2</v>
      </c>
      <c r="E1482" t="str">
        <f ca="1">VLOOKUP($B1482,'Track WIP'!$M:$O,3,FALSE)</f>
        <v>Raceway At Belle Isle Park</v>
      </c>
      <c r="F1482">
        <v>18</v>
      </c>
      <c r="G1482" t="s">
        <v>17</v>
      </c>
      <c r="H1482">
        <v>1</v>
      </c>
      <c r="I1482" t="s">
        <v>111</v>
      </c>
      <c r="J1482">
        <v>59</v>
      </c>
      <c r="K1482">
        <v>4</v>
      </c>
      <c r="L1482">
        <v>0</v>
      </c>
      <c r="M1482">
        <v>12</v>
      </c>
      <c r="N1482">
        <v>0</v>
      </c>
      <c r="O1482">
        <v>0</v>
      </c>
    </row>
    <row r="1483" spans="1:15" x14ac:dyDescent="0.2">
      <c r="A1483">
        <v>2013</v>
      </c>
      <c r="B1483" s="6">
        <f ca="1">_xlfn.MAXIFS('Track WIP'!M:M,'Track WIP'!K:K,'Results WIP'!A1483,'Track WIP'!L:L,'Results WIP'!C1483)</f>
        <v>41427</v>
      </c>
      <c r="C1483">
        <f t="shared" si="23"/>
        <v>7</v>
      </c>
      <c r="D1483" t="str">
        <f ca="1">VLOOKUP($B1483,'Track WIP'!$M:$O,2,FALSE)</f>
        <v>Chevrolet Indy Dual in Detroit - Race 2</v>
      </c>
      <c r="E1483" t="str">
        <f ca="1">VLOOKUP($B1483,'Track WIP'!$M:$O,3,FALSE)</f>
        <v>Raceway At Belle Isle Park</v>
      </c>
      <c r="F1483">
        <v>19</v>
      </c>
      <c r="G1483" t="s">
        <v>89</v>
      </c>
      <c r="H1483">
        <v>27</v>
      </c>
      <c r="I1483" t="s">
        <v>111</v>
      </c>
      <c r="J1483">
        <v>57</v>
      </c>
      <c r="K1483">
        <v>10</v>
      </c>
      <c r="L1483">
        <v>0</v>
      </c>
      <c r="M1483">
        <v>11</v>
      </c>
      <c r="N1483">
        <v>0</v>
      </c>
      <c r="O1483">
        <v>0</v>
      </c>
    </row>
    <row r="1484" spans="1:15" x14ac:dyDescent="0.2">
      <c r="A1484">
        <v>2013</v>
      </c>
      <c r="B1484" s="6">
        <f ca="1">_xlfn.MAXIFS('Track WIP'!M:M,'Track WIP'!K:K,'Results WIP'!A1484,'Track WIP'!L:L,'Results WIP'!C1484)</f>
        <v>41427</v>
      </c>
      <c r="C1484">
        <f t="shared" si="23"/>
        <v>7</v>
      </c>
      <c r="D1484" t="str">
        <f ca="1">VLOOKUP($B1484,'Track WIP'!$M:$O,2,FALSE)</f>
        <v>Chevrolet Indy Dual in Detroit - Race 2</v>
      </c>
      <c r="E1484" t="str">
        <f ca="1">VLOOKUP($B1484,'Track WIP'!$M:$O,3,FALSE)</f>
        <v>Raceway At Belle Isle Park</v>
      </c>
      <c r="F1484">
        <v>20</v>
      </c>
      <c r="G1484" t="s">
        <v>15</v>
      </c>
      <c r="H1484">
        <v>12</v>
      </c>
      <c r="I1484" t="s">
        <v>111</v>
      </c>
      <c r="J1484">
        <v>53</v>
      </c>
      <c r="K1484">
        <v>3</v>
      </c>
      <c r="L1484">
        <v>3</v>
      </c>
      <c r="M1484">
        <v>11</v>
      </c>
      <c r="N1484">
        <v>1</v>
      </c>
      <c r="O1484">
        <v>0</v>
      </c>
    </row>
    <row r="1485" spans="1:15" x14ac:dyDescent="0.2">
      <c r="A1485">
        <v>2013</v>
      </c>
      <c r="B1485" s="6">
        <f ca="1">_xlfn.MAXIFS('Track WIP'!M:M,'Track WIP'!K:K,'Results WIP'!A1485,'Track WIP'!L:L,'Results WIP'!C1485)</f>
        <v>41427</v>
      </c>
      <c r="C1485">
        <f t="shared" si="23"/>
        <v>7</v>
      </c>
      <c r="D1485" t="str">
        <f ca="1">VLOOKUP($B1485,'Track WIP'!$M:$O,2,FALSE)</f>
        <v>Chevrolet Indy Dual in Detroit - Race 2</v>
      </c>
      <c r="E1485" t="str">
        <f ca="1">VLOOKUP($B1485,'Track WIP'!$M:$O,3,FALSE)</f>
        <v>Raceway At Belle Isle Park</v>
      </c>
      <c r="F1485">
        <v>21</v>
      </c>
      <c r="G1485" t="s">
        <v>34</v>
      </c>
      <c r="H1485">
        <v>98</v>
      </c>
      <c r="I1485" t="s">
        <v>16</v>
      </c>
      <c r="J1485">
        <v>27</v>
      </c>
      <c r="K1485">
        <v>25</v>
      </c>
      <c r="L1485">
        <v>0</v>
      </c>
      <c r="M1485">
        <v>9</v>
      </c>
      <c r="N1485">
        <v>0</v>
      </c>
      <c r="O1485">
        <v>0</v>
      </c>
    </row>
    <row r="1486" spans="1:15" x14ac:dyDescent="0.2">
      <c r="A1486">
        <v>2013</v>
      </c>
      <c r="B1486" s="6">
        <f ca="1">_xlfn.MAXIFS('Track WIP'!M:M,'Track WIP'!K:K,'Results WIP'!A1486,'Track WIP'!L:L,'Results WIP'!C1486)</f>
        <v>41427</v>
      </c>
      <c r="C1486">
        <f t="shared" si="23"/>
        <v>7</v>
      </c>
      <c r="D1486" t="str">
        <f ca="1">VLOOKUP($B1486,'Track WIP'!$M:$O,2,FALSE)</f>
        <v>Chevrolet Indy Dual in Detroit - Race 2</v>
      </c>
      <c r="E1486" t="str">
        <f ca="1">VLOOKUP($B1486,'Track WIP'!$M:$O,3,FALSE)</f>
        <v>Raceway At Belle Isle Park</v>
      </c>
      <c r="F1486">
        <v>22</v>
      </c>
      <c r="G1486" t="s">
        <v>26</v>
      </c>
      <c r="H1486">
        <v>19</v>
      </c>
      <c r="I1486" t="s">
        <v>16</v>
      </c>
      <c r="J1486">
        <v>27</v>
      </c>
      <c r="K1486">
        <v>8</v>
      </c>
      <c r="L1486">
        <v>0</v>
      </c>
      <c r="M1486">
        <v>8</v>
      </c>
      <c r="N1486">
        <v>0</v>
      </c>
      <c r="O1486">
        <v>0</v>
      </c>
    </row>
    <row r="1487" spans="1:15" x14ac:dyDescent="0.2">
      <c r="A1487">
        <v>2013</v>
      </c>
      <c r="B1487" s="6">
        <f ca="1">_xlfn.MAXIFS('Track WIP'!M:M,'Track WIP'!K:K,'Results WIP'!A1487,'Track WIP'!L:L,'Results WIP'!C1487)</f>
        <v>41427</v>
      </c>
      <c r="C1487">
        <f t="shared" si="23"/>
        <v>7</v>
      </c>
      <c r="D1487" t="str">
        <f ca="1">VLOOKUP($B1487,'Track WIP'!$M:$O,2,FALSE)</f>
        <v>Chevrolet Indy Dual in Detroit - Race 2</v>
      </c>
      <c r="E1487" t="str">
        <f ca="1">VLOOKUP($B1487,'Track WIP'!$M:$O,3,FALSE)</f>
        <v>Raceway At Belle Isle Park</v>
      </c>
      <c r="F1487">
        <v>23</v>
      </c>
      <c r="G1487" t="s">
        <v>37</v>
      </c>
      <c r="H1487">
        <v>14</v>
      </c>
      <c r="I1487" t="s">
        <v>16</v>
      </c>
      <c r="J1487">
        <v>23</v>
      </c>
      <c r="K1487">
        <v>21</v>
      </c>
      <c r="L1487">
        <v>0</v>
      </c>
      <c r="M1487">
        <v>7</v>
      </c>
      <c r="N1487">
        <v>0</v>
      </c>
      <c r="O1487">
        <v>0</v>
      </c>
    </row>
    <row r="1488" spans="1:15" x14ac:dyDescent="0.2">
      <c r="A1488">
        <v>2013</v>
      </c>
      <c r="B1488" s="6">
        <f ca="1">_xlfn.MAXIFS('Track WIP'!M:M,'Track WIP'!K:K,'Results WIP'!A1488,'Track WIP'!L:L,'Results WIP'!C1488)</f>
        <v>41427</v>
      </c>
      <c r="C1488">
        <f t="shared" si="23"/>
        <v>7</v>
      </c>
      <c r="D1488" t="str">
        <f ca="1">VLOOKUP($B1488,'Track WIP'!$M:$O,2,FALSE)</f>
        <v>Chevrolet Indy Dual in Detroit - Race 2</v>
      </c>
      <c r="E1488" t="str">
        <f ca="1">VLOOKUP($B1488,'Track WIP'!$M:$O,3,FALSE)</f>
        <v>Raceway At Belle Isle Park</v>
      </c>
      <c r="F1488">
        <v>24</v>
      </c>
      <c r="G1488" t="s">
        <v>31</v>
      </c>
      <c r="H1488">
        <v>78</v>
      </c>
      <c r="I1488" t="s">
        <v>111</v>
      </c>
      <c r="J1488">
        <v>8</v>
      </c>
      <c r="K1488">
        <v>17</v>
      </c>
      <c r="L1488">
        <v>0</v>
      </c>
      <c r="M1488">
        <v>6</v>
      </c>
      <c r="N1488">
        <v>0</v>
      </c>
      <c r="O1488">
        <v>0</v>
      </c>
    </row>
    <row r="1489" spans="1:15" x14ac:dyDescent="0.2">
      <c r="A1489">
        <v>2013</v>
      </c>
      <c r="B1489" s="6">
        <f ca="1">_xlfn.MAXIFS('Track WIP'!M:M,'Track WIP'!K:K,'Results WIP'!A1489,'Track WIP'!L:L,'Results WIP'!C1489)</f>
        <v>41427</v>
      </c>
      <c r="C1489">
        <f t="shared" si="23"/>
        <v>7</v>
      </c>
      <c r="D1489" t="str">
        <f ca="1">VLOOKUP($B1489,'Track WIP'!$M:$O,2,FALSE)</f>
        <v>Chevrolet Indy Dual in Detroit - Race 2</v>
      </c>
      <c r="E1489" t="str">
        <f ca="1">VLOOKUP($B1489,'Track WIP'!$M:$O,3,FALSE)</f>
        <v>Raceway At Belle Isle Park</v>
      </c>
      <c r="F1489">
        <v>25</v>
      </c>
      <c r="G1489" t="s">
        <v>375</v>
      </c>
      <c r="H1489">
        <v>2</v>
      </c>
      <c r="I1489" t="s">
        <v>111</v>
      </c>
      <c r="J1489">
        <v>0</v>
      </c>
      <c r="K1489">
        <v>12</v>
      </c>
      <c r="L1489">
        <v>0</v>
      </c>
      <c r="M1489">
        <v>5</v>
      </c>
      <c r="N1489">
        <v>0</v>
      </c>
      <c r="O1489">
        <v>0</v>
      </c>
    </row>
    <row r="1490" spans="1:15" x14ac:dyDescent="0.2">
      <c r="A1490">
        <v>2013</v>
      </c>
      <c r="B1490" s="6">
        <f ca="1">_xlfn.MAXIFS('Track WIP'!M:M,'Track WIP'!K:K,'Results WIP'!A1490,'Track WIP'!L:L,'Results WIP'!C1490)</f>
        <v>41433</v>
      </c>
      <c r="C1490">
        <f t="shared" si="23"/>
        <v>8</v>
      </c>
      <c r="D1490" t="str">
        <f ca="1">VLOOKUP($B1490,'Track WIP'!$M:$O,2,FALSE)</f>
        <v>Firestone 600</v>
      </c>
      <c r="E1490" t="str">
        <f ca="1">VLOOKUP($B1490,'Track WIP'!$M:$O,3,FALSE)</f>
        <v>Texas Motor Speedway</v>
      </c>
      <c r="F1490">
        <v>1</v>
      </c>
      <c r="G1490" t="s">
        <v>24</v>
      </c>
      <c r="H1490">
        <v>3</v>
      </c>
      <c r="I1490" t="s">
        <v>111</v>
      </c>
      <c r="J1490">
        <v>228</v>
      </c>
      <c r="K1490">
        <v>6</v>
      </c>
      <c r="L1490">
        <v>132</v>
      </c>
      <c r="M1490">
        <v>53</v>
      </c>
      <c r="N1490">
        <v>3</v>
      </c>
      <c r="O1490">
        <v>0</v>
      </c>
    </row>
    <row r="1491" spans="1:15" x14ac:dyDescent="0.2">
      <c r="A1491">
        <v>2013</v>
      </c>
      <c r="B1491" s="6">
        <f ca="1">_xlfn.MAXIFS('Track WIP'!M:M,'Track WIP'!K:K,'Results WIP'!A1491,'Track WIP'!L:L,'Results WIP'!C1491)</f>
        <v>41433</v>
      </c>
      <c r="C1491">
        <f t="shared" si="23"/>
        <v>8</v>
      </c>
      <c r="D1491" t="str">
        <f ca="1">VLOOKUP($B1491,'Track WIP'!$M:$O,2,FALSE)</f>
        <v>Firestone 600</v>
      </c>
      <c r="E1491" t="str">
        <f ca="1">VLOOKUP($B1491,'Track WIP'!$M:$O,3,FALSE)</f>
        <v>Texas Motor Speedway</v>
      </c>
      <c r="F1491">
        <v>2</v>
      </c>
      <c r="G1491" t="s">
        <v>17</v>
      </c>
      <c r="H1491">
        <v>1</v>
      </c>
      <c r="I1491" t="s">
        <v>111</v>
      </c>
      <c r="J1491">
        <v>228</v>
      </c>
      <c r="K1491">
        <v>3</v>
      </c>
      <c r="L1491">
        <v>35</v>
      </c>
      <c r="M1491">
        <v>41</v>
      </c>
      <c r="N1491">
        <v>1</v>
      </c>
      <c r="O1491">
        <v>0</v>
      </c>
    </row>
    <row r="1492" spans="1:15" x14ac:dyDescent="0.2">
      <c r="A1492">
        <v>2013</v>
      </c>
      <c r="B1492" s="6">
        <f ca="1">_xlfn.MAXIFS('Track WIP'!M:M,'Track WIP'!K:K,'Results WIP'!A1492,'Track WIP'!L:L,'Results WIP'!C1492)</f>
        <v>41433</v>
      </c>
      <c r="C1492">
        <f t="shared" si="23"/>
        <v>8</v>
      </c>
      <c r="D1492" t="str">
        <f ca="1">VLOOKUP($B1492,'Track WIP'!$M:$O,2,FALSE)</f>
        <v>Firestone 600</v>
      </c>
      <c r="E1492" t="str">
        <f ca="1">VLOOKUP($B1492,'Track WIP'!$M:$O,3,FALSE)</f>
        <v>Texas Motor Speedway</v>
      </c>
      <c r="F1492">
        <v>3</v>
      </c>
      <c r="G1492" t="s">
        <v>25</v>
      </c>
      <c r="H1492">
        <v>11</v>
      </c>
      <c r="I1492" t="s">
        <v>111</v>
      </c>
      <c r="J1492">
        <v>228</v>
      </c>
      <c r="K1492">
        <v>13</v>
      </c>
      <c r="L1492">
        <v>0</v>
      </c>
      <c r="M1492">
        <v>35</v>
      </c>
      <c r="N1492">
        <v>0</v>
      </c>
      <c r="O1492">
        <v>0</v>
      </c>
    </row>
    <row r="1493" spans="1:15" x14ac:dyDescent="0.2">
      <c r="A1493">
        <v>2013</v>
      </c>
      <c r="B1493" s="6">
        <f ca="1">_xlfn.MAXIFS('Track WIP'!M:M,'Track WIP'!K:K,'Results WIP'!A1493,'Track WIP'!L:L,'Results WIP'!C1493)</f>
        <v>41433</v>
      </c>
      <c r="C1493">
        <f t="shared" si="23"/>
        <v>8</v>
      </c>
      <c r="D1493" t="str">
        <f ca="1">VLOOKUP($B1493,'Track WIP'!$M:$O,2,FALSE)</f>
        <v>Firestone 600</v>
      </c>
      <c r="E1493" t="str">
        <f ca="1">VLOOKUP($B1493,'Track WIP'!$M:$O,3,FALSE)</f>
        <v>Texas Motor Speedway</v>
      </c>
      <c r="F1493">
        <v>4</v>
      </c>
      <c r="G1493" t="s">
        <v>55</v>
      </c>
      <c r="H1493">
        <v>20</v>
      </c>
      <c r="I1493" t="s">
        <v>111</v>
      </c>
      <c r="J1493">
        <v>228</v>
      </c>
      <c r="K1493">
        <v>9</v>
      </c>
      <c r="L1493">
        <v>0</v>
      </c>
      <c r="M1493">
        <v>32</v>
      </c>
      <c r="N1493">
        <v>0</v>
      </c>
      <c r="O1493">
        <v>0</v>
      </c>
    </row>
    <row r="1494" spans="1:15" x14ac:dyDescent="0.2">
      <c r="A1494">
        <v>2013</v>
      </c>
      <c r="B1494" s="6">
        <f ca="1">_xlfn.MAXIFS('Track WIP'!M:M,'Track WIP'!K:K,'Results WIP'!A1494,'Track WIP'!L:L,'Results WIP'!C1494)</f>
        <v>41433</v>
      </c>
      <c r="C1494">
        <f t="shared" si="23"/>
        <v>8</v>
      </c>
      <c r="D1494" t="str">
        <f ca="1">VLOOKUP($B1494,'Track WIP'!$M:$O,2,FALSE)</f>
        <v>Firestone 600</v>
      </c>
      <c r="E1494" t="str">
        <f ca="1">VLOOKUP($B1494,'Track WIP'!$M:$O,3,FALSE)</f>
        <v>Texas Motor Speedway</v>
      </c>
      <c r="F1494">
        <v>5</v>
      </c>
      <c r="G1494" t="s">
        <v>38</v>
      </c>
      <c r="H1494">
        <v>25</v>
      </c>
      <c r="I1494" t="s">
        <v>111</v>
      </c>
      <c r="J1494">
        <v>228</v>
      </c>
      <c r="K1494">
        <v>2</v>
      </c>
      <c r="L1494">
        <v>57</v>
      </c>
      <c r="M1494">
        <v>31</v>
      </c>
      <c r="N1494">
        <v>1</v>
      </c>
      <c r="O1494">
        <v>0</v>
      </c>
    </row>
    <row r="1495" spans="1:15" x14ac:dyDescent="0.2">
      <c r="A1495">
        <v>2013</v>
      </c>
      <c r="B1495" s="6">
        <f ca="1">_xlfn.MAXIFS('Track WIP'!M:M,'Track WIP'!K:K,'Results WIP'!A1495,'Track WIP'!L:L,'Results WIP'!C1495)</f>
        <v>41433</v>
      </c>
      <c r="C1495">
        <f t="shared" si="23"/>
        <v>8</v>
      </c>
      <c r="D1495" t="str">
        <f ca="1">VLOOKUP($B1495,'Track WIP'!$M:$O,2,FALSE)</f>
        <v>Firestone 600</v>
      </c>
      <c r="E1495" t="str">
        <f ca="1">VLOOKUP($B1495,'Track WIP'!$M:$O,3,FALSE)</f>
        <v>Texas Motor Speedway</v>
      </c>
      <c r="F1495">
        <v>6</v>
      </c>
      <c r="G1495" t="s">
        <v>22</v>
      </c>
      <c r="H1495">
        <v>10</v>
      </c>
      <c r="I1495" t="s">
        <v>16</v>
      </c>
      <c r="J1495">
        <v>227</v>
      </c>
      <c r="K1495">
        <v>4</v>
      </c>
      <c r="L1495">
        <v>0</v>
      </c>
      <c r="M1495">
        <v>28</v>
      </c>
      <c r="N1495">
        <v>0</v>
      </c>
      <c r="O1495">
        <v>0</v>
      </c>
    </row>
    <row r="1496" spans="1:15" x14ac:dyDescent="0.2">
      <c r="A1496">
        <v>2013</v>
      </c>
      <c r="B1496" s="6">
        <f ca="1">_xlfn.MAXIFS('Track WIP'!M:M,'Track WIP'!K:K,'Results WIP'!A1496,'Track WIP'!L:L,'Results WIP'!C1496)</f>
        <v>41433</v>
      </c>
      <c r="C1496">
        <f t="shared" si="23"/>
        <v>8</v>
      </c>
      <c r="D1496" t="str">
        <f ca="1">VLOOKUP($B1496,'Track WIP'!$M:$O,2,FALSE)</f>
        <v>Firestone 600</v>
      </c>
      <c r="E1496" t="str">
        <f ca="1">VLOOKUP($B1496,'Track WIP'!$M:$O,3,FALSE)</f>
        <v>Texas Motor Speedway</v>
      </c>
      <c r="F1496">
        <v>7</v>
      </c>
      <c r="G1496" t="s">
        <v>15</v>
      </c>
      <c r="H1496">
        <v>12</v>
      </c>
      <c r="I1496" t="s">
        <v>111</v>
      </c>
      <c r="J1496">
        <v>227</v>
      </c>
      <c r="K1496">
        <v>1</v>
      </c>
      <c r="L1496">
        <v>4</v>
      </c>
      <c r="M1496">
        <v>28</v>
      </c>
      <c r="N1496">
        <v>2</v>
      </c>
      <c r="O1496">
        <v>0</v>
      </c>
    </row>
    <row r="1497" spans="1:15" x14ac:dyDescent="0.2">
      <c r="A1497">
        <v>2013</v>
      </c>
      <c r="B1497" s="6">
        <f ca="1">_xlfn.MAXIFS('Track WIP'!M:M,'Track WIP'!K:K,'Results WIP'!A1497,'Track WIP'!L:L,'Results WIP'!C1497)</f>
        <v>41433</v>
      </c>
      <c r="C1497">
        <f t="shared" si="23"/>
        <v>8</v>
      </c>
      <c r="D1497" t="str">
        <f ca="1">VLOOKUP($B1497,'Track WIP'!$M:$O,2,FALSE)</f>
        <v>Firestone 600</v>
      </c>
      <c r="E1497" t="str">
        <f ca="1">VLOOKUP($B1497,'Track WIP'!$M:$O,3,FALSE)</f>
        <v>Texas Motor Speedway</v>
      </c>
      <c r="F1497">
        <v>8</v>
      </c>
      <c r="G1497" t="s">
        <v>112</v>
      </c>
      <c r="H1497">
        <v>67</v>
      </c>
      <c r="I1497" t="s">
        <v>16</v>
      </c>
      <c r="J1497">
        <v>227</v>
      </c>
      <c r="K1497">
        <v>7</v>
      </c>
      <c r="L1497">
        <v>0</v>
      </c>
      <c r="M1497">
        <v>24</v>
      </c>
      <c r="N1497">
        <v>0</v>
      </c>
      <c r="O1497">
        <v>0</v>
      </c>
    </row>
    <row r="1498" spans="1:15" x14ac:dyDescent="0.2">
      <c r="A1498">
        <v>2013</v>
      </c>
      <c r="B1498" s="6">
        <f ca="1">_xlfn.MAXIFS('Track WIP'!M:M,'Track WIP'!K:K,'Results WIP'!A1498,'Track WIP'!L:L,'Results WIP'!C1498)</f>
        <v>41433</v>
      </c>
      <c r="C1498">
        <f t="shared" si="23"/>
        <v>8</v>
      </c>
      <c r="D1498" t="str">
        <f ca="1">VLOOKUP($B1498,'Track WIP'!$M:$O,2,FALSE)</f>
        <v>Firestone 600</v>
      </c>
      <c r="E1498" t="str">
        <f ca="1">VLOOKUP($B1498,'Track WIP'!$M:$O,3,FALSE)</f>
        <v>Texas Motor Speedway</v>
      </c>
      <c r="F1498">
        <v>9</v>
      </c>
      <c r="G1498" t="s">
        <v>89</v>
      </c>
      <c r="H1498">
        <v>27</v>
      </c>
      <c r="I1498" t="s">
        <v>111</v>
      </c>
      <c r="J1498">
        <v>227</v>
      </c>
      <c r="K1498">
        <v>12</v>
      </c>
      <c r="L1498">
        <v>0</v>
      </c>
      <c r="M1498">
        <v>22</v>
      </c>
      <c r="N1498">
        <v>0</v>
      </c>
      <c r="O1498">
        <v>0</v>
      </c>
    </row>
    <row r="1499" spans="1:15" x14ac:dyDescent="0.2">
      <c r="A1499">
        <v>2013</v>
      </c>
      <c r="B1499" s="6">
        <f ca="1">_xlfn.MAXIFS('Track WIP'!M:M,'Track WIP'!K:K,'Results WIP'!A1499,'Track WIP'!L:L,'Results WIP'!C1499)</f>
        <v>41433</v>
      </c>
      <c r="C1499">
        <f t="shared" si="23"/>
        <v>8</v>
      </c>
      <c r="D1499" t="str">
        <f ca="1">VLOOKUP($B1499,'Track WIP'!$M:$O,2,FALSE)</f>
        <v>Firestone 600</v>
      </c>
      <c r="E1499" t="str">
        <f ca="1">VLOOKUP($B1499,'Track WIP'!$M:$O,3,FALSE)</f>
        <v>Texas Motor Speedway</v>
      </c>
      <c r="F1499">
        <v>10</v>
      </c>
      <c r="G1499" t="s">
        <v>27</v>
      </c>
      <c r="H1499">
        <v>5</v>
      </c>
      <c r="I1499" t="s">
        <v>111</v>
      </c>
      <c r="J1499">
        <v>227</v>
      </c>
      <c r="K1499">
        <v>5</v>
      </c>
      <c r="L1499">
        <v>0</v>
      </c>
      <c r="M1499">
        <v>20</v>
      </c>
      <c r="N1499">
        <v>0</v>
      </c>
      <c r="O1499">
        <v>0</v>
      </c>
    </row>
    <row r="1500" spans="1:15" x14ac:dyDescent="0.2">
      <c r="A1500">
        <v>2013</v>
      </c>
      <c r="B1500" s="6">
        <f ca="1">_xlfn.MAXIFS('Track WIP'!M:M,'Track WIP'!K:K,'Results WIP'!A1500,'Track WIP'!L:L,'Results WIP'!C1500)</f>
        <v>41433</v>
      </c>
      <c r="C1500">
        <f t="shared" si="23"/>
        <v>8</v>
      </c>
      <c r="D1500" t="str">
        <f ca="1">VLOOKUP($B1500,'Track WIP'!$M:$O,2,FALSE)</f>
        <v>Firestone 600</v>
      </c>
      <c r="E1500" t="str">
        <f ca="1">VLOOKUP($B1500,'Track WIP'!$M:$O,3,FALSE)</f>
        <v>Texas Motor Speedway</v>
      </c>
      <c r="F1500">
        <v>11</v>
      </c>
      <c r="G1500" t="s">
        <v>37</v>
      </c>
      <c r="H1500">
        <v>14</v>
      </c>
      <c r="I1500" t="s">
        <v>16</v>
      </c>
      <c r="J1500">
        <v>227</v>
      </c>
      <c r="K1500">
        <v>21</v>
      </c>
      <c r="L1500">
        <v>0</v>
      </c>
      <c r="M1500">
        <v>19</v>
      </c>
      <c r="N1500">
        <v>0</v>
      </c>
      <c r="O1500">
        <v>0</v>
      </c>
    </row>
    <row r="1501" spans="1:15" x14ac:dyDescent="0.2">
      <c r="A1501">
        <v>2013</v>
      </c>
      <c r="B1501" s="6">
        <f ca="1">_xlfn.MAXIFS('Track WIP'!M:M,'Track WIP'!K:K,'Results WIP'!A1501,'Track WIP'!L:L,'Results WIP'!C1501)</f>
        <v>41433</v>
      </c>
      <c r="C1501">
        <f t="shared" si="23"/>
        <v>8</v>
      </c>
      <c r="D1501" t="str">
        <f ca="1">VLOOKUP($B1501,'Track WIP'!$M:$O,2,FALSE)</f>
        <v>Firestone 600</v>
      </c>
      <c r="E1501" t="str">
        <f ca="1">VLOOKUP($B1501,'Track WIP'!$M:$O,3,FALSE)</f>
        <v>Texas Motor Speedway</v>
      </c>
      <c r="F1501">
        <v>12</v>
      </c>
      <c r="G1501" t="s">
        <v>85</v>
      </c>
      <c r="H1501">
        <v>16</v>
      </c>
      <c r="I1501" t="s">
        <v>16</v>
      </c>
      <c r="J1501">
        <v>227</v>
      </c>
      <c r="K1501">
        <v>10</v>
      </c>
      <c r="L1501">
        <v>0</v>
      </c>
      <c r="M1501">
        <v>18</v>
      </c>
      <c r="N1501">
        <v>0</v>
      </c>
      <c r="O1501">
        <v>0</v>
      </c>
    </row>
    <row r="1502" spans="1:15" x14ac:dyDescent="0.2">
      <c r="A1502">
        <v>2013</v>
      </c>
      <c r="B1502" s="6">
        <f ca="1">_xlfn.MAXIFS('Track WIP'!M:M,'Track WIP'!K:K,'Results WIP'!A1502,'Track WIP'!L:L,'Results WIP'!C1502)</f>
        <v>41433</v>
      </c>
      <c r="C1502">
        <f t="shared" si="23"/>
        <v>8</v>
      </c>
      <c r="D1502" t="str">
        <f ca="1">VLOOKUP($B1502,'Track WIP'!$M:$O,2,FALSE)</f>
        <v>Firestone 600</v>
      </c>
      <c r="E1502" t="str">
        <f ca="1">VLOOKUP($B1502,'Track WIP'!$M:$O,3,FALSE)</f>
        <v>Texas Motor Speedway</v>
      </c>
      <c r="F1502">
        <v>13</v>
      </c>
      <c r="G1502" t="s">
        <v>88</v>
      </c>
      <c r="H1502">
        <v>77</v>
      </c>
      <c r="I1502" t="s">
        <v>16</v>
      </c>
      <c r="J1502">
        <v>226</v>
      </c>
      <c r="K1502">
        <v>23</v>
      </c>
      <c r="L1502">
        <v>0</v>
      </c>
      <c r="M1502">
        <v>17</v>
      </c>
      <c r="N1502">
        <v>0</v>
      </c>
      <c r="O1502">
        <v>0</v>
      </c>
    </row>
    <row r="1503" spans="1:15" x14ac:dyDescent="0.2">
      <c r="A1503">
        <v>2013</v>
      </c>
      <c r="B1503" s="6">
        <f ca="1">_xlfn.MAXIFS('Track WIP'!M:M,'Track WIP'!K:K,'Results WIP'!A1503,'Track WIP'!L:L,'Results WIP'!C1503)</f>
        <v>41433</v>
      </c>
      <c r="C1503">
        <f t="shared" si="23"/>
        <v>8</v>
      </c>
      <c r="D1503" t="str">
        <f ca="1">VLOOKUP($B1503,'Track WIP'!$M:$O,2,FALSE)</f>
        <v>Firestone 600</v>
      </c>
      <c r="E1503" t="str">
        <f ca="1">VLOOKUP($B1503,'Track WIP'!$M:$O,3,FALSE)</f>
        <v>Texas Motor Speedway</v>
      </c>
      <c r="F1503">
        <v>14</v>
      </c>
      <c r="G1503" t="s">
        <v>56</v>
      </c>
      <c r="H1503">
        <v>6</v>
      </c>
      <c r="I1503" t="s">
        <v>111</v>
      </c>
      <c r="J1503">
        <v>226</v>
      </c>
      <c r="K1503">
        <v>18</v>
      </c>
      <c r="L1503">
        <v>0</v>
      </c>
      <c r="M1503">
        <v>16</v>
      </c>
      <c r="N1503">
        <v>0</v>
      </c>
      <c r="O1503">
        <v>0</v>
      </c>
    </row>
    <row r="1504" spans="1:15" x14ac:dyDescent="0.2">
      <c r="A1504">
        <v>2013</v>
      </c>
      <c r="B1504" s="6">
        <f ca="1">_xlfn.MAXIFS('Track WIP'!M:M,'Track WIP'!K:K,'Results WIP'!A1504,'Track WIP'!L:L,'Results WIP'!C1504)</f>
        <v>41433</v>
      </c>
      <c r="C1504">
        <f t="shared" si="23"/>
        <v>8</v>
      </c>
      <c r="D1504" t="str">
        <f ca="1">VLOOKUP($B1504,'Track WIP'!$M:$O,2,FALSE)</f>
        <v>Firestone 600</v>
      </c>
      <c r="E1504" t="str">
        <f ca="1">VLOOKUP($B1504,'Track WIP'!$M:$O,3,FALSE)</f>
        <v>Texas Motor Speedway</v>
      </c>
      <c r="F1504">
        <v>15</v>
      </c>
      <c r="G1504" t="s">
        <v>26</v>
      </c>
      <c r="H1504">
        <v>19</v>
      </c>
      <c r="I1504" t="s">
        <v>16</v>
      </c>
      <c r="J1504">
        <v>226</v>
      </c>
      <c r="K1504">
        <v>20</v>
      </c>
      <c r="L1504">
        <v>0</v>
      </c>
      <c r="M1504">
        <v>15</v>
      </c>
      <c r="N1504">
        <v>0</v>
      </c>
      <c r="O1504">
        <v>0</v>
      </c>
    </row>
    <row r="1505" spans="1:15" x14ac:dyDescent="0.2">
      <c r="A1505">
        <v>2013</v>
      </c>
      <c r="B1505" s="6">
        <f ca="1">_xlfn.MAXIFS('Track WIP'!M:M,'Track WIP'!K:K,'Results WIP'!A1505,'Track WIP'!L:L,'Results WIP'!C1505)</f>
        <v>41433</v>
      </c>
      <c r="C1505">
        <f t="shared" si="23"/>
        <v>8</v>
      </c>
      <c r="D1505" t="str">
        <f ca="1">VLOOKUP($B1505,'Track WIP'!$M:$O,2,FALSE)</f>
        <v>Firestone 600</v>
      </c>
      <c r="E1505" t="str">
        <f ca="1">VLOOKUP($B1505,'Track WIP'!$M:$O,3,FALSE)</f>
        <v>Texas Motor Speedway</v>
      </c>
      <c r="F1505">
        <v>16</v>
      </c>
      <c r="G1505" t="s">
        <v>31</v>
      </c>
      <c r="H1505">
        <v>78</v>
      </c>
      <c r="I1505" t="s">
        <v>111</v>
      </c>
      <c r="J1505">
        <v>226</v>
      </c>
      <c r="K1505">
        <v>22</v>
      </c>
      <c r="L1505">
        <v>0</v>
      </c>
      <c r="M1505">
        <v>14</v>
      </c>
      <c r="N1505">
        <v>0</v>
      </c>
      <c r="O1505">
        <v>0</v>
      </c>
    </row>
    <row r="1506" spans="1:15" x14ac:dyDescent="0.2">
      <c r="A1506">
        <v>2013</v>
      </c>
      <c r="B1506" s="6">
        <f ca="1">_xlfn.MAXIFS('Track WIP'!M:M,'Track WIP'!K:K,'Results WIP'!A1506,'Track WIP'!L:L,'Results WIP'!C1506)</f>
        <v>41433</v>
      </c>
      <c r="C1506">
        <f t="shared" si="23"/>
        <v>8</v>
      </c>
      <c r="D1506" t="str">
        <f ca="1">VLOOKUP($B1506,'Track WIP'!$M:$O,2,FALSE)</f>
        <v>Firestone 600</v>
      </c>
      <c r="E1506" t="str">
        <f ca="1">VLOOKUP($B1506,'Track WIP'!$M:$O,3,FALSE)</f>
        <v>Texas Motor Speedway</v>
      </c>
      <c r="F1506">
        <v>17</v>
      </c>
      <c r="G1506" t="s">
        <v>86</v>
      </c>
      <c r="H1506">
        <v>83</v>
      </c>
      <c r="I1506" t="s">
        <v>16</v>
      </c>
      <c r="J1506">
        <v>226</v>
      </c>
      <c r="K1506">
        <v>8</v>
      </c>
      <c r="L1506">
        <v>0</v>
      </c>
      <c r="M1506">
        <v>13</v>
      </c>
      <c r="N1506">
        <v>0</v>
      </c>
      <c r="O1506">
        <v>0</v>
      </c>
    </row>
    <row r="1507" spans="1:15" x14ac:dyDescent="0.2">
      <c r="A1507">
        <v>2013</v>
      </c>
      <c r="B1507" s="6">
        <f ca="1">_xlfn.MAXIFS('Track WIP'!M:M,'Track WIP'!K:K,'Results WIP'!A1507,'Track WIP'!L:L,'Results WIP'!C1507)</f>
        <v>41433</v>
      </c>
      <c r="C1507">
        <f t="shared" si="23"/>
        <v>8</v>
      </c>
      <c r="D1507" t="str">
        <f ca="1">VLOOKUP($B1507,'Track WIP'!$M:$O,2,FALSE)</f>
        <v>Firestone 600</v>
      </c>
      <c r="E1507" t="str">
        <f ca="1">VLOOKUP($B1507,'Track WIP'!$M:$O,3,FALSE)</f>
        <v>Texas Motor Speedway</v>
      </c>
      <c r="F1507">
        <v>18</v>
      </c>
      <c r="G1507" t="s">
        <v>374</v>
      </c>
      <c r="H1507">
        <v>55</v>
      </c>
      <c r="I1507" t="s">
        <v>16</v>
      </c>
      <c r="J1507">
        <v>225</v>
      </c>
      <c r="K1507">
        <v>24</v>
      </c>
      <c r="L1507">
        <v>0</v>
      </c>
      <c r="M1507">
        <v>12</v>
      </c>
      <c r="N1507">
        <v>0</v>
      </c>
      <c r="O1507">
        <v>0</v>
      </c>
    </row>
    <row r="1508" spans="1:15" x14ac:dyDescent="0.2">
      <c r="A1508">
        <v>2013</v>
      </c>
      <c r="B1508" s="6">
        <f ca="1">_xlfn.MAXIFS('Track WIP'!M:M,'Track WIP'!K:K,'Results WIP'!A1508,'Track WIP'!L:L,'Results WIP'!C1508)</f>
        <v>41433</v>
      </c>
      <c r="C1508">
        <f t="shared" si="23"/>
        <v>8</v>
      </c>
      <c r="D1508" t="str">
        <f ca="1">VLOOKUP($B1508,'Track WIP'!$M:$O,2,FALSE)</f>
        <v>Firestone 600</v>
      </c>
      <c r="E1508" t="str">
        <f ca="1">VLOOKUP($B1508,'Track WIP'!$M:$O,3,FALSE)</f>
        <v>Texas Motor Speedway</v>
      </c>
      <c r="F1508">
        <v>19</v>
      </c>
      <c r="G1508" t="s">
        <v>84</v>
      </c>
      <c r="H1508">
        <v>4</v>
      </c>
      <c r="I1508" t="s">
        <v>111</v>
      </c>
      <c r="J1508">
        <v>225</v>
      </c>
      <c r="K1508">
        <v>16</v>
      </c>
      <c r="L1508">
        <v>0</v>
      </c>
      <c r="M1508">
        <v>11</v>
      </c>
      <c r="N1508">
        <v>0</v>
      </c>
      <c r="O1508">
        <v>0</v>
      </c>
    </row>
    <row r="1509" spans="1:15" x14ac:dyDescent="0.2">
      <c r="A1509">
        <v>2013</v>
      </c>
      <c r="B1509" s="6">
        <f ca="1">_xlfn.MAXIFS('Track WIP'!M:M,'Track WIP'!K:K,'Results WIP'!A1509,'Track WIP'!L:L,'Results WIP'!C1509)</f>
        <v>41433</v>
      </c>
      <c r="C1509">
        <f t="shared" si="23"/>
        <v>8</v>
      </c>
      <c r="D1509" t="str">
        <f ca="1">VLOOKUP($B1509,'Track WIP'!$M:$O,2,FALSE)</f>
        <v>Firestone 600</v>
      </c>
      <c r="E1509" t="str">
        <f ca="1">VLOOKUP($B1509,'Track WIP'!$M:$O,3,FALSE)</f>
        <v>Texas Motor Speedway</v>
      </c>
      <c r="F1509">
        <v>20</v>
      </c>
      <c r="G1509" t="s">
        <v>87</v>
      </c>
      <c r="H1509">
        <v>7</v>
      </c>
      <c r="I1509" t="s">
        <v>111</v>
      </c>
      <c r="J1509">
        <v>224</v>
      </c>
      <c r="K1509">
        <v>15</v>
      </c>
      <c r="L1509">
        <v>0</v>
      </c>
      <c r="M1509">
        <v>10</v>
      </c>
      <c r="N1509">
        <v>0</v>
      </c>
      <c r="O1509">
        <v>0</v>
      </c>
    </row>
    <row r="1510" spans="1:15" x14ac:dyDescent="0.2">
      <c r="A1510">
        <v>2013</v>
      </c>
      <c r="B1510" s="6">
        <f ca="1">_xlfn.MAXIFS('Track WIP'!M:M,'Track WIP'!K:K,'Results WIP'!A1510,'Track WIP'!L:L,'Results WIP'!C1510)</f>
        <v>41433</v>
      </c>
      <c r="C1510">
        <f t="shared" si="23"/>
        <v>8</v>
      </c>
      <c r="D1510" t="str">
        <f ca="1">VLOOKUP($B1510,'Track WIP'!$M:$O,2,FALSE)</f>
        <v>Firestone 600</v>
      </c>
      <c r="E1510" t="str">
        <f ca="1">VLOOKUP($B1510,'Track WIP'!$M:$O,3,FALSE)</f>
        <v>Texas Motor Speedway</v>
      </c>
      <c r="F1510">
        <v>21</v>
      </c>
      <c r="G1510" t="s">
        <v>41</v>
      </c>
      <c r="H1510">
        <v>15</v>
      </c>
      <c r="I1510" t="s">
        <v>16</v>
      </c>
      <c r="J1510">
        <v>223</v>
      </c>
      <c r="K1510">
        <v>17</v>
      </c>
      <c r="L1510">
        <v>0</v>
      </c>
      <c r="M1510">
        <v>9</v>
      </c>
      <c r="N1510">
        <v>0</v>
      </c>
      <c r="O1510">
        <v>0</v>
      </c>
    </row>
    <row r="1511" spans="1:15" x14ac:dyDescent="0.2">
      <c r="A1511">
        <v>2013</v>
      </c>
      <c r="B1511" s="6">
        <f ca="1">_xlfn.MAXIFS('Track WIP'!M:M,'Track WIP'!K:K,'Results WIP'!A1511,'Track WIP'!L:L,'Results WIP'!C1511)</f>
        <v>41433</v>
      </c>
      <c r="C1511">
        <f t="shared" si="23"/>
        <v>8</v>
      </c>
      <c r="D1511" t="str">
        <f ca="1">VLOOKUP($B1511,'Track WIP'!$M:$O,2,FALSE)</f>
        <v>Firestone 600</v>
      </c>
      <c r="E1511" t="str">
        <f ca="1">VLOOKUP($B1511,'Track WIP'!$M:$O,3,FALSE)</f>
        <v>Texas Motor Speedway</v>
      </c>
      <c r="F1511">
        <v>22</v>
      </c>
      <c r="G1511" t="s">
        <v>34</v>
      </c>
      <c r="H1511">
        <v>98</v>
      </c>
      <c r="I1511" t="s">
        <v>16</v>
      </c>
      <c r="J1511">
        <v>223</v>
      </c>
      <c r="K1511">
        <v>14</v>
      </c>
      <c r="L1511">
        <v>0</v>
      </c>
      <c r="M1511">
        <v>8</v>
      </c>
      <c r="N1511">
        <v>0</v>
      </c>
      <c r="O1511">
        <v>0</v>
      </c>
    </row>
    <row r="1512" spans="1:15" x14ac:dyDescent="0.2">
      <c r="A1512">
        <v>2013</v>
      </c>
      <c r="B1512" s="6">
        <f ca="1">_xlfn.MAXIFS('Track WIP'!M:M,'Track WIP'!K:K,'Results WIP'!A1512,'Track WIP'!L:L,'Results WIP'!C1512)</f>
        <v>41433</v>
      </c>
      <c r="C1512">
        <f t="shared" si="23"/>
        <v>8</v>
      </c>
      <c r="D1512" t="str">
        <f ca="1">VLOOKUP($B1512,'Track WIP'!$M:$O,2,FALSE)</f>
        <v>Firestone 600</v>
      </c>
      <c r="E1512" t="str">
        <f ca="1">VLOOKUP($B1512,'Track WIP'!$M:$O,3,FALSE)</f>
        <v>Texas Motor Speedway</v>
      </c>
      <c r="F1512">
        <v>23</v>
      </c>
      <c r="G1512" t="s">
        <v>21</v>
      </c>
      <c r="H1512">
        <v>9</v>
      </c>
      <c r="I1512" t="s">
        <v>16</v>
      </c>
      <c r="J1512">
        <v>61</v>
      </c>
      <c r="K1512">
        <v>11</v>
      </c>
      <c r="L1512">
        <v>0</v>
      </c>
      <c r="M1512">
        <v>7</v>
      </c>
      <c r="N1512">
        <v>0</v>
      </c>
      <c r="O1512">
        <v>0</v>
      </c>
    </row>
    <row r="1513" spans="1:15" x14ac:dyDescent="0.2">
      <c r="A1513">
        <v>2013</v>
      </c>
      <c r="B1513" s="6">
        <f ca="1">_xlfn.MAXIFS('Track WIP'!M:M,'Track WIP'!K:K,'Results WIP'!A1513,'Track WIP'!L:L,'Results WIP'!C1513)</f>
        <v>41433</v>
      </c>
      <c r="C1513">
        <f t="shared" si="23"/>
        <v>8</v>
      </c>
      <c r="D1513" t="str">
        <f ca="1">VLOOKUP($B1513,'Track WIP'!$M:$O,2,FALSE)</f>
        <v>Firestone 600</v>
      </c>
      <c r="E1513" t="str">
        <f ca="1">VLOOKUP($B1513,'Track WIP'!$M:$O,3,FALSE)</f>
        <v>Texas Motor Speedway</v>
      </c>
      <c r="F1513">
        <v>24</v>
      </c>
      <c r="G1513" t="s">
        <v>93</v>
      </c>
      <c r="H1513">
        <v>18</v>
      </c>
      <c r="I1513" t="s">
        <v>16</v>
      </c>
      <c r="J1513">
        <v>2</v>
      </c>
      <c r="K1513">
        <v>19</v>
      </c>
      <c r="L1513">
        <v>0</v>
      </c>
      <c r="M1513">
        <v>6</v>
      </c>
      <c r="N1513">
        <v>0</v>
      </c>
      <c r="O1513">
        <v>0</v>
      </c>
    </row>
    <row r="1514" spans="1:15" x14ac:dyDescent="0.2">
      <c r="A1514">
        <v>2013</v>
      </c>
      <c r="B1514" s="6">
        <f ca="1">_xlfn.MAXIFS('Track WIP'!M:M,'Track WIP'!K:K,'Results WIP'!A1514,'Track WIP'!L:L,'Results WIP'!C1514)</f>
        <v>41440</v>
      </c>
      <c r="C1514">
        <f t="shared" si="23"/>
        <v>9</v>
      </c>
      <c r="D1514" t="str">
        <f ca="1">VLOOKUP($B1514,'Track WIP'!$M:$O,2,FALSE)</f>
        <v>ABC Supply Wisconsin 250</v>
      </c>
      <c r="E1514" t="str">
        <f ca="1">VLOOKUP($B1514,'Track WIP'!$M:$O,3,FALSE)</f>
        <v>The Milwaukee Mile</v>
      </c>
      <c r="F1514">
        <v>1</v>
      </c>
      <c r="G1514" t="s">
        <v>17</v>
      </c>
      <c r="H1514">
        <v>1</v>
      </c>
      <c r="I1514" t="s">
        <v>111</v>
      </c>
      <c r="J1514">
        <v>250</v>
      </c>
      <c r="K1514">
        <v>4</v>
      </c>
      <c r="L1514">
        <v>65</v>
      </c>
      <c r="M1514">
        <v>51</v>
      </c>
      <c r="N1514">
        <v>1</v>
      </c>
      <c r="O1514">
        <v>0</v>
      </c>
    </row>
    <row r="1515" spans="1:15" x14ac:dyDescent="0.2">
      <c r="A1515">
        <v>2013</v>
      </c>
      <c r="B1515" s="6">
        <f ca="1">_xlfn.MAXIFS('Track WIP'!M:M,'Track WIP'!K:K,'Results WIP'!A1515,'Track WIP'!L:L,'Results WIP'!C1515)</f>
        <v>41440</v>
      </c>
      <c r="C1515">
        <f t="shared" si="23"/>
        <v>9</v>
      </c>
      <c r="D1515" t="str">
        <f ca="1">VLOOKUP($B1515,'Track WIP'!$M:$O,2,FALSE)</f>
        <v>ABC Supply Wisconsin 250</v>
      </c>
      <c r="E1515" t="str">
        <f ca="1">VLOOKUP($B1515,'Track WIP'!$M:$O,3,FALSE)</f>
        <v>The Milwaukee Mile</v>
      </c>
      <c r="F1515">
        <v>2</v>
      </c>
      <c r="G1515" t="s">
        <v>24</v>
      </c>
      <c r="H1515">
        <v>3</v>
      </c>
      <c r="I1515" t="s">
        <v>111</v>
      </c>
      <c r="J1515">
        <v>250</v>
      </c>
      <c r="K1515">
        <v>17</v>
      </c>
      <c r="L1515">
        <v>0</v>
      </c>
      <c r="M1515">
        <v>40</v>
      </c>
      <c r="N1515">
        <v>0</v>
      </c>
      <c r="O1515">
        <v>0</v>
      </c>
    </row>
    <row r="1516" spans="1:15" x14ac:dyDescent="0.2">
      <c r="A1516">
        <v>2013</v>
      </c>
      <c r="B1516" s="6">
        <f ca="1">_xlfn.MAXIFS('Track WIP'!M:M,'Track WIP'!K:K,'Results WIP'!A1516,'Track WIP'!L:L,'Results WIP'!C1516)</f>
        <v>41440</v>
      </c>
      <c r="C1516">
        <f t="shared" si="23"/>
        <v>9</v>
      </c>
      <c r="D1516" t="str">
        <f ca="1">VLOOKUP($B1516,'Track WIP'!$M:$O,2,FALSE)</f>
        <v>ABC Supply Wisconsin 250</v>
      </c>
      <c r="E1516" t="str">
        <f ca="1">VLOOKUP($B1516,'Track WIP'!$M:$O,3,FALSE)</f>
        <v>The Milwaukee Mile</v>
      </c>
      <c r="F1516">
        <v>3</v>
      </c>
      <c r="G1516" t="s">
        <v>15</v>
      </c>
      <c r="H1516">
        <v>12</v>
      </c>
      <c r="I1516" t="s">
        <v>111</v>
      </c>
      <c r="J1516">
        <v>250</v>
      </c>
      <c r="K1516">
        <v>3</v>
      </c>
      <c r="L1516">
        <v>4</v>
      </c>
      <c r="M1516">
        <v>36</v>
      </c>
      <c r="N1516">
        <v>1</v>
      </c>
      <c r="O1516">
        <v>0</v>
      </c>
    </row>
    <row r="1517" spans="1:15" x14ac:dyDescent="0.2">
      <c r="A1517">
        <v>2013</v>
      </c>
      <c r="B1517" s="6">
        <f ca="1">_xlfn.MAXIFS('Track WIP'!M:M,'Track WIP'!K:K,'Results WIP'!A1517,'Track WIP'!L:L,'Results WIP'!C1517)</f>
        <v>41440</v>
      </c>
      <c r="C1517">
        <f t="shared" si="23"/>
        <v>9</v>
      </c>
      <c r="D1517" t="str">
        <f ca="1">VLOOKUP($B1517,'Track WIP'!$M:$O,2,FALSE)</f>
        <v>ABC Supply Wisconsin 250</v>
      </c>
      <c r="E1517" t="str">
        <f ca="1">VLOOKUP($B1517,'Track WIP'!$M:$O,3,FALSE)</f>
        <v>The Milwaukee Mile</v>
      </c>
      <c r="F1517">
        <v>4</v>
      </c>
      <c r="G1517" t="s">
        <v>27</v>
      </c>
      <c r="H1517">
        <v>5</v>
      </c>
      <c r="I1517" t="s">
        <v>111</v>
      </c>
      <c r="J1517">
        <v>250</v>
      </c>
      <c r="K1517">
        <v>5</v>
      </c>
      <c r="L1517">
        <v>10</v>
      </c>
      <c r="M1517">
        <v>33</v>
      </c>
      <c r="N1517">
        <v>1</v>
      </c>
      <c r="O1517">
        <v>0</v>
      </c>
    </row>
    <row r="1518" spans="1:15" x14ac:dyDescent="0.2">
      <c r="A1518">
        <v>2013</v>
      </c>
      <c r="B1518" s="6">
        <f ca="1">_xlfn.MAXIFS('Track WIP'!M:M,'Track WIP'!K:K,'Results WIP'!A1518,'Track WIP'!L:L,'Results WIP'!C1518)</f>
        <v>41440</v>
      </c>
      <c r="C1518">
        <f t="shared" si="23"/>
        <v>9</v>
      </c>
      <c r="D1518" t="str">
        <f ca="1">VLOOKUP($B1518,'Track WIP'!$M:$O,2,FALSE)</f>
        <v>ABC Supply Wisconsin 250</v>
      </c>
      <c r="E1518" t="str">
        <f ca="1">VLOOKUP($B1518,'Track WIP'!$M:$O,3,FALSE)</f>
        <v>The Milwaukee Mile</v>
      </c>
      <c r="F1518">
        <v>5</v>
      </c>
      <c r="G1518" t="s">
        <v>89</v>
      </c>
      <c r="H1518">
        <v>27</v>
      </c>
      <c r="I1518" t="s">
        <v>111</v>
      </c>
      <c r="J1518">
        <v>250</v>
      </c>
      <c r="K1518">
        <v>2</v>
      </c>
      <c r="L1518">
        <v>0</v>
      </c>
      <c r="M1518">
        <v>30</v>
      </c>
      <c r="N1518">
        <v>0</v>
      </c>
      <c r="O1518">
        <v>0</v>
      </c>
    </row>
    <row r="1519" spans="1:15" x14ac:dyDescent="0.2">
      <c r="A1519">
        <v>2013</v>
      </c>
      <c r="B1519" s="6">
        <f ca="1">_xlfn.MAXIFS('Track WIP'!M:M,'Track WIP'!K:K,'Results WIP'!A1519,'Track WIP'!L:L,'Results WIP'!C1519)</f>
        <v>41440</v>
      </c>
      <c r="C1519">
        <f t="shared" si="23"/>
        <v>9</v>
      </c>
      <c r="D1519" t="str">
        <f ca="1">VLOOKUP($B1519,'Track WIP'!$M:$O,2,FALSE)</f>
        <v>ABC Supply Wisconsin 250</v>
      </c>
      <c r="E1519" t="str">
        <f ca="1">VLOOKUP($B1519,'Track WIP'!$M:$O,3,FALSE)</f>
        <v>The Milwaukee Mile</v>
      </c>
      <c r="F1519">
        <v>6</v>
      </c>
      <c r="G1519" t="s">
        <v>21</v>
      </c>
      <c r="H1519">
        <v>9</v>
      </c>
      <c r="I1519" t="s">
        <v>16</v>
      </c>
      <c r="J1519">
        <v>250</v>
      </c>
      <c r="K1519">
        <v>11</v>
      </c>
      <c r="L1519">
        <v>0</v>
      </c>
      <c r="M1519">
        <v>28</v>
      </c>
      <c r="N1519">
        <v>0</v>
      </c>
      <c r="O1519">
        <v>0</v>
      </c>
    </row>
    <row r="1520" spans="1:15" x14ac:dyDescent="0.2">
      <c r="A1520">
        <v>2013</v>
      </c>
      <c r="B1520" s="6">
        <f ca="1">_xlfn.MAXIFS('Track WIP'!M:M,'Track WIP'!K:K,'Results WIP'!A1520,'Track WIP'!L:L,'Results WIP'!C1520)</f>
        <v>41440</v>
      </c>
      <c r="C1520">
        <f t="shared" si="23"/>
        <v>9</v>
      </c>
      <c r="D1520" t="str">
        <f ca="1">VLOOKUP($B1520,'Track WIP'!$M:$O,2,FALSE)</f>
        <v>ABC Supply Wisconsin 250</v>
      </c>
      <c r="E1520" t="str">
        <f ca="1">VLOOKUP($B1520,'Track WIP'!$M:$O,3,FALSE)</f>
        <v>The Milwaukee Mile</v>
      </c>
      <c r="F1520">
        <v>7</v>
      </c>
      <c r="G1520" t="s">
        <v>37</v>
      </c>
      <c r="H1520">
        <v>14</v>
      </c>
      <c r="I1520" t="s">
        <v>16</v>
      </c>
      <c r="J1520">
        <v>250</v>
      </c>
      <c r="K1520">
        <v>15</v>
      </c>
      <c r="L1520">
        <v>109</v>
      </c>
      <c r="M1520">
        <v>29</v>
      </c>
      <c r="N1520">
        <v>3</v>
      </c>
      <c r="O1520">
        <v>0</v>
      </c>
    </row>
    <row r="1521" spans="1:15" x14ac:dyDescent="0.2">
      <c r="A1521">
        <v>2013</v>
      </c>
      <c r="B1521" s="6">
        <f ca="1">_xlfn.MAXIFS('Track WIP'!M:M,'Track WIP'!K:K,'Results WIP'!A1521,'Track WIP'!L:L,'Results WIP'!C1521)</f>
        <v>41440</v>
      </c>
      <c r="C1521">
        <f t="shared" si="23"/>
        <v>9</v>
      </c>
      <c r="D1521" t="str">
        <f ca="1">VLOOKUP($B1521,'Track WIP'!$M:$O,2,FALSE)</f>
        <v>ABC Supply Wisconsin 250</v>
      </c>
      <c r="E1521" t="str">
        <f ca="1">VLOOKUP($B1521,'Track WIP'!$M:$O,3,FALSE)</f>
        <v>The Milwaukee Mile</v>
      </c>
      <c r="F1521">
        <v>8</v>
      </c>
      <c r="G1521" t="s">
        <v>22</v>
      </c>
      <c r="H1521">
        <v>10</v>
      </c>
      <c r="I1521" t="s">
        <v>16</v>
      </c>
      <c r="J1521">
        <v>250</v>
      </c>
      <c r="K1521">
        <v>23</v>
      </c>
      <c r="L1521">
        <v>0</v>
      </c>
      <c r="M1521">
        <v>24</v>
      </c>
      <c r="N1521">
        <v>0</v>
      </c>
      <c r="O1521">
        <v>0</v>
      </c>
    </row>
    <row r="1522" spans="1:15" x14ac:dyDescent="0.2">
      <c r="A1522">
        <v>2013</v>
      </c>
      <c r="B1522" s="6">
        <f ca="1">_xlfn.MAXIFS('Track WIP'!M:M,'Track WIP'!K:K,'Results WIP'!A1522,'Track WIP'!L:L,'Results WIP'!C1522)</f>
        <v>41440</v>
      </c>
      <c r="C1522">
        <f t="shared" si="23"/>
        <v>9</v>
      </c>
      <c r="D1522" t="str">
        <f ca="1">VLOOKUP($B1522,'Track WIP'!$M:$O,2,FALSE)</f>
        <v>ABC Supply Wisconsin 250</v>
      </c>
      <c r="E1522" t="str">
        <f ca="1">VLOOKUP($B1522,'Track WIP'!$M:$O,3,FALSE)</f>
        <v>The Milwaukee Mile</v>
      </c>
      <c r="F1522">
        <v>9</v>
      </c>
      <c r="G1522" t="s">
        <v>26</v>
      </c>
      <c r="H1522">
        <v>19</v>
      </c>
      <c r="I1522" t="s">
        <v>16</v>
      </c>
      <c r="J1522">
        <v>249</v>
      </c>
      <c r="K1522">
        <v>13</v>
      </c>
      <c r="L1522">
        <v>1</v>
      </c>
      <c r="M1522">
        <v>23</v>
      </c>
      <c r="N1522">
        <v>1</v>
      </c>
      <c r="O1522">
        <v>0</v>
      </c>
    </row>
    <row r="1523" spans="1:15" x14ac:dyDescent="0.2">
      <c r="A1523">
        <v>2013</v>
      </c>
      <c r="B1523" s="6">
        <f ca="1">_xlfn.MAXIFS('Track WIP'!M:M,'Track WIP'!K:K,'Results WIP'!A1523,'Track WIP'!L:L,'Results WIP'!C1523)</f>
        <v>41440</v>
      </c>
      <c r="C1523">
        <f t="shared" si="23"/>
        <v>9</v>
      </c>
      <c r="D1523" t="str">
        <f ca="1">VLOOKUP($B1523,'Track WIP'!$M:$O,2,FALSE)</f>
        <v>ABC Supply Wisconsin 250</v>
      </c>
      <c r="E1523" t="str">
        <f ca="1">VLOOKUP($B1523,'Track WIP'!$M:$O,3,FALSE)</f>
        <v>The Milwaukee Mile</v>
      </c>
      <c r="F1523">
        <v>10</v>
      </c>
      <c r="G1523" t="s">
        <v>25</v>
      </c>
      <c r="H1523">
        <v>11</v>
      </c>
      <c r="I1523" t="s">
        <v>111</v>
      </c>
      <c r="J1523">
        <v>249</v>
      </c>
      <c r="K1523">
        <v>7</v>
      </c>
      <c r="L1523">
        <v>0</v>
      </c>
      <c r="M1523">
        <v>20</v>
      </c>
      <c r="N1523">
        <v>0</v>
      </c>
      <c r="O1523">
        <v>0</v>
      </c>
    </row>
    <row r="1524" spans="1:15" x14ac:dyDescent="0.2">
      <c r="A1524">
        <v>2013</v>
      </c>
      <c r="B1524" s="6">
        <f ca="1">_xlfn.MAXIFS('Track WIP'!M:M,'Track WIP'!K:K,'Results WIP'!A1524,'Track WIP'!L:L,'Results WIP'!C1524)</f>
        <v>41440</v>
      </c>
      <c r="C1524">
        <f t="shared" si="23"/>
        <v>9</v>
      </c>
      <c r="D1524" t="str">
        <f ca="1">VLOOKUP($B1524,'Track WIP'!$M:$O,2,FALSE)</f>
        <v>ABC Supply Wisconsin 250</v>
      </c>
      <c r="E1524" t="str">
        <f ca="1">VLOOKUP($B1524,'Track WIP'!$M:$O,3,FALSE)</f>
        <v>The Milwaukee Mile</v>
      </c>
      <c r="F1524">
        <v>11</v>
      </c>
      <c r="G1524" t="s">
        <v>112</v>
      </c>
      <c r="H1524">
        <v>67</v>
      </c>
      <c r="I1524" t="s">
        <v>16</v>
      </c>
      <c r="J1524">
        <v>249</v>
      </c>
      <c r="K1524">
        <v>8</v>
      </c>
      <c r="L1524">
        <v>0</v>
      </c>
      <c r="M1524">
        <v>19</v>
      </c>
      <c r="N1524">
        <v>0</v>
      </c>
      <c r="O1524">
        <v>0</v>
      </c>
    </row>
    <row r="1525" spans="1:15" x14ac:dyDescent="0.2">
      <c r="A1525">
        <v>2013</v>
      </c>
      <c r="B1525" s="6">
        <f ca="1">_xlfn.MAXIFS('Track WIP'!M:M,'Track WIP'!K:K,'Results WIP'!A1525,'Track WIP'!L:L,'Results WIP'!C1525)</f>
        <v>41440</v>
      </c>
      <c r="C1525">
        <f t="shared" si="23"/>
        <v>9</v>
      </c>
      <c r="D1525" t="str">
        <f ca="1">VLOOKUP($B1525,'Track WIP'!$M:$O,2,FALSE)</f>
        <v>ABC Supply Wisconsin 250</v>
      </c>
      <c r="E1525" t="str">
        <f ca="1">VLOOKUP($B1525,'Track WIP'!$M:$O,3,FALSE)</f>
        <v>The Milwaukee Mile</v>
      </c>
      <c r="F1525">
        <v>12</v>
      </c>
      <c r="G1525" t="s">
        <v>88</v>
      </c>
      <c r="H1525">
        <v>77</v>
      </c>
      <c r="I1525" t="s">
        <v>16</v>
      </c>
      <c r="J1525">
        <v>249</v>
      </c>
      <c r="K1525">
        <v>9</v>
      </c>
      <c r="L1525">
        <v>0</v>
      </c>
      <c r="M1525">
        <v>18</v>
      </c>
      <c r="N1525">
        <v>0</v>
      </c>
      <c r="O1525">
        <v>0</v>
      </c>
    </row>
    <row r="1526" spans="1:15" x14ac:dyDescent="0.2">
      <c r="A1526">
        <v>2013</v>
      </c>
      <c r="B1526" s="6">
        <f ca="1">_xlfn.MAXIFS('Track WIP'!M:M,'Track WIP'!K:K,'Results WIP'!A1526,'Track WIP'!L:L,'Results WIP'!C1526)</f>
        <v>41440</v>
      </c>
      <c r="C1526">
        <f t="shared" si="23"/>
        <v>9</v>
      </c>
      <c r="D1526" t="str">
        <f ca="1">VLOOKUP($B1526,'Track WIP'!$M:$O,2,FALSE)</f>
        <v>ABC Supply Wisconsin 250</v>
      </c>
      <c r="E1526" t="str">
        <f ca="1">VLOOKUP($B1526,'Track WIP'!$M:$O,3,FALSE)</f>
        <v>The Milwaukee Mile</v>
      </c>
      <c r="F1526">
        <v>13</v>
      </c>
      <c r="G1526" t="s">
        <v>56</v>
      </c>
      <c r="H1526">
        <v>6</v>
      </c>
      <c r="I1526" t="s">
        <v>111</v>
      </c>
      <c r="J1526">
        <v>248</v>
      </c>
      <c r="K1526">
        <v>6</v>
      </c>
      <c r="L1526">
        <v>0</v>
      </c>
      <c r="M1526">
        <v>17</v>
      </c>
      <c r="N1526">
        <v>0</v>
      </c>
      <c r="O1526">
        <v>0</v>
      </c>
    </row>
    <row r="1527" spans="1:15" x14ac:dyDescent="0.2">
      <c r="A1527">
        <v>2013</v>
      </c>
      <c r="B1527" s="6">
        <f ca="1">_xlfn.MAXIFS('Track WIP'!M:M,'Track WIP'!K:K,'Results WIP'!A1527,'Track WIP'!L:L,'Results WIP'!C1527)</f>
        <v>41440</v>
      </c>
      <c r="C1527">
        <f t="shared" si="23"/>
        <v>9</v>
      </c>
      <c r="D1527" t="str">
        <f ca="1">VLOOKUP($B1527,'Track WIP'!$M:$O,2,FALSE)</f>
        <v>ABC Supply Wisconsin 250</v>
      </c>
      <c r="E1527" t="str">
        <f ca="1">VLOOKUP($B1527,'Track WIP'!$M:$O,3,FALSE)</f>
        <v>The Milwaukee Mile</v>
      </c>
      <c r="F1527">
        <v>14</v>
      </c>
      <c r="G1527" t="s">
        <v>55</v>
      </c>
      <c r="H1527">
        <v>20</v>
      </c>
      <c r="I1527" t="s">
        <v>111</v>
      </c>
      <c r="J1527">
        <v>248</v>
      </c>
      <c r="K1527">
        <v>20</v>
      </c>
      <c r="L1527">
        <v>0</v>
      </c>
      <c r="M1527">
        <v>16</v>
      </c>
      <c r="N1527">
        <v>0</v>
      </c>
      <c r="O1527">
        <v>0</v>
      </c>
    </row>
    <row r="1528" spans="1:15" x14ac:dyDescent="0.2">
      <c r="A1528">
        <v>2013</v>
      </c>
      <c r="B1528" s="6">
        <f ca="1">_xlfn.MAXIFS('Track WIP'!M:M,'Track WIP'!K:K,'Results WIP'!A1528,'Track WIP'!L:L,'Results WIP'!C1528)</f>
        <v>41440</v>
      </c>
      <c r="C1528">
        <f t="shared" si="23"/>
        <v>9</v>
      </c>
      <c r="D1528" t="str">
        <f ca="1">VLOOKUP($B1528,'Track WIP'!$M:$O,2,FALSE)</f>
        <v>ABC Supply Wisconsin 250</v>
      </c>
      <c r="E1528" t="str">
        <f ca="1">VLOOKUP($B1528,'Track WIP'!$M:$O,3,FALSE)</f>
        <v>The Milwaukee Mile</v>
      </c>
      <c r="F1528">
        <v>15</v>
      </c>
      <c r="G1528" t="s">
        <v>29</v>
      </c>
      <c r="H1528">
        <v>4</v>
      </c>
      <c r="I1528" t="s">
        <v>111</v>
      </c>
      <c r="J1528">
        <v>248</v>
      </c>
      <c r="K1528">
        <v>18</v>
      </c>
      <c r="L1528">
        <v>0</v>
      </c>
      <c r="M1528">
        <v>15</v>
      </c>
      <c r="N1528">
        <v>0</v>
      </c>
      <c r="O1528">
        <v>0</v>
      </c>
    </row>
    <row r="1529" spans="1:15" x14ac:dyDescent="0.2">
      <c r="A1529">
        <v>2013</v>
      </c>
      <c r="B1529" s="6">
        <f ca="1">_xlfn.MAXIFS('Track WIP'!M:M,'Track WIP'!K:K,'Results WIP'!A1529,'Track WIP'!L:L,'Results WIP'!C1529)</f>
        <v>41440</v>
      </c>
      <c r="C1529">
        <f t="shared" si="23"/>
        <v>9</v>
      </c>
      <c r="D1529" t="str">
        <f ca="1">VLOOKUP($B1529,'Track WIP'!$M:$O,2,FALSE)</f>
        <v>ABC Supply Wisconsin 250</v>
      </c>
      <c r="E1529" t="str">
        <f ca="1">VLOOKUP($B1529,'Track WIP'!$M:$O,3,FALSE)</f>
        <v>The Milwaukee Mile</v>
      </c>
      <c r="F1529">
        <v>16</v>
      </c>
      <c r="G1529" t="s">
        <v>41</v>
      </c>
      <c r="H1529">
        <v>15</v>
      </c>
      <c r="I1529" t="s">
        <v>16</v>
      </c>
      <c r="J1529">
        <v>247</v>
      </c>
      <c r="K1529">
        <v>24</v>
      </c>
      <c r="L1529">
        <v>0</v>
      </c>
      <c r="M1529">
        <v>14</v>
      </c>
      <c r="N1529">
        <v>0</v>
      </c>
      <c r="O1529">
        <v>0</v>
      </c>
    </row>
    <row r="1530" spans="1:15" x14ac:dyDescent="0.2">
      <c r="A1530">
        <v>2013</v>
      </c>
      <c r="B1530" s="6">
        <f ca="1">_xlfn.MAXIFS('Track WIP'!M:M,'Track WIP'!K:K,'Results WIP'!A1530,'Track WIP'!L:L,'Results WIP'!C1530)</f>
        <v>41440</v>
      </c>
      <c r="C1530">
        <f t="shared" si="23"/>
        <v>9</v>
      </c>
      <c r="D1530" t="str">
        <f ca="1">VLOOKUP($B1530,'Track WIP'!$M:$O,2,FALSE)</f>
        <v>ABC Supply Wisconsin 250</v>
      </c>
      <c r="E1530" t="str">
        <f ca="1">VLOOKUP($B1530,'Track WIP'!$M:$O,3,FALSE)</f>
        <v>The Milwaukee Mile</v>
      </c>
      <c r="F1530">
        <v>17</v>
      </c>
      <c r="G1530" t="s">
        <v>86</v>
      </c>
      <c r="H1530">
        <v>83</v>
      </c>
      <c r="I1530" t="s">
        <v>16</v>
      </c>
      <c r="J1530">
        <v>246</v>
      </c>
      <c r="K1530">
        <v>21</v>
      </c>
      <c r="L1530">
        <v>0</v>
      </c>
      <c r="M1530">
        <v>13</v>
      </c>
      <c r="N1530">
        <v>0</v>
      </c>
      <c r="O1530">
        <v>0</v>
      </c>
    </row>
    <row r="1531" spans="1:15" x14ac:dyDescent="0.2">
      <c r="A1531">
        <v>2013</v>
      </c>
      <c r="B1531" s="6">
        <f ca="1">_xlfn.MAXIFS('Track WIP'!M:M,'Track WIP'!K:K,'Results WIP'!A1531,'Track WIP'!L:L,'Results WIP'!C1531)</f>
        <v>41440</v>
      </c>
      <c r="C1531">
        <f t="shared" si="23"/>
        <v>9</v>
      </c>
      <c r="D1531" t="str">
        <f ca="1">VLOOKUP($B1531,'Track WIP'!$M:$O,2,FALSE)</f>
        <v>ABC Supply Wisconsin 250</v>
      </c>
      <c r="E1531" t="str">
        <f ca="1">VLOOKUP($B1531,'Track WIP'!$M:$O,3,FALSE)</f>
        <v>The Milwaukee Mile</v>
      </c>
      <c r="F1531">
        <v>18</v>
      </c>
      <c r="G1531" t="s">
        <v>85</v>
      </c>
      <c r="H1531">
        <v>16</v>
      </c>
      <c r="I1531" t="s">
        <v>16</v>
      </c>
      <c r="J1531">
        <v>245</v>
      </c>
      <c r="K1531">
        <v>12</v>
      </c>
      <c r="L1531">
        <v>0</v>
      </c>
      <c r="M1531">
        <v>12</v>
      </c>
      <c r="N1531">
        <v>0</v>
      </c>
      <c r="O1531">
        <v>0</v>
      </c>
    </row>
    <row r="1532" spans="1:15" x14ac:dyDescent="0.2">
      <c r="A1532">
        <v>2013</v>
      </c>
      <c r="B1532" s="6">
        <f ca="1">_xlfn.MAXIFS('Track WIP'!M:M,'Track WIP'!K:K,'Results WIP'!A1532,'Track WIP'!L:L,'Results WIP'!C1532)</f>
        <v>41440</v>
      </c>
      <c r="C1532">
        <f t="shared" si="23"/>
        <v>9</v>
      </c>
      <c r="D1532" t="str">
        <f ca="1">VLOOKUP($B1532,'Track WIP'!$M:$O,2,FALSE)</f>
        <v>ABC Supply Wisconsin 250</v>
      </c>
      <c r="E1532" t="str">
        <f ca="1">VLOOKUP($B1532,'Track WIP'!$M:$O,3,FALSE)</f>
        <v>The Milwaukee Mile</v>
      </c>
      <c r="F1532">
        <v>19</v>
      </c>
      <c r="G1532" t="s">
        <v>28</v>
      </c>
      <c r="H1532">
        <v>18</v>
      </c>
      <c r="I1532" t="s">
        <v>16</v>
      </c>
      <c r="J1532">
        <v>242</v>
      </c>
      <c r="K1532">
        <v>19</v>
      </c>
      <c r="L1532">
        <v>0</v>
      </c>
      <c r="M1532">
        <v>11</v>
      </c>
      <c r="N1532">
        <v>0</v>
      </c>
      <c r="O1532">
        <v>0</v>
      </c>
    </row>
    <row r="1533" spans="1:15" x14ac:dyDescent="0.2">
      <c r="A1533">
        <v>2013</v>
      </c>
      <c r="B1533" s="6">
        <f ca="1">_xlfn.MAXIFS('Track WIP'!M:M,'Track WIP'!K:K,'Results WIP'!A1533,'Track WIP'!L:L,'Results WIP'!C1533)</f>
        <v>41440</v>
      </c>
      <c r="C1533">
        <f t="shared" si="23"/>
        <v>9</v>
      </c>
      <c r="D1533" t="str">
        <f ca="1">VLOOKUP($B1533,'Track WIP'!$M:$O,2,FALSE)</f>
        <v>ABC Supply Wisconsin 250</v>
      </c>
      <c r="E1533" t="str">
        <f ca="1">VLOOKUP($B1533,'Track WIP'!$M:$O,3,FALSE)</f>
        <v>The Milwaukee Mile</v>
      </c>
      <c r="F1533">
        <v>20</v>
      </c>
      <c r="G1533" t="s">
        <v>38</v>
      </c>
      <c r="H1533">
        <v>25</v>
      </c>
      <c r="I1533" t="s">
        <v>111</v>
      </c>
      <c r="J1533">
        <v>176</v>
      </c>
      <c r="K1533">
        <v>1</v>
      </c>
      <c r="L1533">
        <v>61</v>
      </c>
      <c r="M1533">
        <v>12</v>
      </c>
      <c r="N1533">
        <v>2</v>
      </c>
      <c r="O1533">
        <v>0</v>
      </c>
    </row>
    <row r="1534" spans="1:15" x14ac:dyDescent="0.2">
      <c r="A1534">
        <v>2013</v>
      </c>
      <c r="B1534" s="6">
        <f ca="1">_xlfn.MAXIFS('Track WIP'!M:M,'Track WIP'!K:K,'Results WIP'!A1534,'Track WIP'!L:L,'Results WIP'!C1534)</f>
        <v>41440</v>
      </c>
      <c r="C1534">
        <f t="shared" si="23"/>
        <v>9</v>
      </c>
      <c r="D1534" t="str">
        <f ca="1">VLOOKUP($B1534,'Track WIP'!$M:$O,2,FALSE)</f>
        <v>ABC Supply Wisconsin 250</v>
      </c>
      <c r="E1534" t="str">
        <f ca="1">VLOOKUP($B1534,'Track WIP'!$M:$O,3,FALSE)</f>
        <v>The Milwaukee Mile</v>
      </c>
      <c r="F1534">
        <v>21</v>
      </c>
      <c r="G1534" t="s">
        <v>374</v>
      </c>
      <c r="H1534">
        <v>55</v>
      </c>
      <c r="I1534" t="s">
        <v>16</v>
      </c>
      <c r="J1534">
        <v>173</v>
      </c>
      <c r="K1534">
        <v>10</v>
      </c>
      <c r="L1534">
        <v>0</v>
      </c>
      <c r="M1534">
        <v>9</v>
      </c>
      <c r="N1534">
        <v>0</v>
      </c>
      <c r="O1534">
        <v>0</v>
      </c>
    </row>
    <row r="1535" spans="1:15" x14ac:dyDescent="0.2">
      <c r="A1535">
        <v>2013</v>
      </c>
      <c r="B1535" s="6">
        <f ca="1">_xlfn.MAXIFS('Track WIP'!M:M,'Track WIP'!K:K,'Results WIP'!A1535,'Track WIP'!L:L,'Results WIP'!C1535)</f>
        <v>41440</v>
      </c>
      <c r="C1535">
        <f t="shared" ref="C1535:C1598" si="24">_xlfn.IFS(A1535&gt;A1534,1,F1535=1,C1534+1,F1535&gt;1,C1534)</f>
        <v>9</v>
      </c>
      <c r="D1535" t="str">
        <f ca="1">VLOOKUP($B1535,'Track WIP'!$M:$O,2,FALSE)</f>
        <v>ABC Supply Wisconsin 250</v>
      </c>
      <c r="E1535" t="str">
        <f ca="1">VLOOKUP($B1535,'Track WIP'!$M:$O,3,FALSE)</f>
        <v>The Milwaukee Mile</v>
      </c>
      <c r="F1535">
        <v>22</v>
      </c>
      <c r="G1535" t="s">
        <v>87</v>
      </c>
      <c r="H1535">
        <v>7</v>
      </c>
      <c r="I1535" t="s">
        <v>111</v>
      </c>
      <c r="J1535">
        <v>152</v>
      </c>
      <c r="K1535">
        <v>14</v>
      </c>
      <c r="L1535">
        <v>0</v>
      </c>
      <c r="M1535">
        <v>8</v>
      </c>
      <c r="N1535">
        <v>0</v>
      </c>
      <c r="O1535">
        <v>0</v>
      </c>
    </row>
    <row r="1536" spans="1:15" x14ac:dyDescent="0.2">
      <c r="A1536">
        <v>2013</v>
      </c>
      <c r="B1536" s="6">
        <f ca="1">_xlfn.MAXIFS('Track WIP'!M:M,'Track WIP'!K:K,'Results WIP'!A1536,'Track WIP'!L:L,'Results WIP'!C1536)</f>
        <v>41440</v>
      </c>
      <c r="C1536">
        <f t="shared" si="24"/>
        <v>9</v>
      </c>
      <c r="D1536" t="str">
        <f ca="1">VLOOKUP($B1536,'Track WIP'!$M:$O,2,FALSE)</f>
        <v>ABC Supply Wisconsin 250</v>
      </c>
      <c r="E1536" t="str">
        <f ca="1">VLOOKUP($B1536,'Track WIP'!$M:$O,3,FALSE)</f>
        <v>The Milwaukee Mile</v>
      </c>
      <c r="F1536">
        <v>23</v>
      </c>
      <c r="G1536" t="s">
        <v>34</v>
      </c>
      <c r="H1536">
        <v>98</v>
      </c>
      <c r="I1536" t="s">
        <v>16</v>
      </c>
      <c r="J1536">
        <v>146</v>
      </c>
      <c r="K1536">
        <v>16</v>
      </c>
      <c r="L1536">
        <v>0</v>
      </c>
      <c r="M1536">
        <v>7</v>
      </c>
      <c r="N1536">
        <v>0</v>
      </c>
      <c r="O1536">
        <v>0</v>
      </c>
    </row>
    <row r="1537" spans="1:15" x14ac:dyDescent="0.2">
      <c r="A1537">
        <v>2013</v>
      </c>
      <c r="B1537" s="6">
        <f ca="1">_xlfn.MAXIFS('Track WIP'!M:M,'Track WIP'!K:K,'Results WIP'!A1537,'Track WIP'!L:L,'Results WIP'!C1537)</f>
        <v>41440</v>
      </c>
      <c r="C1537">
        <f t="shared" si="24"/>
        <v>9</v>
      </c>
      <c r="D1537" t="str">
        <f ca="1">VLOOKUP($B1537,'Track WIP'!$M:$O,2,FALSE)</f>
        <v>ABC Supply Wisconsin 250</v>
      </c>
      <c r="E1537" t="str">
        <f ca="1">VLOOKUP($B1537,'Track WIP'!$M:$O,3,FALSE)</f>
        <v>The Milwaukee Mile</v>
      </c>
      <c r="F1537">
        <v>24</v>
      </c>
      <c r="G1537" t="s">
        <v>31</v>
      </c>
      <c r="H1537">
        <v>78</v>
      </c>
      <c r="I1537" t="s">
        <v>111</v>
      </c>
      <c r="J1537">
        <v>69</v>
      </c>
      <c r="K1537">
        <v>22</v>
      </c>
      <c r="L1537">
        <v>0</v>
      </c>
      <c r="M1537">
        <v>6</v>
      </c>
      <c r="N1537">
        <v>0</v>
      </c>
      <c r="O1537">
        <v>0</v>
      </c>
    </row>
    <row r="1538" spans="1:15" x14ac:dyDescent="0.2">
      <c r="A1538">
        <v>2013</v>
      </c>
      <c r="B1538" s="6">
        <f ca="1">_xlfn.MAXIFS('Track WIP'!M:M,'Track WIP'!K:K,'Results WIP'!A1538,'Track WIP'!L:L,'Results WIP'!C1538)</f>
        <v>41448</v>
      </c>
      <c r="C1538">
        <f t="shared" si="24"/>
        <v>10</v>
      </c>
      <c r="D1538" t="str">
        <f ca="1">VLOOKUP($B1538,'Track WIP'!$M:$O,2,FALSE)</f>
        <v>GRAND PRIX OF IOWA - RACE 2</v>
      </c>
      <c r="E1538" t="str">
        <f ca="1">VLOOKUP($B1538,'Track WIP'!$M:$O,3,FALSE)</f>
        <v>Iowa Speedway</v>
      </c>
      <c r="F1538">
        <v>1</v>
      </c>
      <c r="G1538" t="s">
        <v>89</v>
      </c>
      <c r="H1538">
        <v>27</v>
      </c>
      <c r="I1538" t="s">
        <v>111</v>
      </c>
      <c r="J1538">
        <v>250</v>
      </c>
      <c r="K1538">
        <v>2</v>
      </c>
      <c r="L1538">
        <v>226</v>
      </c>
      <c r="M1538">
        <v>60</v>
      </c>
      <c r="N1538">
        <v>10</v>
      </c>
      <c r="O1538">
        <v>0</v>
      </c>
    </row>
    <row r="1539" spans="1:15" x14ac:dyDescent="0.2">
      <c r="A1539">
        <v>2013</v>
      </c>
      <c r="B1539" s="6">
        <f ca="1">_xlfn.MAXIFS('Track WIP'!M:M,'Track WIP'!K:K,'Results WIP'!A1539,'Track WIP'!L:L,'Results WIP'!C1539)</f>
        <v>41448</v>
      </c>
      <c r="C1539">
        <f t="shared" si="24"/>
        <v>10</v>
      </c>
      <c r="D1539" t="str">
        <f ca="1">VLOOKUP($B1539,'Track WIP'!$M:$O,2,FALSE)</f>
        <v>GRAND PRIX OF IOWA - RACE 2</v>
      </c>
      <c r="E1539" t="str">
        <f ca="1">VLOOKUP($B1539,'Track WIP'!$M:$O,3,FALSE)</f>
        <v>Iowa Speedway</v>
      </c>
      <c r="F1539">
        <v>2</v>
      </c>
      <c r="G1539" t="s">
        <v>17</v>
      </c>
      <c r="H1539">
        <v>1</v>
      </c>
      <c r="I1539" t="s">
        <v>111</v>
      </c>
      <c r="J1539">
        <v>250</v>
      </c>
      <c r="K1539">
        <v>12</v>
      </c>
      <c r="L1539">
        <v>0</v>
      </c>
      <c r="M1539">
        <v>40</v>
      </c>
      <c r="N1539">
        <v>0</v>
      </c>
      <c r="O1539">
        <v>0</v>
      </c>
    </row>
    <row r="1540" spans="1:15" x14ac:dyDescent="0.2">
      <c r="A1540">
        <v>2013</v>
      </c>
      <c r="B1540" s="6">
        <f ca="1">_xlfn.MAXIFS('Track WIP'!M:M,'Track WIP'!K:K,'Results WIP'!A1540,'Track WIP'!L:L,'Results WIP'!C1540)</f>
        <v>41448</v>
      </c>
      <c r="C1540">
        <f t="shared" si="24"/>
        <v>10</v>
      </c>
      <c r="D1540" t="str">
        <f ca="1">VLOOKUP($B1540,'Track WIP'!$M:$O,2,FALSE)</f>
        <v>GRAND PRIX OF IOWA - RACE 2</v>
      </c>
      <c r="E1540" t="str">
        <f ca="1">VLOOKUP($B1540,'Track WIP'!$M:$O,3,FALSE)</f>
        <v>Iowa Speedway</v>
      </c>
      <c r="F1540">
        <v>3</v>
      </c>
      <c r="G1540" t="s">
        <v>25</v>
      </c>
      <c r="H1540">
        <v>11</v>
      </c>
      <c r="I1540" t="s">
        <v>111</v>
      </c>
      <c r="J1540">
        <v>250</v>
      </c>
      <c r="K1540">
        <v>5</v>
      </c>
      <c r="L1540">
        <v>0</v>
      </c>
      <c r="M1540">
        <v>38</v>
      </c>
      <c r="N1540">
        <v>3</v>
      </c>
      <c r="O1540">
        <v>0</v>
      </c>
    </row>
    <row r="1541" spans="1:15" x14ac:dyDescent="0.2">
      <c r="A1541">
        <v>2013</v>
      </c>
      <c r="B1541" s="6">
        <f ca="1">_xlfn.MAXIFS('Track WIP'!M:M,'Track WIP'!K:K,'Results WIP'!A1541,'Track WIP'!L:L,'Results WIP'!C1541)</f>
        <v>41448</v>
      </c>
      <c r="C1541">
        <f t="shared" si="24"/>
        <v>10</v>
      </c>
      <c r="D1541" t="str">
        <f ca="1">VLOOKUP($B1541,'Track WIP'!$M:$O,2,FALSE)</f>
        <v>GRAND PRIX OF IOWA - RACE 2</v>
      </c>
      <c r="E1541" t="str">
        <f ca="1">VLOOKUP($B1541,'Track WIP'!$M:$O,3,FALSE)</f>
        <v>Iowa Speedway</v>
      </c>
      <c r="F1541">
        <v>4</v>
      </c>
      <c r="G1541" t="s">
        <v>55</v>
      </c>
      <c r="H1541">
        <v>20</v>
      </c>
      <c r="I1541" t="s">
        <v>111</v>
      </c>
      <c r="J1541">
        <v>250</v>
      </c>
      <c r="K1541">
        <v>4</v>
      </c>
      <c r="L1541">
        <v>18</v>
      </c>
      <c r="M1541">
        <v>37</v>
      </c>
      <c r="N1541">
        <v>5</v>
      </c>
      <c r="O1541">
        <v>0</v>
      </c>
    </row>
    <row r="1542" spans="1:15" x14ac:dyDescent="0.2">
      <c r="A1542">
        <v>2013</v>
      </c>
      <c r="B1542" s="6">
        <f ca="1">_xlfn.MAXIFS('Track WIP'!M:M,'Track WIP'!K:K,'Results WIP'!A1542,'Track WIP'!L:L,'Results WIP'!C1542)</f>
        <v>41448</v>
      </c>
      <c r="C1542">
        <f t="shared" si="24"/>
        <v>10</v>
      </c>
      <c r="D1542" t="str">
        <f ca="1">VLOOKUP($B1542,'Track WIP'!$M:$O,2,FALSE)</f>
        <v>GRAND PRIX OF IOWA - RACE 2</v>
      </c>
      <c r="E1542" t="str">
        <f ca="1">VLOOKUP($B1542,'Track WIP'!$M:$O,3,FALSE)</f>
        <v>Iowa Speedway</v>
      </c>
      <c r="F1542">
        <v>5</v>
      </c>
      <c r="G1542" t="s">
        <v>41</v>
      </c>
      <c r="H1542">
        <v>15</v>
      </c>
      <c r="I1542" t="s">
        <v>16</v>
      </c>
      <c r="J1542">
        <v>250</v>
      </c>
      <c r="K1542">
        <v>6</v>
      </c>
      <c r="L1542">
        <v>1</v>
      </c>
      <c r="M1542">
        <v>33</v>
      </c>
      <c r="N1542">
        <v>3</v>
      </c>
      <c r="O1542">
        <v>0</v>
      </c>
    </row>
    <row r="1543" spans="1:15" x14ac:dyDescent="0.2">
      <c r="A1543">
        <v>2013</v>
      </c>
      <c r="B1543" s="6">
        <f ca="1">_xlfn.MAXIFS('Track WIP'!M:M,'Track WIP'!K:K,'Results WIP'!A1543,'Track WIP'!L:L,'Results WIP'!C1543)</f>
        <v>41448</v>
      </c>
      <c r="C1543">
        <f t="shared" si="24"/>
        <v>10</v>
      </c>
      <c r="D1543" t="str">
        <f ca="1">VLOOKUP($B1543,'Track WIP'!$M:$O,2,FALSE)</f>
        <v>GRAND PRIX OF IOWA - RACE 2</v>
      </c>
      <c r="E1543" t="str">
        <f ca="1">VLOOKUP($B1543,'Track WIP'!$M:$O,3,FALSE)</f>
        <v>Iowa Speedway</v>
      </c>
      <c r="F1543">
        <v>6</v>
      </c>
      <c r="G1543" t="s">
        <v>88</v>
      </c>
      <c r="H1543">
        <v>77</v>
      </c>
      <c r="I1543" t="s">
        <v>16</v>
      </c>
      <c r="J1543">
        <v>250</v>
      </c>
      <c r="K1543">
        <v>8</v>
      </c>
      <c r="L1543">
        <v>0</v>
      </c>
      <c r="M1543">
        <v>29</v>
      </c>
      <c r="N1543">
        <v>1</v>
      </c>
      <c r="O1543">
        <v>0</v>
      </c>
    </row>
    <row r="1544" spans="1:15" x14ac:dyDescent="0.2">
      <c r="A1544">
        <v>2013</v>
      </c>
      <c r="B1544" s="6">
        <f ca="1">_xlfn.MAXIFS('Track WIP'!M:M,'Track WIP'!K:K,'Results WIP'!A1544,'Track WIP'!L:L,'Results WIP'!C1544)</f>
        <v>41448</v>
      </c>
      <c r="C1544">
        <f t="shared" si="24"/>
        <v>10</v>
      </c>
      <c r="D1544" t="str">
        <f ca="1">VLOOKUP($B1544,'Track WIP'!$M:$O,2,FALSE)</f>
        <v>GRAND PRIX OF IOWA - RACE 2</v>
      </c>
      <c r="E1544" t="str">
        <f ca="1">VLOOKUP($B1544,'Track WIP'!$M:$O,3,FALSE)</f>
        <v>Iowa Speedway</v>
      </c>
      <c r="F1544">
        <v>7</v>
      </c>
      <c r="G1544" t="s">
        <v>84</v>
      </c>
      <c r="H1544">
        <v>4</v>
      </c>
      <c r="I1544" t="s">
        <v>111</v>
      </c>
      <c r="J1544">
        <v>250</v>
      </c>
      <c r="K1544">
        <v>7</v>
      </c>
      <c r="L1544">
        <v>0</v>
      </c>
      <c r="M1544">
        <v>28</v>
      </c>
      <c r="N1544">
        <v>2</v>
      </c>
      <c r="O1544">
        <v>0</v>
      </c>
    </row>
    <row r="1545" spans="1:15" x14ac:dyDescent="0.2">
      <c r="A1545">
        <v>2013</v>
      </c>
      <c r="B1545" s="6">
        <f ca="1">_xlfn.MAXIFS('Track WIP'!M:M,'Track WIP'!K:K,'Results WIP'!A1545,'Track WIP'!L:L,'Results WIP'!C1545)</f>
        <v>41448</v>
      </c>
      <c r="C1545">
        <f t="shared" si="24"/>
        <v>10</v>
      </c>
      <c r="D1545" t="str">
        <f ca="1">VLOOKUP($B1545,'Track WIP'!$M:$O,2,FALSE)</f>
        <v>GRAND PRIX OF IOWA - RACE 2</v>
      </c>
      <c r="E1545" t="str">
        <f ca="1">VLOOKUP($B1545,'Track WIP'!$M:$O,3,FALSE)</f>
        <v>Iowa Speedway</v>
      </c>
      <c r="F1545">
        <v>8</v>
      </c>
      <c r="G1545" t="s">
        <v>24</v>
      </c>
      <c r="H1545">
        <v>3</v>
      </c>
      <c r="I1545" t="s">
        <v>111</v>
      </c>
      <c r="J1545">
        <v>250</v>
      </c>
      <c r="K1545">
        <v>11</v>
      </c>
      <c r="L1545">
        <v>0</v>
      </c>
      <c r="M1545">
        <v>33</v>
      </c>
      <c r="N1545">
        <v>9</v>
      </c>
      <c r="O1545">
        <v>0</v>
      </c>
    </row>
    <row r="1546" spans="1:15" x14ac:dyDescent="0.2">
      <c r="A1546">
        <v>2013</v>
      </c>
      <c r="B1546" s="6">
        <f ca="1">_xlfn.MAXIFS('Track WIP'!M:M,'Track WIP'!K:K,'Results WIP'!A1546,'Track WIP'!L:L,'Results WIP'!C1546)</f>
        <v>41448</v>
      </c>
      <c r="C1546">
        <f t="shared" si="24"/>
        <v>10</v>
      </c>
      <c r="D1546" t="str">
        <f ca="1">VLOOKUP($B1546,'Track WIP'!$M:$O,2,FALSE)</f>
        <v>GRAND PRIX OF IOWA - RACE 2</v>
      </c>
      <c r="E1546" t="str">
        <f ca="1">VLOOKUP($B1546,'Track WIP'!$M:$O,3,FALSE)</f>
        <v>Iowa Speedway</v>
      </c>
      <c r="F1546">
        <v>9</v>
      </c>
      <c r="G1546" t="s">
        <v>38</v>
      </c>
      <c r="H1546">
        <v>25</v>
      </c>
      <c r="I1546" t="s">
        <v>111</v>
      </c>
      <c r="J1546">
        <v>250</v>
      </c>
      <c r="K1546">
        <v>3</v>
      </c>
      <c r="L1546">
        <v>0</v>
      </c>
      <c r="M1546">
        <v>28</v>
      </c>
      <c r="N1546">
        <v>6</v>
      </c>
      <c r="O1546">
        <v>0</v>
      </c>
    </row>
    <row r="1547" spans="1:15" x14ac:dyDescent="0.2">
      <c r="A1547">
        <v>2013</v>
      </c>
      <c r="B1547" s="6">
        <f ca="1">_xlfn.MAXIFS('Track WIP'!M:M,'Track WIP'!K:K,'Results WIP'!A1547,'Track WIP'!L:L,'Results WIP'!C1547)</f>
        <v>41448</v>
      </c>
      <c r="C1547">
        <f t="shared" si="24"/>
        <v>10</v>
      </c>
      <c r="D1547" t="str">
        <f ca="1">VLOOKUP($B1547,'Track WIP'!$M:$O,2,FALSE)</f>
        <v>GRAND PRIX OF IOWA - RACE 2</v>
      </c>
      <c r="E1547" t="str">
        <f ca="1">VLOOKUP($B1547,'Track WIP'!$M:$O,3,FALSE)</f>
        <v>Iowa Speedway</v>
      </c>
      <c r="F1547">
        <v>10</v>
      </c>
      <c r="G1547" t="s">
        <v>27</v>
      </c>
      <c r="H1547">
        <v>5</v>
      </c>
      <c r="I1547" t="s">
        <v>111</v>
      </c>
      <c r="J1547">
        <v>250</v>
      </c>
      <c r="K1547">
        <v>16</v>
      </c>
      <c r="L1547">
        <v>0</v>
      </c>
      <c r="M1547">
        <v>20</v>
      </c>
      <c r="N1547">
        <v>0</v>
      </c>
      <c r="O1547">
        <v>0</v>
      </c>
    </row>
    <row r="1548" spans="1:15" x14ac:dyDescent="0.2">
      <c r="A1548">
        <v>2013</v>
      </c>
      <c r="B1548" s="6">
        <f ca="1">_xlfn.MAXIFS('Track WIP'!M:M,'Track WIP'!K:K,'Results WIP'!A1548,'Track WIP'!L:L,'Results WIP'!C1548)</f>
        <v>41448</v>
      </c>
      <c r="C1548">
        <f t="shared" si="24"/>
        <v>10</v>
      </c>
      <c r="D1548" t="str">
        <f ca="1">VLOOKUP($B1548,'Track WIP'!$M:$O,2,FALSE)</f>
        <v>GRAND PRIX OF IOWA - RACE 2</v>
      </c>
      <c r="E1548" t="str">
        <f ca="1">VLOOKUP($B1548,'Track WIP'!$M:$O,3,FALSE)</f>
        <v>Iowa Speedway</v>
      </c>
      <c r="F1548">
        <v>11</v>
      </c>
      <c r="G1548" t="s">
        <v>26</v>
      </c>
      <c r="H1548">
        <v>19</v>
      </c>
      <c r="I1548" t="s">
        <v>16</v>
      </c>
      <c r="J1548">
        <v>249</v>
      </c>
      <c r="K1548">
        <v>10</v>
      </c>
      <c r="L1548">
        <v>5</v>
      </c>
      <c r="M1548">
        <v>20</v>
      </c>
      <c r="N1548">
        <v>1</v>
      </c>
      <c r="O1548">
        <v>0</v>
      </c>
    </row>
    <row r="1549" spans="1:15" x14ac:dyDescent="0.2">
      <c r="A1549">
        <v>2013</v>
      </c>
      <c r="B1549" s="6">
        <f ca="1">_xlfn.MAXIFS('Track WIP'!M:M,'Track WIP'!K:K,'Results WIP'!A1549,'Track WIP'!L:L,'Results WIP'!C1549)</f>
        <v>41448</v>
      </c>
      <c r="C1549">
        <f t="shared" si="24"/>
        <v>10</v>
      </c>
      <c r="D1549" t="str">
        <f ca="1">VLOOKUP($B1549,'Track WIP'!$M:$O,2,FALSE)</f>
        <v>GRAND PRIX OF IOWA - RACE 2</v>
      </c>
      <c r="E1549" t="str">
        <f ca="1">VLOOKUP($B1549,'Track WIP'!$M:$O,3,FALSE)</f>
        <v>Iowa Speedway</v>
      </c>
      <c r="F1549">
        <v>12</v>
      </c>
      <c r="G1549" t="s">
        <v>86</v>
      </c>
      <c r="H1549">
        <v>83</v>
      </c>
      <c r="I1549" t="s">
        <v>16</v>
      </c>
      <c r="J1549">
        <v>249</v>
      </c>
      <c r="K1549">
        <v>14</v>
      </c>
      <c r="L1549">
        <v>0</v>
      </c>
      <c r="M1549">
        <v>18</v>
      </c>
      <c r="N1549">
        <v>0</v>
      </c>
      <c r="O1549">
        <v>0</v>
      </c>
    </row>
    <row r="1550" spans="1:15" x14ac:dyDescent="0.2">
      <c r="A1550">
        <v>2013</v>
      </c>
      <c r="B1550" s="6">
        <f ca="1">_xlfn.MAXIFS('Track WIP'!M:M,'Track WIP'!K:K,'Results WIP'!A1550,'Track WIP'!L:L,'Results WIP'!C1550)</f>
        <v>41448</v>
      </c>
      <c r="C1550">
        <f t="shared" si="24"/>
        <v>10</v>
      </c>
      <c r="D1550" t="str">
        <f ca="1">VLOOKUP($B1550,'Track WIP'!$M:$O,2,FALSE)</f>
        <v>GRAND PRIX OF IOWA - RACE 2</v>
      </c>
      <c r="E1550" t="str">
        <f ca="1">VLOOKUP($B1550,'Track WIP'!$M:$O,3,FALSE)</f>
        <v>Iowa Speedway</v>
      </c>
      <c r="F1550">
        <v>13</v>
      </c>
      <c r="G1550" t="s">
        <v>374</v>
      </c>
      <c r="H1550">
        <v>55</v>
      </c>
      <c r="I1550" t="s">
        <v>16</v>
      </c>
      <c r="J1550">
        <v>248</v>
      </c>
      <c r="K1550">
        <v>13</v>
      </c>
      <c r="L1550">
        <v>0</v>
      </c>
      <c r="M1550">
        <v>17</v>
      </c>
      <c r="N1550">
        <v>0</v>
      </c>
      <c r="O1550">
        <v>0</v>
      </c>
    </row>
    <row r="1551" spans="1:15" x14ac:dyDescent="0.2">
      <c r="A1551">
        <v>2013</v>
      </c>
      <c r="B1551" s="6">
        <f ca="1">_xlfn.MAXIFS('Track WIP'!M:M,'Track WIP'!K:K,'Results WIP'!A1551,'Track WIP'!L:L,'Results WIP'!C1551)</f>
        <v>41448</v>
      </c>
      <c r="C1551">
        <f t="shared" si="24"/>
        <v>10</v>
      </c>
      <c r="D1551" t="str">
        <f ca="1">VLOOKUP($B1551,'Track WIP'!$M:$O,2,FALSE)</f>
        <v>GRAND PRIX OF IOWA - RACE 2</v>
      </c>
      <c r="E1551" t="str">
        <f ca="1">VLOOKUP($B1551,'Track WIP'!$M:$O,3,FALSE)</f>
        <v>Iowa Speedway</v>
      </c>
      <c r="F1551">
        <v>14</v>
      </c>
      <c r="G1551" t="s">
        <v>87</v>
      </c>
      <c r="H1551">
        <v>7</v>
      </c>
      <c r="I1551" t="s">
        <v>111</v>
      </c>
      <c r="J1551">
        <v>248</v>
      </c>
      <c r="K1551">
        <v>19</v>
      </c>
      <c r="L1551">
        <v>0</v>
      </c>
      <c r="M1551">
        <v>16</v>
      </c>
      <c r="N1551">
        <v>0</v>
      </c>
      <c r="O1551">
        <v>0</v>
      </c>
    </row>
    <row r="1552" spans="1:15" x14ac:dyDescent="0.2">
      <c r="A1552">
        <v>2013</v>
      </c>
      <c r="B1552" s="6">
        <f ca="1">_xlfn.MAXIFS('Track WIP'!M:M,'Track WIP'!K:K,'Results WIP'!A1552,'Track WIP'!L:L,'Results WIP'!C1552)</f>
        <v>41448</v>
      </c>
      <c r="C1552">
        <f t="shared" si="24"/>
        <v>10</v>
      </c>
      <c r="D1552" t="str">
        <f ca="1">VLOOKUP($B1552,'Track WIP'!$M:$O,2,FALSE)</f>
        <v>GRAND PRIX OF IOWA - RACE 2</v>
      </c>
      <c r="E1552" t="str">
        <f ca="1">VLOOKUP($B1552,'Track WIP'!$M:$O,3,FALSE)</f>
        <v>Iowa Speedway</v>
      </c>
      <c r="F1552">
        <v>15</v>
      </c>
      <c r="G1552" t="s">
        <v>112</v>
      </c>
      <c r="H1552">
        <v>67</v>
      </c>
      <c r="I1552" t="s">
        <v>16</v>
      </c>
      <c r="J1552">
        <v>248</v>
      </c>
      <c r="K1552">
        <v>22</v>
      </c>
      <c r="L1552">
        <v>0</v>
      </c>
      <c r="M1552">
        <v>15</v>
      </c>
      <c r="N1552">
        <v>0</v>
      </c>
      <c r="O1552">
        <v>0</v>
      </c>
    </row>
    <row r="1553" spans="1:15" x14ac:dyDescent="0.2">
      <c r="A1553">
        <v>2013</v>
      </c>
      <c r="B1553" s="6">
        <f ca="1">_xlfn.MAXIFS('Track WIP'!M:M,'Track WIP'!K:K,'Results WIP'!A1553,'Track WIP'!L:L,'Results WIP'!C1553)</f>
        <v>41448</v>
      </c>
      <c r="C1553">
        <f t="shared" si="24"/>
        <v>10</v>
      </c>
      <c r="D1553" t="str">
        <f ca="1">VLOOKUP($B1553,'Track WIP'!$M:$O,2,FALSE)</f>
        <v>GRAND PRIX OF IOWA - RACE 2</v>
      </c>
      <c r="E1553" t="str">
        <f ca="1">VLOOKUP($B1553,'Track WIP'!$M:$O,3,FALSE)</f>
        <v>Iowa Speedway</v>
      </c>
      <c r="F1553">
        <v>16</v>
      </c>
      <c r="G1553" t="s">
        <v>21</v>
      </c>
      <c r="H1553">
        <v>9</v>
      </c>
      <c r="I1553" t="s">
        <v>16</v>
      </c>
      <c r="J1553">
        <v>247</v>
      </c>
      <c r="K1553">
        <v>15</v>
      </c>
      <c r="L1553">
        <v>0</v>
      </c>
      <c r="M1553">
        <v>19</v>
      </c>
      <c r="N1553">
        <v>5</v>
      </c>
      <c r="O1553">
        <v>0</v>
      </c>
    </row>
    <row r="1554" spans="1:15" x14ac:dyDescent="0.2">
      <c r="A1554">
        <v>2013</v>
      </c>
      <c r="B1554" s="6">
        <f ca="1">_xlfn.MAXIFS('Track WIP'!M:M,'Track WIP'!K:K,'Results WIP'!A1554,'Track WIP'!L:L,'Results WIP'!C1554)</f>
        <v>41448</v>
      </c>
      <c r="C1554">
        <f t="shared" si="24"/>
        <v>10</v>
      </c>
      <c r="D1554" t="str">
        <f ca="1">VLOOKUP($B1554,'Track WIP'!$M:$O,2,FALSE)</f>
        <v>GRAND PRIX OF IOWA - RACE 2</v>
      </c>
      <c r="E1554" t="str">
        <f ca="1">VLOOKUP($B1554,'Track WIP'!$M:$O,3,FALSE)</f>
        <v>Iowa Speedway</v>
      </c>
      <c r="F1554">
        <v>17</v>
      </c>
      <c r="G1554" t="s">
        <v>15</v>
      </c>
      <c r="H1554">
        <v>12</v>
      </c>
      <c r="I1554" t="s">
        <v>111</v>
      </c>
      <c r="J1554">
        <v>247</v>
      </c>
      <c r="K1554">
        <v>1</v>
      </c>
      <c r="L1554">
        <v>0</v>
      </c>
      <c r="M1554">
        <v>21</v>
      </c>
      <c r="N1554">
        <v>8</v>
      </c>
      <c r="O1554">
        <v>0</v>
      </c>
    </row>
    <row r="1555" spans="1:15" x14ac:dyDescent="0.2">
      <c r="A1555">
        <v>2013</v>
      </c>
      <c r="B1555" s="6">
        <f ca="1">_xlfn.MAXIFS('Track WIP'!M:M,'Track WIP'!K:K,'Results WIP'!A1555,'Track WIP'!L:L,'Results WIP'!C1555)</f>
        <v>41448</v>
      </c>
      <c r="C1555">
        <f t="shared" si="24"/>
        <v>10</v>
      </c>
      <c r="D1555" t="str">
        <f ca="1">VLOOKUP($B1555,'Track WIP'!$M:$O,2,FALSE)</f>
        <v>GRAND PRIX OF IOWA - RACE 2</v>
      </c>
      <c r="E1555" t="str">
        <f ca="1">VLOOKUP($B1555,'Track WIP'!$M:$O,3,FALSE)</f>
        <v>Iowa Speedway</v>
      </c>
      <c r="F1555">
        <v>18</v>
      </c>
      <c r="G1555" t="s">
        <v>85</v>
      </c>
      <c r="H1555">
        <v>16</v>
      </c>
      <c r="I1555" t="s">
        <v>16</v>
      </c>
      <c r="J1555">
        <v>247</v>
      </c>
      <c r="K1555">
        <v>24</v>
      </c>
      <c r="L1555">
        <v>0</v>
      </c>
      <c r="M1555">
        <v>12</v>
      </c>
      <c r="N1555">
        <v>0</v>
      </c>
      <c r="O1555">
        <v>0</v>
      </c>
    </row>
    <row r="1556" spans="1:15" x14ac:dyDescent="0.2">
      <c r="A1556">
        <v>2013</v>
      </c>
      <c r="B1556" s="6">
        <f ca="1">_xlfn.MAXIFS('Track WIP'!M:M,'Track WIP'!K:K,'Results WIP'!A1556,'Track WIP'!L:L,'Results WIP'!C1556)</f>
        <v>41448</v>
      </c>
      <c r="C1556">
        <f t="shared" si="24"/>
        <v>10</v>
      </c>
      <c r="D1556" t="str">
        <f ca="1">VLOOKUP($B1556,'Track WIP'!$M:$O,2,FALSE)</f>
        <v>GRAND PRIX OF IOWA - RACE 2</v>
      </c>
      <c r="E1556" t="str">
        <f ca="1">VLOOKUP($B1556,'Track WIP'!$M:$O,3,FALSE)</f>
        <v>Iowa Speedway</v>
      </c>
      <c r="F1556">
        <v>19</v>
      </c>
      <c r="G1556" t="s">
        <v>56</v>
      </c>
      <c r="H1556">
        <v>6</v>
      </c>
      <c r="I1556" t="s">
        <v>111</v>
      </c>
      <c r="J1556">
        <v>247</v>
      </c>
      <c r="K1556">
        <v>18</v>
      </c>
      <c r="L1556">
        <v>0</v>
      </c>
      <c r="M1556">
        <v>11</v>
      </c>
      <c r="N1556">
        <v>0</v>
      </c>
      <c r="O1556">
        <v>0</v>
      </c>
    </row>
    <row r="1557" spans="1:15" x14ac:dyDescent="0.2">
      <c r="A1557">
        <v>2013</v>
      </c>
      <c r="B1557" s="6">
        <f ca="1">_xlfn.MAXIFS('Track WIP'!M:M,'Track WIP'!K:K,'Results WIP'!A1557,'Track WIP'!L:L,'Results WIP'!C1557)</f>
        <v>41448</v>
      </c>
      <c r="C1557">
        <f t="shared" si="24"/>
        <v>10</v>
      </c>
      <c r="D1557" t="str">
        <f ca="1">VLOOKUP($B1557,'Track WIP'!$M:$O,2,FALSE)</f>
        <v>GRAND PRIX OF IOWA - RACE 2</v>
      </c>
      <c r="E1557" t="str">
        <f ca="1">VLOOKUP($B1557,'Track WIP'!$M:$O,3,FALSE)</f>
        <v>Iowa Speedway</v>
      </c>
      <c r="F1557">
        <v>20</v>
      </c>
      <c r="G1557" t="s">
        <v>22</v>
      </c>
      <c r="H1557">
        <v>10</v>
      </c>
      <c r="I1557" t="s">
        <v>16</v>
      </c>
      <c r="J1557">
        <v>246</v>
      </c>
      <c r="K1557">
        <v>21</v>
      </c>
      <c r="L1557">
        <v>0</v>
      </c>
      <c r="M1557">
        <v>10</v>
      </c>
      <c r="N1557">
        <v>0</v>
      </c>
      <c r="O1557">
        <v>0</v>
      </c>
    </row>
    <row r="1558" spans="1:15" x14ac:dyDescent="0.2">
      <c r="A1558">
        <v>2013</v>
      </c>
      <c r="B1558" s="6">
        <f ca="1">_xlfn.MAXIFS('Track WIP'!M:M,'Track WIP'!K:K,'Results WIP'!A1558,'Track WIP'!L:L,'Results WIP'!C1558)</f>
        <v>41448</v>
      </c>
      <c r="C1558">
        <f t="shared" si="24"/>
        <v>10</v>
      </c>
      <c r="D1558" t="str">
        <f ca="1">VLOOKUP($B1558,'Track WIP'!$M:$O,2,FALSE)</f>
        <v>GRAND PRIX OF IOWA - RACE 2</v>
      </c>
      <c r="E1558" t="str">
        <f ca="1">VLOOKUP($B1558,'Track WIP'!$M:$O,3,FALSE)</f>
        <v>Iowa Speedway</v>
      </c>
      <c r="F1558">
        <v>21</v>
      </c>
      <c r="G1558" t="s">
        <v>31</v>
      </c>
      <c r="H1558">
        <v>78</v>
      </c>
      <c r="I1558" t="s">
        <v>111</v>
      </c>
      <c r="J1558">
        <v>243</v>
      </c>
      <c r="K1558">
        <v>20</v>
      </c>
      <c r="L1558">
        <v>0</v>
      </c>
      <c r="M1558">
        <v>9</v>
      </c>
      <c r="N1558">
        <v>0</v>
      </c>
      <c r="O1558">
        <v>0</v>
      </c>
    </row>
    <row r="1559" spans="1:15" x14ac:dyDescent="0.2">
      <c r="A1559">
        <v>2013</v>
      </c>
      <c r="B1559" s="6">
        <f ca="1">_xlfn.MAXIFS('Track WIP'!M:M,'Track WIP'!K:K,'Results WIP'!A1559,'Track WIP'!L:L,'Results WIP'!C1559)</f>
        <v>41448</v>
      </c>
      <c r="C1559">
        <f t="shared" si="24"/>
        <v>10</v>
      </c>
      <c r="D1559" t="str">
        <f ca="1">VLOOKUP($B1559,'Track WIP'!$M:$O,2,FALSE)</f>
        <v>GRAND PRIX OF IOWA - RACE 2</v>
      </c>
      <c r="E1559" t="str">
        <f ca="1">VLOOKUP($B1559,'Track WIP'!$M:$O,3,FALSE)</f>
        <v>Iowa Speedway</v>
      </c>
      <c r="F1559">
        <v>22</v>
      </c>
      <c r="G1559" t="s">
        <v>28</v>
      </c>
      <c r="H1559">
        <v>18</v>
      </c>
      <c r="I1559" t="s">
        <v>16</v>
      </c>
      <c r="J1559">
        <v>183</v>
      </c>
      <c r="K1559">
        <v>23</v>
      </c>
      <c r="L1559">
        <v>0</v>
      </c>
      <c r="M1559">
        <v>8</v>
      </c>
      <c r="N1559">
        <v>0</v>
      </c>
      <c r="O1559">
        <v>0</v>
      </c>
    </row>
    <row r="1560" spans="1:15" x14ac:dyDescent="0.2">
      <c r="A1560">
        <v>2013</v>
      </c>
      <c r="B1560" s="6">
        <f ca="1">_xlfn.MAXIFS('Track WIP'!M:M,'Track WIP'!K:K,'Results WIP'!A1560,'Track WIP'!L:L,'Results WIP'!C1560)</f>
        <v>41448</v>
      </c>
      <c r="C1560">
        <f t="shared" si="24"/>
        <v>10</v>
      </c>
      <c r="D1560" t="str">
        <f ca="1">VLOOKUP($B1560,'Track WIP'!$M:$O,2,FALSE)</f>
        <v>GRAND PRIX OF IOWA - RACE 2</v>
      </c>
      <c r="E1560" t="str">
        <f ca="1">VLOOKUP($B1560,'Track WIP'!$M:$O,3,FALSE)</f>
        <v>Iowa Speedway</v>
      </c>
      <c r="F1560">
        <v>23</v>
      </c>
      <c r="G1560" t="s">
        <v>37</v>
      </c>
      <c r="H1560">
        <v>14</v>
      </c>
      <c r="I1560" t="s">
        <v>16</v>
      </c>
      <c r="J1560">
        <v>162</v>
      </c>
      <c r="K1560">
        <v>17</v>
      </c>
      <c r="L1560">
        <v>0</v>
      </c>
      <c r="M1560">
        <v>10</v>
      </c>
      <c r="N1560">
        <v>3</v>
      </c>
      <c r="O1560">
        <v>0</v>
      </c>
    </row>
    <row r="1561" spans="1:15" x14ac:dyDescent="0.2">
      <c r="A1561">
        <v>2013</v>
      </c>
      <c r="B1561" s="6">
        <f ca="1">_xlfn.MAXIFS('Track WIP'!M:M,'Track WIP'!K:K,'Results WIP'!A1561,'Track WIP'!L:L,'Results WIP'!C1561)</f>
        <v>41448</v>
      </c>
      <c r="C1561">
        <f t="shared" si="24"/>
        <v>10</v>
      </c>
      <c r="D1561" t="str">
        <f ca="1">VLOOKUP($B1561,'Track WIP'!$M:$O,2,FALSE)</f>
        <v>GRAND PRIX OF IOWA - RACE 2</v>
      </c>
      <c r="E1561" t="str">
        <f ca="1">VLOOKUP($B1561,'Track WIP'!$M:$O,3,FALSE)</f>
        <v>Iowa Speedway</v>
      </c>
      <c r="F1561">
        <v>24</v>
      </c>
      <c r="G1561" t="s">
        <v>34</v>
      </c>
      <c r="H1561">
        <v>98</v>
      </c>
      <c r="I1561" t="s">
        <v>16</v>
      </c>
      <c r="J1561">
        <v>139</v>
      </c>
      <c r="K1561">
        <v>9</v>
      </c>
      <c r="L1561">
        <v>0</v>
      </c>
      <c r="M1561">
        <v>7</v>
      </c>
      <c r="N1561">
        <v>1</v>
      </c>
      <c r="O1561">
        <v>0</v>
      </c>
    </row>
    <row r="1562" spans="1:15" x14ac:dyDescent="0.2">
      <c r="A1562">
        <v>2013</v>
      </c>
      <c r="B1562" s="6">
        <f ca="1">_xlfn.MAXIFS('Track WIP'!M:M,'Track WIP'!K:K,'Results WIP'!A1562,'Track WIP'!L:L,'Results WIP'!C1562)</f>
        <v>41462</v>
      </c>
      <c r="C1562">
        <f t="shared" si="24"/>
        <v>11</v>
      </c>
      <c r="D1562" t="str">
        <f ca="1">VLOOKUP($B1562,'Track WIP'!$M:$O,2,FALSE)</f>
        <v>Pocono INDYCAR 500</v>
      </c>
      <c r="E1562" t="str">
        <f ca="1">VLOOKUP($B1562,'Track WIP'!$M:$O,3,FALSE)</f>
        <v>Pocono Raceway</v>
      </c>
      <c r="F1562">
        <v>1</v>
      </c>
      <c r="G1562" t="s">
        <v>21</v>
      </c>
      <c r="H1562">
        <v>9</v>
      </c>
      <c r="I1562" t="s">
        <v>16</v>
      </c>
      <c r="J1562">
        <v>160</v>
      </c>
      <c r="K1562">
        <v>17</v>
      </c>
      <c r="L1562">
        <v>38</v>
      </c>
      <c r="M1562">
        <v>51</v>
      </c>
      <c r="N1562">
        <v>1</v>
      </c>
      <c r="O1562">
        <v>0</v>
      </c>
    </row>
    <row r="1563" spans="1:15" x14ac:dyDescent="0.2">
      <c r="A1563">
        <v>2013</v>
      </c>
      <c r="B1563" s="6">
        <f ca="1">_xlfn.MAXIFS('Track WIP'!M:M,'Track WIP'!K:K,'Results WIP'!A1563,'Track WIP'!L:L,'Results WIP'!C1563)</f>
        <v>41462</v>
      </c>
      <c r="C1563">
        <f t="shared" si="24"/>
        <v>11</v>
      </c>
      <c r="D1563" t="str">
        <f ca="1">VLOOKUP($B1563,'Track WIP'!$M:$O,2,FALSE)</f>
        <v>Pocono INDYCAR 500</v>
      </c>
      <c r="E1563" t="str">
        <f ca="1">VLOOKUP($B1563,'Track WIP'!$M:$O,3,FALSE)</f>
        <v>Pocono Raceway</v>
      </c>
      <c r="F1563">
        <v>2</v>
      </c>
      <c r="G1563" t="s">
        <v>86</v>
      </c>
      <c r="H1563">
        <v>83</v>
      </c>
      <c r="I1563" t="s">
        <v>16</v>
      </c>
      <c r="J1563">
        <v>160</v>
      </c>
      <c r="K1563">
        <v>12</v>
      </c>
      <c r="L1563">
        <v>4</v>
      </c>
      <c r="M1563">
        <v>41</v>
      </c>
      <c r="N1563">
        <v>1</v>
      </c>
      <c r="O1563">
        <v>0</v>
      </c>
    </row>
    <row r="1564" spans="1:15" x14ac:dyDescent="0.2">
      <c r="A1564">
        <v>2013</v>
      </c>
      <c r="B1564" s="6">
        <f ca="1">_xlfn.MAXIFS('Track WIP'!M:M,'Track WIP'!K:K,'Results WIP'!A1564,'Track WIP'!L:L,'Results WIP'!C1564)</f>
        <v>41462</v>
      </c>
      <c r="C1564">
        <f t="shared" si="24"/>
        <v>11</v>
      </c>
      <c r="D1564" t="str">
        <f ca="1">VLOOKUP($B1564,'Track WIP'!$M:$O,2,FALSE)</f>
        <v>Pocono INDYCAR 500</v>
      </c>
      <c r="E1564" t="str">
        <f ca="1">VLOOKUP($B1564,'Track WIP'!$M:$O,3,FALSE)</f>
        <v>Pocono Raceway</v>
      </c>
      <c r="F1564">
        <v>3</v>
      </c>
      <c r="G1564" t="s">
        <v>22</v>
      </c>
      <c r="H1564">
        <v>10</v>
      </c>
      <c r="I1564" t="s">
        <v>16</v>
      </c>
      <c r="J1564">
        <v>160</v>
      </c>
      <c r="K1564">
        <v>20</v>
      </c>
      <c r="L1564">
        <v>0</v>
      </c>
      <c r="M1564">
        <v>35</v>
      </c>
      <c r="N1564">
        <v>0</v>
      </c>
      <c r="O1564">
        <v>0</v>
      </c>
    </row>
    <row r="1565" spans="1:15" x14ac:dyDescent="0.2">
      <c r="A1565">
        <v>2013</v>
      </c>
      <c r="B1565" s="6">
        <f ca="1">_xlfn.MAXIFS('Track WIP'!M:M,'Track WIP'!K:K,'Results WIP'!A1565,'Track WIP'!L:L,'Results WIP'!C1565)</f>
        <v>41462</v>
      </c>
      <c r="C1565">
        <f t="shared" si="24"/>
        <v>11</v>
      </c>
      <c r="D1565" t="str">
        <f ca="1">VLOOKUP($B1565,'Track WIP'!$M:$O,2,FALSE)</f>
        <v>Pocono INDYCAR 500</v>
      </c>
      <c r="E1565" t="str">
        <f ca="1">VLOOKUP($B1565,'Track WIP'!$M:$O,3,FALSE)</f>
        <v>Pocono Raceway</v>
      </c>
      <c r="F1565">
        <v>4</v>
      </c>
      <c r="G1565" t="s">
        <v>15</v>
      </c>
      <c r="H1565">
        <v>12</v>
      </c>
      <c r="I1565" t="s">
        <v>111</v>
      </c>
      <c r="J1565">
        <v>160</v>
      </c>
      <c r="K1565">
        <v>4</v>
      </c>
      <c r="L1565">
        <v>15</v>
      </c>
      <c r="M1565">
        <v>33</v>
      </c>
      <c r="N1565">
        <v>1</v>
      </c>
      <c r="O1565">
        <v>0</v>
      </c>
    </row>
    <row r="1566" spans="1:15" x14ac:dyDescent="0.2">
      <c r="A1566">
        <v>2013</v>
      </c>
      <c r="B1566" s="6">
        <f ca="1">_xlfn.MAXIFS('Track WIP'!M:M,'Track WIP'!K:K,'Results WIP'!A1566,'Track WIP'!L:L,'Results WIP'!C1566)</f>
        <v>41462</v>
      </c>
      <c r="C1566">
        <f t="shared" si="24"/>
        <v>11</v>
      </c>
      <c r="D1566" t="str">
        <f ca="1">VLOOKUP($B1566,'Track WIP'!$M:$O,2,FALSE)</f>
        <v>Pocono INDYCAR 500</v>
      </c>
      <c r="E1566" t="str">
        <f ca="1">VLOOKUP($B1566,'Track WIP'!$M:$O,3,FALSE)</f>
        <v>Pocono Raceway</v>
      </c>
      <c r="F1566">
        <v>5</v>
      </c>
      <c r="G1566" t="s">
        <v>112</v>
      </c>
      <c r="H1566">
        <v>67</v>
      </c>
      <c r="I1566" t="s">
        <v>16</v>
      </c>
      <c r="J1566">
        <v>160</v>
      </c>
      <c r="K1566">
        <v>15</v>
      </c>
      <c r="L1566">
        <v>0</v>
      </c>
      <c r="M1566">
        <v>30</v>
      </c>
      <c r="N1566">
        <v>0</v>
      </c>
      <c r="O1566">
        <v>0</v>
      </c>
    </row>
    <row r="1567" spans="1:15" x14ac:dyDescent="0.2">
      <c r="A1567">
        <v>2013</v>
      </c>
      <c r="B1567" s="6">
        <f ca="1">_xlfn.MAXIFS('Track WIP'!M:M,'Track WIP'!K:K,'Results WIP'!A1567,'Track WIP'!L:L,'Results WIP'!C1567)</f>
        <v>41462</v>
      </c>
      <c r="C1567">
        <f t="shared" si="24"/>
        <v>11</v>
      </c>
      <c r="D1567" t="str">
        <f ca="1">VLOOKUP($B1567,'Track WIP'!$M:$O,2,FALSE)</f>
        <v>Pocono INDYCAR 500</v>
      </c>
      <c r="E1567" t="str">
        <f ca="1">VLOOKUP($B1567,'Track WIP'!$M:$O,3,FALSE)</f>
        <v>Pocono Raceway</v>
      </c>
      <c r="F1567">
        <v>6</v>
      </c>
      <c r="G1567" t="s">
        <v>88</v>
      </c>
      <c r="H1567">
        <v>77</v>
      </c>
      <c r="I1567" t="s">
        <v>16</v>
      </c>
      <c r="J1567">
        <v>160</v>
      </c>
      <c r="K1567">
        <v>8</v>
      </c>
      <c r="L1567">
        <v>0</v>
      </c>
      <c r="M1567">
        <v>28</v>
      </c>
      <c r="N1567">
        <v>0</v>
      </c>
      <c r="O1567">
        <v>0</v>
      </c>
    </row>
    <row r="1568" spans="1:15" x14ac:dyDescent="0.2">
      <c r="A1568">
        <v>2013</v>
      </c>
      <c r="B1568" s="6">
        <f ca="1">_xlfn.MAXIFS('Track WIP'!M:M,'Track WIP'!K:K,'Results WIP'!A1568,'Track WIP'!L:L,'Results WIP'!C1568)</f>
        <v>41462</v>
      </c>
      <c r="C1568">
        <f t="shared" si="24"/>
        <v>11</v>
      </c>
      <c r="D1568" t="str">
        <f ca="1">VLOOKUP($B1568,'Track WIP'!$M:$O,2,FALSE)</f>
        <v>Pocono INDYCAR 500</v>
      </c>
      <c r="E1568" t="str">
        <f ca="1">VLOOKUP($B1568,'Track WIP'!$M:$O,3,FALSE)</f>
        <v>Pocono Raceway</v>
      </c>
      <c r="F1568">
        <v>7</v>
      </c>
      <c r="G1568" t="s">
        <v>26</v>
      </c>
      <c r="H1568">
        <v>19</v>
      </c>
      <c r="I1568" t="s">
        <v>16</v>
      </c>
      <c r="J1568">
        <v>160</v>
      </c>
      <c r="K1568">
        <v>22</v>
      </c>
      <c r="L1568">
        <v>0</v>
      </c>
      <c r="M1568">
        <v>26</v>
      </c>
      <c r="N1568">
        <v>0</v>
      </c>
      <c r="O1568">
        <v>0</v>
      </c>
    </row>
    <row r="1569" spans="1:15" x14ac:dyDescent="0.2">
      <c r="A1569">
        <v>2013</v>
      </c>
      <c r="B1569" s="6">
        <f ca="1">_xlfn.MAXIFS('Track WIP'!M:M,'Track WIP'!K:K,'Results WIP'!A1569,'Track WIP'!L:L,'Results WIP'!C1569)</f>
        <v>41462</v>
      </c>
      <c r="C1569">
        <f t="shared" si="24"/>
        <v>11</v>
      </c>
      <c r="D1569" t="str">
        <f ca="1">VLOOKUP($B1569,'Track WIP'!$M:$O,2,FALSE)</f>
        <v>Pocono INDYCAR 500</v>
      </c>
      <c r="E1569" t="str">
        <f ca="1">VLOOKUP($B1569,'Track WIP'!$M:$O,3,FALSE)</f>
        <v>Pocono Raceway</v>
      </c>
      <c r="F1569">
        <v>8</v>
      </c>
      <c r="G1569" t="s">
        <v>24</v>
      </c>
      <c r="H1569">
        <v>3</v>
      </c>
      <c r="I1569" t="s">
        <v>111</v>
      </c>
      <c r="J1569">
        <v>160</v>
      </c>
      <c r="K1569">
        <v>6</v>
      </c>
      <c r="L1569">
        <v>0</v>
      </c>
      <c r="M1569">
        <v>24</v>
      </c>
      <c r="N1569">
        <v>0</v>
      </c>
      <c r="O1569">
        <v>0</v>
      </c>
    </row>
    <row r="1570" spans="1:15" x14ac:dyDescent="0.2">
      <c r="A1570">
        <v>2013</v>
      </c>
      <c r="B1570" s="6">
        <f ca="1">_xlfn.MAXIFS('Track WIP'!M:M,'Track WIP'!K:K,'Results WIP'!A1570,'Track WIP'!L:L,'Results WIP'!C1570)</f>
        <v>41462</v>
      </c>
      <c r="C1570">
        <f t="shared" si="24"/>
        <v>11</v>
      </c>
      <c r="D1570" t="str">
        <f ca="1">VLOOKUP($B1570,'Track WIP'!$M:$O,2,FALSE)</f>
        <v>Pocono INDYCAR 500</v>
      </c>
      <c r="E1570" t="str">
        <f ca="1">VLOOKUP($B1570,'Track WIP'!$M:$O,3,FALSE)</f>
        <v>Pocono Raceway</v>
      </c>
      <c r="F1570">
        <v>9</v>
      </c>
      <c r="G1570" t="s">
        <v>55</v>
      </c>
      <c r="H1570">
        <v>20</v>
      </c>
      <c r="I1570" t="s">
        <v>111</v>
      </c>
      <c r="J1570">
        <v>160</v>
      </c>
      <c r="K1570">
        <v>14</v>
      </c>
      <c r="L1570">
        <v>0</v>
      </c>
      <c r="M1570">
        <v>22</v>
      </c>
      <c r="N1570">
        <v>0</v>
      </c>
      <c r="O1570">
        <v>0</v>
      </c>
    </row>
    <row r="1571" spans="1:15" x14ac:dyDescent="0.2">
      <c r="A1571">
        <v>2013</v>
      </c>
      <c r="B1571" s="6">
        <f ca="1">_xlfn.MAXIFS('Track WIP'!M:M,'Track WIP'!K:K,'Results WIP'!A1571,'Track WIP'!L:L,'Results WIP'!C1571)</f>
        <v>41462</v>
      </c>
      <c r="C1571">
        <f t="shared" si="24"/>
        <v>11</v>
      </c>
      <c r="D1571" t="str">
        <f ca="1">VLOOKUP($B1571,'Track WIP'!$M:$O,2,FALSE)</f>
        <v>Pocono INDYCAR 500</v>
      </c>
      <c r="E1571" t="str">
        <f ca="1">VLOOKUP($B1571,'Track WIP'!$M:$O,3,FALSE)</f>
        <v>Pocono Raceway</v>
      </c>
      <c r="F1571">
        <v>10</v>
      </c>
      <c r="G1571" t="s">
        <v>38</v>
      </c>
      <c r="H1571">
        <v>25</v>
      </c>
      <c r="I1571" t="s">
        <v>111</v>
      </c>
      <c r="J1571">
        <v>160</v>
      </c>
      <c r="K1571">
        <v>1</v>
      </c>
      <c r="L1571">
        <v>88</v>
      </c>
      <c r="M1571">
        <v>24</v>
      </c>
      <c r="N1571">
        <v>2</v>
      </c>
      <c r="O1571">
        <v>0</v>
      </c>
    </row>
    <row r="1572" spans="1:15" x14ac:dyDescent="0.2">
      <c r="A1572">
        <v>2013</v>
      </c>
      <c r="B1572" s="6">
        <f ca="1">_xlfn.MAXIFS('Track WIP'!M:M,'Track WIP'!K:K,'Results WIP'!A1572,'Track WIP'!L:L,'Results WIP'!C1572)</f>
        <v>41462</v>
      </c>
      <c r="C1572">
        <f t="shared" si="24"/>
        <v>11</v>
      </c>
      <c r="D1572" t="str">
        <f ca="1">VLOOKUP($B1572,'Track WIP'!$M:$O,2,FALSE)</f>
        <v>Pocono INDYCAR 500</v>
      </c>
      <c r="E1572" t="str">
        <f ca="1">VLOOKUP($B1572,'Track WIP'!$M:$O,3,FALSE)</f>
        <v>Pocono Raceway</v>
      </c>
      <c r="F1572">
        <v>11</v>
      </c>
      <c r="G1572" t="s">
        <v>31</v>
      </c>
      <c r="H1572">
        <v>78</v>
      </c>
      <c r="I1572" t="s">
        <v>111</v>
      </c>
      <c r="J1572">
        <v>160</v>
      </c>
      <c r="K1572">
        <v>9</v>
      </c>
      <c r="L1572">
        <v>0</v>
      </c>
      <c r="M1572">
        <v>19</v>
      </c>
      <c r="N1572">
        <v>0</v>
      </c>
      <c r="O1572">
        <v>0</v>
      </c>
    </row>
    <row r="1573" spans="1:15" x14ac:dyDescent="0.2">
      <c r="A1573">
        <v>2013</v>
      </c>
      <c r="B1573" s="6">
        <f ca="1">_xlfn.MAXIFS('Track WIP'!M:M,'Track WIP'!K:K,'Results WIP'!A1573,'Track WIP'!L:L,'Results WIP'!C1573)</f>
        <v>41462</v>
      </c>
      <c r="C1573">
        <f t="shared" si="24"/>
        <v>11</v>
      </c>
      <c r="D1573" t="str">
        <f ca="1">VLOOKUP($B1573,'Track WIP'!$M:$O,2,FALSE)</f>
        <v>Pocono INDYCAR 500</v>
      </c>
      <c r="E1573" t="str">
        <f ca="1">VLOOKUP($B1573,'Track WIP'!$M:$O,3,FALSE)</f>
        <v>Pocono Raceway</v>
      </c>
      <c r="F1573">
        <v>12</v>
      </c>
      <c r="G1573" t="s">
        <v>85</v>
      </c>
      <c r="H1573">
        <v>16</v>
      </c>
      <c r="I1573" t="s">
        <v>16</v>
      </c>
      <c r="J1573">
        <v>160</v>
      </c>
      <c r="K1573">
        <v>13</v>
      </c>
      <c r="L1573">
        <v>0</v>
      </c>
      <c r="M1573">
        <v>18</v>
      </c>
      <c r="N1573">
        <v>0</v>
      </c>
      <c r="O1573">
        <v>0</v>
      </c>
    </row>
    <row r="1574" spans="1:15" x14ac:dyDescent="0.2">
      <c r="A1574">
        <v>2013</v>
      </c>
      <c r="B1574" s="6">
        <f ca="1">_xlfn.MAXIFS('Track WIP'!M:M,'Track WIP'!K:K,'Results WIP'!A1574,'Track WIP'!L:L,'Results WIP'!C1574)</f>
        <v>41462</v>
      </c>
      <c r="C1574">
        <f t="shared" si="24"/>
        <v>11</v>
      </c>
      <c r="D1574" t="str">
        <f ca="1">VLOOKUP($B1574,'Track WIP'!$M:$O,2,FALSE)</f>
        <v>Pocono INDYCAR 500</v>
      </c>
      <c r="E1574" t="str">
        <f ca="1">VLOOKUP($B1574,'Track WIP'!$M:$O,3,FALSE)</f>
        <v>Pocono Raceway</v>
      </c>
      <c r="F1574">
        <v>13</v>
      </c>
      <c r="G1574" t="s">
        <v>25</v>
      </c>
      <c r="H1574">
        <v>11</v>
      </c>
      <c r="I1574" t="s">
        <v>111</v>
      </c>
      <c r="J1574">
        <v>160</v>
      </c>
      <c r="K1574">
        <v>5</v>
      </c>
      <c r="L1574">
        <v>15</v>
      </c>
      <c r="M1574">
        <v>18</v>
      </c>
      <c r="N1574">
        <v>1</v>
      </c>
      <c r="O1574">
        <v>0</v>
      </c>
    </row>
    <row r="1575" spans="1:15" x14ac:dyDescent="0.2">
      <c r="A1575">
        <v>2013</v>
      </c>
      <c r="B1575" s="6">
        <f ca="1">_xlfn.MAXIFS('Track WIP'!M:M,'Track WIP'!K:K,'Results WIP'!A1575,'Track WIP'!L:L,'Results WIP'!C1575)</f>
        <v>41462</v>
      </c>
      <c r="C1575">
        <f t="shared" si="24"/>
        <v>11</v>
      </c>
      <c r="D1575" t="str">
        <f ca="1">VLOOKUP($B1575,'Track WIP'!$M:$O,2,FALSE)</f>
        <v>Pocono INDYCAR 500</v>
      </c>
      <c r="E1575" t="str">
        <f ca="1">VLOOKUP($B1575,'Track WIP'!$M:$O,3,FALSE)</f>
        <v>Pocono Raceway</v>
      </c>
      <c r="F1575">
        <v>14</v>
      </c>
      <c r="G1575" t="s">
        <v>29</v>
      </c>
      <c r="H1575">
        <v>4</v>
      </c>
      <c r="I1575" t="s">
        <v>111</v>
      </c>
      <c r="J1575">
        <v>159</v>
      </c>
      <c r="K1575">
        <v>19</v>
      </c>
      <c r="L1575">
        <v>0</v>
      </c>
      <c r="M1575">
        <v>16</v>
      </c>
      <c r="N1575">
        <v>0</v>
      </c>
      <c r="O1575">
        <v>0</v>
      </c>
    </row>
    <row r="1576" spans="1:15" x14ac:dyDescent="0.2">
      <c r="A1576">
        <v>2013</v>
      </c>
      <c r="B1576" s="6">
        <f ca="1">_xlfn.MAXIFS('Track WIP'!M:M,'Track WIP'!K:K,'Results WIP'!A1576,'Track WIP'!L:L,'Results WIP'!C1576)</f>
        <v>41462</v>
      </c>
      <c r="C1576">
        <f t="shared" si="24"/>
        <v>11</v>
      </c>
      <c r="D1576" t="str">
        <f ca="1">VLOOKUP($B1576,'Track WIP'!$M:$O,2,FALSE)</f>
        <v>Pocono INDYCAR 500</v>
      </c>
      <c r="E1576" t="str">
        <f ca="1">VLOOKUP($B1576,'Track WIP'!$M:$O,3,FALSE)</f>
        <v>Pocono Raceway</v>
      </c>
      <c r="F1576">
        <v>15</v>
      </c>
      <c r="G1576" t="s">
        <v>93</v>
      </c>
      <c r="H1576">
        <v>18</v>
      </c>
      <c r="I1576" t="s">
        <v>16</v>
      </c>
      <c r="J1576">
        <v>159</v>
      </c>
      <c r="K1576">
        <v>21</v>
      </c>
      <c r="L1576">
        <v>0</v>
      </c>
      <c r="M1576">
        <v>15</v>
      </c>
      <c r="N1576">
        <v>0</v>
      </c>
      <c r="O1576">
        <v>0</v>
      </c>
    </row>
    <row r="1577" spans="1:15" x14ac:dyDescent="0.2">
      <c r="A1577">
        <v>2013</v>
      </c>
      <c r="B1577" s="6">
        <f ca="1">_xlfn.MAXIFS('Track WIP'!M:M,'Track WIP'!K:K,'Results WIP'!A1577,'Track WIP'!L:L,'Results WIP'!C1577)</f>
        <v>41462</v>
      </c>
      <c r="C1577">
        <f t="shared" si="24"/>
        <v>11</v>
      </c>
      <c r="D1577" t="str">
        <f ca="1">VLOOKUP($B1577,'Track WIP'!$M:$O,2,FALSE)</f>
        <v>Pocono INDYCAR 500</v>
      </c>
      <c r="E1577" t="str">
        <f ca="1">VLOOKUP($B1577,'Track WIP'!$M:$O,3,FALSE)</f>
        <v>Pocono Raceway</v>
      </c>
      <c r="F1577">
        <v>16</v>
      </c>
      <c r="G1577" t="s">
        <v>87</v>
      </c>
      <c r="H1577">
        <v>7</v>
      </c>
      <c r="I1577" t="s">
        <v>111</v>
      </c>
      <c r="J1577">
        <v>159</v>
      </c>
      <c r="K1577">
        <v>11</v>
      </c>
      <c r="L1577">
        <v>0</v>
      </c>
      <c r="M1577">
        <v>14</v>
      </c>
      <c r="N1577">
        <v>0</v>
      </c>
      <c r="O1577">
        <v>0</v>
      </c>
    </row>
    <row r="1578" spans="1:15" x14ac:dyDescent="0.2">
      <c r="A1578">
        <v>2013</v>
      </c>
      <c r="B1578" s="6">
        <f ca="1">_xlfn.MAXIFS('Track WIP'!M:M,'Track WIP'!K:K,'Results WIP'!A1578,'Track WIP'!L:L,'Results WIP'!C1578)</f>
        <v>41462</v>
      </c>
      <c r="C1578">
        <f t="shared" si="24"/>
        <v>11</v>
      </c>
      <c r="D1578" t="str">
        <f ca="1">VLOOKUP($B1578,'Track WIP'!$M:$O,2,FALSE)</f>
        <v>Pocono INDYCAR 500</v>
      </c>
      <c r="E1578" t="str">
        <f ca="1">VLOOKUP($B1578,'Track WIP'!$M:$O,3,FALSE)</f>
        <v>Pocono Raceway</v>
      </c>
      <c r="F1578">
        <v>17</v>
      </c>
      <c r="G1578" t="s">
        <v>34</v>
      </c>
      <c r="H1578">
        <v>98</v>
      </c>
      <c r="I1578" t="s">
        <v>16</v>
      </c>
      <c r="J1578">
        <v>158</v>
      </c>
      <c r="K1578">
        <v>24</v>
      </c>
      <c r="L1578">
        <v>0</v>
      </c>
      <c r="M1578">
        <v>13</v>
      </c>
      <c r="N1578">
        <v>0</v>
      </c>
      <c r="O1578">
        <v>0</v>
      </c>
    </row>
    <row r="1579" spans="1:15" x14ac:dyDescent="0.2">
      <c r="A1579">
        <v>2013</v>
      </c>
      <c r="B1579" s="6">
        <f ca="1">_xlfn.MAXIFS('Track WIP'!M:M,'Track WIP'!K:K,'Results WIP'!A1579,'Track WIP'!L:L,'Results WIP'!C1579)</f>
        <v>41462</v>
      </c>
      <c r="C1579">
        <f t="shared" si="24"/>
        <v>11</v>
      </c>
      <c r="D1579" t="str">
        <f ca="1">VLOOKUP($B1579,'Track WIP'!$M:$O,2,FALSE)</f>
        <v>Pocono INDYCAR 500</v>
      </c>
      <c r="E1579" t="str">
        <f ca="1">VLOOKUP($B1579,'Track WIP'!$M:$O,3,FALSE)</f>
        <v>Pocono Raceway</v>
      </c>
      <c r="F1579">
        <v>18</v>
      </c>
      <c r="G1579" t="s">
        <v>41</v>
      </c>
      <c r="H1579">
        <v>15</v>
      </c>
      <c r="I1579" t="s">
        <v>16</v>
      </c>
      <c r="J1579">
        <v>158</v>
      </c>
      <c r="K1579">
        <v>16</v>
      </c>
      <c r="L1579">
        <v>0</v>
      </c>
      <c r="M1579">
        <v>12</v>
      </c>
      <c r="N1579">
        <v>0</v>
      </c>
      <c r="O1579">
        <v>0</v>
      </c>
    </row>
    <row r="1580" spans="1:15" x14ac:dyDescent="0.2">
      <c r="A1580">
        <v>2013</v>
      </c>
      <c r="B1580" s="6">
        <f ca="1">_xlfn.MAXIFS('Track WIP'!M:M,'Track WIP'!K:K,'Results WIP'!A1580,'Track WIP'!L:L,'Results WIP'!C1580)</f>
        <v>41462</v>
      </c>
      <c r="C1580">
        <f t="shared" si="24"/>
        <v>11</v>
      </c>
      <c r="D1580" t="str">
        <f ca="1">VLOOKUP($B1580,'Track WIP'!$M:$O,2,FALSE)</f>
        <v>Pocono INDYCAR 500</v>
      </c>
      <c r="E1580" t="str">
        <f ca="1">VLOOKUP($B1580,'Track WIP'!$M:$O,3,FALSE)</f>
        <v>Pocono Raceway</v>
      </c>
      <c r="F1580">
        <v>19</v>
      </c>
      <c r="G1580" t="s">
        <v>374</v>
      </c>
      <c r="H1580">
        <v>55</v>
      </c>
      <c r="I1580" t="s">
        <v>16</v>
      </c>
      <c r="J1580">
        <v>158</v>
      </c>
      <c r="K1580">
        <v>10</v>
      </c>
      <c r="L1580">
        <v>0</v>
      </c>
      <c r="M1580">
        <v>11</v>
      </c>
      <c r="N1580">
        <v>0</v>
      </c>
      <c r="O1580">
        <v>0</v>
      </c>
    </row>
    <row r="1581" spans="1:15" x14ac:dyDescent="0.2">
      <c r="A1581">
        <v>2013</v>
      </c>
      <c r="B1581" s="6">
        <f ca="1">_xlfn.MAXIFS('Track WIP'!M:M,'Track WIP'!K:K,'Results WIP'!A1581,'Track WIP'!L:L,'Results WIP'!C1581)</f>
        <v>41462</v>
      </c>
      <c r="C1581">
        <f t="shared" si="24"/>
        <v>11</v>
      </c>
      <c r="D1581" t="str">
        <f ca="1">VLOOKUP($B1581,'Track WIP'!$M:$O,2,FALSE)</f>
        <v>Pocono INDYCAR 500</v>
      </c>
      <c r="E1581" t="str">
        <f ca="1">VLOOKUP($B1581,'Track WIP'!$M:$O,3,FALSE)</f>
        <v>Pocono Raceway</v>
      </c>
      <c r="F1581">
        <v>20</v>
      </c>
      <c r="G1581" t="s">
        <v>17</v>
      </c>
      <c r="H1581">
        <v>1</v>
      </c>
      <c r="I1581" t="s">
        <v>111</v>
      </c>
      <c r="J1581">
        <v>121</v>
      </c>
      <c r="K1581">
        <v>2</v>
      </c>
      <c r="L1581">
        <v>0</v>
      </c>
      <c r="M1581">
        <v>10</v>
      </c>
      <c r="N1581">
        <v>0</v>
      </c>
      <c r="O1581">
        <v>0</v>
      </c>
    </row>
    <row r="1582" spans="1:15" x14ac:dyDescent="0.2">
      <c r="A1582">
        <v>2013</v>
      </c>
      <c r="B1582" s="6">
        <f ca="1">_xlfn.MAXIFS('Track WIP'!M:M,'Track WIP'!K:K,'Results WIP'!A1582,'Track WIP'!L:L,'Results WIP'!C1582)</f>
        <v>41462</v>
      </c>
      <c r="C1582">
        <f t="shared" si="24"/>
        <v>11</v>
      </c>
      <c r="D1582" t="str">
        <f ca="1">VLOOKUP($B1582,'Track WIP'!$M:$O,2,FALSE)</f>
        <v>Pocono INDYCAR 500</v>
      </c>
      <c r="E1582" t="str">
        <f ca="1">VLOOKUP($B1582,'Track WIP'!$M:$O,3,FALSE)</f>
        <v>Pocono Raceway</v>
      </c>
      <c r="F1582">
        <v>21</v>
      </c>
      <c r="G1582" t="s">
        <v>27</v>
      </c>
      <c r="H1582">
        <v>5</v>
      </c>
      <c r="I1582" t="s">
        <v>111</v>
      </c>
      <c r="J1582">
        <v>104</v>
      </c>
      <c r="K1582">
        <v>23</v>
      </c>
      <c r="L1582">
        <v>0</v>
      </c>
      <c r="M1582">
        <v>9</v>
      </c>
      <c r="N1582">
        <v>0</v>
      </c>
      <c r="O1582">
        <v>0</v>
      </c>
    </row>
    <row r="1583" spans="1:15" x14ac:dyDescent="0.2">
      <c r="A1583">
        <v>2013</v>
      </c>
      <c r="B1583" s="6">
        <f ca="1">_xlfn.MAXIFS('Track WIP'!M:M,'Track WIP'!K:K,'Results WIP'!A1583,'Track WIP'!L:L,'Results WIP'!C1583)</f>
        <v>41462</v>
      </c>
      <c r="C1583">
        <f t="shared" si="24"/>
        <v>11</v>
      </c>
      <c r="D1583" t="str">
        <f ca="1">VLOOKUP($B1583,'Track WIP'!$M:$O,2,FALSE)</f>
        <v>Pocono INDYCAR 500</v>
      </c>
      <c r="E1583" t="str">
        <f ca="1">VLOOKUP($B1583,'Track WIP'!$M:$O,3,FALSE)</f>
        <v>Pocono Raceway</v>
      </c>
      <c r="F1583">
        <v>22</v>
      </c>
      <c r="G1583" t="s">
        <v>37</v>
      </c>
      <c r="H1583">
        <v>14</v>
      </c>
      <c r="I1583" t="s">
        <v>16</v>
      </c>
      <c r="J1583">
        <v>61</v>
      </c>
      <c r="K1583">
        <v>7</v>
      </c>
      <c r="L1583">
        <v>0</v>
      </c>
      <c r="M1583">
        <v>8</v>
      </c>
      <c r="N1583">
        <v>0</v>
      </c>
      <c r="O1583">
        <v>0</v>
      </c>
    </row>
    <row r="1584" spans="1:15" x14ac:dyDescent="0.2">
      <c r="A1584">
        <v>2013</v>
      </c>
      <c r="B1584" s="6">
        <f ca="1">_xlfn.MAXIFS('Track WIP'!M:M,'Track WIP'!K:K,'Results WIP'!A1584,'Track WIP'!L:L,'Results WIP'!C1584)</f>
        <v>41462</v>
      </c>
      <c r="C1584">
        <f t="shared" si="24"/>
        <v>11</v>
      </c>
      <c r="D1584" t="str">
        <f ca="1">VLOOKUP($B1584,'Track WIP'!$M:$O,2,FALSE)</f>
        <v>Pocono INDYCAR 500</v>
      </c>
      <c r="E1584" t="str">
        <f ca="1">VLOOKUP($B1584,'Track WIP'!$M:$O,3,FALSE)</f>
        <v>Pocono Raceway</v>
      </c>
      <c r="F1584">
        <v>23</v>
      </c>
      <c r="G1584" t="s">
        <v>56</v>
      </c>
      <c r="H1584">
        <v>6</v>
      </c>
      <c r="I1584" t="s">
        <v>111</v>
      </c>
      <c r="J1584">
        <v>2</v>
      </c>
      <c r="K1584">
        <v>18</v>
      </c>
      <c r="L1584">
        <v>0</v>
      </c>
      <c r="M1584">
        <v>7</v>
      </c>
      <c r="N1584">
        <v>0</v>
      </c>
      <c r="O1584">
        <v>0</v>
      </c>
    </row>
    <row r="1585" spans="1:15" x14ac:dyDescent="0.2">
      <c r="A1585">
        <v>2013</v>
      </c>
      <c r="B1585" s="6">
        <f ca="1">_xlfn.MAXIFS('Track WIP'!M:M,'Track WIP'!K:K,'Results WIP'!A1585,'Track WIP'!L:L,'Results WIP'!C1585)</f>
        <v>41462</v>
      </c>
      <c r="C1585">
        <f t="shared" si="24"/>
        <v>11</v>
      </c>
      <c r="D1585" t="str">
        <f ca="1">VLOOKUP($B1585,'Track WIP'!$M:$O,2,FALSE)</f>
        <v>Pocono INDYCAR 500</v>
      </c>
      <c r="E1585" t="str">
        <f ca="1">VLOOKUP($B1585,'Track WIP'!$M:$O,3,FALSE)</f>
        <v>Pocono Raceway</v>
      </c>
      <c r="F1585">
        <v>24</v>
      </c>
      <c r="G1585" t="s">
        <v>89</v>
      </c>
      <c r="H1585">
        <v>27</v>
      </c>
      <c r="I1585" t="s">
        <v>111</v>
      </c>
      <c r="J1585">
        <v>0</v>
      </c>
      <c r="K1585">
        <v>3</v>
      </c>
      <c r="L1585">
        <v>0</v>
      </c>
      <c r="M1585">
        <v>6</v>
      </c>
      <c r="N1585">
        <v>0</v>
      </c>
      <c r="O1585">
        <v>0</v>
      </c>
    </row>
    <row r="1586" spans="1:15" x14ac:dyDescent="0.2">
      <c r="A1586">
        <v>2013</v>
      </c>
      <c r="B1586" s="6">
        <f ca="1">_xlfn.MAXIFS('Track WIP'!M:M,'Track WIP'!K:K,'Results WIP'!A1586,'Track WIP'!L:L,'Results WIP'!C1586)</f>
        <v>41468</v>
      </c>
      <c r="C1586">
        <f t="shared" si="24"/>
        <v>12</v>
      </c>
      <c r="D1586" t="str">
        <f ca="1">VLOOKUP($B1586,'Track WIP'!$M:$O,2,FALSE)</f>
        <v>Grand Prix of Toronto</v>
      </c>
      <c r="E1586" t="str">
        <f ca="1">VLOOKUP($B1586,'Track WIP'!$M:$O,3,FALSE)</f>
        <v>Streets Of Toronto</v>
      </c>
      <c r="F1586">
        <v>1</v>
      </c>
      <c r="G1586" t="s">
        <v>21</v>
      </c>
      <c r="H1586">
        <v>9</v>
      </c>
      <c r="I1586" t="s">
        <v>16</v>
      </c>
      <c r="J1586">
        <v>85</v>
      </c>
      <c r="K1586">
        <v>5</v>
      </c>
      <c r="L1586">
        <v>14</v>
      </c>
      <c r="M1586">
        <v>51</v>
      </c>
      <c r="N1586">
        <v>1</v>
      </c>
      <c r="O1586">
        <v>0</v>
      </c>
    </row>
    <row r="1587" spans="1:15" x14ac:dyDescent="0.2">
      <c r="A1587">
        <v>2013</v>
      </c>
      <c r="B1587" s="6">
        <f ca="1">_xlfn.MAXIFS('Track WIP'!M:M,'Track WIP'!K:K,'Results WIP'!A1587,'Track WIP'!L:L,'Results WIP'!C1587)</f>
        <v>41468</v>
      </c>
      <c r="C1587">
        <f t="shared" si="24"/>
        <v>12</v>
      </c>
      <c r="D1587" t="str">
        <f ca="1">VLOOKUP($B1587,'Track WIP'!$M:$O,2,FALSE)</f>
        <v>Grand Prix of Toronto</v>
      </c>
      <c r="E1587" t="str">
        <f ca="1">VLOOKUP($B1587,'Track WIP'!$M:$O,3,FALSE)</f>
        <v>Streets Of Toronto</v>
      </c>
      <c r="F1587">
        <v>2</v>
      </c>
      <c r="G1587" t="s">
        <v>87</v>
      </c>
      <c r="H1587">
        <v>7</v>
      </c>
      <c r="I1587" t="s">
        <v>111</v>
      </c>
      <c r="J1587">
        <v>85</v>
      </c>
      <c r="K1587">
        <v>2</v>
      </c>
      <c r="L1587">
        <v>20</v>
      </c>
      <c r="M1587">
        <v>41</v>
      </c>
      <c r="N1587">
        <v>1</v>
      </c>
      <c r="O1587">
        <v>0</v>
      </c>
    </row>
    <row r="1588" spans="1:15" x14ac:dyDescent="0.2">
      <c r="A1588">
        <v>2013</v>
      </c>
      <c r="B1588" s="6">
        <f ca="1">_xlfn.MAXIFS('Track WIP'!M:M,'Track WIP'!K:K,'Results WIP'!A1588,'Track WIP'!L:L,'Results WIP'!C1588)</f>
        <v>41468</v>
      </c>
      <c r="C1588">
        <f t="shared" si="24"/>
        <v>12</v>
      </c>
      <c r="D1588" t="str">
        <f ca="1">VLOOKUP($B1588,'Track WIP'!$M:$O,2,FALSE)</f>
        <v>Grand Prix of Toronto</v>
      </c>
      <c r="E1588" t="str">
        <f ca="1">VLOOKUP($B1588,'Track WIP'!$M:$O,3,FALSE)</f>
        <v>Streets Of Toronto</v>
      </c>
      <c r="F1588">
        <v>3</v>
      </c>
      <c r="G1588" t="s">
        <v>22</v>
      </c>
      <c r="H1588">
        <v>10</v>
      </c>
      <c r="I1588" t="s">
        <v>16</v>
      </c>
      <c r="J1588">
        <v>85</v>
      </c>
      <c r="K1588">
        <v>1</v>
      </c>
      <c r="L1588">
        <v>20</v>
      </c>
      <c r="M1588">
        <v>37</v>
      </c>
      <c r="N1588">
        <v>2</v>
      </c>
      <c r="O1588">
        <v>0</v>
      </c>
    </row>
    <row r="1589" spans="1:15" x14ac:dyDescent="0.2">
      <c r="A1589">
        <v>2013</v>
      </c>
      <c r="B1589" s="6">
        <f ca="1">_xlfn.MAXIFS('Track WIP'!M:M,'Track WIP'!K:K,'Results WIP'!A1589,'Track WIP'!L:L,'Results WIP'!C1589)</f>
        <v>41468</v>
      </c>
      <c r="C1589">
        <f t="shared" si="24"/>
        <v>12</v>
      </c>
      <c r="D1589" t="str">
        <f ca="1">VLOOKUP($B1589,'Track WIP'!$M:$O,2,FALSE)</f>
        <v>Grand Prix of Toronto</v>
      </c>
      <c r="E1589" t="str">
        <f ca="1">VLOOKUP($B1589,'Track WIP'!$M:$O,3,FALSE)</f>
        <v>Streets Of Toronto</v>
      </c>
      <c r="F1589">
        <v>4</v>
      </c>
      <c r="G1589" t="s">
        <v>38</v>
      </c>
      <c r="H1589">
        <v>25</v>
      </c>
      <c r="I1589" t="s">
        <v>111</v>
      </c>
      <c r="J1589">
        <v>85</v>
      </c>
      <c r="K1589">
        <v>10</v>
      </c>
      <c r="L1589">
        <v>0</v>
      </c>
      <c r="M1589">
        <v>32</v>
      </c>
      <c r="N1589">
        <v>0</v>
      </c>
      <c r="O1589">
        <v>0</v>
      </c>
    </row>
    <row r="1590" spans="1:15" x14ac:dyDescent="0.2">
      <c r="A1590">
        <v>2013</v>
      </c>
      <c r="B1590" s="6">
        <f ca="1">_xlfn.MAXIFS('Track WIP'!M:M,'Track WIP'!K:K,'Results WIP'!A1590,'Track WIP'!L:L,'Results WIP'!C1590)</f>
        <v>41468</v>
      </c>
      <c r="C1590">
        <f t="shared" si="24"/>
        <v>12</v>
      </c>
      <c r="D1590" t="str">
        <f ca="1">VLOOKUP($B1590,'Track WIP'!$M:$O,2,FALSE)</f>
        <v>Grand Prix of Toronto</v>
      </c>
      <c r="E1590" t="str">
        <f ca="1">VLOOKUP($B1590,'Track WIP'!$M:$O,3,FALSE)</f>
        <v>Streets Of Toronto</v>
      </c>
      <c r="F1590">
        <v>5</v>
      </c>
      <c r="G1590" t="s">
        <v>25</v>
      </c>
      <c r="H1590">
        <v>11</v>
      </c>
      <c r="I1590" t="s">
        <v>111</v>
      </c>
      <c r="J1590">
        <v>85</v>
      </c>
      <c r="K1590">
        <v>4</v>
      </c>
      <c r="L1590">
        <v>0</v>
      </c>
      <c r="M1590">
        <v>30</v>
      </c>
      <c r="N1590">
        <v>0</v>
      </c>
      <c r="O1590">
        <v>0</v>
      </c>
    </row>
    <row r="1591" spans="1:15" x14ac:dyDescent="0.2">
      <c r="A1591">
        <v>2013</v>
      </c>
      <c r="B1591" s="6">
        <f ca="1">_xlfn.MAXIFS('Track WIP'!M:M,'Track WIP'!K:K,'Results WIP'!A1591,'Track WIP'!L:L,'Results WIP'!C1591)</f>
        <v>41468</v>
      </c>
      <c r="C1591">
        <f t="shared" si="24"/>
        <v>12</v>
      </c>
      <c r="D1591" t="str">
        <f ca="1">VLOOKUP($B1591,'Track WIP'!$M:$O,2,FALSE)</f>
        <v>Grand Prix of Toronto</v>
      </c>
      <c r="E1591" t="str">
        <f ca="1">VLOOKUP($B1591,'Track WIP'!$M:$O,3,FALSE)</f>
        <v>Streets Of Toronto</v>
      </c>
      <c r="F1591">
        <v>6</v>
      </c>
      <c r="G1591" t="s">
        <v>24</v>
      </c>
      <c r="H1591">
        <v>3</v>
      </c>
      <c r="I1591" t="s">
        <v>111</v>
      </c>
      <c r="J1591">
        <v>85</v>
      </c>
      <c r="K1591">
        <v>7</v>
      </c>
      <c r="L1591">
        <v>0</v>
      </c>
      <c r="M1591">
        <v>28</v>
      </c>
      <c r="N1591">
        <v>0</v>
      </c>
      <c r="O1591">
        <v>0</v>
      </c>
    </row>
    <row r="1592" spans="1:15" x14ac:dyDescent="0.2">
      <c r="A1592">
        <v>2013</v>
      </c>
      <c r="B1592" s="6">
        <f ca="1">_xlfn.MAXIFS('Track WIP'!M:M,'Track WIP'!K:K,'Results WIP'!A1592,'Track WIP'!L:L,'Results WIP'!C1592)</f>
        <v>41468</v>
      </c>
      <c r="C1592">
        <f t="shared" si="24"/>
        <v>12</v>
      </c>
      <c r="D1592" t="str">
        <f ca="1">VLOOKUP($B1592,'Track WIP'!$M:$O,2,FALSE)</f>
        <v>Grand Prix of Toronto</v>
      </c>
      <c r="E1592" t="str">
        <f ca="1">VLOOKUP($B1592,'Track WIP'!$M:$O,3,FALSE)</f>
        <v>Streets Of Toronto</v>
      </c>
      <c r="F1592">
        <v>7</v>
      </c>
      <c r="G1592" t="s">
        <v>23</v>
      </c>
      <c r="H1592">
        <v>18</v>
      </c>
      <c r="I1592" t="s">
        <v>16</v>
      </c>
      <c r="J1592">
        <v>85</v>
      </c>
      <c r="K1592">
        <v>20</v>
      </c>
      <c r="L1592">
        <v>0</v>
      </c>
      <c r="M1592">
        <v>26</v>
      </c>
      <c r="N1592">
        <v>0</v>
      </c>
      <c r="O1592">
        <v>0</v>
      </c>
    </row>
    <row r="1593" spans="1:15" x14ac:dyDescent="0.2">
      <c r="A1593">
        <v>2013</v>
      </c>
      <c r="B1593" s="6">
        <f ca="1">_xlfn.MAXIFS('Track WIP'!M:M,'Track WIP'!K:K,'Results WIP'!A1593,'Track WIP'!L:L,'Results WIP'!C1593)</f>
        <v>41468</v>
      </c>
      <c r="C1593">
        <f t="shared" si="24"/>
        <v>12</v>
      </c>
      <c r="D1593" t="str">
        <f ca="1">VLOOKUP($B1593,'Track WIP'!$M:$O,2,FALSE)</f>
        <v>Grand Prix of Toronto</v>
      </c>
      <c r="E1593" t="str">
        <f ca="1">VLOOKUP($B1593,'Track WIP'!$M:$O,3,FALSE)</f>
        <v>Streets Of Toronto</v>
      </c>
      <c r="F1593">
        <v>8</v>
      </c>
      <c r="G1593" t="s">
        <v>89</v>
      </c>
      <c r="H1593">
        <v>27</v>
      </c>
      <c r="I1593" t="s">
        <v>111</v>
      </c>
      <c r="J1593">
        <v>85</v>
      </c>
      <c r="K1593">
        <v>13</v>
      </c>
      <c r="L1593">
        <v>0</v>
      </c>
      <c r="M1593">
        <v>24</v>
      </c>
      <c r="N1593">
        <v>0</v>
      </c>
      <c r="O1593">
        <v>0</v>
      </c>
    </row>
    <row r="1594" spans="1:15" x14ac:dyDescent="0.2">
      <c r="A1594">
        <v>2013</v>
      </c>
      <c r="B1594" s="6">
        <f ca="1">_xlfn.MAXIFS('Track WIP'!M:M,'Track WIP'!K:K,'Results WIP'!A1594,'Track WIP'!L:L,'Results WIP'!C1594)</f>
        <v>41468</v>
      </c>
      <c r="C1594">
        <f t="shared" si="24"/>
        <v>12</v>
      </c>
      <c r="D1594" t="str">
        <f ca="1">VLOOKUP($B1594,'Track WIP'!$M:$O,2,FALSE)</f>
        <v>Grand Prix of Toronto</v>
      </c>
      <c r="E1594" t="str">
        <f ca="1">VLOOKUP($B1594,'Track WIP'!$M:$O,3,FALSE)</f>
        <v>Streets Of Toronto</v>
      </c>
      <c r="F1594">
        <v>9</v>
      </c>
      <c r="G1594" t="s">
        <v>88</v>
      </c>
      <c r="H1594">
        <v>77</v>
      </c>
      <c r="I1594" t="s">
        <v>16</v>
      </c>
      <c r="J1594">
        <v>85</v>
      </c>
      <c r="K1594">
        <v>12</v>
      </c>
      <c r="L1594">
        <v>0</v>
      </c>
      <c r="M1594">
        <v>22</v>
      </c>
      <c r="N1594">
        <v>0</v>
      </c>
      <c r="O1594">
        <v>0</v>
      </c>
    </row>
    <row r="1595" spans="1:15" x14ac:dyDescent="0.2">
      <c r="A1595">
        <v>2013</v>
      </c>
      <c r="B1595" s="6">
        <f ca="1">_xlfn.MAXIFS('Track WIP'!M:M,'Track WIP'!K:K,'Results WIP'!A1595,'Track WIP'!L:L,'Results WIP'!C1595)</f>
        <v>41468</v>
      </c>
      <c r="C1595">
        <f t="shared" si="24"/>
        <v>12</v>
      </c>
      <c r="D1595" t="str">
        <f ca="1">VLOOKUP($B1595,'Track WIP'!$M:$O,2,FALSE)</f>
        <v>Grand Prix of Toronto</v>
      </c>
      <c r="E1595" t="str">
        <f ca="1">VLOOKUP($B1595,'Track WIP'!$M:$O,3,FALSE)</f>
        <v>Streets Of Toronto</v>
      </c>
      <c r="F1595">
        <v>10</v>
      </c>
      <c r="G1595" t="s">
        <v>31</v>
      </c>
      <c r="H1595">
        <v>78</v>
      </c>
      <c r="I1595" t="s">
        <v>111</v>
      </c>
      <c r="J1595">
        <v>85</v>
      </c>
      <c r="K1595">
        <v>22</v>
      </c>
      <c r="L1595">
        <v>0</v>
      </c>
      <c r="M1595">
        <v>20</v>
      </c>
      <c r="N1595">
        <v>0</v>
      </c>
      <c r="O1595">
        <v>0</v>
      </c>
    </row>
    <row r="1596" spans="1:15" x14ac:dyDescent="0.2">
      <c r="A1596">
        <v>2013</v>
      </c>
      <c r="B1596" s="6">
        <f ca="1">_xlfn.MAXIFS('Track WIP'!M:M,'Track WIP'!K:K,'Results WIP'!A1596,'Track WIP'!L:L,'Results WIP'!C1596)</f>
        <v>41468</v>
      </c>
      <c r="C1596">
        <f t="shared" si="24"/>
        <v>12</v>
      </c>
      <c r="D1596" t="str">
        <f ca="1">VLOOKUP($B1596,'Track WIP'!$M:$O,2,FALSE)</f>
        <v>Grand Prix of Toronto</v>
      </c>
      <c r="E1596" t="str">
        <f ca="1">VLOOKUP($B1596,'Track WIP'!$M:$O,3,FALSE)</f>
        <v>Streets Of Toronto</v>
      </c>
      <c r="F1596">
        <v>11</v>
      </c>
      <c r="G1596" t="s">
        <v>26</v>
      </c>
      <c r="H1596">
        <v>19</v>
      </c>
      <c r="I1596" t="s">
        <v>16</v>
      </c>
      <c r="J1596">
        <v>85</v>
      </c>
      <c r="K1596">
        <v>8</v>
      </c>
      <c r="L1596">
        <v>0</v>
      </c>
      <c r="M1596">
        <v>19</v>
      </c>
      <c r="N1596">
        <v>0</v>
      </c>
      <c r="O1596">
        <v>0</v>
      </c>
    </row>
    <row r="1597" spans="1:15" x14ac:dyDescent="0.2">
      <c r="A1597">
        <v>2013</v>
      </c>
      <c r="B1597" s="6">
        <f ca="1">_xlfn.MAXIFS('Track WIP'!M:M,'Track WIP'!K:K,'Results WIP'!A1597,'Track WIP'!L:L,'Results WIP'!C1597)</f>
        <v>41468</v>
      </c>
      <c r="C1597">
        <f t="shared" si="24"/>
        <v>12</v>
      </c>
      <c r="D1597" t="str">
        <f ca="1">VLOOKUP($B1597,'Track WIP'!$M:$O,2,FALSE)</f>
        <v>Grand Prix of Toronto</v>
      </c>
      <c r="E1597" t="str">
        <f ca="1">VLOOKUP($B1597,'Track WIP'!$M:$O,3,FALSE)</f>
        <v>Streets Of Toronto</v>
      </c>
      <c r="F1597">
        <v>12</v>
      </c>
      <c r="G1597" t="s">
        <v>85</v>
      </c>
      <c r="H1597">
        <v>16</v>
      </c>
      <c r="I1597" t="s">
        <v>16</v>
      </c>
      <c r="J1597">
        <v>85</v>
      </c>
      <c r="K1597">
        <v>15</v>
      </c>
      <c r="L1597">
        <v>0</v>
      </c>
      <c r="M1597">
        <v>18</v>
      </c>
      <c r="N1597">
        <v>0</v>
      </c>
      <c r="O1597">
        <v>0</v>
      </c>
    </row>
    <row r="1598" spans="1:15" x14ac:dyDescent="0.2">
      <c r="A1598">
        <v>2013</v>
      </c>
      <c r="B1598" s="6">
        <f ca="1">_xlfn.MAXIFS('Track WIP'!M:M,'Track WIP'!K:K,'Results WIP'!A1598,'Track WIP'!L:L,'Results WIP'!C1598)</f>
        <v>41468</v>
      </c>
      <c r="C1598">
        <f t="shared" si="24"/>
        <v>12</v>
      </c>
      <c r="D1598" t="str">
        <f ca="1">VLOOKUP($B1598,'Track WIP'!$M:$O,2,FALSE)</f>
        <v>Grand Prix of Toronto</v>
      </c>
      <c r="E1598" t="str">
        <f ca="1">VLOOKUP($B1598,'Track WIP'!$M:$O,3,FALSE)</f>
        <v>Streets Of Toronto</v>
      </c>
      <c r="F1598">
        <v>13</v>
      </c>
      <c r="G1598" t="s">
        <v>55</v>
      </c>
      <c r="H1598">
        <v>20</v>
      </c>
      <c r="I1598" t="s">
        <v>111</v>
      </c>
      <c r="J1598">
        <v>85</v>
      </c>
      <c r="K1598">
        <v>23</v>
      </c>
      <c r="L1598">
        <v>0</v>
      </c>
      <c r="M1598">
        <v>17</v>
      </c>
      <c r="N1598">
        <v>0</v>
      </c>
      <c r="O1598">
        <v>0</v>
      </c>
    </row>
    <row r="1599" spans="1:15" x14ac:dyDescent="0.2">
      <c r="A1599">
        <v>2013</v>
      </c>
      <c r="B1599" s="6">
        <f ca="1">_xlfn.MAXIFS('Track WIP'!M:M,'Track WIP'!K:K,'Results WIP'!A1599,'Track WIP'!L:L,'Results WIP'!C1599)</f>
        <v>41468</v>
      </c>
      <c r="C1599">
        <f t="shared" ref="C1599:C1662" si="25">_xlfn.IFS(A1599&gt;A1598,1,F1599=1,C1598+1,F1599&gt;1,C1598)</f>
        <v>12</v>
      </c>
      <c r="D1599" t="str">
        <f ca="1">VLOOKUP($B1599,'Track WIP'!$M:$O,2,FALSE)</f>
        <v>Grand Prix of Toronto</v>
      </c>
      <c r="E1599" t="str">
        <f ca="1">VLOOKUP($B1599,'Track WIP'!$M:$O,3,FALSE)</f>
        <v>Streets Of Toronto</v>
      </c>
      <c r="F1599">
        <v>14</v>
      </c>
      <c r="G1599" t="s">
        <v>27</v>
      </c>
      <c r="H1599">
        <v>5</v>
      </c>
      <c r="I1599" t="s">
        <v>111</v>
      </c>
      <c r="J1599">
        <v>85</v>
      </c>
      <c r="K1599">
        <v>14</v>
      </c>
      <c r="L1599">
        <v>0</v>
      </c>
      <c r="M1599">
        <v>16</v>
      </c>
      <c r="N1599">
        <v>0</v>
      </c>
      <c r="O1599">
        <v>0</v>
      </c>
    </row>
    <row r="1600" spans="1:15" x14ac:dyDescent="0.2">
      <c r="A1600">
        <v>2013</v>
      </c>
      <c r="B1600" s="6">
        <f ca="1">_xlfn.MAXIFS('Track WIP'!M:M,'Track WIP'!K:K,'Results WIP'!A1600,'Track WIP'!L:L,'Results WIP'!C1600)</f>
        <v>41468</v>
      </c>
      <c r="C1600">
        <f t="shared" si="25"/>
        <v>12</v>
      </c>
      <c r="D1600" t="str">
        <f ca="1">VLOOKUP($B1600,'Track WIP'!$M:$O,2,FALSE)</f>
        <v>Grand Prix of Toronto</v>
      </c>
      <c r="E1600" t="str">
        <f ca="1">VLOOKUP($B1600,'Track WIP'!$M:$O,3,FALSE)</f>
        <v>Streets Of Toronto</v>
      </c>
      <c r="F1600">
        <v>15</v>
      </c>
      <c r="G1600" t="s">
        <v>15</v>
      </c>
      <c r="H1600">
        <v>12</v>
      </c>
      <c r="I1600" t="s">
        <v>111</v>
      </c>
      <c r="J1600">
        <v>84</v>
      </c>
      <c r="K1600">
        <v>3</v>
      </c>
      <c r="L1600">
        <v>29</v>
      </c>
      <c r="M1600">
        <v>18</v>
      </c>
      <c r="N1600">
        <v>3</v>
      </c>
      <c r="O1600">
        <v>0</v>
      </c>
    </row>
    <row r="1601" spans="1:15" x14ac:dyDescent="0.2">
      <c r="A1601">
        <v>2013</v>
      </c>
      <c r="B1601" s="6">
        <f ca="1">_xlfn.MAXIFS('Track WIP'!M:M,'Track WIP'!K:K,'Results WIP'!A1601,'Track WIP'!L:L,'Results WIP'!C1601)</f>
        <v>41468</v>
      </c>
      <c r="C1601">
        <f t="shared" si="25"/>
        <v>12</v>
      </c>
      <c r="D1601" t="str">
        <f ca="1">VLOOKUP($B1601,'Track WIP'!$M:$O,2,FALSE)</f>
        <v>Grand Prix of Toronto</v>
      </c>
      <c r="E1601" t="str">
        <f ca="1">VLOOKUP($B1601,'Track WIP'!$M:$O,3,FALSE)</f>
        <v>Streets Of Toronto</v>
      </c>
      <c r="F1601">
        <v>16</v>
      </c>
      <c r="G1601" t="s">
        <v>56</v>
      </c>
      <c r="H1601">
        <v>6</v>
      </c>
      <c r="I1601" t="s">
        <v>111</v>
      </c>
      <c r="J1601">
        <v>84</v>
      </c>
      <c r="K1601">
        <v>24</v>
      </c>
      <c r="L1601">
        <v>0</v>
      </c>
      <c r="M1601">
        <v>14</v>
      </c>
      <c r="N1601">
        <v>0</v>
      </c>
      <c r="O1601">
        <v>0</v>
      </c>
    </row>
    <row r="1602" spans="1:15" x14ac:dyDescent="0.2">
      <c r="A1602">
        <v>2013</v>
      </c>
      <c r="B1602" s="6">
        <f ca="1">_xlfn.MAXIFS('Track WIP'!M:M,'Track WIP'!K:K,'Results WIP'!A1602,'Track WIP'!L:L,'Results WIP'!C1602)</f>
        <v>41468</v>
      </c>
      <c r="C1602">
        <f t="shared" si="25"/>
        <v>12</v>
      </c>
      <c r="D1602" t="str">
        <f ca="1">VLOOKUP($B1602,'Track WIP'!$M:$O,2,FALSE)</f>
        <v>Grand Prix of Toronto</v>
      </c>
      <c r="E1602" t="str">
        <f ca="1">VLOOKUP($B1602,'Track WIP'!$M:$O,3,FALSE)</f>
        <v>Streets Of Toronto</v>
      </c>
      <c r="F1602">
        <v>17</v>
      </c>
      <c r="G1602" t="s">
        <v>34</v>
      </c>
      <c r="H1602">
        <v>98</v>
      </c>
      <c r="I1602" t="s">
        <v>16</v>
      </c>
      <c r="J1602">
        <v>84</v>
      </c>
      <c r="K1602">
        <v>17</v>
      </c>
      <c r="L1602">
        <v>0</v>
      </c>
      <c r="M1602">
        <v>13</v>
      </c>
      <c r="N1602">
        <v>0</v>
      </c>
      <c r="O1602">
        <v>0</v>
      </c>
    </row>
    <row r="1603" spans="1:15" x14ac:dyDescent="0.2">
      <c r="A1603">
        <v>2013</v>
      </c>
      <c r="B1603" s="6">
        <f ca="1">_xlfn.MAXIFS('Track WIP'!M:M,'Track WIP'!K:K,'Results WIP'!A1603,'Track WIP'!L:L,'Results WIP'!C1603)</f>
        <v>41468</v>
      </c>
      <c r="C1603">
        <f t="shared" si="25"/>
        <v>12</v>
      </c>
      <c r="D1603" t="str">
        <f ca="1">VLOOKUP($B1603,'Track WIP'!$M:$O,2,FALSE)</f>
        <v>Grand Prix of Toronto</v>
      </c>
      <c r="E1603" t="str">
        <f ca="1">VLOOKUP($B1603,'Track WIP'!$M:$O,3,FALSE)</f>
        <v>Streets Of Toronto</v>
      </c>
      <c r="F1603">
        <v>18</v>
      </c>
      <c r="G1603" t="s">
        <v>17</v>
      </c>
      <c r="H1603">
        <v>1</v>
      </c>
      <c r="I1603" t="s">
        <v>111</v>
      </c>
      <c r="J1603">
        <v>83</v>
      </c>
      <c r="K1603">
        <v>6</v>
      </c>
      <c r="L1603">
        <v>0</v>
      </c>
      <c r="M1603">
        <v>12</v>
      </c>
      <c r="N1603">
        <v>0</v>
      </c>
      <c r="O1603">
        <v>0</v>
      </c>
    </row>
    <row r="1604" spans="1:15" x14ac:dyDescent="0.2">
      <c r="A1604">
        <v>2013</v>
      </c>
      <c r="B1604" s="6">
        <f ca="1">_xlfn.MAXIFS('Track WIP'!M:M,'Track WIP'!K:K,'Results WIP'!A1604,'Track WIP'!L:L,'Results WIP'!C1604)</f>
        <v>41468</v>
      </c>
      <c r="C1604">
        <f t="shared" si="25"/>
        <v>12</v>
      </c>
      <c r="D1604" t="str">
        <f ca="1">VLOOKUP($B1604,'Track WIP'!$M:$O,2,FALSE)</f>
        <v>Grand Prix of Toronto</v>
      </c>
      <c r="E1604" t="str">
        <f ca="1">VLOOKUP($B1604,'Track WIP'!$M:$O,3,FALSE)</f>
        <v>Streets Of Toronto</v>
      </c>
      <c r="F1604">
        <v>19</v>
      </c>
      <c r="G1604" t="s">
        <v>374</v>
      </c>
      <c r="H1604">
        <v>55</v>
      </c>
      <c r="I1604" t="s">
        <v>16</v>
      </c>
      <c r="J1604">
        <v>83</v>
      </c>
      <c r="K1604">
        <v>21</v>
      </c>
      <c r="L1604">
        <v>0</v>
      </c>
      <c r="M1604">
        <v>11</v>
      </c>
      <c r="N1604">
        <v>0</v>
      </c>
      <c r="O1604">
        <v>0</v>
      </c>
    </row>
    <row r="1605" spans="1:15" x14ac:dyDescent="0.2">
      <c r="A1605">
        <v>2013</v>
      </c>
      <c r="B1605" s="6">
        <f ca="1">_xlfn.MAXIFS('Track WIP'!M:M,'Track WIP'!K:K,'Results WIP'!A1605,'Track WIP'!L:L,'Results WIP'!C1605)</f>
        <v>41468</v>
      </c>
      <c r="C1605">
        <f t="shared" si="25"/>
        <v>12</v>
      </c>
      <c r="D1605" t="str">
        <f ca="1">VLOOKUP($B1605,'Track WIP'!$M:$O,2,FALSE)</f>
        <v>Grand Prix of Toronto</v>
      </c>
      <c r="E1605" t="str">
        <f ca="1">VLOOKUP($B1605,'Track WIP'!$M:$O,3,FALSE)</f>
        <v>Streets Of Toronto</v>
      </c>
      <c r="F1605">
        <v>20</v>
      </c>
      <c r="G1605" t="s">
        <v>41</v>
      </c>
      <c r="H1605">
        <v>15</v>
      </c>
      <c r="I1605" t="s">
        <v>16</v>
      </c>
      <c r="J1605">
        <v>82</v>
      </c>
      <c r="K1605">
        <v>18</v>
      </c>
      <c r="L1605">
        <v>0</v>
      </c>
      <c r="M1605">
        <v>10</v>
      </c>
      <c r="N1605">
        <v>0</v>
      </c>
      <c r="O1605">
        <v>0</v>
      </c>
    </row>
    <row r="1606" spans="1:15" x14ac:dyDescent="0.2">
      <c r="A1606">
        <v>2013</v>
      </c>
      <c r="B1606" s="6">
        <f ca="1">_xlfn.MAXIFS('Track WIP'!M:M,'Track WIP'!K:K,'Results WIP'!A1606,'Track WIP'!L:L,'Results WIP'!C1606)</f>
        <v>41468</v>
      </c>
      <c r="C1606">
        <f t="shared" si="25"/>
        <v>12</v>
      </c>
      <c r="D1606" t="str">
        <f ca="1">VLOOKUP($B1606,'Track WIP'!$M:$O,2,FALSE)</f>
        <v>Grand Prix of Toronto</v>
      </c>
      <c r="E1606" t="str">
        <f ca="1">VLOOKUP($B1606,'Track WIP'!$M:$O,3,FALSE)</f>
        <v>Streets Of Toronto</v>
      </c>
      <c r="F1606">
        <v>21</v>
      </c>
      <c r="G1606" t="s">
        <v>86</v>
      </c>
      <c r="H1606">
        <v>83</v>
      </c>
      <c r="I1606" t="s">
        <v>16</v>
      </c>
      <c r="J1606">
        <v>72</v>
      </c>
      <c r="K1606">
        <v>16</v>
      </c>
      <c r="L1606">
        <v>2</v>
      </c>
      <c r="M1606">
        <v>10</v>
      </c>
      <c r="N1606">
        <v>1</v>
      </c>
      <c r="O1606">
        <v>0</v>
      </c>
    </row>
    <row r="1607" spans="1:15" x14ac:dyDescent="0.2">
      <c r="A1607">
        <v>2013</v>
      </c>
      <c r="B1607" s="6">
        <f ca="1">_xlfn.MAXIFS('Track WIP'!M:M,'Track WIP'!K:K,'Results WIP'!A1607,'Track WIP'!L:L,'Results WIP'!C1607)</f>
        <v>41468</v>
      </c>
      <c r="C1607">
        <f t="shared" si="25"/>
        <v>12</v>
      </c>
      <c r="D1607" t="str">
        <f ca="1">VLOOKUP($B1607,'Track WIP'!$M:$O,2,FALSE)</f>
        <v>Grand Prix of Toronto</v>
      </c>
      <c r="E1607" t="str">
        <f ca="1">VLOOKUP($B1607,'Track WIP'!$M:$O,3,FALSE)</f>
        <v>Streets Of Toronto</v>
      </c>
      <c r="F1607">
        <v>22</v>
      </c>
      <c r="G1607" t="s">
        <v>29</v>
      </c>
      <c r="H1607">
        <v>4</v>
      </c>
      <c r="I1607" t="s">
        <v>111</v>
      </c>
      <c r="J1607">
        <v>64</v>
      </c>
      <c r="K1607">
        <v>9</v>
      </c>
      <c r="L1607">
        <v>0</v>
      </c>
      <c r="M1607">
        <v>8</v>
      </c>
      <c r="N1607">
        <v>0</v>
      </c>
      <c r="O1607">
        <v>0</v>
      </c>
    </row>
    <row r="1608" spans="1:15" x14ac:dyDescent="0.2">
      <c r="A1608">
        <v>2013</v>
      </c>
      <c r="B1608" s="6">
        <f ca="1">_xlfn.MAXIFS('Track WIP'!M:M,'Track WIP'!K:K,'Results WIP'!A1608,'Track WIP'!L:L,'Results WIP'!C1608)</f>
        <v>41468</v>
      </c>
      <c r="C1608">
        <f t="shared" si="25"/>
        <v>12</v>
      </c>
      <c r="D1608" t="str">
        <f ca="1">VLOOKUP($B1608,'Track WIP'!$M:$O,2,FALSE)</f>
        <v>Grand Prix of Toronto</v>
      </c>
      <c r="E1608" t="str">
        <f ca="1">VLOOKUP($B1608,'Track WIP'!$M:$O,3,FALSE)</f>
        <v>Streets Of Toronto</v>
      </c>
      <c r="F1608">
        <v>23</v>
      </c>
      <c r="G1608" t="s">
        <v>112</v>
      </c>
      <c r="H1608">
        <v>67</v>
      </c>
      <c r="I1608" t="s">
        <v>16</v>
      </c>
      <c r="J1608">
        <v>34</v>
      </c>
      <c r="K1608">
        <v>19</v>
      </c>
      <c r="L1608">
        <v>0</v>
      </c>
      <c r="M1608">
        <v>7</v>
      </c>
      <c r="N1608">
        <v>0</v>
      </c>
      <c r="O1608">
        <v>0</v>
      </c>
    </row>
    <row r="1609" spans="1:15" x14ac:dyDescent="0.2">
      <c r="A1609">
        <v>2013</v>
      </c>
      <c r="B1609" s="6">
        <f ca="1">_xlfn.MAXIFS('Track WIP'!M:M,'Track WIP'!K:K,'Results WIP'!A1609,'Track WIP'!L:L,'Results WIP'!C1609)</f>
        <v>41468</v>
      </c>
      <c r="C1609">
        <f t="shared" si="25"/>
        <v>12</v>
      </c>
      <c r="D1609" t="str">
        <f ca="1">VLOOKUP($B1609,'Track WIP'!$M:$O,2,FALSE)</f>
        <v>Grand Prix of Toronto</v>
      </c>
      <c r="E1609" t="str">
        <f ca="1">VLOOKUP($B1609,'Track WIP'!$M:$O,3,FALSE)</f>
        <v>Streets Of Toronto</v>
      </c>
      <c r="F1609">
        <v>24</v>
      </c>
      <c r="G1609" t="s">
        <v>37</v>
      </c>
      <c r="H1609">
        <v>14</v>
      </c>
      <c r="I1609" t="s">
        <v>16</v>
      </c>
      <c r="J1609">
        <v>32</v>
      </c>
      <c r="K1609">
        <v>11</v>
      </c>
      <c r="L1609">
        <v>0</v>
      </c>
      <c r="M1609">
        <v>6</v>
      </c>
      <c r="N1609">
        <v>0</v>
      </c>
      <c r="O1609">
        <v>0</v>
      </c>
    </row>
    <row r="1610" spans="1:15" x14ac:dyDescent="0.2">
      <c r="A1610">
        <v>2013</v>
      </c>
      <c r="B1610" s="6">
        <f ca="1">_xlfn.MAXIFS('Track WIP'!M:M,'Track WIP'!K:K,'Results WIP'!A1610,'Track WIP'!L:L,'Results WIP'!C1610)</f>
        <v>41469</v>
      </c>
      <c r="C1610">
        <f t="shared" si="25"/>
        <v>13</v>
      </c>
      <c r="D1610" t="str">
        <f ca="1">VLOOKUP($B1610,'Track WIP'!$M:$O,2,FALSE)</f>
        <v>Honda Indy Toronto - Race 2</v>
      </c>
      <c r="E1610" t="str">
        <f ca="1">VLOOKUP($B1610,'Track WIP'!$M:$O,3,FALSE)</f>
        <v>Streets Of Toronto</v>
      </c>
      <c r="F1610">
        <v>1</v>
      </c>
      <c r="G1610" t="s">
        <v>21</v>
      </c>
      <c r="H1610">
        <v>9</v>
      </c>
      <c r="I1610" t="s">
        <v>16</v>
      </c>
      <c r="J1610">
        <v>85</v>
      </c>
      <c r="K1610">
        <v>1</v>
      </c>
      <c r="L1610">
        <v>81</v>
      </c>
      <c r="M1610">
        <v>54</v>
      </c>
      <c r="N1610">
        <v>4</v>
      </c>
      <c r="O1610">
        <v>0</v>
      </c>
    </row>
    <row r="1611" spans="1:15" x14ac:dyDescent="0.2">
      <c r="A1611">
        <v>2013</v>
      </c>
      <c r="B1611" s="6">
        <f ca="1">_xlfn.MAXIFS('Track WIP'!M:M,'Track WIP'!K:K,'Results WIP'!A1611,'Track WIP'!L:L,'Results WIP'!C1611)</f>
        <v>41469</v>
      </c>
      <c r="C1611">
        <f t="shared" si="25"/>
        <v>13</v>
      </c>
      <c r="D1611" t="str">
        <f ca="1">VLOOKUP($B1611,'Track WIP'!$M:$O,2,FALSE)</f>
        <v>Honda Indy Toronto - Race 2</v>
      </c>
      <c r="E1611" t="str">
        <f ca="1">VLOOKUP($B1611,'Track WIP'!$M:$O,3,FALSE)</f>
        <v>Streets Of Toronto</v>
      </c>
      <c r="F1611">
        <v>2</v>
      </c>
      <c r="G1611" t="s">
        <v>24</v>
      </c>
      <c r="H1611">
        <v>3</v>
      </c>
      <c r="I1611" t="s">
        <v>111</v>
      </c>
      <c r="J1611">
        <v>85</v>
      </c>
      <c r="K1611">
        <v>3</v>
      </c>
      <c r="L1611">
        <v>2</v>
      </c>
      <c r="M1611">
        <v>41</v>
      </c>
      <c r="N1611">
        <v>1</v>
      </c>
      <c r="O1611">
        <v>0</v>
      </c>
    </row>
    <row r="1612" spans="1:15" x14ac:dyDescent="0.2">
      <c r="A1612">
        <v>2013</v>
      </c>
      <c r="B1612" s="6">
        <f ca="1">_xlfn.MAXIFS('Track WIP'!M:M,'Track WIP'!K:K,'Results WIP'!A1612,'Track WIP'!L:L,'Results WIP'!C1612)</f>
        <v>41469</v>
      </c>
      <c r="C1612">
        <f t="shared" si="25"/>
        <v>13</v>
      </c>
      <c r="D1612" t="str">
        <f ca="1">VLOOKUP($B1612,'Track WIP'!$M:$O,2,FALSE)</f>
        <v>Honda Indy Toronto - Race 2</v>
      </c>
      <c r="E1612" t="str">
        <f ca="1">VLOOKUP($B1612,'Track WIP'!$M:$O,3,FALSE)</f>
        <v>Streets Of Toronto</v>
      </c>
      <c r="F1612">
        <v>3</v>
      </c>
      <c r="G1612" t="s">
        <v>87</v>
      </c>
      <c r="H1612">
        <v>7</v>
      </c>
      <c r="I1612" t="s">
        <v>111</v>
      </c>
      <c r="J1612">
        <v>85</v>
      </c>
      <c r="K1612">
        <v>7</v>
      </c>
      <c r="L1612">
        <v>0</v>
      </c>
      <c r="M1612">
        <v>35</v>
      </c>
      <c r="N1612">
        <v>0</v>
      </c>
      <c r="O1612">
        <v>0</v>
      </c>
    </row>
    <row r="1613" spans="1:15" x14ac:dyDescent="0.2">
      <c r="A1613">
        <v>2013</v>
      </c>
      <c r="B1613" s="6">
        <f ca="1">_xlfn.MAXIFS('Track WIP'!M:M,'Track WIP'!K:K,'Results WIP'!A1613,'Track WIP'!L:L,'Results WIP'!C1613)</f>
        <v>41469</v>
      </c>
      <c r="C1613">
        <f t="shared" si="25"/>
        <v>13</v>
      </c>
      <c r="D1613" t="str">
        <f ca="1">VLOOKUP($B1613,'Track WIP'!$M:$O,2,FALSE)</f>
        <v>Honda Indy Toronto - Race 2</v>
      </c>
      <c r="E1613" t="str">
        <f ca="1">VLOOKUP($B1613,'Track WIP'!$M:$O,3,FALSE)</f>
        <v>Streets Of Toronto</v>
      </c>
      <c r="F1613">
        <v>4</v>
      </c>
      <c r="G1613" t="s">
        <v>22</v>
      </c>
      <c r="H1613">
        <v>10</v>
      </c>
      <c r="I1613" t="s">
        <v>16</v>
      </c>
      <c r="J1613">
        <v>85</v>
      </c>
      <c r="K1613">
        <v>2</v>
      </c>
      <c r="L1613">
        <v>0</v>
      </c>
      <c r="M1613">
        <v>33</v>
      </c>
      <c r="N1613">
        <v>1</v>
      </c>
      <c r="O1613">
        <v>0</v>
      </c>
    </row>
    <row r="1614" spans="1:15" x14ac:dyDescent="0.2">
      <c r="A1614">
        <v>2013</v>
      </c>
      <c r="B1614" s="6">
        <f ca="1">_xlfn.MAXIFS('Track WIP'!M:M,'Track WIP'!K:K,'Results WIP'!A1614,'Track WIP'!L:L,'Results WIP'!C1614)</f>
        <v>41469</v>
      </c>
      <c r="C1614">
        <f t="shared" si="25"/>
        <v>13</v>
      </c>
      <c r="D1614" t="str">
        <f ca="1">VLOOKUP($B1614,'Track WIP'!$M:$O,2,FALSE)</f>
        <v>Honda Indy Toronto - Race 2</v>
      </c>
      <c r="E1614" t="str">
        <f ca="1">VLOOKUP($B1614,'Track WIP'!$M:$O,3,FALSE)</f>
        <v>Streets Of Toronto</v>
      </c>
      <c r="F1614">
        <v>5</v>
      </c>
      <c r="G1614" t="s">
        <v>27</v>
      </c>
      <c r="H1614">
        <v>5</v>
      </c>
      <c r="I1614" t="s">
        <v>111</v>
      </c>
      <c r="J1614">
        <v>85</v>
      </c>
      <c r="K1614">
        <v>10</v>
      </c>
      <c r="L1614">
        <v>0</v>
      </c>
      <c r="M1614">
        <v>30</v>
      </c>
      <c r="N1614">
        <v>0</v>
      </c>
      <c r="O1614">
        <v>0</v>
      </c>
    </row>
    <row r="1615" spans="1:15" x14ac:dyDescent="0.2">
      <c r="A1615">
        <v>2013</v>
      </c>
      <c r="B1615" s="6">
        <f ca="1">_xlfn.MAXIFS('Track WIP'!M:M,'Track WIP'!K:K,'Results WIP'!A1615,'Track WIP'!L:L,'Results WIP'!C1615)</f>
        <v>41469</v>
      </c>
      <c r="C1615">
        <f t="shared" si="25"/>
        <v>13</v>
      </c>
      <c r="D1615" t="str">
        <f ca="1">VLOOKUP($B1615,'Track WIP'!$M:$O,2,FALSE)</f>
        <v>Honda Indy Toronto - Race 2</v>
      </c>
      <c r="E1615" t="str">
        <f ca="1">VLOOKUP($B1615,'Track WIP'!$M:$O,3,FALSE)</f>
        <v>Streets Of Toronto</v>
      </c>
      <c r="F1615">
        <v>6</v>
      </c>
      <c r="G1615" t="s">
        <v>86</v>
      </c>
      <c r="H1615">
        <v>83</v>
      </c>
      <c r="I1615" t="s">
        <v>16</v>
      </c>
      <c r="J1615">
        <v>85</v>
      </c>
      <c r="K1615">
        <v>15</v>
      </c>
      <c r="L1615">
        <v>0</v>
      </c>
      <c r="M1615">
        <v>28</v>
      </c>
      <c r="N1615">
        <v>0</v>
      </c>
      <c r="O1615">
        <v>0</v>
      </c>
    </row>
    <row r="1616" spans="1:15" x14ac:dyDescent="0.2">
      <c r="A1616">
        <v>2013</v>
      </c>
      <c r="B1616" s="6">
        <f ca="1">_xlfn.MAXIFS('Track WIP'!M:M,'Track WIP'!K:K,'Results WIP'!A1616,'Track WIP'!L:L,'Results WIP'!C1616)</f>
        <v>41469</v>
      </c>
      <c r="C1616">
        <f t="shared" si="25"/>
        <v>13</v>
      </c>
      <c r="D1616" t="str">
        <f ca="1">VLOOKUP($B1616,'Track WIP'!$M:$O,2,FALSE)</f>
        <v>Honda Indy Toronto - Race 2</v>
      </c>
      <c r="E1616" t="str">
        <f ca="1">VLOOKUP($B1616,'Track WIP'!$M:$O,3,FALSE)</f>
        <v>Streets Of Toronto</v>
      </c>
      <c r="F1616">
        <v>7</v>
      </c>
      <c r="G1616" t="s">
        <v>23</v>
      </c>
      <c r="H1616">
        <v>18</v>
      </c>
      <c r="I1616" t="s">
        <v>16</v>
      </c>
      <c r="J1616">
        <v>85</v>
      </c>
      <c r="K1616">
        <v>23</v>
      </c>
      <c r="L1616">
        <v>0</v>
      </c>
      <c r="M1616">
        <v>26</v>
      </c>
      <c r="N1616">
        <v>0</v>
      </c>
      <c r="O1616">
        <v>0</v>
      </c>
    </row>
    <row r="1617" spans="1:15" x14ac:dyDescent="0.2">
      <c r="A1617">
        <v>2013</v>
      </c>
      <c r="B1617" s="6">
        <f ca="1">_xlfn.MAXIFS('Track WIP'!M:M,'Track WIP'!K:K,'Results WIP'!A1617,'Track WIP'!L:L,'Results WIP'!C1617)</f>
        <v>41469</v>
      </c>
      <c r="C1617">
        <f t="shared" si="25"/>
        <v>13</v>
      </c>
      <c r="D1617" t="str">
        <f ca="1">VLOOKUP($B1617,'Track WIP'!$M:$O,2,FALSE)</f>
        <v>Honda Indy Toronto - Race 2</v>
      </c>
      <c r="E1617" t="str">
        <f ca="1">VLOOKUP($B1617,'Track WIP'!$M:$O,3,FALSE)</f>
        <v>Streets Of Toronto</v>
      </c>
      <c r="F1617">
        <v>8</v>
      </c>
      <c r="G1617" t="s">
        <v>26</v>
      </c>
      <c r="H1617">
        <v>19</v>
      </c>
      <c r="I1617" t="s">
        <v>16</v>
      </c>
      <c r="J1617">
        <v>85</v>
      </c>
      <c r="K1617">
        <v>13</v>
      </c>
      <c r="L1617">
        <v>0</v>
      </c>
      <c r="M1617">
        <v>24</v>
      </c>
      <c r="N1617">
        <v>0</v>
      </c>
      <c r="O1617">
        <v>0</v>
      </c>
    </row>
    <row r="1618" spans="1:15" x14ac:dyDescent="0.2">
      <c r="A1618">
        <v>2013</v>
      </c>
      <c r="B1618" s="6">
        <f ca="1">_xlfn.MAXIFS('Track WIP'!M:M,'Track WIP'!K:K,'Results WIP'!A1618,'Track WIP'!L:L,'Results WIP'!C1618)</f>
        <v>41469</v>
      </c>
      <c r="C1618">
        <f t="shared" si="25"/>
        <v>13</v>
      </c>
      <c r="D1618" t="str">
        <f ca="1">VLOOKUP($B1618,'Track WIP'!$M:$O,2,FALSE)</f>
        <v>Honda Indy Toronto - Race 2</v>
      </c>
      <c r="E1618" t="str">
        <f ca="1">VLOOKUP($B1618,'Track WIP'!$M:$O,3,FALSE)</f>
        <v>Streets Of Toronto</v>
      </c>
      <c r="F1618">
        <v>9</v>
      </c>
      <c r="G1618" t="s">
        <v>38</v>
      </c>
      <c r="H1618">
        <v>25</v>
      </c>
      <c r="I1618" t="s">
        <v>111</v>
      </c>
      <c r="J1618">
        <v>85</v>
      </c>
      <c r="K1618">
        <v>17</v>
      </c>
      <c r="L1618">
        <v>0</v>
      </c>
      <c r="M1618">
        <v>22</v>
      </c>
      <c r="N1618">
        <v>0</v>
      </c>
      <c r="O1618">
        <v>0</v>
      </c>
    </row>
    <row r="1619" spans="1:15" x14ac:dyDescent="0.2">
      <c r="A1619">
        <v>2013</v>
      </c>
      <c r="B1619" s="6">
        <f ca="1">_xlfn.MAXIFS('Track WIP'!M:M,'Track WIP'!K:K,'Results WIP'!A1619,'Track WIP'!L:L,'Results WIP'!C1619)</f>
        <v>41469</v>
      </c>
      <c r="C1619">
        <f t="shared" si="25"/>
        <v>13</v>
      </c>
      <c r="D1619" t="str">
        <f ca="1">VLOOKUP($B1619,'Track WIP'!$M:$O,2,FALSE)</f>
        <v>Honda Indy Toronto - Race 2</v>
      </c>
      <c r="E1619" t="str">
        <f ca="1">VLOOKUP($B1619,'Track WIP'!$M:$O,3,FALSE)</f>
        <v>Streets Of Toronto</v>
      </c>
      <c r="F1619">
        <v>10</v>
      </c>
      <c r="G1619" t="s">
        <v>34</v>
      </c>
      <c r="H1619">
        <v>98</v>
      </c>
      <c r="I1619" t="s">
        <v>16</v>
      </c>
      <c r="J1619">
        <v>85</v>
      </c>
      <c r="K1619">
        <v>8</v>
      </c>
      <c r="L1619">
        <v>0</v>
      </c>
      <c r="M1619">
        <v>20</v>
      </c>
      <c r="N1619">
        <v>0</v>
      </c>
      <c r="O1619">
        <v>0</v>
      </c>
    </row>
    <row r="1620" spans="1:15" x14ac:dyDescent="0.2">
      <c r="A1620">
        <v>2013</v>
      </c>
      <c r="B1620" s="6">
        <f ca="1">_xlfn.MAXIFS('Track WIP'!M:M,'Track WIP'!K:K,'Results WIP'!A1620,'Track WIP'!L:L,'Results WIP'!C1620)</f>
        <v>41469</v>
      </c>
      <c r="C1620">
        <f t="shared" si="25"/>
        <v>13</v>
      </c>
      <c r="D1620" t="str">
        <f ca="1">VLOOKUP($B1620,'Track WIP'!$M:$O,2,FALSE)</f>
        <v>Honda Indy Toronto - Race 2</v>
      </c>
      <c r="E1620" t="str">
        <f ca="1">VLOOKUP($B1620,'Track WIP'!$M:$O,3,FALSE)</f>
        <v>Streets Of Toronto</v>
      </c>
      <c r="F1620">
        <v>11</v>
      </c>
      <c r="G1620" t="s">
        <v>112</v>
      </c>
      <c r="H1620">
        <v>67</v>
      </c>
      <c r="I1620" t="s">
        <v>16</v>
      </c>
      <c r="J1620">
        <v>85</v>
      </c>
      <c r="K1620">
        <v>18</v>
      </c>
      <c r="L1620">
        <v>0</v>
      </c>
      <c r="M1620">
        <v>19</v>
      </c>
      <c r="N1620">
        <v>0</v>
      </c>
      <c r="O1620">
        <v>0</v>
      </c>
    </row>
    <row r="1621" spans="1:15" x14ac:dyDescent="0.2">
      <c r="A1621">
        <v>2013</v>
      </c>
      <c r="B1621" s="6">
        <f ca="1">_xlfn.MAXIFS('Track WIP'!M:M,'Track WIP'!K:K,'Results WIP'!A1621,'Track WIP'!L:L,'Results WIP'!C1621)</f>
        <v>41469</v>
      </c>
      <c r="C1621">
        <f t="shared" si="25"/>
        <v>13</v>
      </c>
      <c r="D1621" t="str">
        <f ca="1">VLOOKUP($B1621,'Track WIP'!$M:$O,2,FALSE)</f>
        <v>Honda Indy Toronto - Race 2</v>
      </c>
      <c r="E1621" t="str">
        <f ca="1">VLOOKUP($B1621,'Track WIP'!$M:$O,3,FALSE)</f>
        <v>Streets Of Toronto</v>
      </c>
      <c r="F1621">
        <v>12</v>
      </c>
      <c r="G1621" t="s">
        <v>88</v>
      </c>
      <c r="H1621">
        <v>77</v>
      </c>
      <c r="I1621" t="s">
        <v>16</v>
      </c>
      <c r="J1621">
        <v>85</v>
      </c>
      <c r="K1621">
        <v>12</v>
      </c>
      <c r="L1621">
        <v>0</v>
      </c>
      <c r="M1621">
        <v>18</v>
      </c>
      <c r="N1621">
        <v>0</v>
      </c>
      <c r="O1621">
        <v>0</v>
      </c>
    </row>
    <row r="1622" spans="1:15" x14ac:dyDescent="0.2">
      <c r="A1622">
        <v>2013</v>
      </c>
      <c r="B1622" s="6">
        <f ca="1">_xlfn.MAXIFS('Track WIP'!M:M,'Track WIP'!K:K,'Results WIP'!A1622,'Track WIP'!L:L,'Results WIP'!C1622)</f>
        <v>41469</v>
      </c>
      <c r="C1622">
        <f t="shared" si="25"/>
        <v>13</v>
      </c>
      <c r="D1622" t="str">
        <f ca="1">VLOOKUP($B1622,'Track WIP'!$M:$O,2,FALSE)</f>
        <v>Honda Indy Toronto - Race 2</v>
      </c>
      <c r="E1622" t="str">
        <f ca="1">VLOOKUP($B1622,'Track WIP'!$M:$O,3,FALSE)</f>
        <v>Streets Of Toronto</v>
      </c>
      <c r="F1622">
        <v>13</v>
      </c>
      <c r="G1622" t="s">
        <v>41</v>
      </c>
      <c r="H1622">
        <v>15</v>
      </c>
      <c r="I1622" t="s">
        <v>16</v>
      </c>
      <c r="J1622">
        <v>84</v>
      </c>
      <c r="K1622">
        <v>19</v>
      </c>
      <c r="L1622">
        <v>0</v>
      </c>
      <c r="M1622">
        <v>17</v>
      </c>
      <c r="N1622">
        <v>0</v>
      </c>
      <c r="O1622">
        <v>0</v>
      </c>
    </row>
    <row r="1623" spans="1:15" x14ac:dyDescent="0.2">
      <c r="A1623">
        <v>2013</v>
      </c>
      <c r="B1623" s="6">
        <f ca="1">_xlfn.MAXIFS('Track WIP'!M:M,'Track WIP'!K:K,'Results WIP'!A1623,'Track WIP'!L:L,'Results WIP'!C1623)</f>
        <v>41469</v>
      </c>
      <c r="C1623">
        <f t="shared" si="25"/>
        <v>13</v>
      </c>
      <c r="D1623" t="str">
        <f ca="1">VLOOKUP($B1623,'Track WIP'!$M:$O,2,FALSE)</f>
        <v>Honda Indy Toronto - Race 2</v>
      </c>
      <c r="E1623" t="str">
        <f ca="1">VLOOKUP($B1623,'Track WIP'!$M:$O,3,FALSE)</f>
        <v>Streets Of Toronto</v>
      </c>
      <c r="F1623">
        <v>14</v>
      </c>
      <c r="G1623" t="s">
        <v>31</v>
      </c>
      <c r="H1623">
        <v>78</v>
      </c>
      <c r="I1623" t="s">
        <v>111</v>
      </c>
      <c r="J1623">
        <v>84</v>
      </c>
      <c r="K1623">
        <v>9</v>
      </c>
      <c r="L1623">
        <v>0</v>
      </c>
      <c r="M1623">
        <v>16</v>
      </c>
      <c r="N1623">
        <v>0</v>
      </c>
      <c r="O1623">
        <v>0</v>
      </c>
    </row>
    <row r="1624" spans="1:15" x14ac:dyDescent="0.2">
      <c r="A1624">
        <v>2013</v>
      </c>
      <c r="B1624" s="6">
        <f ca="1">_xlfn.MAXIFS('Track WIP'!M:M,'Track WIP'!K:K,'Results WIP'!A1624,'Track WIP'!L:L,'Results WIP'!C1624)</f>
        <v>41469</v>
      </c>
      <c r="C1624">
        <f t="shared" si="25"/>
        <v>13</v>
      </c>
      <c r="D1624" t="str">
        <f ca="1">VLOOKUP($B1624,'Track WIP'!$M:$O,2,FALSE)</f>
        <v>Honda Indy Toronto - Race 2</v>
      </c>
      <c r="E1624" t="str">
        <f ca="1">VLOOKUP($B1624,'Track WIP'!$M:$O,3,FALSE)</f>
        <v>Streets Of Toronto</v>
      </c>
      <c r="F1624">
        <v>15</v>
      </c>
      <c r="G1624" t="s">
        <v>56</v>
      </c>
      <c r="H1624">
        <v>6</v>
      </c>
      <c r="I1624" t="s">
        <v>111</v>
      </c>
      <c r="J1624">
        <v>84</v>
      </c>
      <c r="K1624">
        <v>21</v>
      </c>
      <c r="L1624">
        <v>0</v>
      </c>
      <c r="M1624">
        <v>15</v>
      </c>
      <c r="N1624">
        <v>0</v>
      </c>
      <c r="O1624">
        <v>0</v>
      </c>
    </row>
    <row r="1625" spans="1:15" x14ac:dyDescent="0.2">
      <c r="A1625">
        <v>2013</v>
      </c>
      <c r="B1625" s="6">
        <f ca="1">_xlfn.MAXIFS('Track WIP'!M:M,'Track WIP'!K:K,'Results WIP'!A1625,'Track WIP'!L:L,'Results WIP'!C1625)</f>
        <v>41469</v>
      </c>
      <c r="C1625">
        <f t="shared" si="25"/>
        <v>13</v>
      </c>
      <c r="D1625" t="str">
        <f ca="1">VLOOKUP($B1625,'Track WIP'!$M:$O,2,FALSE)</f>
        <v>Honda Indy Toronto - Race 2</v>
      </c>
      <c r="E1625" t="str">
        <f ca="1">VLOOKUP($B1625,'Track WIP'!$M:$O,3,FALSE)</f>
        <v>Streets Of Toronto</v>
      </c>
      <c r="F1625">
        <v>16</v>
      </c>
      <c r="G1625" t="s">
        <v>374</v>
      </c>
      <c r="H1625">
        <v>55</v>
      </c>
      <c r="I1625" t="s">
        <v>16</v>
      </c>
      <c r="J1625">
        <v>84</v>
      </c>
      <c r="K1625">
        <v>16</v>
      </c>
      <c r="L1625">
        <v>0</v>
      </c>
      <c r="M1625">
        <v>14</v>
      </c>
      <c r="N1625">
        <v>0</v>
      </c>
      <c r="O1625">
        <v>0</v>
      </c>
    </row>
    <row r="1626" spans="1:15" x14ac:dyDescent="0.2">
      <c r="A1626">
        <v>2013</v>
      </c>
      <c r="B1626" s="6">
        <f ca="1">_xlfn.MAXIFS('Track WIP'!M:M,'Track WIP'!K:K,'Results WIP'!A1626,'Track WIP'!L:L,'Results WIP'!C1626)</f>
        <v>41469</v>
      </c>
      <c r="C1626">
        <f t="shared" si="25"/>
        <v>13</v>
      </c>
      <c r="D1626" t="str">
        <f ca="1">VLOOKUP($B1626,'Track WIP'!$M:$O,2,FALSE)</f>
        <v>Honda Indy Toronto - Race 2</v>
      </c>
      <c r="E1626" t="str">
        <f ca="1">VLOOKUP($B1626,'Track WIP'!$M:$O,3,FALSE)</f>
        <v>Streets Of Toronto</v>
      </c>
      <c r="F1626">
        <v>17</v>
      </c>
      <c r="G1626" t="s">
        <v>254</v>
      </c>
      <c r="H1626">
        <v>4</v>
      </c>
      <c r="I1626" t="s">
        <v>111</v>
      </c>
      <c r="J1626">
        <v>84</v>
      </c>
      <c r="K1626">
        <v>24</v>
      </c>
      <c r="L1626">
        <v>0</v>
      </c>
      <c r="M1626">
        <v>13</v>
      </c>
      <c r="N1626">
        <v>0</v>
      </c>
      <c r="O1626">
        <v>0</v>
      </c>
    </row>
    <row r="1627" spans="1:15" x14ac:dyDescent="0.2">
      <c r="A1627">
        <v>2013</v>
      </c>
      <c r="B1627" s="6">
        <f ca="1">_xlfn.MAXIFS('Track WIP'!M:M,'Track WIP'!K:K,'Results WIP'!A1627,'Track WIP'!L:L,'Results WIP'!C1627)</f>
        <v>41469</v>
      </c>
      <c r="C1627">
        <f t="shared" si="25"/>
        <v>13</v>
      </c>
      <c r="D1627" t="str">
        <f ca="1">VLOOKUP($B1627,'Track WIP'!$M:$O,2,FALSE)</f>
        <v>Honda Indy Toronto - Race 2</v>
      </c>
      <c r="E1627" t="str">
        <f ca="1">VLOOKUP($B1627,'Track WIP'!$M:$O,3,FALSE)</f>
        <v>Streets Of Toronto</v>
      </c>
      <c r="F1627">
        <v>18</v>
      </c>
      <c r="G1627" t="s">
        <v>15</v>
      </c>
      <c r="H1627">
        <v>12</v>
      </c>
      <c r="I1627" t="s">
        <v>111</v>
      </c>
      <c r="J1627">
        <v>83</v>
      </c>
      <c r="K1627">
        <v>5</v>
      </c>
      <c r="L1627">
        <v>2</v>
      </c>
      <c r="M1627">
        <v>13</v>
      </c>
      <c r="N1627">
        <v>1</v>
      </c>
      <c r="O1627">
        <v>0</v>
      </c>
    </row>
    <row r="1628" spans="1:15" x14ac:dyDescent="0.2">
      <c r="A1628">
        <v>2013</v>
      </c>
      <c r="B1628" s="6">
        <f ca="1">_xlfn.MAXIFS('Track WIP'!M:M,'Track WIP'!K:K,'Results WIP'!A1628,'Track WIP'!L:L,'Results WIP'!C1628)</f>
        <v>41469</v>
      </c>
      <c r="C1628">
        <f t="shared" si="25"/>
        <v>13</v>
      </c>
      <c r="D1628" t="str">
        <f ca="1">VLOOKUP($B1628,'Track WIP'!$M:$O,2,FALSE)</f>
        <v>Honda Indy Toronto - Race 2</v>
      </c>
      <c r="E1628" t="str">
        <f ca="1">VLOOKUP($B1628,'Track WIP'!$M:$O,3,FALSE)</f>
        <v>Streets Of Toronto</v>
      </c>
      <c r="F1628">
        <v>19</v>
      </c>
      <c r="G1628" t="s">
        <v>17</v>
      </c>
      <c r="H1628">
        <v>1</v>
      </c>
      <c r="I1628" t="s">
        <v>111</v>
      </c>
      <c r="J1628">
        <v>83</v>
      </c>
      <c r="K1628">
        <v>4</v>
      </c>
      <c r="L1628">
        <v>0</v>
      </c>
      <c r="M1628">
        <v>11</v>
      </c>
      <c r="N1628">
        <v>0</v>
      </c>
      <c r="O1628">
        <v>0</v>
      </c>
    </row>
    <row r="1629" spans="1:15" x14ac:dyDescent="0.2">
      <c r="A1629">
        <v>2013</v>
      </c>
      <c r="B1629" s="6">
        <f ca="1">_xlfn.MAXIFS('Track WIP'!M:M,'Track WIP'!K:K,'Results WIP'!A1629,'Track WIP'!L:L,'Results WIP'!C1629)</f>
        <v>41469</v>
      </c>
      <c r="C1629">
        <f t="shared" si="25"/>
        <v>13</v>
      </c>
      <c r="D1629" t="str">
        <f ca="1">VLOOKUP($B1629,'Track WIP'!$M:$O,2,FALSE)</f>
        <v>Honda Indy Toronto - Race 2</v>
      </c>
      <c r="E1629" t="str">
        <f ca="1">VLOOKUP($B1629,'Track WIP'!$M:$O,3,FALSE)</f>
        <v>Streets Of Toronto</v>
      </c>
      <c r="F1629">
        <v>20</v>
      </c>
      <c r="G1629" t="s">
        <v>37</v>
      </c>
      <c r="H1629">
        <v>14</v>
      </c>
      <c r="I1629" t="s">
        <v>16</v>
      </c>
      <c r="J1629">
        <v>83</v>
      </c>
      <c r="K1629">
        <v>14</v>
      </c>
      <c r="L1629">
        <v>0</v>
      </c>
      <c r="M1629">
        <v>10</v>
      </c>
      <c r="N1629">
        <v>0</v>
      </c>
      <c r="O1629">
        <v>0</v>
      </c>
    </row>
    <row r="1630" spans="1:15" x14ac:dyDescent="0.2">
      <c r="A1630">
        <v>2013</v>
      </c>
      <c r="B1630" s="6">
        <f ca="1">_xlfn.MAXIFS('Track WIP'!M:M,'Track WIP'!K:K,'Results WIP'!A1630,'Track WIP'!L:L,'Results WIP'!C1630)</f>
        <v>41469</v>
      </c>
      <c r="C1630">
        <f t="shared" si="25"/>
        <v>13</v>
      </c>
      <c r="D1630" t="str">
        <f ca="1">VLOOKUP($B1630,'Track WIP'!$M:$O,2,FALSE)</f>
        <v>Honda Indy Toronto - Race 2</v>
      </c>
      <c r="E1630" t="str">
        <f ca="1">VLOOKUP($B1630,'Track WIP'!$M:$O,3,FALSE)</f>
        <v>Streets Of Toronto</v>
      </c>
      <c r="F1630">
        <v>21</v>
      </c>
      <c r="G1630" t="s">
        <v>89</v>
      </c>
      <c r="H1630">
        <v>27</v>
      </c>
      <c r="I1630" t="s">
        <v>111</v>
      </c>
      <c r="J1630">
        <v>81</v>
      </c>
      <c r="K1630">
        <v>11</v>
      </c>
      <c r="L1630">
        <v>0</v>
      </c>
      <c r="M1630">
        <v>9</v>
      </c>
      <c r="N1630">
        <v>0</v>
      </c>
      <c r="O1630">
        <v>0</v>
      </c>
    </row>
    <row r="1631" spans="1:15" x14ac:dyDescent="0.2">
      <c r="A1631">
        <v>2013</v>
      </c>
      <c r="B1631" s="6">
        <f ca="1">_xlfn.MAXIFS('Track WIP'!M:M,'Track WIP'!K:K,'Results WIP'!A1631,'Track WIP'!L:L,'Results WIP'!C1631)</f>
        <v>41469</v>
      </c>
      <c r="C1631">
        <f t="shared" si="25"/>
        <v>13</v>
      </c>
      <c r="D1631" t="str">
        <f ca="1">VLOOKUP($B1631,'Track WIP'!$M:$O,2,FALSE)</f>
        <v>Honda Indy Toronto - Race 2</v>
      </c>
      <c r="E1631" t="str">
        <f ca="1">VLOOKUP($B1631,'Track WIP'!$M:$O,3,FALSE)</f>
        <v>Streets Of Toronto</v>
      </c>
      <c r="F1631">
        <v>22</v>
      </c>
      <c r="G1631" t="s">
        <v>55</v>
      </c>
      <c r="H1631">
        <v>20</v>
      </c>
      <c r="I1631" t="s">
        <v>111</v>
      </c>
      <c r="J1631">
        <v>77</v>
      </c>
      <c r="K1631">
        <v>22</v>
      </c>
      <c r="L1631">
        <v>0</v>
      </c>
      <c r="M1631">
        <v>8</v>
      </c>
      <c r="N1631">
        <v>0</v>
      </c>
      <c r="O1631">
        <v>0</v>
      </c>
    </row>
    <row r="1632" spans="1:15" x14ac:dyDescent="0.2">
      <c r="A1632">
        <v>2013</v>
      </c>
      <c r="B1632" s="6">
        <f ca="1">_xlfn.MAXIFS('Track WIP'!M:M,'Track WIP'!K:K,'Results WIP'!A1632,'Track WIP'!L:L,'Results WIP'!C1632)</f>
        <v>41469</v>
      </c>
      <c r="C1632">
        <f t="shared" si="25"/>
        <v>13</v>
      </c>
      <c r="D1632" t="str">
        <f ca="1">VLOOKUP($B1632,'Track WIP'!$M:$O,2,FALSE)</f>
        <v>Honda Indy Toronto - Race 2</v>
      </c>
      <c r="E1632" t="str">
        <f ca="1">VLOOKUP($B1632,'Track WIP'!$M:$O,3,FALSE)</f>
        <v>Streets Of Toronto</v>
      </c>
      <c r="F1632">
        <v>23</v>
      </c>
      <c r="G1632" t="s">
        <v>85</v>
      </c>
      <c r="H1632">
        <v>16</v>
      </c>
      <c r="I1632" t="s">
        <v>16</v>
      </c>
      <c r="J1632">
        <v>62</v>
      </c>
      <c r="K1632">
        <v>20</v>
      </c>
      <c r="L1632">
        <v>0</v>
      </c>
      <c r="M1632">
        <v>7</v>
      </c>
      <c r="N1632">
        <v>0</v>
      </c>
      <c r="O1632">
        <v>0</v>
      </c>
    </row>
    <row r="1633" spans="1:15" x14ac:dyDescent="0.2">
      <c r="A1633">
        <v>2013</v>
      </c>
      <c r="B1633" s="6">
        <f ca="1">_xlfn.MAXIFS('Track WIP'!M:M,'Track WIP'!K:K,'Results WIP'!A1633,'Track WIP'!L:L,'Results WIP'!C1633)</f>
        <v>41469</v>
      </c>
      <c r="C1633">
        <f t="shared" si="25"/>
        <v>13</v>
      </c>
      <c r="D1633" t="str">
        <f ca="1">VLOOKUP($B1633,'Track WIP'!$M:$O,2,FALSE)</f>
        <v>Honda Indy Toronto - Race 2</v>
      </c>
      <c r="E1633" t="str">
        <f ca="1">VLOOKUP($B1633,'Track WIP'!$M:$O,3,FALSE)</f>
        <v>Streets Of Toronto</v>
      </c>
      <c r="F1633">
        <v>24</v>
      </c>
      <c r="G1633" t="s">
        <v>25</v>
      </c>
      <c r="H1633">
        <v>11</v>
      </c>
      <c r="I1633" t="s">
        <v>111</v>
      </c>
      <c r="J1633">
        <v>35</v>
      </c>
      <c r="K1633">
        <v>6</v>
      </c>
      <c r="L1633">
        <v>0</v>
      </c>
      <c r="M1633">
        <v>6</v>
      </c>
      <c r="N1633">
        <v>0</v>
      </c>
      <c r="O1633">
        <v>0</v>
      </c>
    </row>
    <row r="1634" spans="1:15" x14ac:dyDescent="0.2">
      <c r="A1634">
        <v>2013</v>
      </c>
      <c r="B1634" s="6">
        <f ca="1">_xlfn.MAXIFS('Track WIP'!M:M,'Track WIP'!K:K,'Results WIP'!A1634,'Track WIP'!L:L,'Results WIP'!C1634)</f>
        <v>41490</v>
      </c>
      <c r="C1634">
        <f t="shared" si="25"/>
        <v>14</v>
      </c>
      <c r="D1634" t="str">
        <f ca="1">VLOOKUP($B1634,'Track WIP'!$M:$O,2,FALSE)</f>
        <v>Honda Indy 200 at Mid-Ohio</v>
      </c>
      <c r="E1634" t="str">
        <f ca="1">VLOOKUP($B1634,'Track WIP'!$M:$O,3,FALSE)</f>
        <v>Mid-Ohio Sports Car Course</v>
      </c>
      <c r="F1634">
        <v>1</v>
      </c>
      <c r="G1634" t="s">
        <v>86</v>
      </c>
      <c r="H1634">
        <v>83</v>
      </c>
      <c r="I1634" t="s">
        <v>16</v>
      </c>
      <c r="J1634">
        <v>90</v>
      </c>
      <c r="K1634">
        <v>5</v>
      </c>
      <c r="L1634">
        <v>46</v>
      </c>
      <c r="M1634">
        <v>53</v>
      </c>
      <c r="N1634">
        <v>3</v>
      </c>
      <c r="O1634">
        <v>0</v>
      </c>
    </row>
    <row r="1635" spans="1:15" x14ac:dyDescent="0.2">
      <c r="A1635">
        <v>2013</v>
      </c>
      <c r="B1635" s="6">
        <f ca="1">_xlfn.MAXIFS('Track WIP'!M:M,'Track WIP'!K:K,'Results WIP'!A1635,'Track WIP'!L:L,'Results WIP'!C1635)</f>
        <v>41490</v>
      </c>
      <c r="C1635">
        <f t="shared" si="25"/>
        <v>14</v>
      </c>
      <c r="D1635" t="str">
        <f ca="1">VLOOKUP($B1635,'Track WIP'!$M:$O,2,FALSE)</f>
        <v>Honda Indy 200 at Mid-Ohio</v>
      </c>
      <c r="E1635" t="str">
        <f ca="1">VLOOKUP($B1635,'Track WIP'!$M:$O,3,FALSE)</f>
        <v>Mid-Ohio Sports Car Course</v>
      </c>
      <c r="F1635">
        <v>2</v>
      </c>
      <c r="G1635" t="s">
        <v>88</v>
      </c>
      <c r="H1635">
        <v>77</v>
      </c>
      <c r="I1635" t="s">
        <v>16</v>
      </c>
      <c r="J1635">
        <v>90</v>
      </c>
      <c r="K1635">
        <v>8</v>
      </c>
      <c r="L1635">
        <v>14</v>
      </c>
      <c r="M1635">
        <v>41</v>
      </c>
      <c r="N1635">
        <v>1</v>
      </c>
      <c r="O1635">
        <v>0</v>
      </c>
    </row>
    <row r="1636" spans="1:15" x14ac:dyDescent="0.2">
      <c r="A1636">
        <v>2013</v>
      </c>
      <c r="B1636" s="6">
        <f ca="1">_xlfn.MAXIFS('Track WIP'!M:M,'Track WIP'!K:K,'Results WIP'!A1636,'Track WIP'!L:L,'Results WIP'!C1636)</f>
        <v>41490</v>
      </c>
      <c r="C1636">
        <f t="shared" si="25"/>
        <v>14</v>
      </c>
      <c r="D1636" t="str">
        <f ca="1">VLOOKUP($B1636,'Track WIP'!$M:$O,2,FALSE)</f>
        <v>Honda Indy 200 at Mid-Ohio</v>
      </c>
      <c r="E1636" t="str">
        <f ca="1">VLOOKUP($B1636,'Track WIP'!$M:$O,3,FALSE)</f>
        <v>Mid-Ohio Sports Car Course</v>
      </c>
      <c r="F1636">
        <v>3</v>
      </c>
      <c r="G1636" t="s">
        <v>22</v>
      </c>
      <c r="H1636">
        <v>10</v>
      </c>
      <c r="I1636" t="s">
        <v>16</v>
      </c>
      <c r="J1636">
        <v>90</v>
      </c>
      <c r="K1636">
        <v>6</v>
      </c>
      <c r="L1636">
        <v>0</v>
      </c>
      <c r="M1636">
        <v>35</v>
      </c>
      <c r="N1636">
        <v>0</v>
      </c>
      <c r="O1636">
        <v>0</v>
      </c>
    </row>
    <row r="1637" spans="1:15" x14ac:dyDescent="0.2">
      <c r="A1637">
        <v>2013</v>
      </c>
      <c r="B1637" s="6">
        <f ca="1">_xlfn.MAXIFS('Track WIP'!M:M,'Track WIP'!K:K,'Results WIP'!A1637,'Track WIP'!L:L,'Results WIP'!C1637)</f>
        <v>41490</v>
      </c>
      <c r="C1637">
        <f t="shared" si="25"/>
        <v>14</v>
      </c>
      <c r="D1637" t="str">
        <f ca="1">VLOOKUP($B1637,'Track WIP'!$M:$O,2,FALSE)</f>
        <v>Honda Indy 200 at Mid-Ohio</v>
      </c>
      <c r="E1637" t="str">
        <f ca="1">VLOOKUP($B1637,'Track WIP'!$M:$O,3,FALSE)</f>
        <v>Mid-Ohio Sports Car Course</v>
      </c>
      <c r="F1637">
        <v>4</v>
      </c>
      <c r="G1637" t="s">
        <v>15</v>
      </c>
      <c r="H1637">
        <v>12</v>
      </c>
      <c r="I1637" t="s">
        <v>111</v>
      </c>
      <c r="J1637">
        <v>90</v>
      </c>
      <c r="K1637">
        <v>2</v>
      </c>
      <c r="L1637">
        <v>0</v>
      </c>
      <c r="M1637">
        <v>32</v>
      </c>
      <c r="N1637">
        <v>0</v>
      </c>
      <c r="O1637">
        <v>0</v>
      </c>
    </row>
    <row r="1638" spans="1:15" x14ac:dyDescent="0.2">
      <c r="A1638">
        <v>2013</v>
      </c>
      <c r="B1638" s="6">
        <f ca="1">_xlfn.MAXIFS('Track WIP'!M:M,'Track WIP'!K:K,'Results WIP'!A1638,'Track WIP'!L:L,'Results WIP'!C1638)</f>
        <v>41490</v>
      </c>
      <c r="C1638">
        <f t="shared" si="25"/>
        <v>14</v>
      </c>
      <c r="D1638" t="str">
        <f ca="1">VLOOKUP($B1638,'Track WIP'!$M:$O,2,FALSE)</f>
        <v>Honda Indy 200 at Mid-Ohio</v>
      </c>
      <c r="E1638" t="str">
        <f ca="1">VLOOKUP($B1638,'Track WIP'!$M:$O,3,FALSE)</f>
        <v>Mid-Ohio Sports Car Course</v>
      </c>
      <c r="F1638">
        <v>5</v>
      </c>
      <c r="G1638" t="s">
        <v>17</v>
      </c>
      <c r="H1638">
        <v>1</v>
      </c>
      <c r="I1638" t="s">
        <v>111</v>
      </c>
      <c r="J1638">
        <v>90</v>
      </c>
      <c r="K1638">
        <v>1</v>
      </c>
      <c r="L1638">
        <v>30</v>
      </c>
      <c r="M1638">
        <v>32</v>
      </c>
      <c r="N1638">
        <v>2</v>
      </c>
      <c r="O1638">
        <v>0</v>
      </c>
    </row>
    <row r="1639" spans="1:15" x14ac:dyDescent="0.2">
      <c r="A1639">
        <v>2013</v>
      </c>
      <c r="B1639" s="6">
        <f ca="1">_xlfn.MAXIFS('Track WIP'!M:M,'Track WIP'!K:K,'Results WIP'!A1639,'Track WIP'!L:L,'Results WIP'!C1639)</f>
        <v>41490</v>
      </c>
      <c r="C1639">
        <f t="shared" si="25"/>
        <v>14</v>
      </c>
      <c r="D1639" t="str">
        <f ca="1">VLOOKUP($B1639,'Track WIP'!$M:$O,2,FALSE)</f>
        <v>Honda Indy 200 at Mid-Ohio</v>
      </c>
      <c r="E1639" t="str">
        <f ca="1">VLOOKUP($B1639,'Track WIP'!$M:$O,3,FALSE)</f>
        <v>Mid-Ohio Sports Car Course</v>
      </c>
      <c r="F1639">
        <v>6</v>
      </c>
      <c r="G1639" t="s">
        <v>24</v>
      </c>
      <c r="H1639">
        <v>3</v>
      </c>
      <c r="I1639" t="s">
        <v>111</v>
      </c>
      <c r="J1639">
        <v>90</v>
      </c>
      <c r="K1639">
        <v>14</v>
      </c>
      <c r="L1639">
        <v>0</v>
      </c>
      <c r="M1639">
        <v>28</v>
      </c>
      <c r="N1639">
        <v>0</v>
      </c>
      <c r="O1639">
        <v>0</v>
      </c>
    </row>
    <row r="1640" spans="1:15" x14ac:dyDescent="0.2">
      <c r="A1640">
        <v>2013</v>
      </c>
      <c r="B1640" s="6">
        <f ca="1">_xlfn.MAXIFS('Track WIP'!M:M,'Track WIP'!K:K,'Results WIP'!A1640,'Track WIP'!L:L,'Results WIP'!C1640)</f>
        <v>41490</v>
      </c>
      <c r="C1640">
        <f t="shared" si="25"/>
        <v>14</v>
      </c>
      <c r="D1640" t="str">
        <f ca="1">VLOOKUP($B1640,'Track WIP'!$M:$O,2,FALSE)</f>
        <v>Honda Indy 200 at Mid-Ohio</v>
      </c>
      <c r="E1640" t="str">
        <f ca="1">VLOOKUP($B1640,'Track WIP'!$M:$O,3,FALSE)</f>
        <v>Mid-Ohio Sports Car Course</v>
      </c>
      <c r="F1640">
        <v>7</v>
      </c>
      <c r="G1640" t="s">
        <v>21</v>
      </c>
      <c r="H1640">
        <v>9</v>
      </c>
      <c r="I1640" t="s">
        <v>16</v>
      </c>
      <c r="J1640">
        <v>90</v>
      </c>
      <c r="K1640">
        <v>3</v>
      </c>
      <c r="L1640">
        <v>0</v>
      </c>
      <c r="M1640">
        <v>26</v>
      </c>
      <c r="N1640">
        <v>0</v>
      </c>
      <c r="O1640">
        <v>0</v>
      </c>
    </row>
    <row r="1641" spans="1:15" x14ac:dyDescent="0.2">
      <c r="A1641">
        <v>2013</v>
      </c>
      <c r="B1641" s="6">
        <f ca="1">_xlfn.MAXIFS('Track WIP'!M:M,'Track WIP'!K:K,'Results WIP'!A1641,'Track WIP'!L:L,'Results WIP'!C1641)</f>
        <v>41490</v>
      </c>
      <c r="C1641">
        <f t="shared" si="25"/>
        <v>14</v>
      </c>
      <c r="D1641" t="str">
        <f ca="1">VLOOKUP($B1641,'Track WIP'!$M:$O,2,FALSE)</f>
        <v>Honda Indy 200 at Mid-Ohio</v>
      </c>
      <c r="E1641" t="str">
        <f ca="1">VLOOKUP($B1641,'Track WIP'!$M:$O,3,FALSE)</f>
        <v>Mid-Ohio Sports Car Course</v>
      </c>
      <c r="F1641">
        <v>8</v>
      </c>
      <c r="G1641" t="s">
        <v>26</v>
      </c>
      <c r="H1641">
        <v>19</v>
      </c>
      <c r="I1641" t="s">
        <v>16</v>
      </c>
      <c r="J1641">
        <v>90</v>
      </c>
      <c r="K1641">
        <v>7</v>
      </c>
      <c r="L1641">
        <v>0</v>
      </c>
      <c r="M1641">
        <v>24</v>
      </c>
      <c r="N1641">
        <v>0</v>
      </c>
      <c r="O1641">
        <v>0</v>
      </c>
    </row>
    <row r="1642" spans="1:15" x14ac:dyDescent="0.2">
      <c r="A1642">
        <v>2013</v>
      </c>
      <c r="B1642" s="6">
        <f ca="1">_xlfn.MAXIFS('Track WIP'!M:M,'Track WIP'!K:K,'Results WIP'!A1642,'Track WIP'!L:L,'Results WIP'!C1642)</f>
        <v>41490</v>
      </c>
      <c r="C1642">
        <f t="shared" si="25"/>
        <v>14</v>
      </c>
      <c r="D1642" t="str">
        <f ca="1">VLOOKUP($B1642,'Track WIP'!$M:$O,2,FALSE)</f>
        <v>Honda Indy 200 at Mid-Ohio</v>
      </c>
      <c r="E1642" t="str">
        <f ca="1">VLOOKUP($B1642,'Track WIP'!$M:$O,3,FALSE)</f>
        <v>Mid-Ohio Sports Car Course</v>
      </c>
      <c r="F1642">
        <v>9</v>
      </c>
      <c r="G1642" t="s">
        <v>38</v>
      </c>
      <c r="H1642">
        <v>25</v>
      </c>
      <c r="I1642" t="s">
        <v>111</v>
      </c>
      <c r="J1642">
        <v>90</v>
      </c>
      <c r="K1642">
        <v>4</v>
      </c>
      <c r="L1642">
        <v>0</v>
      </c>
      <c r="M1642">
        <v>22</v>
      </c>
      <c r="N1642">
        <v>0</v>
      </c>
      <c r="O1642">
        <v>0</v>
      </c>
    </row>
    <row r="1643" spans="1:15" x14ac:dyDescent="0.2">
      <c r="A1643">
        <v>2013</v>
      </c>
      <c r="B1643" s="6">
        <f ca="1">_xlfn.MAXIFS('Track WIP'!M:M,'Track WIP'!K:K,'Results WIP'!A1643,'Track WIP'!L:L,'Results WIP'!C1643)</f>
        <v>41490</v>
      </c>
      <c r="C1643">
        <f t="shared" si="25"/>
        <v>14</v>
      </c>
      <c r="D1643" t="str">
        <f ca="1">VLOOKUP($B1643,'Track WIP'!$M:$O,2,FALSE)</f>
        <v>Honda Indy 200 at Mid-Ohio</v>
      </c>
      <c r="E1643" t="str">
        <f ca="1">VLOOKUP($B1643,'Track WIP'!$M:$O,3,FALSE)</f>
        <v>Mid-Ohio Sports Car Course</v>
      </c>
      <c r="F1643">
        <v>10</v>
      </c>
      <c r="G1643" t="s">
        <v>89</v>
      </c>
      <c r="H1643">
        <v>27</v>
      </c>
      <c r="I1643" t="s">
        <v>111</v>
      </c>
      <c r="J1643">
        <v>90</v>
      </c>
      <c r="K1643">
        <v>12</v>
      </c>
      <c r="L1643">
        <v>0</v>
      </c>
      <c r="M1643">
        <v>20</v>
      </c>
      <c r="N1643">
        <v>0</v>
      </c>
      <c r="O1643">
        <v>0</v>
      </c>
    </row>
    <row r="1644" spans="1:15" x14ac:dyDescent="0.2">
      <c r="A1644">
        <v>2013</v>
      </c>
      <c r="B1644" s="6">
        <f ca="1">_xlfn.MAXIFS('Track WIP'!M:M,'Track WIP'!K:K,'Results WIP'!A1644,'Track WIP'!L:L,'Results WIP'!C1644)</f>
        <v>41490</v>
      </c>
      <c r="C1644">
        <f t="shared" si="25"/>
        <v>14</v>
      </c>
      <c r="D1644" t="str">
        <f ca="1">VLOOKUP($B1644,'Track WIP'!$M:$O,2,FALSE)</f>
        <v>Honda Indy 200 at Mid-Ohio</v>
      </c>
      <c r="E1644" t="str">
        <f ca="1">VLOOKUP($B1644,'Track WIP'!$M:$O,3,FALSE)</f>
        <v>Mid-Ohio Sports Car Course</v>
      </c>
      <c r="F1644">
        <v>11</v>
      </c>
      <c r="G1644" t="s">
        <v>31</v>
      </c>
      <c r="H1644">
        <v>78</v>
      </c>
      <c r="I1644" t="s">
        <v>111</v>
      </c>
      <c r="J1644">
        <v>90</v>
      </c>
      <c r="K1644">
        <v>9</v>
      </c>
      <c r="L1644">
        <v>0</v>
      </c>
      <c r="M1644">
        <v>19</v>
      </c>
      <c r="N1644">
        <v>0</v>
      </c>
      <c r="O1644">
        <v>0</v>
      </c>
    </row>
    <row r="1645" spans="1:15" x14ac:dyDescent="0.2">
      <c r="A1645">
        <v>2013</v>
      </c>
      <c r="B1645" s="6">
        <f ca="1">_xlfn.MAXIFS('Track WIP'!M:M,'Track WIP'!K:K,'Results WIP'!A1645,'Track WIP'!L:L,'Results WIP'!C1645)</f>
        <v>41490</v>
      </c>
      <c r="C1645">
        <f t="shared" si="25"/>
        <v>14</v>
      </c>
      <c r="D1645" t="str">
        <f ca="1">VLOOKUP($B1645,'Track WIP'!$M:$O,2,FALSE)</f>
        <v>Honda Indy 200 at Mid-Ohio</v>
      </c>
      <c r="E1645" t="str">
        <f ca="1">VLOOKUP($B1645,'Track WIP'!$M:$O,3,FALSE)</f>
        <v>Mid-Ohio Sports Car Course</v>
      </c>
      <c r="F1645">
        <v>12</v>
      </c>
      <c r="G1645" t="s">
        <v>87</v>
      </c>
      <c r="H1645">
        <v>7</v>
      </c>
      <c r="I1645" t="s">
        <v>111</v>
      </c>
      <c r="J1645">
        <v>90</v>
      </c>
      <c r="K1645">
        <v>13</v>
      </c>
      <c r="L1645">
        <v>0</v>
      </c>
      <c r="M1645">
        <v>18</v>
      </c>
      <c r="N1645">
        <v>0</v>
      </c>
      <c r="O1645">
        <v>0</v>
      </c>
    </row>
    <row r="1646" spans="1:15" x14ac:dyDescent="0.2">
      <c r="A1646">
        <v>2013</v>
      </c>
      <c r="B1646" s="6">
        <f ca="1">_xlfn.MAXIFS('Track WIP'!M:M,'Track WIP'!K:K,'Results WIP'!A1646,'Track WIP'!L:L,'Results WIP'!C1646)</f>
        <v>41490</v>
      </c>
      <c r="C1646">
        <f t="shared" si="25"/>
        <v>14</v>
      </c>
      <c r="D1646" t="str">
        <f ca="1">VLOOKUP($B1646,'Track WIP'!$M:$O,2,FALSE)</f>
        <v>Honda Indy 200 at Mid-Ohio</v>
      </c>
      <c r="E1646" t="str">
        <f ca="1">VLOOKUP($B1646,'Track WIP'!$M:$O,3,FALSE)</f>
        <v>Mid-Ohio Sports Car Course</v>
      </c>
      <c r="F1646">
        <v>13</v>
      </c>
      <c r="G1646" t="s">
        <v>85</v>
      </c>
      <c r="H1646">
        <v>16</v>
      </c>
      <c r="I1646" t="s">
        <v>16</v>
      </c>
      <c r="J1646">
        <v>90</v>
      </c>
      <c r="K1646">
        <v>10</v>
      </c>
      <c r="L1646">
        <v>0</v>
      </c>
      <c r="M1646">
        <v>17</v>
      </c>
      <c r="N1646">
        <v>0</v>
      </c>
      <c r="O1646">
        <v>0</v>
      </c>
    </row>
    <row r="1647" spans="1:15" x14ac:dyDescent="0.2">
      <c r="A1647">
        <v>2013</v>
      </c>
      <c r="B1647" s="6">
        <f ca="1">_xlfn.MAXIFS('Track WIP'!M:M,'Track WIP'!K:K,'Results WIP'!A1647,'Track WIP'!L:L,'Results WIP'!C1647)</f>
        <v>41490</v>
      </c>
      <c r="C1647">
        <f t="shared" si="25"/>
        <v>14</v>
      </c>
      <c r="D1647" t="str">
        <f ca="1">VLOOKUP($B1647,'Track WIP'!$M:$O,2,FALSE)</f>
        <v>Honda Indy 200 at Mid-Ohio</v>
      </c>
      <c r="E1647" t="str">
        <f ca="1">VLOOKUP($B1647,'Track WIP'!$M:$O,3,FALSE)</f>
        <v>Mid-Ohio Sports Car Course</v>
      </c>
      <c r="F1647">
        <v>14</v>
      </c>
      <c r="G1647" t="s">
        <v>84</v>
      </c>
      <c r="H1647">
        <v>4</v>
      </c>
      <c r="I1647" t="s">
        <v>111</v>
      </c>
      <c r="J1647">
        <v>90</v>
      </c>
      <c r="K1647">
        <v>17</v>
      </c>
      <c r="L1647">
        <v>0</v>
      </c>
      <c r="M1647">
        <v>16</v>
      </c>
      <c r="N1647">
        <v>0</v>
      </c>
      <c r="O1647">
        <v>0</v>
      </c>
    </row>
    <row r="1648" spans="1:15" x14ac:dyDescent="0.2">
      <c r="A1648">
        <v>2013</v>
      </c>
      <c r="B1648" s="6">
        <f ca="1">_xlfn.MAXIFS('Track WIP'!M:M,'Track WIP'!K:K,'Results WIP'!A1648,'Track WIP'!L:L,'Results WIP'!C1648)</f>
        <v>41490</v>
      </c>
      <c r="C1648">
        <f t="shared" si="25"/>
        <v>14</v>
      </c>
      <c r="D1648" t="str">
        <f ca="1">VLOOKUP($B1648,'Track WIP'!$M:$O,2,FALSE)</f>
        <v>Honda Indy 200 at Mid-Ohio</v>
      </c>
      <c r="E1648" t="str">
        <f ca="1">VLOOKUP($B1648,'Track WIP'!$M:$O,3,FALSE)</f>
        <v>Mid-Ohio Sports Car Course</v>
      </c>
      <c r="F1648">
        <v>15</v>
      </c>
      <c r="G1648" t="s">
        <v>377</v>
      </c>
      <c r="H1648">
        <v>18</v>
      </c>
      <c r="I1648" t="s">
        <v>16</v>
      </c>
      <c r="J1648">
        <v>90</v>
      </c>
      <c r="K1648">
        <v>16</v>
      </c>
      <c r="L1648">
        <v>0</v>
      </c>
      <c r="M1648">
        <v>15</v>
      </c>
      <c r="N1648">
        <v>0</v>
      </c>
      <c r="O1648">
        <v>0</v>
      </c>
    </row>
    <row r="1649" spans="1:15" x14ac:dyDescent="0.2">
      <c r="A1649">
        <v>2013</v>
      </c>
      <c r="B1649" s="6">
        <f ca="1">_xlfn.MAXIFS('Track WIP'!M:M,'Track WIP'!K:K,'Results WIP'!A1649,'Track WIP'!L:L,'Results WIP'!C1649)</f>
        <v>41490</v>
      </c>
      <c r="C1649">
        <f t="shared" si="25"/>
        <v>14</v>
      </c>
      <c r="D1649" t="str">
        <f ca="1">VLOOKUP($B1649,'Track WIP'!$M:$O,2,FALSE)</f>
        <v>Honda Indy 200 at Mid-Ohio</v>
      </c>
      <c r="E1649" t="str">
        <f ca="1">VLOOKUP($B1649,'Track WIP'!$M:$O,3,FALSE)</f>
        <v>Mid-Ohio Sports Car Course</v>
      </c>
      <c r="F1649">
        <v>16</v>
      </c>
      <c r="G1649" t="s">
        <v>378</v>
      </c>
      <c r="H1649">
        <v>98</v>
      </c>
      <c r="I1649" t="s">
        <v>16</v>
      </c>
      <c r="J1649">
        <v>90</v>
      </c>
      <c r="K1649">
        <v>24</v>
      </c>
      <c r="L1649">
        <v>0</v>
      </c>
      <c r="M1649">
        <v>14</v>
      </c>
      <c r="N1649">
        <v>0</v>
      </c>
      <c r="O1649">
        <v>0</v>
      </c>
    </row>
    <row r="1650" spans="1:15" x14ac:dyDescent="0.2">
      <c r="A1650">
        <v>2013</v>
      </c>
      <c r="B1650" s="6">
        <f ca="1">_xlfn.MAXIFS('Track WIP'!M:M,'Track WIP'!K:K,'Results WIP'!A1650,'Track WIP'!L:L,'Results WIP'!C1650)</f>
        <v>41490</v>
      </c>
      <c r="C1650">
        <f t="shared" si="25"/>
        <v>14</v>
      </c>
      <c r="D1650" t="str">
        <f ca="1">VLOOKUP($B1650,'Track WIP'!$M:$O,2,FALSE)</f>
        <v>Honda Indy 200 at Mid-Ohio</v>
      </c>
      <c r="E1650" t="str">
        <f ca="1">VLOOKUP($B1650,'Track WIP'!$M:$O,3,FALSE)</f>
        <v>Mid-Ohio Sports Car Course</v>
      </c>
      <c r="F1650">
        <v>17</v>
      </c>
      <c r="G1650" t="s">
        <v>27</v>
      </c>
      <c r="H1650">
        <v>5</v>
      </c>
      <c r="I1650" t="s">
        <v>111</v>
      </c>
      <c r="J1650">
        <v>89</v>
      </c>
      <c r="K1650">
        <v>11</v>
      </c>
      <c r="L1650">
        <v>0</v>
      </c>
      <c r="M1650">
        <v>13</v>
      </c>
      <c r="N1650">
        <v>0</v>
      </c>
      <c r="O1650">
        <v>0</v>
      </c>
    </row>
    <row r="1651" spans="1:15" x14ac:dyDescent="0.2">
      <c r="A1651">
        <v>2013</v>
      </c>
      <c r="B1651" s="6">
        <f ca="1">_xlfn.MAXIFS('Track WIP'!M:M,'Track WIP'!K:K,'Results WIP'!A1651,'Track WIP'!L:L,'Results WIP'!C1651)</f>
        <v>41490</v>
      </c>
      <c r="C1651">
        <f t="shared" si="25"/>
        <v>14</v>
      </c>
      <c r="D1651" t="str">
        <f ca="1">VLOOKUP($B1651,'Track WIP'!$M:$O,2,FALSE)</f>
        <v>Honda Indy 200 at Mid-Ohio</v>
      </c>
      <c r="E1651" t="str">
        <f ca="1">VLOOKUP($B1651,'Track WIP'!$M:$O,3,FALSE)</f>
        <v>Mid-Ohio Sports Car Course</v>
      </c>
      <c r="F1651">
        <v>18</v>
      </c>
      <c r="G1651" t="s">
        <v>41</v>
      </c>
      <c r="H1651">
        <v>15</v>
      </c>
      <c r="I1651" t="s">
        <v>16</v>
      </c>
      <c r="J1651">
        <v>89</v>
      </c>
      <c r="K1651">
        <v>22</v>
      </c>
      <c r="L1651">
        <v>0</v>
      </c>
      <c r="M1651">
        <v>12</v>
      </c>
      <c r="N1651">
        <v>0</v>
      </c>
      <c r="O1651">
        <v>0</v>
      </c>
    </row>
    <row r="1652" spans="1:15" x14ac:dyDescent="0.2">
      <c r="A1652">
        <v>2013</v>
      </c>
      <c r="B1652" s="6">
        <f ca="1">_xlfn.MAXIFS('Track WIP'!M:M,'Track WIP'!K:K,'Results WIP'!A1652,'Track WIP'!L:L,'Results WIP'!C1652)</f>
        <v>41490</v>
      </c>
      <c r="C1652">
        <f t="shared" si="25"/>
        <v>14</v>
      </c>
      <c r="D1652" t="str">
        <f ca="1">VLOOKUP($B1652,'Track WIP'!$M:$O,2,FALSE)</f>
        <v>Honda Indy 200 at Mid-Ohio</v>
      </c>
      <c r="E1652" t="str">
        <f ca="1">VLOOKUP($B1652,'Track WIP'!$M:$O,3,FALSE)</f>
        <v>Mid-Ohio Sports Car Course</v>
      </c>
      <c r="F1652">
        <v>19</v>
      </c>
      <c r="G1652" t="s">
        <v>56</v>
      </c>
      <c r="H1652">
        <v>6</v>
      </c>
      <c r="I1652" t="s">
        <v>111</v>
      </c>
      <c r="J1652">
        <v>89</v>
      </c>
      <c r="K1652">
        <v>20</v>
      </c>
      <c r="L1652">
        <v>0</v>
      </c>
      <c r="M1652">
        <v>11</v>
      </c>
      <c r="N1652">
        <v>0</v>
      </c>
      <c r="O1652">
        <v>0</v>
      </c>
    </row>
    <row r="1653" spans="1:15" x14ac:dyDescent="0.2">
      <c r="A1653">
        <v>2013</v>
      </c>
      <c r="B1653" s="6">
        <f ca="1">_xlfn.MAXIFS('Track WIP'!M:M,'Track WIP'!K:K,'Results WIP'!A1653,'Track WIP'!L:L,'Results WIP'!C1653)</f>
        <v>41490</v>
      </c>
      <c r="C1653">
        <f t="shared" si="25"/>
        <v>14</v>
      </c>
      <c r="D1653" t="str">
        <f ca="1">VLOOKUP($B1653,'Track WIP'!$M:$O,2,FALSE)</f>
        <v>Honda Indy 200 at Mid-Ohio</v>
      </c>
      <c r="E1653" t="str">
        <f ca="1">VLOOKUP($B1653,'Track WIP'!$M:$O,3,FALSE)</f>
        <v>Mid-Ohio Sports Car Course</v>
      </c>
      <c r="F1653">
        <v>20</v>
      </c>
      <c r="G1653" t="s">
        <v>55</v>
      </c>
      <c r="H1653">
        <v>20</v>
      </c>
      <c r="I1653" t="s">
        <v>111</v>
      </c>
      <c r="J1653">
        <v>89</v>
      </c>
      <c r="K1653">
        <v>23</v>
      </c>
      <c r="L1653">
        <v>0</v>
      </c>
      <c r="M1653">
        <v>10</v>
      </c>
      <c r="N1653">
        <v>0</v>
      </c>
      <c r="O1653">
        <v>0</v>
      </c>
    </row>
    <row r="1654" spans="1:15" x14ac:dyDescent="0.2">
      <c r="A1654">
        <v>2013</v>
      </c>
      <c r="B1654" s="6">
        <f ca="1">_xlfn.MAXIFS('Track WIP'!M:M,'Track WIP'!K:K,'Results WIP'!A1654,'Track WIP'!L:L,'Results WIP'!C1654)</f>
        <v>41490</v>
      </c>
      <c r="C1654">
        <f t="shared" si="25"/>
        <v>14</v>
      </c>
      <c r="D1654" t="str">
        <f ca="1">VLOOKUP($B1654,'Track WIP'!$M:$O,2,FALSE)</f>
        <v>Honda Indy 200 at Mid-Ohio</v>
      </c>
      <c r="E1654" t="str">
        <f ca="1">VLOOKUP($B1654,'Track WIP'!$M:$O,3,FALSE)</f>
        <v>Mid-Ohio Sports Car Course</v>
      </c>
      <c r="F1654">
        <v>21</v>
      </c>
      <c r="G1654" t="s">
        <v>374</v>
      </c>
      <c r="H1654">
        <v>55</v>
      </c>
      <c r="I1654" t="s">
        <v>16</v>
      </c>
      <c r="J1654">
        <v>89</v>
      </c>
      <c r="K1654">
        <v>21</v>
      </c>
      <c r="L1654">
        <v>0</v>
      </c>
      <c r="M1654">
        <v>9</v>
      </c>
      <c r="N1654">
        <v>0</v>
      </c>
      <c r="O1654">
        <v>0</v>
      </c>
    </row>
    <row r="1655" spans="1:15" x14ac:dyDescent="0.2">
      <c r="A1655">
        <v>2013</v>
      </c>
      <c r="B1655" s="6">
        <f ca="1">_xlfn.MAXIFS('Track WIP'!M:M,'Track WIP'!K:K,'Results WIP'!A1655,'Track WIP'!L:L,'Results WIP'!C1655)</f>
        <v>41490</v>
      </c>
      <c r="C1655">
        <f t="shared" si="25"/>
        <v>14</v>
      </c>
      <c r="D1655" t="str">
        <f ca="1">VLOOKUP($B1655,'Track WIP'!$M:$O,2,FALSE)</f>
        <v>Honda Indy 200 at Mid-Ohio</v>
      </c>
      <c r="E1655" t="str">
        <f ca="1">VLOOKUP($B1655,'Track WIP'!$M:$O,3,FALSE)</f>
        <v>Mid-Ohio Sports Car Course</v>
      </c>
      <c r="F1655">
        <v>22</v>
      </c>
      <c r="G1655" t="s">
        <v>37</v>
      </c>
      <c r="H1655">
        <v>14</v>
      </c>
      <c r="I1655" t="s">
        <v>16</v>
      </c>
      <c r="J1655">
        <v>89</v>
      </c>
      <c r="K1655">
        <v>15</v>
      </c>
      <c r="L1655">
        <v>0</v>
      </c>
      <c r="M1655">
        <v>8</v>
      </c>
      <c r="N1655">
        <v>0</v>
      </c>
      <c r="O1655">
        <v>0</v>
      </c>
    </row>
    <row r="1656" spans="1:15" x14ac:dyDescent="0.2">
      <c r="A1656">
        <v>2013</v>
      </c>
      <c r="B1656" s="6">
        <f ca="1">_xlfn.MAXIFS('Track WIP'!M:M,'Track WIP'!K:K,'Results WIP'!A1656,'Track WIP'!L:L,'Results WIP'!C1656)</f>
        <v>41490</v>
      </c>
      <c r="C1656">
        <f t="shared" si="25"/>
        <v>14</v>
      </c>
      <c r="D1656" t="str">
        <f ca="1">VLOOKUP($B1656,'Track WIP'!$M:$O,2,FALSE)</f>
        <v>Honda Indy 200 at Mid-Ohio</v>
      </c>
      <c r="E1656" t="str">
        <f ca="1">VLOOKUP($B1656,'Track WIP'!$M:$O,3,FALSE)</f>
        <v>Mid-Ohio Sports Car Course</v>
      </c>
      <c r="F1656">
        <v>23</v>
      </c>
      <c r="G1656" t="s">
        <v>112</v>
      </c>
      <c r="H1656">
        <v>67</v>
      </c>
      <c r="I1656" t="s">
        <v>16</v>
      </c>
      <c r="J1656">
        <v>88</v>
      </c>
      <c r="K1656">
        <v>18</v>
      </c>
      <c r="L1656">
        <v>0</v>
      </c>
      <c r="M1656">
        <v>7</v>
      </c>
      <c r="N1656">
        <v>0</v>
      </c>
      <c r="O1656">
        <v>0</v>
      </c>
    </row>
    <row r="1657" spans="1:15" x14ac:dyDescent="0.2">
      <c r="A1657">
        <v>2013</v>
      </c>
      <c r="B1657" s="6">
        <f ca="1">_xlfn.MAXIFS('Track WIP'!M:M,'Track WIP'!K:K,'Results WIP'!A1657,'Track WIP'!L:L,'Results WIP'!C1657)</f>
        <v>41490</v>
      </c>
      <c r="C1657">
        <f t="shared" si="25"/>
        <v>14</v>
      </c>
      <c r="D1657" t="str">
        <f ca="1">VLOOKUP($B1657,'Track WIP'!$M:$O,2,FALSE)</f>
        <v>Honda Indy 200 at Mid-Ohio</v>
      </c>
      <c r="E1657" t="str">
        <f ca="1">VLOOKUP($B1657,'Track WIP'!$M:$O,3,FALSE)</f>
        <v>Mid-Ohio Sports Car Course</v>
      </c>
      <c r="F1657">
        <v>24</v>
      </c>
      <c r="G1657" t="s">
        <v>25</v>
      </c>
      <c r="H1657">
        <v>11</v>
      </c>
      <c r="I1657" t="s">
        <v>111</v>
      </c>
      <c r="J1657">
        <v>64</v>
      </c>
      <c r="K1657">
        <v>19</v>
      </c>
      <c r="L1657">
        <v>0</v>
      </c>
      <c r="M1657">
        <v>6</v>
      </c>
      <c r="N1657">
        <v>0</v>
      </c>
      <c r="O1657">
        <v>0</v>
      </c>
    </row>
    <row r="1658" spans="1:15" x14ac:dyDescent="0.2">
      <c r="A1658">
        <v>2013</v>
      </c>
      <c r="B1658" s="6">
        <f ca="1">_xlfn.MAXIFS('Track WIP'!M:M,'Track WIP'!K:K,'Results WIP'!A1658,'Track WIP'!L:L,'Results WIP'!C1658)</f>
        <v>41511</v>
      </c>
      <c r="C1658">
        <f t="shared" si="25"/>
        <v>15</v>
      </c>
      <c r="D1658" t="str">
        <f ca="1">VLOOKUP($B1658,'Track WIP'!$M:$O,2,FALSE)</f>
        <v>GoPro Grand Prix of Sonoma</v>
      </c>
      <c r="E1658" t="str">
        <f ca="1">VLOOKUP($B1658,'Track WIP'!$M:$O,3,FALSE)</f>
        <v>Sonoma</v>
      </c>
      <c r="F1658">
        <v>1</v>
      </c>
      <c r="G1658" t="s">
        <v>15</v>
      </c>
      <c r="H1658">
        <v>12</v>
      </c>
      <c r="I1658" t="s">
        <v>111</v>
      </c>
      <c r="J1658">
        <v>85</v>
      </c>
      <c r="K1658">
        <v>3</v>
      </c>
      <c r="L1658">
        <v>16</v>
      </c>
      <c r="M1658">
        <v>51</v>
      </c>
      <c r="N1658">
        <v>1</v>
      </c>
      <c r="O1658">
        <v>0</v>
      </c>
    </row>
    <row r="1659" spans="1:15" x14ac:dyDescent="0.2">
      <c r="A1659">
        <v>2013</v>
      </c>
      <c r="B1659" s="6">
        <f ca="1">_xlfn.MAXIFS('Track WIP'!M:M,'Track WIP'!K:K,'Results WIP'!A1659,'Track WIP'!L:L,'Results WIP'!C1659)</f>
        <v>41511</v>
      </c>
      <c r="C1659">
        <f t="shared" si="25"/>
        <v>15</v>
      </c>
      <c r="D1659" t="str">
        <f ca="1">VLOOKUP($B1659,'Track WIP'!$M:$O,2,FALSE)</f>
        <v>GoPro Grand Prix of Sonoma</v>
      </c>
      <c r="E1659" t="str">
        <f ca="1">VLOOKUP($B1659,'Track WIP'!$M:$O,3,FALSE)</f>
        <v>Sonoma</v>
      </c>
      <c r="F1659">
        <v>2</v>
      </c>
      <c r="G1659" t="s">
        <v>26</v>
      </c>
      <c r="H1659">
        <v>19</v>
      </c>
      <c r="I1659" t="s">
        <v>16</v>
      </c>
      <c r="J1659">
        <v>85</v>
      </c>
      <c r="K1659">
        <v>7</v>
      </c>
      <c r="L1659">
        <v>10</v>
      </c>
      <c r="M1659">
        <v>41</v>
      </c>
      <c r="N1659">
        <v>1</v>
      </c>
      <c r="O1659">
        <v>0</v>
      </c>
    </row>
    <row r="1660" spans="1:15" x14ac:dyDescent="0.2">
      <c r="A1660">
        <v>2013</v>
      </c>
      <c r="B1660" s="6">
        <f ca="1">_xlfn.MAXIFS('Track WIP'!M:M,'Track WIP'!K:K,'Results WIP'!A1660,'Track WIP'!L:L,'Results WIP'!C1660)</f>
        <v>41511</v>
      </c>
      <c r="C1660">
        <f t="shared" si="25"/>
        <v>15</v>
      </c>
      <c r="D1660" t="str">
        <f ca="1">VLOOKUP($B1660,'Track WIP'!$M:$O,2,FALSE)</f>
        <v>GoPro Grand Prix of Sonoma</v>
      </c>
      <c r="E1660" t="str">
        <f ca="1">VLOOKUP($B1660,'Track WIP'!$M:$O,3,FALSE)</f>
        <v>Sonoma</v>
      </c>
      <c r="F1660">
        <v>3</v>
      </c>
      <c r="G1660" t="s">
        <v>22</v>
      </c>
      <c r="H1660">
        <v>10</v>
      </c>
      <c r="I1660" t="s">
        <v>16</v>
      </c>
      <c r="J1660">
        <v>85</v>
      </c>
      <c r="K1660">
        <v>1</v>
      </c>
      <c r="L1660">
        <v>17</v>
      </c>
      <c r="M1660">
        <v>37</v>
      </c>
      <c r="N1660">
        <v>2</v>
      </c>
      <c r="O1660">
        <v>0</v>
      </c>
    </row>
    <row r="1661" spans="1:15" x14ac:dyDescent="0.2">
      <c r="A1661">
        <v>2013</v>
      </c>
      <c r="B1661" s="6">
        <f ca="1">_xlfn.MAXIFS('Track WIP'!M:M,'Track WIP'!K:K,'Results WIP'!A1661,'Track WIP'!L:L,'Results WIP'!C1661)</f>
        <v>41511</v>
      </c>
      <c r="C1661">
        <f t="shared" si="25"/>
        <v>15</v>
      </c>
      <c r="D1661" t="str">
        <f ca="1">VLOOKUP($B1661,'Track WIP'!$M:$O,2,FALSE)</f>
        <v>GoPro Grand Prix of Sonoma</v>
      </c>
      <c r="E1661" t="str">
        <f ca="1">VLOOKUP($B1661,'Track WIP'!$M:$O,3,FALSE)</f>
        <v>Sonoma</v>
      </c>
      <c r="F1661">
        <v>4</v>
      </c>
      <c r="G1661" t="s">
        <v>38</v>
      </c>
      <c r="H1661">
        <v>25</v>
      </c>
      <c r="I1661" t="s">
        <v>111</v>
      </c>
      <c r="J1661">
        <v>85</v>
      </c>
      <c r="K1661">
        <v>11</v>
      </c>
      <c r="L1661">
        <v>0</v>
      </c>
      <c r="M1661">
        <v>32</v>
      </c>
      <c r="N1661">
        <v>0</v>
      </c>
      <c r="O1661">
        <v>0</v>
      </c>
    </row>
    <row r="1662" spans="1:15" x14ac:dyDescent="0.2">
      <c r="A1662">
        <v>2013</v>
      </c>
      <c r="B1662" s="6">
        <f ca="1">_xlfn.MAXIFS('Track WIP'!M:M,'Track WIP'!K:K,'Results WIP'!A1662,'Track WIP'!L:L,'Results WIP'!C1662)</f>
        <v>41511</v>
      </c>
      <c r="C1662">
        <f t="shared" si="25"/>
        <v>15</v>
      </c>
      <c r="D1662" t="str">
        <f ca="1">VLOOKUP($B1662,'Track WIP'!$M:$O,2,FALSE)</f>
        <v>GoPro Grand Prix of Sonoma</v>
      </c>
      <c r="E1662" t="str">
        <f ca="1">VLOOKUP($B1662,'Track WIP'!$M:$O,3,FALSE)</f>
        <v>Sonoma</v>
      </c>
      <c r="F1662">
        <v>5</v>
      </c>
      <c r="G1662" t="s">
        <v>88</v>
      </c>
      <c r="H1662">
        <v>77</v>
      </c>
      <c r="I1662" t="s">
        <v>16</v>
      </c>
      <c r="J1662">
        <v>85</v>
      </c>
      <c r="K1662">
        <v>10</v>
      </c>
      <c r="L1662">
        <v>0</v>
      </c>
      <c r="M1662">
        <v>30</v>
      </c>
      <c r="N1662">
        <v>0</v>
      </c>
      <c r="O1662">
        <v>0</v>
      </c>
    </row>
    <row r="1663" spans="1:15" x14ac:dyDescent="0.2">
      <c r="A1663">
        <v>2013</v>
      </c>
      <c r="B1663" s="6">
        <f ca="1">_xlfn.MAXIFS('Track WIP'!M:M,'Track WIP'!K:K,'Results WIP'!A1663,'Track WIP'!L:L,'Results WIP'!C1663)</f>
        <v>41511</v>
      </c>
      <c r="C1663">
        <f t="shared" ref="C1663:C1726" si="26">_xlfn.IFS(A1663&gt;A1662,1,F1663=1,C1662+1,F1663&gt;1,C1662)</f>
        <v>15</v>
      </c>
      <c r="D1663" t="str">
        <f ca="1">VLOOKUP($B1663,'Track WIP'!$M:$O,2,FALSE)</f>
        <v>GoPro Grand Prix of Sonoma</v>
      </c>
      <c r="E1663" t="str">
        <f ca="1">VLOOKUP($B1663,'Track WIP'!$M:$O,3,FALSE)</f>
        <v>Sonoma</v>
      </c>
      <c r="F1663">
        <v>6</v>
      </c>
      <c r="G1663" t="s">
        <v>17</v>
      </c>
      <c r="H1663">
        <v>1</v>
      </c>
      <c r="I1663" t="s">
        <v>111</v>
      </c>
      <c r="J1663">
        <v>85</v>
      </c>
      <c r="K1663">
        <v>4</v>
      </c>
      <c r="L1663">
        <v>6</v>
      </c>
      <c r="M1663">
        <v>29</v>
      </c>
      <c r="N1663">
        <v>1</v>
      </c>
      <c r="O1663">
        <v>0</v>
      </c>
    </row>
    <row r="1664" spans="1:15" x14ac:dyDescent="0.2">
      <c r="A1664">
        <v>2013</v>
      </c>
      <c r="B1664" s="6">
        <f ca="1">_xlfn.MAXIFS('Track WIP'!M:M,'Track WIP'!K:K,'Results WIP'!A1664,'Track WIP'!L:L,'Results WIP'!C1664)</f>
        <v>41511</v>
      </c>
      <c r="C1664">
        <f t="shared" si="26"/>
        <v>15</v>
      </c>
      <c r="D1664" t="str">
        <f ca="1">VLOOKUP($B1664,'Track WIP'!$M:$O,2,FALSE)</f>
        <v>GoPro Grand Prix of Sonoma</v>
      </c>
      <c r="E1664" t="str">
        <f ca="1">VLOOKUP($B1664,'Track WIP'!$M:$O,3,FALSE)</f>
        <v>Sonoma</v>
      </c>
      <c r="F1664">
        <v>7</v>
      </c>
      <c r="G1664" t="s">
        <v>24</v>
      </c>
      <c r="H1664">
        <v>3</v>
      </c>
      <c r="I1664" t="s">
        <v>111</v>
      </c>
      <c r="J1664">
        <v>85</v>
      </c>
      <c r="K1664">
        <v>5</v>
      </c>
      <c r="L1664">
        <v>0</v>
      </c>
      <c r="M1664">
        <v>26</v>
      </c>
      <c r="N1664">
        <v>0</v>
      </c>
      <c r="O1664">
        <v>0</v>
      </c>
    </row>
    <row r="1665" spans="1:15" x14ac:dyDescent="0.2">
      <c r="A1665">
        <v>2013</v>
      </c>
      <c r="B1665" s="6">
        <f ca="1">_xlfn.MAXIFS('Track WIP'!M:M,'Track WIP'!K:K,'Results WIP'!A1665,'Track WIP'!L:L,'Results WIP'!C1665)</f>
        <v>41511</v>
      </c>
      <c r="C1665">
        <f t="shared" si="26"/>
        <v>15</v>
      </c>
      <c r="D1665" t="str">
        <f ca="1">VLOOKUP($B1665,'Track WIP'!$M:$O,2,FALSE)</f>
        <v>GoPro Grand Prix of Sonoma</v>
      </c>
      <c r="E1665" t="str">
        <f ca="1">VLOOKUP($B1665,'Track WIP'!$M:$O,3,FALSE)</f>
        <v>Sonoma</v>
      </c>
      <c r="F1665">
        <v>8</v>
      </c>
      <c r="G1665" t="s">
        <v>89</v>
      </c>
      <c r="H1665">
        <v>27</v>
      </c>
      <c r="I1665" t="s">
        <v>111</v>
      </c>
      <c r="J1665">
        <v>85</v>
      </c>
      <c r="K1665">
        <v>9</v>
      </c>
      <c r="L1665">
        <v>4</v>
      </c>
      <c r="M1665">
        <v>25</v>
      </c>
      <c r="N1665">
        <v>1</v>
      </c>
      <c r="O1665">
        <v>0</v>
      </c>
    </row>
    <row r="1666" spans="1:15" x14ac:dyDescent="0.2">
      <c r="A1666">
        <v>2013</v>
      </c>
      <c r="B1666" s="6">
        <f ca="1">_xlfn.MAXIFS('Track WIP'!M:M,'Track WIP'!K:K,'Results WIP'!A1666,'Track WIP'!L:L,'Results WIP'!C1666)</f>
        <v>41511</v>
      </c>
      <c r="C1666">
        <f t="shared" si="26"/>
        <v>15</v>
      </c>
      <c r="D1666" t="str">
        <f ca="1">VLOOKUP($B1666,'Track WIP'!$M:$O,2,FALSE)</f>
        <v>GoPro Grand Prix of Sonoma</v>
      </c>
      <c r="E1666" t="str">
        <f ca="1">VLOOKUP($B1666,'Track WIP'!$M:$O,3,FALSE)</f>
        <v>Sonoma</v>
      </c>
      <c r="F1666">
        <v>9</v>
      </c>
      <c r="G1666" t="s">
        <v>31</v>
      </c>
      <c r="H1666">
        <v>78</v>
      </c>
      <c r="I1666" t="s">
        <v>111</v>
      </c>
      <c r="J1666">
        <v>85</v>
      </c>
      <c r="K1666">
        <v>22</v>
      </c>
      <c r="L1666">
        <v>0</v>
      </c>
      <c r="M1666">
        <v>22</v>
      </c>
      <c r="N1666">
        <v>0</v>
      </c>
      <c r="O1666">
        <v>0</v>
      </c>
    </row>
    <row r="1667" spans="1:15" x14ac:dyDescent="0.2">
      <c r="A1667">
        <v>2013</v>
      </c>
      <c r="B1667" s="6">
        <f ca="1">_xlfn.MAXIFS('Track WIP'!M:M,'Track WIP'!K:K,'Results WIP'!A1667,'Track WIP'!L:L,'Results WIP'!C1667)</f>
        <v>41511</v>
      </c>
      <c r="C1667">
        <f t="shared" si="26"/>
        <v>15</v>
      </c>
      <c r="D1667" t="str">
        <f ca="1">VLOOKUP($B1667,'Track WIP'!$M:$O,2,FALSE)</f>
        <v>GoPro Grand Prix of Sonoma</v>
      </c>
      <c r="E1667" t="str">
        <f ca="1">VLOOKUP($B1667,'Track WIP'!$M:$O,3,FALSE)</f>
        <v>Sonoma</v>
      </c>
      <c r="F1667">
        <v>10</v>
      </c>
      <c r="G1667" t="s">
        <v>87</v>
      </c>
      <c r="H1667">
        <v>7</v>
      </c>
      <c r="I1667" t="s">
        <v>111</v>
      </c>
      <c r="J1667">
        <v>85</v>
      </c>
      <c r="K1667">
        <v>12</v>
      </c>
      <c r="L1667">
        <v>0</v>
      </c>
      <c r="M1667">
        <v>20</v>
      </c>
      <c r="N1667">
        <v>0</v>
      </c>
      <c r="O1667">
        <v>0</v>
      </c>
    </row>
    <row r="1668" spans="1:15" x14ac:dyDescent="0.2">
      <c r="A1668">
        <v>2013</v>
      </c>
      <c r="B1668" s="6">
        <f ca="1">_xlfn.MAXIFS('Track WIP'!M:M,'Track WIP'!K:K,'Results WIP'!A1668,'Track WIP'!L:L,'Results WIP'!C1668)</f>
        <v>41511</v>
      </c>
      <c r="C1668">
        <f t="shared" si="26"/>
        <v>15</v>
      </c>
      <c r="D1668" t="str">
        <f ca="1">VLOOKUP($B1668,'Track WIP'!$M:$O,2,FALSE)</f>
        <v>GoPro Grand Prix of Sonoma</v>
      </c>
      <c r="E1668" t="str">
        <f ca="1">VLOOKUP($B1668,'Track WIP'!$M:$O,3,FALSE)</f>
        <v>Sonoma</v>
      </c>
      <c r="F1668">
        <v>11</v>
      </c>
      <c r="G1668" t="s">
        <v>41</v>
      </c>
      <c r="H1668">
        <v>15</v>
      </c>
      <c r="I1668" t="s">
        <v>16</v>
      </c>
      <c r="J1668">
        <v>85</v>
      </c>
      <c r="K1668">
        <v>8</v>
      </c>
      <c r="L1668">
        <v>0</v>
      </c>
      <c r="M1668">
        <v>19</v>
      </c>
      <c r="N1668">
        <v>0</v>
      </c>
      <c r="O1668">
        <v>0</v>
      </c>
    </row>
    <row r="1669" spans="1:15" x14ac:dyDescent="0.2">
      <c r="A1669">
        <v>2013</v>
      </c>
      <c r="B1669" s="6">
        <f ca="1">_xlfn.MAXIFS('Track WIP'!M:M,'Track WIP'!K:K,'Results WIP'!A1669,'Track WIP'!L:L,'Results WIP'!C1669)</f>
        <v>41511</v>
      </c>
      <c r="C1669">
        <f t="shared" si="26"/>
        <v>15</v>
      </c>
      <c r="D1669" t="str">
        <f ca="1">VLOOKUP($B1669,'Track WIP'!$M:$O,2,FALSE)</f>
        <v>GoPro Grand Prix of Sonoma</v>
      </c>
      <c r="E1669" t="str">
        <f ca="1">VLOOKUP($B1669,'Track WIP'!$M:$O,3,FALSE)</f>
        <v>Sonoma</v>
      </c>
      <c r="F1669">
        <v>12</v>
      </c>
      <c r="G1669" t="s">
        <v>374</v>
      </c>
      <c r="H1669">
        <v>55</v>
      </c>
      <c r="I1669" t="s">
        <v>16</v>
      </c>
      <c r="J1669">
        <v>85</v>
      </c>
      <c r="K1669">
        <v>14</v>
      </c>
      <c r="L1669">
        <v>0</v>
      </c>
      <c r="M1669">
        <v>18</v>
      </c>
      <c r="N1669">
        <v>0</v>
      </c>
      <c r="O1669">
        <v>0</v>
      </c>
    </row>
    <row r="1670" spans="1:15" x14ac:dyDescent="0.2">
      <c r="A1670">
        <v>2013</v>
      </c>
      <c r="B1670" s="6">
        <f ca="1">_xlfn.MAXIFS('Track WIP'!M:M,'Track WIP'!K:K,'Results WIP'!A1670,'Track WIP'!L:L,'Results WIP'!C1670)</f>
        <v>41511</v>
      </c>
      <c r="C1670">
        <f t="shared" si="26"/>
        <v>15</v>
      </c>
      <c r="D1670" t="str">
        <f ca="1">VLOOKUP($B1670,'Track WIP'!$M:$O,2,FALSE)</f>
        <v>GoPro Grand Prix of Sonoma</v>
      </c>
      <c r="E1670" t="str">
        <f ca="1">VLOOKUP($B1670,'Track WIP'!$M:$O,3,FALSE)</f>
        <v>Sonoma</v>
      </c>
      <c r="F1670">
        <v>13</v>
      </c>
      <c r="G1670" t="s">
        <v>25</v>
      </c>
      <c r="H1670">
        <v>11</v>
      </c>
      <c r="I1670" t="s">
        <v>111</v>
      </c>
      <c r="J1670">
        <v>85</v>
      </c>
      <c r="K1670">
        <v>16</v>
      </c>
      <c r="L1670">
        <v>5</v>
      </c>
      <c r="M1670">
        <v>18</v>
      </c>
      <c r="N1670">
        <v>1</v>
      </c>
      <c r="O1670">
        <v>0</v>
      </c>
    </row>
    <row r="1671" spans="1:15" x14ac:dyDescent="0.2">
      <c r="A1671">
        <v>2013</v>
      </c>
      <c r="B1671" s="6">
        <f ca="1">_xlfn.MAXIFS('Track WIP'!M:M,'Track WIP'!K:K,'Results WIP'!A1671,'Track WIP'!L:L,'Results WIP'!C1671)</f>
        <v>41511</v>
      </c>
      <c r="C1671">
        <f t="shared" si="26"/>
        <v>15</v>
      </c>
      <c r="D1671" t="str">
        <f ca="1">VLOOKUP($B1671,'Track WIP'!$M:$O,2,FALSE)</f>
        <v>GoPro Grand Prix of Sonoma</v>
      </c>
      <c r="E1671" t="str">
        <f ca="1">VLOOKUP($B1671,'Track WIP'!$M:$O,3,FALSE)</f>
        <v>Sonoma</v>
      </c>
      <c r="F1671">
        <v>14</v>
      </c>
      <c r="G1671" t="s">
        <v>27</v>
      </c>
      <c r="H1671">
        <v>5</v>
      </c>
      <c r="I1671" t="s">
        <v>111</v>
      </c>
      <c r="J1671">
        <v>85</v>
      </c>
      <c r="K1671">
        <v>15</v>
      </c>
      <c r="L1671">
        <v>0</v>
      </c>
      <c r="M1671">
        <v>16</v>
      </c>
      <c r="N1671">
        <v>0</v>
      </c>
      <c r="O1671">
        <v>0</v>
      </c>
    </row>
    <row r="1672" spans="1:15" x14ac:dyDescent="0.2">
      <c r="A1672">
        <v>2013</v>
      </c>
      <c r="B1672" s="6">
        <f ca="1">_xlfn.MAXIFS('Track WIP'!M:M,'Track WIP'!K:K,'Results WIP'!A1672,'Track WIP'!L:L,'Results WIP'!C1672)</f>
        <v>41511</v>
      </c>
      <c r="C1672">
        <f t="shared" si="26"/>
        <v>15</v>
      </c>
      <c r="D1672" t="str">
        <f ca="1">VLOOKUP($B1672,'Track WIP'!$M:$O,2,FALSE)</f>
        <v>GoPro Grand Prix of Sonoma</v>
      </c>
      <c r="E1672" t="str">
        <f ca="1">VLOOKUP($B1672,'Track WIP'!$M:$O,3,FALSE)</f>
        <v>Sonoma</v>
      </c>
      <c r="F1672">
        <v>15</v>
      </c>
      <c r="G1672" t="s">
        <v>21</v>
      </c>
      <c r="H1672">
        <v>9</v>
      </c>
      <c r="I1672" t="s">
        <v>16</v>
      </c>
      <c r="J1672">
        <v>85</v>
      </c>
      <c r="K1672">
        <v>2</v>
      </c>
      <c r="L1672">
        <v>27</v>
      </c>
      <c r="M1672">
        <v>18</v>
      </c>
      <c r="N1672">
        <v>3</v>
      </c>
      <c r="O1672">
        <v>0</v>
      </c>
    </row>
    <row r="1673" spans="1:15" x14ac:dyDescent="0.2">
      <c r="A1673">
        <v>2013</v>
      </c>
      <c r="B1673" s="6">
        <f ca="1">_xlfn.MAXIFS('Track WIP'!M:M,'Track WIP'!K:K,'Results WIP'!A1673,'Track WIP'!L:L,'Results WIP'!C1673)</f>
        <v>41511</v>
      </c>
      <c r="C1673">
        <f t="shared" si="26"/>
        <v>15</v>
      </c>
      <c r="D1673" t="str">
        <f ca="1">VLOOKUP($B1673,'Track WIP'!$M:$O,2,FALSE)</f>
        <v>GoPro Grand Prix of Sonoma</v>
      </c>
      <c r="E1673" t="str">
        <f ca="1">VLOOKUP($B1673,'Track WIP'!$M:$O,3,FALSE)</f>
        <v>Sonoma</v>
      </c>
      <c r="F1673">
        <v>16</v>
      </c>
      <c r="G1673" t="s">
        <v>70</v>
      </c>
      <c r="H1673">
        <v>98</v>
      </c>
      <c r="I1673" t="s">
        <v>16</v>
      </c>
      <c r="J1673">
        <v>85</v>
      </c>
      <c r="K1673">
        <v>18</v>
      </c>
      <c r="L1673">
        <v>0</v>
      </c>
      <c r="M1673">
        <v>14</v>
      </c>
      <c r="N1673">
        <v>0</v>
      </c>
      <c r="O1673">
        <v>0</v>
      </c>
    </row>
    <row r="1674" spans="1:15" x14ac:dyDescent="0.2">
      <c r="A1674">
        <v>2013</v>
      </c>
      <c r="B1674" s="6">
        <f ca="1">_xlfn.MAXIFS('Track WIP'!M:M,'Track WIP'!K:K,'Results WIP'!A1674,'Track WIP'!L:L,'Results WIP'!C1674)</f>
        <v>41511</v>
      </c>
      <c r="C1674">
        <f t="shared" si="26"/>
        <v>15</v>
      </c>
      <c r="D1674" t="str">
        <f ca="1">VLOOKUP($B1674,'Track WIP'!$M:$O,2,FALSE)</f>
        <v>GoPro Grand Prix of Sonoma</v>
      </c>
      <c r="E1674" t="str">
        <f ca="1">VLOOKUP($B1674,'Track WIP'!$M:$O,3,FALSE)</f>
        <v>Sonoma</v>
      </c>
      <c r="F1674">
        <v>17</v>
      </c>
      <c r="G1674" t="s">
        <v>29</v>
      </c>
      <c r="H1674">
        <v>4</v>
      </c>
      <c r="I1674" t="s">
        <v>111</v>
      </c>
      <c r="J1674">
        <v>85</v>
      </c>
      <c r="K1674">
        <v>21</v>
      </c>
      <c r="L1674">
        <v>0</v>
      </c>
      <c r="M1674">
        <v>13</v>
      </c>
      <c r="N1674">
        <v>0</v>
      </c>
      <c r="O1674">
        <v>0</v>
      </c>
    </row>
    <row r="1675" spans="1:15" x14ac:dyDescent="0.2">
      <c r="A1675">
        <v>2013</v>
      </c>
      <c r="B1675" s="6">
        <f ca="1">_xlfn.MAXIFS('Track WIP'!M:M,'Track WIP'!K:K,'Results WIP'!A1675,'Track WIP'!L:L,'Results WIP'!C1675)</f>
        <v>41511</v>
      </c>
      <c r="C1675">
        <f t="shared" si="26"/>
        <v>15</v>
      </c>
      <c r="D1675" t="str">
        <f ca="1">VLOOKUP($B1675,'Track WIP'!$M:$O,2,FALSE)</f>
        <v>GoPro Grand Prix of Sonoma</v>
      </c>
      <c r="E1675" t="str">
        <f ca="1">VLOOKUP($B1675,'Track WIP'!$M:$O,3,FALSE)</f>
        <v>Sonoma</v>
      </c>
      <c r="F1675">
        <v>18</v>
      </c>
      <c r="G1675" t="s">
        <v>377</v>
      </c>
      <c r="H1675">
        <v>18</v>
      </c>
      <c r="I1675" t="s">
        <v>16</v>
      </c>
      <c r="J1675">
        <v>85</v>
      </c>
      <c r="K1675">
        <v>25</v>
      </c>
      <c r="L1675">
        <v>0</v>
      </c>
      <c r="M1675">
        <v>12</v>
      </c>
      <c r="N1675">
        <v>0</v>
      </c>
      <c r="O1675">
        <v>0</v>
      </c>
    </row>
    <row r="1676" spans="1:15" x14ac:dyDescent="0.2">
      <c r="A1676">
        <v>2013</v>
      </c>
      <c r="B1676" s="6">
        <f ca="1">_xlfn.MAXIFS('Track WIP'!M:M,'Track WIP'!K:K,'Results WIP'!A1676,'Track WIP'!L:L,'Results WIP'!C1676)</f>
        <v>41511</v>
      </c>
      <c r="C1676">
        <f t="shared" si="26"/>
        <v>15</v>
      </c>
      <c r="D1676" t="str">
        <f ca="1">VLOOKUP($B1676,'Track WIP'!$M:$O,2,FALSE)</f>
        <v>GoPro Grand Prix of Sonoma</v>
      </c>
      <c r="E1676" t="str">
        <f ca="1">VLOOKUP($B1676,'Track WIP'!$M:$O,3,FALSE)</f>
        <v>Sonoma</v>
      </c>
      <c r="F1676">
        <v>19</v>
      </c>
      <c r="G1676" t="s">
        <v>55</v>
      </c>
      <c r="H1676">
        <v>20</v>
      </c>
      <c r="I1676" t="s">
        <v>111</v>
      </c>
      <c r="J1676">
        <v>84</v>
      </c>
      <c r="K1676">
        <v>23</v>
      </c>
      <c r="L1676">
        <v>0</v>
      </c>
      <c r="M1676">
        <v>11</v>
      </c>
      <c r="N1676">
        <v>0</v>
      </c>
      <c r="O1676">
        <v>0</v>
      </c>
    </row>
    <row r="1677" spans="1:15" x14ac:dyDescent="0.2">
      <c r="A1677">
        <v>2013</v>
      </c>
      <c r="B1677" s="6">
        <f ca="1">_xlfn.MAXIFS('Track WIP'!M:M,'Track WIP'!K:K,'Results WIP'!A1677,'Track WIP'!L:L,'Results WIP'!C1677)</f>
        <v>41511</v>
      </c>
      <c r="C1677">
        <f t="shared" si="26"/>
        <v>15</v>
      </c>
      <c r="D1677" t="str">
        <f ca="1">VLOOKUP($B1677,'Track WIP'!$M:$O,2,FALSE)</f>
        <v>GoPro Grand Prix of Sonoma</v>
      </c>
      <c r="E1677" t="str">
        <f ca="1">VLOOKUP($B1677,'Track WIP'!$M:$O,3,FALSE)</f>
        <v>Sonoma</v>
      </c>
      <c r="F1677">
        <v>20</v>
      </c>
      <c r="G1677" t="s">
        <v>86</v>
      </c>
      <c r="H1677">
        <v>83</v>
      </c>
      <c r="I1677" t="s">
        <v>16</v>
      </c>
      <c r="J1677">
        <v>83</v>
      </c>
      <c r="K1677">
        <v>6</v>
      </c>
      <c r="L1677">
        <v>0</v>
      </c>
      <c r="M1677">
        <v>10</v>
      </c>
      <c r="N1677">
        <v>0</v>
      </c>
      <c r="O1677">
        <v>0</v>
      </c>
    </row>
    <row r="1678" spans="1:15" x14ac:dyDescent="0.2">
      <c r="A1678">
        <v>2013</v>
      </c>
      <c r="B1678" s="6">
        <f ca="1">_xlfn.MAXIFS('Track WIP'!M:M,'Track WIP'!K:K,'Results WIP'!A1678,'Track WIP'!L:L,'Results WIP'!C1678)</f>
        <v>41511</v>
      </c>
      <c r="C1678">
        <f t="shared" si="26"/>
        <v>15</v>
      </c>
      <c r="D1678" t="str">
        <f ca="1">VLOOKUP($B1678,'Track WIP'!$M:$O,2,FALSE)</f>
        <v>GoPro Grand Prix of Sonoma</v>
      </c>
      <c r="E1678" t="str">
        <f ca="1">VLOOKUP($B1678,'Track WIP'!$M:$O,3,FALSE)</f>
        <v>Sonoma</v>
      </c>
      <c r="F1678">
        <v>21</v>
      </c>
      <c r="G1678" t="s">
        <v>56</v>
      </c>
      <c r="H1678">
        <v>6</v>
      </c>
      <c r="I1678" t="s">
        <v>111</v>
      </c>
      <c r="J1678">
        <v>81</v>
      </c>
      <c r="K1678">
        <v>20</v>
      </c>
      <c r="L1678">
        <v>0</v>
      </c>
      <c r="M1678">
        <v>9</v>
      </c>
      <c r="N1678">
        <v>0</v>
      </c>
      <c r="O1678">
        <v>0</v>
      </c>
    </row>
    <row r="1679" spans="1:15" x14ac:dyDescent="0.2">
      <c r="A1679">
        <v>2013</v>
      </c>
      <c r="B1679" s="6">
        <f ca="1">_xlfn.MAXIFS('Track WIP'!M:M,'Track WIP'!K:K,'Results WIP'!A1679,'Track WIP'!L:L,'Results WIP'!C1679)</f>
        <v>41511</v>
      </c>
      <c r="C1679">
        <f t="shared" si="26"/>
        <v>15</v>
      </c>
      <c r="D1679" t="str">
        <f ca="1">VLOOKUP($B1679,'Track WIP'!$M:$O,2,FALSE)</f>
        <v>GoPro Grand Prix of Sonoma</v>
      </c>
      <c r="E1679" t="str">
        <f ca="1">VLOOKUP($B1679,'Track WIP'!$M:$O,3,FALSE)</f>
        <v>Sonoma</v>
      </c>
      <c r="F1679">
        <v>22</v>
      </c>
      <c r="G1679" t="s">
        <v>379</v>
      </c>
      <c r="H1679">
        <v>97</v>
      </c>
      <c r="I1679" t="s">
        <v>16</v>
      </c>
      <c r="J1679">
        <v>81</v>
      </c>
      <c r="K1679">
        <v>24</v>
      </c>
      <c r="L1679">
        <v>0</v>
      </c>
      <c r="M1679">
        <v>8</v>
      </c>
      <c r="N1679">
        <v>0</v>
      </c>
      <c r="O1679">
        <v>0</v>
      </c>
    </row>
    <row r="1680" spans="1:15" x14ac:dyDescent="0.2">
      <c r="A1680">
        <v>2013</v>
      </c>
      <c r="B1680" s="6">
        <f ca="1">_xlfn.MAXIFS('Track WIP'!M:M,'Track WIP'!K:K,'Results WIP'!A1680,'Track WIP'!L:L,'Results WIP'!C1680)</f>
        <v>41511</v>
      </c>
      <c r="C1680">
        <f t="shared" si="26"/>
        <v>15</v>
      </c>
      <c r="D1680" t="str">
        <f ca="1">VLOOKUP($B1680,'Track WIP'!$M:$O,2,FALSE)</f>
        <v>GoPro Grand Prix of Sonoma</v>
      </c>
      <c r="E1680" t="str">
        <f ca="1">VLOOKUP($B1680,'Track WIP'!$M:$O,3,FALSE)</f>
        <v>Sonoma</v>
      </c>
      <c r="F1680">
        <v>23</v>
      </c>
      <c r="G1680" t="s">
        <v>37</v>
      </c>
      <c r="H1680">
        <v>14</v>
      </c>
      <c r="I1680" t="s">
        <v>16</v>
      </c>
      <c r="J1680">
        <v>67</v>
      </c>
      <c r="K1680">
        <v>13</v>
      </c>
      <c r="L1680">
        <v>0</v>
      </c>
      <c r="M1680">
        <v>7</v>
      </c>
      <c r="N1680">
        <v>0</v>
      </c>
      <c r="O1680">
        <v>0</v>
      </c>
    </row>
    <row r="1681" spans="1:15" x14ac:dyDescent="0.2">
      <c r="A1681">
        <v>2013</v>
      </c>
      <c r="B1681" s="6">
        <f ca="1">_xlfn.MAXIFS('Track WIP'!M:M,'Track WIP'!K:K,'Results WIP'!A1681,'Track WIP'!L:L,'Results WIP'!C1681)</f>
        <v>41511</v>
      </c>
      <c r="C1681">
        <f t="shared" si="26"/>
        <v>15</v>
      </c>
      <c r="D1681" t="str">
        <f ca="1">VLOOKUP($B1681,'Track WIP'!$M:$O,2,FALSE)</f>
        <v>GoPro Grand Prix of Sonoma</v>
      </c>
      <c r="E1681" t="str">
        <f ca="1">VLOOKUP($B1681,'Track WIP'!$M:$O,3,FALSE)</f>
        <v>Sonoma</v>
      </c>
      <c r="F1681">
        <v>24</v>
      </c>
      <c r="G1681" t="s">
        <v>112</v>
      </c>
      <c r="H1681">
        <v>67</v>
      </c>
      <c r="I1681" t="s">
        <v>16</v>
      </c>
      <c r="J1681">
        <v>56</v>
      </c>
      <c r="K1681">
        <v>17</v>
      </c>
      <c r="L1681">
        <v>0</v>
      </c>
      <c r="M1681">
        <v>6</v>
      </c>
      <c r="N1681">
        <v>0</v>
      </c>
      <c r="O1681">
        <v>0</v>
      </c>
    </row>
    <row r="1682" spans="1:15" x14ac:dyDescent="0.2">
      <c r="A1682">
        <v>2013</v>
      </c>
      <c r="B1682" s="6">
        <f ca="1">_xlfn.MAXIFS('Track WIP'!M:M,'Track WIP'!K:K,'Results WIP'!A1682,'Track WIP'!L:L,'Results WIP'!C1682)</f>
        <v>41511</v>
      </c>
      <c r="C1682">
        <f t="shared" si="26"/>
        <v>15</v>
      </c>
      <c r="D1682" t="str">
        <f ca="1">VLOOKUP($B1682,'Track WIP'!$M:$O,2,FALSE)</f>
        <v>GoPro Grand Prix of Sonoma</v>
      </c>
      <c r="E1682" t="str">
        <f ca="1">VLOOKUP($B1682,'Track WIP'!$M:$O,3,FALSE)</f>
        <v>Sonoma</v>
      </c>
      <c r="F1682">
        <v>25</v>
      </c>
      <c r="G1682" t="s">
        <v>85</v>
      </c>
      <c r="H1682">
        <v>16</v>
      </c>
      <c r="I1682" t="s">
        <v>16</v>
      </c>
      <c r="J1682">
        <v>28</v>
      </c>
      <c r="K1682">
        <v>19</v>
      </c>
      <c r="L1682">
        <v>0</v>
      </c>
      <c r="M1682">
        <v>5</v>
      </c>
      <c r="N1682">
        <v>0</v>
      </c>
      <c r="O1682">
        <v>0</v>
      </c>
    </row>
    <row r="1683" spans="1:15" x14ac:dyDescent="0.2">
      <c r="A1683">
        <v>2013</v>
      </c>
      <c r="B1683" s="6">
        <f ca="1">_xlfn.MAXIFS('Track WIP'!M:M,'Track WIP'!K:K,'Results WIP'!A1683,'Track WIP'!L:L,'Results WIP'!C1683)</f>
        <v>41518</v>
      </c>
      <c r="C1683">
        <f t="shared" si="26"/>
        <v>16</v>
      </c>
      <c r="D1683" t="str">
        <f ca="1">VLOOKUP($B1683,'Track WIP'!$M:$O,2,FALSE)</f>
        <v>Grand Prix of Baltimore</v>
      </c>
      <c r="E1683" t="str">
        <f ca="1">VLOOKUP($B1683,'Track WIP'!$M:$O,3,FALSE)</f>
        <v>Streets Of Baltimore</v>
      </c>
      <c r="F1683">
        <v>1</v>
      </c>
      <c r="G1683" t="s">
        <v>88</v>
      </c>
      <c r="H1683">
        <v>77</v>
      </c>
      <c r="I1683" t="s">
        <v>16</v>
      </c>
      <c r="J1683">
        <v>75</v>
      </c>
      <c r="K1683">
        <v>3</v>
      </c>
      <c r="L1683">
        <v>7</v>
      </c>
      <c r="M1683">
        <v>51</v>
      </c>
      <c r="N1683">
        <v>1</v>
      </c>
      <c r="O1683">
        <v>0</v>
      </c>
    </row>
    <row r="1684" spans="1:15" x14ac:dyDescent="0.2">
      <c r="A1684">
        <v>2013</v>
      </c>
      <c r="B1684" s="6">
        <f ca="1">_xlfn.MAXIFS('Track WIP'!M:M,'Track WIP'!K:K,'Results WIP'!A1684,'Track WIP'!L:L,'Results WIP'!C1684)</f>
        <v>41518</v>
      </c>
      <c r="C1684">
        <f t="shared" si="26"/>
        <v>16</v>
      </c>
      <c r="D1684" t="str">
        <f ca="1">VLOOKUP($B1684,'Track WIP'!$M:$O,2,FALSE)</f>
        <v>Grand Prix of Baltimore</v>
      </c>
      <c r="E1684" t="str">
        <f ca="1">VLOOKUP($B1684,'Track WIP'!$M:$O,3,FALSE)</f>
        <v>Streets Of Baltimore</v>
      </c>
      <c r="F1684">
        <v>2</v>
      </c>
      <c r="G1684" t="s">
        <v>112</v>
      </c>
      <c r="H1684">
        <v>67</v>
      </c>
      <c r="I1684" t="s">
        <v>16</v>
      </c>
      <c r="J1684">
        <v>75</v>
      </c>
      <c r="K1684">
        <v>5</v>
      </c>
      <c r="L1684">
        <v>0</v>
      </c>
      <c r="M1684">
        <v>40</v>
      </c>
      <c r="N1684">
        <v>0</v>
      </c>
      <c r="O1684">
        <v>0</v>
      </c>
    </row>
    <row r="1685" spans="1:15" x14ac:dyDescent="0.2">
      <c r="A1685">
        <v>2013</v>
      </c>
      <c r="B1685" s="6">
        <f ca="1">_xlfn.MAXIFS('Track WIP'!M:M,'Track WIP'!K:K,'Results WIP'!A1685,'Track WIP'!L:L,'Results WIP'!C1685)</f>
        <v>41518</v>
      </c>
      <c r="C1685">
        <f t="shared" si="26"/>
        <v>16</v>
      </c>
      <c r="D1685" t="str">
        <f ca="1">VLOOKUP($B1685,'Track WIP'!$M:$O,2,FALSE)</f>
        <v>Grand Prix of Baltimore</v>
      </c>
      <c r="E1685" t="str">
        <f ca="1">VLOOKUP($B1685,'Track WIP'!$M:$O,3,FALSE)</f>
        <v>Streets Of Baltimore</v>
      </c>
      <c r="F1685">
        <v>3</v>
      </c>
      <c r="G1685" t="s">
        <v>87</v>
      </c>
      <c r="H1685">
        <v>7</v>
      </c>
      <c r="I1685" t="s">
        <v>111</v>
      </c>
      <c r="J1685">
        <v>75</v>
      </c>
      <c r="K1685">
        <v>22</v>
      </c>
      <c r="L1685">
        <v>19</v>
      </c>
      <c r="M1685">
        <v>36</v>
      </c>
      <c r="N1685">
        <v>1</v>
      </c>
      <c r="O1685">
        <v>0</v>
      </c>
    </row>
    <row r="1686" spans="1:15" x14ac:dyDescent="0.2">
      <c r="A1686">
        <v>2013</v>
      </c>
      <c r="B1686" s="6">
        <f ca="1">_xlfn.MAXIFS('Track WIP'!M:M,'Track WIP'!K:K,'Results WIP'!A1686,'Track WIP'!L:L,'Results WIP'!C1686)</f>
        <v>41518</v>
      </c>
      <c r="C1686">
        <f t="shared" si="26"/>
        <v>16</v>
      </c>
      <c r="D1686" t="str">
        <f ca="1">VLOOKUP($B1686,'Track WIP'!$M:$O,2,FALSE)</f>
        <v>Grand Prix of Baltimore</v>
      </c>
      <c r="E1686" t="str">
        <f ca="1">VLOOKUP($B1686,'Track WIP'!$M:$O,3,FALSE)</f>
        <v>Streets Of Baltimore</v>
      </c>
      <c r="F1686">
        <v>4</v>
      </c>
      <c r="G1686" t="s">
        <v>26</v>
      </c>
      <c r="H1686">
        <v>19</v>
      </c>
      <c r="I1686" t="s">
        <v>16</v>
      </c>
      <c r="J1686">
        <v>75</v>
      </c>
      <c r="K1686">
        <v>4</v>
      </c>
      <c r="L1686">
        <v>0</v>
      </c>
      <c r="M1686">
        <v>32</v>
      </c>
      <c r="N1686">
        <v>0</v>
      </c>
      <c r="O1686">
        <v>0</v>
      </c>
    </row>
    <row r="1687" spans="1:15" x14ac:dyDescent="0.2">
      <c r="A1687">
        <v>2013</v>
      </c>
      <c r="B1687" s="6">
        <f ca="1">_xlfn.MAXIFS('Track WIP'!M:M,'Track WIP'!K:K,'Results WIP'!A1687,'Track WIP'!L:L,'Results WIP'!C1687)</f>
        <v>41518</v>
      </c>
      <c r="C1687">
        <f t="shared" si="26"/>
        <v>16</v>
      </c>
      <c r="D1687" t="str">
        <f ca="1">VLOOKUP($B1687,'Track WIP'!$M:$O,2,FALSE)</f>
        <v>Grand Prix of Baltimore</v>
      </c>
      <c r="E1687" t="str">
        <f ca="1">VLOOKUP($B1687,'Track WIP'!$M:$O,3,FALSE)</f>
        <v>Streets Of Baltimore</v>
      </c>
      <c r="F1687">
        <v>5</v>
      </c>
      <c r="G1687" t="s">
        <v>31</v>
      </c>
      <c r="H1687">
        <v>78</v>
      </c>
      <c r="I1687" t="s">
        <v>111</v>
      </c>
      <c r="J1687">
        <v>75</v>
      </c>
      <c r="K1687">
        <v>17</v>
      </c>
      <c r="L1687">
        <v>0</v>
      </c>
      <c r="M1687">
        <v>30</v>
      </c>
      <c r="N1687">
        <v>0</v>
      </c>
      <c r="O1687">
        <v>0</v>
      </c>
    </row>
    <row r="1688" spans="1:15" x14ac:dyDescent="0.2">
      <c r="A1688">
        <v>2013</v>
      </c>
      <c r="B1688" s="6">
        <f ca="1">_xlfn.MAXIFS('Track WIP'!M:M,'Track WIP'!K:K,'Results WIP'!A1688,'Track WIP'!L:L,'Results WIP'!C1688)</f>
        <v>41518</v>
      </c>
      <c r="C1688">
        <f t="shared" si="26"/>
        <v>16</v>
      </c>
      <c r="D1688" t="str">
        <f ca="1">VLOOKUP($B1688,'Track WIP'!$M:$O,2,FALSE)</f>
        <v>Grand Prix of Baltimore</v>
      </c>
      <c r="E1688" t="str">
        <f ca="1">VLOOKUP($B1688,'Track WIP'!$M:$O,3,FALSE)</f>
        <v>Streets Of Baltimore</v>
      </c>
      <c r="F1688">
        <v>6</v>
      </c>
      <c r="G1688" t="s">
        <v>86</v>
      </c>
      <c r="H1688">
        <v>83</v>
      </c>
      <c r="I1688" t="s">
        <v>16</v>
      </c>
      <c r="J1688">
        <v>75</v>
      </c>
      <c r="K1688">
        <v>9</v>
      </c>
      <c r="L1688">
        <v>0</v>
      </c>
      <c r="M1688">
        <v>28</v>
      </c>
      <c r="N1688">
        <v>0</v>
      </c>
      <c r="O1688">
        <v>0</v>
      </c>
    </row>
    <row r="1689" spans="1:15" x14ac:dyDescent="0.2">
      <c r="A1689">
        <v>2013</v>
      </c>
      <c r="B1689" s="6">
        <f ca="1">_xlfn.MAXIFS('Track WIP'!M:M,'Track WIP'!K:K,'Results WIP'!A1689,'Track WIP'!L:L,'Results WIP'!C1689)</f>
        <v>41518</v>
      </c>
      <c r="C1689">
        <f t="shared" si="26"/>
        <v>16</v>
      </c>
      <c r="D1689" t="str">
        <f ca="1">VLOOKUP($B1689,'Track WIP'!$M:$O,2,FALSE)</f>
        <v>Grand Prix of Baltimore</v>
      </c>
      <c r="E1689" t="str">
        <f ca="1">VLOOKUP($B1689,'Track WIP'!$M:$O,3,FALSE)</f>
        <v>Streets Of Baltimore</v>
      </c>
      <c r="F1689">
        <v>7</v>
      </c>
      <c r="G1689" t="s">
        <v>89</v>
      </c>
      <c r="H1689">
        <v>27</v>
      </c>
      <c r="I1689" t="s">
        <v>111</v>
      </c>
      <c r="J1689">
        <v>75</v>
      </c>
      <c r="K1689">
        <v>11</v>
      </c>
      <c r="L1689">
        <v>0</v>
      </c>
      <c r="M1689">
        <v>26</v>
      </c>
      <c r="N1689">
        <v>0</v>
      </c>
      <c r="O1689">
        <v>0</v>
      </c>
    </row>
    <row r="1690" spans="1:15" x14ac:dyDescent="0.2">
      <c r="A1690">
        <v>2013</v>
      </c>
      <c r="B1690" s="6">
        <f ca="1">_xlfn.MAXIFS('Track WIP'!M:M,'Track WIP'!K:K,'Results WIP'!A1690,'Track WIP'!L:L,'Results WIP'!C1690)</f>
        <v>41518</v>
      </c>
      <c r="C1690">
        <f t="shared" si="26"/>
        <v>16</v>
      </c>
      <c r="D1690" t="str">
        <f ca="1">VLOOKUP($B1690,'Track WIP'!$M:$O,2,FALSE)</f>
        <v>Grand Prix of Baltimore</v>
      </c>
      <c r="E1690" t="str">
        <f ca="1">VLOOKUP($B1690,'Track WIP'!$M:$O,3,FALSE)</f>
        <v>Streets Of Baltimore</v>
      </c>
      <c r="F1690">
        <v>8</v>
      </c>
      <c r="G1690" t="s">
        <v>56</v>
      </c>
      <c r="H1690">
        <v>6</v>
      </c>
      <c r="I1690" t="s">
        <v>111</v>
      </c>
      <c r="J1690">
        <v>75</v>
      </c>
      <c r="K1690">
        <v>19</v>
      </c>
      <c r="L1690">
        <v>0</v>
      </c>
      <c r="M1690">
        <v>24</v>
      </c>
      <c r="N1690">
        <v>0</v>
      </c>
      <c r="O1690">
        <v>0</v>
      </c>
    </row>
    <row r="1691" spans="1:15" x14ac:dyDescent="0.2">
      <c r="A1691">
        <v>2013</v>
      </c>
      <c r="B1691" s="6">
        <f ca="1">_xlfn.MAXIFS('Track WIP'!M:M,'Track WIP'!K:K,'Results WIP'!A1691,'Track WIP'!L:L,'Results WIP'!C1691)</f>
        <v>41518</v>
      </c>
      <c r="C1691">
        <f t="shared" si="26"/>
        <v>16</v>
      </c>
      <c r="D1691" t="str">
        <f ca="1">VLOOKUP($B1691,'Track WIP'!$M:$O,2,FALSE)</f>
        <v>Grand Prix of Baltimore</v>
      </c>
      <c r="E1691" t="str">
        <f ca="1">VLOOKUP($B1691,'Track WIP'!$M:$O,3,FALSE)</f>
        <v>Streets Of Baltimore</v>
      </c>
      <c r="F1691">
        <v>9</v>
      </c>
      <c r="G1691" t="s">
        <v>24</v>
      </c>
      <c r="H1691">
        <v>3</v>
      </c>
      <c r="I1691" t="s">
        <v>111</v>
      </c>
      <c r="J1691">
        <v>75</v>
      </c>
      <c r="K1691">
        <v>7</v>
      </c>
      <c r="L1691">
        <v>0</v>
      </c>
      <c r="M1691">
        <v>22</v>
      </c>
      <c r="N1691">
        <v>0</v>
      </c>
      <c r="O1691">
        <v>0</v>
      </c>
    </row>
    <row r="1692" spans="1:15" x14ac:dyDescent="0.2">
      <c r="A1692">
        <v>2013</v>
      </c>
      <c r="B1692" s="6">
        <f ca="1">_xlfn.MAXIFS('Track WIP'!M:M,'Track WIP'!K:K,'Results WIP'!A1692,'Track WIP'!L:L,'Results WIP'!C1692)</f>
        <v>41518</v>
      </c>
      <c r="C1692">
        <f t="shared" si="26"/>
        <v>16</v>
      </c>
      <c r="D1692" t="str">
        <f ca="1">VLOOKUP($B1692,'Track WIP'!$M:$O,2,FALSE)</f>
        <v>Grand Prix of Baltimore</v>
      </c>
      <c r="E1692" t="str">
        <f ca="1">VLOOKUP($B1692,'Track WIP'!$M:$O,3,FALSE)</f>
        <v>Streets Of Baltimore</v>
      </c>
      <c r="F1692">
        <v>10</v>
      </c>
      <c r="G1692" t="s">
        <v>38</v>
      </c>
      <c r="H1692">
        <v>25</v>
      </c>
      <c r="I1692" t="s">
        <v>111</v>
      </c>
      <c r="J1692">
        <v>75</v>
      </c>
      <c r="K1692">
        <v>16</v>
      </c>
      <c r="L1692">
        <v>12</v>
      </c>
      <c r="M1692">
        <v>21</v>
      </c>
      <c r="N1692">
        <v>1</v>
      </c>
      <c r="O1692">
        <v>0</v>
      </c>
    </row>
    <row r="1693" spans="1:15" x14ac:dyDescent="0.2">
      <c r="A1693">
        <v>2013</v>
      </c>
      <c r="B1693" s="6">
        <f ca="1">_xlfn.MAXIFS('Track WIP'!M:M,'Track WIP'!K:K,'Results WIP'!A1693,'Track WIP'!L:L,'Results WIP'!C1693)</f>
        <v>41518</v>
      </c>
      <c r="C1693">
        <f t="shared" si="26"/>
        <v>16</v>
      </c>
      <c r="D1693" t="str">
        <f ca="1">VLOOKUP($B1693,'Track WIP'!$M:$O,2,FALSE)</f>
        <v>Grand Prix of Baltimore</v>
      </c>
      <c r="E1693" t="str">
        <f ca="1">VLOOKUP($B1693,'Track WIP'!$M:$O,3,FALSE)</f>
        <v>Streets Of Baltimore</v>
      </c>
      <c r="F1693">
        <v>11</v>
      </c>
      <c r="G1693" t="s">
        <v>374</v>
      </c>
      <c r="H1693">
        <v>55</v>
      </c>
      <c r="I1693" t="s">
        <v>16</v>
      </c>
      <c r="J1693">
        <v>74</v>
      </c>
      <c r="K1693">
        <v>6</v>
      </c>
      <c r="L1693">
        <v>1</v>
      </c>
      <c r="M1693">
        <v>20</v>
      </c>
      <c r="N1693">
        <v>1</v>
      </c>
      <c r="O1693">
        <v>0</v>
      </c>
    </row>
    <row r="1694" spans="1:15" x14ac:dyDescent="0.2">
      <c r="A1694">
        <v>2013</v>
      </c>
      <c r="B1694" s="6">
        <f ca="1">_xlfn.MAXIFS('Track WIP'!M:M,'Track WIP'!K:K,'Results WIP'!A1694,'Track WIP'!L:L,'Results WIP'!C1694)</f>
        <v>41518</v>
      </c>
      <c r="C1694">
        <f t="shared" si="26"/>
        <v>16</v>
      </c>
      <c r="D1694" t="str">
        <f ca="1">VLOOKUP($B1694,'Track WIP'!$M:$O,2,FALSE)</f>
        <v>Grand Prix of Baltimore</v>
      </c>
      <c r="E1694" t="str">
        <f ca="1">VLOOKUP($B1694,'Track WIP'!$M:$O,3,FALSE)</f>
        <v>Streets Of Baltimore</v>
      </c>
      <c r="F1694">
        <v>12</v>
      </c>
      <c r="G1694" t="s">
        <v>84</v>
      </c>
      <c r="H1694">
        <v>4</v>
      </c>
      <c r="I1694" t="s">
        <v>111</v>
      </c>
      <c r="J1694">
        <v>74</v>
      </c>
      <c r="K1694">
        <v>15</v>
      </c>
      <c r="L1694">
        <v>0</v>
      </c>
      <c r="M1694">
        <v>18</v>
      </c>
      <c r="N1694">
        <v>0</v>
      </c>
      <c r="O1694">
        <v>0</v>
      </c>
    </row>
    <row r="1695" spans="1:15" x14ac:dyDescent="0.2">
      <c r="A1695">
        <v>2013</v>
      </c>
      <c r="B1695" s="6">
        <f ca="1">_xlfn.MAXIFS('Track WIP'!M:M,'Track WIP'!K:K,'Results WIP'!A1695,'Track WIP'!L:L,'Results WIP'!C1695)</f>
        <v>41518</v>
      </c>
      <c r="C1695">
        <f t="shared" si="26"/>
        <v>16</v>
      </c>
      <c r="D1695" t="str">
        <f ca="1">VLOOKUP($B1695,'Track WIP'!$M:$O,2,FALSE)</f>
        <v>Grand Prix of Baltimore</v>
      </c>
      <c r="E1695" t="str">
        <f ca="1">VLOOKUP($B1695,'Track WIP'!$M:$O,3,FALSE)</f>
        <v>Streets Of Baltimore</v>
      </c>
      <c r="F1695">
        <v>13</v>
      </c>
      <c r="G1695" t="s">
        <v>27</v>
      </c>
      <c r="H1695">
        <v>5</v>
      </c>
      <c r="I1695" t="s">
        <v>111</v>
      </c>
      <c r="J1695">
        <v>74</v>
      </c>
      <c r="K1695">
        <v>20</v>
      </c>
      <c r="L1695">
        <v>0</v>
      </c>
      <c r="M1695">
        <v>17</v>
      </c>
      <c r="N1695">
        <v>0</v>
      </c>
      <c r="O1695">
        <v>0</v>
      </c>
    </row>
    <row r="1696" spans="1:15" x14ac:dyDescent="0.2">
      <c r="A1696">
        <v>2013</v>
      </c>
      <c r="B1696" s="6">
        <f ca="1">_xlfn.MAXIFS('Track WIP'!M:M,'Track WIP'!K:K,'Results WIP'!A1696,'Track WIP'!L:L,'Results WIP'!C1696)</f>
        <v>41518</v>
      </c>
      <c r="C1696">
        <f t="shared" si="26"/>
        <v>16</v>
      </c>
      <c r="D1696" t="str">
        <f ca="1">VLOOKUP($B1696,'Track WIP'!$M:$O,2,FALSE)</f>
        <v>Grand Prix of Baltimore</v>
      </c>
      <c r="E1696" t="str">
        <f ca="1">VLOOKUP($B1696,'Track WIP'!$M:$O,3,FALSE)</f>
        <v>Streets Of Baltimore</v>
      </c>
      <c r="F1696">
        <v>14</v>
      </c>
      <c r="G1696" t="s">
        <v>55</v>
      </c>
      <c r="H1696">
        <v>20</v>
      </c>
      <c r="I1696" t="s">
        <v>111</v>
      </c>
      <c r="J1696">
        <v>74</v>
      </c>
      <c r="K1696">
        <v>18</v>
      </c>
      <c r="L1696">
        <v>0</v>
      </c>
      <c r="M1696">
        <v>16</v>
      </c>
      <c r="N1696">
        <v>0</v>
      </c>
      <c r="O1696">
        <v>0</v>
      </c>
    </row>
    <row r="1697" spans="1:15" x14ac:dyDescent="0.2">
      <c r="A1697">
        <v>2013</v>
      </c>
      <c r="B1697" s="6">
        <f ca="1">_xlfn.MAXIFS('Track WIP'!M:M,'Track WIP'!K:K,'Results WIP'!A1697,'Track WIP'!L:L,'Results WIP'!C1697)</f>
        <v>41518</v>
      </c>
      <c r="C1697">
        <f t="shared" si="26"/>
        <v>16</v>
      </c>
      <c r="D1697" t="str">
        <f ca="1">VLOOKUP($B1697,'Track WIP'!$M:$O,2,FALSE)</f>
        <v>Grand Prix of Baltimore</v>
      </c>
      <c r="E1697" t="str">
        <f ca="1">VLOOKUP($B1697,'Track WIP'!$M:$O,3,FALSE)</f>
        <v>Streets Of Baltimore</v>
      </c>
      <c r="F1697">
        <v>15</v>
      </c>
      <c r="G1697" t="s">
        <v>25</v>
      </c>
      <c r="H1697">
        <v>11</v>
      </c>
      <c r="I1697" t="s">
        <v>111</v>
      </c>
      <c r="J1697">
        <v>73</v>
      </c>
      <c r="K1697">
        <v>14</v>
      </c>
      <c r="L1697">
        <v>0</v>
      </c>
      <c r="M1697">
        <v>15</v>
      </c>
      <c r="N1697">
        <v>0</v>
      </c>
      <c r="O1697">
        <v>0</v>
      </c>
    </row>
    <row r="1698" spans="1:15" x14ac:dyDescent="0.2">
      <c r="A1698">
        <v>2013</v>
      </c>
      <c r="B1698" s="6">
        <f ca="1">_xlfn.MAXIFS('Track WIP'!M:M,'Track WIP'!K:K,'Results WIP'!A1698,'Track WIP'!L:L,'Results WIP'!C1698)</f>
        <v>41518</v>
      </c>
      <c r="C1698">
        <f t="shared" si="26"/>
        <v>16</v>
      </c>
      <c r="D1698" t="str">
        <f ca="1">VLOOKUP($B1698,'Track WIP'!$M:$O,2,FALSE)</f>
        <v>Grand Prix of Baltimore</v>
      </c>
      <c r="E1698" t="str">
        <f ca="1">VLOOKUP($B1698,'Track WIP'!$M:$O,3,FALSE)</f>
        <v>Streets Of Baltimore</v>
      </c>
      <c r="F1698">
        <v>16</v>
      </c>
      <c r="G1698" t="s">
        <v>380</v>
      </c>
      <c r="H1698">
        <v>18</v>
      </c>
      <c r="I1698" t="s">
        <v>16</v>
      </c>
      <c r="J1698">
        <v>72</v>
      </c>
      <c r="K1698">
        <v>21</v>
      </c>
      <c r="L1698">
        <v>0</v>
      </c>
      <c r="M1698">
        <v>14</v>
      </c>
      <c r="N1698">
        <v>0</v>
      </c>
      <c r="O1698">
        <v>0</v>
      </c>
    </row>
    <row r="1699" spans="1:15" x14ac:dyDescent="0.2">
      <c r="A1699">
        <v>2013</v>
      </c>
      <c r="B1699" s="6">
        <f ca="1">_xlfn.MAXIFS('Track WIP'!M:M,'Track WIP'!K:K,'Results WIP'!A1699,'Track WIP'!L:L,'Results WIP'!C1699)</f>
        <v>41518</v>
      </c>
      <c r="C1699">
        <f t="shared" si="26"/>
        <v>16</v>
      </c>
      <c r="D1699" t="str">
        <f ca="1">VLOOKUP($B1699,'Track WIP'!$M:$O,2,FALSE)</f>
        <v>Grand Prix of Baltimore</v>
      </c>
      <c r="E1699" t="str">
        <f ca="1">VLOOKUP($B1699,'Track WIP'!$M:$O,3,FALSE)</f>
        <v>Streets Of Baltimore</v>
      </c>
      <c r="F1699">
        <v>17</v>
      </c>
      <c r="G1699" t="s">
        <v>41</v>
      </c>
      <c r="H1699">
        <v>15</v>
      </c>
      <c r="I1699" t="s">
        <v>16</v>
      </c>
      <c r="J1699">
        <v>68</v>
      </c>
      <c r="K1699">
        <v>12</v>
      </c>
      <c r="L1699">
        <v>5</v>
      </c>
      <c r="M1699">
        <v>14</v>
      </c>
      <c r="N1699">
        <v>1</v>
      </c>
      <c r="O1699">
        <v>0</v>
      </c>
    </row>
    <row r="1700" spans="1:15" x14ac:dyDescent="0.2">
      <c r="A1700">
        <v>2013</v>
      </c>
      <c r="B1700" s="6">
        <f ca="1">_xlfn.MAXIFS('Track WIP'!M:M,'Track WIP'!K:K,'Results WIP'!A1700,'Track WIP'!L:L,'Results WIP'!C1700)</f>
        <v>41518</v>
      </c>
      <c r="C1700">
        <f t="shared" si="26"/>
        <v>16</v>
      </c>
      <c r="D1700" t="str">
        <f ca="1">VLOOKUP($B1700,'Track WIP'!$M:$O,2,FALSE)</f>
        <v>Grand Prix of Baltimore</v>
      </c>
      <c r="E1700" t="str">
        <f ca="1">VLOOKUP($B1700,'Track WIP'!$M:$O,3,FALSE)</f>
        <v>Streets Of Baltimore</v>
      </c>
      <c r="F1700">
        <v>18</v>
      </c>
      <c r="G1700" t="s">
        <v>15</v>
      </c>
      <c r="H1700">
        <v>12</v>
      </c>
      <c r="I1700" t="s">
        <v>111</v>
      </c>
      <c r="J1700">
        <v>67</v>
      </c>
      <c r="K1700">
        <v>2</v>
      </c>
      <c r="L1700">
        <v>31</v>
      </c>
      <c r="M1700">
        <v>15</v>
      </c>
      <c r="N1700">
        <v>3</v>
      </c>
      <c r="O1700">
        <v>0</v>
      </c>
    </row>
    <row r="1701" spans="1:15" x14ac:dyDescent="0.2">
      <c r="A1701">
        <v>2013</v>
      </c>
      <c r="B1701" s="6">
        <f ca="1">_xlfn.MAXIFS('Track WIP'!M:M,'Track WIP'!K:K,'Results WIP'!A1701,'Track WIP'!L:L,'Results WIP'!C1701)</f>
        <v>41518</v>
      </c>
      <c r="C1701">
        <f t="shared" si="26"/>
        <v>16</v>
      </c>
      <c r="D1701" t="str">
        <f ca="1">VLOOKUP($B1701,'Track WIP'!$M:$O,2,FALSE)</f>
        <v>Grand Prix of Baltimore</v>
      </c>
      <c r="E1701" t="str">
        <f ca="1">VLOOKUP($B1701,'Track WIP'!$M:$O,3,FALSE)</f>
        <v>Streets Of Baltimore</v>
      </c>
      <c r="F1701">
        <v>19</v>
      </c>
      <c r="G1701" t="s">
        <v>21</v>
      </c>
      <c r="H1701">
        <v>9</v>
      </c>
      <c r="I1701" t="s">
        <v>16</v>
      </c>
      <c r="J1701">
        <v>52</v>
      </c>
      <c r="K1701">
        <v>1</v>
      </c>
      <c r="L1701">
        <v>0</v>
      </c>
      <c r="M1701">
        <v>12</v>
      </c>
      <c r="N1701">
        <v>1</v>
      </c>
      <c r="O1701">
        <v>0</v>
      </c>
    </row>
    <row r="1702" spans="1:15" x14ac:dyDescent="0.2">
      <c r="A1702">
        <v>2013</v>
      </c>
      <c r="B1702" s="6">
        <f ca="1">_xlfn.MAXIFS('Track WIP'!M:M,'Track WIP'!K:K,'Results WIP'!A1702,'Track WIP'!L:L,'Results WIP'!C1702)</f>
        <v>41518</v>
      </c>
      <c r="C1702">
        <f t="shared" si="26"/>
        <v>16</v>
      </c>
      <c r="D1702" t="str">
        <f ca="1">VLOOKUP($B1702,'Track WIP'!$M:$O,2,FALSE)</f>
        <v>Grand Prix of Baltimore</v>
      </c>
      <c r="E1702" t="str">
        <f ca="1">VLOOKUP($B1702,'Track WIP'!$M:$O,3,FALSE)</f>
        <v>Streets Of Baltimore</v>
      </c>
      <c r="F1702">
        <v>20</v>
      </c>
      <c r="G1702" t="s">
        <v>17</v>
      </c>
      <c r="H1702">
        <v>1</v>
      </c>
      <c r="I1702" t="s">
        <v>111</v>
      </c>
      <c r="J1702">
        <v>42</v>
      </c>
      <c r="K1702">
        <v>8</v>
      </c>
      <c r="L1702">
        <v>0</v>
      </c>
      <c r="M1702">
        <v>10</v>
      </c>
      <c r="N1702">
        <v>0</v>
      </c>
      <c r="O1702">
        <v>0</v>
      </c>
    </row>
    <row r="1703" spans="1:15" x14ac:dyDescent="0.2">
      <c r="A1703">
        <v>2013</v>
      </c>
      <c r="B1703" s="6">
        <f ca="1">_xlfn.MAXIFS('Track WIP'!M:M,'Track WIP'!K:K,'Results WIP'!A1703,'Track WIP'!L:L,'Results WIP'!C1703)</f>
        <v>41518</v>
      </c>
      <c r="C1703">
        <f t="shared" si="26"/>
        <v>16</v>
      </c>
      <c r="D1703" t="str">
        <f ca="1">VLOOKUP($B1703,'Track WIP'!$M:$O,2,FALSE)</f>
        <v>Grand Prix of Baltimore</v>
      </c>
      <c r="E1703" t="str">
        <f ca="1">VLOOKUP($B1703,'Track WIP'!$M:$O,3,FALSE)</f>
        <v>Streets Of Baltimore</v>
      </c>
      <c r="F1703">
        <v>21</v>
      </c>
      <c r="G1703" t="s">
        <v>22</v>
      </c>
      <c r="H1703">
        <v>10</v>
      </c>
      <c r="I1703" t="s">
        <v>16</v>
      </c>
      <c r="J1703">
        <v>22</v>
      </c>
      <c r="K1703">
        <v>24</v>
      </c>
      <c r="L1703">
        <v>0</v>
      </c>
      <c r="M1703">
        <v>9</v>
      </c>
      <c r="N1703">
        <v>0</v>
      </c>
      <c r="O1703">
        <v>0</v>
      </c>
    </row>
    <row r="1704" spans="1:15" x14ac:dyDescent="0.2">
      <c r="A1704">
        <v>2013</v>
      </c>
      <c r="B1704" s="6">
        <f ca="1">_xlfn.MAXIFS('Track WIP'!M:M,'Track WIP'!K:K,'Results WIP'!A1704,'Track WIP'!L:L,'Results WIP'!C1704)</f>
        <v>41518</v>
      </c>
      <c r="C1704">
        <f t="shared" si="26"/>
        <v>16</v>
      </c>
      <c r="D1704" t="str">
        <f ca="1">VLOOKUP($B1704,'Track WIP'!$M:$O,2,FALSE)</f>
        <v>Grand Prix of Baltimore</v>
      </c>
      <c r="E1704" t="str">
        <f ca="1">VLOOKUP($B1704,'Track WIP'!$M:$O,3,FALSE)</f>
        <v>Streets Of Baltimore</v>
      </c>
      <c r="F1704">
        <v>22</v>
      </c>
      <c r="G1704" t="s">
        <v>378</v>
      </c>
      <c r="H1704">
        <v>98</v>
      </c>
      <c r="I1704" t="s">
        <v>16</v>
      </c>
      <c r="J1704">
        <v>12</v>
      </c>
      <c r="K1704">
        <v>13</v>
      </c>
      <c r="L1704">
        <v>0</v>
      </c>
      <c r="M1704">
        <v>8</v>
      </c>
      <c r="N1704">
        <v>0</v>
      </c>
      <c r="O1704">
        <v>0</v>
      </c>
    </row>
    <row r="1705" spans="1:15" x14ac:dyDescent="0.2">
      <c r="A1705">
        <v>2013</v>
      </c>
      <c r="B1705" s="6">
        <f ca="1">_xlfn.MAXIFS('Track WIP'!M:M,'Track WIP'!K:K,'Results WIP'!A1705,'Track WIP'!L:L,'Results WIP'!C1705)</f>
        <v>41518</v>
      </c>
      <c r="C1705">
        <f t="shared" si="26"/>
        <v>16</v>
      </c>
      <c r="D1705" t="str">
        <f ca="1">VLOOKUP($B1705,'Track WIP'!$M:$O,2,FALSE)</f>
        <v>Grand Prix of Baltimore</v>
      </c>
      <c r="E1705" t="str">
        <f ca="1">VLOOKUP($B1705,'Track WIP'!$M:$O,3,FALSE)</f>
        <v>Streets Of Baltimore</v>
      </c>
      <c r="F1705">
        <v>23</v>
      </c>
      <c r="G1705" t="s">
        <v>85</v>
      </c>
      <c r="H1705">
        <v>16</v>
      </c>
      <c r="I1705" t="s">
        <v>16</v>
      </c>
      <c r="J1705">
        <v>5</v>
      </c>
      <c r="K1705">
        <v>23</v>
      </c>
      <c r="L1705">
        <v>0</v>
      </c>
      <c r="M1705">
        <v>7</v>
      </c>
      <c r="N1705">
        <v>0</v>
      </c>
      <c r="O1705">
        <v>0</v>
      </c>
    </row>
    <row r="1706" spans="1:15" x14ac:dyDescent="0.2">
      <c r="A1706">
        <v>2013</v>
      </c>
      <c r="B1706" s="6">
        <f ca="1">_xlfn.MAXIFS('Track WIP'!M:M,'Track WIP'!K:K,'Results WIP'!A1706,'Track WIP'!L:L,'Results WIP'!C1706)</f>
        <v>41518</v>
      </c>
      <c r="C1706">
        <f t="shared" si="26"/>
        <v>16</v>
      </c>
      <c r="D1706" t="str">
        <f ca="1">VLOOKUP($B1706,'Track WIP'!$M:$O,2,FALSE)</f>
        <v>Grand Prix of Baltimore</v>
      </c>
      <c r="E1706" t="str">
        <f ca="1">VLOOKUP($B1706,'Track WIP'!$M:$O,3,FALSE)</f>
        <v>Streets Of Baltimore</v>
      </c>
      <c r="F1706">
        <v>24</v>
      </c>
      <c r="G1706" t="s">
        <v>37</v>
      </c>
      <c r="H1706">
        <v>14</v>
      </c>
      <c r="I1706" t="s">
        <v>16</v>
      </c>
      <c r="J1706">
        <v>4</v>
      </c>
      <c r="K1706">
        <v>10</v>
      </c>
      <c r="L1706">
        <v>0</v>
      </c>
      <c r="M1706">
        <v>6</v>
      </c>
      <c r="N1706">
        <v>0</v>
      </c>
      <c r="O1706">
        <v>0</v>
      </c>
    </row>
    <row r="1707" spans="1:15" x14ac:dyDescent="0.2">
      <c r="A1707">
        <v>2013</v>
      </c>
      <c r="B1707" s="6">
        <f ca="1">_xlfn.MAXIFS('Track WIP'!M:M,'Track WIP'!K:K,'Results WIP'!A1707,'Track WIP'!L:L,'Results WIP'!C1707)</f>
        <v>41552</v>
      </c>
      <c r="C1707">
        <f t="shared" si="26"/>
        <v>17</v>
      </c>
      <c r="D1707" t="str">
        <f ca="1">VLOOKUP($B1707,'Track WIP'!$M:$O,2,FALSE)</f>
        <v>The Shell and Pennzoil Grand Prix of Houston - Race 1</v>
      </c>
      <c r="E1707" t="str">
        <f ca="1">VLOOKUP($B1707,'Track WIP'!$M:$O,3,FALSE)</f>
        <v>Reliant Park</v>
      </c>
      <c r="F1707">
        <v>1</v>
      </c>
      <c r="G1707" t="s">
        <v>21</v>
      </c>
      <c r="H1707">
        <v>9</v>
      </c>
      <c r="I1707" t="s">
        <v>16</v>
      </c>
      <c r="J1707">
        <v>90</v>
      </c>
      <c r="K1707">
        <v>3</v>
      </c>
      <c r="L1707">
        <v>44</v>
      </c>
      <c r="M1707">
        <v>53</v>
      </c>
      <c r="N1707">
        <v>3</v>
      </c>
      <c r="O1707">
        <v>0</v>
      </c>
    </row>
    <row r="1708" spans="1:15" x14ac:dyDescent="0.2">
      <c r="A1708">
        <v>2013</v>
      </c>
      <c r="B1708" s="6">
        <f ca="1">_xlfn.MAXIFS('Track WIP'!M:M,'Track WIP'!K:K,'Results WIP'!A1708,'Track WIP'!L:L,'Results WIP'!C1708)</f>
        <v>41552</v>
      </c>
      <c r="C1708">
        <f t="shared" si="26"/>
        <v>17</v>
      </c>
      <c r="D1708" t="str">
        <f ca="1">VLOOKUP($B1708,'Track WIP'!$M:$O,2,FALSE)</f>
        <v>The Shell and Pennzoil Grand Prix of Houston - Race 1</v>
      </c>
      <c r="E1708" t="str">
        <f ca="1">VLOOKUP($B1708,'Track WIP'!$M:$O,3,FALSE)</f>
        <v>Reliant Park</v>
      </c>
      <c r="F1708">
        <v>2</v>
      </c>
      <c r="G1708" t="s">
        <v>31</v>
      </c>
      <c r="H1708">
        <v>78</v>
      </c>
      <c r="I1708" t="s">
        <v>111</v>
      </c>
      <c r="J1708">
        <v>90</v>
      </c>
      <c r="K1708">
        <v>5</v>
      </c>
      <c r="L1708">
        <v>0</v>
      </c>
      <c r="M1708">
        <v>40</v>
      </c>
      <c r="N1708">
        <v>0</v>
      </c>
      <c r="O1708">
        <v>0</v>
      </c>
    </row>
    <row r="1709" spans="1:15" x14ac:dyDescent="0.2">
      <c r="A1709">
        <v>2013</v>
      </c>
      <c r="B1709" s="6">
        <f ca="1">_xlfn.MAXIFS('Track WIP'!M:M,'Track WIP'!K:K,'Results WIP'!A1709,'Track WIP'!L:L,'Results WIP'!C1709)</f>
        <v>41552</v>
      </c>
      <c r="C1709">
        <f t="shared" si="26"/>
        <v>17</v>
      </c>
      <c r="D1709" t="str">
        <f ca="1">VLOOKUP($B1709,'Track WIP'!$M:$O,2,FALSE)</f>
        <v>The Shell and Pennzoil Grand Prix of Houston - Race 1</v>
      </c>
      <c r="E1709" t="str">
        <f ca="1">VLOOKUP($B1709,'Track WIP'!$M:$O,3,FALSE)</f>
        <v>Reliant Park</v>
      </c>
      <c r="F1709">
        <v>3</v>
      </c>
      <c r="G1709" t="s">
        <v>26</v>
      </c>
      <c r="H1709">
        <v>19</v>
      </c>
      <c r="I1709" t="s">
        <v>16</v>
      </c>
      <c r="J1709">
        <v>90</v>
      </c>
      <c r="K1709">
        <v>12</v>
      </c>
      <c r="L1709">
        <v>0</v>
      </c>
      <c r="M1709">
        <v>35</v>
      </c>
      <c r="N1709">
        <v>0</v>
      </c>
      <c r="O1709">
        <v>0</v>
      </c>
    </row>
    <row r="1710" spans="1:15" x14ac:dyDescent="0.2">
      <c r="A1710">
        <v>2013</v>
      </c>
      <c r="B1710" s="6">
        <f ca="1">_xlfn.MAXIFS('Track WIP'!M:M,'Track WIP'!K:K,'Results WIP'!A1710,'Track WIP'!L:L,'Results WIP'!C1710)</f>
        <v>41552</v>
      </c>
      <c r="C1710">
        <f t="shared" si="26"/>
        <v>17</v>
      </c>
      <c r="D1710" t="str">
        <f ca="1">VLOOKUP($B1710,'Track WIP'!$M:$O,2,FALSE)</f>
        <v>The Shell and Pennzoil Grand Prix of Houston - Race 1</v>
      </c>
      <c r="E1710" t="str">
        <f ca="1">VLOOKUP($B1710,'Track WIP'!$M:$O,3,FALSE)</f>
        <v>Reliant Park</v>
      </c>
      <c r="F1710">
        <v>4</v>
      </c>
      <c r="G1710" t="s">
        <v>88</v>
      </c>
      <c r="H1710">
        <v>77</v>
      </c>
      <c r="I1710" t="s">
        <v>16</v>
      </c>
      <c r="J1710">
        <v>90</v>
      </c>
      <c r="K1710">
        <v>4</v>
      </c>
      <c r="L1710">
        <v>0</v>
      </c>
      <c r="M1710">
        <v>32</v>
      </c>
      <c r="N1710">
        <v>0</v>
      </c>
      <c r="O1710">
        <v>0</v>
      </c>
    </row>
    <row r="1711" spans="1:15" x14ac:dyDescent="0.2">
      <c r="A1711">
        <v>2013</v>
      </c>
      <c r="B1711" s="6">
        <f ca="1">_xlfn.MAXIFS('Track WIP'!M:M,'Track WIP'!K:K,'Results WIP'!A1711,'Track WIP'!L:L,'Results WIP'!C1711)</f>
        <v>41552</v>
      </c>
      <c r="C1711">
        <f t="shared" si="26"/>
        <v>17</v>
      </c>
      <c r="D1711" t="str">
        <f ca="1">VLOOKUP($B1711,'Track WIP'!$M:$O,2,FALSE)</f>
        <v>The Shell and Pennzoil Grand Prix of Houston - Race 1</v>
      </c>
      <c r="E1711" t="str">
        <f ca="1">VLOOKUP($B1711,'Track WIP'!$M:$O,3,FALSE)</f>
        <v>Reliant Park</v>
      </c>
      <c r="F1711">
        <v>5</v>
      </c>
      <c r="G1711" t="s">
        <v>112</v>
      </c>
      <c r="H1711">
        <v>67</v>
      </c>
      <c r="I1711" t="s">
        <v>16</v>
      </c>
      <c r="J1711">
        <v>90</v>
      </c>
      <c r="K1711">
        <v>18</v>
      </c>
      <c r="L1711">
        <v>0</v>
      </c>
      <c r="M1711">
        <v>30</v>
      </c>
      <c r="N1711">
        <v>0</v>
      </c>
      <c r="O1711">
        <v>0</v>
      </c>
    </row>
    <row r="1712" spans="1:15" x14ac:dyDescent="0.2">
      <c r="A1712">
        <v>2013</v>
      </c>
      <c r="B1712" s="6">
        <f ca="1">_xlfn.MAXIFS('Track WIP'!M:M,'Track WIP'!K:K,'Results WIP'!A1712,'Track WIP'!L:L,'Results WIP'!C1712)</f>
        <v>41552</v>
      </c>
      <c r="C1712">
        <f t="shared" si="26"/>
        <v>17</v>
      </c>
      <c r="D1712" t="str">
        <f ca="1">VLOOKUP($B1712,'Track WIP'!$M:$O,2,FALSE)</f>
        <v>The Shell and Pennzoil Grand Prix of Houston - Race 1</v>
      </c>
      <c r="E1712" t="str">
        <f ca="1">VLOOKUP($B1712,'Track WIP'!$M:$O,3,FALSE)</f>
        <v>Reliant Park</v>
      </c>
      <c r="F1712">
        <v>6</v>
      </c>
      <c r="G1712" t="s">
        <v>85</v>
      </c>
      <c r="H1712">
        <v>16</v>
      </c>
      <c r="I1712" t="s">
        <v>16</v>
      </c>
      <c r="J1712">
        <v>90</v>
      </c>
      <c r="K1712">
        <v>9</v>
      </c>
      <c r="L1712">
        <v>0</v>
      </c>
      <c r="M1712">
        <v>28</v>
      </c>
      <c r="N1712">
        <v>0</v>
      </c>
      <c r="O1712">
        <v>0</v>
      </c>
    </row>
    <row r="1713" spans="1:15" x14ac:dyDescent="0.2">
      <c r="A1713">
        <v>2013</v>
      </c>
      <c r="B1713" s="6">
        <f ca="1">_xlfn.MAXIFS('Track WIP'!M:M,'Track WIP'!K:K,'Results WIP'!A1713,'Track WIP'!L:L,'Results WIP'!C1713)</f>
        <v>41552</v>
      </c>
      <c r="C1713">
        <f t="shared" si="26"/>
        <v>17</v>
      </c>
      <c r="D1713" t="str">
        <f ca="1">VLOOKUP($B1713,'Track WIP'!$M:$O,2,FALSE)</f>
        <v>The Shell and Pennzoil Grand Prix of Houston - Race 1</v>
      </c>
      <c r="E1713" t="str">
        <f ca="1">VLOOKUP($B1713,'Track WIP'!$M:$O,3,FALSE)</f>
        <v>Reliant Park</v>
      </c>
      <c r="F1713">
        <v>7</v>
      </c>
      <c r="G1713" t="s">
        <v>41</v>
      </c>
      <c r="H1713">
        <v>15</v>
      </c>
      <c r="I1713" t="s">
        <v>16</v>
      </c>
      <c r="J1713">
        <v>90</v>
      </c>
      <c r="K1713">
        <v>24</v>
      </c>
      <c r="L1713">
        <v>0</v>
      </c>
      <c r="M1713">
        <v>26</v>
      </c>
      <c r="N1713">
        <v>0</v>
      </c>
      <c r="O1713">
        <v>0</v>
      </c>
    </row>
    <row r="1714" spans="1:15" x14ac:dyDescent="0.2">
      <c r="A1714">
        <v>2013</v>
      </c>
      <c r="B1714" s="6">
        <f ca="1">_xlfn.MAXIFS('Track WIP'!M:M,'Track WIP'!K:K,'Results WIP'!A1714,'Track WIP'!L:L,'Results WIP'!C1714)</f>
        <v>41552</v>
      </c>
      <c r="C1714">
        <f t="shared" si="26"/>
        <v>17</v>
      </c>
      <c r="D1714" t="str">
        <f ca="1">VLOOKUP($B1714,'Track WIP'!$M:$O,2,FALSE)</f>
        <v>The Shell and Pennzoil Grand Prix of Houston - Race 1</v>
      </c>
      <c r="E1714" t="str">
        <f ca="1">VLOOKUP($B1714,'Track WIP'!$M:$O,3,FALSE)</f>
        <v>Reliant Park</v>
      </c>
      <c r="F1714">
        <v>8</v>
      </c>
      <c r="G1714" t="s">
        <v>87</v>
      </c>
      <c r="H1714">
        <v>7</v>
      </c>
      <c r="I1714" t="s">
        <v>111</v>
      </c>
      <c r="J1714">
        <v>90</v>
      </c>
      <c r="K1714">
        <v>14</v>
      </c>
      <c r="L1714">
        <v>0</v>
      </c>
      <c r="M1714">
        <v>24</v>
      </c>
      <c r="N1714">
        <v>0</v>
      </c>
      <c r="O1714">
        <v>0</v>
      </c>
    </row>
    <row r="1715" spans="1:15" x14ac:dyDescent="0.2">
      <c r="A1715">
        <v>2013</v>
      </c>
      <c r="B1715" s="6">
        <f ca="1">_xlfn.MAXIFS('Track WIP'!M:M,'Track WIP'!K:K,'Results WIP'!A1715,'Track WIP'!L:L,'Results WIP'!C1715)</f>
        <v>41552</v>
      </c>
      <c r="C1715">
        <f t="shared" si="26"/>
        <v>17</v>
      </c>
      <c r="D1715" t="str">
        <f ca="1">VLOOKUP($B1715,'Track WIP'!$M:$O,2,FALSE)</f>
        <v>The Shell and Pennzoil Grand Prix of Houston - Race 1</v>
      </c>
      <c r="E1715" t="str">
        <f ca="1">VLOOKUP($B1715,'Track WIP'!$M:$O,3,FALSE)</f>
        <v>Reliant Park</v>
      </c>
      <c r="F1715">
        <v>9</v>
      </c>
      <c r="G1715" t="s">
        <v>27</v>
      </c>
      <c r="H1715">
        <v>5</v>
      </c>
      <c r="I1715" t="s">
        <v>111</v>
      </c>
      <c r="J1715">
        <v>90</v>
      </c>
      <c r="K1715">
        <v>8</v>
      </c>
      <c r="L1715">
        <v>0</v>
      </c>
      <c r="M1715">
        <v>22</v>
      </c>
      <c r="N1715">
        <v>0</v>
      </c>
      <c r="O1715">
        <v>0</v>
      </c>
    </row>
    <row r="1716" spans="1:15" x14ac:dyDescent="0.2">
      <c r="A1716">
        <v>2013</v>
      </c>
      <c r="B1716" s="6">
        <f ca="1">_xlfn.MAXIFS('Track WIP'!M:M,'Track WIP'!K:K,'Results WIP'!A1716,'Track WIP'!L:L,'Results WIP'!C1716)</f>
        <v>41552</v>
      </c>
      <c r="C1716">
        <f t="shared" si="26"/>
        <v>17</v>
      </c>
      <c r="D1716" t="str">
        <f ca="1">VLOOKUP($B1716,'Track WIP'!$M:$O,2,FALSE)</f>
        <v>The Shell and Pennzoil Grand Prix of Houston - Race 1</v>
      </c>
      <c r="E1716" t="str">
        <f ca="1">VLOOKUP($B1716,'Track WIP'!$M:$O,3,FALSE)</f>
        <v>Reliant Park</v>
      </c>
      <c r="F1716">
        <v>10</v>
      </c>
      <c r="G1716" t="s">
        <v>378</v>
      </c>
      <c r="H1716">
        <v>98</v>
      </c>
      <c r="I1716" t="s">
        <v>16</v>
      </c>
      <c r="J1716">
        <v>90</v>
      </c>
      <c r="K1716">
        <v>7</v>
      </c>
      <c r="L1716">
        <v>0</v>
      </c>
      <c r="M1716">
        <v>20</v>
      </c>
      <c r="N1716">
        <v>0</v>
      </c>
      <c r="O1716">
        <v>0</v>
      </c>
    </row>
    <row r="1717" spans="1:15" x14ac:dyDescent="0.2">
      <c r="A1717">
        <v>2013</v>
      </c>
      <c r="B1717" s="6">
        <f ca="1">_xlfn.MAXIFS('Track WIP'!M:M,'Track WIP'!K:K,'Results WIP'!A1717,'Track WIP'!L:L,'Results WIP'!C1717)</f>
        <v>41552</v>
      </c>
      <c r="C1717">
        <f t="shared" si="26"/>
        <v>17</v>
      </c>
      <c r="D1717" t="str">
        <f ca="1">VLOOKUP($B1717,'Track WIP'!$M:$O,2,FALSE)</f>
        <v>The Shell and Pennzoil Grand Prix of Houston - Race 1</v>
      </c>
      <c r="E1717" t="str">
        <f ca="1">VLOOKUP($B1717,'Track WIP'!$M:$O,3,FALSE)</f>
        <v>Reliant Park</v>
      </c>
      <c r="F1717">
        <v>11</v>
      </c>
      <c r="G1717" t="s">
        <v>86</v>
      </c>
      <c r="H1717">
        <v>83</v>
      </c>
      <c r="I1717" t="s">
        <v>16</v>
      </c>
      <c r="J1717">
        <v>90</v>
      </c>
      <c r="K1717">
        <v>16</v>
      </c>
      <c r="L1717">
        <v>0</v>
      </c>
      <c r="M1717">
        <v>19</v>
      </c>
      <c r="N1717">
        <v>0</v>
      </c>
      <c r="O1717">
        <v>0</v>
      </c>
    </row>
    <row r="1718" spans="1:15" x14ac:dyDescent="0.2">
      <c r="A1718">
        <v>2013</v>
      </c>
      <c r="B1718" s="6">
        <f ca="1">_xlfn.MAXIFS('Track WIP'!M:M,'Track WIP'!K:K,'Results WIP'!A1718,'Track WIP'!L:L,'Results WIP'!C1718)</f>
        <v>41552</v>
      </c>
      <c r="C1718">
        <f t="shared" si="26"/>
        <v>17</v>
      </c>
      <c r="D1718" t="str">
        <f ca="1">VLOOKUP($B1718,'Track WIP'!$M:$O,2,FALSE)</f>
        <v>The Shell and Pennzoil Grand Prix of Houston - Race 1</v>
      </c>
      <c r="E1718" t="str">
        <f ca="1">VLOOKUP($B1718,'Track WIP'!$M:$O,3,FALSE)</f>
        <v>Reliant Park</v>
      </c>
      <c r="F1718">
        <v>12</v>
      </c>
      <c r="G1718" t="s">
        <v>15</v>
      </c>
      <c r="H1718">
        <v>12</v>
      </c>
      <c r="I1718" t="s">
        <v>111</v>
      </c>
      <c r="J1718">
        <v>90</v>
      </c>
      <c r="K1718">
        <v>2</v>
      </c>
      <c r="L1718">
        <v>40</v>
      </c>
      <c r="M1718">
        <v>20</v>
      </c>
      <c r="N1718">
        <v>2</v>
      </c>
      <c r="O1718">
        <v>0</v>
      </c>
    </row>
    <row r="1719" spans="1:15" x14ac:dyDescent="0.2">
      <c r="A1719">
        <v>2013</v>
      </c>
      <c r="B1719" s="6">
        <f ca="1">_xlfn.MAXIFS('Track WIP'!M:M,'Track WIP'!K:K,'Results WIP'!A1719,'Track WIP'!L:L,'Results WIP'!C1719)</f>
        <v>41552</v>
      </c>
      <c r="C1719">
        <f t="shared" si="26"/>
        <v>17</v>
      </c>
      <c r="D1719" t="str">
        <f ca="1">VLOOKUP($B1719,'Track WIP'!$M:$O,2,FALSE)</f>
        <v>The Shell and Pennzoil Grand Prix of Houston - Race 1</v>
      </c>
      <c r="E1719" t="str">
        <f ca="1">VLOOKUP($B1719,'Track WIP'!$M:$O,3,FALSE)</f>
        <v>Reliant Park</v>
      </c>
      <c r="F1719">
        <v>13</v>
      </c>
      <c r="G1719" t="s">
        <v>38</v>
      </c>
      <c r="H1719">
        <v>25</v>
      </c>
      <c r="I1719" t="s">
        <v>111</v>
      </c>
      <c r="J1719">
        <v>90</v>
      </c>
      <c r="K1719">
        <v>10</v>
      </c>
      <c r="L1719">
        <v>0</v>
      </c>
      <c r="M1719">
        <v>17</v>
      </c>
      <c r="N1719">
        <v>0</v>
      </c>
      <c r="O1719">
        <v>0</v>
      </c>
    </row>
    <row r="1720" spans="1:15" x14ac:dyDescent="0.2">
      <c r="A1720">
        <v>2013</v>
      </c>
      <c r="B1720" s="6">
        <f ca="1">_xlfn.MAXIFS('Track WIP'!M:M,'Track WIP'!K:K,'Results WIP'!A1720,'Track WIP'!L:L,'Results WIP'!C1720)</f>
        <v>41552</v>
      </c>
      <c r="C1720">
        <f t="shared" si="26"/>
        <v>17</v>
      </c>
      <c r="D1720" t="str">
        <f ca="1">VLOOKUP($B1720,'Track WIP'!$M:$O,2,FALSE)</f>
        <v>The Shell and Pennzoil Grand Prix of Houston - Race 1</v>
      </c>
      <c r="E1720" t="str">
        <f ca="1">VLOOKUP($B1720,'Track WIP'!$M:$O,3,FALSE)</f>
        <v>Reliant Park</v>
      </c>
      <c r="F1720">
        <v>14</v>
      </c>
      <c r="G1720" t="s">
        <v>56</v>
      </c>
      <c r="H1720">
        <v>6</v>
      </c>
      <c r="I1720" t="s">
        <v>111</v>
      </c>
      <c r="J1720">
        <v>89</v>
      </c>
      <c r="K1720">
        <v>19</v>
      </c>
      <c r="L1720">
        <v>0</v>
      </c>
      <c r="M1720">
        <v>16</v>
      </c>
      <c r="N1720">
        <v>0</v>
      </c>
      <c r="O1720">
        <v>0</v>
      </c>
    </row>
    <row r="1721" spans="1:15" x14ac:dyDescent="0.2">
      <c r="A1721">
        <v>2013</v>
      </c>
      <c r="B1721" s="6">
        <f ca="1">_xlfn.MAXIFS('Track WIP'!M:M,'Track WIP'!K:K,'Results WIP'!A1721,'Track WIP'!L:L,'Results WIP'!C1721)</f>
        <v>41552</v>
      </c>
      <c r="C1721">
        <f t="shared" si="26"/>
        <v>17</v>
      </c>
      <c r="D1721" t="str">
        <f ca="1">VLOOKUP($B1721,'Track WIP'!$M:$O,2,FALSE)</f>
        <v>The Shell and Pennzoil Grand Prix of Houston - Race 1</v>
      </c>
      <c r="E1721" t="str">
        <f ca="1">VLOOKUP($B1721,'Track WIP'!$M:$O,3,FALSE)</f>
        <v>Reliant Park</v>
      </c>
      <c r="F1721">
        <v>15</v>
      </c>
      <c r="G1721" t="s">
        <v>22</v>
      </c>
      <c r="H1721">
        <v>10</v>
      </c>
      <c r="I1721" t="s">
        <v>16</v>
      </c>
      <c r="J1721">
        <v>89</v>
      </c>
      <c r="K1721">
        <v>20</v>
      </c>
      <c r="L1721">
        <v>0</v>
      </c>
      <c r="M1721">
        <v>15</v>
      </c>
      <c r="N1721">
        <v>0</v>
      </c>
      <c r="O1721">
        <v>0</v>
      </c>
    </row>
    <row r="1722" spans="1:15" x14ac:dyDescent="0.2">
      <c r="A1722">
        <v>2013</v>
      </c>
      <c r="B1722" s="6">
        <f ca="1">_xlfn.MAXIFS('Track WIP'!M:M,'Track WIP'!K:K,'Results WIP'!A1722,'Track WIP'!L:L,'Results WIP'!C1722)</f>
        <v>41552</v>
      </c>
      <c r="C1722">
        <f t="shared" si="26"/>
        <v>17</v>
      </c>
      <c r="D1722" t="str">
        <f ca="1">VLOOKUP($B1722,'Track WIP'!$M:$O,2,FALSE)</f>
        <v>The Shell and Pennzoil Grand Prix of Houston - Race 1</v>
      </c>
      <c r="E1722" t="str">
        <f ca="1">VLOOKUP($B1722,'Track WIP'!$M:$O,3,FALSE)</f>
        <v>Reliant Park</v>
      </c>
      <c r="F1722">
        <v>16</v>
      </c>
      <c r="G1722" t="s">
        <v>23</v>
      </c>
      <c r="H1722">
        <v>18</v>
      </c>
      <c r="I1722" t="s">
        <v>16</v>
      </c>
      <c r="J1722">
        <v>85</v>
      </c>
      <c r="K1722">
        <v>11</v>
      </c>
      <c r="L1722">
        <v>0</v>
      </c>
      <c r="M1722">
        <v>14</v>
      </c>
      <c r="N1722">
        <v>0</v>
      </c>
      <c r="O1722">
        <v>0</v>
      </c>
    </row>
    <row r="1723" spans="1:15" x14ac:dyDescent="0.2">
      <c r="A1723">
        <v>2013</v>
      </c>
      <c r="B1723" s="6">
        <f ca="1">_xlfn.MAXIFS('Track WIP'!M:M,'Track WIP'!K:K,'Results WIP'!A1723,'Track WIP'!L:L,'Results WIP'!C1723)</f>
        <v>41552</v>
      </c>
      <c r="C1723">
        <f t="shared" si="26"/>
        <v>17</v>
      </c>
      <c r="D1723" t="str">
        <f ca="1">VLOOKUP($B1723,'Track WIP'!$M:$O,2,FALSE)</f>
        <v>The Shell and Pennzoil Grand Prix of Houston - Race 1</v>
      </c>
      <c r="E1723" t="str">
        <f ca="1">VLOOKUP($B1723,'Track WIP'!$M:$O,3,FALSE)</f>
        <v>Reliant Park</v>
      </c>
      <c r="F1723">
        <v>17</v>
      </c>
      <c r="G1723" t="s">
        <v>37</v>
      </c>
      <c r="H1723">
        <v>14</v>
      </c>
      <c r="I1723" t="s">
        <v>16</v>
      </c>
      <c r="J1723">
        <v>82</v>
      </c>
      <c r="K1723">
        <v>1</v>
      </c>
      <c r="L1723">
        <v>6</v>
      </c>
      <c r="M1723">
        <v>15</v>
      </c>
      <c r="N1723">
        <v>2</v>
      </c>
      <c r="O1723">
        <v>0</v>
      </c>
    </row>
    <row r="1724" spans="1:15" x14ac:dyDescent="0.2">
      <c r="A1724">
        <v>2013</v>
      </c>
      <c r="B1724" s="6">
        <f ca="1">_xlfn.MAXIFS('Track WIP'!M:M,'Track WIP'!K:K,'Results WIP'!A1724,'Track WIP'!L:L,'Results WIP'!C1724)</f>
        <v>41552</v>
      </c>
      <c r="C1724">
        <f t="shared" si="26"/>
        <v>17</v>
      </c>
      <c r="D1724" t="str">
        <f ca="1">VLOOKUP($B1724,'Track WIP'!$M:$O,2,FALSE)</f>
        <v>The Shell and Pennzoil Grand Prix of Houston - Race 1</v>
      </c>
      <c r="E1724" t="str">
        <f ca="1">VLOOKUP($B1724,'Track WIP'!$M:$O,3,FALSE)</f>
        <v>Reliant Park</v>
      </c>
      <c r="F1724">
        <v>18</v>
      </c>
      <c r="G1724" t="s">
        <v>24</v>
      </c>
      <c r="H1724">
        <v>3</v>
      </c>
      <c r="I1724" t="s">
        <v>111</v>
      </c>
      <c r="J1724">
        <v>80</v>
      </c>
      <c r="K1724">
        <v>21</v>
      </c>
      <c r="L1724">
        <v>0</v>
      </c>
      <c r="M1724">
        <v>12</v>
      </c>
      <c r="N1724">
        <v>0</v>
      </c>
      <c r="O1724">
        <v>0</v>
      </c>
    </row>
    <row r="1725" spans="1:15" x14ac:dyDescent="0.2">
      <c r="A1725">
        <v>2013</v>
      </c>
      <c r="B1725" s="6">
        <f ca="1">_xlfn.MAXIFS('Track WIP'!M:M,'Track WIP'!K:K,'Results WIP'!A1725,'Track WIP'!L:L,'Results WIP'!C1725)</f>
        <v>41552</v>
      </c>
      <c r="C1725">
        <f t="shared" si="26"/>
        <v>17</v>
      </c>
      <c r="D1725" t="str">
        <f ca="1">VLOOKUP($B1725,'Track WIP'!$M:$O,2,FALSE)</f>
        <v>The Shell and Pennzoil Grand Prix of Houston - Race 1</v>
      </c>
      <c r="E1725" t="str">
        <f ca="1">VLOOKUP($B1725,'Track WIP'!$M:$O,3,FALSE)</f>
        <v>Reliant Park</v>
      </c>
      <c r="F1725">
        <v>19</v>
      </c>
      <c r="G1725" t="s">
        <v>84</v>
      </c>
      <c r="H1725">
        <v>4</v>
      </c>
      <c r="I1725" t="s">
        <v>111</v>
      </c>
      <c r="J1725">
        <v>63</v>
      </c>
      <c r="K1725">
        <v>17</v>
      </c>
      <c r="L1725">
        <v>0</v>
      </c>
      <c r="M1725">
        <v>11</v>
      </c>
      <c r="N1725">
        <v>0</v>
      </c>
      <c r="O1725">
        <v>0</v>
      </c>
    </row>
    <row r="1726" spans="1:15" x14ac:dyDescent="0.2">
      <c r="A1726">
        <v>2013</v>
      </c>
      <c r="B1726" s="6">
        <f ca="1">_xlfn.MAXIFS('Track WIP'!M:M,'Track WIP'!K:K,'Results WIP'!A1726,'Track WIP'!L:L,'Results WIP'!C1726)</f>
        <v>41552</v>
      </c>
      <c r="C1726">
        <f t="shared" si="26"/>
        <v>17</v>
      </c>
      <c r="D1726" t="str">
        <f ca="1">VLOOKUP($B1726,'Track WIP'!$M:$O,2,FALSE)</f>
        <v>The Shell and Pennzoil Grand Prix of Houston - Race 1</v>
      </c>
      <c r="E1726" t="str">
        <f ca="1">VLOOKUP($B1726,'Track WIP'!$M:$O,3,FALSE)</f>
        <v>Reliant Park</v>
      </c>
      <c r="F1726">
        <v>20</v>
      </c>
      <c r="G1726" t="s">
        <v>17</v>
      </c>
      <c r="H1726">
        <v>1</v>
      </c>
      <c r="I1726" t="s">
        <v>111</v>
      </c>
      <c r="J1726">
        <v>57</v>
      </c>
      <c r="K1726">
        <v>15</v>
      </c>
      <c r="L1726">
        <v>0</v>
      </c>
      <c r="M1726">
        <v>10</v>
      </c>
      <c r="N1726">
        <v>0</v>
      </c>
      <c r="O1726">
        <v>0</v>
      </c>
    </row>
    <row r="1727" spans="1:15" x14ac:dyDescent="0.2">
      <c r="A1727">
        <v>2013</v>
      </c>
      <c r="B1727" s="6">
        <f ca="1">_xlfn.MAXIFS('Track WIP'!M:M,'Track WIP'!K:K,'Results WIP'!A1727,'Track WIP'!L:L,'Results WIP'!C1727)</f>
        <v>41552</v>
      </c>
      <c r="C1727">
        <f t="shared" ref="C1727:C1761" si="27">_xlfn.IFS(A1727&gt;A1726,1,F1727=1,C1726+1,F1727&gt;1,C1726)</f>
        <v>17</v>
      </c>
      <c r="D1727" t="str">
        <f ca="1">VLOOKUP($B1727,'Track WIP'!$M:$O,2,FALSE)</f>
        <v>The Shell and Pennzoil Grand Prix of Houston - Race 1</v>
      </c>
      <c r="E1727" t="str">
        <f ca="1">VLOOKUP($B1727,'Track WIP'!$M:$O,3,FALSE)</f>
        <v>Reliant Park</v>
      </c>
      <c r="F1727">
        <v>21</v>
      </c>
      <c r="G1727" t="s">
        <v>25</v>
      </c>
      <c r="H1727">
        <v>11</v>
      </c>
      <c r="I1727" t="s">
        <v>111</v>
      </c>
      <c r="J1727">
        <v>34</v>
      </c>
      <c r="K1727">
        <v>13</v>
      </c>
      <c r="L1727">
        <v>0</v>
      </c>
      <c r="M1727">
        <v>9</v>
      </c>
      <c r="N1727">
        <v>0</v>
      </c>
      <c r="O1727">
        <v>0</v>
      </c>
    </row>
    <row r="1728" spans="1:15" x14ac:dyDescent="0.2">
      <c r="A1728">
        <v>2013</v>
      </c>
      <c r="B1728" s="6">
        <f ca="1">_xlfn.MAXIFS('Track WIP'!M:M,'Track WIP'!K:K,'Results WIP'!A1728,'Track WIP'!L:L,'Results WIP'!C1728)</f>
        <v>41552</v>
      </c>
      <c r="C1728">
        <f t="shared" si="27"/>
        <v>17</v>
      </c>
      <c r="D1728" t="str">
        <f ca="1">VLOOKUP($B1728,'Track WIP'!$M:$O,2,FALSE)</f>
        <v>The Shell and Pennzoil Grand Prix of Houston - Race 1</v>
      </c>
      <c r="E1728" t="str">
        <f ca="1">VLOOKUP($B1728,'Track WIP'!$M:$O,3,FALSE)</f>
        <v>Reliant Park</v>
      </c>
      <c r="F1728">
        <v>22</v>
      </c>
      <c r="G1728" t="s">
        <v>374</v>
      </c>
      <c r="H1728">
        <v>55</v>
      </c>
      <c r="I1728" t="s">
        <v>16</v>
      </c>
      <c r="J1728">
        <v>32</v>
      </c>
      <c r="K1728">
        <v>23</v>
      </c>
      <c r="L1728">
        <v>0</v>
      </c>
      <c r="M1728">
        <v>8</v>
      </c>
      <c r="N1728">
        <v>0</v>
      </c>
      <c r="O1728">
        <v>0</v>
      </c>
    </row>
    <row r="1729" spans="1:15" x14ac:dyDescent="0.2">
      <c r="A1729">
        <v>2013</v>
      </c>
      <c r="B1729" s="6">
        <f ca="1">_xlfn.MAXIFS('Track WIP'!M:M,'Track WIP'!K:K,'Results WIP'!A1729,'Track WIP'!L:L,'Results WIP'!C1729)</f>
        <v>41552</v>
      </c>
      <c r="C1729">
        <f t="shared" si="27"/>
        <v>17</v>
      </c>
      <c r="D1729" t="str">
        <f ca="1">VLOOKUP($B1729,'Track WIP'!$M:$O,2,FALSE)</f>
        <v>The Shell and Pennzoil Grand Prix of Houston - Race 1</v>
      </c>
      <c r="E1729" t="str">
        <f ca="1">VLOOKUP($B1729,'Track WIP'!$M:$O,3,FALSE)</f>
        <v>Reliant Park</v>
      </c>
      <c r="F1729">
        <v>23</v>
      </c>
      <c r="G1729" t="s">
        <v>55</v>
      </c>
      <c r="H1729">
        <v>20</v>
      </c>
      <c r="I1729" t="s">
        <v>111</v>
      </c>
      <c r="J1729">
        <v>30</v>
      </c>
      <c r="K1729">
        <v>22</v>
      </c>
      <c r="L1729">
        <v>0</v>
      </c>
      <c r="M1729">
        <v>7</v>
      </c>
      <c r="N1729">
        <v>0</v>
      </c>
      <c r="O1729">
        <v>0</v>
      </c>
    </row>
    <row r="1730" spans="1:15" x14ac:dyDescent="0.2">
      <c r="A1730">
        <v>2013</v>
      </c>
      <c r="B1730" s="6">
        <f ca="1">_xlfn.MAXIFS('Track WIP'!M:M,'Track WIP'!K:K,'Results WIP'!A1730,'Track WIP'!L:L,'Results WIP'!C1730)</f>
        <v>41552</v>
      </c>
      <c r="C1730">
        <f t="shared" si="27"/>
        <v>17</v>
      </c>
      <c r="D1730" t="str">
        <f ca="1">VLOOKUP($B1730,'Track WIP'!$M:$O,2,FALSE)</f>
        <v>The Shell and Pennzoil Grand Prix of Houston - Race 1</v>
      </c>
      <c r="E1730" t="str">
        <f ca="1">VLOOKUP($B1730,'Track WIP'!$M:$O,3,FALSE)</f>
        <v>Reliant Park</v>
      </c>
      <c r="F1730">
        <v>24</v>
      </c>
      <c r="G1730" t="s">
        <v>89</v>
      </c>
      <c r="H1730">
        <v>27</v>
      </c>
      <c r="I1730" t="s">
        <v>111</v>
      </c>
      <c r="J1730">
        <v>1</v>
      </c>
      <c r="K1730">
        <v>6</v>
      </c>
      <c r="L1730">
        <v>0</v>
      </c>
      <c r="M1730">
        <v>6</v>
      </c>
      <c r="N1730">
        <v>0</v>
      </c>
      <c r="O1730">
        <v>0</v>
      </c>
    </row>
    <row r="1731" spans="1:15" x14ac:dyDescent="0.2">
      <c r="A1731">
        <v>2013</v>
      </c>
      <c r="B1731" s="6">
        <f ca="1">_xlfn.MAXIFS('Track WIP'!M:M,'Track WIP'!K:K,'Results WIP'!A1731,'Track WIP'!L:L,'Results WIP'!C1731)</f>
        <v>41553</v>
      </c>
      <c r="C1731">
        <f t="shared" si="27"/>
        <v>18</v>
      </c>
      <c r="D1731" t="str">
        <f ca="1">VLOOKUP($B1731,'Track WIP'!$M:$O,2,FALSE)</f>
        <v>The Shell and Pennzoil Grand Prix of Houston - Race 2</v>
      </c>
      <c r="E1731" t="str">
        <f ca="1">VLOOKUP($B1731,'Track WIP'!$M:$O,3,FALSE)</f>
        <v>Reliant Park</v>
      </c>
      <c r="F1731">
        <v>1</v>
      </c>
      <c r="G1731" t="s">
        <v>15</v>
      </c>
      <c r="H1731">
        <v>12</v>
      </c>
      <c r="I1731" t="s">
        <v>111</v>
      </c>
      <c r="J1731">
        <v>90</v>
      </c>
      <c r="K1731">
        <v>9</v>
      </c>
      <c r="L1731">
        <v>51</v>
      </c>
      <c r="M1731">
        <v>53</v>
      </c>
      <c r="N1731">
        <v>3</v>
      </c>
      <c r="O1731">
        <v>0</v>
      </c>
    </row>
    <row r="1732" spans="1:15" x14ac:dyDescent="0.2">
      <c r="A1732">
        <v>2013</v>
      </c>
      <c r="B1732" s="6">
        <f ca="1">_xlfn.MAXIFS('Track WIP'!M:M,'Track WIP'!K:K,'Results WIP'!A1732,'Track WIP'!L:L,'Results WIP'!C1732)</f>
        <v>41553</v>
      </c>
      <c r="C1732">
        <f t="shared" si="27"/>
        <v>18</v>
      </c>
      <c r="D1732" t="str">
        <f ca="1">VLOOKUP($B1732,'Track WIP'!$M:$O,2,FALSE)</f>
        <v>The Shell and Pennzoil Grand Prix of Houston - Race 2</v>
      </c>
      <c r="E1732" t="str">
        <f ca="1">VLOOKUP($B1732,'Track WIP'!$M:$O,3,FALSE)</f>
        <v>Reliant Park</v>
      </c>
      <c r="F1732">
        <v>2</v>
      </c>
      <c r="G1732" t="s">
        <v>21</v>
      </c>
      <c r="H1732">
        <v>9</v>
      </c>
      <c r="I1732" t="s">
        <v>16</v>
      </c>
      <c r="J1732">
        <v>90</v>
      </c>
      <c r="K1732">
        <v>2</v>
      </c>
      <c r="L1732">
        <v>29</v>
      </c>
      <c r="M1732">
        <v>41</v>
      </c>
      <c r="N1732">
        <v>1</v>
      </c>
      <c r="O1732">
        <v>0</v>
      </c>
    </row>
    <row r="1733" spans="1:15" x14ac:dyDescent="0.2">
      <c r="A1733">
        <v>2013</v>
      </c>
      <c r="B1733" s="6">
        <f ca="1">_xlfn.MAXIFS('Track WIP'!M:M,'Track WIP'!K:K,'Results WIP'!A1733,'Track WIP'!L:L,'Results WIP'!C1733)</f>
        <v>41553</v>
      </c>
      <c r="C1733">
        <f t="shared" si="27"/>
        <v>18</v>
      </c>
      <c r="D1733" t="str">
        <f ca="1">VLOOKUP($B1733,'Track WIP'!$M:$O,2,FALSE)</f>
        <v>The Shell and Pennzoil Grand Prix of Houston - Race 2</v>
      </c>
      <c r="E1733" t="str">
        <f ca="1">VLOOKUP($B1733,'Track WIP'!$M:$O,3,FALSE)</f>
        <v>Reliant Park</v>
      </c>
      <c r="F1733">
        <v>3</v>
      </c>
      <c r="G1733" t="s">
        <v>89</v>
      </c>
      <c r="H1733">
        <v>27</v>
      </c>
      <c r="I1733" t="s">
        <v>111</v>
      </c>
      <c r="J1733">
        <v>90</v>
      </c>
      <c r="K1733">
        <v>8</v>
      </c>
      <c r="L1733">
        <v>0</v>
      </c>
      <c r="M1733">
        <v>35</v>
      </c>
      <c r="N1733">
        <v>0</v>
      </c>
      <c r="O1733">
        <v>0</v>
      </c>
    </row>
    <row r="1734" spans="1:15" x14ac:dyDescent="0.2">
      <c r="A1734">
        <v>2013</v>
      </c>
      <c r="B1734" s="6">
        <f ca="1">_xlfn.MAXIFS('Track WIP'!M:M,'Track WIP'!K:K,'Results WIP'!A1734,'Track WIP'!L:L,'Results WIP'!C1734)</f>
        <v>41553</v>
      </c>
      <c r="C1734">
        <f t="shared" si="27"/>
        <v>18</v>
      </c>
      <c r="D1734" t="str">
        <f ca="1">VLOOKUP($B1734,'Track WIP'!$M:$O,2,FALSE)</f>
        <v>The Shell and Pennzoil Grand Prix of Houston - Race 2</v>
      </c>
      <c r="E1734" t="str">
        <f ca="1">VLOOKUP($B1734,'Track WIP'!$M:$O,3,FALSE)</f>
        <v>Reliant Park</v>
      </c>
      <c r="F1734">
        <v>4</v>
      </c>
      <c r="G1734" t="s">
        <v>26</v>
      </c>
      <c r="H1734">
        <v>19</v>
      </c>
      <c r="I1734" t="s">
        <v>16</v>
      </c>
      <c r="J1734">
        <v>90</v>
      </c>
      <c r="K1734">
        <v>6</v>
      </c>
      <c r="L1734">
        <v>0</v>
      </c>
      <c r="M1734">
        <v>32</v>
      </c>
      <c r="N1734">
        <v>0</v>
      </c>
      <c r="O1734">
        <v>0</v>
      </c>
    </row>
    <row r="1735" spans="1:15" x14ac:dyDescent="0.2">
      <c r="A1735">
        <v>2013</v>
      </c>
      <c r="B1735" s="6">
        <f ca="1">_xlfn.MAXIFS('Track WIP'!M:M,'Track WIP'!K:K,'Results WIP'!A1735,'Track WIP'!L:L,'Results WIP'!C1735)</f>
        <v>41553</v>
      </c>
      <c r="C1735">
        <f t="shared" si="27"/>
        <v>18</v>
      </c>
      <c r="D1735" t="str">
        <f ca="1">VLOOKUP($B1735,'Track WIP'!$M:$O,2,FALSE)</f>
        <v>The Shell and Pennzoil Grand Prix of Houston - Race 2</v>
      </c>
      <c r="E1735" t="str">
        <f ca="1">VLOOKUP($B1735,'Track WIP'!$M:$O,3,FALSE)</f>
        <v>Reliant Park</v>
      </c>
      <c r="F1735">
        <v>5</v>
      </c>
      <c r="G1735" t="s">
        <v>87</v>
      </c>
      <c r="H1735">
        <v>7</v>
      </c>
      <c r="I1735" t="s">
        <v>111</v>
      </c>
      <c r="J1735">
        <v>90</v>
      </c>
      <c r="K1735">
        <v>13</v>
      </c>
      <c r="L1735">
        <v>0</v>
      </c>
      <c r="M1735">
        <v>30</v>
      </c>
      <c r="N1735">
        <v>0</v>
      </c>
      <c r="O1735">
        <v>0</v>
      </c>
    </row>
    <row r="1736" spans="1:15" x14ac:dyDescent="0.2">
      <c r="A1736">
        <v>2013</v>
      </c>
      <c r="B1736" s="6">
        <f ca="1">_xlfn.MAXIFS('Track WIP'!M:M,'Track WIP'!K:K,'Results WIP'!A1736,'Track WIP'!L:L,'Results WIP'!C1736)</f>
        <v>41553</v>
      </c>
      <c r="C1736">
        <f t="shared" si="27"/>
        <v>18</v>
      </c>
      <c r="D1736" t="str">
        <f ca="1">VLOOKUP($B1736,'Track WIP'!$M:$O,2,FALSE)</f>
        <v>The Shell and Pennzoil Grand Prix of Houston - Race 2</v>
      </c>
      <c r="E1736" t="str">
        <f ca="1">VLOOKUP($B1736,'Track WIP'!$M:$O,3,FALSE)</f>
        <v>Reliant Park</v>
      </c>
      <c r="F1736">
        <v>6</v>
      </c>
      <c r="G1736" t="s">
        <v>88</v>
      </c>
      <c r="H1736">
        <v>77</v>
      </c>
      <c r="I1736" t="s">
        <v>16</v>
      </c>
      <c r="J1736">
        <v>90</v>
      </c>
      <c r="K1736">
        <v>3</v>
      </c>
      <c r="L1736">
        <v>0</v>
      </c>
      <c r="M1736">
        <v>28</v>
      </c>
      <c r="N1736">
        <v>0</v>
      </c>
      <c r="O1736">
        <v>0</v>
      </c>
    </row>
    <row r="1737" spans="1:15" x14ac:dyDescent="0.2">
      <c r="A1737">
        <v>2013</v>
      </c>
      <c r="B1737" s="6">
        <f ca="1">_xlfn.MAXIFS('Track WIP'!M:M,'Track WIP'!K:K,'Results WIP'!A1737,'Track WIP'!L:L,'Results WIP'!C1737)</f>
        <v>41553</v>
      </c>
      <c r="C1737">
        <f t="shared" si="27"/>
        <v>18</v>
      </c>
      <c r="D1737" t="str">
        <f ca="1">VLOOKUP($B1737,'Track WIP'!$M:$O,2,FALSE)</f>
        <v>The Shell and Pennzoil Grand Prix of Houston - Race 2</v>
      </c>
      <c r="E1737" t="str">
        <f ca="1">VLOOKUP($B1737,'Track WIP'!$M:$O,3,FALSE)</f>
        <v>Reliant Park</v>
      </c>
      <c r="F1737">
        <v>7</v>
      </c>
      <c r="G1737" t="s">
        <v>84</v>
      </c>
      <c r="H1737">
        <v>4</v>
      </c>
      <c r="I1737" t="s">
        <v>111</v>
      </c>
      <c r="J1737">
        <v>90</v>
      </c>
      <c r="K1737">
        <v>21</v>
      </c>
      <c r="L1737">
        <v>0</v>
      </c>
      <c r="M1737">
        <v>26</v>
      </c>
      <c r="N1737">
        <v>0</v>
      </c>
      <c r="O1737">
        <v>0</v>
      </c>
    </row>
    <row r="1738" spans="1:15" x14ac:dyDescent="0.2">
      <c r="A1738">
        <v>2013</v>
      </c>
      <c r="B1738" s="6">
        <f ca="1">_xlfn.MAXIFS('Track WIP'!M:M,'Track WIP'!K:K,'Results WIP'!A1738,'Track WIP'!L:L,'Results WIP'!C1738)</f>
        <v>41553</v>
      </c>
      <c r="C1738">
        <f t="shared" si="27"/>
        <v>18</v>
      </c>
      <c r="D1738" t="str">
        <f ca="1">VLOOKUP($B1738,'Track WIP'!$M:$O,2,FALSE)</f>
        <v>The Shell and Pennzoil Grand Prix of Houston - Race 2</v>
      </c>
      <c r="E1738" t="str">
        <f ca="1">VLOOKUP($B1738,'Track WIP'!$M:$O,3,FALSE)</f>
        <v>Reliant Park</v>
      </c>
      <c r="F1738">
        <v>8</v>
      </c>
      <c r="G1738" t="s">
        <v>86</v>
      </c>
      <c r="H1738">
        <v>83</v>
      </c>
      <c r="I1738" t="s">
        <v>16</v>
      </c>
      <c r="J1738">
        <v>90</v>
      </c>
      <c r="K1738">
        <v>10</v>
      </c>
      <c r="L1738">
        <v>0</v>
      </c>
      <c r="M1738">
        <v>24</v>
      </c>
      <c r="N1738">
        <v>0</v>
      </c>
      <c r="O1738">
        <v>0</v>
      </c>
    </row>
    <row r="1739" spans="1:15" x14ac:dyDescent="0.2">
      <c r="A1739">
        <v>2013</v>
      </c>
      <c r="B1739" s="6">
        <f ca="1">_xlfn.MAXIFS('Track WIP'!M:M,'Track WIP'!K:K,'Results WIP'!A1739,'Track WIP'!L:L,'Results WIP'!C1739)</f>
        <v>41553</v>
      </c>
      <c r="C1739">
        <f t="shared" si="27"/>
        <v>18</v>
      </c>
      <c r="D1739" t="str">
        <f ca="1">VLOOKUP($B1739,'Track WIP'!$M:$O,2,FALSE)</f>
        <v>The Shell and Pennzoil Grand Prix of Houston - Race 2</v>
      </c>
      <c r="E1739" t="str">
        <f ca="1">VLOOKUP($B1739,'Track WIP'!$M:$O,3,FALSE)</f>
        <v>Reliant Park</v>
      </c>
      <c r="F1739">
        <v>9</v>
      </c>
      <c r="G1739" t="s">
        <v>23</v>
      </c>
      <c r="H1739">
        <v>18</v>
      </c>
      <c r="I1739" t="s">
        <v>16</v>
      </c>
      <c r="J1739">
        <v>90</v>
      </c>
      <c r="K1739">
        <v>16</v>
      </c>
      <c r="L1739">
        <v>0</v>
      </c>
      <c r="M1739">
        <v>22</v>
      </c>
      <c r="N1739">
        <v>0</v>
      </c>
      <c r="O1739">
        <v>0</v>
      </c>
    </row>
    <row r="1740" spans="1:15" x14ac:dyDescent="0.2">
      <c r="A1740">
        <v>2013</v>
      </c>
      <c r="B1740" s="6">
        <f ca="1">_xlfn.MAXIFS('Track WIP'!M:M,'Track WIP'!K:K,'Results WIP'!A1740,'Track WIP'!L:L,'Results WIP'!C1740)</f>
        <v>41553</v>
      </c>
      <c r="C1740">
        <f t="shared" si="27"/>
        <v>18</v>
      </c>
      <c r="D1740" t="str">
        <f ca="1">VLOOKUP($B1740,'Track WIP'!$M:$O,2,FALSE)</f>
        <v>The Shell and Pennzoil Grand Prix of Houston - Race 2</v>
      </c>
      <c r="E1740" t="str">
        <f ca="1">VLOOKUP($B1740,'Track WIP'!$M:$O,3,FALSE)</f>
        <v>Reliant Park</v>
      </c>
      <c r="F1740">
        <v>10</v>
      </c>
      <c r="G1740" t="s">
        <v>31</v>
      </c>
      <c r="H1740">
        <v>78</v>
      </c>
      <c r="I1740" t="s">
        <v>111</v>
      </c>
      <c r="J1740">
        <v>90</v>
      </c>
      <c r="K1740">
        <v>17</v>
      </c>
      <c r="L1740">
        <v>0</v>
      </c>
      <c r="M1740">
        <v>20</v>
      </c>
      <c r="N1740">
        <v>0</v>
      </c>
      <c r="O1740">
        <v>0</v>
      </c>
    </row>
    <row r="1741" spans="1:15" x14ac:dyDescent="0.2">
      <c r="A1741">
        <v>2013</v>
      </c>
      <c r="B1741" s="6">
        <f ca="1">_xlfn.MAXIFS('Track WIP'!M:M,'Track WIP'!K:K,'Results WIP'!A1741,'Track WIP'!L:L,'Results WIP'!C1741)</f>
        <v>41553</v>
      </c>
      <c r="C1741">
        <f t="shared" si="27"/>
        <v>18</v>
      </c>
      <c r="D1741" t="str">
        <f ca="1">VLOOKUP($B1741,'Track WIP'!$M:$O,2,FALSE)</f>
        <v>The Shell and Pennzoil Grand Prix of Houston - Race 2</v>
      </c>
      <c r="E1741" t="str">
        <f ca="1">VLOOKUP($B1741,'Track WIP'!$M:$O,3,FALSE)</f>
        <v>Reliant Park</v>
      </c>
      <c r="F1741">
        <v>11</v>
      </c>
      <c r="G1741" t="s">
        <v>374</v>
      </c>
      <c r="H1741">
        <v>55</v>
      </c>
      <c r="I1741" t="s">
        <v>16</v>
      </c>
      <c r="J1741">
        <v>90</v>
      </c>
      <c r="K1741">
        <v>22</v>
      </c>
      <c r="L1741">
        <v>0</v>
      </c>
      <c r="M1741">
        <v>19</v>
      </c>
      <c r="N1741">
        <v>0</v>
      </c>
      <c r="O1741">
        <v>0</v>
      </c>
    </row>
    <row r="1742" spans="1:15" x14ac:dyDescent="0.2">
      <c r="A1742">
        <v>2013</v>
      </c>
      <c r="B1742" s="6">
        <f ca="1">_xlfn.MAXIFS('Track WIP'!M:M,'Track WIP'!K:K,'Results WIP'!A1742,'Track WIP'!L:L,'Results WIP'!C1742)</f>
        <v>41553</v>
      </c>
      <c r="C1742">
        <f t="shared" si="27"/>
        <v>18</v>
      </c>
      <c r="D1742" t="str">
        <f ca="1">VLOOKUP($B1742,'Track WIP'!$M:$O,2,FALSE)</f>
        <v>The Shell and Pennzoil Grand Prix of Houston - Race 2</v>
      </c>
      <c r="E1742" t="str">
        <f ca="1">VLOOKUP($B1742,'Track WIP'!$M:$O,3,FALSE)</f>
        <v>Reliant Park</v>
      </c>
      <c r="F1742">
        <v>12</v>
      </c>
      <c r="G1742" t="s">
        <v>56</v>
      </c>
      <c r="H1742">
        <v>6</v>
      </c>
      <c r="I1742" t="s">
        <v>111</v>
      </c>
      <c r="J1742">
        <v>90</v>
      </c>
      <c r="K1742">
        <v>24</v>
      </c>
      <c r="L1742">
        <v>0</v>
      </c>
      <c r="M1742">
        <v>18</v>
      </c>
      <c r="N1742">
        <v>0</v>
      </c>
      <c r="O1742">
        <v>0</v>
      </c>
    </row>
    <row r="1743" spans="1:15" x14ac:dyDescent="0.2">
      <c r="A1743">
        <v>2013</v>
      </c>
      <c r="B1743" s="6">
        <f ca="1">_xlfn.MAXIFS('Track WIP'!M:M,'Track WIP'!K:K,'Results WIP'!A1743,'Track WIP'!L:L,'Results WIP'!C1743)</f>
        <v>41553</v>
      </c>
      <c r="C1743">
        <f t="shared" si="27"/>
        <v>18</v>
      </c>
      <c r="D1743" t="str">
        <f ca="1">VLOOKUP($B1743,'Track WIP'!$M:$O,2,FALSE)</f>
        <v>The Shell and Pennzoil Grand Prix of Houston - Race 2</v>
      </c>
      <c r="E1743" t="str">
        <f ca="1">VLOOKUP($B1743,'Track WIP'!$M:$O,3,FALSE)</f>
        <v>Reliant Park</v>
      </c>
      <c r="F1743">
        <v>13</v>
      </c>
      <c r="G1743" t="s">
        <v>112</v>
      </c>
      <c r="H1743">
        <v>67</v>
      </c>
      <c r="I1743" t="s">
        <v>16</v>
      </c>
      <c r="J1743">
        <v>90</v>
      </c>
      <c r="K1743">
        <v>14</v>
      </c>
      <c r="L1743">
        <v>0</v>
      </c>
      <c r="M1743">
        <v>17</v>
      </c>
      <c r="N1743">
        <v>0</v>
      </c>
      <c r="O1743">
        <v>0</v>
      </c>
    </row>
    <row r="1744" spans="1:15" x14ac:dyDescent="0.2">
      <c r="A1744">
        <v>2013</v>
      </c>
      <c r="B1744" s="6">
        <f ca="1">_xlfn.MAXIFS('Track WIP'!M:M,'Track WIP'!K:K,'Results WIP'!A1744,'Track WIP'!L:L,'Results WIP'!C1744)</f>
        <v>41553</v>
      </c>
      <c r="C1744">
        <f t="shared" si="27"/>
        <v>18</v>
      </c>
      <c r="D1744" t="str">
        <f ca="1">VLOOKUP($B1744,'Track WIP'!$M:$O,2,FALSE)</f>
        <v>The Shell and Pennzoil Grand Prix of Houston - Race 2</v>
      </c>
      <c r="E1744" t="str">
        <f ca="1">VLOOKUP($B1744,'Track WIP'!$M:$O,3,FALSE)</f>
        <v>Reliant Park</v>
      </c>
      <c r="F1744">
        <v>14</v>
      </c>
      <c r="G1744" t="s">
        <v>37</v>
      </c>
      <c r="H1744">
        <v>14</v>
      </c>
      <c r="I1744" t="s">
        <v>16</v>
      </c>
      <c r="J1744">
        <v>89</v>
      </c>
      <c r="K1744">
        <v>15</v>
      </c>
      <c r="L1744">
        <v>0</v>
      </c>
      <c r="M1744">
        <v>16</v>
      </c>
      <c r="N1744">
        <v>0</v>
      </c>
      <c r="O1744">
        <v>0</v>
      </c>
    </row>
    <row r="1745" spans="1:15" x14ac:dyDescent="0.2">
      <c r="A1745">
        <v>2013</v>
      </c>
      <c r="B1745" s="6">
        <f ca="1">_xlfn.MAXIFS('Track WIP'!M:M,'Track WIP'!K:K,'Results WIP'!A1745,'Track WIP'!L:L,'Results WIP'!C1745)</f>
        <v>41553</v>
      </c>
      <c r="C1745">
        <f t="shared" si="27"/>
        <v>18</v>
      </c>
      <c r="D1745" t="str">
        <f ca="1">VLOOKUP($B1745,'Track WIP'!$M:$O,2,FALSE)</f>
        <v>The Shell and Pennzoil Grand Prix of Houston - Race 2</v>
      </c>
      <c r="E1745" t="str">
        <f ca="1">VLOOKUP($B1745,'Track WIP'!$M:$O,3,FALSE)</f>
        <v>Reliant Park</v>
      </c>
      <c r="F1745">
        <v>15</v>
      </c>
      <c r="G1745" t="s">
        <v>22</v>
      </c>
      <c r="H1745">
        <v>10</v>
      </c>
      <c r="I1745" t="s">
        <v>16</v>
      </c>
      <c r="J1745">
        <v>89</v>
      </c>
      <c r="K1745">
        <v>7</v>
      </c>
      <c r="L1745">
        <v>0</v>
      </c>
      <c r="M1745">
        <v>15</v>
      </c>
      <c r="N1745">
        <v>0</v>
      </c>
      <c r="O1745">
        <v>0</v>
      </c>
    </row>
    <row r="1746" spans="1:15" x14ac:dyDescent="0.2">
      <c r="A1746">
        <v>2013</v>
      </c>
      <c r="B1746" s="6">
        <f ca="1">_xlfn.MAXIFS('Track WIP'!M:M,'Track WIP'!K:K,'Results WIP'!A1746,'Track WIP'!L:L,'Results WIP'!C1746)</f>
        <v>41553</v>
      </c>
      <c r="C1746">
        <f t="shared" si="27"/>
        <v>18</v>
      </c>
      <c r="D1746" t="str">
        <f ca="1">VLOOKUP($B1746,'Track WIP'!$M:$O,2,FALSE)</f>
        <v>The Shell and Pennzoil Grand Prix of Houston - Race 2</v>
      </c>
      <c r="E1746" t="str">
        <f ca="1">VLOOKUP($B1746,'Track WIP'!$M:$O,3,FALSE)</f>
        <v>Reliant Park</v>
      </c>
      <c r="F1746">
        <v>16</v>
      </c>
      <c r="G1746" t="s">
        <v>27</v>
      </c>
      <c r="H1746">
        <v>5</v>
      </c>
      <c r="I1746" t="s">
        <v>111</v>
      </c>
      <c r="J1746">
        <v>89</v>
      </c>
      <c r="K1746">
        <v>12</v>
      </c>
      <c r="L1746">
        <v>0</v>
      </c>
      <c r="M1746">
        <v>14</v>
      </c>
      <c r="N1746">
        <v>0</v>
      </c>
      <c r="O1746">
        <v>0</v>
      </c>
    </row>
    <row r="1747" spans="1:15" x14ac:dyDescent="0.2">
      <c r="A1747">
        <v>2013</v>
      </c>
      <c r="B1747" s="6">
        <f ca="1">_xlfn.MAXIFS('Track WIP'!M:M,'Track WIP'!K:K,'Results WIP'!A1747,'Track WIP'!L:L,'Results WIP'!C1747)</f>
        <v>41553</v>
      </c>
      <c r="C1747">
        <f t="shared" si="27"/>
        <v>18</v>
      </c>
      <c r="D1747" t="str">
        <f ca="1">VLOOKUP($B1747,'Track WIP'!$M:$O,2,FALSE)</f>
        <v>The Shell and Pennzoil Grand Prix of Houston - Race 2</v>
      </c>
      <c r="E1747" t="str">
        <f ca="1">VLOOKUP($B1747,'Track WIP'!$M:$O,3,FALSE)</f>
        <v>Reliant Park</v>
      </c>
      <c r="F1747">
        <v>17</v>
      </c>
      <c r="G1747" t="s">
        <v>85</v>
      </c>
      <c r="H1747">
        <v>16</v>
      </c>
      <c r="I1747" t="s">
        <v>16</v>
      </c>
      <c r="J1747">
        <v>89</v>
      </c>
      <c r="K1747">
        <v>20</v>
      </c>
      <c r="L1747">
        <v>0</v>
      </c>
      <c r="M1747">
        <v>13</v>
      </c>
      <c r="N1747">
        <v>0</v>
      </c>
      <c r="O1747">
        <v>0</v>
      </c>
    </row>
    <row r="1748" spans="1:15" x14ac:dyDescent="0.2">
      <c r="A1748">
        <v>2013</v>
      </c>
      <c r="B1748" s="6">
        <f ca="1">_xlfn.MAXIFS('Track WIP'!M:M,'Track WIP'!K:K,'Results WIP'!A1748,'Track WIP'!L:L,'Results WIP'!C1748)</f>
        <v>41553</v>
      </c>
      <c r="C1748">
        <f t="shared" si="27"/>
        <v>18</v>
      </c>
      <c r="D1748" t="str">
        <f ca="1">VLOOKUP($B1748,'Track WIP'!$M:$O,2,FALSE)</f>
        <v>The Shell and Pennzoil Grand Prix of Houston - Race 2</v>
      </c>
      <c r="E1748" t="str">
        <f ca="1">VLOOKUP($B1748,'Track WIP'!$M:$O,3,FALSE)</f>
        <v>Reliant Park</v>
      </c>
      <c r="F1748">
        <v>18</v>
      </c>
      <c r="G1748" t="s">
        <v>41</v>
      </c>
      <c r="H1748">
        <v>15</v>
      </c>
      <c r="I1748" t="s">
        <v>16</v>
      </c>
      <c r="J1748">
        <v>88</v>
      </c>
      <c r="K1748">
        <v>19</v>
      </c>
      <c r="L1748">
        <v>0</v>
      </c>
      <c r="M1748">
        <v>12</v>
      </c>
      <c r="N1748">
        <v>0</v>
      </c>
      <c r="O1748">
        <v>0</v>
      </c>
    </row>
    <row r="1749" spans="1:15" x14ac:dyDescent="0.2">
      <c r="A1749">
        <v>2013</v>
      </c>
      <c r="B1749" s="6">
        <f ca="1">_xlfn.MAXIFS('Track WIP'!M:M,'Track WIP'!K:K,'Results WIP'!A1749,'Track WIP'!L:L,'Results WIP'!C1749)</f>
        <v>41553</v>
      </c>
      <c r="C1749">
        <f t="shared" si="27"/>
        <v>18</v>
      </c>
      <c r="D1749" t="str">
        <f ca="1">VLOOKUP($B1749,'Track WIP'!$M:$O,2,FALSE)</f>
        <v>The Shell and Pennzoil Grand Prix of Houston - Race 2</v>
      </c>
      <c r="E1749" t="str">
        <f ca="1">VLOOKUP($B1749,'Track WIP'!$M:$O,3,FALSE)</f>
        <v>Reliant Park</v>
      </c>
      <c r="F1749">
        <v>19</v>
      </c>
      <c r="G1749" t="s">
        <v>378</v>
      </c>
      <c r="H1749">
        <v>98</v>
      </c>
      <c r="I1749" t="s">
        <v>16</v>
      </c>
      <c r="J1749">
        <v>88</v>
      </c>
      <c r="K1749">
        <v>23</v>
      </c>
      <c r="L1749">
        <v>0</v>
      </c>
      <c r="M1749">
        <v>11</v>
      </c>
      <c r="N1749">
        <v>0</v>
      </c>
      <c r="O1749">
        <v>0</v>
      </c>
    </row>
    <row r="1750" spans="1:15" x14ac:dyDescent="0.2">
      <c r="A1750">
        <v>2013</v>
      </c>
      <c r="B1750" s="6">
        <f ca="1">_xlfn.MAXIFS('Track WIP'!M:M,'Track WIP'!K:K,'Results WIP'!A1750,'Track WIP'!L:L,'Results WIP'!C1750)</f>
        <v>41553</v>
      </c>
      <c r="C1750">
        <f t="shared" si="27"/>
        <v>18</v>
      </c>
      <c r="D1750" t="str">
        <f ca="1">VLOOKUP($B1750,'Track WIP'!$M:$O,2,FALSE)</f>
        <v>The Shell and Pennzoil Grand Prix of Houston - Race 2</v>
      </c>
      <c r="E1750" t="str">
        <f ca="1">VLOOKUP($B1750,'Track WIP'!$M:$O,3,FALSE)</f>
        <v>Reliant Park</v>
      </c>
      <c r="F1750">
        <v>20</v>
      </c>
      <c r="G1750" t="s">
        <v>38</v>
      </c>
      <c r="H1750">
        <v>25</v>
      </c>
      <c r="I1750" t="s">
        <v>111</v>
      </c>
      <c r="J1750">
        <v>88</v>
      </c>
      <c r="K1750">
        <v>4</v>
      </c>
      <c r="L1750">
        <v>0</v>
      </c>
      <c r="M1750">
        <v>10</v>
      </c>
      <c r="N1750">
        <v>0</v>
      </c>
      <c r="O1750">
        <v>0</v>
      </c>
    </row>
    <row r="1751" spans="1:15" x14ac:dyDescent="0.2">
      <c r="A1751">
        <v>2013</v>
      </c>
      <c r="B1751" s="6">
        <f ca="1">_xlfn.MAXIFS('Track WIP'!M:M,'Track WIP'!K:K,'Results WIP'!A1751,'Track WIP'!L:L,'Results WIP'!C1751)</f>
        <v>41553</v>
      </c>
      <c r="C1751">
        <f t="shared" si="27"/>
        <v>18</v>
      </c>
      <c r="D1751" t="str">
        <f ca="1">VLOOKUP($B1751,'Track WIP'!$M:$O,2,FALSE)</f>
        <v>The Shell and Pennzoil Grand Prix of Houston - Race 2</v>
      </c>
      <c r="E1751" t="str">
        <f ca="1">VLOOKUP($B1751,'Track WIP'!$M:$O,3,FALSE)</f>
        <v>Reliant Park</v>
      </c>
      <c r="F1751">
        <v>21</v>
      </c>
      <c r="G1751" t="s">
        <v>17</v>
      </c>
      <c r="H1751">
        <v>1</v>
      </c>
      <c r="I1751" t="s">
        <v>111</v>
      </c>
      <c r="J1751">
        <v>87</v>
      </c>
      <c r="K1751">
        <v>5</v>
      </c>
      <c r="L1751">
        <v>0</v>
      </c>
      <c r="M1751">
        <v>9</v>
      </c>
      <c r="N1751">
        <v>0</v>
      </c>
      <c r="O1751">
        <v>0</v>
      </c>
    </row>
    <row r="1752" spans="1:15" x14ac:dyDescent="0.2">
      <c r="A1752">
        <v>2013</v>
      </c>
      <c r="B1752" s="6">
        <f ca="1">_xlfn.MAXIFS('Track WIP'!M:M,'Track WIP'!K:K,'Results WIP'!A1752,'Track WIP'!L:L,'Results WIP'!C1752)</f>
        <v>41553</v>
      </c>
      <c r="C1752">
        <f t="shared" si="27"/>
        <v>18</v>
      </c>
      <c r="D1752" t="str">
        <f ca="1">VLOOKUP($B1752,'Track WIP'!$M:$O,2,FALSE)</f>
        <v>The Shell and Pennzoil Grand Prix of Houston - Race 2</v>
      </c>
      <c r="E1752" t="str">
        <f ca="1">VLOOKUP($B1752,'Track WIP'!$M:$O,3,FALSE)</f>
        <v>Reliant Park</v>
      </c>
      <c r="F1752">
        <v>22</v>
      </c>
      <c r="G1752" t="s">
        <v>55</v>
      </c>
      <c r="H1752">
        <v>20</v>
      </c>
      <c r="I1752" t="s">
        <v>111</v>
      </c>
      <c r="J1752">
        <v>61</v>
      </c>
      <c r="K1752">
        <v>18</v>
      </c>
      <c r="L1752">
        <v>0</v>
      </c>
      <c r="M1752">
        <v>8</v>
      </c>
      <c r="N1752">
        <v>0</v>
      </c>
      <c r="O1752">
        <v>0</v>
      </c>
    </row>
    <row r="1753" spans="1:15" x14ac:dyDescent="0.2">
      <c r="A1753">
        <v>2013</v>
      </c>
      <c r="B1753" s="6">
        <f ca="1">_xlfn.MAXIFS('Track WIP'!M:M,'Track WIP'!K:K,'Results WIP'!A1753,'Track WIP'!L:L,'Results WIP'!C1753)</f>
        <v>41553</v>
      </c>
      <c r="C1753">
        <f t="shared" si="27"/>
        <v>18</v>
      </c>
      <c r="D1753" t="str">
        <f ca="1">VLOOKUP($B1753,'Track WIP'!$M:$O,2,FALSE)</f>
        <v>The Shell and Pennzoil Grand Prix of Houston - Race 2</v>
      </c>
      <c r="E1753" t="str">
        <f ca="1">VLOOKUP($B1753,'Track WIP'!$M:$O,3,FALSE)</f>
        <v>Reliant Park</v>
      </c>
      <c r="F1753">
        <v>23</v>
      </c>
      <c r="G1753" t="s">
        <v>24</v>
      </c>
      <c r="H1753">
        <v>3</v>
      </c>
      <c r="I1753" t="s">
        <v>111</v>
      </c>
      <c r="J1753">
        <v>53</v>
      </c>
      <c r="K1753">
        <v>1</v>
      </c>
      <c r="L1753">
        <v>10</v>
      </c>
      <c r="M1753">
        <v>8</v>
      </c>
      <c r="N1753">
        <v>1</v>
      </c>
      <c r="O1753">
        <v>0</v>
      </c>
    </row>
    <row r="1754" spans="1:15" x14ac:dyDescent="0.2">
      <c r="A1754">
        <v>2013</v>
      </c>
      <c r="B1754" s="6">
        <f ca="1">_xlfn.MAXIFS('Track WIP'!M:M,'Track WIP'!K:K,'Results WIP'!A1754,'Track WIP'!L:L,'Results WIP'!C1754)</f>
        <v>41553</v>
      </c>
      <c r="C1754">
        <f t="shared" si="27"/>
        <v>18</v>
      </c>
      <c r="D1754" t="str">
        <f ca="1">VLOOKUP($B1754,'Track WIP'!$M:$O,2,FALSE)</f>
        <v>The Shell and Pennzoil Grand Prix of Houston - Race 2</v>
      </c>
      <c r="E1754" t="str">
        <f ca="1">VLOOKUP($B1754,'Track WIP'!$M:$O,3,FALSE)</f>
        <v>Reliant Park</v>
      </c>
      <c r="F1754">
        <v>24</v>
      </c>
      <c r="G1754" t="s">
        <v>25</v>
      </c>
      <c r="H1754">
        <v>11</v>
      </c>
      <c r="I1754" t="s">
        <v>111</v>
      </c>
      <c r="J1754">
        <v>32</v>
      </c>
      <c r="K1754">
        <v>11</v>
      </c>
      <c r="L1754">
        <v>0</v>
      </c>
      <c r="M1754">
        <v>6</v>
      </c>
      <c r="N1754">
        <v>0</v>
      </c>
      <c r="O1754">
        <v>0</v>
      </c>
    </row>
    <row r="1755" spans="1:15" x14ac:dyDescent="0.2">
      <c r="A1755">
        <v>2013</v>
      </c>
      <c r="B1755" s="6">
        <f ca="1">_xlfn.MAXIFS('Track WIP'!M:M,'Track WIP'!K:K,'Results WIP'!A1755,'Track WIP'!L:L,'Results WIP'!C1755)</f>
        <v>41566</v>
      </c>
      <c r="C1755">
        <f t="shared" si="27"/>
        <v>19</v>
      </c>
      <c r="D1755" t="str">
        <f ca="1">VLOOKUP($B1755,'Track WIP'!$M:$O,2,FALSE)</f>
        <v>MAVTV 500</v>
      </c>
      <c r="E1755" t="str">
        <f ca="1">VLOOKUP($B1755,'Track WIP'!$M:$O,3,FALSE)</f>
        <v>Auto Club Speedway</v>
      </c>
      <c r="F1755">
        <v>1</v>
      </c>
      <c r="G1755" t="s">
        <v>15</v>
      </c>
      <c r="H1755">
        <v>12</v>
      </c>
      <c r="I1755" t="s">
        <v>111</v>
      </c>
      <c r="J1755">
        <v>250</v>
      </c>
      <c r="K1755">
        <v>1</v>
      </c>
      <c r="L1755">
        <v>103</v>
      </c>
      <c r="M1755">
        <v>54</v>
      </c>
      <c r="N1755">
        <v>4</v>
      </c>
      <c r="O1755">
        <v>0</v>
      </c>
    </row>
    <row r="1756" spans="1:15" x14ac:dyDescent="0.2">
      <c r="A1756">
        <v>2013</v>
      </c>
      <c r="B1756" s="6">
        <f ca="1">_xlfn.MAXIFS('Track WIP'!M:M,'Track WIP'!K:K,'Results WIP'!A1756,'Track WIP'!L:L,'Results WIP'!C1756)</f>
        <v>41566</v>
      </c>
      <c r="C1756">
        <f t="shared" si="27"/>
        <v>19</v>
      </c>
      <c r="D1756" t="str">
        <f ca="1">VLOOKUP($B1756,'Track WIP'!$M:$O,2,FALSE)</f>
        <v>MAVTV 500</v>
      </c>
      <c r="E1756" t="str">
        <f ca="1">VLOOKUP($B1756,'Track WIP'!$M:$O,3,FALSE)</f>
        <v>Auto Club Speedway</v>
      </c>
      <c r="F1756">
        <v>2</v>
      </c>
      <c r="G1756" t="s">
        <v>55</v>
      </c>
      <c r="H1756">
        <v>20</v>
      </c>
      <c r="I1756" t="s">
        <v>111</v>
      </c>
      <c r="J1756">
        <v>250</v>
      </c>
      <c r="K1756">
        <v>7</v>
      </c>
      <c r="L1756">
        <v>1</v>
      </c>
      <c r="M1756">
        <v>41</v>
      </c>
      <c r="N1756">
        <v>1</v>
      </c>
      <c r="O1756">
        <v>0</v>
      </c>
    </row>
    <row r="1757" spans="1:15" x14ac:dyDescent="0.2">
      <c r="A1757">
        <v>2013</v>
      </c>
      <c r="B1757" s="6">
        <f ca="1">_xlfn.MAXIFS('Track WIP'!M:M,'Track WIP'!K:K,'Results WIP'!A1757,'Track WIP'!L:L,'Results WIP'!C1757)</f>
        <v>41566</v>
      </c>
      <c r="C1757">
        <f t="shared" si="27"/>
        <v>19</v>
      </c>
      <c r="D1757" t="str">
        <f ca="1">VLOOKUP($B1757,'Track WIP'!$M:$O,2,FALSE)</f>
        <v>MAVTV 500</v>
      </c>
      <c r="E1757" t="str">
        <f ca="1">VLOOKUP($B1757,'Track WIP'!$M:$O,3,FALSE)</f>
        <v>Auto Club Speedway</v>
      </c>
      <c r="F1757">
        <v>3</v>
      </c>
      <c r="G1757" t="s">
        <v>25</v>
      </c>
      <c r="H1757">
        <v>11</v>
      </c>
      <c r="I1757" t="s">
        <v>111</v>
      </c>
      <c r="J1757">
        <v>250</v>
      </c>
      <c r="K1757">
        <v>9</v>
      </c>
      <c r="L1757">
        <v>3</v>
      </c>
      <c r="M1757">
        <v>36</v>
      </c>
      <c r="N1757">
        <v>1</v>
      </c>
      <c r="O1757">
        <v>0</v>
      </c>
    </row>
    <row r="1758" spans="1:15" x14ac:dyDescent="0.2">
      <c r="A1758">
        <v>2013</v>
      </c>
      <c r="B1758" s="6">
        <f ca="1">_xlfn.MAXIFS('Track WIP'!M:M,'Track WIP'!K:K,'Results WIP'!A1758,'Track WIP'!L:L,'Results WIP'!C1758)</f>
        <v>41566</v>
      </c>
      <c r="C1758">
        <f t="shared" si="27"/>
        <v>19</v>
      </c>
      <c r="D1758" t="str">
        <f ca="1">VLOOKUP($B1758,'Track WIP'!$M:$O,2,FALSE)</f>
        <v>MAVTV 500</v>
      </c>
      <c r="E1758" t="str">
        <f ca="1">VLOOKUP($B1758,'Track WIP'!$M:$O,3,FALSE)</f>
        <v>Auto Club Speedway</v>
      </c>
      <c r="F1758">
        <v>4</v>
      </c>
      <c r="G1758" t="s">
        <v>89</v>
      </c>
      <c r="H1758">
        <v>27</v>
      </c>
      <c r="I1758" t="s">
        <v>111</v>
      </c>
      <c r="J1758">
        <v>250</v>
      </c>
      <c r="K1758">
        <v>8</v>
      </c>
      <c r="L1758">
        <v>0</v>
      </c>
      <c r="M1758">
        <v>32</v>
      </c>
      <c r="N1758">
        <v>0</v>
      </c>
      <c r="O1758">
        <v>0</v>
      </c>
    </row>
    <row r="1759" spans="1:15" x14ac:dyDescent="0.2">
      <c r="A1759">
        <v>2013</v>
      </c>
      <c r="B1759" s="6">
        <f ca="1">_xlfn.MAXIFS('Track WIP'!M:M,'Track WIP'!K:K,'Results WIP'!A1759,'Track WIP'!L:L,'Results WIP'!C1759)</f>
        <v>41566</v>
      </c>
      <c r="C1759">
        <f t="shared" si="27"/>
        <v>19</v>
      </c>
      <c r="D1759" t="str">
        <f ca="1">VLOOKUP($B1759,'Track WIP'!$M:$O,2,FALSE)</f>
        <v>MAVTV 500</v>
      </c>
      <c r="E1759" t="str">
        <f ca="1">VLOOKUP($B1759,'Track WIP'!$M:$O,3,FALSE)</f>
        <v>Auto Club Speedway</v>
      </c>
      <c r="F1759">
        <v>5</v>
      </c>
      <c r="G1759" t="s">
        <v>21</v>
      </c>
      <c r="H1759">
        <v>9</v>
      </c>
      <c r="I1759" t="s">
        <v>16</v>
      </c>
      <c r="J1759">
        <v>250</v>
      </c>
      <c r="K1759">
        <v>17</v>
      </c>
      <c r="L1759">
        <v>5</v>
      </c>
      <c r="M1759">
        <v>31</v>
      </c>
      <c r="N1759">
        <v>1</v>
      </c>
      <c r="O1759">
        <v>0</v>
      </c>
    </row>
    <row r="1760" spans="1:15" x14ac:dyDescent="0.2">
      <c r="A1760">
        <v>2013</v>
      </c>
      <c r="B1760" s="6">
        <f ca="1">_xlfn.MAXIFS('Track WIP'!M:M,'Track WIP'!K:K,'Results WIP'!A1760,'Track WIP'!L:L,'Results WIP'!C1760)</f>
        <v>41566</v>
      </c>
      <c r="C1760">
        <f t="shared" si="27"/>
        <v>19</v>
      </c>
      <c r="D1760" t="str">
        <f ca="1">VLOOKUP($B1760,'Track WIP'!$M:$O,2,FALSE)</f>
        <v>MAVTV 500</v>
      </c>
      <c r="E1760" t="str">
        <f ca="1">VLOOKUP($B1760,'Track WIP'!$M:$O,3,FALSE)</f>
        <v>Auto Club Speedway</v>
      </c>
      <c r="F1760">
        <v>6</v>
      </c>
      <c r="G1760" t="s">
        <v>24</v>
      </c>
      <c r="H1760">
        <v>3</v>
      </c>
      <c r="I1760" t="s">
        <v>111</v>
      </c>
      <c r="J1760">
        <v>249</v>
      </c>
      <c r="K1760">
        <v>12</v>
      </c>
      <c r="L1760">
        <v>27</v>
      </c>
      <c r="M1760">
        <v>29</v>
      </c>
      <c r="N1760">
        <v>1</v>
      </c>
      <c r="O1760">
        <v>0</v>
      </c>
    </row>
    <row r="1761" spans="1:15" x14ac:dyDescent="0.2">
      <c r="A1761">
        <v>2013</v>
      </c>
      <c r="B1761" s="6">
        <f ca="1">_xlfn.MAXIFS('Track WIP'!M:M,'Track WIP'!K:K,'Results WIP'!A1761,'Track WIP'!L:L,'Results WIP'!C1761)</f>
        <v>41566</v>
      </c>
      <c r="C1761">
        <f t="shared" si="27"/>
        <v>19</v>
      </c>
      <c r="D1761" t="str">
        <f ca="1">VLOOKUP($B1761,'Track WIP'!$M:$O,2,FALSE)</f>
        <v>MAVTV 500</v>
      </c>
      <c r="E1761" t="str">
        <f ca="1">VLOOKUP($B1761,'Track WIP'!$M:$O,3,FALSE)</f>
        <v>Auto Club Speedway</v>
      </c>
      <c r="F1761">
        <v>7</v>
      </c>
      <c r="G1761" t="s">
        <v>38</v>
      </c>
      <c r="H1761">
        <v>25</v>
      </c>
      <c r="I1761" t="s">
        <v>111</v>
      </c>
      <c r="J1761">
        <v>248</v>
      </c>
      <c r="K1761">
        <v>6</v>
      </c>
      <c r="L1761">
        <v>3</v>
      </c>
      <c r="M1761">
        <v>27</v>
      </c>
      <c r="N1761">
        <v>1</v>
      </c>
      <c r="O1761">
        <v>0</v>
      </c>
    </row>
    <row r="1762" spans="1:15" x14ac:dyDescent="0.2">
      <c r="A1762">
        <v>2013</v>
      </c>
      <c r="B1762" s="6">
        <f ca="1">_xlfn.MAXIFS('Track WIP'!M:M,'Track WIP'!K:K,'Results WIP'!A1762,'Track WIP'!L:L,'Results WIP'!C1762)</f>
        <v>41566</v>
      </c>
      <c r="C1762">
        <f t="shared" ref="C1762:C1779" si="28">_xlfn.IFS(A1762&gt;A1761,1,F1762=1,C1761+1,F1762&gt;1,C1761)</f>
        <v>19</v>
      </c>
      <c r="D1762" t="str">
        <f ca="1">VLOOKUP($B1762,'Track WIP'!$M:$O,2,FALSE)</f>
        <v>MAVTV 500</v>
      </c>
      <c r="E1762" t="str">
        <f ca="1">VLOOKUP($B1762,'Track WIP'!$M:$O,3,FALSE)</f>
        <v>Auto Club Speedway</v>
      </c>
      <c r="F1762">
        <v>8</v>
      </c>
      <c r="G1762" t="s">
        <v>31</v>
      </c>
      <c r="H1762">
        <v>78</v>
      </c>
      <c r="I1762" t="s">
        <v>111</v>
      </c>
      <c r="J1762">
        <v>247</v>
      </c>
      <c r="K1762">
        <v>16</v>
      </c>
      <c r="L1762">
        <v>0</v>
      </c>
      <c r="M1762">
        <v>24</v>
      </c>
      <c r="N1762">
        <v>0</v>
      </c>
      <c r="O1762">
        <v>0</v>
      </c>
    </row>
    <row r="1763" spans="1:15" x14ac:dyDescent="0.2">
      <c r="A1763">
        <v>2013</v>
      </c>
      <c r="B1763" s="6">
        <f ca="1">_xlfn.MAXIFS('Track WIP'!M:M,'Track WIP'!K:K,'Results WIP'!A1763,'Track WIP'!L:L,'Results WIP'!C1763)</f>
        <v>41566</v>
      </c>
      <c r="C1763">
        <f t="shared" si="28"/>
        <v>19</v>
      </c>
      <c r="D1763" t="str">
        <f ca="1">VLOOKUP($B1763,'Track WIP'!$M:$O,2,FALSE)</f>
        <v>MAVTV 500</v>
      </c>
      <c r="E1763" t="str">
        <f ca="1">VLOOKUP($B1763,'Track WIP'!$M:$O,3,FALSE)</f>
        <v>Auto Club Speedway</v>
      </c>
      <c r="F1763">
        <v>9</v>
      </c>
      <c r="G1763" t="s">
        <v>17</v>
      </c>
      <c r="H1763">
        <v>1</v>
      </c>
      <c r="I1763" t="s">
        <v>111</v>
      </c>
      <c r="J1763">
        <v>242</v>
      </c>
      <c r="K1763">
        <v>11</v>
      </c>
      <c r="L1763">
        <v>45</v>
      </c>
      <c r="M1763">
        <v>23</v>
      </c>
      <c r="N1763">
        <v>1</v>
      </c>
      <c r="O1763">
        <v>0</v>
      </c>
    </row>
    <row r="1764" spans="1:15" x14ac:dyDescent="0.2">
      <c r="A1764">
        <v>2013</v>
      </c>
      <c r="B1764" s="6">
        <f ca="1">_xlfn.MAXIFS('Track WIP'!M:M,'Track WIP'!K:K,'Results WIP'!A1764,'Track WIP'!L:L,'Results WIP'!C1764)</f>
        <v>41566</v>
      </c>
      <c r="C1764">
        <f t="shared" si="28"/>
        <v>19</v>
      </c>
      <c r="D1764" t="str">
        <f ca="1">VLOOKUP($B1764,'Track WIP'!$M:$O,2,FALSE)</f>
        <v>MAVTV 500</v>
      </c>
      <c r="E1764" t="str">
        <f ca="1">VLOOKUP($B1764,'Track WIP'!$M:$O,3,FALSE)</f>
        <v>Auto Club Speedway</v>
      </c>
      <c r="F1764">
        <v>10</v>
      </c>
      <c r="G1764" t="s">
        <v>86</v>
      </c>
      <c r="H1764">
        <v>83</v>
      </c>
      <c r="I1764" t="s">
        <v>16</v>
      </c>
      <c r="J1764">
        <v>238</v>
      </c>
      <c r="K1764">
        <v>4</v>
      </c>
      <c r="L1764">
        <v>22</v>
      </c>
      <c r="M1764">
        <v>21</v>
      </c>
      <c r="N1764">
        <v>1</v>
      </c>
      <c r="O1764">
        <v>0</v>
      </c>
    </row>
    <row r="1765" spans="1:15" x14ac:dyDescent="0.2">
      <c r="A1765">
        <v>2013</v>
      </c>
      <c r="B1765" s="6">
        <f ca="1">_xlfn.MAXIFS('Track WIP'!M:M,'Track WIP'!K:K,'Results WIP'!A1765,'Track WIP'!L:L,'Results WIP'!C1765)</f>
        <v>41566</v>
      </c>
      <c r="C1765">
        <f t="shared" si="28"/>
        <v>19</v>
      </c>
      <c r="D1765" t="str">
        <f ca="1">VLOOKUP($B1765,'Track WIP'!$M:$O,2,FALSE)</f>
        <v>MAVTV 500</v>
      </c>
      <c r="E1765" t="str">
        <f ca="1">VLOOKUP($B1765,'Track WIP'!$M:$O,3,FALSE)</f>
        <v>Auto Club Speedway</v>
      </c>
      <c r="F1765">
        <v>11</v>
      </c>
      <c r="G1765" t="s">
        <v>70</v>
      </c>
      <c r="H1765">
        <v>98</v>
      </c>
      <c r="I1765" t="s">
        <v>16</v>
      </c>
      <c r="J1765">
        <v>237</v>
      </c>
      <c r="K1765">
        <v>15</v>
      </c>
      <c r="L1765">
        <v>0</v>
      </c>
      <c r="M1765">
        <v>19</v>
      </c>
      <c r="N1765">
        <v>0</v>
      </c>
      <c r="O1765">
        <v>0</v>
      </c>
    </row>
    <row r="1766" spans="1:15" x14ac:dyDescent="0.2">
      <c r="A1766">
        <v>2013</v>
      </c>
      <c r="B1766" s="6">
        <f ca="1">_xlfn.MAXIFS('Track WIP'!M:M,'Track WIP'!K:K,'Results WIP'!A1766,'Track WIP'!L:L,'Results WIP'!C1766)</f>
        <v>41566</v>
      </c>
      <c r="C1766">
        <f t="shared" si="28"/>
        <v>19</v>
      </c>
      <c r="D1766" t="str">
        <f ca="1">VLOOKUP($B1766,'Track WIP'!$M:$O,2,FALSE)</f>
        <v>MAVTV 500</v>
      </c>
      <c r="E1766" t="str">
        <f ca="1">VLOOKUP($B1766,'Track WIP'!$M:$O,3,FALSE)</f>
        <v>Auto Club Speedway</v>
      </c>
      <c r="F1766">
        <v>12</v>
      </c>
      <c r="G1766" t="s">
        <v>87</v>
      </c>
      <c r="H1766">
        <v>7</v>
      </c>
      <c r="I1766" t="s">
        <v>111</v>
      </c>
      <c r="J1766">
        <v>229</v>
      </c>
      <c r="K1766">
        <v>3</v>
      </c>
      <c r="L1766">
        <v>35</v>
      </c>
      <c r="M1766">
        <v>19</v>
      </c>
      <c r="N1766">
        <v>1</v>
      </c>
      <c r="O1766">
        <v>0</v>
      </c>
    </row>
    <row r="1767" spans="1:15" x14ac:dyDescent="0.2">
      <c r="A1767">
        <v>2013</v>
      </c>
      <c r="B1767" s="6">
        <f ca="1">_xlfn.MAXIFS('Track WIP'!M:M,'Track WIP'!K:K,'Results WIP'!A1767,'Track WIP'!L:L,'Results WIP'!C1767)</f>
        <v>41566</v>
      </c>
      <c r="C1767">
        <f t="shared" si="28"/>
        <v>19</v>
      </c>
      <c r="D1767" t="str">
        <f ca="1">VLOOKUP($B1767,'Track WIP'!$M:$O,2,FALSE)</f>
        <v>MAVTV 500</v>
      </c>
      <c r="E1767" t="str">
        <f ca="1">VLOOKUP($B1767,'Track WIP'!$M:$O,3,FALSE)</f>
        <v>Auto Club Speedway</v>
      </c>
      <c r="F1767">
        <v>13</v>
      </c>
      <c r="G1767" t="s">
        <v>88</v>
      </c>
      <c r="H1767">
        <v>77</v>
      </c>
      <c r="I1767" t="s">
        <v>16</v>
      </c>
      <c r="J1767">
        <v>217</v>
      </c>
      <c r="K1767">
        <v>13</v>
      </c>
      <c r="L1767">
        <v>0</v>
      </c>
      <c r="M1767">
        <v>17</v>
      </c>
      <c r="N1767">
        <v>0</v>
      </c>
      <c r="O1767">
        <v>0</v>
      </c>
    </row>
    <row r="1768" spans="1:15" x14ac:dyDescent="0.2">
      <c r="A1768">
        <v>2013</v>
      </c>
      <c r="B1768" s="6">
        <f ca="1">_xlfn.MAXIFS('Track WIP'!M:M,'Track WIP'!K:K,'Results WIP'!A1768,'Track WIP'!L:L,'Results WIP'!C1768)</f>
        <v>41566</v>
      </c>
      <c r="C1768">
        <f t="shared" si="28"/>
        <v>19</v>
      </c>
      <c r="D1768" t="str">
        <f ca="1">VLOOKUP($B1768,'Track WIP'!$M:$O,2,FALSE)</f>
        <v>MAVTV 500</v>
      </c>
      <c r="E1768" t="str">
        <f ca="1">VLOOKUP($B1768,'Track WIP'!$M:$O,3,FALSE)</f>
        <v>Auto Club Speedway</v>
      </c>
      <c r="F1768">
        <v>14</v>
      </c>
      <c r="G1768" t="s">
        <v>34</v>
      </c>
      <c r="H1768">
        <v>10</v>
      </c>
      <c r="I1768" t="s">
        <v>16</v>
      </c>
      <c r="J1768">
        <v>209</v>
      </c>
      <c r="K1768">
        <v>21</v>
      </c>
      <c r="L1768">
        <v>5</v>
      </c>
      <c r="M1768">
        <v>17</v>
      </c>
      <c r="N1768">
        <v>1</v>
      </c>
      <c r="O1768">
        <v>0</v>
      </c>
    </row>
    <row r="1769" spans="1:15" x14ac:dyDescent="0.2">
      <c r="A1769">
        <v>2013</v>
      </c>
      <c r="B1769" s="6">
        <f ca="1">_xlfn.MAXIFS('Track WIP'!M:M,'Track WIP'!K:K,'Results WIP'!A1769,'Track WIP'!L:L,'Results WIP'!C1769)</f>
        <v>41566</v>
      </c>
      <c r="C1769">
        <f t="shared" si="28"/>
        <v>19</v>
      </c>
      <c r="D1769" t="str">
        <f ca="1">VLOOKUP($B1769,'Track WIP'!$M:$O,2,FALSE)</f>
        <v>MAVTV 500</v>
      </c>
      <c r="E1769" t="str">
        <f ca="1">VLOOKUP($B1769,'Track WIP'!$M:$O,3,FALSE)</f>
        <v>Auto Club Speedway</v>
      </c>
      <c r="F1769">
        <v>15</v>
      </c>
      <c r="G1769" t="s">
        <v>41</v>
      </c>
      <c r="H1769">
        <v>15</v>
      </c>
      <c r="I1769" t="s">
        <v>16</v>
      </c>
      <c r="J1769">
        <v>200</v>
      </c>
      <c r="K1769">
        <v>22</v>
      </c>
      <c r="L1769">
        <v>0</v>
      </c>
      <c r="M1769">
        <v>15</v>
      </c>
      <c r="N1769">
        <v>0</v>
      </c>
      <c r="O1769">
        <v>0</v>
      </c>
    </row>
    <row r="1770" spans="1:15" x14ac:dyDescent="0.2">
      <c r="A1770">
        <v>2013</v>
      </c>
      <c r="B1770" s="6">
        <f ca="1">_xlfn.MAXIFS('Track WIP'!M:M,'Track WIP'!K:K,'Results WIP'!A1770,'Track WIP'!L:L,'Results WIP'!C1770)</f>
        <v>41566</v>
      </c>
      <c r="C1770">
        <f t="shared" si="28"/>
        <v>19</v>
      </c>
      <c r="D1770" t="str">
        <f ca="1">VLOOKUP($B1770,'Track WIP'!$M:$O,2,FALSE)</f>
        <v>MAVTV 500</v>
      </c>
      <c r="E1770" t="str">
        <f ca="1">VLOOKUP($B1770,'Track WIP'!$M:$O,3,FALSE)</f>
        <v>Auto Club Speedway</v>
      </c>
      <c r="F1770">
        <v>16</v>
      </c>
      <c r="G1770" t="s">
        <v>375</v>
      </c>
      <c r="H1770">
        <v>2</v>
      </c>
      <c r="I1770" t="s">
        <v>111</v>
      </c>
      <c r="J1770">
        <v>188</v>
      </c>
      <c r="K1770">
        <v>2</v>
      </c>
      <c r="L1770">
        <v>0</v>
      </c>
      <c r="M1770">
        <v>14</v>
      </c>
      <c r="N1770">
        <v>0</v>
      </c>
      <c r="O1770">
        <v>0</v>
      </c>
    </row>
    <row r="1771" spans="1:15" x14ac:dyDescent="0.2">
      <c r="A1771">
        <v>2013</v>
      </c>
      <c r="B1771" s="6">
        <f ca="1">_xlfn.MAXIFS('Track WIP'!M:M,'Track WIP'!K:K,'Results WIP'!A1771,'Track WIP'!L:L,'Results WIP'!C1771)</f>
        <v>41566</v>
      </c>
      <c r="C1771">
        <f t="shared" si="28"/>
        <v>19</v>
      </c>
      <c r="D1771" t="str">
        <f ca="1">VLOOKUP($B1771,'Track WIP'!$M:$O,2,FALSE)</f>
        <v>MAVTV 500</v>
      </c>
      <c r="E1771" t="str">
        <f ca="1">VLOOKUP($B1771,'Track WIP'!$M:$O,3,FALSE)</f>
        <v>Auto Club Speedway</v>
      </c>
      <c r="F1771">
        <v>17</v>
      </c>
      <c r="G1771" t="s">
        <v>37</v>
      </c>
      <c r="H1771">
        <v>14</v>
      </c>
      <c r="I1771" t="s">
        <v>16</v>
      </c>
      <c r="J1771">
        <v>144</v>
      </c>
      <c r="K1771">
        <v>25</v>
      </c>
      <c r="L1771">
        <v>0</v>
      </c>
      <c r="M1771">
        <v>13</v>
      </c>
      <c r="N1771">
        <v>0</v>
      </c>
      <c r="O1771">
        <v>0</v>
      </c>
    </row>
    <row r="1772" spans="1:15" x14ac:dyDescent="0.2">
      <c r="A1772">
        <v>2013</v>
      </c>
      <c r="B1772" s="6">
        <f ca="1">_xlfn.MAXIFS('Track WIP'!M:M,'Track WIP'!K:K,'Results WIP'!A1772,'Track WIP'!L:L,'Results WIP'!C1772)</f>
        <v>41566</v>
      </c>
      <c r="C1772">
        <f t="shared" si="28"/>
        <v>19</v>
      </c>
      <c r="D1772" t="str">
        <f ca="1">VLOOKUP($B1772,'Track WIP'!$M:$O,2,FALSE)</f>
        <v>MAVTV 500</v>
      </c>
      <c r="E1772" t="str">
        <f ca="1">VLOOKUP($B1772,'Track WIP'!$M:$O,3,FALSE)</f>
        <v>Auto Club Speedway</v>
      </c>
      <c r="F1772">
        <v>18</v>
      </c>
      <c r="G1772" t="s">
        <v>26</v>
      </c>
      <c r="H1772">
        <v>19</v>
      </c>
      <c r="I1772" t="s">
        <v>16</v>
      </c>
      <c r="J1772">
        <v>110</v>
      </c>
      <c r="K1772">
        <v>18</v>
      </c>
      <c r="L1772">
        <v>0</v>
      </c>
      <c r="M1772">
        <v>12</v>
      </c>
      <c r="N1772">
        <v>0</v>
      </c>
      <c r="O1772">
        <v>0</v>
      </c>
    </row>
    <row r="1773" spans="1:15" x14ac:dyDescent="0.2">
      <c r="A1773">
        <v>2013</v>
      </c>
      <c r="B1773" s="6">
        <f ca="1">_xlfn.MAXIFS('Track WIP'!M:M,'Track WIP'!K:K,'Results WIP'!A1773,'Track WIP'!L:L,'Results WIP'!C1773)</f>
        <v>41566</v>
      </c>
      <c r="C1773">
        <f t="shared" si="28"/>
        <v>19</v>
      </c>
      <c r="D1773" t="str">
        <f ca="1">VLOOKUP($B1773,'Track WIP'!$M:$O,2,FALSE)</f>
        <v>MAVTV 500</v>
      </c>
      <c r="E1773" t="str">
        <f ca="1">VLOOKUP($B1773,'Track WIP'!$M:$O,3,FALSE)</f>
        <v>Auto Club Speedway</v>
      </c>
      <c r="F1773">
        <v>19</v>
      </c>
      <c r="G1773" t="s">
        <v>84</v>
      </c>
      <c r="H1773">
        <v>4</v>
      </c>
      <c r="I1773" t="s">
        <v>111</v>
      </c>
      <c r="J1773">
        <v>110</v>
      </c>
      <c r="K1773">
        <v>14</v>
      </c>
      <c r="L1773">
        <v>0</v>
      </c>
      <c r="M1773">
        <v>11</v>
      </c>
      <c r="N1773">
        <v>0</v>
      </c>
      <c r="O1773">
        <v>0</v>
      </c>
    </row>
    <row r="1774" spans="1:15" x14ac:dyDescent="0.2">
      <c r="A1774">
        <v>2013</v>
      </c>
      <c r="B1774" s="6">
        <f ca="1">_xlfn.MAXIFS('Track WIP'!M:M,'Track WIP'!K:K,'Results WIP'!A1774,'Track WIP'!L:L,'Results WIP'!C1774)</f>
        <v>41566</v>
      </c>
      <c r="C1774">
        <f t="shared" si="28"/>
        <v>19</v>
      </c>
      <c r="D1774" t="str">
        <f ca="1">VLOOKUP($B1774,'Track WIP'!$M:$O,2,FALSE)</f>
        <v>MAVTV 500</v>
      </c>
      <c r="E1774" t="str">
        <f ca="1">VLOOKUP($B1774,'Track WIP'!$M:$O,3,FALSE)</f>
        <v>Auto Club Speedway</v>
      </c>
      <c r="F1774">
        <v>20</v>
      </c>
      <c r="G1774" t="s">
        <v>112</v>
      </c>
      <c r="H1774">
        <v>67</v>
      </c>
      <c r="I1774" t="s">
        <v>16</v>
      </c>
      <c r="J1774">
        <v>110</v>
      </c>
      <c r="K1774">
        <v>20</v>
      </c>
      <c r="L1774">
        <v>0</v>
      </c>
      <c r="M1774">
        <v>10</v>
      </c>
      <c r="N1774">
        <v>0</v>
      </c>
      <c r="O1774">
        <v>0</v>
      </c>
    </row>
    <row r="1775" spans="1:15" x14ac:dyDescent="0.2">
      <c r="A1775">
        <v>2013</v>
      </c>
      <c r="B1775" s="6">
        <f ca="1">_xlfn.MAXIFS('Track WIP'!M:M,'Track WIP'!K:K,'Results WIP'!A1775,'Track WIP'!L:L,'Results WIP'!C1775)</f>
        <v>41566</v>
      </c>
      <c r="C1775">
        <f t="shared" si="28"/>
        <v>19</v>
      </c>
      <c r="D1775" t="str">
        <f ca="1">VLOOKUP($B1775,'Track WIP'!$M:$O,2,FALSE)</f>
        <v>MAVTV 500</v>
      </c>
      <c r="E1775" t="str">
        <f ca="1">VLOOKUP($B1775,'Track WIP'!$M:$O,3,FALSE)</f>
        <v>Auto Club Speedway</v>
      </c>
      <c r="F1775">
        <v>21</v>
      </c>
      <c r="G1775" t="s">
        <v>374</v>
      </c>
      <c r="H1775">
        <v>55</v>
      </c>
      <c r="I1775" t="s">
        <v>16</v>
      </c>
      <c r="J1775">
        <v>110</v>
      </c>
      <c r="K1775">
        <v>23</v>
      </c>
      <c r="L1775">
        <v>0</v>
      </c>
      <c r="M1775">
        <v>9</v>
      </c>
      <c r="N1775">
        <v>0</v>
      </c>
      <c r="O1775">
        <v>0</v>
      </c>
    </row>
    <row r="1776" spans="1:15" x14ac:dyDescent="0.2">
      <c r="A1776">
        <v>2013</v>
      </c>
      <c r="B1776" s="6">
        <f ca="1">_xlfn.MAXIFS('Track WIP'!M:M,'Track WIP'!K:K,'Results WIP'!A1776,'Track WIP'!L:L,'Results WIP'!C1776)</f>
        <v>41566</v>
      </c>
      <c r="C1776">
        <f t="shared" si="28"/>
        <v>19</v>
      </c>
      <c r="D1776" t="str">
        <f ca="1">VLOOKUP($B1776,'Track WIP'!$M:$O,2,FALSE)</f>
        <v>MAVTV 500</v>
      </c>
      <c r="E1776" t="str">
        <f ca="1">VLOOKUP($B1776,'Track WIP'!$M:$O,3,FALSE)</f>
        <v>Auto Club Speedway</v>
      </c>
      <c r="F1776">
        <v>22</v>
      </c>
      <c r="G1776" t="s">
        <v>85</v>
      </c>
      <c r="H1776">
        <v>16</v>
      </c>
      <c r="I1776" t="s">
        <v>16</v>
      </c>
      <c r="J1776">
        <v>110</v>
      </c>
      <c r="K1776">
        <v>5</v>
      </c>
      <c r="L1776">
        <v>1</v>
      </c>
      <c r="M1776">
        <v>9</v>
      </c>
      <c r="N1776">
        <v>1</v>
      </c>
      <c r="O1776">
        <v>0</v>
      </c>
    </row>
    <row r="1777" spans="1:15" x14ac:dyDescent="0.2">
      <c r="A1777">
        <v>2013</v>
      </c>
      <c r="B1777" s="6">
        <f ca="1">_xlfn.MAXIFS('Track WIP'!M:M,'Track WIP'!K:K,'Results WIP'!A1777,'Track WIP'!L:L,'Results WIP'!C1777)</f>
        <v>41566</v>
      </c>
      <c r="C1777">
        <f t="shared" si="28"/>
        <v>19</v>
      </c>
      <c r="D1777" t="str">
        <f ca="1">VLOOKUP($B1777,'Track WIP'!$M:$O,2,FALSE)</f>
        <v>MAVTV 500</v>
      </c>
      <c r="E1777" t="str">
        <f ca="1">VLOOKUP($B1777,'Track WIP'!$M:$O,3,FALSE)</f>
        <v>Auto Club Speedway</v>
      </c>
      <c r="F1777">
        <v>23</v>
      </c>
      <c r="G1777" t="s">
        <v>254</v>
      </c>
      <c r="H1777">
        <v>5</v>
      </c>
      <c r="I1777" t="s">
        <v>111</v>
      </c>
      <c r="J1777">
        <v>100</v>
      </c>
      <c r="K1777">
        <v>10</v>
      </c>
      <c r="L1777">
        <v>0</v>
      </c>
      <c r="M1777">
        <v>7</v>
      </c>
      <c r="N1777">
        <v>0</v>
      </c>
      <c r="O1777">
        <v>0</v>
      </c>
    </row>
    <row r="1778" spans="1:15" x14ac:dyDescent="0.2">
      <c r="A1778">
        <v>2013</v>
      </c>
      <c r="B1778" s="6">
        <f ca="1">_xlfn.MAXIFS('Track WIP'!M:M,'Track WIP'!K:K,'Results WIP'!A1778,'Track WIP'!L:L,'Results WIP'!C1778)</f>
        <v>41566</v>
      </c>
      <c r="C1778">
        <f t="shared" si="28"/>
        <v>19</v>
      </c>
      <c r="D1778" t="str">
        <f ca="1">VLOOKUP($B1778,'Track WIP'!$M:$O,2,FALSE)</f>
        <v>MAVTV 500</v>
      </c>
      <c r="E1778" t="str">
        <f ca="1">VLOOKUP($B1778,'Track WIP'!$M:$O,3,FALSE)</f>
        <v>Auto Club Speedway</v>
      </c>
      <c r="F1778">
        <v>24</v>
      </c>
      <c r="G1778" t="s">
        <v>56</v>
      </c>
      <c r="H1778">
        <v>6</v>
      </c>
      <c r="I1778" t="s">
        <v>111</v>
      </c>
      <c r="J1778">
        <v>69</v>
      </c>
      <c r="K1778">
        <v>24</v>
      </c>
      <c r="L1778">
        <v>0</v>
      </c>
      <c r="M1778">
        <v>6</v>
      </c>
      <c r="N1778">
        <v>0</v>
      </c>
      <c r="O1778">
        <v>0</v>
      </c>
    </row>
    <row r="1779" spans="1:15" x14ac:dyDescent="0.2">
      <c r="A1779">
        <v>2013</v>
      </c>
      <c r="B1779" s="6">
        <f ca="1">_xlfn.MAXIFS('Track WIP'!M:M,'Track WIP'!K:K,'Results WIP'!A1779,'Track WIP'!L:L,'Results WIP'!C1779)</f>
        <v>41566</v>
      </c>
      <c r="C1779">
        <f t="shared" si="28"/>
        <v>19</v>
      </c>
      <c r="D1779" t="str">
        <f ca="1">VLOOKUP($B1779,'Track WIP'!$M:$O,2,FALSE)</f>
        <v>MAVTV 500</v>
      </c>
      <c r="E1779" t="str">
        <f ca="1">VLOOKUP($B1779,'Track WIP'!$M:$O,3,FALSE)</f>
        <v>Auto Club Speedway</v>
      </c>
      <c r="F1779">
        <v>25</v>
      </c>
      <c r="G1779" t="s">
        <v>93</v>
      </c>
      <c r="H1779">
        <v>18</v>
      </c>
      <c r="I1779" t="s">
        <v>16</v>
      </c>
      <c r="J1779">
        <v>68</v>
      </c>
      <c r="K1779">
        <v>19</v>
      </c>
      <c r="L1779">
        <v>0</v>
      </c>
      <c r="M1779">
        <v>5</v>
      </c>
      <c r="N1779">
        <v>0</v>
      </c>
      <c r="O1779">
        <v>0</v>
      </c>
    </row>
    <row r="1780" spans="1:15" x14ac:dyDescent="0.2">
      <c r="A1780">
        <v>2014</v>
      </c>
      <c r="B1780" s="6">
        <f ca="1">_xlfn.MAXIFS('Track WIP'!M:M,'Track WIP'!K:K,'Results WIP'!A1780,'Track WIP'!L:L,'Results WIP'!C1780)</f>
        <v>41728</v>
      </c>
      <c r="C1780">
        <f t="shared" ref="C1780:C1843" si="29">_xlfn.IFS(A1780&gt;A1779,1,F1780=1,C1779+1,F1780&gt;1,C1779)</f>
        <v>1</v>
      </c>
      <c r="D1780" t="str">
        <f ca="1">VLOOKUP($B1780,'Track WIP'!$M:$O,2,FALSE)</f>
        <v>Firestone Grand Prix of St. Petersburg</v>
      </c>
      <c r="E1780" t="str">
        <f ca="1">VLOOKUP($B1780,'Track WIP'!$M:$O,3,FALSE)</f>
        <v>Streets Of St. Petersburg</v>
      </c>
      <c r="F1780">
        <v>1</v>
      </c>
      <c r="G1780" t="s">
        <v>15</v>
      </c>
      <c r="H1780">
        <v>12</v>
      </c>
      <c r="I1780" t="s">
        <v>111</v>
      </c>
      <c r="J1780">
        <v>110</v>
      </c>
      <c r="K1780">
        <v>4</v>
      </c>
      <c r="L1780">
        <v>74</v>
      </c>
      <c r="M1780">
        <v>53</v>
      </c>
      <c r="N1780">
        <v>3</v>
      </c>
      <c r="O1780">
        <v>0</v>
      </c>
    </row>
    <row r="1781" spans="1:15" x14ac:dyDescent="0.2">
      <c r="A1781">
        <v>2014</v>
      </c>
      <c r="B1781" s="6">
        <f ca="1">_xlfn.MAXIFS('Track WIP'!M:M,'Track WIP'!K:K,'Results WIP'!A1781,'Track WIP'!L:L,'Results WIP'!C1781)</f>
        <v>41728</v>
      </c>
      <c r="C1781">
        <f t="shared" si="29"/>
        <v>1</v>
      </c>
      <c r="D1781" t="str">
        <f ca="1">VLOOKUP($B1781,'Track WIP'!$M:$O,2,FALSE)</f>
        <v>Firestone Grand Prix of St. Petersburg</v>
      </c>
      <c r="E1781" t="str">
        <f ca="1">VLOOKUP($B1781,'Track WIP'!$M:$O,3,FALSE)</f>
        <v>Streets Of St. Petersburg</v>
      </c>
      <c r="F1781">
        <v>2</v>
      </c>
      <c r="G1781" t="s">
        <v>17</v>
      </c>
      <c r="H1781">
        <v>28</v>
      </c>
      <c r="I1781" t="s">
        <v>16</v>
      </c>
      <c r="J1781">
        <v>110</v>
      </c>
      <c r="K1781">
        <v>3</v>
      </c>
      <c r="L1781">
        <v>0</v>
      </c>
      <c r="M1781">
        <v>40</v>
      </c>
      <c r="N1781">
        <v>0</v>
      </c>
      <c r="O1781">
        <v>0</v>
      </c>
    </row>
    <row r="1782" spans="1:15" x14ac:dyDescent="0.2">
      <c r="A1782">
        <v>2014</v>
      </c>
      <c r="B1782" s="6">
        <f ca="1">_xlfn.MAXIFS('Track WIP'!M:M,'Track WIP'!K:K,'Results WIP'!A1782,'Track WIP'!L:L,'Results WIP'!C1782)</f>
        <v>41728</v>
      </c>
      <c r="C1782">
        <f t="shared" si="29"/>
        <v>1</v>
      </c>
      <c r="D1782" t="str">
        <f ca="1">VLOOKUP($B1782,'Track WIP'!$M:$O,2,FALSE)</f>
        <v>Firestone Grand Prix of St. Petersburg</v>
      </c>
      <c r="E1782" t="str">
        <f ca="1">VLOOKUP($B1782,'Track WIP'!$M:$O,3,FALSE)</f>
        <v>Streets Of St. Petersburg</v>
      </c>
      <c r="F1782">
        <v>3</v>
      </c>
      <c r="G1782" t="s">
        <v>24</v>
      </c>
      <c r="H1782">
        <v>3</v>
      </c>
      <c r="I1782" t="s">
        <v>111</v>
      </c>
      <c r="J1782">
        <v>110</v>
      </c>
      <c r="K1782">
        <v>10</v>
      </c>
      <c r="L1782">
        <v>2</v>
      </c>
      <c r="M1782">
        <v>36</v>
      </c>
      <c r="N1782">
        <v>1</v>
      </c>
      <c r="O1782">
        <v>0</v>
      </c>
    </row>
    <row r="1783" spans="1:15" x14ac:dyDescent="0.2">
      <c r="A1783">
        <v>2014</v>
      </c>
      <c r="B1783" s="6">
        <f ca="1">_xlfn.MAXIFS('Track WIP'!M:M,'Track WIP'!K:K,'Results WIP'!A1783,'Track WIP'!L:L,'Results WIP'!C1783)</f>
        <v>41728</v>
      </c>
      <c r="C1783">
        <f t="shared" si="29"/>
        <v>1</v>
      </c>
      <c r="D1783" t="str">
        <f ca="1">VLOOKUP($B1783,'Track WIP'!$M:$O,2,FALSE)</f>
        <v>Firestone Grand Prix of St. Petersburg</v>
      </c>
      <c r="E1783" t="str">
        <f ca="1">VLOOKUP($B1783,'Track WIP'!$M:$O,3,FALSE)</f>
        <v>Streets Of St. Petersburg</v>
      </c>
      <c r="F1783">
        <v>4</v>
      </c>
      <c r="G1783" t="s">
        <v>21</v>
      </c>
      <c r="H1783">
        <v>9</v>
      </c>
      <c r="I1783" t="s">
        <v>111</v>
      </c>
      <c r="J1783">
        <v>110</v>
      </c>
      <c r="K1783">
        <v>5</v>
      </c>
      <c r="L1783">
        <v>0</v>
      </c>
      <c r="M1783">
        <v>32</v>
      </c>
      <c r="N1783">
        <v>0</v>
      </c>
      <c r="O1783">
        <v>0</v>
      </c>
    </row>
    <row r="1784" spans="1:15" x14ac:dyDescent="0.2">
      <c r="A1784">
        <v>2014</v>
      </c>
      <c r="B1784" s="6">
        <f ca="1">_xlfn.MAXIFS('Track WIP'!M:M,'Track WIP'!K:K,'Results WIP'!A1784,'Track WIP'!L:L,'Results WIP'!C1784)</f>
        <v>41728</v>
      </c>
      <c r="C1784">
        <f t="shared" si="29"/>
        <v>1</v>
      </c>
      <c r="D1784" t="str">
        <f ca="1">VLOOKUP($B1784,'Track WIP'!$M:$O,2,FALSE)</f>
        <v>Firestone Grand Prix of St. Petersburg</v>
      </c>
      <c r="E1784" t="str">
        <f ca="1">VLOOKUP($B1784,'Track WIP'!$M:$O,3,FALSE)</f>
        <v>Streets Of St. Petersburg</v>
      </c>
      <c r="F1784">
        <v>5</v>
      </c>
      <c r="G1784" t="s">
        <v>88</v>
      </c>
      <c r="H1784">
        <v>77</v>
      </c>
      <c r="I1784" t="s">
        <v>16</v>
      </c>
      <c r="J1784">
        <v>110</v>
      </c>
      <c r="K1784">
        <v>14</v>
      </c>
      <c r="L1784">
        <v>0</v>
      </c>
      <c r="M1784">
        <v>30</v>
      </c>
      <c r="N1784">
        <v>0</v>
      </c>
      <c r="O1784">
        <v>0</v>
      </c>
    </row>
    <row r="1785" spans="1:15" x14ac:dyDescent="0.2">
      <c r="A1785">
        <v>2014</v>
      </c>
      <c r="B1785" s="6">
        <f ca="1">_xlfn.MAXIFS('Track WIP'!M:M,'Track WIP'!K:K,'Results WIP'!A1785,'Track WIP'!L:L,'Results WIP'!C1785)</f>
        <v>41728</v>
      </c>
      <c r="C1785">
        <f t="shared" si="29"/>
        <v>1</v>
      </c>
      <c r="D1785" t="str">
        <f ca="1">VLOOKUP($B1785,'Track WIP'!$M:$O,2,FALSE)</f>
        <v>Firestone Grand Prix of St. Petersburg</v>
      </c>
      <c r="E1785" t="str">
        <f ca="1">VLOOKUP($B1785,'Track WIP'!$M:$O,3,FALSE)</f>
        <v>Streets Of St. Petersburg</v>
      </c>
      <c r="F1785">
        <v>6</v>
      </c>
      <c r="G1785" t="s">
        <v>25</v>
      </c>
      <c r="H1785">
        <v>10</v>
      </c>
      <c r="I1785" t="s">
        <v>111</v>
      </c>
      <c r="J1785">
        <v>110</v>
      </c>
      <c r="K1785">
        <v>2</v>
      </c>
      <c r="L1785">
        <v>0</v>
      </c>
      <c r="M1785">
        <v>28</v>
      </c>
      <c r="N1785">
        <v>0</v>
      </c>
      <c r="O1785">
        <v>0</v>
      </c>
    </row>
    <row r="1786" spans="1:15" x14ac:dyDescent="0.2">
      <c r="A1786">
        <v>2014</v>
      </c>
      <c r="B1786" s="6">
        <f ca="1">_xlfn.MAXIFS('Track WIP'!M:M,'Track WIP'!K:K,'Results WIP'!A1786,'Track WIP'!L:L,'Results WIP'!C1786)</f>
        <v>41728</v>
      </c>
      <c r="C1786">
        <f t="shared" si="29"/>
        <v>1</v>
      </c>
      <c r="D1786" t="str">
        <f ca="1">VLOOKUP($B1786,'Track WIP'!$M:$O,2,FALSE)</f>
        <v>Firestone Grand Prix of St. Petersburg</v>
      </c>
      <c r="E1786" t="str">
        <f ca="1">VLOOKUP($B1786,'Track WIP'!$M:$O,3,FALSE)</f>
        <v>Streets Of St. Petersburg</v>
      </c>
      <c r="F1786">
        <v>7</v>
      </c>
      <c r="G1786" t="s">
        <v>37</v>
      </c>
      <c r="H1786">
        <v>14</v>
      </c>
      <c r="I1786" t="s">
        <v>16</v>
      </c>
      <c r="J1786">
        <v>110</v>
      </c>
      <c r="K1786">
        <v>1</v>
      </c>
      <c r="L1786">
        <v>33</v>
      </c>
      <c r="M1786">
        <v>28</v>
      </c>
      <c r="N1786">
        <v>2</v>
      </c>
      <c r="O1786">
        <v>0</v>
      </c>
    </row>
    <row r="1787" spans="1:15" x14ac:dyDescent="0.2">
      <c r="A1787">
        <v>2014</v>
      </c>
      <c r="B1787" s="6">
        <f ca="1">_xlfn.MAXIFS('Track WIP'!M:M,'Track WIP'!K:K,'Results WIP'!A1787,'Track WIP'!L:L,'Results WIP'!C1787)</f>
        <v>41728</v>
      </c>
      <c r="C1787">
        <f t="shared" si="29"/>
        <v>1</v>
      </c>
      <c r="D1787" t="str">
        <f ca="1">VLOOKUP($B1787,'Track WIP'!$M:$O,2,FALSE)</f>
        <v>Firestone Grand Prix of St. Petersburg</v>
      </c>
      <c r="E1787" t="str">
        <f ca="1">VLOOKUP($B1787,'Track WIP'!$M:$O,3,FALSE)</f>
        <v>Streets Of St. Petersburg</v>
      </c>
      <c r="F1787">
        <v>8</v>
      </c>
      <c r="G1787" t="s">
        <v>26</v>
      </c>
      <c r="H1787">
        <v>19</v>
      </c>
      <c r="I1787" t="s">
        <v>16</v>
      </c>
      <c r="J1787">
        <v>110</v>
      </c>
      <c r="K1787">
        <v>16</v>
      </c>
      <c r="L1787">
        <v>0</v>
      </c>
      <c r="M1787">
        <v>24</v>
      </c>
      <c r="N1787">
        <v>0</v>
      </c>
      <c r="O1787">
        <v>0</v>
      </c>
    </row>
    <row r="1788" spans="1:15" x14ac:dyDescent="0.2">
      <c r="A1788">
        <v>2014</v>
      </c>
      <c r="B1788" s="6">
        <f ca="1">_xlfn.MAXIFS('Track WIP'!M:M,'Track WIP'!K:K,'Results WIP'!A1788,'Track WIP'!L:L,'Results WIP'!C1788)</f>
        <v>41728</v>
      </c>
      <c r="C1788">
        <f t="shared" si="29"/>
        <v>1</v>
      </c>
      <c r="D1788" t="str">
        <f ca="1">VLOOKUP($B1788,'Track WIP'!$M:$O,2,FALSE)</f>
        <v>Firestone Grand Prix of St. Petersburg</v>
      </c>
      <c r="E1788" t="str">
        <f ca="1">VLOOKUP($B1788,'Track WIP'!$M:$O,3,FALSE)</f>
        <v>Streets Of St. Petersburg</v>
      </c>
      <c r="F1788">
        <v>9</v>
      </c>
      <c r="G1788" t="s">
        <v>112</v>
      </c>
      <c r="H1788">
        <v>67</v>
      </c>
      <c r="I1788" t="s">
        <v>16</v>
      </c>
      <c r="J1788">
        <v>110</v>
      </c>
      <c r="K1788">
        <v>22</v>
      </c>
      <c r="L1788">
        <v>0</v>
      </c>
      <c r="M1788">
        <v>22</v>
      </c>
      <c r="N1788">
        <v>0</v>
      </c>
      <c r="O1788">
        <v>0</v>
      </c>
    </row>
    <row r="1789" spans="1:15" x14ac:dyDescent="0.2">
      <c r="A1789">
        <v>2014</v>
      </c>
      <c r="B1789" s="6">
        <f ca="1">_xlfn.MAXIFS('Track WIP'!M:M,'Track WIP'!K:K,'Results WIP'!A1789,'Track WIP'!L:L,'Results WIP'!C1789)</f>
        <v>41728</v>
      </c>
      <c r="C1789">
        <f t="shared" si="29"/>
        <v>1</v>
      </c>
      <c r="D1789" t="str">
        <f ca="1">VLOOKUP($B1789,'Track WIP'!$M:$O,2,FALSE)</f>
        <v>Firestone Grand Prix of St. Petersburg</v>
      </c>
      <c r="E1789" t="str">
        <f ca="1">VLOOKUP($B1789,'Track WIP'!$M:$O,3,FALSE)</f>
        <v>Streets Of St. Petersburg</v>
      </c>
      <c r="F1789">
        <v>10</v>
      </c>
      <c r="G1789" t="s">
        <v>29</v>
      </c>
      <c r="H1789">
        <v>8</v>
      </c>
      <c r="I1789" t="s">
        <v>111</v>
      </c>
      <c r="J1789">
        <v>110</v>
      </c>
      <c r="K1789">
        <v>9</v>
      </c>
      <c r="L1789">
        <v>0</v>
      </c>
      <c r="M1789">
        <v>20</v>
      </c>
      <c r="N1789">
        <v>0</v>
      </c>
      <c r="O1789">
        <v>0</v>
      </c>
    </row>
    <row r="1790" spans="1:15" x14ac:dyDescent="0.2">
      <c r="A1790">
        <v>2014</v>
      </c>
      <c r="B1790" s="6">
        <f ca="1">_xlfn.MAXIFS('Track WIP'!M:M,'Track WIP'!K:K,'Results WIP'!A1790,'Track WIP'!L:L,'Results WIP'!C1790)</f>
        <v>41728</v>
      </c>
      <c r="C1790">
        <f t="shared" si="29"/>
        <v>1</v>
      </c>
      <c r="D1790" t="str">
        <f ca="1">VLOOKUP($B1790,'Track WIP'!$M:$O,2,FALSE)</f>
        <v>Firestone Grand Prix of St. Petersburg</v>
      </c>
      <c r="E1790" t="str">
        <f ca="1">VLOOKUP($B1790,'Track WIP'!$M:$O,3,FALSE)</f>
        <v>Streets Of St. Petersburg</v>
      </c>
      <c r="F1790">
        <v>11</v>
      </c>
      <c r="G1790" t="s">
        <v>56</v>
      </c>
      <c r="H1790">
        <v>17</v>
      </c>
      <c r="I1790" t="s">
        <v>111</v>
      </c>
      <c r="J1790">
        <v>110</v>
      </c>
      <c r="K1790">
        <v>11</v>
      </c>
      <c r="L1790">
        <v>0</v>
      </c>
      <c r="M1790">
        <v>19</v>
      </c>
      <c r="N1790">
        <v>0</v>
      </c>
      <c r="O1790">
        <v>0</v>
      </c>
    </row>
    <row r="1791" spans="1:15" x14ac:dyDescent="0.2">
      <c r="A1791">
        <v>2014</v>
      </c>
      <c r="B1791" s="6">
        <f ca="1">_xlfn.MAXIFS('Track WIP'!M:M,'Track WIP'!K:K,'Results WIP'!A1791,'Track WIP'!L:L,'Results WIP'!C1791)</f>
        <v>41728</v>
      </c>
      <c r="C1791">
        <f t="shared" si="29"/>
        <v>1</v>
      </c>
      <c r="D1791" t="str">
        <f ca="1">VLOOKUP($B1791,'Track WIP'!$M:$O,2,FALSE)</f>
        <v>Firestone Grand Prix of St. Petersburg</v>
      </c>
      <c r="E1791" t="str">
        <f ca="1">VLOOKUP($B1791,'Track WIP'!$M:$O,3,FALSE)</f>
        <v>Streets Of St. Petersburg</v>
      </c>
      <c r="F1791">
        <v>12</v>
      </c>
      <c r="G1791" t="s">
        <v>292</v>
      </c>
      <c r="H1791">
        <v>7</v>
      </c>
      <c r="I1791" t="s">
        <v>16</v>
      </c>
      <c r="J1791">
        <v>110</v>
      </c>
      <c r="K1791">
        <v>15</v>
      </c>
      <c r="L1791">
        <v>0</v>
      </c>
      <c r="M1791">
        <v>18</v>
      </c>
      <c r="N1791">
        <v>0</v>
      </c>
      <c r="O1791">
        <v>0</v>
      </c>
    </row>
    <row r="1792" spans="1:15" x14ac:dyDescent="0.2">
      <c r="A1792">
        <v>2014</v>
      </c>
      <c r="B1792" s="6">
        <f ca="1">_xlfn.MAXIFS('Track WIP'!M:M,'Track WIP'!K:K,'Results WIP'!A1792,'Track WIP'!L:L,'Results WIP'!C1792)</f>
        <v>41728</v>
      </c>
      <c r="C1792">
        <f t="shared" si="29"/>
        <v>1</v>
      </c>
      <c r="D1792" t="str">
        <f ca="1">VLOOKUP($B1792,'Track WIP'!$M:$O,2,FALSE)</f>
        <v>Firestone Grand Prix of St. Petersburg</v>
      </c>
      <c r="E1792" t="str">
        <f ca="1">VLOOKUP($B1792,'Track WIP'!$M:$O,3,FALSE)</f>
        <v>Streets Of St. Petersburg</v>
      </c>
      <c r="F1792">
        <v>13</v>
      </c>
      <c r="G1792" t="s">
        <v>87</v>
      </c>
      <c r="H1792">
        <v>11</v>
      </c>
      <c r="I1792" t="s">
        <v>111</v>
      </c>
      <c r="J1792">
        <v>110</v>
      </c>
      <c r="K1792">
        <v>13</v>
      </c>
      <c r="L1792">
        <v>0</v>
      </c>
      <c r="M1792">
        <v>17</v>
      </c>
      <c r="N1792">
        <v>0</v>
      </c>
      <c r="O1792">
        <v>0</v>
      </c>
    </row>
    <row r="1793" spans="1:15" x14ac:dyDescent="0.2">
      <c r="A1793">
        <v>2014</v>
      </c>
      <c r="B1793" s="6">
        <f ca="1">_xlfn.MAXIFS('Track WIP'!M:M,'Track WIP'!K:K,'Results WIP'!A1793,'Track WIP'!L:L,'Results WIP'!C1793)</f>
        <v>41728</v>
      </c>
      <c r="C1793">
        <f t="shared" si="29"/>
        <v>1</v>
      </c>
      <c r="D1793" t="str">
        <f ca="1">VLOOKUP($B1793,'Track WIP'!$M:$O,2,FALSE)</f>
        <v>Firestone Grand Prix of St. Petersburg</v>
      </c>
      <c r="E1793" t="str">
        <f ca="1">VLOOKUP($B1793,'Track WIP'!$M:$O,3,FALSE)</f>
        <v>Streets Of St. Petersburg</v>
      </c>
      <c r="F1793">
        <v>14</v>
      </c>
      <c r="G1793" t="s">
        <v>41</v>
      </c>
      <c r="H1793">
        <v>15</v>
      </c>
      <c r="I1793" t="s">
        <v>16</v>
      </c>
      <c r="J1793">
        <v>110</v>
      </c>
      <c r="K1793">
        <v>21</v>
      </c>
      <c r="L1793">
        <v>0</v>
      </c>
      <c r="M1793">
        <v>16</v>
      </c>
      <c r="N1793">
        <v>0</v>
      </c>
      <c r="O1793">
        <v>0</v>
      </c>
    </row>
    <row r="1794" spans="1:15" x14ac:dyDescent="0.2">
      <c r="A1794">
        <v>2014</v>
      </c>
      <c r="B1794" s="6">
        <f ca="1">_xlfn.MAXIFS('Track WIP'!M:M,'Track WIP'!K:K,'Results WIP'!A1794,'Track WIP'!L:L,'Results WIP'!C1794)</f>
        <v>41728</v>
      </c>
      <c r="C1794">
        <f t="shared" si="29"/>
        <v>1</v>
      </c>
      <c r="D1794" t="str">
        <f ca="1">VLOOKUP($B1794,'Track WIP'!$M:$O,2,FALSE)</f>
        <v>Firestone Grand Prix of St. Petersburg</v>
      </c>
      <c r="E1794" t="str">
        <f ca="1">VLOOKUP($B1794,'Track WIP'!$M:$O,3,FALSE)</f>
        <v>Streets Of St. Petersburg</v>
      </c>
      <c r="F1794">
        <v>15</v>
      </c>
      <c r="G1794" t="s">
        <v>234</v>
      </c>
      <c r="H1794">
        <v>2</v>
      </c>
      <c r="I1794" t="s">
        <v>111</v>
      </c>
      <c r="J1794">
        <v>110</v>
      </c>
      <c r="K1794">
        <v>18</v>
      </c>
      <c r="L1794">
        <v>0</v>
      </c>
      <c r="M1794">
        <v>15</v>
      </c>
      <c r="N1794">
        <v>0</v>
      </c>
      <c r="O1794">
        <v>0</v>
      </c>
    </row>
    <row r="1795" spans="1:15" x14ac:dyDescent="0.2">
      <c r="A1795">
        <v>2014</v>
      </c>
      <c r="B1795" s="6">
        <f ca="1">_xlfn.MAXIFS('Track WIP'!M:M,'Track WIP'!K:K,'Results WIP'!A1795,'Track WIP'!L:L,'Results WIP'!C1795)</f>
        <v>41728</v>
      </c>
      <c r="C1795">
        <f t="shared" si="29"/>
        <v>1</v>
      </c>
      <c r="D1795" t="str">
        <f ca="1">VLOOKUP($B1795,'Track WIP'!$M:$O,2,FALSE)</f>
        <v>Firestone Grand Prix of St. Petersburg</v>
      </c>
      <c r="E1795" t="str">
        <f ca="1">VLOOKUP($B1795,'Track WIP'!$M:$O,3,FALSE)</f>
        <v>Streets Of St. Petersburg</v>
      </c>
      <c r="F1795">
        <v>16</v>
      </c>
      <c r="G1795" t="s">
        <v>23</v>
      </c>
      <c r="H1795">
        <v>20</v>
      </c>
      <c r="I1795" t="s">
        <v>111</v>
      </c>
      <c r="J1795">
        <v>110</v>
      </c>
      <c r="K1795">
        <v>12</v>
      </c>
      <c r="L1795">
        <v>1</v>
      </c>
      <c r="M1795">
        <v>15</v>
      </c>
      <c r="N1795">
        <v>1</v>
      </c>
      <c r="O1795">
        <v>0</v>
      </c>
    </row>
    <row r="1796" spans="1:15" x14ac:dyDescent="0.2">
      <c r="A1796">
        <v>2014</v>
      </c>
      <c r="B1796" s="6">
        <f ca="1">_xlfn.MAXIFS('Track WIP'!M:M,'Track WIP'!K:K,'Results WIP'!A1796,'Track WIP'!L:L,'Results WIP'!C1796)</f>
        <v>41728</v>
      </c>
      <c r="C1796">
        <f t="shared" si="29"/>
        <v>1</v>
      </c>
      <c r="D1796" t="str">
        <f ca="1">VLOOKUP($B1796,'Track WIP'!$M:$O,2,FALSE)</f>
        <v>Firestone Grand Prix of St. Petersburg</v>
      </c>
      <c r="E1796" t="str">
        <f ca="1">VLOOKUP($B1796,'Track WIP'!$M:$O,3,FALSE)</f>
        <v>Streets Of St. Petersburg</v>
      </c>
      <c r="F1796">
        <v>17</v>
      </c>
      <c r="G1796" t="s">
        <v>254</v>
      </c>
      <c r="H1796">
        <v>34</v>
      </c>
      <c r="I1796" t="s">
        <v>16</v>
      </c>
      <c r="J1796">
        <v>110</v>
      </c>
      <c r="K1796">
        <v>7</v>
      </c>
      <c r="L1796">
        <v>0</v>
      </c>
      <c r="M1796">
        <v>13</v>
      </c>
      <c r="N1796">
        <v>0</v>
      </c>
      <c r="O1796">
        <v>0</v>
      </c>
    </row>
    <row r="1797" spans="1:15" x14ac:dyDescent="0.2">
      <c r="A1797">
        <v>2014</v>
      </c>
      <c r="B1797" s="6">
        <f ca="1">_xlfn.MAXIFS('Track WIP'!M:M,'Track WIP'!K:K,'Results WIP'!A1797,'Track WIP'!L:L,'Results WIP'!C1797)</f>
        <v>41728</v>
      </c>
      <c r="C1797">
        <f t="shared" si="29"/>
        <v>1</v>
      </c>
      <c r="D1797" t="str">
        <f ca="1">VLOOKUP($B1797,'Track WIP'!$M:$O,2,FALSE)</f>
        <v>Firestone Grand Prix of St. Petersburg</v>
      </c>
      <c r="E1797" t="str">
        <f ca="1">VLOOKUP($B1797,'Track WIP'!$M:$O,3,FALSE)</f>
        <v>Streets Of St. Petersburg</v>
      </c>
      <c r="F1797">
        <v>18</v>
      </c>
      <c r="G1797" t="s">
        <v>231</v>
      </c>
      <c r="H1797">
        <v>18</v>
      </c>
      <c r="I1797" t="s">
        <v>16</v>
      </c>
      <c r="J1797">
        <v>110</v>
      </c>
      <c r="K1797">
        <v>17</v>
      </c>
      <c r="L1797">
        <v>0</v>
      </c>
      <c r="M1797">
        <v>12</v>
      </c>
      <c r="N1797">
        <v>0</v>
      </c>
      <c r="O1797">
        <v>0</v>
      </c>
    </row>
    <row r="1798" spans="1:15" x14ac:dyDescent="0.2">
      <c r="A1798">
        <v>2014</v>
      </c>
      <c r="B1798" s="6">
        <f ca="1">_xlfn.MAXIFS('Track WIP'!M:M,'Track WIP'!K:K,'Results WIP'!A1798,'Track WIP'!L:L,'Results WIP'!C1798)</f>
        <v>41728</v>
      </c>
      <c r="C1798">
        <f t="shared" si="29"/>
        <v>1</v>
      </c>
      <c r="D1798" t="str">
        <f ca="1">VLOOKUP($B1798,'Track WIP'!$M:$O,2,FALSE)</f>
        <v>Firestone Grand Prix of St. Petersburg</v>
      </c>
      <c r="E1798" t="str">
        <f ca="1">VLOOKUP($B1798,'Track WIP'!$M:$O,3,FALSE)</f>
        <v>Streets Of St. Petersburg</v>
      </c>
      <c r="F1798">
        <v>19</v>
      </c>
      <c r="G1798" t="s">
        <v>89</v>
      </c>
      <c r="H1798">
        <v>27</v>
      </c>
      <c r="I1798" t="s">
        <v>16</v>
      </c>
      <c r="J1798">
        <v>109</v>
      </c>
      <c r="K1798">
        <v>19</v>
      </c>
      <c r="L1798">
        <v>0</v>
      </c>
      <c r="M1798">
        <v>11</v>
      </c>
      <c r="N1798">
        <v>0</v>
      </c>
      <c r="O1798">
        <v>0</v>
      </c>
    </row>
    <row r="1799" spans="1:15" x14ac:dyDescent="0.2">
      <c r="A1799">
        <v>2014</v>
      </c>
      <c r="B1799" s="6">
        <f ca="1">_xlfn.MAXIFS('Track WIP'!M:M,'Track WIP'!K:K,'Results WIP'!A1799,'Track WIP'!L:L,'Results WIP'!C1799)</f>
        <v>41728</v>
      </c>
      <c r="C1799">
        <f t="shared" si="29"/>
        <v>1</v>
      </c>
      <c r="D1799" t="str">
        <f ca="1">VLOOKUP($B1799,'Track WIP'!$M:$O,2,FALSE)</f>
        <v>Firestone Grand Prix of St. Petersburg</v>
      </c>
      <c r="E1799" t="str">
        <f ca="1">VLOOKUP($B1799,'Track WIP'!$M:$O,3,FALSE)</f>
        <v>Streets Of St. Petersburg</v>
      </c>
      <c r="F1799">
        <v>20</v>
      </c>
      <c r="G1799" t="s">
        <v>86</v>
      </c>
      <c r="H1799">
        <v>83</v>
      </c>
      <c r="I1799" t="s">
        <v>111</v>
      </c>
      <c r="J1799">
        <v>108</v>
      </c>
      <c r="K1799">
        <v>20</v>
      </c>
      <c r="L1799">
        <v>0</v>
      </c>
      <c r="M1799">
        <v>10</v>
      </c>
      <c r="N1799">
        <v>0</v>
      </c>
      <c r="O1799">
        <v>0</v>
      </c>
    </row>
    <row r="1800" spans="1:15" x14ac:dyDescent="0.2">
      <c r="A1800">
        <v>2014</v>
      </c>
      <c r="B1800" s="6">
        <f ca="1">_xlfn.MAXIFS('Track WIP'!M:M,'Track WIP'!K:K,'Results WIP'!A1800,'Track WIP'!L:L,'Results WIP'!C1800)</f>
        <v>41728</v>
      </c>
      <c r="C1800">
        <f t="shared" si="29"/>
        <v>1</v>
      </c>
      <c r="D1800" t="str">
        <f ca="1">VLOOKUP($B1800,'Track WIP'!$M:$O,2,FALSE)</f>
        <v>Firestone Grand Prix of St. Petersburg</v>
      </c>
      <c r="E1800" t="str">
        <f ca="1">VLOOKUP($B1800,'Track WIP'!$M:$O,3,FALSE)</f>
        <v>Streets Of St. Petersburg</v>
      </c>
      <c r="F1800">
        <v>21</v>
      </c>
      <c r="G1800" t="s">
        <v>381</v>
      </c>
      <c r="H1800">
        <v>98</v>
      </c>
      <c r="I1800" t="s">
        <v>16</v>
      </c>
      <c r="J1800">
        <v>83</v>
      </c>
      <c r="K1800">
        <v>8</v>
      </c>
      <c r="L1800">
        <v>0</v>
      </c>
      <c r="M1800">
        <v>9</v>
      </c>
      <c r="N1800">
        <v>0</v>
      </c>
      <c r="O1800">
        <v>0</v>
      </c>
    </row>
    <row r="1801" spans="1:15" x14ac:dyDescent="0.2">
      <c r="A1801">
        <v>2014</v>
      </c>
      <c r="B1801" s="6">
        <f ca="1">_xlfn.MAXIFS('Track WIP'!M:M,'Track WIP'!K:K,'Results WIP'!A1801,'Track WIP'!L:L,'Results WIP'!C1801)</f>
        <v>41728</v>
      </c>
      <c r="C1801">
        <f t="shared" si="29"/>
        <v>1</v>
      </c>
      <c r="D1801" t="str">
        <f ca="1">VLOOKUP($B1801,'Track WIP'!$M:$O,2,FALSE)</f>
        <v>Firestone Grand Prix of St. Petersburg</v>
      </c>
      <c r="E1801" t="str">
        <f ca="1">VLOOKUP($B1801,'Track WIP'!$M:$O,3,FALSE)</f>
        <v>Streets Of St. Petersburg</v>
      </c>
      <c r="F1801">
        <v>22</v>
      </c>
      <c r="G1801" t="s">
        <v>38</v>
      </c>
      <c r="H1801">
        <v>25</v>
      </c>
      <c r="I1801" t="s">
        <v>16</v>
      </c>
      <c r="J1801">
        <v>82</v>
      </c>
      <c r="K1801">
        <v>6</v>
      </c>
      <c r="L1801">
        <v>0</v>
      </c>
      <c r="M1801">
        <v>8</v>
      </c>
      <c r="N1801">
        <v>0</v>
      </c>
      <c r="O1801">
        <v>0</v>
      </c>
    </row>
    <row r="1802" spans="1:15" x14ac:dyDescent="0.2">
      <c r="A1802">
        <v>2014</v>
      </c>
      <c r="B1802" s="6">
        <f ca="1">_xlfn.MAXIFS('Track WIP'!M:M,'Track WIP'!K:K,'Results WIP'!A1802,'Track WIP'!L:L,'Results WIP'!C1802)</f>
        <v>41742</v>
      </c>
      <c r="C1802">
        <f t="shared" si="29"/>
        <v>2</v>
      </c>
      <c r="D1802" t="str">
        <f ca="1">VLOOKUP($B1802,'Track WIP'!$M:$O,2,FALSE)</f>
        <v>Grand Prix of Long Beach</v>
      </c>
      <c r="E1802" t="str">
        <f ca="1">VLOOKUP($B1802,'Track WIP'!$M:$O,3,FALSE)</f>
        <v>Streets Of Long Beach</v>
      </c>
      <c r="F1802">
        <v>1</v>
      </c>
      <c r="G1802" t="s">
        <v>23</v>
      </c>
      <c r="H1802">
        <v>20</v>
      </c>
      <c r="I1802" t="s">
        <v>111</v>
      </c>
      <c r="J1802">
        <v>80</v>
      </c>
      <c r="K1802">
        <v>17</v>
      </c>
      <c r="L1802">
        <v>3</v>
      </c>
      <c r="M1802">
        <v>51</v>
      </c>
      <c r="N1802">
        <v>1</v>
      </c>
      <c r="O1802">
        <v>0</v>
      </c>
    </row>
    <row r="1803" spans="1:15" x14ac:dyDescent="0.2">
      <c r="A1803">
        <v>2014</v>
      </c>
      <c r="B1803" s="6">
        <f ca="1">_xlfn.MAXIFS('Track WIP'!M:M,'Track WIP'!K:K,'Results WIP'!A1803,'Track WIP'!L:L,'Results WIP'!C1803)</f>
        <v>41742</v>
      </c>
      <c r="C1803">
        <f t="shared" si="29"/>
        <v>2</v>
      </c>
      <c r="D1803" t="str">
        <f ca="1">VLOOKUP($B1803,'Track WIP'!$M:$O,2,FALSE)</f>
        <v>Grand Prix of Long Beach</v>
      </c>
      <c r="E1803" t="str">
        <f ca="1">VLOOKUP($B1803,'Track WIP'!$M:$O,3,FALSE)</f>
        <v>Streets Of Long Beach</v>
      </c>
      <c r="F1803">
        <v>2</v>
      </c>
      <c r="G1803" t="s">
        <v>15</v>
      </c>
      <c r="H1803">
        <v>12</v>
      </c>
      <c r="I1803" t="s">
        <v>111</v>
      </c>
      <c r="J1803">
        <v>80</v>
      </c>
      <c r="K1803">
        <v>14</v>
      </c>
      <c r="L1803">
        <v>0</v>
      </c>
      <c r="M1803">
        <v>40</v>
      </c>
      <c r="N1803">
        <v>0</v>
      </c>
      <c r="O1803">
        <v>0</v>
      </c>
    </row>
    <row r="1804" spans="1:15" x14ac:dyDescent="0.2">
      <c r="A1804">
        <v>2014</v>
      </c>
      <c r="B1804" s="6">
        <f ca="1">_xlfn.MAXIFS('Track WIP'!M:M,'Track WIP'!K:K,'Results WIP'!A1804,'Track WIP'!L:L,'Results WIP'!C1804)</f>
        <v>41742</v>
      </c>
      <c r="C1804">
        <f t="shared" si="29"/>
        <v>2</v>
      </c>
      <c r="D1804" t="str">
        <f ca="1">VLOOKUP($B1804,'Track WIP'!$M:$O,2,FALSE)</f>
        <v>Grand Prix of Long Beach</v>
      </c>
      <c r="E1804" t="str">
        <f ca="1">VLOOKUP($B1804,'Track WIP'!$M:$O,3,FALSE)</f>
        <v>Streets Of Long Beach</v>
      </c>
      <c r="F1804">
        <v>3</v>
      </c>
      <c r="G1804" t="s">
        <v>254</v>
      </c>
      <c r="H1804">
        <v>34</v>
      </c>
      <c r="I1804" t="s">
        <v>16</v>
      </c>
      <c r="J1804">
        <v>80</v>
      </c>
      <c r="K1804">
        <v>11</v>
      </c>
      <c r="L1804">
        <v>0</v>
      </c>
      <c r="M1804">
        <v>35</v>
      </c>
      <c r="N1804">
        <v>0</v>
      </c>
      <c r="O1804">
        <v>0</v>
      </c>
    </row>
    <row r="1805" spans="1:15" x14ac:dyDescent="0.2">
      <c r="A1805">
        <v>2014</v>
      </c>
      <c r="B1805" s="6">
        <f ca="1">_xlfn.MAXIFS('Track WIP'!M:M,'Track WIP'!K:K,'Results WIP'!A1805,'Track WIP'!L:L,'Results WIP'!C1805)</f>
        <v>41742</v>
      </c>
      <c r="C1805">
        <f t="shared" si="29"/>
        <v>2</v>
      </c>
      <c r="D1805" t="str">
        <f ca="1">VLOOKUP($B1805,'Track WIP'!$M:$O,2,FALSE)</f>
        <v>Grand Prix of Long Beach</v>
      </c>
      <c r="E1805" t="str">
        <f ca="1">VLOOKUP($B1805,'Track WIP'!$M:$O,3,FALSE)</f>
        <v>Streets Of Long Beach</v>
      </c>
      <c r="F1805">
        <v>4</v>
      </c>
      <c r="G1805" t="s">
        <v>234</v>
      </c>
      <c r="H1805">
        <v>2</v>
      </c>
      <c r="I1805" t="s">
        <v>111</v>
      </c>
      <c r="J1805">
        <v>80</v>
      </c>
      <c r="K1805">
        <v>16</v>
      </c>
      <c r="L1805">
        <v>0</v>
      </c>
      <c r="M1805">
        <v>32</v>
      </c>
      <c r="N1805">
        <v>0</v>
      </c>
      <c r="O1805">
        <v>0</v>
      </c>
    </row>
    <row r="1806" spans="1:15" x14ac:dyDescent="0.2">
      <c r="A1806">
        <v>2014</v>
      </c>
      <c r="B1806" s="6">
        <f ca="1">_xlfn.MAXIFS('Track WIP'!M:M,'Track WIP'!K:K,'Results WIP'!A1806,'Track WIP'!L:L,'Results WIP'!C1806)</f>
        <v>41742</v>
      </c>
      <c r="C1806">
        <f t="shared" si="29"/>
        <v>2</v>
      </c>
      <c r="D1806" t="str">
        <f ca="1">VLOOKUP($B1806,'Track WIP'!$M:$O,2,FALSE)</f>
        <v>Grand Prix of Long Beach</v>
      </c>
      <c r="E1806" t="str">
        <f ca="1">VLOOKUP($B1806,'Track WIP'!$M:$O,3,FALSE)</f>
        <v>Streets Of Long Beach</v>
      </c>
      <c r="F1806">
        <v>5</v>
      </c>
      <c r="G1806" t="s">
        <v>88</v>
      </c>
      <c r="H1806">
        <v>77</v>
      </c>
      <c r="I1806" t="s">
        <v>16</v>
      </c>
      <c r="J1806">
        <v>80</v>
      </c>
      <c r="K1806">
        <v>6</v>
      </c>
      <c r="L1806">
        <v>0</v>
      </c>
      <c r="M1806">
        <v>30</v>
      </c>
      <c r="N1806">
        <v>0</v>
      </c>
      <c r="O1806">
        <v>0</v>
      </c>
    </row>
    <row r="1807" spans="1:15" x14ac:dyDescent="0.2">
      <c r="A1807">
        <v>2014</v>
      </c>
      <c r="B1807" s="6">
        <f ca="1">_xlfn.MAXIFS('Track WIP'!M:M,'Track WIP'!K:K,'Results WIP'!A1807,'Track WIP'!L:L,'Results WIP'!C1807)</f>
        <v>41742</v>
      </c>
      <c r="C1807">
        <f t="shared" si="29"/>
        <v>2</v>
      </c>
      <c r="D1807" t="str">
        <f ca="1">VLOOKUP($B1807,'Track WIP'!$M:$O,2,FALSE)</f>
        <v>Grand Prix of Long Beach</v>
      </c>
      <c r="E1807" t="str">
        <f ca="1">VLOOKUP($B1807,'Track WIP'!$M:$O,3,FALSE)</f>
        <v>Streets Of Long Beach</v>
      </c>
      <c r="F1807">
        <v>6</v>
      </c>
      <c r="G1807" t="s">
        <v>292</v>
      </c>
      <c r="H1807">
        <v>7</v>
      </c>
      <c r="I1807" t="s">
        <v>16</v>
      </c>
      <c r="J1807">
        <v>80</v>
      </c>
      <c r="K1807">
        <v>20</v>
      </c>
      <c r="L1807">
        <v>0</v>
      </c>
      <c r="M1807">
        <v>28</v>
      </c>
      <c r="N1807">
        <v>0</v>
      </c>
      <c r="O1807">
        <v>0</v>
      </c>
    </row>
    <row r="1808" spans="1:15" x14ac:dyDescent="0.2">
      <c r="A1808">
        <v>2014</v>
      </c>
      <c r="B1808" s="6">
        <f ca="1">_xlfn.MAXIFS('Track WIP'!M:M,'Track WIP'!K:K,'Results WIP'!A1808,'Track WIP'!L:L,'Results WIP'!C1808)</f>
        <v>41742</v>
      </c>
      <c r="C1808">
        <f t="shared" si="29"/>
        <v>2</v>
      </c>
      <c r="D1808" t="str">
        <f ca="1">VLOOKUP($B1808,'Track WIP'!$M:$O,2,FALSE)</f>
        <v>Grand Prix of Long Beach</v>
      </c>
      <c r="E1808" t="str">
        <f ca="1">VLOOKUP($B1808,'Track WIP'!$M:$O,3,FALSE)</f>
        <v>Streets Of Long Beach</v>
      </c>
      <c r="F1808">
        <v>7</v>
      </c>
      <c r="G1808" t="s">
        <v>84</v>
      </c>
      <c r="H1808">
        <v>16</v>
      </c>
      <c r="I1808" t="s">
        <v>16</v>
      </c>
      <c r="J1808">
        <v>80</v>
      </c>
      <c r="K1808">
        <v>12</v>
      </c>
      <c r="L1808">
        <v>0</v>
      </c>
      <c r="M1808">
        <v>26</v>
      </c>
      <c r="N1808">
        <v>0</v>
      </c>
      <c r="O1808">
        <v>0</v>
      </c>
    </row>
    <row r="1809" spans="1:15" x14ac:dyDescent="0.2">
      <c r="A1809">
        <v>2014</v>
      </c>
      <c r="B1809" s="6">
        <f ca="1">_xlfn.MAXIFS('Track WIP'!M:M,'Track WIP'!K:K,'Results WIP'!A1809,'Track WIP'!L:L,'Results WIP'!C1809)</f>
        <v>41742</v>
      </c>
      <c r="C1809">
        <f t="shared" si="29"/>
        <v>2</v>
      </c>
      <c r="D1809" t="str">
        <f ca="1">VLOOKUP($B1809,'Track WIP'!$M:$O,2,FALSE)</f>
        <v>Grand Prix of Long Beach</v>
      </c>
      <c r="E1809" t="str">
        <f ca="1">VLOOKUP($B1809,'Track WIP'!$M:$O,3,FALSE)</f>
        <v>Streets Of Long Beach</v>
      </c>
      <c r="F1809">
        <v>8</v>
      </c>
      <c r="G1809" t="s">
        <v>38</v>
      </c>
      <c r="H1809">
        <v>25</v>
      </c>
      <c r="I1809" t="s">
        <v>16</v>
      </c>
      <c r="J1809">
        <v>80</v>
      </c>
      <c r="K1809">
        <v>8</v>
      </c>
      <c r="L1809">
        <v>0</v>
      </c>
      <c r="M1809">
        <v>24</v>
      </c>
      <c r="N1809">
        <v>0</v>
      </c>
      <c r="O1809">
        <v>0</v>
      </c>
    </row>
    <row r="1810" spans="1:15" x14ac:dyDescent="0.2">
      <c r="A1810">
        <v>2014</v>
      </c>
      <c r="B1810" s="6">
        <f ca="1">_xlfn.MAXIFS('Track WIP'!M:M,'Track WIP'!K:K,'Results WIP'!A1810,'Track WIP'!L:L,'Results WIP'!C1810)</f>
        <v>41742</v>
      </c>
      <c r="C1810">
        <f t="shared" si="29"/>
        <v>2</v>
      </c>
      <c r="D1810" t="str">
        <f ca="1">VLOOKUP($B1810,'Track WIP'!$M:$O,2,FALSE)</f>
        <v>Grand Prix of Long Beach</v>
      </c>
      <c r="E1810" t="str">
        <f ca="1">VLOOKUP($B1810,'Track WIP'!$M:$O,3,FALSE)</f>
        <v>Streets Of Long Beach</v>
      </c>
      <c r="F1810">
        <v>9</v>
      </c>
      <c r="G1810" t="s">
        <v>56</v>
      </c>
      <c r="H1810">
        <v>17</v>
      </c>
      <c r="I1810" t="s">
        <v>111</v>
      </c>
      <c r="J1810">
        <v>80</v>
      </c>
      <c r="K1810">
        <v>22</v>
      </c>
      <c r="L1810">
        <v>3</v>
      </c>
      <c r="M1810">
        <v>23</v>
      </c>
      <c r="N1810">
        <v>1</v>
      </c>
      <c r="O1810">
        <v>0</v>
      </c>
    </row>
    <row r="1811" spans="1:15" x14ac:dyDescent="0.2">
      <c r="A1811">
        <v>2014</v>
      </c>
      <c r="B1811" s="6">
        <f ca="1">_xlfn.MAXIFS('Track WIP'!M:M,'Track WIP'!K:K,'Results WIP'!A1811,'Track WIP'!L:L,'Results WIP'!C1811)</f>
        <v>41742</v>
      </c>
      <c r="C1811">
        <f t="shared" si="29"/>
        <v>2</v>
      </c>
      <c r="D1811" t="str">
        <f ca="1">VLOOKUP($B1811,'Track WIP'!$M:$O,2,FALSE)</f>
        <v>Grand Prix of Long Beach</v>
      </c>
      <c r="E1811" t="str">
        <f ca="1">VLOOKUP($B1811,'Track WIP'!$M:$O,3,FALSE)</f>
        <v>Streets Of Long Beach</v>
      </c>
      <c r="F1811">
        <v>10</v>
      </c>
      <c r="G1811" t="s">
        <v>231</v>
      </c>
      <c r="H1811">
        <v>18</v>
      </c>
      <c r="I1811" t="s">
        <v>16</v>
      </c>
      <c r="J1811">
        <v>80</v>
      </c>
      <c r="K1811">
        <v>21</v>
      </c>
      <c r="L1811">
        <v>0</v>
      </c>
      <c r="M1811">
        <v>20</v>
      </c>
      <c r="N1811">
        <v>0</v>
      </c>
      <c r="O1811">
        <v>0</v>
      </c>
    </row>
    <row r="1812" spans="1:15" x14ac:dyDescent="0.2">
      <c r="A1812">
        <v>2014</v>
      </c>
      <c r="B1812" s="6">
        <f ca="1">_xlfn.MAXIFS('Track WIP'!M:M,'Track WIP'!K:K,'Results WIP'!A1812,'Track WIP'!L:L,'Results WIP'!C1812)</f>
        <v>41742</v>
      </c>
      <c r="C1812">
        <f t="shared" si="29"/>
        <v>2</v>
      </c>
      <c r="D1812" t="str">
        <f ca="1">VLOOKUP($B1812,'Track WIP'!$M:$O,2,FALSE)</f>
        <v>Grand Prix of Long Beach</v>
      </c>
      <c r="E1812" t="str">
        <f ca="1">VLOOKUP($B1812,'Track WIP'!$M:$O,3,FALSE)</f>
        <v>Streets Of Long Beach</v>
      </c>
      <c r="F1812">
        <v>11</v>
      </c>
      <c r="G1812" t="s">
        <v>24</v>
      </c>
      <c r="H1812">
        <v>3</v>
      </c>
      <c r="I1812" t="s">
        <v>111</v>
      </c>
      <c r="J1812">
        <v>80</v>
      </c>
      <c r="K1812">
        <v>9</v>
      </c>
      <c r="L1812">
        <v>0</v>
      </c>
      <c r="M1812">
        <v>19</v>
      </c>
      <c r="N1812">
        <v>0</v>
      </c>
      <c r="O1812">
        <v>0</v>
      </c>
    </row>
    <row r="1813" spans="1:15" x14ac:dyDescent="0.2">
      <c r="A1813">
        <v>2014</v>
      </c>
      <c r="B1813" s="6">
        <f ca="1">_xlfn.MAXIFS('Track WIP'!M:M,'Track WIP'!K:K,'Results WIP'!A1813,'Track WIP'!L:L,'Results WIP'!C1813)</f>
        <v>41742</v>
      </c>
      <c r="C1813">
        <f t="shared" si="29"/>
        <v>2</v>
      </c>
      <c r="D1813" t="str">
        <f ca="1">VLOOKUP($B1813,'Track WIP'!$M:$O,2,FALSE)</f>
        <v>Grand Prix of Long Beach</v>
      </c>
      <c r="E1813" t="str">
        <f ca="1">VLOOKUP($B1813,'Track WIP'!$M:$O,3,FALSE)</f>
        <v>Streets Of Long Beach</v>
      </c>
      <c r="F1813">
        <v>12</v>
      </c>
      <c r="G1813" t="s">
        <v>21</v>
      </c>
      <c r="H1813">
        <v>9</v>
      </c>
      <c r="I1813" t="s">
        <v>111</v>
      </c>
      <c r="J1813">
        <v>80</v>
      </c>
      <c r="K1813">
        <v>7</v>
      </c>
      <c r="L1813">
        <v>22</v>
      </c>
      <c r="M1813">
        <v>19</v>
      </c>
      <c r="N1813">
        <v>1</v>
      </c>
      <c r="O1813">
        <v>0</v>
      </c>
    </row>
    <row r="1814" spans="1:15" x14ac:dyDescent="0.2">
      <c r="A1814">
        <v>2014</v>
      </c>
      <c r="B1814" s="6">
        <f ca="1">_xlfn.MAXIFS('Track WIP'!M:M,'Track WIP'!K:K,'Results WIP'!A1814,'Track WIP'!L:L,'Results WIP'!C1814)</f>
        <v>41742</v>
      </c>
      <c r="C1814">
        <f t="shared" si="29"/>
        <v>2</v>
      </c>
      <c r="D1814" t="str">
        <f ca="1">VLOOKUP($B1814,'Track WIP'!$M:$O,2,FALSE)</f>
        <v>Grand Prix of Long Beach</v>
      </c>
      <c r="E1814" t="str">
        <f ca="1">VLOOKUP($B1814,'Track WIP'!$M:$O,3,FALSE)</f>
        <v>Streets Of Long Beach</v>
      </c>
      <c r="F1814">
        <v>13</v>
      </c>
      <c r="G1814" t="s">
        <v>41</v>
      </c>
      <c r="H1814">
        <v>15</v>
      </c>
      <c r="I1814" t="s">
        <v>16</v>
      </c>
      <c r="J1814">
        <v>79</v>
      </c>
      <c r="K1814">
        <v>23</v>
      </c>
      <c r="L1814">
        <v>0</v>
      </c>
      <c r="M1814">
        <v>17</v>
      </c>
      <c r="N1814">
        <v>0</v>
      </c>
      <c r="O1814">
        <v>0</v>
      </c>
    </row>
    <row r="1815" spans="1:15" x14ac:dyDescent="0.2">
      <c r="A1815">
        <v>2014</v>
      </c>
      <c r="B1815" s="6">
        <f ca="1">_xlfn.MAXIFS('Track WIP'!M:M,'Track WIP'!K:K,'Results WIP'!A1815,'Track WIP'!L:L,'Results WIP'!C1815)</f>
        <v>41742</v>
      </c>
      <c r="C1815">
        <f t="shared" si="29"/>
        <v>2</v>
      </c>
      <c r="D1815" t="str">
        <f ca="1">VLOOKUP($B1815,'Track WIP'!$M:$O,2,FALSE)</f>
        <v>Grand Prix of Long Beach</v>
      </c>
      <c r="E1815" t="str">
        <f ca="1">VLOOKUP($B1815,'Track WIP'!$M:$O,3,FALSE)</f>
        <v>Streets Of Long Beach</v>
      </c>
      <c r="F1815">
        <v>14</v>
      </c>
      <c r="G1815" t="s">
        <v>87</v>
      </c>
      <c r="H1815">
        <v>11</v>
      </c>
      <c r="I1815" t="s">
        <v>111</v>
      </c>
      <c r="J1815">
        <v>77</v>
      </c>
      <c r="K1815">
        <v>3</v>
      </c>
      <c r="L1815">
        <v>0</v>
      </c>
      <c r="M1815">
        <v>16</v>
      </c>
      <c r="N1815">
        <v>0</v>
      </c>
      <c r="O1815">
        <v>0</v>
      </c>
    </row>
    <row r="1816" spans="1:15" x14ac:dyDescent="0.2">
      <c r="A1816">
        <v>2014</v>
      </c>
      <c r="B1816" s="6">
        <f ca="1">_xlfn.MAXIFS('Track WIP'!M:M,'Track WIP'!K:K,'Results WIP'!A1816,'Track WIP'!L:L,'Results WIP'!C1816)</f>
        <v>41742</v>
      </c>
      <c r="C1816">
        <f t="shared" si="29"/>
        <v>2</v>
      </c>
      <c r="D1816" t="str">
        <f ca="1">VLOOKUP($B1816,'Track WIP'!$M:$O,2,FALSE)</f>
        <v>Grand Prix of Long Beach</v>
      </c>
      <c r="E1816" t="str">
        <f ca="1">VLOOKUP($B1816,'Track WIP'!$M:$O,3,FALSE)</f>
        <v>Streets Of Long Beach</v>
      </c>
      <c r="F1816">
        <v>15</v>
      </c>
      <c r="G1816" t="s">
        <v>381</v>
      </c>
      <c r="H1816">
        <v>98</v>
      </c>
      <c r="I1816" t="s">
        <v>16</v>
      </c>
      <c r="J1816">
        <v>77</v>
      </c>
      <c r="K1816">
        <v>5</v>
      </c>
      <c r="L1816">
        <v>0</v>
      </c>
      <c r="M1816">
        <v>15</v>
      </c>
      <c r="N1816">
        <v>0</v>
      </c>
      <c r="O1816">
        <v>0</v>
      </c>
    </row>
    <row r="1817" spans="1:15" x14ac:dyDescent="0.2">
      <c r="A1817">
        <v>2014</v>
      </c>
      <c r="B1817" s="6">
        <f ca="1">_xlfn.MAXIFS('Track WIP'!M:M,'Track WIP'!K:K,'Results WIP'!A1817,'Track WIP'!L:L,'Results WIP'!C1817)</f>
        <v>41742</v>
      </c>
      <c r="C1817">
        <f t="shared" si="29"/>
        <v>2</v>
      </c>
      <c r="D1817" t="str">
        <f ca="1">VLOOKUP($B1817,'Track WIP'!$M:$O,2,FALSE)</f>
        <v>Grand Prix of Long Beach</v>
      </c>
      <c r="E1817" t="str">
        <f ca="1">VLOOKUP($B1817,'Track WIP'!$M:$O,3,FALSE)</f>
        <v>Streets Of Long Beach</v>
      </c>
      <c r="F1817">
        <v>16</v>
      </c>
      <c r="G1817" t="s">
        <v>26</v>
      </c>
      <c r="H1817">
        <v>19</v>
      </c>
      <c r="I1817" t="s">
        <v>16</v>
      </c>
      <c r="J1817">
        <v>64</v>
      </c>
      <c r="K1817">
        <v>10</v>
      </c>
      <c r="L1817">
        <v>0</v>
      </c>
      <c r="M1817">
        <v>14</v>
      </c>
      <c r="N1817">
        <v>0</v>
      </c>
      <c r="O1817">
        <v>0</v>
      </c>
    </row>
    <row r="1818" spans="1:15" x14ac:dyDescent="0.2">
      <c r="A1818">
        <v>2014</v>
      </c>
      <c r="B1818" s="6">
        <f ca="1">_xlfn.MAXIFS('Track WIP'!M:M,'Track WIP'!K:K,'Results WIP'!A1818,'Track WIP'!L:L,'Results WIP'!C1818)</f>
        <v>41742</v>
      </c>
      <c r="C1818">
        <f t="shared" si="29"/>
        <v>2</v>
      </c>
      <c r="D1818" t="str">
        <f ca="1">VLOOKUP($B1818,'Track WIP'!$M:$O,2,FALSE)</f>
        <v>Grand Prix of Long Beach</v>
      </c>
      <c r="E1818" t="str">
        <f ca="1">VLOOKUP($B1818,'Track WIP'!$M:$O,3,FALSE)</f>
        <v>Streets Of Long Beach</v>
      </c>
      <c r="F1818">
        <v>17</v>
      </c>
      <c r="G1818" t="s">
        <v>29</v>
      </c>
      <c r="H1818">
        <v>8</v>
      </c>
      <c r="I1818" t="s">
        <v>111</v>
      </c>
      <c r="J1818">
        <v>60</v>
      </c>
      <c r="K1818">
        <v>18</v>
      </c>
      <c r="L1818">
        <v>0</v>
      </c>
      <c r="M1818">
        <v>13</v>
      </c>
      <c r="N1818">
        <v>0</v>
      </c>
      <c r="O1818">
        <v>0</v>
      </c>
    </row>
    <row r="1819" spans="1:15" x14ac:dyDescent="0.2">
      <c r="A1819">
        <v>2014</v>
      </c>
      <c r="B1819" s="6">
        <f ca="1">_xlfn.MAXIFS('Track WIP'!M:M,'Track WIP'!K:K,'Results WIP'!A1819,'Track WIP'!L:L,'Results WIP'!C1819)</f>
        <v>41742</v>
      </c>
      <c r="C1819">
        <f t="shared" si="29"/>
        <v>2</v>
      </c>
      <c r="D1819" t="str">
        <f ca="1">VLOOKUP($B1819,'Track WIP'!$M:$O,2,FALSE)</f>
        <v>Grand Prix of Long Beach</v>
      </c>
      <c r="E1819" t="str">
        <f ca="1">VLOOKUP($B1819,'Track WIP'!$M:$O,3,FALSE)</f>
        <v>Streets Of Long Beach</v>
      </c>
      <c r="F1819">
        <v>18</v>
      </c>
      <c r="G1819" t="s">
        <v>25</v>
      </c>
      <c r="H1819">
        <v>10</v>
      </c>
      <c r="I1819" t="s">
        <v>111</v>
      </c>
      <c r="J1819">
        <v>55</v>
      </c>
      <c r="K1819">
        <v>13</v>
      </c>
      <c r="L1819">
        <v>0</v>
      </c>
      <c r="M1819">
        <v>12</v>
      </c>
      <c r="N1819">
        <v>0</v>
      </c>
      <c r="O1819">
        <v>0</v>
      </c>
    </row>
    <row r="1820" spans="1:15" x14ac:dyDescent="0.2">
      <c r="A1820">
        <v>2014</v>
      </c>
      <c r="B1820" s="6">
        <f ca="1">_xlfn.MAXIFS('Track WIP'!M:M,'Track WIP'!K:K,'Results WIP'!A1820,'Track WIP'!L:L,'Results WIP'!C1820)</f>
        <v>41742</v>
      </c>
      <c r="C1820">
        <f t="shared" si="29"/>
        <v>2</v>
      </c>
      <c r="D1820" t="str">
        <f ca="1">VLOOKUP($B1820,'Track WIP'!$M:$O,2,FALSE)</f>
        <v>Grand Prix of Long Beach</v>
      </c>
      <c r="E1820" t="str">
        <f ca="1">VLOOKUP($B1820,'Track WIP'!$M:$O,3,FALSE)</f>
        <v>Streets Of Long Beach</v>
      </c>
      <c r="F1820">
        <v>19</v>
      </c>
      <c r="G1820" t="s">
        <v>112</v>
      </c>
      <c r="H1820">
        <v>67</v>
      </c>
      <c r="I1820" t="s">
        <v>16</v>
      </c>
      <c r="J1820">
        <v>55</v>
      </c>
      <c r="K1820">
        <v>4</v>
      </c>
      <c r="L1820">
        <v>1</v>
      </c>
      <c r="M1820">
        <v>12</v>
      </c>
      <c r="N1820">
        <v>1</v>
      </c>
      <c r="O1820">
        <v>0</v>
      </c>
    </row>
    <row r="1821" spans="1:15" x14ac:dyDescent="0.2">
      <c r="A1821">
        <v>2014</v>
      </c>
      <c r="B1821" s="6">
        <f ca="1">_xlfn.MAXIFS('Track WIP'!M:M,'Track WIP'!K:K,'Results WIP'!A1821,'Track WIP'!L:L,'Results WIP'!C1821)</f>
        <v>41742</v>
      </c>
      <c r="C1821">
        <f t="shared" si="29"/>
        <v>2</v>
      </c>
      <c r="D1821" t="str">
        <f ca="1">VLOOKUP($B1821,'Track WIP'!$M:$O,2,FALSE)</f>
        <v>Grand Prix of Long Beach</v>
      </c>
      <c r="E1821" t="str">
        <f ca="1">VLOOKUP($B1821,'Track WIP'!$M:$O,3,FALSE)</f>
        <v>Streets Of Long Beach</v>
      </c>
      <c r="F1821">
        <v>20</v>
      </c>
      <c r="G1821" t="s">
        <v>17</v>
      </c>
      <c r="H1821">
        <v>28</v>
      </c>
      <c r="I1821" t="s">
        <v>16</v>
      </c>
      <c r="J1821">
        <v>55</v>
      </c>
      <c r="K1821">
        <v>1</v>
      </c>
      <c r="L1821">
        <v>51</v>
      </c>
      <c r="M1821">
        <v>14</v>
      </c>
      <c r="N1821">
        <v>4</v>
      </c>
      <c r="O1821">
        <v>0</v>
      </c>
    </row>
    <row r="1822" spans="1:15" x14ac:dyDescent="0.2">
      <c r="A1822">
        <v>2014</v>
      </c>
      <c r="B1822" s="6">
        <f ca="1">_xlfn.MAXIFS('Track WIP'!M:M,'Track WIP'!K:K,'Results WIP'!A1822,'Track WIP'!L:L,'Results WIP'!C1822)</f>
        <v>41742</v>
      </c>
      <c r="C1822">
        <f t="shared" si="29"/>
        <v>2</v>
      </c>
      <c r="D1822" t="str">
        <f ca="1">VLOOKUP($B1822,'Track WIP'!$M:$O,2,FALSE)</f>
        <v>Grand Prix of Long Beach</v>
      </c>
      <c r="E1822" t="str">
        <f ca="1">VLOOKUP($B1822,'Track WIP'!$M:$O,3,FALSE)</f>
        <v>Streets Of Long Beach</v>
      </c>
      <c r="F1822">
        <v>21</v>
      </c>
      <c r="G1822" t="s">
        <v>89</v>
      </c>
      <c r="H1822">
        <v>27</v>
      </c>
      <c r="I1822" t="s">
        <v>16</v>
      </c>
      <c r="J1822">
        <v>55</v>
      </c>
      <c r="K1822">
        <v>2</v>
      </c>
      <c r="L1822">
        <v>0</v>
      </c>
      <c r="M1822">
        <v>9</v>
      </c>
      <c r="N1822">
        <v>0</v>
      </c>
      <c r="O1822">
        <v>0</v>
      </c>
    </row>
    <row r="1823" spans="1:15" x14ac:dyDescent="0.2">
      <c r="A1823">
        <v>2014</v>
      </c>
      <c r="B1823" s="6">
        <f ca="1">_xlfn.MAXIFS('Track WIP'!M:M,'Track WIP'!K:K,'Results WIP'!A1823,'Track WIP'!L:L,'Results WIP'!C1823)</f>
        <v>41742</v>
      </c>
      <c r="C1823">
        <f t="shared" si="29"/>
        <v>2</v>
      </c>
      <c r="D1823" t="str">
        <f ca="1">VLOOKUP($B1823,'Track WIP'!$M:$O,2,FALSE)</f>
        <v>Grand Prix of Long Beach</v>
      </c>
      <c r="E1823" t="str">
        <f ca="1">VLOOKUP($B1823,'Track WIP'!$M:$O,3,FALSE)</f>
        <v>Streets Of Long Beach</v>
      </c>
      <c r="F1823">
        <v>22</v>
      </c>
      <c r="G1823" t="s">
        <v>37</v>
      </c>
      <c r="H1823">
        <v>14</v>
      </c>
      <c r="I1823" t="s">
        <v>16</v>
      </c>
      <c r="J1823">
        <v>55</v>
      </c>
      <c r="K1823">
        <v>15</v>
      </c>
      <c r="L1823">
        <v>0</v>
      </c>
      <c r="M1823">
        <v>8</v>
      </c>
      <c r="N1823">
        <v>0</v>
      </c>
      <c r="O1823">
        <v>0</v>
      </c>
    </row>
    <row r="1824" spans="1:15" x14ac:dyDescent="0.2">
      <c r="A1824">
        <v>2014</v>
      </c>
      <c r="B1824" s="6">
        <f ca="1">_xlfn.MAXIFS('Track WIP'!M:M,'Track WIP'!K:K,'Results WIP'!A1824,'Track WIP'!L:L,'Results WIP'!C1824)</f>
        <v>41742</v>
      </c>
      <c r="C1824">
        <f t="shared" si="29"/>
        <v>2</v>
      </c>
      <c r="D1824" t="str">
        <f ca="1">VLOOKUP($B1824,'Track WIP'!$M:$O,2,FALSE)</f>
        <v>Grand Prix of Long Beach</v>
      </c>
      <c r="E1824" t="str">
        <f ca="1">VLOOKUP($B1824,'Track WIP'!$M:$O,3,FALSE)</f>
        <v>Streets Of Long Beach</v>
      </c>
      <c r="F1824">
        <v>23</v>
      </c>
      <c r="G1824" t="s">
        <v>86</v>
      </c>
      <c r="H1824">
        <v>83</v>
      </c>
      <c r="I1824" t="s">
        <v>111</v>
      </c>
      <c r="J1824">
        <v>41</v>
      </c>
      <c r="K1824">
        <v>19</v>
      </c>
      <c r="L1824">
        <v>0</v>
      </c>
      <c r="M1824">
        <v>7</v>
      </c>
      <c r="N1824">
        <v>0</v>
      </c>
      <c r="O1824">
        <v>0</v>
      </c>
    </row>
    <row r="1825" spans="1:15" x14ac:dyDescent="0.2">
      <c r="A1825">
        <v>2014</v>
      </c>
      <c r="B1825" s="6">
        <f ca="1">_xlfn.MAXIFS('Track WIP'!M:M,'Track WIP'!K:K,'Results WIP'!A1825,'Track WIP'!L:L,'Results WIP'!C1825)</f>
        <v>41756</v>
      </c>
      <c r="C1825">
        <f t="shared" si="29"/>
        <v>3</v>
      </c>
      <c r="D1825" t="str">
        <f ca="1">VLOOKUP($B1825,'Track WIP'!$M:$O,2,FALSE)</f>
        <v>Indy Grand Prix of Alabama</v>
      </c>
      <c r="E1825" t="str">
        <f ca="1">VLOOKUP($B1825,'Track WIP'!$M:$O,3,FALSE)</f>
        <v>Barber Motorsports Park</v>
      </c>
      <c r="F1825">
        <v>1</v>
      </c>
      <c r="G1825" t="s">
        <v>17</v>
      </c>
      <c r="H1825">
        <v>28</v>
      </c>
      <c r="I1825" t="s">
        <v>16</v>
      </c>
      <c r="J1825">
        <v>69</v>
      </c>
      <c r="K1825">
        <v>3</v>
      </c>
      <c r="L1825">
        <v>40</v>
      </c>
      <c r="M1825">
        <v>53</v>
      </c>
      <c r="N1825">
        <v>3</v>
      </c>
      <c r="O1825">
        <v>0</v>
      </c>
    </row>
    <row r="1826" spans="1:15" x14ac:dyDescent="0.2">
      <c r="A1826">
        <v>2014</v>
      </c>
      <c r="B1826" s="6">
        <f ca="1">_xlfn.MAXIFS('Track WIP'!M:M,'Track WIP'!K:K,'Results WIP'!A1826,'Track WIP'!L:L,'Results WIP'!C1826)</f>
        <v>41756</v>
      </c>
      <c r="C1826">
        <f t="shared" si="29"/>
        <v>3</v>
      </c>
      <c r="D1826" t="str">
        <f ca="1">VLOOKUP($B1826,'Track WIP'!$M:$O,2,FALSE)</f>
        <v>Indy Grand Prix of Alabama</v>
      </c>
      <c r="E1826" t="str">
        <f ca="1">VLOOKUP($B1826,'Track WIP'!$M:$O,3,FALSE)</f>
        <v>Barber Motorsports Park</v>
      </c>
      <c r="F1826">
        <v>2</v>
      </c>
      <c r="G1826" t="s">
        <v>38</v>
      </c>
      <c r="H1826">
        <v>25</v>
      </c>
      <c r="I1826" t="s">
        <v>16</v>
      </c>
      <c r="J1826">
        <v>69</v>
      </c>
      <c r="K1826">
        <v>9</v>
      </c>
      <c r="L1826">
        <v>1</v>
      </c>
      <c r="M1826">
        <v>41</v>
      </c>
      <c r="N1826">
        <v>1</v>
      </c>
      <c r="O1826">
        <v>0</v>
      </c>
    </row>
    <row r="1827" spans="1:15" x14ac:dyDescent="0.2">
      <c r="A1827">
        <v>2014</v>
      </c>
      <c r="B1827" s="6">
        <f ca="1">_xlfn.MAXIFS('Track WIP'!M:M,'Track WIP'!K:K,'Results WIP'!A1827,'Track WIP'!L:L,'Results WIP'!C1827)</f>
        <v>41756</v>
      </c>
      <c r="C1827">
        <f t="shared" si="29"/>
        <v>3</v>
      </c>
      <c r="D1827" t="str">
        <f ca="1">VLOOKUP($B1827,'Track WIP'!$M:$O,2,FALSE)</f>
        <v>Indy Grand Prix of Alabama</v>
      </c>
      <c r="E1827" t="str">
        <f ca="1">VLOOKUP($B1827,'Track WIP'!$M:$O,3,FALSE)</f>
        <v>Barber Motorsports Park</v>
      </c>
      <c r="F1827">
        <v>3</v>
      </c>
      <c r="G1827" t="s">
        <v>21</v>
      </c>
      <c r="H1827">
        <v>9</v>
      </c>
      <c r="I1827" t="s">
        <v>111</v>
      </c>
      <c r="J1827">
        <v>69</v>
      </c>
      <c r="K1827">
        <v>5</v>
      </c>
      <c r="L1827">
        <v>1</v>
      </c>
      <c r="M1827">
        <v>36</v>
      </c>
      <c r="N1827">
        <v>1</v>
      </c>
      <c r="O1827">
        <v>0</v>
      </c>
    </row>
    <row r="1828" spans="1:15" x14ac:dyDescent="0.2">
      <c r="A1828">
        <v>2014</v>
      </c>
      <c r="B1828" s="6">
        <f ca="1">_xlfn.MAXIFS('Track WIP'!M:M,'Track WIP'!K:K,'Results WIP'!A1828,'Track WIP'!L:L,'Results WIP'!C1828)</f>
        <v>41756</v>
      </c>
      <c r="C1828">
        <f t="shared" si="29"/>
        <v>3</v>
      </c>
      <c r="D1828" t="str">
        <f ca="1">VLOOKUP($B1828,'Track WIP'!$M:$O,2,FALSE)</f>
        <v>Indy Grand Prix of Alabama</v>
      </c>
      <c r="E1828" t="str">
        <f ca="1">VLOOKUP($B1828,'Track WIP'!$M:$O,3,FALSE)</f>
        <v>Barber Motorsports Park</v>
      </c>
      <c r="F1828">
        <v>4</v>
      </c>
      <c r="G1828" t="s">
        <v>88</v>
      </c>
      <c r="H1828">
        <v>77</v>
      </c>
      <c r="I1828" t="s">
        <v>16</v>
      </c>
      <c r="J1828">
        <v>69</v>
      </c>
      <c r="K1828">
        <v>10</v>
      </c>
      <c r="L1828">
        <v>0</v>
      </c>
      <c r="M1828">
        <v>32</v>
      </c>
      <c r="N1828">
        <v>0</v>
      </c>
      <c r="O1828">
        <v>0</v>
      </c>
    </row>
    <row r="1829" spans="1:15" x14ac:dyDescent="0.2">
      <c r="A1829">
        <v>2014</v>
      </c>
      <c r="B1829" s="6">
        <f ca="1">_xlfn.MAXIFS('Track WIP'!M:M,'Track WIP'!K:K,'Results WIP'!A1829,'Track WIP'!L:L,'Results WIP'!C1829)</f>
        <v>41756</v>
      </c>
      <c r="C1829">
        <f t="shared" si="29"/>
        <v>3</v>
      </c>
      <c r="D1829" t="str">
        <f ca="1">VLOOKUP($B1829,'Track WIP'!$M:$O,2,FALSE)</f>
        <v>Indy Grand Prix of Alabama</v>
      </c>
      <c r="E1829" t="str">
        <f ca="1">VLOOKUP($B1829,'Track WIP'!$M:$O,3,FALSE)</f>
        <v>Barber Motorsports Park</v>
      </c>
      <c r="F1829">
        <v>5</v>
      </c>
      <c r="G1829" t="s">
        <v>15</v>
      </c>
      <c r="H1829">
        <v>12</v>
      </c>
      <c r="I1829" t="s">
        <v>111</v>
      </c>
      <c r="J1829">
        <v>69</v>
      </c>
      <c r="K1829">
        <v>1</v>
      </c>
      <c r="L1829">
        <v>15</v>
      </c>
      <c r="M1829">
        <v>32</v>
      </c>
      <c r="N1829">
        <v>2</v>
      </c>
      <c r="O1829">
        <v>0</v>
      </c>
    </row>
    <row r="1830" spans="1:15" x14ac:dyDescent="0.2">
      <c r="A1830">
        <v>2014</v>
      </c>
      <c r="B1830" s="6">
        <f ca="1">_xlfn.MAXIFS('Track WIP'!M:M,'Track WIP'!K:K,'Results WIP'!A1830,'Track WIP'!L:L,'Results WIP'!C1830)</f>
        <v>41756</v>
      </c>
      <c r="C1830">
        <f t="shared" si="29"/>
        <v>3</v>
      </c>
      <c r="D1830" t="str">
        <f ca="1">VLOOKUP($B1830,'Track WIP'!$M:$O,2,FALSE)</f>
        <v>Indy Grand Prix of Alabama</v>
      </c>
      <c r="E1830" t="str">
        <f ca="1">VLOOKUP($B1830,'Track WIP'!$M:$O,3,FALSE)</f>
        <v>Barber Motorsports Park</v>
      </c>
      <c r="F1830">
        <v>6</v>
      </c>
      <c r="G1830" t="s">
        <v>26</v>
      </c>
      <c r="H1830">
        <v>19</v>
      </c>
      <c r="I1830" t="s">
        <v>16</v>
      </c>
      <c r="J1830">
        <v>69</v>
      </c>
      <c r="K1830">
        <v>16</v>
      </c>
      <c r="L1830">
        <v>1</v>
      </c>
      <c r="M1830">
        <v>29</v>
      </c>
      <c r="N1830">
        <v>1</v>
      </c>
      <c r="O1830">
        <v>0</v>
      </c>
    </row>
    <row r="1831" spans="1:15" x14ac:dyDescent="0.2">
      <c r="A1831">
        <v>2014</v>
      </c>
      <c r="B1831" s="6">
        <f ca="1">_xlfn.MAXIFS('Track WIP'!M:M,'Track WIP'!K:K,'Results WIP'!A1831,'Track WIP'!L:L,'Results WIP'!C1831)</f>
        <v>41756</v>
      </c>
      <c r="C1831">
        <f t="shared" si="29"/>
        <v>3</v>
      </c>
      <c r="D1831" t="str">
        <f ca="1">VLOOKUP($B1831,'Track WIP'!$M:$O,2,FALSE)</f>
        <v>Indy Grand Prix of Alabama</v>
      </c>
      <c r="E1831" t="str">
        <f ca="1">VLOOKUP($B1831,'Track WIP'!$M:$O,3,FALSE)</f>
        <v>Barber Motorsports Park</v>
      </c>
      <c r="F1831">
        <v>7</v>
      </c>
      <c r="G1831" t="s">
        <v>89</v>
      </c>
      <c r="H1831">
        <v>27</v>
      </c>
      <c r="I1831" t="s">
        <v>16</v>
      </c>
      <c r="J1831">
        <v>69</v>
      </c>
      <c r="K1831">
        <v>2</v>
      </c>
      <c r="L1831">
        <v>0</v>
      </c>
      <c r="M1831">
        <v>26</v>
      </c>
      <c r="N1831">
        <v>0</v>
      </c>
      <c r="O1831">
        <v>0</v>
      </c>
    </row>
    <row r="1832" spans="1:15" x14ac:dyDescent="0.2">
      <c r="A1832">
        <v>2014</v>
      </c>
      <c r="B1832" s="6">
        <f ca="1">_xlfn.MAXIFS('Track WIP'!M:M,'Track WIP'!K:K,'Results WIP'!A1832,'Track WIP'!L:L,'Results WIP'!C1832)</f>
        <v>41756</v>
      </c>
      <c r="C1832">
        <f t="shared" si="29"/>
        <v>3</v>
      </c>
      <c r="D1832" t="str">
        <f ca="1">VLOOKUP($B1832,'Track WIP'!$M:$O,2,FALSE)</f>
        <v>Indy Grand Prix of Alabama</v>
      </c>
      <c r="E1832" t="str">
        <f ca="1">VLOOKUP($B1832,'Track WIP'!$M:$O,3,FALSE)</f>
        <v>Barber Motorsports Park</v>
      </c>
      <c r="F1832">
        <v>8</v>
      </c>
      <c r="G1832" t="s">
        <v>112</v>
      </c>
      <c r="H1832">
        <v>67</v>
      </c>
      <c r="I1832" t="s">
        <v>16</v>
      </c>
      <c r="J1832">
        <v>69</v>
      </c>
      <c r="K1832">
        <v>4</v>
      </c>
      <c r="L1832">
        <v>0</v>
      </c>
      <c r="M1832">
        <v>24</v>
      </c>
      <c r="N1832">
        <v>0</v>
      </c>
      <c r="O1832">
        <v>0</v>
      </c>
    </row>
    <row r="1833" spans="1:15" x14ac:dyDescent="0.2">
      <c r="A1833">
        <v>2014</v>
      </c>
      <c r="B1833" s="6">
        <f ca="1">_xlfn.MAXIFS('Track WIP'!M:M,'Track WIP'!K:K,'Results WIP'!A1833,'Track WIP'!L:L,'Results WIP'!C1833)</f>
        <v>41756</v>
      </c>
      <c r="C1833">
        <f t="shared" si="29"/>
        <v>3</v>
      </c>
      <c r="D1833" t="str">
        <f ca="1">VLOOKUP($B1833,'Track WIP'!$M:$O,2,FALSE)</f>
        <v>Indy Grand Prix of Alabama</v>
      </c>
      <c r="E1833" t="str">
        <f ca="1">VLOOKUP($B1833,'Track WIP'!$M:$O,3,FALSE)</f>
        <v>Barber Motorsports Park</v>
      </c>
      <c r="F1833">
        <v>9</v>
      </c>
      <c r="G1833" t="s">
        <v>25</v>
      </c>
      <c r="H1833">
        <v>10</v>
      </c>
      <c r="I1833" t="s">
        <v>111</v>
      </c>
      <c r="J1833">
        <v>69</v>
      </c>
      <c r="K1833">
        <v>23</v>
      </c>
      <c r="L1833">
        <v>0</v>
      </c>
      <c r="M1833">
        <v>22</v>
      </c>
      <c r="N1833">
        <v>0</v>
      </c>
      <c r="O1833">
        <v>0</v>
      </c>
    </row>
    <row r="1834" spans="1:15" x14ac:dyDescent="0.2">
      <c r="A1834">
        <v>2014</v>
      </c>
      <c r="B1834" s="6">
        <f ca="1">_xlfn.MAXIFS('Track WIP'!M:M,'Track WIP'!K:K,'Results WIP'!A1834,'Track WIP'!L:L,'Results WIP'!C1834)</f>
        <v>41756</v>
      </c>
      <c r="C1834">
        <f t="shared" si="29"/>
        <v>3</v>
      </c>
      <c r="D1834" t="str">
        <f ca="1">VLOOKUP($B1834,'Track WIP'!$M:$O,2,FALSE)</f>
        <v>Indy Grand Prix of Alabama</v>
      </c>
      <c r="E1834" t="str">
        <f ca="1">VLOOKUP($B1834,'Track WIP'!$M:$O,3,FALSE)</f>
        <v>Barber Motorsports Park</v>
      </c>
      <c r="F1834">
        <v>10</v>
      </c>
      <c r="G1834" t="s">
        <v>86</v>
      </c>
      <c r="H1834">
        <v>83</v>
      </c>
      <c r="I1834" t="s">
        <v>111</v>
      </c>
      <c r="J1834">
        <v>69</v>
      </c>
      <c r="K1834">
        <v>17</v>
      </c>
      <c r="L1834">
        <v>0</v>
      </c>
      <c r="M1834">
        <v>20</v>
      </c>
      <c r="N1834">
        <v>0</v>
      </c>
      <c r="O1834">
        <v>0</v>
      </c>
    </row>
    <row r="1835" spans="1:15" x14ac:dyDescent="0.2">
      <c r="A1835">
        <v>2014</v>
      </c>
      <c r="B1835" s="6">
        <f ca="1">_xlfn.MAXIFS('Track WIP'!M:M,'Track WIP'!K:K,'Results WIP'!A1835,'Track WIP'!L:L,'Results WIP'!C1835)</f>
        <v>41756</v>
      </c>
      <c r="C1835">
        <f t="shared" si="29"/>
        <v>3</v>
      </c>
      <c r="D1835" t="str">
        <f ca="1">VLOOKUP($B1835,'Track WIP'!$M:$O,2,FALSE)</f>
        <v>Indy Grand Prix of Alabama</v>
      </c>
      <c r="E1835" t="str">
        <f ca="1">VLOOKUP($B1835,'Track WIP'!$M:$O,3,FALSE)</f>
        <v>Barber Motorsports Park</v>
      </c>
      <c r="F1835">
        <v>11</v>
      </c>
      <c r="G1835" t="s">
        <v>29</v>
      </c>
      <c r="H1835">
        <v>8</v>
      </c>
      <c r="I1835" t="s">
        <v>111</v>
      </c>
      <c r="J1835">
        <v>69</v>
      </c>
      <c r="K1835">
        <v>20</v>
      </c>
      <c r="L1835">
        <v>0</v>
      </c>
      <c r="M1835">
        <v>19</v>
      </c>
      <c r="N1835">
        <v>0</v>
      </c>
      <c r="O1835">
        <v>0</v>
      </c>
    </row>
    <row r="1836" spans="1:15" x14ac:dyDescent="0.2">
      <c r="A1836">
        <v>2014</v>
      </c>
      <c r="B1836" s="6">
        <f ca="1">_xlfn.MAXIFS('Track WIP'!M:M,'Track WIP'!K:K,'Results WIP'!A1836,'Track WIP'!L:L,'Results WIP'!C1836)</f>
        <v>41756</v>
      </c>
      <c r="C1836">
        <f t="shared" si="29"/>
        <v>3</v>
      </c>
      <c r="D1836" t="str">
        <f ca="1">VLOOKUP($B1836,'Track WIP'!$M:$O,2,FALSE)</f>
        <v>Indy Grand Prix of Alabama</v>
      </c>
      <c r="E1836" t="str">
        <f ca="1">VLOOKUP($B1836,'Track WIP'!$M:$O,3,FALSE)</f>
        <v>Barber Motorsports Park</v>
      </c>
      <c r="F1836">
        <v>12</v>
      </c>
      <c r="G1836" t="s">
        <v>381</v>
      </c>
      <c r="H1836">
        <v>98</v>
      </c>
      <c r="I1836" t="s">
        <v>16</v>
      </c>
      <c r="J1836">
        <v>69</v>
      </c>
      <c r="K1836">
        <v>22</v>
      </c>
      <c r="L1836">
        <v>0</v>
      </c>
      <c r="M1836">
        <v>18</v>
      </c>
      <c r="N1836">
        <v>0</v>
      </c>
      <c r="O1836">
        <v>0</v>
      </c>
    </row>
    <row r="1837" spans="1:15" x14ac:dyDescent="0.2">
      <c r="A1837">
        <v>2014</v>
      </c>
      <c r="B1837" s="6">
        <f ca="1">_xlfn.MAXIFS('Track WIP'!M:M,'Track WIP'!K:K,'Results WIP'!A1837,'Track WIP'!L:L,'Results WIP'!C1837)</f>
        <v>41756</v>
      </c>
      <c r="C1837">
        <f t="shared" si="29"/>
        <v>3</v>
      </c>
      <c r="D1837" t="str">
        <f ca="1">VLOOKUP($B1837,'Track WIP'!$M:$O,2,FALSE)</f>
        <v>Indy Grand Prix of Alabama</v>
      </c>
      <c r="E1837" t="str">
        <f ca="1">VLOOKUP($B1837,'Track WIP'!$M:$O,3,FALSE)</f>
        <v>Barber Motorsports Park</v>
      </c>
      <c r="F1837">
        <v>13</v>
      </c>
      <c r="G1837" t="s">
        <v>37</v>
      </c>
      <c r="H1837">
        <v>14</v>
      </c>
      <c r="I1837" t="s">
        <v>16</v>
      </c>
      <c r="J1837">
        <v>69</v>
      </c>
      <c r="K1837">
        <v>14</v>
      </c>
      <c r="L1837">
        <v>0</v>
      </c>
      <c r="M1837">
        <v>17</v>
      </c>
      <c r="N1837">
        <v>0</v>
      </c>
      <c r="O1837">
        <v>0</v>
      </c>
    </row>
    <row r="1838" spans="1:15" x14ac:dyDescent="0.2">
      <c r="A1838">
        <v>2014</v>
      </c>
      <c r="B1838" s="6">
        <f ca="1">_xlfn.MAXIFS('Track WIP'!M:M,'Track WIP'!K:K,'Results WIP'!A1838,'Track WIP'!L:L,'Results WIP'!C1838)</f>
        <v>41756</v>
      </c>
      <c r="C1838">
        <f t="shared" si="29"/>
        <v>3</v>
      </c>
      <c r="D1838" t="str">
        <f ca="1">VLOOKUP($B1838,'Track WIP'!$M:$O,2,FALSE)</f>
        <v>Indy Grand Prix of Alabama</v>
      </c>
      <c r="E1838" t="str">
        <f ca="1">VLOOKUP($B1838,'Track WIP'!$M:$O,3,FALSE)</f>
        <v>Barber Motorsports Park</v>
      </c>
      <c r="F1838">
        <v>14</v>
      </c>
      <c r="G1838" t="s">
        <v>23</v>
      </c>
      <c r="H1838">
        <v>20</v>
      </c>
      <c r="I1838" t="s">
        <v>111</v>
      </c>
      <c r="J1838">
        <v>69</v>
      </c>
      <c r="K1838">
        <v>21</v>
      </c>
      <c r="L1838">
        <v>0</v>
      </c>
      <c r="M1838">
        <v>16</v>
      </c>
      <c r="N1838">
        <v>0</v>
      </c>
      <c r="O1838">
        <v>0</v>
      </c>
    </row>
    <row r="1839" spans="1:15" x14ac:dyDescent="0.2">
      <c r="A1839">
        <v>2014</v>
      </c>
      <c r="B1839" s="6">
        <f ca="1">_xlfn.MAXIFS('Track WIP'!M:M,'Track WIP'!K:K,'Results WIP'!A1839,'Track WIP'!L:L,'Results WIP'!C1839)</f>
        <v>41756</v>
      </c>
      <c r="C1839">
        <f t="shared" si="29"/>
        <v>3</v>
      </c>
      <c r="D1839" t="str">
        <f ca="1">VLOOKUP($B1839,'Track WIP'!$M:$O,2,FALSE)</f>
        <v>Indy Grand Prix of Alabama</v>
      </c>
      <c r="E1839" t="str">
        <f ca="1">VLOOKUP($B1839,'Track WIP'!$M:$O,3,FALSE)</f>
        <v>Barber Motorsports Park</v>
      </c>
      <c r="F1839">
        <v>15</v>
      </c>
      <c r="G1839" t="s">
        <v>87</v>
      </c>
      <c r="H1839">
        <v>11</v>
      </c>
      <c r="I1839" t="s">
        <v>111</v>
      </c>
      <c r="J1839">
        <v>69</v>
      </c>
      <c r="K1839">
        <v>12</v>
      </c>
      <c r="L1839">
        <v>0</v>
      </c>
      <c r="M1839">
        <v>15</v>
      </c>
      <c r="N1839">
        <v>0</v>
      </c>
      <c r="O1839">
        <v>0</v>
      </c>
    </row>
    <row r="1840" spans="1:15" x14ac:dyDescent="0.2">
      <c r="A1840">
        <v>2014</v>
      </c>
      <c r="B1840" s="6">
        <f ca="1">_xlfn.MAXIFS('Track WIP'!M:M,'Track WIP'!K:K,'Results WIP'!A1840,'Track WIP'!L:L,'Results WIP'!C1840)</f>
        <v>41756</v>
      </c>
      <c r="C1840">
        <f t="shared" si="29"/>
        <v>3</v>
      </c>
      <c r="D1840" t="str">
        <f ca="1">VLOOKUP($B1840,'Track WIP'!$M:$O,2,FALSE)</f>
        <v>Indy Grand Prix of Alabama</v>
      </c>
      <c r="E1840" t="str">
        <f ca="1">VLOOKUP($B1840,'Track WIP'!$M:$O,3,FALSE)</f>
        <v>Barber Motorsports Park</v>
      </c>
      <c r="F1840">
        <v>16</v>
      </c>
      <c r="G1840" t="s">
        <v>231</v>
      </c>
      <c r="H1840">
        <v>18</v>
      </c>
      <c r="I1840" t="s">
        <v>16</v>
      </c>
      <c r="J1840">
        <v>69</v>
      </c>
      <c r="K1840">
        <v>15</v>
      </c>
      <c r="L1840">
        <v>0</v>
      </c>
      <c r="M1840">
        <v>14</v>
      </c>
      <c r="N1840">
        <v>0</v>
      </c>
      <c r="O1840">
        <v>0</v>
      </c>
    </row>
    <row r="1841" spans="1:15" x14ac:dyDescent="0.2">
      <c r="A1841">
        <v>2014</v>
      </c>
      <c r="B1841" s="6">
        <f ca="1">_xlfn.MAXIFS('Track WIP'!M:M,'Track WIP'!K:K,'Results WIP'!A1841,'Track WIP'!L:L,'Results WIP'!C1841)</f>
        <v>41756</v>
      </c>
      <c r="C1841">
        <f t="shared" si="29"/>
        <v>3</v>
      </c>
      <c r="D1841" t="str">
        <f ca="1">VLOOKUP($B1841,'Track WIP'!$M:$O,2,FALSE)</f>
        <v>Indy Grand Prix of Alabama</v>
      </c>
      <c r="E1841" t="str">
        <f ca="1">VLOOKUP($B1841,'Track WIP'!$M:$O,3,FALSE)</f>
        <v>Barber Motorsports Park</v>
      </c>
      <c r="F1841">
        <v>17</v>
      </c>
      <c r="G1841" t="s">
        <v>41</v>
      </c>
      <c r="H1841">
        <v>15</v>
      </c>
      <c r="I1841" t="s">
        <v>16</v>
      </c>
      <c r="J1841">
        <v>69</v>
      </c>
      <c r="K1841">
        <v>18</v>
      </c>
      <c r="L1841">
        <v>0</v>
      </c>
      <c r="M1841">
        <v>13</v>
      </c>
      <c r="N1841">
        <v>0</v>
      </c>
      <c r="O1841">
        <v>0</v>
      </c>
    </row>
    <row r="1842" spans="1:15" x14ac:dyDescent="0.2">
      <c r="A1842">
        <v>2014</v>
      </c>
      <c r="B1842" s="6">
        <f ca="1">_xlfn.MAXIFS('Track WIP'!M:M,'Track WIP'!K:K,'Results WIP'!A1842,'Track WIP'!L:L,'Results WIP'!C1842)</f>
        <v>41756</v>
      </c>
      <c r="C1842">
        <f t="shared" si="29"/>
        <v>3</v>
      </c>
      <c r="D1842" t="str">
        <f ca="1">VLOOKUP($B1842,'Track WIP'!$M:$O,2,FALSE)</f>
        <v>Indy Grand Prix of Alabama</v>
      </c>
      <c r="E1842" t="str">
        <f ca="1">VLOOKUP($B1842,'Track WIP'!$M:$O,3,FALSE)</f>
        <v>Barber Motorsports Park</v>
      </c>
      <c r="F1842">
        <v>18</v>
      </c>
      <c r="G1842" t="s">
        <v>56</v>
      </c>
      <c r="H1842">
        <v>17</v>
      </c>
      <c r="I1842" t="s">
        <v>111</v>
      </c>
      <c r="J1842">
        <v>69</v>
      </c>
      <c r="K1842">
        <v>13</v>
      </c>
      <c r="L1842">
        <v>11</v>
      </c>
      <c r="M1842">
        <v>13</v>
      </c>
      <c r="N1842">
        <v>1</v>
      </c>
      <c r="O1842">
        <v>0</v>
      </c>
    </row>
    <row r="1843" spans="1:15" x14ac:dyDescent="0.2">
      <c r="A1843">
        <v>2014</v>
      </c>
      <c r="B1843" s="6">
        <f ca="1">_xlfn.MAXIFS('Track WIP'!M:M,'Track WIP'!K:K,'Results WIP'!A1843,'Track WIP'!L:L,'Results WIP'!C1843)</f>
        <v>41756</v>
      </c>
      <c r="C1843">
        <f t="shared" si="29"/>
        <v>3</v>
      </c>
      <c r="D1843" t="str">
        <f ca="1">VLOOKUP($B1843,'Track WIP'!$M:$O,2,FALSE)</f>
        <v>Indy Grand Prix of Alabama</v>
      </c>
      <c r="E1843" t="str">
        <f ca="1">VLOOKUP($B1843,'Track WIP'!$M:$O,3,FALSE)</f>
        <v>Barber Motorsports Park</v>
      </c>
      <c r="F1843">
        <v>19</v>
      </c>
      <c r="G1843" t="s">
        <v>24</v>
      </c>
      <c r="H1843">
        <v>3</v>
      </c>
      <c r="I1843" t="s">
        <v>111</v>
      </c>
      <c r="J1843">
        <v>69</v>
      </c>
      <c r="K1843">
        <v>6</v>
      </c>
      <c r="L1843">
        <v>0</v>
      </c>
      <c r="M1843">
        <v>11</v>
      </c>
      <c r="N1843">
        <v>0</v>
      </c>
      <c r="O1843">
        <v>0</v>
      </c>
    </row>
    <row r="1844" spans="1:15" x14ac:dyDescent="0.2">
      <c r="A1844">
        <v>2014</v>
      </c>
      <c r="B1844" s="6">
        <f ca="1">_xlfn.MAXIFS('Track WIP'!M:M,'Track WIP'!K:K,'Results WIP'!A1844,'Track WIP'!L:L,'Results WIP'!C1844)</f>
        <v>41756</v>
      </c>
      <c r="C1844">
        <f t="shared" ref="C1844:C1907" si="30">_xlfn.IFS(A1844&gt;A1843,1,F1844=1,C1843+1,F1844&gt;1,C1843)</f>
        <v>3</v>
      </c>
      <c r="D1844" t="str">
        <f ca="1">VLOOKUP($B1844,'Track WIP'!$M:$O,2,FALSE)</f>
        <v>Indy Grand Prix of Alabama</v>
      </c>
      <c r="E1844" t="str">
        <f ca="1">VLOOKUP($B1844,'Track WIP'!$M:$O,3,FALSE)</f>
        <v>Barber Motorsports Park</v>
      </c>
      <c r="F1844">
        <v>20</v>
      </c>
      <c r="G1844" t="s">
        <v>84</v>
      </c>
      <c r="H1844">
        <v>16</v>
      </c>
      <c r="I1844" t="s">
        <v>16</v>
      </c>
      <c r="J1844">
        <v>68</v>
      </c>
      <c r="K1844">
        <v>19</v>
      </c>
      <c r="L1844">
        <v>0</v>
      </c>
      <c r="M1844">
        <v>10</v>
      </c>
      <c r="N1844">
        <v>0</v>
      </c>
      <c r="O1844">
        <v>0</v>
      </c>
    </row>
    <row r="1845" spans="1:15" x14ac:dyDescent="0.2">
      <c r="A1845">
        <v>2014</v>
      </c>
      <c r="B1845" s="6">
        <f ca="1">_xlfn.MAXIFS('Track WIP'!M:M,'Track WIP'!K:K,'Results WIP'!A1845,'Track WIP'!L:L,'Results WIP'!C1845)</f>
        <v>41756</v>
      </c>
      <c r="C1845">
        <f t="shared" si="30"/>
        <v>3</v>
      </c>
      <c r="D1845" t="str">
        <f ca="1">VLOOKUP($B1845,'Track WIP'!$M:$O,2,FALSE)</f>
        <v>Indy Grand Prix of Alabama</v>
      </c>
      <c r="E1845" t="str">
        <f ca="1">VLOOKUP($B1845,'Track WIP'!$M:$O,3,FALSE)</f>
        <v>Barber Motorsports Park</v>
      </c>
      <c r="F1845">
        <v>21</v>
      </c>
      <c r="G1845" t="s">
        <v>234</v>
      </c>
      <c r="H1845">
        <v>2</v>
      </c>
      <c r="I1845" t="s">
        <v>111</v>
      </c>
      <c r="J1845">
        <v>68</v>
      </c>
      <c r="K1845">
        <v>8</v>
      </c>
      <c r="L1845">
        <v>0</v>
      </c>
      <c r="M1845">
        <v>9</v>
      </c>
      <c r="N1845">
        <v>0</v>
      </c>
      <c r="O1845">
        <v>0</v>
      </c>
    </row>
    <row r="1846" spans="1:15" x14ac:dyDescent="0.2">
      <c r="A1846">
        <v>2014</v>
      </c>
      <c r="B1846" s="6">
        <f ca="1">_xlfn.MAXIFS('Track WIP'!M:M,'Track WIP'!K:K,'Results WIP'!A1846,'Track WIP'!L:L,'Results WIP'!C1846)</f>
        <v>41756</v>
      </c>
      <c r="C1846">
        <f t="shared" si="30"/>
        <v>3</v>
      </c>
      <c r="D1846" t="str">
        <f ca="1">VLOOKUP($B1846,'Track WIP'!$M:$O,2,FALSE)</f>
        <v>Indy Grand Prix of Alabama</v>
      </c>
      <c r="E1846" t="str">
        <f ca="1">VLOOKUP($B1846,'Track WIP'!$M:$O,3,FALSE)</f>
        <v>Barber Motorsports Park</v>
      </c>
      <c r="F1846">
        <v>22</v>
      </c>
      <c r="G1846" t="s">
        <v>292</v>
      </c>
      <c r="H1846">
        <v>7</v>
      </c>
      <c r="I1846" t="s">
        <v>16</v>
      </c>
      <c r="J1846">
        <v>63</v>
      </c>
      <c r="K1846">
        <v>11</v>
      </c>
      <c r="L1846">
        <v>0</v>
      </c>
      <c r="M1846">
        <v>8</v>
      </c>
      <c r="N1846">
        <v>0</v>
      </c>
      <c r="O1846">
        <v>0</v>
      </c>
    </row>
    <row r="1847" spans="1:15" x14ac:dyDescent="0.2">
      <c r="A1847">
        <v>2014</v>
      </c>
      <c r="B1847" s="6">
        <f ca="1">_xlfn.MAXIFS('Track WIP'!M:M,'Track WIP'!K:K,'Results WIP'!A1847,'Track WIP'!L:L,'Results WIP'!C1847)</f>
        <v>41756</v>
      </c>
      <c r="C1847">
        <f t="shared" si="30"/>
        <v>3</v>
      </c>
      <c r="D1847" t="str">
        <f ca="1">VLOOKUP($B1847,'Track WIP'!$M:$O,2,FALSE)</f>
        <v>Indy Grand Prix of Alabama</v>
      </c>
      <c r="E1847" t="str">
        <f ca="1">VLOOKUP($B1847,'Track WIP'!$M:$O,3,FALSE)</f>
        <v>Barber Motorsports Park</v>
      </c>
      <c r="F1847">
        <v>23</v>
      </c>
      <c r="G1847" t="s">
        <v>254</v>
      </c>
      <c r="H1847">
        <v>34</v>
      </c>
      <c r="I1847" t="s">
        <v>16</v>
      </c>
      <c r="J1847">
        <v>29</v>
      </c>
      <c r="K1847">
        <v>7</v>
      </c>
      <c r="L1847">
        <v>0</v>
      </c>
      <c r="M1847">
        <v>7</v>
      </c>
      <c r="N1847">
        <v>0</v>
      </c>
      <c r="O1847">
        <v>0</v>
      </c>
    </row>
    <row r="1848" spans="1:15" x14ac:dyDescent="0.2">
      <c r="A1848">
        <v>2014</v>
      </c>
      <c r="B1848" s="6">
        <f ca="1">_xlfn.MAXIFS('Track WIP'!M:M,'Track WIP'!K:K,'Results WIP'!A1848,'Track WIP'!L:L,'Results WIP'!C1848)</f>
        <v>41769</v>
      </c>
      <c r="C1848">
        <f t="shared" si="30"/>
        <v>4</v>
      </c>
      <c r="D1848" t="str">
        <f ca="1">VLOOKUP($B1848,'Track WIP'!$M:$O,2,FALSE)</f>
        <v>Grand Prix of Indianapolis</v>
      </c>
      <c r="E1848" t="str">
        <f ca="1">VLOOKUP($B1848,'Track WIP'!$M:$O,3,FALSE)</f>
        <v>Indianapolis Motor Speedway Road Course</v>
      </c>
      <c r="F1848">
        <v>1</v>
      </c>
      <c r="G1848" t="s">
        <v>88</v>
      </c>
      <c r="H1848">
        <v>77</v>
      </c>
      <c r="I1848" t="s">
        <v>16</v>
      </c>
      <c r="J1848">
        <v>82</v>
      </c>
      <c r="K1848">
        <v>4</v>
      </c>
      <c r="L1848">
        <v>6</v>
      </c>
      <c r="M1848">
        <v>51</v>
      </c>
      <c r="N1848">
        <v>1</v>
      </c>
      <c r="O1848">
        <v>0</v>
      </c>
    </row>
    <row r="1849" spans="1:15" x14ac:dyDescent="0.2">
      <c r="A1849">
        <v>2014</v>
      </c>
      <c r="B1849" s="6">
        <f ca="1">_xlfn.MAXIFS('Track WIP'!M:M,'Track WIP'!K:K,'Results WIP'!A1849,'Track WIP'!L:L,'Results WIP'!C1849)</f>
        <v>41769</v>
      </c>
      <c r="C1849">
        <f t="shared" si="30"/>
        <v>4</v>
      </c>
      <c r="D1849" t="str">
        <f ca="1">VLOOKUP($B1849,'Track WIP'!$M:$O,2,FALSE)</f>
        <v>Grand Prix of Indianapolis</v>
      </c>
      <c r="E1849" t="str">
        <f ca="1">VLOOKUP($B1849,'Track WIP'!$M:$O,3,FALSE)</f>
        <v>Indianapolis Motor Speedway Road Course</v>
      </c>
      <c r="F1849">
        <v>2</v>
      </c>
      <c r="G1849" t="s">
        <v>17</v>
      </c>
      <c r="H1849">
        <v>28</v>
      </c>
      <c r="I1849" t="s">
        <v>16</v>
      </c>
      <c r="J1849">
        <v>82</v>
      </c>
      <c r="K1849">
        <v>3</v>
      </c>
      <c r="L1849">
        <v>18</v>
      </c>
      <c r="M1849">
        <v>41</v>
      </c>
      <c r="N1849">
        <v>1</v>
      </c>
      <c r="O1849">
        <v>0</v>
      </c>
    </row>
    <row r="1850" spans="1:15" x14ac:dyDescent="0.2">
      <c r="A1850">
        <v>2014</v>
      </c>
      <c r="B1850" s="6">
        <f ca="1">_xlfn.MAXIFS('Track WIP'!M:M,'Track WIP'!K:K,'Results WIP'!A1850,'Track WIP'!L:L,'Results WIP'!C1850)</f>
        <v>41769</v>
      </c>
      <c r="C1850">
        <f t="shared" si="30"/>
        <v>4</v>
      </c>
      <c r="D1850" t="str">
        <f ca="1">VLOOKUP($B1850,'Track WIP'!$M:$O,2,FALSE)</f>
        <v>Grand Prix of Indianapolis</v>
      </c>
      <c r="E1850" t="str">
        <f ca="1">VLOOKUP($B1850,'Track WIP'!$M:$O,3,FALSE)</f>
        <v>Indianapolis Motor Speedway Road Course</v>
      </c>
      <c r="F1850">
        <v>3</v>
      </c>
      <c r="G1850" t="s">
        <v>24</v>
      </c>
      <c r="H1850">
        <v>3</v>
      </c>
      <c r="I1850" t="s">
        <v>111</v>
      </c>
      <c r="J1850">
        <v>82</v>
      </c>
      <c r="K1850">
        <v>10</v>
      </c>
      <c r="L1850">
        <v>15</v>
      </c>
      <c r="M1850">
        <v>36</v>
      </c>
      <c r="N1850">
        <v>1</v>
      </c>
      <c r="O1850">
        <v>0</v>
      </c>
    </row>
    <row r="1851" spans="1:15" x14ac:dyDescent="0.2">
      <c r="A1851">
        <v>2014</v>
      </c>
      <c r="B1851" s="6">
        <f ca="1">_xlfn.MAXIFS('Track WIP'!M:M,'Track WIP'!K:K,'Results WIP'!A1851,'Track WIP'!L:L,'Results WIP'!C1851)</f>
        <v>41769</v>
      </c>
      <c r="C1851">
        <f t="shared" si="30"/>
        <v>4</v>
      </c>
      <c r="D1851" t="str">
        <f ca="1">VLOOKUP($B1851,'Track WIP'!$M:$O,2,FALSE)</f>
        <v>Grand Prix of Indianapolis</v>
      </c>
      <c r="E1851" t="str">
        <f ca="1">VLOOKUP($B1851,'Track WIP'!$M:$O,3,FALSE)</f>
        <v>Indianapolis Motor Speedway Road Course</v>
      </c>
      <c r="F1851">
        <v>4</v>
      </c>
      <c r="G1851" t="s">
        <v>87</v>
      </c>
      <c r="H1851">
        <v>11</v>
      </c>
      <c r="I1851" t="s">
        <v>111</v>
      </c>
      <c r="J1851">
        <v>82</v>
      </c>
      <c r="K1851">
        <v>7</v>
      </c>
      <c r="L1851">
        <v>1</v>
      </c>
      <c r="M1851">
        <v>33</v>
      </c>
      <c r="N1851">
        <v>1</v>
      </c>
      <c r="O1851">
        <v>0</v>
      </c>
    </row>
    <row r="1852" spans="1:15" x14ac:dyDescent="0.2">
      <c r="A1852">
        <v>2014</v>
      </c>
      <c r="B1852" s="6">
        <f ca="1">_xlfn.MAXIFS('Track WIP'!M:M,'Track WIP'!K:K,'Results WIP'!A1852,'Track WIP'!L:L,'Results WIP'!C1852)</f>
        <v>41769</v>
      </c>
      <c r="C1852">
        <f t="shared" si="30"/>
        <v>4</v>
      </c>
      <c r="D1852" t="str">
        <f ca="1">VLOOKUP($B1852,'Track WIP'!$M:$O,2,FALSE)</f>
        <v>Grand Prix of Indianapolis</v>
      </c>
      <c r="E1852" t="str">
        <f ca="1">VLOOKUP($B1852,'Track WIP'!$M:$O,3,FALSE)</f>
        <v>Indianapolis Motor Speedway Road Course</v>
      </c>
      <c r="F1852">
        <v>5</v>
      </c>
      <c r="G1852" t="s">
        <v>86</v>
      </c>
      <c r="H1852">
        <v>83</v>
      </c>
      <c r="I1852" t="s">
        <v>111</v>
      </c>
      <c r="J1852">
        <v>82</v>
      </c>
      <c r="K1852">
        <v>23</v>
      </c>
      <c r="L1852">
        <v>0</v>
      </c>
      <c r="M1852">
        <v>30</v>
      </c>
      <c r="N1852">
        <v>0</v>
      </c>
      <c r="O1852">
        <v>0</v>
      </c>
    </row>
    <row r="1853" spans="1:15" x14ac:dyDescent="0.2">
      <c r="A1853">
        <v>2014</v>
      </c>
      <c r="B1853" s="6">
        <f ca="1">_xlfn.MAXIFS('Track WIP'!M:M,'Track WIP'!K:K,'Results WIP'!A1853,'Track WIP'!L:L,'Results WIP'!C1853)</f>
        <v>41769</v>
      </c>
      <c r="C1853">
        <f t="shared" si="30"/>
        <v>4</v>
      </c>
      <c r="D1853" t="str">
        <f ca="1">VLOOKUP($B1853,'Track WIP'!$M:$O,2,FALSE)</f>
        <v>Grand Prix of Indianapolis</v>
      </c>
      <c r="E1853" t="str">
        <f ca="1">VLOOKUP($B1853,'Track WIP'!$M:$O,3,FALSE)</f>
        <v>Indianapolis Motor Speedway Road Course</v>
      </c>
      <c r="F1853">
        <v>6</v>
      </c>
      <c r="G1853" t="s">
        <v>29</v>
      </c>
      <c r="H1853">
        <v>8</v>
      </c>
      <c r="I1853" t="s">
        <v>111</v>
      </c>
      <c r="J1853">
        <v>82</v>
      </c>
      <c r="K1853">
        <v>14</v>
      </c>
      <c r="L1853">
        <v>0</v>
      </c>
      <c r="M1853">
        <v>28</v>
      </c>
      <c r="N1853">
        <v>0</v>
      </c>
      <c r="O1853">
        <v>0</v>
      </c>
    </row>
    <row r="1854" spans="1:15" x14ac:dyDescent="0.2">
      <c r="A1854">
        <v>2014</v>
      </c>
      <c r="B1854" s="6">
        <f ca="1">_xlfn.MAXIFS('Track WIP'!M:M,'Track WIP'!K:K,'Results WIP'!A1854,'Track WIP'!L:L,'Results WIP'!C1854)</f>
        <v>41769</v>
      </c>
      <c r="C1854">
        <f t="shared" si="30"/>
        <v>4</v>
      </c>
      <c r="D1854" t="str">
        <f ca="1">VLOOKUP($B1854,'Track WIP'!$M:$O,2,FALSE)</f>
        <v>Grand Prix of Indianapolis</v>
      </c>
      <c r="E1854" t="str">
        <f ca="1">VLOOKUP($B1854,'Track WIP'!$M:$O,3,FALSE)</f>
        <v>Indianapolis Motor Speedway Road Course</v>
      </c>
      <c r="F1854">
        <v>7</v>
      </c>
      <c r="G1854" t="s">
        <v>381</v>
      </c>
      <c r="H1854">
        <v>98</v>
      </c>
      <c r="I1854" t="s">
        <v>16</v>
      </c>
      <c r="J1854">
        <v>82</v>
      </c>
      <c r="K1854">
        <v>2</v>
      </c>
      <c r="L1854">
        <v>31</v>
      </c>
      <c r="M1854">
        <v>29</v>
      </c>
      <c r="N1854">
        <v>3</v>
      </c>
      <c r="O1854">
        <v>0</v>
      </c>
    </row>
    <row r="1855" spans="1:15" x14ac:dyDescent="0.2">
      <c r="A1855">
        <v>2014</v>
      </c>
      <c r="B1855" s="6">
        <f ca="1">_xlfn.MAXIFS('Track WIP'!M:M,'Track WIP'!K:K,'Results WIP'!A1855,'Track WIP'!L:L,'Results WIP'!C1855)</f>
        <v>41769</v>
      </c>
      <c r="C1855">
        <f t="shared" si="30"/>
        <v>4</v>
      </c>
      <c r="D1855" t="str">
        <f ca="1">VLOOKUP($B1855,'Track WIP'!$M:$O,2,FALSE)</f>
        <v>Grand Prix of Indianapolis</v>
      </c>
      <c r="E1855" t="str">
        <f ca="1">VLOOKUP($B1855,'Track WIP'!$M:$O,3,FALSE)</f>
        <v>Indianapolis Motor Speedway Road Course</v>
      </c>
      <c r="F1855">
        <v>8</v>
      </c>
      <c r="G1855" t="s">
        <v>15</v>
      </c>
      <c r="H1855">
        <v>12</v>
      </c>
      <c r="I1855" t="s">
        <v>111</v>
      </c>
      <c r="J1855">
        <v>82</v>
      </c>
      <c r="K1855">
        <v>5</v>
      </c>
      <c r="L1855">
        <v>0</v>
      </c>
      <c r="M1855">
        <v>24</v>
      </c>
      <c r="N1855">
        <v>0</v>
      </c>
      <c r="O1855">
        <v>0</v>
      </c>
    </row>
    <row r="1856" spans="1:15" x14ac:dyDescent="0.2">
      <c r="A1856">
        <v>2014</v>
      </c>
      <c r="B1856" s="6">
        <f ca="1">_xlfn.MAXIFS('Track WIP'!M:M,'Track WIP'!K:K,'Results WIP'!A1856,'Track WIP'!L:L,'Results WIP'!C1856)</f>
        <v>41769</v>
      </c>
      <c r="C1856">
        <f t="shared" si="30"/>
        <v>4</v>
      </c>
      <c r="D1856" t="str">
        <f ca="1">VLOOKUP($B1856,'Track WIP'!$M:$O,2,FALSE)</f>
        <v>Grand Prix of Indianapolis</v>
      </c>
      <c r="E1856" t="str">
        <f ca="1">VLOOKUP($B1856,'Track WIP'!$M:$O,3,FALSE)</f>
        <v>Indianapolis Motor Speedway Road Course</v>
      </c>
      <c r="F1856">
        <v>9</v>
      </c>
      <c r="G1856" t="s">
        <v>37</v>
      </c>
      <c r="H1856">
        <v>14</v>
      </c>
      <c r="I1856" t="s">
        <v>16</v>
      </c>
      <c r="J1856">
        <v>82</v>
      </c>
      <c r="K1856">
        <v>16</v>
      </c>
      <c r="L1856">
        <v>0</v>
      </c>
      <c r="M1856">
        <v>22</v>
      </c>
      <c r="N1856">
        <v>0</v>
      </c>
      <c r="O1856">
        <v>0</v>
      </c>
    </row>
    <row r="1857" spans="1:15" x14ac:dyDescent="0.2">
      <c r="A1857">
        <v>2014</v>
      </c>
      <c r="B1857" s="6">
        <f ca="1">_xlfn.MAXIFS('Track WIP'!M:M,'Track WIP'!K:K,'Results WIP'!A1857,'Track WIP'!L:L,'Results WIP'!C1857)</f>
        <v>41769</v>
      </c>
      <c r="C1857">
        <f t="shared" si="30"/>
        <v>4</v>
      </c>
      <c r="D1857" t="str">
        <f ca="1">VLOOKUP($B1857,'Track WIP'!$M:$O,2,FALSE)</f>
        <v>Grand Prix of Indianapolis</v>
      </c>
      <c r="E1857" t="str">
        <f ca="1">VLOOKUP($B1857,'Track WIP'!$M:$O,3,FALSE)</f>
        <v>Indianapolis Motor Speedway Road Course</v>
      </c>
      <c r="F1857">
        <v>10</v>
      </c>
      <c r="G1857" t="s">
        <v>25</v>
      </c>
      <c r="H1857">
        <v>10</v>
      </c>
      <c r="I1857" t="s">
        <v>111</v>
      </c>
      <c r="J1857">
        <v>82</v>
      </c>
      <c r="K1857">
        <v>9</v>
      </c>
      <c r="L1857">
        <v>0</v>
      </c>
      <c r="M1857">
        <v>20</v>
      </c>
      <c r="N1857">
        <v>0</v>
      </c>
      <c r="O1857">
        <v>0</v>
      </c>
    </row>
    <row r="1858" spans="1:15" x14ac:dyDescent="0.2">
      <c r="A1858">
        <v>2014</v>
      </c>
      <c r="B1858" s="6">
        <f ca="1">_xlfn.MAXIFS('Track WIP'!M:M,'Track WIP'!K:K,'Results WIP'!A1858,'Track WIP'!L:L,'Results WIP'!C1858)</f>
        <v>41769</v>
      </c>
      <c r="C1858">
        <f t="shared" si="30"/>
        <v>4</v>
      </c>
      <c r="D1858" t="str">
        <f ca="1">VLOOKUP($B1858,'Track WIP'!$M:$O,2,FALSE)</f>
        <v>Grand Prix of Indianapolis</v>
      </c>
      <c r="E1858" t="str">
        <f ca="1">VLOOKUP($B1858,'Track WIP'!$M:$O,3,FALSE)</f>
        <v>Indianapolis Motor Speedway Road Course</v>
      </c>
      <c r="F1858">
        <v>11</v>
      </c>
      <c r="G1858" t="s">
        <v>26</v>
      </c>
      <c r="H1858">
        <v>19</v>
      </c>
      <c r="I1858" t="s">
        <v>16</v>
      </c>
      <c r="J1858">
        <v>82</v>
      </c>
      <c r="K1858">
        <v>19</v>
      </c>
      <c r="L1858">
        <v>4</v>
      </c>
      <c r="M1858">
        <v>20</v>
      </c>
      <c r="N1858">
        <v>1</v>
      </c>
      <c r="O1858">
        <v>0</v>
      </c>
    </row>
    <row r="1859" spans="1:15" x14ac:dyDescent="0.2">
      <c r="A1859">
        <v>2014</v>
      </c>
      <c r="B1859" s="6">
        <f ca="1">_xlfn.MAXIFS('Track WIP'!M:M,'Track WIP'!K:K,'Results WIP'!A1859,'Track WIP'!L:L,'Results WIP'!C1859)</f>
        <v>41769</v>
      </c>
      <c r="C1859">
        <f t="shared" si="30"/>
        <v>4</v>
      </c>
      <c r="D1859" t="str">
        <f ca="1">VLOOKUP($B1859,'Track WIP'!$M:$O,2,FALSE)</f>
        <v>Grand Prix of Indianapolis</v>
      </c>
      <c r="E1859" t="str">
        <f ca="1">VLOOKUP($B1859,'Track WIP'!$M:$O,3,FALSE)</f>
        <v>Indianapolis Motor Speedway Road Course</v>
      </c>
      <c r="F1859">
        <v>12</v>
      </c>
      <c r="G1859" t="s">
        <v>84</v>
      </c>
      <c r="H1859">
        <v>16</v>
      </c>
      <c r="I1859" t="s">
        <v>16</v>
      </c>
      <c r="J1859">
        <v>82</v>
      </c>
      <c r="K1859">
        <v>22</v>
      </c>
      <c r="L1859">
        <v>7</v>
      </c>
      <c r="M1859">
        <v>19</v>
      </c>
      <c r="N1859">
        <v>1</v>
      </c>
      <c r="O1859">
        <v>0</v>
      </c>
    </row>
    <row r="1860" spans="1:15" x14ac:dyDescent="0.2">
      <c r="A1860">
        <v>2014</v>
      </c>
      <c r="B1860" s="6">
        <f ca="1">_xlfn.MAXIFS('Track WIP'!M:M,'Track WIP'!K:K,'Results WIP'!A1860,'Track WIP'!L:L,'Results WIP'!C1860)</f>
        <v>41769</v>
      </c>
      <c r="C1860">
        <f t="shared" si="30"/>
        <v>4</v>
      </c>
      <c r="D1860" t="str">
        <f ca="1">VLOOKUP($B1860,'Track WIP'!$M:$O,2,FALSE)</f>
        <v>Grand Prix of Indianapolis</v>
      </c>
      <c r="E1860" t="str">
        <f ca="1">VLOOKUP($B1860,'Track WIP'!$M:$O,3,FALSE)</f>
        <v>Indianapolis Motor Speedway Road Course</v>
      </c>
      <c r="F1860">
        <v>13</v>
      </c>
      <c r="G1860" t="s">
        <v>231</v>
      </c>
      <c r="H1860">
        <v>18</v>
      </c>
      <c r="I1860" t="s">
        <v>16</v>
      </c>
      <c r="J1860">
        <v>82</v>
      </c>
      <c r="K1860">
        <v>17</v>
      </c>
      <c r="L1860">
        <v>0</v>
      </c>
      <c r="M1860">
        <v>17</v>
      </c>
      <c r="N1860">
        <v>0</v>
      </c>
      <c r="O1860">
        <v>0</v>
      </c>
    </row>
    <row r="1861" spans="1:15" x14ac:dyDescent="0.2">
      <c r="A1861">
        <v>2014</v>
      </c>
      <c r="B1861" s="6">
        <f ca="1">_xlfn.MAXIFS('Track WIP'!M:M,'Track WIP'!K:K,'Results WIP'!A1861,'Track WIP'!L:L,'Results WIP'!C1861)</f>
        <v>41769</v>
      </c>
      <c r="C1861">
        <f t="shared" si="30"/>
        <v>4</v>
      </c>
      <c r="D1861" t="str">
        <f ca="1">VLOOKUP($B1861,'Track WIP'!$M:$O,2,FALSE)</f>
        <v>Grand Prix of Indianapolis</v>
      </c>
      <c r="E1861" t="str">
        <f ca="1">VLOOKUP($B1861,'Track WIP'!$M:$O,3,FALSE)</f>
        <v>Indianapolis Motor Speedway Road Course</v>
      </c>
      <c r="F1861">
        <v>14</v>
      </c>
      <c r="G1861" t="s">
        <v>38</v>
      </c>
      <c r="H1861">
        <v>25</v>
      </c>
      <c r="I1861" t="s">
        <v>16</v>
      </c>
      <c r="J1861">
        <v>82</v>
      </c>
      <c r="K1861">
        <v>13</v>
      </c>
      <c r="L1861">
        <v>0</v>
      </c>
      <c r="M1861">
        <v>16</v>
      </c>
      <c r="N1861">
        <v>0</v>
      </c>
      <c r="O1861">
        <v>0</v>
      </c>
    </row>
    <row r="1862" spans="1:15" x14ac:dyDescent="0.2">
      <c r="A1862">
        <v>2014</v>
      </c>
      <c r="B1862" s="6">
        <f ca="1">_xlfn.MAXIFS('Track WIP'!M:M,'Track WIP'!K:K,'Results WIP'!A1862,'Track WIP'!L:L,'Results WIP'!C1862)</f>
        <v>41769</v>
      </c>
      <c r="C1862">
        <f t="shared" si="30"/>
        <v>4</v>
      </c>
      <c r="D1862" t="str">
        <f ca="1">VLOOKUP($B1862,'Track WIP'!$M:$O,2,FALSE)</f>
        <v>Grand Prix of Indianapolis</v>
      </c>
      <c r="E1862" t="str">
        <f ca="1">VLOOKUP($B1862,'Track WIP'!$M:$O,3,FALSE)</f>
        <v>Indianapolis Motor Speedway Road Course</v>
      </c>
      <c r="F1862">
        <v>15</v>
      </c>
      <c r="G1862" t="s">
        <v>21</v>
      </c>
      <c r="H1862">
        <v>9</v>
      </c>
      <c r="I1862" t="s">
        <v>111</v>
      </c>
      <c r="J1862">
        <v>82</v>
      </c>
      <c r="K1862">
        <v>6</v>
      </c>
      <c r="L1862">
        <v>0</v>
      </c>
      <c r="M1862">
        <v>15</v>
      </c>
      <c r="N1862">
        <v>0</v>
      </c>
      <c r="O1862">
        <v>0</v>
      </c>
    </row>
    <row r="1863" spans="1:15" x14ac:dyDescent="0.2">
      <c r="A1863">
        <v>2014</v>
      </c>
      <c r="B1863" s="6">
        <f ca="1">_xlfn.MAXIFS('Track WIP'!M:M,'Track WIP'!K:K,'Results WIP'!A1863,'Track WIP'!L:L,'Results WIP'!C1863)</f>
        <v>41769</v>
      </c>
      <c r="C1863">
        <f t="shared" si="30"/>
        <v>4</v>
      </c>
      <c r="D1863" t="str">
        <f ca="1">VLOOKUP($B1863,'Track WIP'!$M:$O,2,FALSE)</f>
        <v>Grand Prix of Indianapolis</v>
      </c>
      <c r="E1863" t="str">
        <f ca="1">VLOOKUP($B1863,'Track WIP'!$M:$O,3,FALSE)</f>
        <v>Indianapolis Motor Speedway Road Course</v>
      </c>
      <c r="F1863">
        <v>16</v>
      </c>
      <c r="G1863" t="s">
        <v>234</v>
      </c>
      <c r="H1863">
        <v>2</v>
      </c>
      <c r="I1863" t="s">
        <v>111</v>
      </c>
      <c r="J1863">
        <v>81</v>
      </c>
      <c r="K1863">
        <v>8</v>
      </c>
      <c r="L1863">
        <v>0</v>
      </c>
      <c r="M1863">
        <v>14</v>
      </c>
      <c r="N1863">
        <v>0</v>
      </c>
      <c r="O1863">
        <v>0</v>
      </c>
    </row>
    <row r="1864" spans="1:15" x14ac:dyDescent="0.2">
      <c r="A1864">
        <v>2014</v>
      </c>
      <c r="B1864" s="6">
        <f ca="1">_xlfn.MAXIFS('Track WIP'!M:M,'Track WIP'!K:K,'Results WIP'!A1864,'Track WIP'!L:L,'Results WIP'!C1864)</f>
        <v>41769</v>
      </c>
      <c r="C1864">
        <f t="shared" si="30"/>
        <v>4</v>
      </c>
      <c r="D1864" t="str">
        <f ca="1">VLOOKUP($B1864,'Track WIP'!$M:$O,2,FALSE)</f>
        <v>Grand Prix of Indianapolis</v>
      </c>
      <c r="E1864" t="str">
        <f ca="1">VLOOKUP($B1864,'Track WIP'!$M:$O,3,FALSE)</f>
        <v>Indianapolis Motor Speedway Road Course</v>
      </c>
      <c r="F1864">
        <v>17</v>
      </c>
      <c r="G1864" t="s">
        <v>112</v>
      </c>
      <c r="H1864">
        <v>67</v>
      </c>
      <c r="I1864" t="s">
        <v>16</v>
      </c>
      <c r="J1864">
        <v>80</v>
      </c>
      <c r="K1864">
        <v>15</v>
      </c>
      <c r="L1864">
        <v>0</v>
      </c>
      <c r="M1864">
        <v>13</v>
      </c>
      <c r="N1864">
        <v>0</v>
      </c>
      <c r="O1864">
        <v>0</v>
      </c>
    </row>
    <row r="1865" spans="1:15" x14ac:dyDescent="0.2">
      <c r="A1865">
        <v>2014</v>
      </c>
      <c r="B1865" s="6">
        <f ca="1">_xlfn.MAXIFS('Track WIP'!M:M,'Track WIP'!K:K,'Results WIP'!A1865,'Track WIP'!L:L,'Results WIP'!C1865)</f>
        <v>41769</v>
      </c>
      <c r="C1865">
        <f t="shared" si="30"/>
        <v>4</v>
      </c>
      <c r="D1865" t="str">
        <f ca="1">VLOOKUP($B1865,'Track WIP'!$M:$O,2,FALSE)</f>
        <v>Grand Prix of Indianapolis</v>
      </c>
      <c r="E1865" t="str">
        <f ca="1">VLOOKUP($B1865,'Track WIP'!$M:$O,3,FALSE)</f>
        <v>Indianapolis Motor Speedway Road Course</v>
      </c>
      <c r="F1865">
        <v>18</v>
      </c>
      <c r="G1865" t="s">
        <v>101</v>
      </c>
      <c r="H1865">
        <v>41</v>
      </c>
      <c r="I1865" t="s">
        <v>16</v>
      </c>
      <c r="J1865">
        <v>80</v>
      </c>
      <c r="K1865">
        <v>20</v>
      </c>
      <c r="L1865">
        <v>0</v>
      </c>
      <c r="M1865">
        <v>12</v>
      </c>
      <c r="N1865">
        <v>0</v>
      </c>
      <c r="O1865">
        <v>0</v>
      </c>
    </row>
    <row r="1866" spans="1:15" x14ac:dyDescent="0.2">
      <c r="A1866">
        <v>2014</v>
      </c>
      <c r="B1866" s="6">
        <f ca="1">_xlfn.MAXIFS('Track WIP'!M:M,'Track WIP'!K:K,'Results WIP'!A1866,'Track WIP'!L:L,'Results WIP'!C1866)</f>
        <v>41769</v>
      </c>
      <c r="C1866">
        <f t="shared" si="30"/>
        <v>4</v>
      </c>
      <c r="D1866" t="str">
        <f ca="1">VLOOKUP($B1866,'Track WIP'!$M:$O,2,FALSE)</f>
        <v>Grand Prix of Indianapolis</v>
      </c>
      <c r="E1866" t="str">
        <f ca="1">VLOOKUP($B1866,'Track WIP'!$M:$O,3,FALSE)</f>
        <v>Indianapolis Motor Speedway Road Course</v>
      </c>
      <c r="F1866">
        <v>19</v>
      </c>
      <c r="G1866" t="s">
        <v>23</v>
      </c>
      <c r="H1866">
        <v>20</v>
      </c>
      <c r="I1866" t="s">
        <v>111</v>
      </c>
      <c r="J1866">
        <v>58</v>
      </c>
      <c r="K1866">
        <v>24</v>
      </c>
      <c r="L1866">
        <v>0</v>
      </c>
      <c r="M1866">
        <v>11</v>
      </c>
      <c r="N1866">
        <v>0</v>
      </c>
      <c r="O1866">
        <v>0</v>
      </c>
    </row>
    <row r="1867" spans="1:15" x14ac:dyDescent="0.2">
      <c r="A1867">
        <v>2014</v>
      </c>
      <c r="B1867" s="6">
        <f ca="1">_xlfn.MAXIFS('Track WIP'!M:M,'Track WIP'!K:K,'Results WIP'!A1867,'Track WIP'!L:L,'Results WIP'!C1867)</f>
        <v>41769</v>
      </c>
      <c r="C1867">
        <f t="shared" si="30"/>
        <v>4</v>
      </c>
      <c r="D1867" t="str">
        <f ca="1">VLOOKUP($B1867,'Track WIP'!$M:$O,2,FALSE)</f>
        <v>Grand Prix of Indianapolis</v>
      </c>
      <c r="E1867" t="str">
        <f ca="1">VLOOKUP($B1867,'Track WIP'!$M:$O,3,FALSE)</f>
        <v>Indianapolis Motor Speedway Road Course</v>
      </c>
      <c r="F1867">
        <v>20</v>
      </c>
      <c r="G1867" t="s">
        <v>89</v>
      </c>
      <c r="H1867">
        <v>27</v>
      </c>
      <c r="I1867" t="s">
        <v>16</v>
      </c>
      <c r="J1867">
        <v>56</v>
      </c>
      <c r="K1867">
        <v>11</v>
      </c>
      <c r="L1867">
        <v>0</v>
      </c>
      <c r="M1867">
        <v>10</v>
      </c>
      <c r="N1867">
        <v>0</v>
      </c>
      <c r="O1867">
        <v>0</v>
      </c>
    </row>
    <row r="1868" spans="1:15" x14ac:dyDescent="0.2">
      <c r="A1868">
        <v>2014</v>
      </c>
      <c r="B1868" s="6">
        <f ca="1">_xlfn.MAXIFS('Track WIP'!M:M,'Track WIP'!K:K,'Results WIP'!A1868,'Track WIP'!L:L,'Results WIP'!C1868)</f>
        <v>41769</v>
      </c>
      <c r="C1868">
        <f t="shared" si="30"/>
        <v>4</v>
      </c>
      <c r="D1868" t="str">
        <f ca="1">VLOOKUP($B1868,'Track WIP'!$M:$O,2,FALSE)</f>
        <v>Grand Prix of Indianapolis</v>
      </c>
      <c r="E1868" t="str">
        <f ca="1">VLOOKUP($B1868,'Track WIP'!$M:$O,3,FALSE)</f>
        <v>Indianapolis Motor Speedway Road Course</v>
      </c>
      <c r="F1868">
        <v>21</v>
      </c>
      <c r="G1868" t="s">
        <v>41</v>
      </c>
      <c r="H1868">
        <v>15</v>
      </c>
      <c r="I1868" t="s">
        <v>16</v>
      </c>
      <c r="J1868">
        <v>50</v>
      </c>
      <c r="K1868">
        <v>12</v>
      </c>
      <c r="L1868">
        <v>0</v>
      </c>
      <c r="M1868">
        <v>9</v>
      </c>
      <c r="N1868">
        <v>0</v>
      </c>
      <c r="O1868">
        <v>0</v>
      </c>
    </row>
    <row r="1869" spans="1:15" x14ac:dyDescent="0.2">
      <c r="A1869">
        <v>2014</v>
      </c>
      <c r="B1869" s="6">
        <f ca="1">_xlfn.MAXIFS('Track WIP'!M:M,'Track WIP'!K:K,'Results WIP'!A1869,'Track WIP'!L:L,'Results WIP'!C1869)</f>
        <v>41769</v>
      </c>
      <c r="C1869">
        <f t="shared" si="30"/>
        <v>4</v>
      </c>
      <c r="D1869" t="str">
        <f ca="1">VLOOKUP($B1869,'Track WIP'!$M:$O,2,FALSE)</f>
        <v>Grand Prix of Indianapolis</v>
      </c>
      <c r="E1869" t="str">
        <f ca="1">VLOOKUP($B1869,'Track WIP'!$M:$O,3,FALSE)</f>
        <v>Indianapolis Motor Speedway Road Course</v>
      </c>
      <c r="F1869">
        <v>22</v>
      </c>
      <c r="G1869" t="s">
        <v>382</v>
      </c>
      <c r="H1869">
        <v>26</v>
      </c>
      <c r="I1869" t="s">
        <v>16</v>
      </c>
      <c r="J1869">
        <v>47</v>
      </c>
      <c r="K1869">
        <v>21</v>
      </c>
      <c r="L1869">
        <v>0</v>
      </c>
      <c r="M1869">
        <v>8</v>
      </c>
      <c r="N1869">
        <v>0</v>
      </c>
      <c r="O1869">
        <v>0</v>
      </c>
    </row>
    <row r="1870" spans="1:15" x14ac:dyDescent="0.2">
      <c r="A1870">
        <v>2014</v>
      </c>
      <c r="B1870" s="6">
        <f ca="1">_xlfn.MAXIFS('Track WIP'!M:M,'Track WIP'!K:K,'Results WIP'!A1870,'Track WIP'!L:L,'Results WIP'!C1870)</f>
        <v>41769</v>
      </c>
      <c r="C1870">
        <f t="shared" si="30"/>
        <v>4</v>
      </c>
      <c r="D1870" t="str">
        <f ca="1">VLOOKUP($B1870,'Track WIP'!$M:$O,2,FALSE)</f>
        <v>Grand Prix of Indianapolis</v>
      </c>
      <c r="E1870" t="str">
        <f ca="1">VLOOKUP($B1870,'Track WIP'!$M:$O,3,FALSE)</f>
        <v>Indianapolis Motor Speedway Road Course</v>
      </c>
      <c r="F1870">
        <v>23</v>
      </c>
      <c r="G1870" t="s">
        <v>56</v>
      </c>
      <c r="H1870">
        <v>17</v>
      </c>
      <c r="I1870" t="s">
        <v>111</v>
      </c>
      <c r="J1870">
        <v>0</v>
      </c>
      <c r="K1870">
        <v>1</v>
      </c>
      <c r="L1870">
        <v>0</v>
      </c>
      <c r="M1870">
        <v>8</v>
      </c>
      <c r="N1870">
        <v>1</v>
      </c>
      <c r="O1870">
        <v>0</v>
      </c>
    </row>
    <row r="1871" spans="1:15" x14ac:dyDescent="0.2">
      <c r="A1871">
        <v>2014</v>
      </c>
      <c r="B1871" s="6">
        <f ca="1">_xlfn.MAXIFS('Track WIP'!M:M,'Track WIP'!K:K,'Results WIP'!A1871,'Track WIP'!L:L,'Results WIP'!C1871)</f>
        <v>41769</v>
      </c>
      <c r="C1871">
        <f t="shared" si="30"/>
        <v>4</v>
      </c>
      <c r="D1871" t="str">
        <f ca="1">VLOOKUP($B1871,'Track WIP'!$M:$O,2,FALSE)</f>
        <v>Grand Prix of Indianapolis</v>
      </c>
      <c r="E1871" t="str">
        <f ca="1">VLOOKUP($B1871,'Track WIP'!$M:$O,3,FALSE)</f>
        <v>Indianapolis Motor Speedway Road Course</v>
      </c>
      <c r="F1871">
        <v>24</v>
      </c>
      <c r="G1871" t="s">
        <v>254</v>
      </c>
      <c r="H1871">
        <v>34</v>
      </c>
      <c r="I1871" t="s">
        <v>16</v>
      </c>
      <c r="J1871">
        <v>0</v>
      </c>
      <c r="K1871">
        <v>18</v>
      </c>
      <c r="L1871">
        <v>0</v>
      </c>
      <c r="M1871">
        <v>6</v>
      </c>
      <c r="N1871">
        <v>0</v>
      </c>
      <c r="O1871">
        <v>0</v>
      </c>
    </row>
    <row r="1872" spans="1:15" x14ac:dyDescent="0.2">
      <c r="A1872">
        <v>2014</v>
      </c>
      <c r="B1872" s="6">
        <f ca="1">_xlfn.MAXIFS('Track WIP'!M:M,'Track WIP'!K:K,'Results WIP'!A1872,'Track WIP'!L:L,'Results WIP'!C1872)</f>
        <v>41769</v>
      </c>
      <c r="C1872">
        <f t="shared" si="30"/>
        <v>4</v>
      </c>
      <c r="D1872" t="str">
        <f ca="1">VLOOKUP($B1872,'Track WIP'!$M:$O,2,FALSE)</f>
        <v>Grand Prix of Indianapolis</v>
      </c>
      <c r="E1872" t="str">
        <f ca="1">VLOOKUP($B1872,'Track WIP'!$M:$O,3,FALSE)</f>
        <v>Indianapolis Motor Speedway Road Course</v>
      </c>
      <c r="F1872">
        <v>25</v>
      </c>
      <c r="G1872" t="s">
        <v>292</v>
      </c>
      <c r="H1872">
        <v>7</v>
      </c>
      <c r="I1872" t="s">
        <v>16</v>
      </c>
      <c r="J1872">
        <v>0</v>
      </c>
      <c r="K1872">
        <v>25</v>
      </c>
      <c r="L1872">
        <v>0</v>
      </c>
      <c r="M1872">
        <v>5</v>
      </c>
      <c r="N1872">
        <v>0</v>
      </c>
      <c r="O1872">
        <v>0</v>
      </c>
    </row>
    <row r="1873" spans="1:15" x14ac:dyDescent="0.2">
      <c r="A1873">
        <v>2014</v>
      </c>
      <c r="B1873" s="6">
        <f ca="1">_xlfn.MAXIFS('Track WIP'!M:M,'Track WIP'!K:K,'Results WIP'!A1873,'Track WIP'!L:L,'Results WIP'!C1873)</f>
        <v>41784</v>
      </c>
      <c r="C1873">
        <f t="shared" si="30"/>
        <v>5</v>
      </c>
      <c r="D1873" t="str">
        <f ca="1">VLOOKUP($B1873,'Track WIP'!$M:$O,2,FALSE)</f>
        <v>Indianapolis 500</v>
      </c>
      <c r="E1873" t="str">
        <f ca="1">VLOOKUP($B1873,'Track WIP'!$M:$O,3,FALSE)</f>
        <v>Indianapolis Motor Speedway</v>
      </c>
      <c r="F1873">
        <v>1</v>
      </c>
      <c r="G1873" t="s">
        <v>17</v>
      </c>
      <c r="H1873">
        <v>28</v>
      </c>
      <c r="I1873" t="s">
        <v>16</v>
      </c>
      <c r="J1873">
        <v>200</v>
      </c>
      <c r="K1873">
        <v>19</v>
      </c>
      <c r="L1873">
        <v>56</v>
      </c>
      <c r="M1873">
        <v>126</v>
      </c>
      <c r="N1873">
        <v>76</v>
      </c>
      <c r="O1873">
        <v>0</v>
      </c>
    </row>
    <row r="1874" spans="1:15" x14ac:dyDescent="0.2">
      <c r="A1874">
        <v>2014</v>
      </c>
      <c r="B1874" s="6">
        <f ca="1">_xlfn.MAXIFS('Track WIP'!M:M,'Track WIP'!K:K,'Results WIP'!A1874,'Track WIP'!L:L,'Results WIP'!C1874)</f>
        <v>41784</v>
      </c>
      <c r="C1874">
        <f t="shared" si="30"/>
        <v>5</v>
      </c>
      <c r="D1874" t="str">
        <f ca="1">VLOOKUP($B1874,'Track WIP'!$M:$O,2,FALSE)</f>
        <v>Indianapolis 500</v>
      </c>
      <c r="E1874" t="str">
        <f ca="1">VLOOKUP($B1874,'Track WIP'!$M:$O,3,FALSE)</f>
        <v>Indianapolis Motor Speedway</v>
      </c>
      <c r="F1874">
        <v>2</v>
      </c>
      <c r="G1874" t="s">
        <v>24</v>
      </c>
      <c r="H1874">
        <v>3</v>
      </c>
      <c r="I1874" t="s">
        <v>111</v>
      </c>
      <c r="J1874">
        <v>200</v>
      </c>
      <c r="K1874">
        <v>4</v>
      </c>
      <c r="L1874">
        <v>38</v>
      </c>
      <c r="M1874">
        <v>118</v>
      </c>
      <c r="N1874">
        <v>78</v>
      </c>
      <c r="O1874">
        <v>0</v>
      </c>
    </row>
    <row r="1875" spans="1:15" x14ac:dyDescent="0.2">
      <c r="A1875">
        <v>2014</v>
      </c>
      <c r="B1875" s="6">
        <f ca="1">_xlfn.MAXIFS('Track WIP'!M:M,'Track WIP'!K:K,'Results WIP'!A1875,'Track WIP'!L:L,'Results WIP'!C1875)</f>
        <v>41784</v>
      </c>
      <c r="C1875">
        <f t="shared" si="30"/>
        <v>5</v>
      </c>
      <c r="D1875" t="str">
        <f ca="1">VLOOKUP($B1875,'Track WIP'!$M:$O,2,FALSE)</f>
        <v>Indianapolis 500</v>
      </c>
      <c r="E1875" t="str">
        <f ca="1">VLOOKUP($B1875,'Track WIP'!$M:$O,3,FALSE)</f>
        <v>Indianapolis Motor Speedway</v>
      </c>
      <c r="F1875">
        <v>3</v>
      </c>
      <c r="G1875" t="s">
        <v>38</v>
      </c>
      <c r="H1875">
        <v>25</v>
      </c>
      <c r="I1875" t="s">
        <v>16</v>
      </c>
      <c r="J1875">
        <v>200</v>
      </c>
      <c r="K1875">
        <v>6</v>
      </c>
      <c r="L1875">
        <v>20</v>
      </c>
      <c r="M1875">
        <v>103</v>
      </c>
      <c r="N1875">
        <v>68</v>
      </c>
      <c r="O1875">
        <v>0</v>
      </c>
    </row>
    <row r="1876" spans="1:15" x14ac:dyDescent="0.2">
      <c r="A1876">
        <v>2014</v>
      </c>
      <c r="B1876" s="6">
        <f ca="1">_xlfn.MAXIFS('Track WIP'!M:M,'Track WIP'!K:K,'Results WIP'!A1876,'Track WIP'!L:L,'Results WIP'!C1876)</f>
        <v>41784</v>
      </c>
      <c r="C1876">
        <f t="shared" si="30"/>
        <v>5</v>
      </c>
      <c r="D1876" t="str">
        <f ca="1">VLOOKUP($B1876,'Track WIP'!$M:$O,2,FALSE)</f>
        <v>Indianapolis 500</v>
      </c>
      <c r="E1876" t="str">
        <f ca="1">VLOOKUP($B1876,'Track WIP'!$M:$O,3,FALSE)</f>
        <v>Indianapolis Motor Speedway</v>
      </c>
      <c r="F1876">
        <v>4</v>
      </c>
      <c r="G1876" t="s">
        <v>254</v>
      </c>
      <c r="H1876">
        <v>34</v>
      </c>
      <c r="I1876" t="s">
        <v>16</v>
      </c>
      <c r="J1876">
        <v>200</v>
      </c>
      <c r="K1876">
        <v>7</v>
      </c>
      <c r="L1876">
        <v>0</v>
      </c>
      <c r="M1876">
        <v>99</v>
      </c>
      <c r="N1876">
        <v>67</v>
      </c>
      <c r="O1876">
        <v>0</v>
      </c>
    </row>
    <row r="1877" spans="1:15" x14ac:dyDescent="0.2">
      <c r="A1877">
        <v>2014</v>
      </c>
      <c r="B1877" s="6">
        <f ca="1">_xlfn.MAXIFS('Track WIP'!M:M,'Track WIP'!K:K,'Results WIP'!A1877,'Track WIP'!L:L,'Results WIP'!C1877)</f>
        <v>41784</v>
      </c>
      <c r="C1877">
        <f t="shared" si="30"/>
        <v>5</v>
      </c>
      <c r="D1877" t="str">
        <f ca="1">VLOOKUP($B1877,'Track WIP'!$M:$O,2,FALSE)</f>
        <v>Indianapolis 500</v>
      </c>
      <c r="E1877" t="str">
        <f ca="1">VLOOKUP($B1877,'Track WIP'!$M:$O,3,FALSE)</f>
        <v>Indianapolis Motor Speedway</v>
      </c>
      <c r="F1877">
        <v>5</v>
      </c>
      <c r="G1877" t="s">
        <v>234</v>
      </c>
      <c r="H1877">
        <v>2</v>
      </c>
      <c r="I1877" t="s">
        <v>111</v>
      </c>
      <c r="J1877">
        <v>200</v>
      </c>
      <c r="K1877">
        <v>10</v>
      </c>
      <c r="L1877">
        <v>16</v>
      </c>
      <c r="M1877">
        <v>82</v>
      </c>
      <c r="N1877">
        <v>52</v>
      </c>
      <c r="O1877">
        <v>0</v>
      </c>
    </row>
    <row r="1878" spans="1:15" x14ac:dyDescent="0.2">
      <c r="A1878">
        <v>2014</v>
      </c>
      <c r="B1878" s="6">
        <f ca="1">_xlfn.MAXIFS('Track WIP'!M:M,'Track WIP'!K:K,'Results WIP'!A1878,'Track WIP'!L:L,'Results WIP'!C1878)</f>
        <v>41784</v>
      </c>
      <c r="C1878">
        <f t="shared" si="30"/>
        <v>5</v>
      </c>
      <c r="D1878" t="str">
        <f ca="1">VLOOKUP($B1878,'Track WIP'!$M:$O,2,FALSE)</f>
        <v>Indianapolis 500</v>
      </c>
      <c r="E1878" t="str">
        <f ca="1">VLOOKUP($B1878,'Track WIP'!$M:$O,3,FALSE)</f>
        <v>Indianapolis Motor Speedway</v>
      </c>
      <c r="F1878">
        <v>6</v>
      </c>
      <c r="G1878" t="s">
        <v>383</v>
      </c>
      <c r="H1878">
        <v>26</v>
      </c>
      <c r="I1878" t="s">
        <v>16</v>
      </c>
      <c r="J1878">
        <v>200</v>
      </c>
      <c r="K1878">
        <v>12</v>
      </c>
      <c r="L1878">
        <v>0</v>
      </c>
      <c r="M1878">
        <v>80</v>
      </c>
      <c r="N1878">
        <v>52</v>
      </c>
      <c r="O1878">
        <v>0</v>
      </c>
    </row>
    <row r="1879" spans="1:15" x14ac:dyDescent="0.2">
      <c r="A1879">
        <v>2014</v>
      </c>
      <c r="B1879" s="6">
        <f ca="1">_xlfn.MAXIFS('Track WIP'!M:M,'Track WIP'!K:K,'Results WIP'!A1879,'Track WIP'!L:L,'Results WIP'!C1879)</f>
        <v>41784</v>
      </c>
      <c r="C1879">
        <f t="shared" si="30"/>
        <v>5</v>
      </c>
      <c r="D1879" t="str">
        <f ca="1">VLOOKUP($B1879,'Track WIP'!$M:$O,2,FALSE)</f>
        <v>Indianapolis 500</v>
      </c>
      <c r="E1879" t="str">
        <f ca="1">VLOOKUP($B1879,'Track WIP'!$M:$O,3,FALSE)</f>
        <v>Indianapolis Motor Speedway</v>
      </c>
      <c r="F1879">
        <v>7</v>
      </c>
      <c r="G1879" t="s">
        <v>87</v>
      </c>
      <c r="H1879">
        <v>11</v>
      </c>
      <c r="I1879" t="s">
        <v>111</v>
      </c>
      <c r="J1879">
        <v>200</v>
      </c>
      <c r="K1879">
        <v>17</v>
      </c>
      <c r="L1879">
        <v>0</v>
      </c>
      <c r="M1879">
        <v>62</v>
      </c>
      <c r="N1879">
        <v>36</v>
      </c>
      <c r="O1879">
        <v>0</v>
      </c>
    </row>
    <row r="1880" spans="1:15" x14ac:dyDescent="0.2">
      <c r="A1880">
        <v>2014</v>
      </c>
      <c r="B1880" s="6">
        <f ca="1">_xlfn.MAXIFS('Track WIP'!M:M,'Track WIP'!K:K,'Results WIP'!A1880,'Track WIP'!L:L,'Results WIP'!C1880)</f>
        <v>41784</v>
      </c>
      <c r="C1880">
        <f t="shared" si="30"/>
        <v>5</v>
      </c>
      <c r="D1880" t="str">
        <f ca="1">VLOOKUP($B1880,'Track WIP'!$M:$O,2,FALSE)</f>
        <v>Indianapolis 500</v>
      </c>
      <c r="E1880" t="str">
        <f ca="1">VLOOKUP($B1880,'Track WIP'!$M:$O,3,FALSE)</f>
        <v>Indianapolis Motor Speedway</v>
      </c>
      <c r="F1880">
        <v>8</v>
      </c>
      <c r="G1880" t="s">
        <v>15</v>
      </c>
      <c r="H1880">
        <v>12</v>
      </c>
      <c r="I1880" t="s">
        <v>111</v>
      </c>
      <c r="J1880">
        <v>200</v>
      </c>
      <c r="K1880">
        <v>3</v>
      </c>
      <c r="L1880">
        <v>22</v>
      </c>
      <c r="M1880">
        <v>85</v>
      </c>
      <c r="N1880">
        <v>61</v>
      </c>
      <c r="O1880">
        <v>0</v>
      </c>
    </row>
    <row r="1881" spans="1:15" x14ac:dyDescent="0.2">
      <c r="A1881">
        <v>2014</v>
      </c>
      <c r="B1881" s="6">
        <f ca="1">_xlfn.MAXIFS('Track WIP'!M:M,'Track WIP'!K:K,'Results WIP'!A1881,'Track WIP'!L:L,'Results WIP'!C1881)</f>
        <v>41784</v>
      </c>
      <c r="C1881">
        <f t="shared" si="30"/>
        <v>5</v>
      </c>
      <c r="D1881" t="str">
        <f ca="1">VLOOKUP($B1881,'Track WIP'!$M:$O,2,FALSE)</f>
        <v>Indianapolis 500</v>
      </c>
      <c r="E1881" t="str">
        <f ca="1">VLOOKUP($B1881,'Track WIP'!$M:$O,3,FALSE)</f>
        <v>Indianapolis Motor Speedway</v>
      </c>
      <c r="F1881">
        <v>9</v>
      </c>
      <c r="G1881" t="s">
        <v>384</v>
      </c>
      <c r="H1881">
        <v>22</v>
      </c>
      <c r="I1881" t="s">
        <v>111</v>
      </c>
      <c r="J1881">
        <v>200</v>
      </c>
      <c r="K1881">
        <v>31</v>
      </c>
      <c r="L1881">
        <v>0</v>
      </c>
      <c r="M1881">
        <v>57</v>
      </c>
      <c r="N1881">
        <v>35</v>
      </c>
      <c r="O1881">
        <v>0</v>
      </c>
    </row>
    <row r="1882" spans="1:15" x14ac:dyDescent="0.2">
      <c r="A1882">
        <v>2014</v>
      </c>
      <c r="B1882" s="6">
        <f ca="1">_xlfn.MAXIFS('Track WIP'!M:M,'Track WIP'!K:K,'Results WIP'!A1882,'Track WIP'!L:L,'Results WIP'!C1882)</f>
        <v>41784</v>
      </c>
      <c r="C1882">
        <f t="shared" si="30"/>
        <v>5</v>
      </c>
      <c r="D1882" t="str">
        <f ca="1">VLOOKUP($B1882,'Track WIP'!$M:$O,2,FALSE)</f>
        <v>Indianapolis 500</v>
      </c>
      <c r="E1882" t="str">
        <f ca="1">VLOOKUP($B1882,'Track WIP'!$M:$O,3,FALSE)</f>
        <v>Indianapolis Motor Speedway</v>
      </c>
      <c r="F1882">
        <v>10</v>
      </c>
      <c r="G1882" t="s">
        <v>70</v>
      </c>
      <c r="H1882">
        <v>21</v>
      </c>
      <c r="I1882" t="s">
        <v>111</v>
      </c>
      <c r="J1882">
        <v>200</v>
      </c>
      <c r="K1882">
        <v>9</v>
      </c>
      <c r="L1882">
        <v>0</v>
      </c>
      <c r="M1882">
        <v>66</v>
      </c>
      <c r="N1882">
        <v>46</v>
      </c>
      <c r="O1882">
        <v>0</v>
      </c>
    </row>
    <row r="1883" spans="1:15" x14ac:dyDescent="0.2">
      <c r="A1883">
        <v>2014</v>
      </c>
      <c r="B1883" s="6">
        <f ca="1">_xlfn.MAXIFS('Track WIP'!M:M,'Track WIP'!K:K,'Results WIP'!A1883,'Track WIP'!L:L,'Results WIP'!C1883)</f>
        <v>41784</v>
      </c>
      <c r="C1883">
        <f t="shared" si="30"/>
        <v>5</v>
      </c>
      <c r="D1883" t="str">
        <f ca="1">VLOOKUP($B1883,'Track WIP'!$M:$O,2,FALSE)</f>
        <v>Indianapolis 500</v>
      </c>
      <c r="E1883" t="str">
        <f ca="1">VLOOKUP($B1883,'Track WIP'!$M:$O,3,FALSE)</f>
        <v>Indianapolis Motor Speedway</v>
      </c>
      <c r="F1883">
        <v>11</v>
      </c>
      <c r="G1883" t="s">
        <v>84</v>
      </c>
      <c r="H1883">
        <v>16</v>
      </c>
      <c r="I1883" t="s">
        <v>16</v>
      </c>
      <c r="J1883">
        <v>200</v>
      </c>
      <c r="K1883">
        <v>18</v>
      </c>
      <c r="L1883">
        <v>0</v>
      </c>
      <c r="M1883">
        <v>33</v>
      </c>
      <c r="N1883">
        <v>14</v>
      </c>
      <c r="O1883">
        <v>0</v>
      </c>
    </row>
    <row r="1884" spans="1:15" x14ac:dyDescent="0.2">
      <c r="A1884">
        <v>2014</v>
      </c>
      <c r="B1884" s="6">
        <f ca="1">_xlfn.MAXIFS('Track WIP'!M:M,'Track WIP'!K:K,'Results WIP'!A1884,'Track WIP'!L:L,'Results WIP'!C1884)</f>
        <v>41784</v>
      </c>
      <c r="C1884">
        <f t="shared" si="30"/>
        <v>5</v>
      </c>
      <c r="D1884" t="str">
        <f ca="1">VLOOKUP($B1884,'Track WIP'!$M:$O,2,FALSE)</f>
        <v>Indianapolis 500</v>
      </c>
      <c r="E1884" t="str">
        <f ca="1">VLOOKUP($B1884,'Track WIP'!$M:$O,3,FALSE)</f>
        <v>Indianapolis Motor Speedway</v>
      </c>
      <c r="F1884">
        <v>12</v>
      </c>
      <c r="G1884" t="s">
        <v>88</v>
      </c>
      <c r="H1884">
        <v>77</v>
      </c>
      <c r="I1884" t="s">
        <v>16</v>
      </c>
      <c r="J1884">
        <v>200</v>
      </c>
      <c r="K1884">
        <v>5</v>
      </c>
      <c r="L1884">
        <v>0</v>
      </c>
      <c r="M1884">
        <v>68</v>
      </c>
      <c r="N1884">
        <v>50</v>
      </c>
      <c r="O1884">
        <v>0</v>
      </c>
    </row>
    <row r="1885" spans="1:15" x14ac:dyDescent="0.2">
      <c r="A1885">
        <v>2014</v>
      </c>
      <c r="B1885" s="6">
        <f ca="1">_xlfn.MAXIFS('Track WIP'!M:M,'Track WIP'!K:K,'Results WIP'!A1885,'Track WIP'!L:L,'Results WIP'!C1885)</f>
        <v>41784</v>
      </c>
      <c r="C1885">
        <f t="shared" si="30"/>
        <v>5</v>
      </c>
      <c r="D1885" t="str">
        <f ca="1">VLOOKUP($B1885,'Track WIP'!$M:$O,2,FALSE)</f>
        <v>Indianapolis 500</v>
      </c>
      <c r="E1885" t="str">
        <f ca="1">VLOOKUP($B1885,'Track WIP'!$M:$O,3,FALSE)</f>
        <v>Indianapolis Motor Speedway</v>
      </c>
      <c r="F1885">
        <v>13</v>
      </c>
      <c r="G1885" t="s">
        <v>34</v>
      </c>
      <c r="H1885">
        <v>68</v>
      </c>
      <c r="I1885" t="s">
        <v>16</v>
      </c>
      <c r="J1885">
        <v>200</v>
      </c>
      <c r="K1885">
        <v>24</v>
      </c>
      <c r="L1885">
        <v>3</v>
      </c>
      <c r="M1885">
        <v>28</v>
      </c>
      <c r="N1885">
        <v>11</v>
      </c>
      <c r="O1885">
        <v>0</v>
      </c>
    </row>
    <row r="1886" spans="1:15" x14ac:dyDescent="0.2">
      <c r="A1886">
        <v>2014</v>
      </c>
      <c r="B1886" s="6">
        <f ca="1">_xlfn.MAXIFS('Track WIP'!M:M,'Track WIP'!K:K,'Results WIP'!A1886,'Track WIP'!L:L,'Results WIP'!C1886)</f>
        <v>41784</v>
      </c>
      <c r="C1886">
        <f t="shared" si="30"/>
        <v>5</v>
      </c>
      <c r="D1886" t="str">
        <f ca="1">VLOOKUP($B1886,'Track WIP'!$M:$O,2,FALSE)</f>
        <v>Indianapolis 500</v>
      </c>
      <c r="E1886" t="str">
        <f ca="1">VLOOKUP($B1886,'Track WIP'!$M:$O,3,FALSE)</f>
        <v>Indianapolis Motor Speedway</v>
      </c>
      <c r="F1886">
        <v>14</v>
      </c>
      <c r="G1886" t="s">
        <v>385</v>
      </c>
      <c r="H1886">
        <v>5</v>
      </c>
      <c r="I1886" t="s">
        <v>16</v>
      </c>
      <c r="J1886">
        <v>200</v>
      </c>
      <c r="K1886">
        <v>27</v>
      </c>
      <c r="L1886">
        <v>0</v>
      </c>
      <c r="M1886">
        <v>29</v>
      </c>
      <c r="N1886">
        <v>13</v>
      </c>
      <c r="O1886">
        <v>0</v>
      </c>
    </row>
    <row r="1887" spans="1:15" x14ac:dyDescent="0.2">
      <c r="A1887">
        <v>2014</v>
      </c>
      <c r="B1887" s="6">
        <f ca="1">_xlfn.MAXIFS('Track WIP'!M:M,'Track WIP'!K:K,'Results WIP'!A1887,'Track WIP'!L:L,'Results WIP'!C1887)</f>
        <v>41784</v>
      </c>
      <c r="C1887">
        <f t="shared" si="30"/>
        <v>5</v>
      </c>
      <c r="D1887" t="str">
        <f ca="1">VLOOKUP($B1887,'Track WIP'!$M:$O,2,FALSE)</f>
        <v>Indianapolis 500</v>
      </c>
      <c r="E1887" t="str">
        <f ca="1">VLOOKUP($B1887,'Track WIP'!$M:$O,3,FALSE)</f>
        <v>Indianapolis Motor Speedway</v>
      </c>
      <c r="F1887">
        <v>15</v>
      </c>
      <c r="G1887" t="s">
        <v>56</v>
      </c>
      <c r="H1887">
        <v>17</v>
      </c>
      <c r="I1887" t="s">
        <v>111</v>
      </c>
      <c r="J1887">
        <v>200</v>
      </c>
      <c r="K1887">
        <v>32</v>
      </c>
      <c r="L1887">
        <v>0</v>
      </c>
      <c r="M1887">
        <v>38</v>
      </c>
      <c r="N1887">
        <v>23</v>
      </c>
      <c r="O1887">
        <v>0</v>
      </c>
    </row>
    <row r="1888" spans="1:15" x14ac:dyDescent="0.2">
      <c r="A1888">
        <v>2014</v>
      </c>
      <c r="B1888" s="6">
        <f ca="1">_xlfn.MAXIFS('Track WIP'!M:M,'Track WIP'!K:K,'Results WIP'!A1888,'Track WIP'!L:L,'Results WIP'!C1888)</f>
        <v>41784</v>
      </c>
      <c r="C1888">
        <f t="shared" si="30"/>
        <v>5</v>
      </c>
      <c r="D1888" t="str">
        <f ca="1">VLOOKUP($B1888,'Track WIP'!$M:$O,2,FALSE)</f>
        <v>Indianapolis 500</v>
      </c>
      <c r="E1888" t="str">
        <f ca="1">VLOOKUP($B1888,'Track WIP'!$M:$O,3,FALSE)</f>
        <v>Indianapolis Motor Speedway</v>
      </c>
      <c r="F1888">
        <v>16</v>
      </c>
      <c r="G1888" t="s">
        <v>377</v>
      </c>
      <c r="H1888">
        <v>33</v>
      </c>
      <c r="I1888" t="s">
        <v>111</v>
      </c>
      <c r="J1888">
        <v>200</v>
      </c>
      <c r="K1888">
        <v>28</v>
      </c>
      <c r="L1888">
        <v>0</v>
      </c>
      <c r="M1888">
        <v>34</v>
      </c>
      <c r="N1888">
        <v>20</v>
      </c>
      <c r="O1888">
        <v>0</v>
      </c>
    </row>
    <row r="1889" spans="1:15" x14ac:dyDescent="0.2">
      <c r="A1889">
        <v>2014</v>
      </c>
      <c r="B1889" s="6">
        <f ca="1">_xlfn.MAXIFS('Track WIP'!M:M,'Track WIP'!K:K,'Results WIP'!A1889,'Track WIP'!L:L,'Results WIP'!C1889)</f>
        <v>41784</v>
      </c>
      <c r="C1889">
        <f t="shared" si="30"/>
        <v>5</v>
      </c>
      <c r="D1889" t="str">
        <f ca="1">VLOOKUP($B1889,'Track WIP'!$M:$O,2,FALSE)</f>
        <v>Indianapolis 500</v>
      </c>
      <c r="E1889" t="str">
        <f ca="1">VLOOKUP($B1889,'Track WIP'!$M:$O,3,FALSE)</f>
        <v>Indianapolis Motor Speedway</v>
      </c>
      <c r="F1889">
        <v>17</v>
      </c>
      <c r="G1889" t="s">
        <v>231</v>
      </c>
      <c r="H1889">
        <v>18</v>
      </c>
      <c r="I1889" t="s">
        <v>16</v>
      </c>
      <c r="J1889">
        <v>200</v>
      </c>
      <c r="K1889">
        <v>21</v>
      </c>
      <c r="L1889">
        <v>0</v>
      </c>
      <c r="M1889">
        <v>30</v>
      </c>
      <c r="N1889">
        <v>17</v>
      </c>
      <c r="O1889">
        <v>0</v>
      </c>
    </row>
    <row r="1890" spans="1:15" x14ac:dyDescent="0.2">
      <c r="A1890">
        <v>2014</v>
      </c>
      <c r="B1890" s="6">
        <f ca="1">_xlfn.MAXIFS('Track WIP'!M:M,'Track WIP'!K:K,'Results WIP'!A1890,'Track WIP'!L:L,'Results WIP'!C1890)</f>
        <v>41784</v>
      </c>
      <c r="C1890">
        <f t="shared" si="30"/>
        <v>5</v>
      </c>
      <c r="D1890" t="str">
        <f ca="1">VLOOKUP($B1890,'Track WIP'!$M:$O,2,FALSE)</f>
        <v>Indianapolis 500</v>
      </c>
      <c r="E1890" t="str">
        <f ca="1">VLOOKUP($B1890,'Track WIP'!$M:$O,3,FALSE)</f>
        <v>Indianapolis Motor Speedway</v>
      </c>
      <c r="F1890">
        <v>18</v>
      </c>
      <c r="G1890" t="s">
        <v>29</v>
      </c>
      <c r="H1890">
        <v>8</v>
      </c>
      <c r="I1890" t="s">
        <v>111</v>
      </c>
      <c r="J1890">
        <v>200</v>
      </c>
      <c r="K1890">
        <v>30</v>
      </c>
      <c r="L1890">
        <v>0</v>
      </c>
      <c r="M1890">
        <v>41</v>
      </c>
      <c r="N1890">
        <v>29</v>
      </c>
      <c r="O1890">
        <v>0</v>
      </c>
    </row>
    <row r="1891" spans="1:15" x14ac:dyDescent="0.2">
      <c r="A1891">
        <v>2014</v>
      </c>
      <c r="B1891" s="6">
        <f ca="1">_xlfn.MAXIFS('Track WIP'!M:M,'Track WIP'!K:K,'Results WIP'!A1891,'Track WIP'!L:L,'Results WIP'!C1891)</f>
        <v>41784</v>
      </c>
      <c r="C1891">
        <f t="shared" si="30"/>
        <v>5</v>
      </c>
      <c r="D1891" t="str">
        <f ca="1">VLOOKUP($B1891,'Track WIP'!$M:$O,2,FALSE)</f>
        <v>Indianapolis 500</v>
      </c>
      <c r="E1891" t="str">
        <f ca="1">VLOOKUP($B1891,'Track WIP'!$M:$O,3,FALSE)</f>
        <v>Indianapolis Motor Speedway</v>
      </c>
      <c r="F1891">
        <v>19</v>
      </c>
      <c r="G1891" t="s">
        <v>37</v>
      </c>
      <c r="H1891">
        <v>14</v>
      </c>
      <c r="I1891" t="s">
        <v>16</v>
      </c>
      <c r="J1891">
        <v>200</v>
      </c>
      <c r="K1891">
        <v>23</v>
      </c>
      <c r="L1891">
        <v>0</v>
      </c>
      <c r="M1891">
        <v>38</v>
      </c>
      <c r="N1891">
        <v>27</v>
      </c>
      <c r="O1891">
        <v>0</v>
      </c>
    </row>
    <row r="1892" spans="1:15" x14ac:dyDescent="0.2">
      <c r="A1892">
        <v>2014</v>
      </c>
      <c r="B1892" s="6">
        <f ca="1">_xlfn.MAXIFS('Track WIP'!M:M,'Track WIP'!K:K,'Results WIP'!A1892,'Track WIP'!L:L,'Results WIP'!C1892)</f>
        <v>41784</v>
      </c>
      <c r="C1892">
        <f t="shared" si="30"/>
        <v>5</v>
      </c>
      <c r="D1892" t="str">
        <f ca="1">VLOOKUP($B1892,'Track WIP'!$M:$O,2,FALSE)</f>
        <v>Indianapolis 500</v>
      </c>
      <c r="E1892" t="str">
        <f ca="1">VLOOKUP($B1892,'Track WIP'!$M:$O,3,FALSE)</f>
        <v>Indianapolis Motor Speedway</v>
      </c>
      <c r="F1892">
        <v>20</v>
      </c>
      <c r="G1892" t="s">
        <v>381</v>
      </c>
      <c r="H1892">
        <v>98</v>
      </c>
      <c r="I1892" t="s">
        <v>16</v>
      </c>
      <c r="J1892">
        <v>200</v>
      </c>
      <c r="K1892">
        <v>13</v>
      </c>
      <c r="L1892">
        <v>0</v>
      </c>
      <c r="M1892">
        <v>42</v>
      </c>
      <c r="N1892">
        <v>32</v>
      </c>
      <c r="O1892">
        <v>0</v>
      </c>
    </row>
    <row r="1893" spans="1:15" x14ac:dyDescent="0.2">
      <c r="A1893">
        <v>2014</v>
      </c>
      <c r="B1893" s="6">
        <f ca="1">_xlfn.MAXIFS('Track WIP'!M:M,'Track WIP'!K:K,'Results WIP'!A1893,'Track WIP'!L:L,'Results WIP'!C1893)</f>
        <v>41784</v>
      </c>
      <c r="C1893">
        <f t="shared" si="30"/>
        <v>5</v>
      </c>
      <c r="D1893" t="str">
        <f ca="1">VLOOKUP($B1893,'Track WIP'!$M:$O,2,FALSE)</f>
        <v>Indianapolis 500</v>
      </c>
      <c r="E1893" t="str">
        <f ca="1">VLOOKUP($B1893,'Track WIP'!$M:$O,3,FALSE)</f>
        <v>Indianapolis Motor Speedway</v>
      </c>
      <c r="F1893">
        <v>21</v>
      </c>
      <c r="G1893" t="s">
        <v>292</v>
      </c>
      <c r="H1893">
        <v>7</v>
      </c>
      <c r="I1893" t="s">
        <v>16</v>
      </c>
      <c r="J1893">
        <v>198</v>
      </c>
      <c r="K1893">
        <v>15</v>
      </c>
      <c r="L1893">
        <v>1</v>
      </c>
      <c r="M1893">
        <v>37</v>
      </c>
      <c r="N1893">
        <v>28</v>
      </c>
      <c r="O1893">
        <v>0</v>
      </c>
    </row>
    <row r="1894" spans="1:15" x14ac:dyDescent="0.2">
      <c r="A1894">
        <v>2014</v>
      </c>
      <c r="B1894" s="6">
        <f ca="1">_xlfn.MAXIFS('Track WIP'!M:M,'Track WIP'!K:K,'Results WIP'!A1894,'Track WIP'!L:L,'Results WIP'!C1894)</f>
        <v>41784</v>
      </c>
      <c r="C1894">
        <f t="shared" si="30"/>
        <v>5</v>
      </c>
      <c r="D1894" t="str">
        <f ca="1">VLOOKUP($B1894,'Track WIP'!$M:$O,2,FALSE)</f>
        <v>Indianapolis 500</v>
      </c>
      <c r="E1894" t="str">
        <f ca="1">VLOOKUP($B1894,'Track WIP'!$M:$O,3,FALSE)</f>
        <v>Indianapolis Motor Speedway</v>
      </c>
      <c r="F1894">
        <v>22</v>
      </c>
      <c r="G1894" t="s">
        <v>26</v>
      </c>
      <c r="H1894">
        <v>19</v>
      </c>
      <c r="I1894" t="s">
        <v>16</v>
      </c>
      <c r="J1894">
        <v>198</v>
      </c>
      <c r="K1894">
        <v>14</v>
      </c>
      <c r="L1894">
        <v>0</v>
      </c>
      <c r="M1894">
        <v>36</v>
      </c>
      <c r="N1894">
        <v>28</v>
      </c>
      <c r="O1894">
        <v>0</v>
      </c>
    </row>
    <row r="1895" spans="1:15" x14ac:dyDescent="0.2">
      <c r="A1895">
        <v>2014</v>
      </c>
      <c r="B1895" s="6">
        <f ca="1">_xlfn.MAXIFS('Track WIP'!M:M,'Track WIP'!K:K,'Results WIP'!A1895,'Track WIP'!L:L,'Results WIP'!C1895)</f>
        <v>41784</v>
      </c>
      <c r="C1895">
        <f t="shared" si="30"/>
        <v>5</v>
      </c>
      <c r="D1895" t="str">
        <f ca="1">VLOOKUP($B1895,'Track WIP'!$M:$O,2,FALSE)</f>
        <v>Indianapolis 500</v>
      </c>
      <c r="E1895" t="str">
        <f ca="1">VLOOKUP($B1895,'Track WIP'!$M:$O,3,FALSE)</f>
        <v>Indianapolis Motor Speedway</v>
      </c>
      <c r="F1895">
        <v>23</v>
      </c>
      <c r="G1895" t="s">
        <v>101</v>
      </c>
      <c r="H1895">
        <v>41</v>
      </c>
      <c r="I1895" t="s">
        <v>16</v>
      </c>
      <c r="J1895">
        <v>196</v>
      </c>
      <c r="K1895">
        <v>29</v>
      </c>
      <c r="L1895">
        <v>0</v>
      </c>
      <c r="M1895">
        <v>6</v>
      </c>
      <c r="N1895">
        <v>0</v>
      </c>
      <c r="O1895">
        <v>0</v>
      </c>
    </row>
    <row r="1896" spans="1:15" x14ac:dyDescent="0.2">
      <c r="A1896">
        <v>2014</v>
      </c>
      <c r="B1896" s="6">
        <f ca="1">_xlfn.MAXIFS('Track WIP'!M:M,'Track WIP'!K:K,'Results WIP'!A1896,'Track WIP'!L:L,'Results WIP'!C1896)</f>
        <v>41784</v>
      </c>
      <c r="C1896">
        <f t="shared" si="30"/>
        <v>5</v>
      </c>
      <c r="D1896" t="str">
        <f ca="1">VLOOKUP($B1896,'Track WIP'!$M:$O,2,FALSE)</f>
        <v>Indianapolis 500</v>
      </c>
      <c r="E1896" t="str">
        <f ca="1">VLOOKUP($B1896,'Track WIP'!$M:$O,3,FALSE)</f>
        <v>Indianapolis Motor Speedway</v>
      </c>
      <c r="F1896">
        <v>24</v>
      </c>
      <c r="G1896" t="s">
        <v>93</v>
      </c>
      <c r="H1896">
        <v>63</v>
      </c>
      <c r="I1896" t="s">
        <v>16</v>
      </c>
      <c r="J1896">
        <v>193</v>
      </c>
      <c r="K1896">
        <v>22</v>
      </c>
      <c r="L1896">
        <v>0</v>
      </c>
      <c r="M1896">
        <v>21</v>
      </c>
      <c r="N1896">
        <v>15</v>
      </c>
      <c r="O1896">
        <v>0</v>
      </c>
    </row>
    <row r="1897" spans="1:15" x14ac:dyDescent="0.2">
      <c r="A1897">
        <v>2014</v>
      </c>
      <c r="B1897" s="6">
        <f ca="1">_xlfn.MAXIFS('Track WIP'!M:M,'Track WIP'!K:K,'Results WIP'!A1897,'Track WIP'!L:L,'Results WIP'!C1897)</f>
        <v>41784</v>
      </c>
      <c r="C1897">
        <f t="shared" si="30"/>
        <v>5</v>
      </c>
      <c r="D1897" t="str">
        <f ca="1">VLOOKUP($B1897,'Track WIP'!$M:$O,2,FALSE)</f>
        <v>Indianapolis 500</v>
      </c>
      <c r="E1897" t="str">
        <f ca="1">VLOOKUP($B1897,'Track WIP'!$M:$O,3,FALSE)</f>
        <v>Indianapolis Motor Speedway</v>
      </c>
      <c r="F1897">
        <v>25</v>
      </c>
      <c r="G1897" t="s">
        <v>54</v>
      </c>
      <c r="H1897">
        <v>6</v>
      </c>
      <c r="I1897" t="s">
        <v>16</v>
      </c>
      <c r="J1897">
        <v>190</v>
      </c>
      <c r="K1897">
        <v>25</v>
      </c>
      <c r="L1897">
        <v>0</v>
      </c>
      <c r="M1897">
        <v>22</v>
      </c>
      <c r="N1897">
        <v>17</v>
      </c>
      <c r="O1897">
        <v>0</v>
      </c>
    </row>
    <row r="1898" spans="1:15" x14ac:dyDescent="0.2">
      <c r="A1898">
        <v>2014</v>
      </c>
      <c r="B1898" s="6">
        <f ca="1">_xlfn.MAXIFS('Track WIP'!M:M,'Track WIP'!K:K,'Results WIP'!A1898,'Track WIP'!L:L,'Results WIP'!C1898)</f>
        <v>41784</v>
      </c>
      <c r="C1898">
        <f t="shared" si="30"/>
        <v>5</v>
      </c>
      <c r="D1898" t="str">
        <f ca="1">VLOOKUP($B1898,'Track WIP'!$M:$O,2,FALSE)</f>
        <v>Indianapolis 500</v>
      </c>
      <c r="E1898" t="str">
        <f ca="1">VLOOKUP($B1898,'Track WIP'!$M:$O,3,FALSE)</f>
        <v>Indianapolis Motor Speedway</v>
      </c>
      <c r="F1898">
        <v>26</v>
      </c>
      <c r="G1898" t="s">
        <v>25</v>
      </c>
      <c r="H1898">
        <v>10</v>
      </c>
      <c r="I1898" t="s">
        <v>111</v>
      </c>
      <c r="J1898">
        <v>177</v>
      </c>
      <c r="K1898">
        <v>16</v>
      </c>
      <c r="L1898">
        <v>1</v>
      </c>
      <c r="M1898">
        <v>22</v>
      </c>
      <c r="N1898">
        <v>17</v>
      </c>
      <c r="O1898">
        <v>0</v>
      </c>
    </row>
    <row r="1899" spans="1:15" x14ac:dyDescent="0.2">
      <c r="A1899">
        <v>2014</v>
      </c>
      <c r="B1899" s="6">
        <f ca="1">_xlfn.MAXIFS('Track WIP'!M:M,'Track WIP'!K:K,'Results WIP'!A1899,'Track WIP'!L:L,'Results WIP'!C1899)</f>
        <v>41784</v>
      </c>
      <c r="C1899">
        <f t="shared" si="30"/>
        <v>5</v>
      </c>
      <c r="D1899" t="str">
        <f ca="1">VLOOKUP($B1899,'Track WIP'!$M:$O,2,FALSE)</f>
        <v>Indianapolis 500</v>
      </c>
      <c r="E1899" t="str">
        <f ca="1">VLOOKUP($B1899,'Track WIP'!$M:$O,3,FALSE)</f>
        <v>Indianapolis Motor Speedway</v>
      </c>
      <c r="F1899">
        <v>27</v>
      </c>
      <c r="G1899" t="s">
        <v>55</v>
      </c>
      <c r="H1899">
        <v>20</v>
      </c>
      <c r="I1899" t="s">
        <v>111</v>
      </c>
      <c r="J1899">
        <v>175</v>
      </c>
      <c r="K1899">
        <v>1</v>
      </c>
      <c r="L1899">
        <v>26</v>
      </c>
      <c r="M1899">
        <v>53</v>
      </c>
      <c r="N1899">
        <v>48</v>
      </c>
      <c r="O1899">
        <v>0</v>
      </c>
    </row>
    <row r="1900" spans="1:15" x14ac:dyDescent="0.2">
      <c r="A1900">
        <v>2014</v>
      </c>
      <c r="B1900" s="6">
        <f ca="1">_xlfn.MAXIFS('Track WIP'!M:M,'Track WIP'!K:K,'Results WIP'!A1900,'Track WIP'!L:L,'Results WIP'!C1900)</f>
        <v>41784</v>
      </c>
      <c r="C1900">
        <f t="shared" si="30"/>
        <v>5</v>
      </c>
      <c r="D1900" t="str">
        <f ca="1">VLOOKUP($B1900,'Track WIP'!$M:$O,2,FALSE)</f>
        <v>Indianapolis 500</v>
      </c>
      <c r="E1900" t="str">
        <f ca="1">VLOOKUP($B1900,'Track WIP'!$M:$O,3,FALSE)</f>
        <v>Indianapolis Motor Speedway</v>
      </c>
      <c r="F1900">
        <v>28</v>
      </c>
      <c r="G1900" t="s">
        <v>89</v>
      </c>
      <c r="H1900">
        <v>27</v>
      </c>
      <c r="I1900" t="s">
        <v>16</v>
      </c>
      <c r="J1900">
        <v>175</v>
      </c>
      <c r="K1900">
        <v>2</v>
      </c>
      <c r="L1900">
        <v>14</v>
      </c>
      <c r="M1900">
        <v>49</v>
      </c>
      <c r="N1900">
        <v>44</v>
      </c>
      <c r="O1900">
        <v>0</v>
      </c>
    </row>
    <row r="1901" spans="1:15" x14ac:dyDescent="0.2">
      <c r="A1901">
        <v>2014</v>
      </c>
      <c r="B1901" s="6">
        <f ca="1">_xlfn.MAXIFS('Track WIP'!M:M,'Track WIP'!K:K,'Results WIP'!A1901,'Track WIP'!L:L,'Results WIP'!C1901)</f>
        <v>41784</v>
      </c>
      <c r="C1901">
        <f t="shared" si="30"/>
        <v>5</v>
      </c>
      <c r="D1901" t="str">
        <f ca="1">VLOOKUP($B1901,'Track WIP'!$M:$O,2,FALSE)</f>
        <v>Indianapolis 500</v>
      </c>
      <c r="E1901" t="str">
        <f ca="1">VLOOKUP($B1901,'Track WIP'!$M:$O,3,FALSE)</f>
        <v>Indianapolis Motor Speedway</v>
      </c>
      <c r="F1901">
        <v>29</v>
      </c>
      <c r="G1901" t="s">
        <v>21</v>
      </c>
      <c r="H1901">
        <v>9</v>
      </c>
      <c r="I1901" t="s">
        <v>111</v>
      </c>
      <c r="J1901">
        <v>167</v>
      </c>
      <c r="K1901">
        <v>11</v>
      </c>
      <c r="L1901">
        <v>3</v>
      </c>
      <c r="M1901">
        <v>30</v>
      </c>
      <c r="N1901">
        <v>25</v>
      </c>
      <c r="O1901">
        <v>0</v>
      </c>
    </row>
    <row r="1902" spans="1:15" x14ac:dyDescent="0.2">
      <c r="A1902">
        <v>2014</v>
      </c>
      <c r="B1902" s="6">
        <f ca="1">_xlfn.MAXIFS('Track WIP'!M:M,'Track WIP'!K:K,'Results WIP'!A1902,'Track WIP'!L:L,'Results WIP'!C1902)</f>
        <v>41784</v>
      </c>
      <c r="C1902">
        <f t="shared" si="30"/>
        <v>5</v>
      </c>
      <c r="D1902" t="str">
        <f ca="1">VLOOKUP($B1902,'Track WIP'!$M:$O,2,FALSE)</f>
        <v>Indianapolis 500</v>
      </c>
      <c r="E1902" t="str">
        <f ca="1">VLOOKUP($B1902,'Track WIP'!$M:$O,3,FALSE)</f>
        <v>Indianapolis Motor Speedway</v>
      </c>
      <c r="F1902">
        <v>30</v>
      </c>
      <c r="G1902" t="s">
        <v>112</v>
      </c>
      <c r="H1902">
        <v>67</v>
      </c>
      <c r="I1902" t="s">
        <v>16</v>
      </c>
      <c r="J1902">
        <v>156</v>
      </c>
      <c r="K1902">
        <v>8</v>
      </c>
      <c r="L1902">
        <v>0</v>
      </c>
      <c r="M1902">
        <v>38</v>
      </c>
      <c r="N1902">
        <v>33</v>
      </c>
      <c r="O1902">
        <v>0</v>
      </c>
    </row>
    <row r="1903" spans="1:15" x14ac:dyDescent="0.2">
      <c r="A1903">
        <v>2014</v>
      </c>
      <c r="B1903" s="6">
        <f ca="1">_xlfn.MAXIFS('Track WIP'!M:M,'Track WIP'!K:K,'Results WIP'!A1903,'Track WIP'!L:L,'Results WIP'!C1903)</f>
        <v>41784</v>
      </c>
      <c r="C1903">
        <f t="shared" si="30"/>
        <v>5</v>
      </c>
      <c r="D1903" t="str">
        <f ca="1">VLOOKUP($B1903,'Track WIP'!$M:$O,2,FALSE)</f>
        <v>Indianapolis 500</v>
      </c>
      <c r="E1903" t="str">
        <f ca="1">VLOOKUP($B1903,'Track WIP'!$M:$O,3,FALSE)</f>
        <v>Indianapolis Motor Speedway</v>
      </c>
      <c r="F1903">
        <v>31</v>
      </c>
      <c r="G1903" t="s">
        <v>86</v>
      </c>
      <c r="H1903">
        <v>83</v>
      </c>
      <c r="I1903" t="s">
        <v>111</v>
      </c>
      <c r="J1903">
        <v>149</v>
      </c>
      <c r="K1903">
        <v>26</v>
      </c>
      <c r="L1903">
        <v>0</v>
      </c>
      <c r="M1903">
        <v>25</v>
      </c>
      <c r="N1903">
        <v>20</v>
      </c>
      <c r="O1903">
        <v>0</v>
      </c>
    </row>
    <row r="1904" spans="1:15" x14ac:dyDescent="0.2">
      <c r="A1904">
        <v>2014</v>
      </c>
      <c r="B1904" s="6">
        <f ca="1">_xlfn.MAXIFS('Track WIP'!M:M,'Track WIP'!K:K,'Results WIP'!A1904,'Track WIP'!L:L,'Results WIP'!C1904)</f>
        <v>41784</v>
      </c>
      <c r="C1904">
        <f t="shared" si="30"/>
        <v>5</v>
      </c>
      <c r="D1904" t="str">
        <f ca="1">VLOOKUP($B1904,'Track WIP'!$M:$O,2,FALSE)</f>
        <v>Indianapolis 500</v>
      </c>
      <c r="E1904" t="str">
        <f ca="1">VLOOKUP($B1904,'Track WIP'!$M:$O,3,FALSE)</f>
        <v>Indianapolis Motor Speedway</v>
      </c>
      <c r="F1904">
        <v>32</v>
      </c>
      <c r="G1904" t="s">
        <v>376</v>
      </c>
      <c r="H1904">
        <v>91</v>
      </c>
      <c r="I1904" t="s">
        <v>111</v>
      </c>
      <c r="J1904">
        <v>87</v>
      </c>
      <c r="K1904">
        <v>33</v>
      </c>
      <c r="L1904">
        <v>0</v>
      </c>
      <c r="M1904">
        <v>11</v>
      </c>
      <c r="N1904">
        <v>6</v>
      </c>
      <c r="O1904">
        <v>0</v>
      </c>
    </row>
    <row r="1905" spans="1:15" x14ac:dyDescent="0.2">
      <c r="A1905">
        <v>2014</v>
      </c>
      <c r="B1905" s="6">
        <f ca="1">_xlfn.MAXIFS('Track WIP'!M:M,'Track WIP'!K:K,'Results WIP'!A1905,'Track WIP'!L:L,'Results WIP'!C1905)</f>
        <v>41784</v>
      </c>
      <c r="C1905">
        <f t="shared" si="30"/>
        <v>5</v>
      </c>
      <c r="D1905" t="str">
        <f ca="1">VLOOKUP($B1905,'Track WIP'!$M:$O,2,FALSE)</f>
        <v>Indianapolis 500</v>
      </c>
      <c r="E1905" t="str">
        <f ca="1">VLOOKUP($B1905,'Track WIP'!$M:$O,3,FALSE)</f>
        <v>Indianapolis Motor Speedway</v>
      </c>
      <c r="F1905">
        <v>33</v>
      </c>
      <c r="G1905" t="s">
        <v>41</v>
      </c>
      <c r="H1905">
        <v>15</v>
      </c>
      <c r="I1905" t="s">
        <v>16</v>
      </c>
      <c r="J1905">
        <v>44</v>
      </c>
      <c r="K1905">
        <v>20</v>
      </c>
      <c r="L1905">
        <v>0</v>
      </c>
      <c r="M1905">
        <v>24</v>
      </c>
      <c r="N1905">
        <v>19</v>
      </c>
      <c r="O1905">
        <v>0</v>
      </c>
    </row>
    <row r="1906" spans="1:15" x14ac:dyDescent="0.2">
      <c r="A1906">
        <v>2014</v>
      </c>
      <c r="B1906" s="6">
        <f ca="1">_xlfn.MAXIFS('Track WIP'!M:M,'Track WIP'!K:K,'Results WIP'!A1906,'Track WIP'!L:L,'Results WIP'!C1906)</f>
        <v>41790</v>
      </c>
      <c r="C1906">
        <f t="shared" si="30"/>
        <v>6</v>
      </c>
      <c r="D1906" t="str">
        <f ca="1">VLOOKUP($B1906,'Track WIP'!$M:$O,2,FALSE)</f>
        <v>Chevrolet Indy Dual in Detroit - Race 1</v>
      </c>
      <c r="E1906" t="str">
        <f ca="1">VLOOKUP($B1906,'Track WIP'!$M:$O,3,FALSE)</f>
        <v>Raceway At Belle Isle Park</v>
      </c>
      <c r="F1906">
        <v>1</v>
      </c>
      <c r="G1906" t="s">
        <v>15</v>
      </c>
      <c r="H1906">
        <v>12</v>
      </c>
      <c r="I1906" t="s">
        <v>111</v>
      </c>
      <c r="J1906">
        <v>70</v>
      </c>
      <c r="K1906">
        <v>16</v>
      </c>
      <c r="L1906">
        <v>21</v>
      </c>
      <c r="M1906">
        <v>51</v>
      </c>
      <c r="N1906">
        <v>1</v>
      </c>
      <c r="O1906">
        <v>0</v>
      </c>
    </row>
    <row r="1907" spans="1:15" x14ac:dyDescent="0.2">
      <c r="A1907">
        <v>2014</v>
      </c>
      <c r="B1907" s="6">
        <f ca="1">_xlfn.MAXIFS('Track WIP'!M:M,'Track WIP'!K:K,'Results WIP'!A1907,'Track WIP'!L:L,'Results WIP'!C1907)</f>
        <v>41790</v>
      </c>
      <c r="C1907">
        <f t="shared" si="30"/>
        <v>6</v>
      </c>
      <c r="D1907" t="str">
        <f ca="1">VLOOKUP($B1907,'Track WIP'!$M:$O,2,FALSE)</f>
        <v>Chevrolet Indy Dual in Detroit - Race 1</v>
      </c>
      <c r="E1907" t="str">
        <f ca="1">VLOOKUP($B1907,'Track WIP'!$M:$O,3,FALSE)</f>
        <v>Raceway At Belle Isle Park</v>
      </c>
      <c r="F1907">
        <v>2</v>
      </c>
      <c r="G1907" t="s">
        <v>41</v>
      </c>
      <c r="H1907">
        <v>15</v>
      </c>
      <c r="I1907" t="s">
        <v>16</v>
      </c>
      <c r="J1907">
        <v>70</v>
      </c>
      <c r="K1907">
        <v>9</v>
      </c>
      <c r="L1907">
        <v>10</v>
      </c>
      <c r="M1907">
        <v>41</v>
      </c>
      <c r="N1907">
        <v>1</v>
      </c>
      <c r="O1907">
        <v>0</v>
      </c>
    </row>
    <row r="1908" spans="1:15" x14ac:dyDescent="0.2">
      <c r="A1908">
        <v>2014</v>
      </c>
      <c r="B1908" s="6">
        <f ca="1">_xlfn.MAXIFS('Track WIP'!M:M,'Track WIP'!K:K,'Results WIP'!A1908,'Track WIP'!L:L,'Results WIP'!C1908)</f>
        <v>41790</v>
      </c>
      <c r="C1908">
        <f t="shared" ref="C1908:C1971" si="31">_xlfn.IFS(A1908&gt;A1907,1,F1908=1,C1907+1,F1908&gt;1,C1907)</f>
        <v>6</v>
      </c>
      <c r="D1908" t="str">
        <f ca="1">VLOOKUP($B1908,'Track WIP'!$M:$O,2,FALSE)</f>
        <v>Chevrolet Indy Dual in Detroit - Race 1</v>
      </c>
      <c r="E1908" t="str">
        <f ca="1">VLOOKUP($B1908,'Track WIP'!$M:$O,3,FALSE)</f>
        <v>Raceway At Belle Isle Park</v>
      </c>
      <c r="F1908">
        <v>3</v>
      </c>
      <c r="G1908" t="s">
        <v>25</v>
      </c>
      <c r="H1908">
        <v>10</v>
      </c>
      <c r="I1908" t="s">
        <v>111</v>
      </c>
      <c r="J1908">
        <v>70</v>
      </c>
      <c r="K1908">
        <v>8</v>
      </c>
      <c r="L1908">
        <v>0</v>
      </c>
      <c r="M1908">
        <v>35</v>
      </c>
      <c r="N1908">
        <v>0</v>
      </c>
      <c r="O1908">
        <v>0</v>
      </c>
    </row>
    <row r="1909" spans="1:15" x14ac:dyDescent="0.2">
      <c r="A1909">
        <v>2014</v>
      </c>
      <c r="B1909" s="6">
        <f ca="1">_xlfn.MAXIFS('Track WIP'!M:M,'Track WIP'!K:K,'Results WIP'!A1909,'Track WIP'!L:L,'Results WIP'!C1909)</f>
        <v>41790</v>
      </c>
      <c r="C1909">
        <f t="shared" si="31"/>
        <v>6</v>
      </c>
      <c r="D1909" t="str">
        <f ca="1">VLOOKUP($B1909,'Track WIP'!$M:$O,2,FALSE)</f>
        <v>Chevrolet Indy Dual in Detroit - Race 1</v>
      </c>
      <c r="E1909" t="str">
        <f ca="1">VLOOKUP($B1909,'Track WIP'!$M:$O,3,FALSE)</f>
        <v>Raceway At Belle Isle Park</v>
      </c>
      <c r="F1909">
        <v>4</v>
      </c>
      <c r="G1909" t="s">
        <v>26</v>
      </c>
      <c r="H1909">
        <v>19</v>
      </c>
      <c r="I1909" t="s">
        <v>16</v>
      </c>
      <c r="J1909">
        <v>70</v>
      </c>
      <c r="K1909">
        <v>19</v>
      </c>
      <c r="L1909">
        <v>0</v>
      </c>
      <c r="M1909">
        <v>32</v>
      </c>
      <c r="N1909">
        <v>0</v>
      </c>
      <c r="O1909">
        <v>0</v>
      </c>
    </row>
    <row r="1910" spans="1:15" x14ac:dyDescent="0.2">
      <c r="A1910">
        <v>2014</v>
      </c>
      <c r="B1910" s="6">
        <f ca="1">_xlfn.MAXIFS('Track WIP'!M:M,'Track WIP'!K:K,'Results WIP'!A1910,'Track WIP'!L:L,'Results WIP'!C1910)</f>
        <v>41790</v>
      </c>
      <c r="C1910">
        <f t="shared" si="31"/>
        <v>6</v>
      </c>
      <c r="D1910" t="str">
        <f ca="1">VLOOKUP($B1910,'Track WIP'!$M:$O,2,FALSE)</f>
        <v>Chevrolet Indy Dual in Detroit - Race 1</v>
      </c>
      <c r="E1910" t="str">
        <f ca="1">VLOOKUP($B1910,'Track WIP'!$M:$O,3,FALSE)</f>
        <v>Raceway At Belle Isle Park</v>
      </c>
      <c r="F1910">
        <v>5</v>
      </c>
      <c r="G1910" t="s">
        <v>24</v>
      </c>
      <c r="H1910">
        <v>3</v>
      </c>
      <c r="I1910" t="s">
        <v>111</v>
      </c>
      <c r="J1910">
        <v>70</v>
      </c>
      <c r="K1910">
        <v>1</v>
      </c>
      <c r="L1910">
        <v>30</v>
      </c>
      <c r="M1910">
        <v>34</v>
      </c>
      <c r="N1910">
        <v>4</v>
      </c>
      <c r="O1910">
        <v>0</v>
      </c>
    </row>
    <row r="1911" spans="1:15" x14ac:dyDescent="0.2">
      <c r="A1911">
        <v>2014</v>
      </c>
      <c r="B1911" s="6">
        <f ca="1">_xlfn.MAXIFS('Track WIP'!M:M,'Track WIP'!K:K,'Results WIP'!A1911,'Track WIP'!L:L,'Results WIP'!C1911)</f>
        <v>41790</v>
      </c>
      <c r="C1911">
        <f t="shared" si="31"/>
        <v>6</v>
      </c>
      <c r="D1911" t="str">
        <f ca="1">VLOOKUP($B1911,'Track WIP'!$M:$O,2,FALSE)</f>
        <v>Chevrolet Indy Dual in Detroit - Race 1</v>
      </c>
      <c r="E1911" t="str">
        <f ca="1">VLOOKUP($B1911,'Track WIP'!$M:$O,3,FALSE)</f>
        <v>Raceway At Belle Isle Park</v>
      </c>
      <c r="F1911">
        <v>6</v>
      </c>
      <c r="G1911" t="s">
        <v>89</v>
      </c>
      <c r="H1911">
        <v>27</v>
      </c>
      <c r="I1911" t="s">
        <v>16</v>
      </c>
      <c r="J1911">
        <v>70</v>
      </c>
      <c r="K1911">
        <v>2</v>
      </c>
      <c r="L1911">
        <v>0</v>
      </c>
      <c r="M1911">
        <v>28</v>
      </c>
      <c r="N1911">
        <v>0</v>
      </c>
      <c r="O1911">
        <v>0</v>
      </c>
    </row>
    <row r="1912" spans="1:15" x14ac:dyDescent="0.2">
      <c r="A1912">
        <v>2014</v>
      </c>
      <c r="B1912" s="6">
        <f ca="1">_xlfn.MAXIFS('Track WIP'!M:M,'Track WIP'!K:K,'Results WIP'!A1912,'Track WIP'!L:L,'Results WIP'!C1912)</f>
        <v>41790</v>
      </c>
      <c r="C1912">
        <f t="shared" si="31"/>
        <v>6</v>
      </c>
      <c r="D1912" t="str">
        <f ca="1">VLOOKUP($B1912,'Track WIP'!$M:$O,2,FALSE)</f>
        <v>Chevrolet Indy Dual in Detroit - Race 1</v>
      </c>
      <c r="E1912" t="str">
        <f ca="1">VLOOKUP($B1912,'Track WIP'!$M:$O,3,FALSE)</f>
        <v>Raceway At Belle Isle Park</v>
      </c>
      <c r="F1912">
        <v>7</v>
      </c>
      <c r="G1912" t="s">
        <v>254</v>
      </c>
      <c r="H1912">
        <v>34</v>
      </c>
      <c r="I1912" t="s">
        <v>16</v>
      </c>
      <c r="J1912">
        <v>70</v>
      </c>
      <c r="K1912">
        <v>11</v>
      </c>
      <c r="L1912">
        <v>0</v>
      </c>
      <c r="M1912">
        <v>26</v>
      </c>
      <c r="N1912">
        <v>0</v>
      </c>
      <c r="O1912">
        <v>0</v>
      </c>
    </row>
    <row r="1913" spans="1:15" x14ac:dyDescent="0.2">
      <c r="A1913">
        <v>2014</v>
      </c>
      <c r="B1913" s="6">
        <f ca="1">_xlfn.MAXIFS('Track WIP'!M:M,'Track WIP'!K:K,'Results WIP'!A1913,'Track WIP'!L:L,'Results WIP'!C1913)</f>
        <v>41790</v>
      </c>
      <c r="C1913">
        <f t="shared" si="31"/>
        <v>6</v>
      </c>
      <c r="D1913" t="str">
        <f ca="1">VLOOKUP($B1913,'Track WIP'!$M:$O,2,FALSE)</f>
        <v>Chevrolet Indy Dual in Detroit - Race 1</v>
      </c>
      <c r="E1913" t="str">
        <f ca="1">VLOOKUP($B1913,'Track WIP'!$M:$O,3,FALSE)</f>
        <v>Raceway At Belle Isle Park</v>
      </c>
      <c r="F1913">
        <v>8</v>
      </c>
      <c r="G1913" t="s">
        <v>231</v>
      </c>
      <c r="H1913">
        <v>18</v>
      </c>
      <c r="I1913" t="s">
        <v>16</v>
      </c>
      <c r="J1913">
        <v>70</v>
      </c>
      <c r="K1913">
        <v>12</v>
      </c>
      <c r="L1913">
        <v>0</v>
      </c>
      <c r="M1913">
        <v>24</v>
      </c>
      <c r="N1913">
        <v>0</v>
      </c>
      <c r="O1913">
        <v>0</v>
      </c>
    </row>
    <row r="1914" spans="1:15" x14ac:dyDescent="0.2">
      <c r="A1914">
        <v>2014</v>
      </c>
      <c r="B1914" s="6">
        <f ca="1">_xlfn.MAXIFS('Track WIP'!M:M,'Track WIP'!K:K,'Results WIP'!A1914,'Track WIP'!L:L,'Results WIP'!C1914)</f>
        <v>41790</v>
      </c>
      <c r="C1914">
        <f t="shared" si="31"/>
        <v>6</v>
      </c>
      <c r="D1914" t="str">
        <f ca="1">VLOOKUP($B1914,'Track WIP'!$M:$O,2,FALSE)</f>
        <v>Chevrolet Indy Dual in Detroit - Race 1</v>
      </c>
      <c r="E1914" t="str">
        <f ca="1">VLOOKUP($B1914,'Track WIP'!$M:$O,3,FALSE)</f>
        <v>Raceway At Belle Isle Park</v>
      </c>
      <c r="F1914">
        <v>9</v>
      </c>
      <c r="G1914" t="s">
        <v>86</v>
      </c>
      <c r="H1914">
        <v>83</v>
      </c>
      <c r="I1914" t="s">
        <v>111</v>
      </c>
      <c r="J1914">
        <v>70</v>
      </c>
      <c r="K1914">
        <v>20</v>
      </c>
      <c r="L1914">
        <v>0</v>
      </c>
      <c r="M1914">
        <v>22</v>
      </c>
      <c r="N1914">
        <v>0</v>
      </c>
      <c r="O1914">
        <v>0</v>
      </c>
    </row>
    <row r="1915" spans="1:15" x14ac:dyDescent="0.2">
      <c r="A1915">
        <v>2014</v>
      </c>
      <c r="B1915" s="6">
        <f ca="1">_xlfn.MAXIFS('Track WIP'!M:M,'Track WIP'!K:K,'Results WIP'!A1915,'Track WIP'!L:L,'Results WIP'!C1915)</f>
        <v>41790</v>
      </c>
      <c r="C1915">
        <f t="shared" si="31"/>
        <v>6</v>
      </c>
      <c r="D1915" t="str">
        <f ca="1">VLOOKUP($B1915,'Track WIP'!$M:$O,2,FALSE)</f>
        <v>Chevrolet Indy Dual in Detroit - Race 1</v>
      </c>
      <c r="E1915" t="str">
        <f ca="1">VLOOKUP($B1915,'Track WIP'!$M:$O,3,FALSE)</f>
        <v>Raceway At Belle Isle Park</v>
      </c>
      <c r="F1915">
        <v>10</v>
      </c>
      <c r="G1915" t="s">
        <v>38</v>
      </c>
      <c r="H1915">
        <v>25</v>
      </c>
      <c r="I1915" t="s">
        <v>16</v>
      </c>
      <c r="J1915">
        <v>70</v>
      </c>
      <c r="K1915">
        <v>18</v>
      </c>
      <c r="L1915">
        <v>1</v>
      </c>
      <c r="M1915">
        <v>21</v>
      </c>
      <c r="N1915">
        <v>1</v>
      </c>
      <c r="O1915">
        <v>0</v>
      </c>
    </row>
    <row r="1916" spans="1:15" x14ac:dyDescent="0.2">
      <c r="A1916">
        <v>2014</v>
      </c>
      <c r="B1916" s="6">
        <f ca="1">_xlfn.MAXIFS('Track WIP'!M:M,'Track WIP'!K:K,'Results WIP'!A1916,'Track WIP'!L:L,'Results WIP'!C1916)</f>
        <v>41790</v>
      </c>
      <c r="C1916">
        <f t="shared" si="31"/>
        <v>6</v>
      </c>
      <c r="D1916" t="str">
        <f ca="1">VLOOKUP($B1916,'Track WIP'!$M:$O,2,FALSE)</f>
        <v>Chevrolet Indy Dual in Detroit - Race 1</v>
      </c>
      <c r="E1916" t="str">
        <f ca="1">VLOOKUP($B1916,'Track WIP'!$M:$O,3,FALSE)</f>
        <v>Raceway At Belle Isle Park</v>
      </c>
      <c r="F1916">
        <v>11</v>
      </c>
      <c r="G1916" t="s">
        <v>21</v>
      </c>
      <c r="H1916">
        <v>9</v>
      </c>
      <c r="I1916" t="s">
        <v>111</v>
      </c>
      <c r="J1916">
        <v>70</v>
      </c>
      <c r="K1916">
        <v>10</v>
      </c>
      <c r="L1916">
        <v>1</v>
      </c>
      <c r="M1916">
        <v>20</v>
      </c>
      <c r="N1916">
        <v>1</v>
      </c>
      <c r="O1916">
        <v>0</v>
      </c>
    </row>
    <row r="1917" spans="1:15" x14ac:dyDescent="0.2">
      <c r="A1917">
        <v>2014</v>
      </c>
      <c r="B1917" s="6">
        <f ca="1">_xlfn.MAXIFS('Track WIP'!M:M,'Track WIP'!K:K,'Results WIP'!A1917,'Track WIP'!L:L,'Results WIP'!C1917)</f>
        <v>41790</v>
      </c>
      <c r="C1917">
        <f t="shared" si="31"/>
        <v>6</v>
      </c>
      <c r="D1917" t="str">
        <f ca="1">VLOOKUP($B1917,'Track WIP'!$M:$O,2,FALSE)</f>
        <v>Chevrolet Indy Dual in Detroit - Race 1</v>
      </c>
      <c r="E1917" t="str">
        <f ca="1">VLOOKUP($B1917,'Track WIP'!$M:$O,3,FALSE)</f>
        <v>Raceway At Belle Isle Park</v>
      </c>
      <c r="F1917">
        <v>12</v>
      </c>
      <c r="G1917" t="s">
        <v>234</v>
      </c>
      <c r="H1917">
        <v>2</v>
      </c>
      <c r="I1917" t="s">
        <v>111</v>
      </c>
      <c r="J1917">
        <v>70</v>
      </c>
      <c r="K1917">
        <v>6</v>
      </c>
      <c r="L1917">
        <v>0</v>
      </c>
      <c r="M1917">
        <v>18</v>
      </c>
      <c r="N1917">
        <v>0</v>
      </c>
      <c r="O1917">
        <v>0</v>
      </c>
    </row>
    <row r="1918" spans="1:15" x14ac:dyDescent="0.2">
      <c r="A1918">
        <v>2014</v>
      </c>
      <c r="B1918" s="6">
        <f ca="1">_xlfn.MAXIFS('Track WIP'!M:M,'Track WIP'!K:K,'Results WIP'!A1918,'Track WIP'!L:L,'Results WIP'!C1918)</f>
        <v>41790</v>
      </c>
      <c r="C1918">
        <f t="shared" si="31"/>
        <v>6</v>
      </c>
      <c r="D1918" t="str">
        <f ca="1">VLOOKUP($B1918,'Track WIP'!$M:$O,2,FALSE)</f>
        <v>Chevrolet Indy Dual in Detroit - Race 1</v>
      </c>
      <c r="E1918" t="str">
        <f ca="1">VLOOKUP($B1918,'Track WIP'!$M:$O,3,FALSE)</f>
        <v>Raceway At Belle Isle Park</v>
      </c>
      <c r="F1918">
        <v>13</v>
      </c>
      <c r="G1918" t="s">
        <v>87</v>
      </c>
      <c r="H1918">
        <v>11</v>
      </c>
      <c r="I1918" t="s">
        <v>111</v>
      </c>
      <c r="J1918">
        <v>70</v>
      </c>
      <c r="K1918">
        <v>7</v>
      </c>
      <c r="L1918">
        <v>0</v>
      </c>
      <c r="M1918">
        <v>17</v>
      </c>
      <c r="N1918">
        <v>0</v>
      </c>
      <c r="O1918">
        <v>0</v>
      </c>
    </row>
    <row r="1919" spans="1:15" x14ac:dyDescent="0.2">
      <c r="A1919">
        <v>2014</v>
      </c>
      <c r="B1919" s="6">
        <f ca="1">_xlfn.MAXIFS('Track WIP'!M:M,'Track WIP'!K:K,'Results WIP'!A1919,'Track WIP'!L:L,'Results WIP'!C1919)</f>
        <v>41790</v>
      </c>
      <c r="C1919">
        <f t="shared" si="31"/>
        <v>6</v>
      </c>
      <c r="D1919" t="str">
        <f ca="1">VLOOKUP($B1919,'Track WIP'!$M:$O,2,FALSE)</f>
        <v>Chevrolet Indy Dual in Detroit - Race 1</v>
      </c>
      <c r="E1919" t="str">
        <f ca="1">VLOOKUP($B1919,'Track WIP'!$M:$O,3,FALSE)</f>
        <v>Raceway At Belle Isle Park</v>
      </c>
      <c r="F1919">
        <v>14</v>
      </c>
      <c r="G1919" t="s">
        <v>56</v>
      </c>
      <c r="H1919">
        <v>17</v>
      </c>
      <c r="I1919" t="s">
        <v>111</v>
      </c>
      <c r="J1919">
        <v>70</v>
      </c>
      <c r="K1919">
        <v>13</v>
      </c>
      <c r="L1919">
        <v>0</v>
      </c>
      <c r="M1919">
        <v>16</v>
      </c>
      <c r="N1919">
        <v>0</v>
      </c>
      <c r="O1919">
        <v>0</v>
      </c>
    </row>
    <row r="1920" spans="1:15" x14ac:dyDescent="0.2">
      <c r="A1920">
        <v>2014</v>
      </c>
      <c r="B1920" s="6">
        <f ca="1">_xlfn.MAXIFS('Track WIP'!M:M,'Track WIP'!K:K,'Results WIP'!A1920,'Track WIP'!L:L,'Results WIP'!C1920)</f>
        <v>41790</v>
      </c>
      <c r="C1920">
        <f t="shared" si="31"/>
        <v>6</v>
      </c>
      <c r="D1920" t="str">
        <f ca="1">VLOOKUP($B1920,'Track WIP'!$M:$O,2,FALSE)</f>
        <v>Chevrolet Indy Dual in Detroit - Race 1</v>
      </c>
      <c r="E1920" t="str">
        <f ca="1">VLOOKUP($B1920,'Track WIP'!$M:$O,3,FALSE)</f>
        <v>Raceway At Belle Isle Park</v>
      </c>
      <c r="F1920">
        <v>15</v>
      </c>
      <c r="G1920" t="s">
        <v>29</v>
      </c>
      <c r="H1920">
        <v>8</v>
      </c>
      <c r="I1920" t="s">
        <v>111</v>
      </c>
      <c r="J1920">
        <v>70</v>
      </c>
      <c r="K1920">
        <v>5</v>
      </c>
      <c r="L1920">
        <v>5</v>
      </c>
      <c r="M1920">
        <v>16</v>
      </c>
      <c r="N1920">
        <v>1</v>
      </c>
      <c r="O1920">
        <v>0</v>
      </c>
    </row>
    <row r="1921" spans="1:15" x14ac:dyDescent="0.2">
      <c r="A1921">
        <v>2014</v>
      </c>
      <c r="B1921" s="6">
        <f ca="1">_xlfn.MAXIFS('Track WIP'!M:M,'Track WIP'!K:K,'Results WIP'!A1921,'Track WIP'!L:L,'Results WIP'!C1921)</f>
        <v>41790</v>
      </c>
      <c r="C1921">
        <f t="shared" si="31"/>
        <v>6</v>
      </c>
      <c r="D1921" t="str">
        <f ca="1">VLOOKUP($B1921,'Track WIP'!$M:$O,2,FALSE)</f>
        <v>Chevrolet Indy Dual in Detroit - Race 1</v>
      </c>
      <c r="E1921" t="str">
        <f ca="1">VLOOKUP($B1921,'Track WIP'!$M:$O,3,FALSE)</f>
        <v>Raceway At Belle Isle Park</v>
      </c>
      <c r="F1921">
        <v>16</v>
      </c>
      <c r="G1921" t="s">
        <v>17</v>
      </c>
      <c r="H1921">
        <v>28</v>
      </c>
      <c r="I1921" t="s">
        <v>16</v>
      </c>
      <c r="J1921">
        <v>69</v>
      </c>
      <c r="K1921">
        <v>21</v>
      </c>
      <c r="L1921">
        <v>0</v>
      </c>
      <c r="M1921">
        <v>14</v>
      </c>
      <c r="N1921">
        <v>0</v>
      </c>
      <c r="O1921">
        <v>0</v>
      </c>
    </row>
    <row r="1922" spans="1:15" x14ac:dyDescent="0.2">
      <c r="A1922">
        <v>2014</v>
      </c>
      <c r="B1922" s="6">
        <f ca="1">_xlfn.MAXIFS('Track WIP'!M:M,'Track WIP'!K:K,'Results WIP'!A1922,'Track WIP'!L:L,'Results WIP'!C1922)</f>
        <v>41790</v>
      </c>
      <c r="C1922">
        <f t="shared" si="31"/>
        <v>6</v>
      </c>
      <c r="D1922" t="str">
        <f ca="1">VLOOKUP($B1922,'Track WIP'!$M:$O,2,FALSE)</f>
        <v>Chevrolet Indy Dual in Detroit - Race 1</v>
      </c>
      <c r="E1922" t="str">
        <f ca="1">VLOOKUP($B1922,'Track WIP'!$M:$O,3,FALSE)</f>
        <v>Raceway At Belle Isle Park</v>
      </c>
      <c r="F1922">
        <v>17</v>
      </c>
      <c r="G1922" t="s">
        <v>292</v>
      </c>
      <c r="H1922">
        <v>7</v>
      </c>
      <c r="I1922" t="s">
        <v>16</v>
      </c>
      <c r="J1922">
        <v>68</v>
      </c>
      <c r="K1922">
        <v>22</v>
      </c>
      <c r="L1922">
        <v>2</v>
      </c>
      <c r="M1922">
        <v>14</v>
      </c>
      <c r="N1922">
        <v>1</v>
      </c>
      <c r="O1922">
        <v>0</v>
      </c>
    </row>
    <row r="1923" spans="1:15" x14ac:dyDescent="0.2">
      <c r="A1923">
        <v>2014</v>
      </c>
      <c r="B1923" s="6">
        <f ca="1">_xlfn.MAXIFS('Track WIP'!M:M,'Track WIP'!K:K,'Results WIP'!A1923,'Track WIP'!L:L,'Results WIP'!C1923)</f>
        <v>41790</v>
      </c>
      <c r="C1923">
        <f t="shared" si="31"/>
        <v>6</v>
      </c>
      <c r="D1923" t="str">
        <f ca="1">VLOOKUP($B1923,'Track WIP'!$M:$O,2,FALSE)</f>
        <v>Chevrolet Indy Dual in Detroit - Race 1</v>
      </c>
      <c r="E1923" t="str">
        <f ca="1">VLOOKUP($B1923,'Track WIP'!$M:$O,3,FALSE)</f>
        <v>Raceway At Belle Isle Park</v>
      </c>
      <c r="F1923">
        <v>18</v>
      </c>
      <c r="G1923" t="s">
        <v>37</v>
      </c>
      <c r="H1923">
        <v>14</v>
      </c>
      <c r="I1923" t="s">
        <v>16</v>
      </c>
      <c r="J1923">
        <v>66</v>
      </c>
      <c r="K1923">
        <v>15</v>
      </c>
      <c r="L1923">
        <v>0</v>
      </c>
      <c r="M1923">
        <v>12</v>
      </c>
      <c r="N1923">
        <v>0</v>
      </c>
      <c r="O1923">
        <v>0</v>
      </c>
    </row>
    <row r="1924" spans="1:15" x14ac:dyDescent="0.2">
      <c r="A1924">
        <v>2014</v>
      </c>
      <c r="B1924" s="6">
        <f ca="1">_xlfn.MAXIFS('Track WIP'!M:M,'Track WIP'!K:K,'Results WIP'!A1924,'Track WIP'!L:L,'Results WIP'!C1924)</f>
        <v>41790</v>
      </c>
      <c r="C1924">
        <f t="shared" si="31"/>
        <v>6</v>
      </c>
      <c r="D1924" t="str">
        <f ca="1">VLOOKUP($B1924,'Track WIP'!$M:$O,2,FALSE)</f>
        <v>Chevrolet Indy Dual in Detroit - Race 1</v>
      </c>
      <c r="E1924" t="str">
        <f ca="1">VLOOKUP($B1924,'Track WIP'!$M:$O,3,FALSE)</f>
        <v>Raceway At Belle Isle Park</v>
      </c>
      <c r="F1924">
        <v>19</v>
      </c>
      <c r="G1924" t="s">
        <v>381</v>
      </c>
      <c r="H1924">
        <v>98</v>
      </c>
      <c r="I1924" t="s">
        <v>16</v>
      </c>
      <c r="J1924">
        <v>65</v>
      </c>
      <c r="K1924">
        <v>3</v>
      </c>
      <c r="L1924">
        <v>0</v>
      </c>
      <c r="M1924">
        <v>11</v>
      </c>
      <c r="N1924">
        <v>0</v>
      </c>
      <c r="O1924">
        <v>0</v>
      </c>
    </row>
    <row r="1925" spans="1:15" x14ac:dyDescent="0.2">
      <c r="A1925">
        <v>2014</v>
      </c>
      <c r="B1925" s="6">
        <f ca="1">_xlfn.MAXIFS('Track WIP'!M:M,'Track WIP'!K:K,'Results WIP'!A1925,'Track WIP'!L:L,'Results WIP'!C1925)</f>
        <v>41790</v>
      </c>
      <c r="C1925">
        <f t="shared" si="31"/>
        <v>6</v>
      </c>
      <c r="D1925" t="str">
        <f ca="1">VLOOKUP($B1925,'Track WIP'!$M:$O,2,FALSE)</f>
        <v>Chevrolet Indy Dual in Detroit - Race 1</v>
      </c>
      <c r="E1925" t="str">
        <f ca="1">VLOOKUP($B1925,'Track WIP'!$M:$O,3,FALSE)</f>
        <v>Raceway At Belle Isle Park</v>
      </c>
      <c r="F1925">
        <v>20</v>
      </c>
      <c r="G1925" t="s">
        <v>112</v>
      </c>
      <c r="H1925">
        <v>67</v>
      </c>
      <c r="I1925" t="s">
        <v>16</v>
      </c>
      <c r="J1925">
        <v>36</v>
      </c>
      <c r="K1925">
        <v>14</v>
      </c>
      <c r="L1925">
        <v>0</v>
      </c>
      <c r="M1925">
        <v>10</v>
      </c>
      <c r="N1925">
        <v>0</v>
      </c>
      <c r="O1925">
        <v>0</v>
      </c>
    </row>
    <row r="1926" spans="1:15" x14ac:dyDescent="0.2">
      <c r="A1926">
        <v>2014</v>
      </c>
      <c r="B1926" s="6">
        <f ca="1">_xlfn.MAXIFS('Track WIP'!M:M,'Track WIP'!K:K,'Results WIP'!A1926,'Track WIP'!L:L,'Results WIP'!C1926)</f>
        <v>41790</v>
      </c>
      <c r="C1926">
        <f t="shared" si="31"/>
        <v>6</v>
      </c>
      <c r="D1926" t="str">
        <f ca="1">VLOOKUP($B1926,'Track WIP'!$M:$O,2,FALSE)</f>
        <v>Chevrolet Indy Dual in Detroit - Race 1</v>
      </c>
      <c r="E1926" t="str">
        <f ca="1">VLOOKUP($B1926,'Track WIP'!$M:$O,3,FALSE)</f>
        <v>Raceway At Belle Isle Park</v>
      </c>
      <c r="F1926">
        <v>21</v>
      </c>
      <c r="G1926" t="s">
        <v>23</v>
      </c>
      <c r="H1926">
        <v>20</v>
      </c>
      <c r="I1926" t="s">
        <v>111</v>
      </c>
      <c r="J1926">
        <v>14</v>
      </c>
      <c r="K1926">
        <v>4</v>
      </c>
      <c r="L1926">
        <v>0</v>
      </c>
      <c r="M1926">
        <v>9</v>
      </c>
      <c r="N1926">
        <v>0</v>
      </c>
      <c r="O1926">
        <v>0</v>
      </c>
    </row>
    <row r="1927" spans="1:15" x14ac:dyDescent="0.2">
      <c r="A1927">
        <v>2014</v>
      </c>
      <c r="B1927" s="6">
        <f ca="1">_xlfn.MAXIFS('Track WIP'!M:M,'Track WIP'!K:K,'Results WIP'!A1927,'Track WIP'!L:L,'Results WIP'!C1927)</f>
        <v>41790</v>
      </c>
      <c r="C1927">
        <f t="shared" si="31"/>
        <v>6</v>
      </c>
      <c r="D1927" t="str">
        <f ca="1">VLOOKUP($B1927,'Track WIP'!$M:$O,2,FALSE)</f>
        <v>Chevrolet Indy Dual in Detroit - Race 1</v>
      </c>
      <c r="E1927" t="str">
        <f ca="1">VLOOKUP($B1927,'Track WIP'!$M:$O,3,FALSE)</f>
        <v>Raceway At Belle Isle Park</v>
      </c>
      <c r="F1927">
        <v>22</v>
      </c>
      <c r="G1927" t="s">
        <v>88</v>
      </c>
      <c r="H1927">
        <v>77</v>
      </c>
      <c r="I1927" t="s">
        <v>16</v>
      </c>
      <c r="J1927">
        <v>4</v>
      </c>
      <c r="K1927">
        <v>17</v>
      </c>
      <c r="L1927">
        <v>0</v>
      </c>
      <c r="M1927">
        <v>8</v>
      </c>
      <c r="N1927">
        <v>0</v>
      </c>
      <c r="O1927">
        <v>0</v>
      </c>
    </row>
    <row r="1928" spans="1:15" x14ac:dyDescent="0.2">
      <c r="A1928">
        <v>2014</v>
      </c>
      <c r="B1928" s="6">
        <f ca="1">_xlfn.MAXIFS('Track WIP'!M:M,'Track WIP'!K:K,'Results WIP'!A1928,'Track WIP'!L:L,'Results WIP'!C1928)</f>
        <v>41791</v>
      </c>
      <c r="C1928">
        <f t="shared" si="31"/>
        <v>7</v>
      </c>
      <c r="D1928" t="str">
        <f ca="1">VLOOKUP($B1928,'Track WIP'!$M:$O,2,FALSE)</f>
        <v>Chevrolet Indy Dual in Detroit - Race 2</v>
      </c>
      <c r="E1928" t="str">
        <f ca="1">VLOOKUP($B1928,'Track WIP'!$M:$O,3,FALSE)</f>
        <v>Raceway At Belle Isle Park</v>
      </c>
      <c r="F1928">
        <v>1</v>
      </c>
      <c r="G1928" t="s">
        <v>24</v>
      </c>
      <c r="H1928">
        <v>3</v>
      </c>
      <c r="I1928" t="s">
        <v>111</v>
      </c>
      <c r="J1928">
        <v>70</v>
      </c>
      <c r="K1928">
        <v>3</v>
      </c>
      <c r="L1928">
        <v>42</v>
      </c>
      <c r="M1928">
        <v>53</v>
      </c>
      <c r="N1928">
        <v>3</v>
      </c>
      <c r="O1928">
        <v>0</v>
      </c>
    </row>
    <row r="1929" spans="1:15" x14ac:dyDescent="0.2">
      <c r="A1929">
        <v>2014</v>
      </c>
      <c r="B1929" s="6">
        <f ca="1">_xlfn.MAXIFS('Track WIP'!M:M,'Track WIP'!K:K,'Results WIP'!A1929,'Track WIP'!L:L,'Results WIP'!C1929)</f>
        <v>41791</v>
      </c>
      <c r="C1929">
        <f t="shared" si="31"/>
        <v>7</v>
      </c>
      <c r="D1929" t="str">
        <f ca="1">VLOOKUP($B1929,'Track WIP'!$M:$O,2,FALSE)</f>
        <v>Chevrolet Indy Dual in Detroit - Race 2</v>
      </c>
      <c r="E1929" t="str">
        <f ca="1">VLOOKUP($B1929,'Track WIP'!$M:$O,3,FALSE)</f>
        <v>Raceway At Belle Isle Park</v>
      </c>
      <c r="F1929">
        <v>2</v>
      </c>
      <c r="G1929" t="s">
        <v>15</v>
      </c>
      <c r="H1929">
        <v>12</v>
      </c>
      <c r="I1929" t="s">
        <v>111</v>
      </c>
      <c r="J1929">
        <v>70</v>
      </c>
      <c r="K1929">
        <v>8</v>
      </c>
      <c r="L1929">
        <v>2</v>
      </c>
      <c r="M1929">
        <v>41</v>
      </c>
      <c r="N1929">
        <v>1</v>
      </c>
      <c r="O1929">
        <v>0</v>
      </c>
    </row>
    <row r="1930" spans="1:15" x14ac:dyDescent="0.2">
      <c r="A1930">
        <v>2014</v>
      </c>
      <c r="B1930" s="6">
        <f ca="1">_xlfn.MAXIFS('Track WIP'!M:M,'Track WIP'!K:K,'Results WIP'!A1930,'Track WIP'!L:L,'Results WIP'!C1930)</f>
        <v>41791</v>
      </c>
      <c r="C1930">
        <f t="shared" si="31"/>
        <v>7</v>
      </c>
      <c r="D1930" t="str">
        <f ca="1">VLOOKUP($B1930,'Track WIP'!$M:$O,2,FALSE)</f>
        <v>Chevrolet Indy Dual in Detroit - Race 2</v>
      </c>
      <c r="E1930" t="str">
        <f ca="1">VLOOKUP($B1930,'Track WIP'!$M:$O,3,FALSE)</f>
        <v>Raceway At Belle Isle Park</v>
      </c>
      <c r="F1930">
        <v>3</v>
      </c>
      <c r="G1930" t="s">
        <v>86</v>
      </c>
      <c r="H1930">
        <v>83</v>
      </c>
      <c r="I1930" t="s">
        <v>111</v>
      </c>
      <c r="J1930">
        <v>70</v>
      </c>
      <c r="K1930">
        <v>20</v>
      </c>
      <c r="L1930">
        <v>0</v>
      </c>
      <c r="M1930">
        <v>35</v>
      </c>
      <c r="N1930">
        <v>0</v>
      </c>
      <c r="O1930">
        <v>0</v>
      </c>
    </row>
    <row r="1931" spans="1:15" x14ac:dyDescent="0.2">
      <c r="A1931">
        <v>2014</v>
      </c>
      <c r="B1931" s="6">
        <f ca="1">_xlfn.MAXIFS('Track WIP'!M:M,'Track WIP'!K:K,'Results WIP'!A1931,'Track WIP'!L:L,'Results WIP'!C1931)</f>
        <v>41791</v>
      </c>
      <c r="C1931">
        <f t="shared" si="31"/>
        <v>7</v>
      </c>
      <c r="D1931" t="str">
        <f ca="1">VLOOKUP($B1931,'Track WIP'!$M:$O,2,FALSE)</f>
        <v>Chevrolet Indy Dual in Detroit - Race 2</v>
      </c>
      <c r="E1931" t="str">
        <f ca="1">VLOOKUP($B1931,'Track WIP'!$M:$O,3,FALSE)</f>
        <v>Raceway At Belle Isle Park</v>
      </c>
      <c r="F1931">
        <v>4</v>
      </c>
      <c r="G1931" t="s">
        <v>21</v>
      </c>
      <c r="H1931">
        <v>9</v>
      </c>
      <c r="I1931" t="s">
        <v>111</v>
      </c>
      <c r="J1931">
        <v>70</v>
      </c>
      <c r="K1931">
        <v>22</v>
      </c>
      <c r="L1931">
        <v>0</v>
      </c>
      <c r="M1931">
        <v>32</v>
      </c>
      <c r="N1931">
        <v>0</v>
      </c>
      <c r="O1931">
        <v>0</v>
      </c>
    </row>
    <row r="1932" spans="1:15" x14ac:dyDescent="0.2">
      <c r="A1932">
        <v>2014</v>
      </c>
      <c r="B1932" s="6">
        <f ca="1">_xlfn.MAXIFS('Track WIP'!M:M,'Track WIP'!K:K,'Results WIP'!A1932,'Track WIP'!L:L,'Results WIP'!C1932)</f>
        <v>41791</v>
      </c>
      <c r="C1932">
        <f t="shared" si="31"/>
        <v>7</v>
      </c>
      <c r="D1932" t="str">
        <f ca="1">VLOOKUP($B1932,'Track WIP'!$M:$O,2,FALSE)</f>
        <v>Chevrolet Indy Dual in Detroit - Race 2</v>
      </c>
      <c r="E1932" t="str">
        <f ca="1">VLOOKUP($B1932,'Track WIP'!$M:$O,3,FALSE)</f>
        <v>Raceway At Belle Isle Park</v>
      </c>
      <c r="F1932">
        <v>5</v>
      </c>
      <c r="G1932" t="s">
        <v>89</v>
      </c>
      <c r="H1932">
        <v>27</v>
      </c>
      <c r="I1932" t="s">
        <v>16</v>
      </c>
      <c r="J1932">
        <v>70</v>
      </c>
      <c r="K1932">
        <v>2</v>
      </c>
      <c r="L1932">
        <v>10</v>
      </c>
      <c r="M1932">
        <v>32</v>
      </c>
      <c r="N1932">
        <v>2</v>
      </c>
      <c r="O1932">
        <v>0</v>
      </c>
    </row>
    <row r="1933" spans="1:15" x14ac:dyDescent="0.2">
      <c r="A1933">
        <v>2014</v>
      </c>
      <c r="B1933" s="6">
        <f ca="1">_xlfn.MAXIFS('Track WIP'!M:M,'Track WIP'!K:K,'Results WIP'!A1933,'Track WIP'!L:L,'Results WIP'!C1933)</f>
        <v>41791</v>
      </c>
      <c r="C1933">
        <f t="shared" si="31"/>
        <v>7</v>
      </c>
      <c r="D1933" t="str">
        <f ca="1">VLOOKUP($B1933,'Track WIP'!$M:$O,2,FALSE)</f>
        <v>Chevrolet Indy Dual in Detroit - Race 2</v>
      </c>
      <c r="E1933" t="str">
        <f ca="1">VLOOKUP($B1933,'Track WIP'!$M:$O,3,FALSE)</f>
        <v>Raceway At Belle Isle Park</v>
      </c>
      <c r="F1933">
        <v>6</v>
      </c>
      <c r="G1933" t="s">
        <v>88</v>
      </c>
      <c r="H1933">
        <v>77</v>
      </c>
      <c r="I1933" t="s">
        <v>16</v>
      </c>
      <c r="J1933">
        <v>70</v>
      </c>
      <c r="K1933">
        <v>7</v>
      </c>
      <c r="L1933">
        <v>0</v>
      </c>
      <c r="M1933">
        <v>28</v>
      </c>
      <c r="N1933">
        <v>0</v>
      </c>
      <c r="O1933">
        <v>0</v>
      </c>
    </row>
    <row r="1934" spans="1:15" x14ac:dyDescent="0.2">
      <c r="A1934">
        <v>2014</v>
      </c>
      <c r="B1934" s="6">
        <f ca="1">_xlfn.MAXIFS('Track WIP'!M:M,'Track WIP'!K:K,'Results WIP'!A1934,'Track WIP'!L:L,'Results WIP'!C1934)</f>
        <v>41791</v>
      </c>
      <c r="C1934">
        <f t="shared" si="31"/>
        <v>7</v>
      </c>
      <c r="D1934" t="str">
        <f ca="1">VLOOKUP($B1934,'Track WIP'!$M:$O,2,FALSE)</f>
        <v>Chevrolet Indy Dual in Detroit - Race 2</v>
      </c>
      <c r="E1934" t="str">
        <f ca="1">VLOOKUP($B1934,'Track WIP'!$M:$O,3,FALSE)</f>
        <v>Raceway At Belle Isle Park</v>
      </c>
      <c r="F1934">
        <v>7</v>
      </c>
      <c r="G1934" t="s">
        <v>292</v>
      </c>
      <c r="H1934">
        <v>7</v>
      </c>
      <c r="I1934" t="s">
        <v>16</v>
      </c>
      <c r="J1934">
        <v>70</v>
      </c>
      <c r="K1934">
        <v>16</v>
      </c>
      <c r="L1934">
        <v>1</v>
      </c>
      <c r="M1934">
        <v>27</v>
      </c>
      <c r="N1934">
        <v>1</v>
      </c>
      <c r="O1934">
        <v>0</v>
      </c>
    </row>
    <row r="1935" spans="1:15" x14ac:dyDescent="0.2">
      <c r="A1935">
        <v>2014</v>
      </c>
      <c r="B1935" s="6">
        <f ca="1">_xlfn.MAXIFS('Track WIP'!M:M,'Track WIP'!K:K,'Results WIP'!A1935,'Track WIP'!L:L,'Results WIP'!C1935)</f>
        <v>41791</v>
      </c>
      <c r="C1935">
        <f t="shared" si="31"/>
        <v>7</v>
      </c>
      <c r="D1935" t="str">
        <f ca="1">VLOOKUP($B1935,'Track WIP'!$M:$O,2,FALSE)</f>
        <v>Chevrolet Indy Dual in Detroit - Race 2</v>
      </c>
      <c r="E1935" t="str">
        <f ca="1">VLOOKUP($B1935,'Track WIP'!$M:$O,3,FALSE)</f>
        <v>Raceway At Belle Isle Park</v>
      </c>
      <c r="F1935">
        <v>8</v>
      </c>
      <c r="G1935" t="s">
        <v>254</v>
      </c>
      <c r="H1935">
        <v>34</v>
      </c>
      <c r="I1935" t="s">
        <v>16</v>
      </c>
      <c r="J1935">
        <v>70</v>
      </c>
      <c r="K1935">
        <v>6</v>
      </c>
      <c r="L1935">
        <v>0</v>
      </c>
      <c r="M1935">
        <v>24</v>
      </c>
      <c r="N1935">
        <v>0</v>
      </c>
      <c r="O1935">
        <v>0</v>
      </c>
    </row>
    <row r="1936" spans="1:15" x14ac:dyDescent="0.2">
      <c r="A1936">
        <v>2014</v>
      </c>
      <c r="B1936" s="6">
        <f ca="1">_xlfn.MAXIFS('Track WIP'!M:M,'Track WIP'!K:K,'Results WIP'!A1936,'Track WIP'!L:L,'Results WIP'!C1936)</f>
        <v>41791</v>
      </c>
      <c r="C1936">
        <f t="shared" si="31"/>
        <v>7</v>
      </c>
      <c r="D1936" t="str">
        <f ca="1">VLOOKUP($B1936,'Track WIP'!$M:$O,2,FALSE)</f>
        <v>Chevrolet Indy Dual in Detroit - Race 2</v>
      </c>
      <c r="E1936" t="str">
        <f ca="1">VLOOKUP($B1936,'Track WIP'!$M:$O,3,FALSE)</f>
        <v>Raceway At Belle Isle Park</v>
      </c>
      <c r="F1936">
        <v>9</v>
      </c>
      <c r="G1936" t="s">
        <v>25</v>
      </c>
      <c r="H1936">
        <v>10</v>
      </c>
      <c r="I1936" t="s">
        <v>111</v>
      </c>
      <c r="J1936">
        <v>70</v>
      </c>
      <c r="K1936">
        <v>17</v>
      </c>
      <c r="L1936">
        <v>0</v>
      </c>
      <c r="M1936">
        <v>22</v>
      </c>
      <c r="N1936">
        <v>0</v>
      </c>
      <c r="O1936">
        <v>0</v>
      </c>
    </row>
    <row r="1937" spans="1:15" x14ac:dyDescent="0.2">
      <c r="A1937">
        <v>2014</v>
      </c>
      <c r="B1937" s="6">
        <f ca="1">_xlfn.MAXIFS('Track WIP'!M:M,'Track WIP'!K:K,'Results WIP'!A1937,'Track WIP'!L:L,'Results WIP'!C1937)</f>
        <v>41791</v>
      </c>
      <c r="C1937">
        <f t="shared" si="31"/>
        <v>7</v>
      </c>
      <c r="D1937" t="str">
        <f ca="1">VLOOKUP($B1937,'Track WIP'!$M:$O,2,FALSE)</f>
        <v>Chevrolet Indy Dual in Detroit - Race 2</v>
      </c>
      <c r="E1937" t="str">
        <f ca="1">VLOOKUP($B1937,'Track WIP'!$M:$O,3,FALSE)</f>
        <v>Raceway At Belle Isle Park</v>
      </c>
      <c r="F1937">
        <v>10</v>
      </c>
      <c r="G1937" t="s">
        <v>29</v>
      </c>
      <c r="H1937">
        <v>8</v>
      </c>
      <c r="I1937" t="s">
        <v>111</v>
      </c>
      <c r="J1937">
        <v>70</v>
      </c>
      <c r="K1937">
        <v>5</v>
      </c>
      <c r="L1937">
        <v>0</v>
      </c>
      <c r="M1937">
        <v>20</v>
      </c>
      <c r="N1937">
        <v>0</v>
      </c>
      <c r="O1937">
        <v>0</v>
      </c>
    </row>
    <row r="1938" spans="1:15" x14ac:dyDescent="0.2">
      <c r="A1938">
        <v>2014</v>
      </c>
      <c r="B1938" s="6">
        <f ca="1">_xlfn.MAXIFS('Track WIP'!M:M,'Track WIP'!K:K,'Results WIP'!A1938,'Track WIP'!L:L,'Results WIP'!C1938)</f>
        <v>41791</v>
      </c>
      <c r="C1938">
        <f t="shared" si="31"/>
        <v>7</v>
      </c>
      <c r="D1938" t="str">
        <f ca="1">VLOOKUP($B1938,'Track WIP'!$M:$O,2,FALSE)</f>
        <v>Chevrolet Indy Dual in Detroit - Race 2</v>
      </c>
      <c r="E1938" t="str">
        <f ca="1">VLOOKUP($B1938,'Track WIP'!$M:$O,3,FALSE)</f>
        <v>Raceway At Belle Isle Park</v>
      </c>
      <c r="F1938">
        <v>11</v>
      </c>
      <c r="G1938" t="s">
        <v>23</v>
      </c>
      <c r="H1938">
        <v>20</v>
      </c>
      <c r="I1938" t="s">
        <v>111</v>
      </c>
      <c r="J1938">
        <v>70</v>
      </c>
      <c r="K1938">
        <v>4</v>
      </c>
      <c r="L1938">
        <v>4</v>
      </c>
      <c r="M1938">
        <v>20</v>
      </c>
      <c r="N1938">
        <v>1</v>
      </c>
      <c r="O1938">
        <v>0</v>
      </c>
    </row>
    <row r="1939" spans="1:15" x14ac:dyDescent="0.2">
      <c r="A1939">
        <v>2014</v>
      </c>
      <c r="B1939" s="6">
        <f ca="1">_xlfn.MAXIFS('Track WIP'!M:M,'Track WIP'!K:K,'Results WIP'!A1939,'Track WIP'!L:L,'Results WIP'!C1939)</f>
        <v>41791</v>
      </c>
      <c r="C1939">
        <f t="shared" si="31"/>
        <v>7</v>
      </c>
      <c r="D1939" t="str">
        <f ca="1">VLOOKUP($B1939,'Track WIP'!$M:$O,2,FALSE)</f>
        <v>Chevrolet Indy Dual in Detroit - Race 2</v>
      </c>
      <c r="E1939" t="str">
        <f ca="1">VLOOKUP($B1939,'Track WIP'!$M:$O,3,FALSE)</f>
        <v>Raceway At Belle Isle Park</v>
      </c>
      <c r="F1939">
        <v>12</v>
      </c>
      <c r="G1939" t="s">
        <v>26</v>
      </c>
      <c r="H1939">
        <v>19</v>
      </c>
      <c r="I1939" t="s">
        <v>16</v>
      </c>
      <c r="J1939">
        <v>70</v>
      </c>
      <c r="K1939">
        <v>13</v>
      </c>
      <c r="L1939">
        <v>0</v>
      </c>
      <c r="M1939">
        <v>18</v>
      </c>
      <c r="N1939">
        <v>0</v>
      </c>
      <c r="O1939">
        <v>0</v>
      </c>
    </row>
    <row r="1940" spans="1:15" x14ac:dyDescent="0.2">
      <c r="A1940">
        <v>2014</v>
      </c>
      <c r="B1940" s="6">
        <f ca="1">_xlfn.MAXIFS('Track WIP'!M:M,'Track WIP'!K:K,'Results WIP'!A1940,'Track WIP'!L:L,'Results WIP'!C1940)</f>
        <v>41791</v>
      </c>
      <c r="C1940">
        <f t="shared" si="31"/>
        <v>7</v>
      </c>
      <c r="D1940" t="str">
        <f ca="1">VLOOKUP($B1940,'Track WIP'!$M:$O,2,FALSE)</f>
        <v>Chevrolet Indy Dual in Detroit - Race 2</v>
      </c>
      <c r="E1940" t="str">
        <f ca="1">VLOOKUP($B1940,'Track WIP'!$M:$O,3,FALSE)</f>
        <v>Raceway At Belle Isle Park</v>
      </c>
      <c r="F1940">
        <v>13</v>
      </c>
      <c r="G1940" t="s">
        <v>234</v>
      </c>
      <c r="H1940">
        <v>2</v>
      </c>
      <c r="I1940" t="s">
        <v>111</v>
      </c>
      <c r="J1940">
        <v>70</v>
      </c>
      <c r="K1940">
        <v>15</v>
      </c>
      <c r="L1940">
        <v>0</v>
      </c>
      <c r="M1940">
        <v>17</v>
      </c>
      <c r="N1940">
        <v>0</v>
      </c>
      <c r="O1940">
        <v>0</v>
      </c>
    </row>
    <row r="1941" spans="1:15" x14ac:dyDescent="0.2">
      <c r="A1941">
        <v>2014</v>
      </c>
      <c r="B1941" s="6">
        <f ca="1">_xlfn.MAXIFS('Track WIP'!M:M,'Track WIP'!K:K,'Results WIP'!A1941,'Track WIP'!L:L,'Results WIP'!C1941)</f>
        <v>41791</v>
      </c>
      <c r="C1941">
        <f t="shared" si="31"/>
        <v>7</v>
      </c>
      <c r="D1941" t="str">
        <f ca="1">VLOOKUP($B1941,'Track WIP'!$M:$O,2,FALSE)</f>
        <v>Chevrolet Indy Dual in Detroit - Race 2</v>
      </c>
      <c r="E1941" t="str">
        <f ca="1">VLOOKUP($B1941,'Track WIP'!$M:$O,3,FALSE)</f>
        <v>Raceway At Belle Isle Park</v>
      </c>
      <c r="F1941">
        <v>14</v>
      </c>
      <c r="G1941" t="s">
        <v>381</v>
      </c>
      <c r="H1941">
        <v>98</v>
      </c>
      <c r="I1941" t="s">
        <v>16</v>
      </c>
      <c r="J1941">
        <v>70</v>
      </c>
      <c r="K1941">
        <v>19</v>
      </c>
      <c r="L1941">
        <v>1</v>
      </c>
      <c r="M1941">
        <v>17</v>
      </c>
      <c r="N1941">
        <v>1</v>
      </c>
      <c r="O1941">
        <v>0</v>
      </c>
    </row>
    <row r="1942" spans="1:15" x14ac:dyDescent="0.2">
      <c r="A1942">
        <v>2014</v>
      </c>
      <c r="B1942" s="6">
        <f ca="1">_xlfn.MAXIFS('Track WIP'!M:M,'Track WIP'!K:K,'Results WIP'!A1942,'Track WIP'!L:L,'Results WIP'!C1942)</f>
        <v>41791</v>
      </c>
      <c r="C1942">
        <f t="shared" si="31"/>
        <v>7</v>
      </c>
      <c r="D1942" t="str">
        <f ca="1">VLOOKUP($B1942,'Track WIP'!$M:$O,2,FALSE)</f>
        <v>Chevrolet Indy Dual in Detroit - Race 2</v>
      </c>
      <c r="E1942" t="str">
        <f ca="1">VLOOKUP($B1942,'Track WIP'!$M:$O,3,FALSE)</f>
        <v>Raceway At Belle Isle Park</v>
      </c>
      <c r="F1942">
        <v>15</v>
      </c>
      <c r="G1942" t="s">
        <v>231</v>
      </c>
      <c r="H1942">
        <v>18</v>
      </c>
      <c r="I1942" t="s">
        <v>16</v>
      </c>
      <c r="J1942">
        <v>70</v>
      </c>
      <c r="K1942">
        <v>12</v>
      </c>
      <c r="L1942">
        <v>0</v>
      </c>
      <c r="M1942">
        <v>15</v>
      </c>
      <c r="N1942">
        <v>0</v>
      </c>
      <c r="O1942">
        <v>0</v>
      </c>
    </row>
    <row r="1943" spans="1:15" x14ac:dyDescent="0.2">
      <c r="A1943">
        <v>2014</v>
      </c>
      <c r="B1943" s="6">
        <f ca="1">_xlfn.MAXIFS('Track WIP'!M:M,'Track WIP'!K:K,'Results WIP'!A1943,'Track WIP'!L:L,'Results WIP'!C1943)</f>
        <v>41791</v>
      </c>
      <c r="C1943">
        <f t="shared" si="31"/>
        <v>7</v>
      </c>
      <c r="D1943" t="str">
        <f ca="1">VLOOKUP($B1943,'Track WIP'!$M:$O,2,FALSE)</f>
        <v>Chevrolet Indy Dual in Detroit - Race 2</v>
      </c>
      <c r="E1943" t="str">
        <f ca="1">VLOOKUP($B1943,'Track WIP'!$M:$O,3,FALSE)</f>
        <v>Raceway At Belle Isle Park</v>
      </c>
      <c r="F1943">
        <v>16</v>
      </c>
      <c r="G1943" t="s">
        <v>38</v>
      </c>
      <c r="H1943">
        <v>25</v>
      </c>
      <c r="I1943" t="s">
        <v>16</v>
      </c>
      <c r="J1943">
        <v>70</v>
      </c>
      <c r="K1943">
        <v>18</v>
      </c>
      <c r="L1943">
        <v>0</v>
      </c>
      <c r="M1943">
        <v>14</v>
      </c>
      <c r="N1943">
        <v>0</v>
      </c>
      <c r="O1943">
        <v>0</v>
      </c>
    </row>
    <row r="1944" spans="1:15" x14ac:dyDescent="0.2">
      <c r="A1944">
        <v>2014</v>
      </c>
      <c r="B1944" s="6">
        <f ca="1">_xlfn.MAXIFS('Track WIP'!M:M,'Track WIP'!K:K,'Results WIP'!A1944,'Track WIP'!L:L,'Results WIP'!C1944)</f>
        <v>41791</v>
      </c>
      <c r="C1944">
        <f t="shared" si="31"/>
        <v>7</v>
      </c>
      <c r="D1944" t="str">
        <f ca="1">VLOOKUP($B1944,'Track WIP'!$M:$O,2,FALSE)</f>
        <v>Chevrolet Indy Dual in Detroit - Race 2</v>
      </c>
      <c r="E1944" t="str">
        <f ca="1">VLOOKUP($B1944,'Track WIP'!$M:$O,3,FALSE)</f>
        <v>Raceway At Belle Isle Park</v>
      </c>
      <c r="F1944">
        <v>17</v>
      </c>
      <c r="G1944" t="s">
        <v>112</v>
      </c>
      <c r="H1944">
        <v>67</v>
      </c>
      <c r="I1944" t="s">
        <v>16</v>
      </c>
      <c r="J1944">
        <v>69</v>
      </c>
      <c r="K1944">
        <v>10</v>
      </c>
      <c r="L1944">
        <v>0</v>
      </c>
      <c r="M1944">
        <v>13</v>
      </c>
      <c r="N1944">
        <v>0</v>
      </c>
      <c r="O1944">
        <v>0</v>
      </c>
    </row>
    <row r="1945" spans="1:15" x14ac:dyDescent="0.2">
      <c r="A1945">
        <v>2014</v>
      </c>
      <c r="B1945" s="6">
        <f ca="1">_xlfn.MAXIFS('Track WIP'!M:M,'Track WIP'!K:K,'Results WIP'!A1945,'Track WIP'!L:L,'Results WIP'!C1945)</f>
        <v>41791</v>
      </c>
      <c r="C1945">
        <f t="shared" si="31"/>
        <v>7</v>
      </c>
      <c r="D1945" t="str">
        <f ca="1">VLOOKUP($B1945,'Track WIP'!$M:$O,2,FALSE)</f>
        <v>Chevrolet Indy Dual in Detroit - Race 2</v>
      </c>
      <c r="E1945" t="str">
        <f ca="1">VLOOKUP($B1945,'Track WIP'!$M:$O,3,FALSE)</f>
        <v>Raceway At Belle Isle Park</v>
      </c>
      <c r="F1945">
        <v>18</v>
      </c>
      <c r="G1945" t="s">
        <v>37</v>
      </c>
      <c r="H1945">
        <v>14</v>
      </c>
      <c r="I1945" t="s">
        <v>16</v>
      </c>
      <c r="J1945">
        <v>69</v>
      </c>
      <c r="K1945">
        <v>1</v>
      </c>
      <c r="L1945">
        <v>10</v>
      </c>
      <c r="M1945">
        <v>14</v>
      </c>
      <c r="N1945">
        <v>2</v>
      </c>
      <c r="O1945">
        <v>0</v>
      </c>
    </row>
    <row r="1946" spans="1:15" x14ac:dyDescent="0.2">
      <c r="A1946">
        <v>2014</v>
      </c>
      <c r="B1946" s="6">
        <f ca="1">_xlfn.MAXIFS('Track WIP'!M:M,'Track WIP'!K:K,'Results WIP'!A1946,'Track WIP'!L:L,'Results WIP'!C1946)</f>
        <v>41791</v>
      </c>
      <c r="C1946">
        <f t="shared" si="31"/>
        <v>7</v>
      </c>
      <c r="D1946" t="str">
        <f ca="1">VLOOKUP($B1946,'Track WIP'!$M:$O,2,FALSE)</f>
        <v>Chevrolet Indy Dual in Detroit - Race 2</v>
      </c>
      <c r="E1946" t="str">
        <f ca="1">VLOOKUP($B1946,'Track WIP'!$M:$O,3,FALSE)</f>
        <v>Raceway At Belle Isle Park</v>
      </c>
      <c r="F1946">
        <v>19</v>
      </c>
      <c r="G1946" t="s">
        <v>17</v>
      </c>
      <c r="H1946">
        <v>28</v>
      </c>
      <c r="I1946" t="s">
        <v>16</v>
      </c>
      <c r="J1946">
        <v>61</v>
      </c>
      <c r="K1946">
        <v>21</v>
      </c>
      <c r="L1946">
        <v>0</v>
      </c>
      <c r="M1946">
        <v>11</v>
      </c>
      <c r="N1946">
        <v>0</v>
      </c>
      <c r="O1946">
        <v>0</v>
      </c>
    </row>
    <row r="1947" spans="1:15" x14ac:dyDescent="0.2">
      <c r="A1947">
        <v>2014</v>
      </c>
      <c r="B1947" s="6">
        <f ca="1">_xlfn.MAXIFS('Track WIP'!M:M,'Track WIP'!K:K,'Results WIP'!A1947,'Track WIP'!L:L,'Results WIP'!C1947)</f>
        <v>41791</v>
      </c>
      <c r="C1947">
        <f t="shared" si="31"/>
        <v>7</v>
      </c>
      <c r="D1947" t="str">
        <f ca="1">VLOOKUP($B1947,'Track WIP'!$M:$O,2,FALSE)</f>
        <v>Chevrolet Indy Dual in Detroit - Race 2</v>
      </c>
      <c r="E1947" t="str">
        <f ca="1">VLOOKUP($B1947,'Track WIP'!$M:$O,3,FALSE)</f>
        <v>Raceway At Belle Isle Park</v>
      </c>
      <c r="F1947">
        <v>20</v>
      </c>
      <c r="G1947" t="s">
        <v>87</v>
      </c>
      <c r="H1947">
        <v>11</v>
      </c>
      <c r="I1947" t="s">
        <v>111</v>
      </c>
      <c r="J1947">
        <v>58</v>
      </c>
      <c r="K1947">
        <v>11</v>
      </c>
      <c r="L1947">
        <v>0</v>
      </c>
      <c r="M1947">
        <v>10</v>
      </c>
      <c r="N1947">
        <v>0</v>
      </c>
      <c r="O1947">
        <v>0</v>
      </c>
    </row>
    <row r="1948" spans="1:15" x14ac:dyDescent="0.2">
      <c r="A1948">
        <v>2014</v>
      </c>
      <c r="B1948" s="6">
        <f ca="1">_xlfn.MAXIFS('Track WIP'!M:M,'Track WIP'!K:K,'Results WIP'!A1948,'Track WIP'!L:L,'Results WIP'!C1948)</f>
        <v>41791</v>
      </c>
      <c r="C1948">
        <f t="shared" si="31"/>
        <v>7</v>
      </c>
      <c r="D1948" t="str">
        <f ca="1">VLOOKUP($B1948,'Track WIP'!$M:$O,2,FALSE)</f>
        <v>Chevrolet Indy Dual in Detroit - Race 2</v>
      </c>
      <c r="E1948" t="str">
        <f ca="1">VLOOKUP($B1948,'Track WIP'!$M:$O,3,FALSE)</f>
        <v>Raceway At Belle Isle Park</v>
      </c>
      <c r="F1948">
        <v>21</v>
      </c>
      <c r="G1948" t="s">
        <v>41</v>
      </c>
      <c r="H1948">
        <v>15</v>
      </c>
      <c r="I1948" t="s">
        <v>16</v>
      </c>
      <c r="J1948">
        <v>43</v>
      </c>
      <c r="K1948">
        <v>14</v>
      </c>
      <c r="L1948">
        <v>0</v>
      </c>
      <c r="M1948">
        <v>9</v>
      </c>
      <c r="N1948">
        <v>0</v>
      </c>
      <c r="O1948">
        <v>0</v>
      </c>
    </row>
    <row r="1949" spans="1:15" x14ac:dyDescent="0.2">
      <c r="A1949">
        <v>2014</v>
      </c>
      <c r="B1949" s="6">
        <f ca="1">_xlfn.MAXIFS('Track WIP'!M:M,'Track WIP'!K:K,'Results WIP'!A1949,'Track WIP'!L:L,'Results WIP'!C1949)</f>
        <v>41791</v>
      </c>
      <c r="C1949">
        <f t="shared" si="31"/>
        <v>7</v>
      </c>
      <c r="D1949" t="str">
        <f ca="1">VLOOKUP($B1949,'Track WIP'!$M:$O,2,FALSE)</f>
        <v>Chevrolet Indy Dual in Detroit - Race 2</v>
      </c>
      <c r="E1949" t="str">
        <f ca="1">VLOOKUP($B1949,'Track WIP'!$M:$O,3,FALSE)</f>
        <v>Raceway At Belle Isle Park</v>
      </c>
      <c r="F1949">
        <v>22</v>
      </c>
      <c r="G1949" t="s">
        <v>56</v>
      </c>
      <c r="H1949">
        <v>17</v>
      </c>
      <c r="I1949" t="s">
        <v>111</v>
      </c>
      <c r="J1949">
        <v>9</v>
      </c>
      <c r="K1949">
        <v>9</v>
      </c>
      <c r="L1949">
        <v>0</v>
      </c>
      <c r="M1949">
        <v>8</v>
      </c>
      <c r="N1949">
        <v>0</v>
      </c>
      <c r="O1949">
        <v>0</v>
      </c>
    </row>
    <row r="1950" spans="1:15" x14ac:dyDescent="0.2">
      <c r="A1950">
        <v>2014</v>
      </c>
      <c r="B1950" s="6">
        <f ca="1">_xlfn.MAXIFS('Track WIP'!M:M,'Track WIP'!K:K,'Results WIP'!A1950,'Track WIP'!L:L,'Results WIP'!C1950)</f>
        <v>41797</v>
      </c>
      <c r="C1950">
        <f t="shared" si="31"/>
        <v>8</v>
      </c>
      <c r="D1950" t="str">
        <f ca="1">VLOOKUP($B1950,'Track WIP'!$M:$O,2,FALSE)</f>
        <v>Firestone 600</v>
      </c>
      <c r="E1950" t="str">
        <f ca="1">VLOOKUP($B1950,'Track WIP'!$M:$O,3,FALSE)</f>
        <v>Texas Motor Speedway</v>
      </c>
      <c r="F1950">
        <v>1</v>
      </c>
      <c r="G1950" t="s">
        <v>55</v>
      </c>
      <c r="H1950">
        <v>20</v>
      </c>
      <c r="I1950" t="s">
        <v>111</v>
      </c>
      <c r="J1950">
        <v>248</v>
      </c>
      <c r="K1950">
        <v>5</v>
      </c>
      <c r="L1950">
        <v>90</v>
      </c>
      <c r="M1950">
        <v>51</v>
      </c>
      <c r="N1950">
        <v>1</v>
      </c>
      <c r="O1950">
        <v>0</v>
      </c>
    </row>
    <row r="1951" spans="1:15" x14ac:dyDescent="0.2">
      <c r="A1951">
        <v>2014</v>
      </c>
      <c r="B1951" s="6">
        <f ca="1">_xlfn.MAXIFS('Track WIP'!M:M,'Track WIP'!K:K,'Results WIP'!A1951,'Track WIP'!L:L,'Results WIP'!C1951)</f>
        <v>41797</v>
      </c>
      <c r="C1951">
        <f t="shared" si="31"/>
        <v>8</v>
      </c>
      <c r="D1951" t="str">
        <f ca="1">VLOOKUP($B1951,'Track WIP'!$M:$O,2,FALSE)</f>
        <v>Firestone 600</v>
      </c>
      <c r="E1951" t="str">
        <f ca="1">VLOOKUP($B1951,'Track WIP'!$M:$O,3,FALSE)</f>
        <v>Texas Motor Speedway</v>
      </c>
      <c r="F1951">
        <v>2</v>
      </c>
      <c r="G1951" t="s">
        <v>15</v>
      </c>
      <c r="H1951">
        <v>12</v>
      </c>
      <c r="I1951" t="s">
        <v>111</v>
      </c>
      <c r="J1951">
        <v>248</v>
      </c>
      <c r="K1951">
        <v>1</v>
      </c>
      <c r="L1951">
        <v>145</v>
      </c>
      <c r="M1951">
        <v>44</v>
      </c>
      <c r="N1951">
        <v>4</v>
      </c>
      <c r="O1951">
        <v>0</v>
      </c>
    </row>
    <row r="1952" spans="1:15" x14ac:dyDescent="0.2">
      <c r="A1952">
        <v>2014</v>
      </c>
      <c r="B1952" s="6">
        <f ca="1">_xlfn.MAXIFS('Track WIP'!M:M,'Track WIP'!K:K,'Results WIP'!A1952,'Track WIP'!L:L,'Results WIP'!C1952)</f>
        <v>41797</v>
      </c>
      <c r="C1952">
        <f t="shared" si="31"/>
        <v>8</v>
      </c>
      <c r="D1952" t="str">
        <f ca="1">VLOOKUP($B1952,'Track WIP'!$M:$O,2,FALSE)</f>
        <v>Firestone 600</v>
      </c>
      <c r="E1952" t="str">
        <f ca="1">VLOOKUP($B1952,'Track WIP'!$M:$O,3,FALSE)</f>
        <v>Texas Motor Speedway</v>
      </c>
      <c r="F1952">
        <v>3</v>
      </c>
      <c r="G1952" t="s">
        <v>234</v>
      </c>
      <c r="H1952">
        <v>2</v>
      </c>
      <c r="I1952" t="s">
        <v>111</v>
      </c>
      <c r="J1952">
        <v>248</v>
      </c>
      <c r="K1952">
        <v>4</v>
      </c>
      <c r="L1952">
        <v>13</v>
      </c>
      <c r="M1952">
        <v>36</v>
      </c>
      <c r="N1952">
        <v>1</v>
      </c>
      <c r="O1952">
        <v>0</v>
      </c>
    </row>
    <row r="1953" spans="1:15" x14ac:dyDescent="0.2">
      <c r="A1953">
        <v>2014</v>
      </c>
      <c r="B1953" s="6">
        <f ca="1">_xlfn.MAXIFS('Track WIP'!M:M,'Track WIP'!K:K,'Results WIP'!A1953,'Track WIP'!L:L,'Results WIP'!C1953)</f>
        <v>41797</v>
      </c>
      <c r="C1953">
        <f t="shared" si="31"/>
        <v>8</v>
      </c>
      <c r="D1953" t="str">
        <f ca="1">VLOOKUP($B1953,'Track WIP'!$M:$O,2,FALSE)</f>
        <v>Firestone 600</v>
      </c>
      <c r="E1953" t="str">
        <f ca="1">VLOOKUP($B1953,'Track WIP'!$M:$O,3,FALSE)</f>
        <v>Texas Motor Speedway</v>
      </c>
      <c r="F1953">
        <v>4</v>
      </c>
      <c r="G1953" t="s">
        <v>88</v>
      </c>
      <c r="H1953">
        <v>77</v>
      </c>
      <c r="I1953" t="s">
        <v>16</v>
      </c>
      <c r="J1953">
        <v>248</v>
      </c>
      <c r="K1953">
        <v>6</v>
      </c>
      <c r="L1953">
        <v>0</v>
      </c>
      <c r="M1953">
        <v>32</v>
      </c>
      <c r="N1953">
        <v>0</v>
      </c>
      <c r="O1953">
        <v>0</v>
      </c>
    </row>
    <row r="1954" spans="1:15" x14ac:dyDescent="0.2">
      <c r="A1954">
        <v>2014</v>
      </c>
      <c r="B1954" s="6">
        <f ca="1">_xlfn.MAXIFS('Track WIP'!M:M,'Track WIP'!K:K,'Results WIP'!A1954,'Track WIP'!L:L,'Results WIP'!C1954)</f>
        <v>41797</v>
      </c>
      <c r="C1954">
        <f t="shared" si="31"/>
        <v>8</v>
      </c>
      <c r="D1954" t="str">
        <f ca="1">VLOOKUP($B1954,'Track WIP'!$M:$O,2,FALSE)</f>
        <v>Firestone 600</v>
      </c>
      <c r="E1954" t="str">
        <f ca="1">VLOOKUP($B1954,'Track WIP'!$M:$O,3,FALSE)</f>
        <v>Texas Motor Speedway</v>
      </c>
      <c r="F1954">
        <v>5</v>
      </c>
      <c r="G1954" t="s">
        <v>21</v>
      </c>
      <c r="H1954">
        <v>9</v>
      </c>
      <c r="I1954" t="s">
        <v>111</v>
      </c>
      <c r="J1954">
        <v>248</v>
      </c>
      <c r="K1954">
        <v>7</v>
      </c>
      <c r="L1954">
        <v>0</v>
      </c>
      <c r="M1954">
        <v>30</v>
      </c>
      <c r="N1954">
        <v>0</v>
      </c>
      <c r="O1954">
        <v>0</v>
      </c>
    </row>
    <row r="1955" spans="1:15" x14ac:dyDescent="0.2">
      <c r="A1955">
        <v>2014</v>
      </c>
      <c r="B1955" s="6">
        <f ca="1">_xlfn.MAXIFS('Track WIP'!M:M,'Track WIP'!K:K,'Results WIP'!A1955,'Track WIP'!L:L,'Results WIP'!C1955)</f>
        <v>41797</v>
      </c>
      <c r="C1955">
        <f t="shared" si="31"/>
        <v>8</v>
      </c>
      <c r="D1955" t="str">
        <f ca="1">VLOOKUP($B1955,'Track WIP'!$M:$O,2,FALSE)</f>
        <v>Firestone 600</v>
      </c>
      <c r="E1955" t="str">
        <f ca="1">VLOOKUP($B1955,'Track WIP'!$M:$O,3,FALSE)</f>
        <v>Texas Motor Speedway</v>
      </c>
      <c r="F1955">
        <v>6</v>
      </c>
      <c r="G1955" t="s">
        <v>25</v>
      </c>
      <c r="H1955">
        <v>10</v>
      </c>
      <c r="I1955" t="s">
        <v>111</v>
      </c>
      <c r="J1955">
        <v>248</v>
      </c>
      <c r="K1955">
        <v>3</v>
      </c>
      <c r="L1955">
        <v>0</v>
      </c>
      <c r="M1955">
        <v>28</v>
      </c>
      <c r="N1955">
        <v>0</v>
      </c>
      <c r="O1955">
        <v>0</v>
      </c>
    </row>
    <row r="1956" spans="1:15" x14ac:dyDescent="0.2">
      <c r="A1956">
        <v>2014</v>
      </c>
      <c r="B1956" s="6">
        <f ca="1">_xlfn.MAXIFS('Track WIP'!M:M,'Track WIP'!K:K,'Results WIP'!A1956,'Track WIP'!L:L,'Results WIP'!C1956)</f>
        <v>41797</v>
      </c>
      <c r="C1956">
        <f t="shared" si="31"/>
        <v>8</v>
      </c>
      <c r="D1956" t="str">
        <f ca="1">VLOOKUP($B1956,'Track WIP'!$M:$O,2,FALSE)</f>
        <v>Firestone 600</v>
      </c>
      <c r="E1956" t="str">
        <f ca="1">VLOOKUP($B1956,'Track WIP'!$M:$O,3,FALSE)</f>
        <v>Texas Motor Speedway</v>
      </c>
      <c r="F1956">
        <v>7</v>
      </c>
      <c r="G1956" t="s">
        <v>292</v>
      </c>
      <c r="H1956">
        <v>7</v>
      </c>
      <c r="I1956" t="s">
        <v>16</v>
      </c>
      <c r="J1956">
        <v>247</v>
      </c>
      <c r="K1956">
        <v>11</v>
      </c>
      <c r="L1956">
        <v>0</v>
      </c>
      <c r="M1956">
        <v>26</v>
      </c>
      <c r="N1956">
        <v>0</v>
      </c>
      <c r="O1956">
        <v>0</v>
      </c>
    </row>
    <row r="1957" spans="1:15" x14ac:dyDescent="0.2">
      <c r="A1957">
        <v>2014</v>
      </c>
      <c r="B1957" s="6">
        <f ca="1">_xlfn.MAXIFS('Track WIP'!M:M,'Track WIP'!K:K,'Results WIP'!A1957,'Track WIP'!L:L,'Results WIP'!C1957)</f>
        <v>41797</v>
      </c>
      <c r="C1957">
        <f t="shared" si="31"/>
        <v>8</v>
      </c>
      <c r="D1957" t="str">
        <f ca="1">VLOOKUP($B1957,'Track WIP'!$M:$O,2,FALSE)</f>
        <v>Firestone 600</v>
      </c>
      <c r="E1957" t="str">
        <f ca="1">VLOOKUP($B1957,'Track WIP'!$M:$O,3,FALSE)</f>
        <v>Texas Motor Speedway</v>
      </c>
      <c r="F1957">
        <v>8</v>
      </c>
      <c r="G1957" t="s">
        <v>24</v>
      </c>
      <c r="H1957">
        <v>3</v>
      </c>
      <c r="I1957" t="s">
        <v>111</v>
      </c>
      <c r="J1957">
        <v>247</v>
      </c>
      <c r="K1957">
        <v>14</v>
      </c>
      <c r="L1957">
        <v>0</v>
      </c>
      <c r="M1957">
        <v>24</v>
      </c>
      <c r="N1957">
        <v>0</v>
      </c>
      <c r="O1957">
        <v>0</v>
      </c>
    </row>
    <row r="1958" spans="1:15" x14ac:dyDescent="0.2">
      <c r="A1958">
        <v>2014</v>
      </c>
      <c r="B1958" s="6">
        <f ca="1">_xlfn.MAXIFS('Track WIP'!M:M,'Track WIP'!K:K,'Results WIP'!A1958,'Track WIP'!L:L,'Results WIP'!C1958)</f>
        <v>41797</v>
      </c>
      <c r="C1958">
        <f t="shared" si="31"/>
        <v>8</v>
      </c>
      <c r="D1958" t="str">
        <f ca="1">VLOOKUP($B1958,'Track WIP'!$M:$O,2,FALSE)</f>
        <v>Firestone 600</v>
      </c>
      <c r="E1958" t="str">
        <f ca="1">VLOOKUP($B1958,'Track WIP'!$M:$O,3,FALSE)</f>
        <v>Texas Motor Speedway</v>
      </c>
      <c r="F1958">
        <v>9</v>
      </c>
      <c r="G1958" t="s">
        <v>29</v>
      </c>
      <c r="H1958">
        <v>8</v>
      </c>
      <c r="I1958" t="s">
        <v>111</v>
      </c>
      <c r="J1958">
        <v>247</v>
      </c>
      <c r="K1958">
        <v>13</v>
      </c>
      <c r="L1958">
        <v>0</v>
      </c>
      <c r="M1958">
        <v>22</v>
      </c>
      <c r="N1958">
        <v>0</v>
      </c>
      <c r="O1958">
        <v>0</v>
      </c>
    </row>
    <row r="1959" spans="1:15" x14ac:dyDescent="0.2">
      <c r="A1959">
        <v>2014</v>
      </c>
      <c r="B1959" s="6">
        <f ca="1">_xlfn.MAXIFS('Track WIP'!M:M,'Track WIP'!K:K,'Results WIP'!A1959,'Track WIP'!L:L,'Results WIP'!C1959)</f>
        <v>41797</v>
      </c>
      <c r="C1959">
        <f t="shared" si="31"/>
        <v>8</v>
      </c>
      <c r="D1959" t="str">
        <f ca="1">VLOOKUP($B1959,'Track WIP'!$M:$O,2,FALSE)</f>
        <v>Firestone 600</v>
      </c>
      <c r="E1959" t="str">
        <f ca="1">VLOOKUP($B1959,'Track WIP'!$M:$O,3,FALSE)</f>
        <v>Texas Motor Speedway</v>
      </c>
      <c r="F1959">
        <v>10</v>
      </c>
      <c r="G1959" t="s">
        <v>86</v>
      </c>
      <c r="H1959">
        <v>83</v>
      </c>
      <c r="I1959" t="s">
        <v>111</v>
      </c>
      <c r="J1959">
        <v>247</v>
      </c>
      <c r="K1959">
        <v>15</v>
      </c>
      <c r="L1959">
        <v>0</v>
      </c>
      <c r="M1959">
        <v>20</v>
      </c>
      <c r="N1959">
        <v>0</v>
      </c>
      <c r="O1959">
        <v>0</v>
      </c>
    </row>
    <row r="1960" spans="1:15" x14ac:dyDescent="0.2">
      <c r="A1960">
        <v>2014</v>
      </c>
      <c r="B1960" s="6">
        <f ca="1">_xlfn.MAXIFS('Track WIP'!M:M,'Track WIP'!K:K,'Results WIP'!A1960,'Track WIP'!L:L,'Results WIP'!C1960)</f>
        <v>41797</v>
      </c>
      <c r="C1960">
        <f t="shared" si="31"/>
        <v>8</v>
      </c>
      <c r="D1960" t="str">
        <f ca="1">VLOOKUP($B1960,'Track WIP'!$M:$O,2,FALSE)</f>
        <v>Firestone 600</v>
      </c>
      <c r="E1960" t="str">
        <f ca="1">VLOOKUP($B1960,'Track WIP'!$M:$O,3,FALSE)</f>
        <v>Texas Motor Speedway</v>
      </c>
      <c r="F1960">
        <v>11</v>
      </c>
      <c r="G1960" t="s">
        <v>112</v>
      </c>
      <c r="H1960">
        <v>67</v>
      </c>
      <c r="I1960" t="s">
        <v>16</v>
      </c>
      <c r="J1960">
        <v>247</v>
      </c>
      <c r="K1960">
        <v>2</v>
      </c>
      <c r="L1960">
        <v>0</v>
      </c>
      <c r="M1960">
        <v>19</v>
      </c>
      <c r="N1960">
        <v>0</v>
      </c>
      <c r="O1960">
        <v>0</v>
      </c>
    </row>
    <row r="1961" spans="1:15" x14ac:dyDescent="0.2">
      <c r="A1961">
        <v>2014</v>
      </c>
      <c r="B1961" s="6">
        <f ca="1">_xlfn.MAXIFS('Track WIP'!M:M,'Track WIP'!K:K,'Results WIP'!A1961,'Track WIP'!L:L,'Results WIP'!C1961)</f>
        <v>41797</v>
      </c>
      <c r="C1961">
        <f t="shared" si="31"/>
        <v>8</v>
      </c>
      <c r="D1961" t="str">
        <f ca="1">VLOOKUP($B1961,'Track WIP'!$M:$O,2,FALSE)</f>
        <v>Firestone 600</v>
      </c>
      <c r="E1961" t="str">
        <f ca="1">VLOOKUP($B1961,'Track WIP'!$M:$O,3,FALSE)</f>
        <v>Texas Motor Speedway</v>
      </c>
      <c r="F1961">
        <v>12</v>
      </c>
      <c r="G1961" t="s">
        <v>41</v>
      </c>
      <c r="H1961">
        <v>15</v>
      </c>
      <c r="I1961" t="s">
        <v>16</v>
      </c>
      <c r="J1961">
        <v>246</v>
      </c>
      <c r="K1961">
        <v>21</v>
      </c>
      <c r="L1961">
        <v>0</v>
      </c>
      <c r="M1961">
        <v>18</v>
      </c>
      <c r="N1961">
        <v>0</v>
      </c>
      <c r="O1961">
        <v>0</v>
      </c>
    </row>
    <row r="1962" spans="1:15" x14ac:dyDescent="0.2">
      <c r="A1962">
        <v>2014</v>
      </c>
      <c r="B1962" s="6">
        <f ca="1">_xlfn.MAXIFS('Track WIP'!M:M,'Track WIP'!K:K,'Results WIP'!A1962,'Track WIP'!L:L,'Results WIP'!C1962)</f>
        <v>41797</v>
      </c>
      <c r="C1962">
        <f t="shared" si="31"/>
        <v>8</v>
      </c>
      <c r="D1962" t="str">
        <f ca="1">VLOOKUP($B1962,'Track WIP'!$M:$O,2,FALSE)</f>
        <v>Firestone 600</v>
      </c>
      <c r="E1962" t="str">
        <f ca="1">VLOOKUP($B1962,'Track WIP'!$M:$O,3,FALSE)</f>
        <v>Texas Motor Speedway</v>
      </c>
      <c r="F1962">
        <v>13</v>
      </c>
      <c r="G1962" t="s">
        <v>254</v>
      </c>
      <c r="H1962">
        <v>34</v>
      </c>
      <c r="I1962" t="s">
        <v>16</v>
      </c>
      <c r="J1962">
        <v>245</v>
      </c>
      <c r="K1962">
        <v>10</v>
      </c>
      <c r="L1962">
        <v>0</v>
      </c>
      <c r="M1962">
        <v>17</v>
      </c>
      <c r="N1962">
        <v>0</v>
      </c>
      <c r="O1962">
        <v>0</v>
      </c>
    </row>
    <row r="1963" spans="1:15" x14ac:dyDescent="0.2">
      <c r="A1963">
        <v>2014</v>
      </c>
      <c r="B1963" s="6">
        <f ca="1">_xlfn.MAXIFS('Track WIP'!M:M,'Track WIP'!K:K,'Results WIP'!A1963,'Track WIP'!L:L,'Results WIP'!C1963)</f>
        <v>41797</v>
      </c>
      <c r="C1963">
        <f t="shared" si="31"/>
        <v>8</v>
      </c>
      <c r="D1963" t="str">
        <f ca="1">VLOOKUP($B1963,'Track WIP'!$M:$O,2,FALSE)</f>
        <v>Firestone 600</v>
      </c>
      <c r="E1963" t="str">
        <f ca="1">VLOOKUP($B1963,'Track WIP'!$M:$O,3,FALSE)</f>
        <v>Texas Motor Speedway</v>
      </c>
      <c r="F1963">
        <v>14</v>
      </c>
      <c r="G1963" t="s">
        <v>89</v>
      </c>
      <c r="H1963">
        <v>27</v>
      </c>
      <c r="I1963" t="s">
        <v>16</v>
      </c>
      <c r="J1963">
        <v>244</v>
      </c>
      <c r="K1963">
        <v>9</v>
      </c>
      <c r="L1963">
        <v>0</v>
      </c>
      <c r="M1963">
        <v>16</v>
      </c>
      <c r="N1963">
        <v>0</v>
      </c>
      <c r="O1963">
        <v>0</v>
      </c>
    </row>
    <row r="1964" spans="1:15" x14ac:dyDescent="0.2">
      <c r="A1964">
        <v>2014</v>
      </c>
      <c r="B1964" s="6">
        <f ca="1">_xlfn.MAXIFS('Track WIP'!M:M,'Track WIP'!K:K,'Results WIP'!A1964,'Track WIP'!L:L,'Results WIP'!C1964)</f>
        <v>41797</v>
      </c>
      <c r="C1964">
        <f t="shared" si="31"/>
        <v>8</v>
      </c>
      <c r="D1964" t="str">
        <f ca="1">VLOOKUP($B1964,'Track WIP'!$M:$O,2,FALSE)</f>
        <v>Firestone 600</v>
      </c>
      <c r="E1964" t="str">
        <f ca="1">VLOOKUP($B1964,'Track WIP'!$M:$O,3,FALSE)</f>
        <v>Texas Motor Speedway</v>
      </c>
      <c r="F1964">
        <v>15</v>
      </c>
      <c r="G1964" t="s">
        <v>381</v>
      </c>
      <c r="H1964">
        <v>98</v>
      </c>
      <c r="I1964" t="s">
        <v>16</v>
      </c>
      <c r="J1964">
        <v>244</v>
      </c>
      <c r="K1964">
        <v>20</v>
      </c>
      <c r="L1964">
        <v>0</v>
      </c>
      <c r="M1964">
        <v>15</v>
      </c>
      <c r="N1964">
        <v>0</v>
      </c>
      <c r="O1964">
        <v>0</v>
      </c>
    </row>
    <row r="1965" spans="1:15" x14ac:dyDescent="0.2">
      <c r="A1965">
        <v>2014</v>
      </c>
      <c r="B1965" s="6">
        <f ca="1">_xlfn.MAXIFS('Track WIP'!M:M,'Track WIP'!K:K,'Results WIP'!A1965,'Track WIP'!L:L,'Results WIP'!C1965)</f>
        <v>41797</v>
      </c>
      <c r="C1965">
        <f t="shared" si="31"/>
        <v>8</v>
      </c>
      <c r="D1965" t="str">
        <f ca="1">VLOOKUP($B1965,'Track WIP'!$M:$O,2,FALSE)</f>
        <v>Firestone 600</v>
      </c>
      <c r="E1965" t="str">
        <f ca="1">VLOOKUP($B1965,'Track WIP'!$M:$O,3,FALSE)</f>
        <v>Texas Motor Speedway</v>
      </c>
      <c r="F1965">
        <v>16</v>
      </c>
      <c r="G1965" t="s">
        <v>231</v>
      </c>
      <c r="H1965">
        <v>18</v>
      </c>
      <c r="I1965" t="s">
        <v>16</v>
      </c>
      <c r="J1965">
        <v>244</v>
      </c>
      <c r="K1965">
        <v>22</v>
      </c>
      <c r="L1965">
        <v>0</v>
      </c>
      <c r="M1965">
        <v>14</v>
      </c>
      <c r="N1965">
        <v>0</v>
      </c>
      <c r="O1965">
        <v>0</v>
      </c>
    </row>
    <row r="1966" spans="1:15" x14ac:dyDescent="0.2">
      <c r="A1966">
        <v>2014</v>
      </c>
      <c r="B1966" s="6">
        <f ca="1">_xlfn.MAXIFS('Track WIP'!M:M,'Track WIP'!K:K,'Results WIP'!A1966,'Track WIP'!L:L,'Results WIP'!C1966)</f>
        <v>41797</v>
      </c>
      <c r="C1966">
        <f t="shared" si="31"/>
        <v>8</v>
      </c>
      <c r="D1966" t="str">
        <f ca="1">VLOOKUP($B1966,'Track WIP'!$M:$O,2,FALSE)</f>
        <v>Firestone 600</v>
      </c>
      <c r="E1966" t="str">
        <f ca="1">VLOOKUP($B1966,'Track WIP'!$M:$O,3,FALSE)</f>
        <v>Texas Motor Speedway</v>
      </c>
      <c r="F1966">
        <v>17</v>
      </c>
      <c r="G1966" t="s">
        <v>56</v>
      </c>
      <c r="H1966">
        <v>17</v>
      </c>
      <c r="I1966" t="s">
        <v>111</v>
      </c>
      <c r="J1966">
        <v>244</v>
      </c>
      <c r="K1966">
        <v>19</v>
      </c>
      <c r="L1966">
        <v>0</v>
      </c>
      <c r="M1966">
        <v>13</v>
      </c>
      <c r="N1966">
        <v>0</v>
      </c>
      <c r="O1966">
        <v>0</v>
      </c>
    </row>
    <row r="1967" spans="1:15" x14ac:dyDescent="0.2">
      <c r="A1967">
        <v>2014</v>
      </c>
      <c r="B1967" s="6">
        <f ca="1">_xlfn.MAXIFS('Track WIP'!M:M,'Track WIP'!K:K,'Results WIP'!A1967,'Track WIP'!L:L,'Results WIP'!C1967)</f>
        <v>41797</v>
      </c>
      <c r="C1967">
        <f t="shared" si="31"/>
        <v>8</v>
      </c>
      <c r="D1967" t="str">
        <f ca="1">VLOOKUP($B1967,'Track WIP'!$M:$O,2,FALSE)</f>
        <v>Firestone 600</v>
      </c>
      <c r="E1967" t="str">
        <f ca="1">VLOOKUP($B1967,'Track WIP'!$M:$O,3,FALSE)</f>
        <v>Texas Motor Speedway</v>
      </c>
      <c r="F1967">
        <v>18</v>
      </c>
      <c r="G1967" t="s">
        <v>37</v>
      </c>
      <c r="H1967">
        <v>14</v>
      </c>
      <c r="I1967" t="s">
        <v>16</v>
      </c>
      <c r="J1967">
        <v>238</v>
      </c>
      <c r="K1967">
        <v>16</v>
      </c>
      <c r="L1967">
        <v>0</v>
      </c>
      <c r="M1967">
        <v>12</v>
      </c>
      <c r="N1967">
        <v>0</v>
      </c>
      <c r="O1967">
        <v>0</v>
      </c>
    </row>
    <row r="1968" spans="1:15" x14ac:dyDescent="0.2">
      <c r="A1968">
        <v>2014</v>
      </c>
      <c r="B1968" s="6">
        <f ca="1">_xlfn.MAXIFS('Track WIP'!M:M,'Track WIP'!K:K,'Results WIP'!A1968,'Track WIP'!L:L,'Results WIP'!C1968)</f>
        <v>41797</v>
      </c>
      <c r="C1968">
        <f t="shared" si="31"/>
        <v>8</v>
      </c>
      <c r="D1968" t="str">
        <f ca="1">VLOOKUP($B1968,'Track WIP'!$M:$O,2,FALSE)</f>
        <v>Firestone 600</v>
      </c>
      <c r="E1968" t="str">
        <f ca="1">VLOOKUP($B1968,'Track WIP'!$M:$O,3,FALSE)</f>
        <v>Texas Motor Speedway</v>
      </c>
      <c r="F1968">
        <v>19</v>
      </c>
      <c r="G1968" t="s">
        <v>17</v>
      </c>
      <c r="H1968">
        <v>28</v>
      </c>
      <c r="I1968" t="s">
        <v>16</v>
      </c>
      <c r="J1968">
        <v>136</v>
      </c>
      <c r="K1968">
        <v>12</v>
      </c>
      <c r="L1968">
        <v>0</v>
      </c>
      <c r="M1968">
        <v>11</v>
      </c>
      <c r="N1968">
        <v>0</v>
      </c>
      <c r="O1968">
        <v>0</v>
      </c>
    </row>
    <row r="1969" spans="1:15" x14ac:dyDescent="0.2">
      <c r="A1969">
        <v>2014</v>
      </c>
      <c r="B1969" s="6">
        <f ca="1">_xlfn.MAXIFS('Track WIP'!M:M,'Track WIP'!K:K,'Results WIP'!A1969,'Track WIP'!L:L,'Results WIP'!C1969)</f>
        <v>41797</v>
      </c>
      <c r="C1969">
        <f t="shared" si="31"/>
        <v>8</v>
      </c>
      <c r="D1969" t="str">
        <f ca="1">VLOOKUP($B1969,'Track WIP'!$M:$O,2,FALSE)</f>
        <v>Firestone 600</v>
      </c>
      <c r="E1969" t="str">
        <f ca="1">VLOOKUP($B1969,'Track WIP'!$M:$O,3,FALSE)</f>
        <v>Texas Motor Speedway</v>
      </c>
      <c r="F1969">
        <v>20</v>
      </c>
      <c r="G1969" t="s">
        <v>87</v>
      </c>
      <c r="H1969">
        <v>11</v>
      </c>
      <c r="I1969" t="s">
        <v>111</v>
      </c>
      <c r="J1969">
        <v>118</v>
      </c>
      <c r="K1969">
        <v>18</v>
      </c>
      <c r="L1969">
        <v>0</v>
      </c>
      <c r="M1969">
        <v>10</v>
      </c>
      <c r="N1969">
        <v>0</v>
      </c>
      <c r="O1969">
        <v>0</v>
      </c>
    </row>
    <row r="1970" spans="1:15" x14ac:dyDescent="0.2">
      <c r="A1970">
        <v>2014</v>
      </c>
      <c r="B1970" s="6">
        <f ca="1">_xlfn.MAXIFS('Track WIP'!M:M,'Track WIP'!K:K,'Results WIP'!A1970,'Track WIP'!L:L,'Results WIP'!C1970)</f>
        <v>41797</v>
      </c>
      <c r="C1970">
        <f t="shared" si="31"/>
        <v>8</v>
      </c>
      <c r="D1970" t="str">
        <f ca="1">VLOOKUP($B1970,'Track WIP'!$M:$O,2,FALSE)</f>
        <v>Firestone 600</v>
      </c>
      <c r="E1970" t="str">
        <f ca="1">VLOOKUP($B1970,'Track WIP'!$M:$O,3,FALSE)</f>
        <v>Texas Motor Speedway</v>
      </c>
      <c r="F1970">
        <v>21</v>
      </c>
      <c r="G1970" t="s">
        <v>26</v>
      </c>
      <c r="H1970">
        <v>19</v>
      </c>
      <c r="I1970" t="s">
        <v>16</v>
      </c>
      <c r="J1970">
        <v>118</v>
      </c>
      <c r="K1970">
        <v>8</v>
      </c>
      <c r="L1970">
        <v>0</v>
      </c>
      <c r="M1970">
        <v>9</v>
      </c>
      <c r="N1970">
        <v>0</v>
      </c>
      <c r="O1970">
        <v>0</v>
      </c>
    </row>
    <row r="1971" spans="1:15" x14ac:dyDescent="0.2">
      <c r="A1971">
        <v>2014</v>
      </c>
      <c r="B1971" s="6">
        <f ca="1">_xlfn.MAXIFS('Track WIP'!M:M,'Track WIP'!K:K,'Results WIP'!A1971,'Track WIP'!L:L,'Results WIP'!C1971)</f>
        <v>41797</v>
      </c>
      <c r="C1971">
        <f t="shared" si="31"/>
        <v>8</v>
      </c>
      <c r="D1971" t="str">
        <f ca="1">VLOOKUP($B1971,'Track WIP'!$M:$O,2,FALSE)</f>
        <v>Firestone 600</v>
      </c>
      <c r="E1971" t="str">
        <f ca="1">VLOOKUP($B1971,'Track WIP'!$M:$O,3,FALSE)</f>
        <v>Texas Motor Speedway</v>
      </c>
      <c r="F1971">
        <v>22</v>
      </c>
      <c r="G1971" t="s">
        <v>38</v>
      </c>
      <c r="H1971">
        <v>25</v>
      </c>
      <c r="I1971" t="s">
        <v>16</v>
      </c>
      <c r="J1971">
        <v>3</v>
      </c>
      <c r="K1971">
        <v>17</v>
      </c>
      <c r="L1971">
        <v>0</v>
      </c>
      <c r="M1971">
        <v>8</v>
      </c>
      <c r="N1971">
        <v>0</v>
      </c>
      <c r="O1971">
        <v>0</v>
      </c>
    </row>
    <row r="1972" spans="1:15" x14ac:dyDescent="0.2">
      <c r="A1972">
        <v>2014</v>
      </c>
      <c r="B1972" s="6">
        <f ca="1">_xlfn.MAXIFS('Track WIP'!M:M,'Track WIP'!K:K,'Results WIP'!A1972,'Track WIP'!L:L,'Results WIP'!C1972)</f>
        <v>41818</v>
      </c>
      <c r="C1972">
        <f t="shared" ref="C1972:C2035" si="32">_xlfn.IFS(A1972&gt;A1971,1,F1972=1,C1971+1,F1972&gt;1,C1971)</f>
        <v>9</v>
      </c>
      <c r="D1972" t="str">
        <f ca="1">VLOOKUP($B1972,'Track WIP'!$M:$O,2,FALSE)</f>
        <v>The Shell and Pennzoil Grand Prix of Houston - Race 1</v>
      </c>
      <c r="E1972" t="str">
        <f ca="1">VLOOKUP($B1972,'Track WIP'!$M:$O,3,FALSE)</f>
        <v>Reliant Park</v>
      </c>
      <c r="F1972">
        <v>1</v>
      </c>
      <c r="G1972" t="s">
        <v>231</v>
      </c>
      <c r="H1972">
        <v>18</v>
      </c>
      <c r="I1972" t="s">
        <v>16</v>
      </c>
      <c r="J1972">
        <v>80</v>
      </c>
      <c r="K1972">
        <v>19</v>
      </c>
      <c r="L1972">
        <v>7</v>
      </c>
      <c r="M1972">
        <v>51</v>
      </c>
      <c r="N1972">
        <v>1</v>
      </c>
      <c r="O1972">
        <v>0</v>
      </c>
    </row>
    <row r="1973" spans="1:15" x14ac:dyDescent="0.2">
      <c r="A1973">
        <v>2014</v>
      </c>
      <c r="B1973" s="6">
        <f ca="1">_xlfn.MAXIFS('Track WIP'!M:M,'Track WIP'!K:K,'Results WIP'!A1973,'Track WIP'!L:L,'Results WIP'!C1973)</f>
        <v>41818</v>
      </c>
      <c r="C1973">
        <f t="shared" si="32"/>
        <v>9</v>
      </c>
      <c r="D1973" t="str">
        <f ca="1">VLOOKUP($B1973,'Track WIP'!$M:$O,2,FALSE)</f>
        <v>The Shell and Pennzoil Grand Prix of Houston - Race 1</v>
      </c>
      <c r="E1973" t="str">
        <f ca="1">VLOOKUP($B1973,'Track WIP'!$M:$O,3,FALSE)</f>
        <v>Reliant Park</v>
      </c>
      <c r="F1973">
        <v>2</v>
      </c>
      <c r="G1973" t="s">
        <v>234</v>
      </c>
      <c r="H1973">
        <v>2</v>
      </c>
      <c r="I1973" t="s">
        <v>111</v>
      </c>
      <c r="J1973">
        <v>80</v>
      </c>
      <c r="K1973">
        <v>11</v>
      </c>
      <c r="L1973">
        <v>0</v>
      </c>
      <c r="M1973">
        <v>40</v>
      </c>
      <c r="N1973">
        <v>0</v>
      </c>
      <c r="O1973">
        <v>0</v>
      </c>
    </row>
    <row r="1974" spans="1:15" x14ac:dyDescent="0.2">
      <c r="A1974">
        <v>2014</v>
      </c>
      <c r="B1974" s="6">
        <f ca="1">_xlfn.MAXIFS('Track WIP'!M:M,'Track WIP'!K:K,'Results WIP'!A1974,'Track WIP'!L:L,'Results WIP'!C1974)</f>
        <v>41818</v>
      </c>
      <c r="C1974">
        <f t="shared" si="32"/>
        <v>9</v>
      </c>
      <c r="D1974" t="str">
        <f ca="1">VLOOKUP($B1974,'Track WIP'!$M:$O,2,FALSE)</f>
        <v>The Shell and Pennzoil Grand Prix of Houston - Race 1</v>
      </c>
      <c r="E1974" t="str">
        <f ca="1">VLOOKUP($B1974,'Track WIP'!$M:$O,3,FALSE)</f>
        <v>Reliant Park</v>
      </c>
      <c r="F1974">
        <v>3</v>
      </c>
      <c r="G1974" t="s">
        <v>254</v>
      </c>
      <c r="H1974">
        <v>34</v>
      </c>
      <c r="I1974" t="s">
        <v>16</v>
      </c>
      <c r="J1974">
        <v>80</v>
      </c>
      <c r="K1974">
        <v>23</v>
      </c>
      <c r="L1974">
        <v>0</v>
      </c>
      <c r="M1974">
        <v>35</v>
      </c>
      <c r="N1974">
        <v>0</v>
      </c>
      <c r="O1974">
        <v>0</v>
      </c>
    </row>
    <row r="1975" spans="1:15" x14ac:dyDescent="0.2">
      <c r="A1975">
        <v>2014</v>
      </c>
      <c r="B1975" s="6">
        <f ca="1">_xlfn.MAXIFS('Track WIP'!M:M,'Track WIP'!K:K,'Results WIP'!A1975,'Track WIP'!L:L,'Results WIP'!C1975)</f>
        <v>41818</v>
      </c>
      <c r="C1975">
        <f t="shared" si="32"/>
        <v>9</v>
      </c>
      <c r="D1975" t="str">
        <f ca="1">VLOOKUP($B1975,'Track WIP'!$M:$O,2,FALSE)</f>
        <v>The Shell and Pennzoil Grand Prix of Houston - Race 1</v>
      </c>
      <c r="E1975" t="str">
        <f ca="1">VLOOKUP($B1975,'Track WIP'!$M:$O,3,FALSE)</f>
        <v>Reliant Park</v>
      </c>
      <c r="F1975">
        <v>4</v>
      </c>
      <c r="G1975" t="s">
        <v>87</v>
      </c>
      <c r="H1975">
        <v>11</v>
      </c>
      <c r="I1975" t="s">
        <v>111</v>
      </c>
      <c r="J1975">
        <v>80</v>
      </c>
      <c r="K1975">
        <v>9</v>
      </c>
      <c r="L1975">
        <v>0</v>
      </c>
      <c r="M1975">
        <v>32</v>
      </c>
      <c r="N1975">
        <v>0</v>
      </c>
      <c r="O1975">
        <v>0</v>
      </c>
    </row>
    <row r="1976" spans="1:15" x14ac:dyDescent="0.2">
      <c r="A1976">
        <v>2014</v>
      </c>
      <c r="B1976" s="6">
        <f ca="1">_xlfn.MAXIFS('Track WIP'!M:M,'Track WIP'!K:K,'Results WIP'!A1976,'Track WIP'!L:L,'Results WIP'!C1976)</f>
        <v>41818</v>
      </c>
      <c r="C1976">
        <f t="shared" si="32"/>
        <v>9</v>
      </c>
      <c r="D1976" t="str">
        <f ca="1">VLOOKUP($B1976,'Track WIP'!$M:$O,2,FALSE)</f>
        <v>The Shell and Pennzoil Grand Prix of Houston - Race 1</v>
      </c>
      <c r="E1976" t="str">
        <f ca="1">VLOOKUP($B1976,'Track WIP'!$M:$O,3,FALSE)</f>
        <v>Reliant Park</v>
      </c>
      <c r="F1976">
        <v>5</v>
      </c>
      <c r="G1976" t="s">
        <v>89</v>
      </c>
      <c r="H1976">
        <v>27</v>
      </c>
      <c r="I1976" t="s">
        <v>16</v>
      </c>
      <c r="J1976">
        <v>80</v>
      </c>
      <c r="K1976">
        <v>5</v>
      </c>
      <c r="L1976">
        <v>32</v>
      </c>
      <c r="M1976">
        <v>33</v>
      </c>
      <c r="N1976">
        <v>3</v>
      </c>
      <c r="O1976">
        <v>0</v>
      </c>
    </row>
    <row r="1977" spans="1:15" x14ac:dyDescent="0.2">
      <c r="A1977">
        <v>2014</v>
      </c>
      <c r="B1977" s="6">
        <f ca="1">_xlfn.MAXIFS('Track WIP'!M:M,'Track WIP'!K:K,'Results WIP'!A1977,'Track WIP'!L:L,'Results WIP'!C1977)</f>
        <v>41818</v>
      </c>
      <c r="C1977">
        <f t="shared" si="32"/>
        <v>9</v>
      </c>
      <c r="D1977" t="str">
        <f ca="1">VLOOKUP($B1977,'Track WIP'!$M:$O,2,FALSE)</f>
        <v>The Shell and Pennzoil Grand Prix of Houston - Race 1</v>
      </c>
      <c r="E1977" t="str">
        <f ca="1">VLOOKUP($B1977,'Track WIP'!$M:$O,3,FALSE)</f>
        <v>Reliant Park</v>
      </c>
      <c r="F1977">
        <v>6</v>
      </c>
      <c r="G1977" t="s">
        <v>381</v>
      </c>
      <c r="H1977">
        <v>98</v>
      </c>
      <c r="I1977" t="s">
        <v>16</v>
      </c>
      <c r="J1977">
        <v>80</v>
      </c>
      <c r="K1977">
        <v>21</v>
      </c>
      <c r="L1977">
        <v>0</v>
      </c>
      <c r="M1977">
        <v>28</v>
      </c>
      <c r="N1977">
        <v>0</v>
      </c>
      <c r="O1977">
        <v>0</v>
      </c>
    </row>
    <row r="1978" spans="1:15" x14ac:dyDescent="0.2">
      <c r="A1978">
        <v>2014</v>
      </c>
      <c r="B1978" s="6">
        <f ca="1">_xlfn.MAXIFS('Track WIP'!M:M,'Track WIP'!K:K,'Results WIP'!A1978,'Track WIP'!L:L,'Results WIP'!C1978)</f>
        <v>41818</v>
      </c>
      <c r="C1978">
        <f t="shared" si="32"/>
        <v>9</v>
      </c>
      <c r="D1978" t="str">
        <f ca="1">VLOOKUP($B1978,'Track WIP'!$M:$O,2,FALSE)</f>
        <v>The Shell and Pennzoil Grand Prix of Houston - Race 1</v>
      </c>
      <c r="E1978" t="str">
        <f ca="1">VLOOKUP($B1978,'Track WIP'!$M:$O,3,FALSE)</f>
        <v>Reliant Park</v>
      </c>
      <c r="F1978">
        <v>7</v>
      </c>
      <c r="G1978" t="s">
        <v>17</v>
      </c>
      <c r="H1978">
        <v>28</v>
      </c>
      <c r="I1978" t="s">
        <v>16</v>
      </c>
      <c r="J1978">
        <v>80</v>
      </c>
      <c r="K1978">
        <v>8</v>
      </c>
      <c r="L1978">
        <v>0</v>
      </c>
      <c r="M1978">
        <v>26</v>
      </c>
      <c r="N1978">
        <v>0</v>
      </c>
      <c r="O1978">
        <v>0</v>
      </c>
    </row>
    <row r="1979" spans="1:15" x14ac:dyDescent="0.2">
      <c r="A1979">
        <v>2014</v>
      </c>
      <c r="B1979" s="6">
        <f ca="1">_xlfn.MAXIFS('Track WIP'!M:M,'Track WIP'!K:K,'Results WIP'!A1979,'Track WIP'!L:L,'Results WIP'!C1979)</f>
        <v>41818</v>
      </c>
      <c r="C1979">
        <f t="shared" si="32"/>
        <v>9</v>
      </c>
      <c r="D1979" t="str">
        <f ca="1">VLOOKUP($B1979,'Track WIP'!$M:$O,2,FALSE)</f>
        <v>The Shell and Pennzoil Grand Prix of Houston - Race 1</v>
      </c>
      <c r="E1979" t="str">
        <f ca="1">VLOOKUP($B1979,'Track WIP'!$M:$O,3,FALSE)</f>
        <v>Reliant Park</v>
      </c>
      <c r="F1979">
        <v>8</v>
      </c>
      <c r="G1979" t="s">
        <v>38</v>
      </c>
      <c r="H1979">
        <v>25</v>
      </c>
      <c r="I1979" t="s">
        <v>16</v>
      </c>
      <c r="J1979">
        <v>80</v>
      </c>
      <c r="K1979">
        <v>16</v>
      </c>
      <c r="L1979">
        <v>0</v>
      </c>
      <c r="M1979">
        <v>24</v>
      </c>
      <c r="N1979">
        <v>0</v>
      </c>
      <c r="O1979">
        <v>0</v>
      </c>
    </row>
    <row r="1980" spans="1:15" x14ac:dyDescent="0.2">
      <c r="A1980">
        <v>2014</v>
      </c>
      <c r="B1980" s="6">
        <f ca="1">_xlfn.MAXIFS('Track WIP'!M:M,'Track WIP'!K:K,'Results WIP'!A1980,'Track WIP'!L:L,'Results WIP'!C1980)</f>
        <v>41818</v>
      </c>
      <c r="C1980">
        <f t="shared" si="32"/>
        <v>9</v>
      </c>
      <c r="D1980" t="str">
        <f ca="1">VLOOKUP($B1980,'Track WIP'!$M:$O,2,FALSE)</f>
        <v>The Shell and Pennzoil Grand Prix of Houston - Race 1</v>
      </c>
      <c r="E1980" t="str">
        <f ca="1">VLOOKUP($B1980,'Track WIP'!$M:$O,3,FALSE)</f>
        <v>Reliant Park</v>
      </c>
      <c r="F1980">
        <v>9</v>
      </c>
      <c r="G1980" t="s">
        <v>24</v>
      </c>
      <c r="H1980">
        <v>3</v>
      </c>
      <c r="I1980" t="s">
        <v>111</v>
      </c>
      <c r="J1980">
        <v>80</v>
      </c>
      <c r="K1980">
        <v>2</v>
      </c>
      <c r="L1980">
        <v>0</v>
      </c>
      <c r="M1980">
        <v>22</v>
      </c>
      <c r="N1980">
        <v>0</v>
      </c>
      <c r="O1980">
        <v>0</v>
      </c>
    </row>
    <row r="1981" spans="1:15" x14ac:dyDescent="0.2">
      <c r="A1981">
        <v>2014</v>
      </c>
      <c r="B1981" s="6">
        <f ca="1">_xlfn.MAXIFS('Track WIP'!M:M,'Track WIP'!K:K,'Results WIP'!A1981,'Track WIP'!L:L,'Results WIP'!C1981)</f>
        <v>41818</v>
      </c>
      <c r="C1981">
        <f t="shared" si="32"/>
        <v>9</v>
      </c>
      <c r="D1981" t="str">
        <f ca="1">VLOOKUP($B1981,'Track WIP'!$M:$O,2,FALSE)</f>
        <v>The Shell and Pennzoil Grand Prix of Houston - Race 1</v>
      </c>
      <c r="E1981" t="str">
        <f ca="1">VLOOKUP($B1981,'Track WIP'!$M:$O,3,FALSE)</f>
        <v>Reliant Park</v>
      </c>
      <c r="F1981">
        <v>10</v>
      </c>
      <c r="G1981" t="s">
        <v>26</v>
      </c>
      <c r="H1981">
        <v>19</v>
      </c>
      <c r="I1981" t="s">
        <v>16</v>
      </c>
      <c r="J1981">
        <v>80</v>
      </c>
      <c r="K1981">
        <v>7</v>
      </c>
      <c r="L1981">
        <v>15</v>
      </c>
      <c r="M1981">
        <v>21</v>
      </c>
      <c r="N1981">
        <v>1</v>
      </c>
      <c r="O1981">
        <v>0</v>
      </c>
    </row>
    <row r="1982" spans="1:15" x14ac:dyDescent="0.2">
      <c r="A1982">
        <v>2014</v>
      </c>
      <c r="B1982" s="6">
        <f ca="1">_xlfn.MAXIFS('Track WIP'!M:M,'Track WIP'!K:K,'Results WIP'!A1982,'Track WIP'!L:L,'Results WIP'!C1982)</f>
        <v>41818</v>
      </c>
      <c r="C1982">
        <f t="shared" si="32"/>
        <v>9</v>
      </c>
      <c r="D1982" t="str">
        <f ca="1">VLOOKUP($B1982,'Track WIP'!$M:$O,2,FALSE)</f>
        <v>The Shell and Pennzoil Grand Prix of Houston - Race 1</v>
      </c>
      <c r="E1982" t="str">
        <f ca="1">VLOOKUP($B1982,'Track WIP'!$M:$O,3,FALSE)</f>
        <v>Reliant Park</v>
      </c>
      <c r="F1982">
        <v>11</v>
      </c>
      <c r="G1982" t="s">
        <v>41</v>
      </c>
      <c r="H1982">
        <v>15</v>
      </c>
      <c r="I1982" t="s">
        <v>16</v>
      </c>
      <c r="J1982">
        <v>80</v>
      </c>
      <c r="K1982">
        <v>14</v>
      </c>
      <c r="L1982">
        <v>0</v>
      </c>
      <c r="M1982">
        <v>19</v>
      </c>
      <c r="N1982">
        <v>0</v>
      </c>
      <c r="O1982">
        <v>0</v>
      </c>
    </row>
    <row r="1983" spans="1:15" x14ac:dyDescent="0.2">
      <c r="A1983">
        <v>2014</v>
      </c>
      <c r="B1983" s="6">
        <f ca="1">_xlfn.MAXIFS('Track WIP'!M:M,'Track WIP'!K:K,'Results WIP'!A1983,'Track WIP'!L:L,'Results WIP'!C1983)</f>
        <v>41818</v>
      </c>
      <c r="C1983">
        <f t="shared" si="32"/>
        <v>9</v>
      </c>
      <c r="D1983" t="str">
        <f ca="1">VLOOKUP($B1983,'Track WIP'!$M:$O,2,FALSE)</f>
        <v>The Shell and Pennzoil Grand Prix of Houston - Race 1</v>
      </c>
      <c r="E1983" t="str">
        <f ca="1">VLOOKUP($B1983,'Track WIP'!$M:$O,3,FALSE)</f>
        <v>Reliant Park</v>
      </c>
      <c r="F1983">
        <v>12</v>
      </c>
      <c r="G1983" t="s">
        <v>29</v>
      </c>
      <c r="H1983">
        <v>8</v>
      </c>
      <c r="I1983" t="s">
        <v>111</v>
      </c>
      <c r="J1983">
        <v>80</v>
      </c>
      <c r="K1983">
        <v>15</v>
      </c>
      <c r="L1983">
        <v>0</v>
      </c>
      <c r="M1983">
        <v>18</v>
      </c>
      <c r="N1983">
        <v>0</v>
      </c>
      <c r="O1983">
        <v>0</v>
      </c>
    </row>
    <row r="1984" spans="1:15" x14ac:dyDescent="0.2">
      <c r="A1984">
        <v>2014</v>
      </c>
      <c r="B1984" s="6">
        <f ca="1">_xlfn.MAXIFS('Track WIP'!M:M,'Track WIP'!K:K,'Results WIP'!A1984,'Track WIP'!L:L,'Results WIP'!C1984)</f>
        <v>41818</v>
      </c>
      <c r="C1984">
        <f t="shared" si="32"/>
        <v>9</v>
      </c>
      <c r="D1984" t="str">
        <f ca="1">VLOOKUP($B1984,'Track WIP'!$M:$O,2,FALSE)</f>
        <v>The Shell and Pennzoil Grand Prix of Houston - Race 1</v>
      </c>
      <c r="E1984" t="str">
        <f ca="1">VLOOKUP($B1984,'Track WIP'!$M:$O,3,FALSE)</f>
        <v>Reliant Park</v>
      </c>
      <c r="F1984">
        <v>13</v>
      </c>
      <c r="G1984" t="s">
        <v>25</v>
      </c>
      <c r="H1984">
        <v>10</v>
      </c>
      <c r="I1984" t="s">
        <v>111</v>
      </c>
      <c r="J1984">
        <v>80</v>
      </c>
      <c r="K1984">
        <v>22</v>
      </c>
      <c r="L1984">
        <v>0</v>
      </c>
      <c r="M1984">
        <v>17</v>
      </c>
      <c r="N1984">
        <v>0</v>
      </c>
      <c r="O1984">
        <v>0</v>
      </c>
    </row>
    <row r="1985" spans="1:15" x14ac:dyDescent="0.2">
      <c r="A1985">
        <v>2014</v>
      </c>
      <c r="B1985" s="6">
        <f ca="1">_xlfn.MAXIFS('Track WIP'!M:M,'Track WIP'!K:K,'Results WIP'!A1985,'Track WIP'!L:L,'Results WIP'!C1985)</f>
        <v>41818</v>
      </c>
      <c r="C1985">
        <f t="shared" si="32"/>
        <v>9</v>
      </c>
      <c r="D1985" t="str">
        <f ca="1">VLOOKUP($B1985,'Track WIP'!$M:$O,2,FALSE)</f>
        <v>The Shell and Pennzoil Grand Prix of Houston - Race 1</v>
      </c>
      <c r="E1985" t="str">
        <f ca="1">VLOOKUP($B1985,'Track WIP'!$M:$O,3,FALSE)</f>
        <v>Reliant Park</v>
      </c>
      <c r="F1985">
        <v>14</v>
      </c>
      <c r="G1985" t="s">
        <v>15</v>
      </c>
      <c r="H1985">
        <v>12</v>
      </c>
      <c r="I1985" t="s">
        <v>111</v>
      </c>
      <c r="J1985">
        <v>79</v>
      </c>
      <c r="K1985">
        <v>18</v>
      </c>
      <c r="L1985">
        <v>0</v>
      </c>
      <c r="M1985">
        <v>16</v>
      </c>
      <c r="N1985">
        <v>0</v>
      </c>
      <c r="O1985">
        <v>0</v>
      </c>
    </row>
    <row r="1986" spans="1:15" x14ac:dyDescent="0.2">
      <c r="A1986">
        <v>2014</v>
      </c>
      <c r="B1986" s="6">
        <f ca="1">_xlfn.MAXIFS('Track WIP'!M:M,'Track WIP'!K:K,'Results WIP'!A1986,'Track WIP'!L:L,'Results WIP'!C1986)</f>
        <v>41818</v>
      </c>
      <c r="C1986">
        <f t="shared" si="32"/>
        <v>9</v>
      </c>
      <c r="D1986" t="str">
        <f ca="1">VLOOKUP($B1986,'Track WIP'!$M:$O,2,FALSE)</f>
        <v>The Shell and Pennzoil Grand Prix of Houston - Race 1</v>
      </c>
      <c r="E1986" t="str">
        <f ca="1">VLOOKUP($B1986,'Track WIP'!$M:$O,3,FALSE)</f>
        <v>Reliant Park</v>
      </c>
      <c r="F1986">
        <v>15</v>
      </c>
      <c r="G1986" t="s">
        <v>56</v>
      </c>
      <c r="H1986">
        <v>17</v>
      </c>
      <c r="I1986" t="s">
        <v>111</v>
      </c>
      <c r="J1986">
        <v>79</v>
      </c>
      <c r="K1986">
        <v>20</v>
      </c>
      <c r="L1986">
        <v>0</v>
      </c>
      <c r="M1986">
        <v>15</v>
      </c>
      <c r="N1986">
        <v>0</v>
      </c>
      <c r="O1986">
        <v>0</v>
      </c>
    </row>
    <row r="1987" spans="1:15" x14ac:dyDescent="0.2">
      <c r="A1987">
        <v>2014</v>
      </c>
      <c r="B1987" s="6">
        <f ca="1">_xlfn.MAXIFS('Track WIP'!M:M,'Track WIP'!K:K,'Results WIP'!A1987,'Track WIP'!L:L,'Results WIP'!C1987)</f>
        <v>41818</v>
      </c>
      <c r="C1987">
        <f t="shared" si="32"/>
        <v>9</v>
      </c>
      <c r="D1987" t="str">
        <f ca="1">VLOOKUP($B1987,'Track WIP'!$M:$O,2,FALSE)</f>
        <v>The Shell and Pennzoil Grand Prix of Houston - Race 1</v>
      </c>
      <c r="E1987" t="str">
        <f ca="1">VLOOKUP($B1987,'Track WIP'!$M:$O,3,FALSE)</f>
        <v>Reliant Park</v>
      </c>
      <c r="F1987">
        <v>16</v>
      </c>
      <c r="G1987" t="s">
        <v>88</v>
      </c>
      <c r="H1987">
        <v>77</v>
      </c>
      <c r="I1987" t="s">
        <v>16</v>
      </c>
      <c r="J1987">
        <v>74</v>
      </c>
      <c r="K1987">
        <v>1</v>
      </c>
      <c r="L1987">
        <v>4</v>
      </c>
      <c r="M1987">
        <v>16</v>
      </c>
      <c r="N1987">
        <v>2</v>
      </c>
      <c r="O1987">
        <v>0</v>
      </c>
    </row>
    <row r="1988" spans="1:15" x14ac:dyDescent="0.2">
      <c r="A1988">
        <v>2014</v>
      </c>
      <c r="B1988" s="6">
        <f ca="1">_xlfn.MAXIFS('Track WIP'!M:M,'Track WIP'!K:K,'Results WIP'!A1988,'Track WIP'!L:L,'Results WIP'!C1988)</f>
        <v>41818</v>
      </c>
      <c r="C1988">
        <f t="shared" si="32"/>
        <v>9</v>
      </c>
      <c r="D1988" t="str">
        <f ca="1">VLOOKUP($B1988,'Track WIP'!$M:$O,2,FALSE)</f>
        <v>The Shell and Pennzoil Grand Prix of Houston - Race 1</v>
      </c>
      <c r="E1988" t="str">
        <f ca="1">VLOOKUP($B1988,'Track WIP'!$M:$O,3,FALSE)</f>
        <v>Reliant Park</v>
      </c>
      <c r="F1988">
        <v>17</v>
      </c>
      <c r="G1988" t="s">
        <v>23</v>
      </c>
      <c r="H1988">
        <v>20</v>
      </c>
      <c r="I1988" t="s">
        <v>111</v>
      </c>
      <c r="J1988">
        <v>55</v>
      </c>
      <c r="K1988">
        <v>17</v>
      </c>
      <c r="L1988">
        <v>0</v>
      </c>
      <c r="M1988">
        <v>13</v>
      </c>
      <c r="N1988">
        <v>0</v>
      </c>
      <c r="O1988">
        <v>0</v>
      </c>
    </row>
    <row r="1989" spans="1:15" x14ac:dyDescent="0.2">
      <c r="A1989">
        <v>2014</v>
      </c>
      <c r="B1989" s="6">
        <f ca="1">_xlfn.MAXIFS('Track WIP'!M:M,'Track WIP'!K:K,'Results WIP'!A1989,'Track WIP'!L:L,'Results WIP'!C1989)</f>
        <v>41818</v>
      </c>
      <c r="C1989">
        <f t="shared" si="32"/>
        <v>9</v>
      </c>
      <c r="D1989" t="str">
        <f ca="1">VLOOKUP($B1989,'Track WIP'!$M:$O,2,FALSE)</f>
        <v>The Shell and Pennzoil Grand Prix of Houston - Race 1</v>
      </c>
      <c r="E1989" t="str">
        <f ca="1">VLOOKUP($B1989,'Track WIP'!$M:$O,3,FALSE)</f>
        <v>Reliant Park</v>
      </c>
      <c r="F1989">
        <v>18</v>
      </c>
      <c r="G1989" t="s">
        <v>86</v>
      </c>
      <c r="H1989">
        <v>83</v>
      </c>
      <c r="I1989" t="s">
        <v>111</v>
      </c>
      <c r="J1989">
        <v>54</v>
      </c>
      <c r="K1989">
        <v>13</v>
      </c>
      <c r="L1989">
        <v>0</v>
      </c>
      <c r="M1989">
        <v>12</v>
      </c>
      <c r="N1989">
        <v>0</v>
      </c>
      <c r="O1989">
        <v>0</v>
      </c>
    </row>
    <row r="1990" spans="1:15" x14ac:dyDescent="0.2">
      <c r="A1990">
        <v>2014</v>
      </c>
      <c r="B1990" s="6">
        <f ca="1">_xlfn.MAXIFS('Track WIP'!M:M,'Track WIP'!K:K,'Results WIP'!A1990,'Track WIP'!L:L,'Results WIP'!C1990)</f>
        <v>41818</v>
      </c>
      <c r="C1990">
        <f t="shared" si="32"/>
        <v>9</v>
      </c>
      <c r="D1990" t="str">
        <f ca="1">VLOOKUP($B1990,'Track WIP'!$M:$O,2,FALSE)</f>
        <v>The Shell and Pennzoil Grand Prix of Houston - Race 1</v>
      </c>
      <c r="E1990" t="str">
        <f ca="1">VLOOKUP($B1990,'Track WIP'!$M:$O,3,FALSE)</f>
        <v>Reliant Park</v>
      </c>
      <c r="F1990">
        <v>19</v>
      </c>
      <c r="G1990" t="s">
        <v>21</v>
      </c>
      <c r="H1990">
        <v>9</v>
      </c>
      <c r="I1990" t="s">
        <v>111</v>
      </c>
      <c r="J1990">
        <v>46</v>
      </c>
      <c r="K1990">
        <v>3</v>
      </c>
      <c r="L1990">
        <v>0</v>
      </c>
      <c r="M1990">
        <v>11</v>
      </c>
      <c r="N1990">
        <v>0</v>
      </c>
      <c r="O1990">
        <v>0</v>
      </c>
    </row>
    <row r="1991" spans="1:15" x14ac:dyDescent="0.2">
      <c r="A1991">
        <v>2014</v>
      </c>
      <c r="B1991" s="6">
        <f ca="1">_xlfn.MAXIFS('Track WIP'!M:M,'Track WIP'!K:K,'Results WIP'!A1991,'Track WIP'!L:L,'Results WIP'!C1991)</f>
        <v>41818</v>
      </c>
      <c r="C1991">
        <f t="shared" si="32"/>
        <v>9</v>
      </c>
      <c r="D1991" t="str">
        <f ca="1">VLOOKUP($B1991,'Track WIP'!$M:$O,2,FALSE)</f>
        <v>The Shell and Pennzoil Grand Prix of Houston - Race 1</v>
      </c>
      <c r="E1991" t="str">
        <f ca="1">VLOOKUP($B1991,'Track WIP'!$M:$O,3,FALSE)</f>
        <v>Reliant Park</v>
      </c>
      <c r="F1991">
        <v>20</v>
      </c>
      <c r="G1991" t="s">
        <v>112</v>
      </c>
      <c r="H1991">
        <v>67</v>
      </c>
      <c r="I1991" t="s">
        <v>16</v>
      </c>
      <c r="J1991">
        <v>41</v>
      </c>
      <c r="K1991">
        <v>12</v>
      </c>
      <c r="L1991">
        <v>0</v>
      </c>
      <c r="M1991">
        <v>10</v>
      </c>
      <c r="N1991">
        <v>0</v>
      </c>
      <c r="O1991">
        <v>0</v>
      </c>
    </row>
    <row r="1992" spans="1:15" x14ac:dyDescent="0.2">
      <c r="A1992">
        <v>2014</v>
      </c>
      <c r="B1992" s="6">
        <f ca="1">_xlfn.MAXIFS('Track WIP'!M:M,'Track WIP'!K:K,'Results WIP'!A1992,'Track WIP'!L:L,'Results WIP'!C1992)</f>
        <v>41818</v>
      </c>
      <c r="C1992">
        <f t="shared" si="32"/>
        <v>9</v>
      </c>
      <c r="D1992" t="str">
        <f ca="1">VLOOKUP($B1992,'Track WIP'!$M:$O,2,FALSE)</f>
        <v>The Shell and Pennzoil Grand Prix of Houston - Race 1</v>
      </c>
      <c r="E1992" t="str">
        <f ca="1">VLOOKUP($B1992,'Track WIP'!$M:$O,3,FALSE)</f>
        <v>Reliant Park</v>
      </c>
      <c r="F1992">
        <v>21</v>
      </c>
      <c r="G1992" t="s">
        <v>378</v>
      </c>
      <c r="H1992">
        <v>16</v>
      </c>
      <c r="I1992" t="s">
        <v>16</v>
      </c>
      <c r="J1992">
        <v>36</v>
      </c>
      <c r="K1992">
        <v>4</v>
      </c>
      <c r="L1992">
        <v>0</v>
      </c>
      <c r="M1992">
        <v>9</v>
      </c>
      <c r="N1992">
        <v>0</v>
      </c>
      <c r="O1992">
        <v>0</v>
      </c>
    </row>
    <row r="1993" spans="1:15" x14ac:dyDescent="0.2">
      <c r="A1993">
        <v>2014</v>
      </c>
      <c r="B1993" s="6">
        <f ca="1">_xlfn.MAXIFS('Track WIP'!M:M,'Track WIP'!K:K,'Results WIP'!A1993,'Track WIP'!L:L,'Results WIP'!C1993)</f>
        <v>41818</v>
      </c>
      <c r="C1993">
        <f t="shared" si="32"/>
        <v>9</v>
      </c>
      <c r="D1993" t="str">
        <f ca="1">VLOOKUP($B1993,'Track WIP'!$M:$O,2,FALSE)</f>
        <v>The Shell and Pennzoil Grand Prix of Houston - Race 1</v>
      </c>
      <c r="E1993" t="str">
        <f ca="1">VLOOKUP($B1993,'Track WIP'!$M:$O,3,FALSE)</f>
        <v>Reliant Park</v>
      </c>
      <c r="F1993">
        <v>22</v>
      </c>
      <c r="G1993" t="s">
        <v>37</v>
      </c>
      <c r="H1993">
        <v>14</v>
      </c>
      <c r="I1993" t="s">
        <v>16</v>
      </c>
      <c r="J1993">
        <v>32</v>
      </c>
      <c r="K1993">
        <v>6</v>
      </c>
      <c r="L1993">
        <v>22</v>
      </c>
      <c r="M1993">
        <v>9</v>
      </c>
      <c r="N1993">
        <v>1</v>
      </c>
      <c r="O1993">
        <v>0</v>
      </c>
    </row>
    <row r="1994" spans="1:15" x14ac:dyDescent="0.2">
      <c r="A1994">
        <v>2014</v>
      </c>
      <c r="B1994" s="6">
        <f ca="1">_xlfn.MAXIFS('Track WIP'!M:M,'Track WIP'!K:K,'Results WIP'!A1994,'Track WIP'!L:L,'Results WIP'!C1994)</f>
        <v>41818</v>
      </c>
      <c r="C1994">
        <f t="shared" si="32"/>
        <v>9</v>
      </c>
      <c r="D1994" t="str">
        <f ca="1">VLOOKUP($B1994,'Track WIP'!$M:$O,2,FALSE)</f>
        <v>The Shell and Pennzoil Grand Prix of Houston - Race 1</v>
      </c>
      <c r="E1994" t="str">
        <f ca="1">VLOOKUP($B1994,'Track WIP'!$M:$O,3,FALSE)</f>
        <v>Reliant Park</v>
      </c>
      <c r="F1994">
        <v>23</v>
      </c>
      <c r="G1994" t="s">
        <v>292</v>
      </c>
      <c r="H1994">
        <v>7</v>
      </c>
      <c r="I1994" t="s">
        <v>16</v>
      </c>
      <c r="J1994">
        <v>31</v>
      </c>
      <c r="K1994">
        <v>10</v>
      </c>
      <c r="L1994">
        <v>0</v>
      </c>
      <c r="M1994">
        <v>7</v>
      </c>
      <c r="N1994">
        <v>0</v>
      </c>
      <c r="O1994">
        <v>0</v>
      </c>
    </row>
    <row r="1995" spans="1:15" x14ac:dyDescent="0.2">
      <c r="A1995">
        <v>2014</v>
      </c>
      <c r="B1995" s="6">
        <f ca="1">_xlfn.MAXIFS('Track WIP'!M:M,'Track WIP'!K:K,'Results WIP'!A1995,'Track WIP'!L:L,'Results WIP'!C1995)</f>
        <v>41819</v>
      </c>
      <c r="C1995">
        <f t="shared" si="32"/>
        <v>10</v>
      </c>
      <c r="D1995" t="str">
        <f ca="1">VLOOKUP($B1995,'Track WIP'!$M:$O,2,FALSE)</f>
        <v>The Shell and Pennzoil Grand Prix of Houston - Race 2</v>
      </c>
      <c r="E1995" t="str">
        <f ca="1">VLOOKUP($B1995,'Track WIP'!$M:$O,3,FALSE)</f>
        <v>Reliant Park</v>
      </c>
      <c r="F1995">
        <v>1</v>
      </c>
      <c r="G1995" t="s">
        <v>88</v>
      </c>
      <c r="H1995">
        <v>77</v>
      </c>
      <c r="I1995" t="s">
        <v>16</v>
      </c>
      <c r="J1995">
        <v>90</v>
      </c>
      <c r="K1995">
        <v>3</v>
      </c>
      <c r="L1995">
        <v>43</v>
      </c>
      <c r="M1995">
        <v>51</v>
      </c>
      <c r="N1995">
        <v>1</v>
      </c>
      <c r="O1995">
        <v>0</v>
      </c>
    </row>
    <row r="1996" spans="1:15" x14ac:dyDescent="0.2">
      <c r="A1996">
        <v>2014</v>
      </c>
      <c r="B1996" s="6">
        <f ca="1">_xlfn.MAXIFS('Track WIP'!M:M,'Track WIP'!K:K,'Results WIP'!A1996,'Track WIP'!L:L,'Results WIP'!C1996)</f>
        <v>41819</v>
      </c>
      <c r="C1996">
        <f t="shared" si="32"/>
        <v>10</v>
      </c>
      <c r="D1996" t="str">
        <f ca="1">VLOOKUP($B1996,'Track WIP'!$M:$O,2,FALSE)</f>
        <v>The Shell and Pennzoil Grand Prix of Houston - Race 2</v>
      </c>
      <c r="E1996" t="str">
        <f ca="1">VLOOKUP($B1996,'Track WIP'!$M:$O,3,FALSE)</f>
        <v>Reliant Park</v>
      </c>
      <c r="F1996">
        <v>2</v>
      </c>
      <c r="G1996" t="s">
        <v>292</v>
      </c>
      <c r="H1996">
        <v>7</v>
      </c>
      <c r="I1996" t="s">
        <v>16</v>
      </c>
      <c r="J1996">
        <v>90</v>
      </c>
      <c r="K1996">
        <v>2</v>
      </c>
      <c r="L1996">
        <v>0</v>
      </c>
      <c r="M1996">
        <v>41</v>
      </c>
      <c r="N1996">
        <v>1</v>
      </c>
      <c r="O1996">
        <v>0</v>
      </c>
    </row>
    <row r="1997" spans="1:15" x14ac:dyDescent="0.2">
      <c r="A1997">
        <v>2014</v>
      </c>
      <c r="B1997" s="6">
        <f ca="1">_xlfn.MAXIFS('Track WIP'!M:M,'Track WIP'!K:K,'Results WIP'!A1997,'Track WIP'!L:L,'Results WIP'!C1997)</f>
        <v>41819</v>
      </c>
      <c r="C1997">
        <f t="shared" si="32"/>
        <v>10</v>
      </c>
      <c r="D1997" t="str">
        <f ca="1">VLOOKUP($B1997,'Track WIP'!$M:$O,2,FALSE)</f>
        <v>The Shell and Pennzoil Grand Prix of Houston - Race 2</v>
      </c>
      <c r="E1997" t="str">
        <f ca="1">VLOOKUP($B1997,'Track WIP'!$M:$O,3,FALSE)</f>
        <v>Reliant Park</v>
      </c>
      <c r="F1997">
        <v>3</v>
      </c>
      <c r="G1997" t="s">
        <v>381</v>
      </c>
      <c r="H1997">
        <v>98</v>
      </c>
      <c r="I1997" t="s">
        <v>16</v>
      </c>
      <c r="J1997">
        <v>90</v>
      </c>
      <c r="K1997">
        <v>23</v>
      </c>
      <c r="L1997">
        <v>0</v>
      </c>
      <c r="M1997">
        <v>35</v>
      </c>
      <c r="N1997">
        <v>0</v>
      </c>
      <c r="O1997">
        <v>0</v>
      </c>
    </row>
    <row r="1998" spans="1:15" x14ac:dyDescent="0.2">
      <c r="A1998">
        <v>2014</v>
      </c>
      <c r="B1998" s="6">
        <f ca="1">_xlfn.MAXIFS('Track WIP'!M:M,'Track WIP'!K:K,'Results WIP'!A1998,'Track WIP'!L:L,'Results WIP'!C1998)</f>
        <v>41819</v>
      </c>
      <c r="C1998">
        <f t="shared" si="32"/>
        <v>10</v>
      </c>
      <c r="D1998" t="str">
        <f ca="1">VLOOKUP($B1998,'Track WIP'!$M:$O,2,FALSE)</f>
        <v>The Shell and Pennzoil Grand Prix of Houston - Race 2</v>
      </c>
      <c r="E1998" t="str">
        <f ca="1">VLOOKUP($B1998,'Track WIP'!$M:$O,3,FALSE)</f>
        <v>Reliant Park</v>
      </c>
      <c r="F1998">
        <v>4</v>
      </c>
      <c r="G1998" t="s">
        <v>86</v>
      </c>
      <c r="H1998">
        <v>83</v>
      </c>
      <c r="I1998" t="s">
        <v>111</v>
      </c>
      <c r="J1998">
        <v>90</v>
      </c>
      <c r="K1998">
        <v>19</v>
      </c>
      <c r="L1998">
        <v>0</v>
      </c>
      <c r="M1998">
        <v>32</v>
      </c>
      <c r="N1998">
        <v>0</v>
      </c>
      <c r="O1998">
        <v>0</v>
      </c>
    </row>
    <row r="1999" spans="1:15" x14ac:dyDescent="0.2">
      <c r="A1999">
        <v>2014</v>
      </c>
      <c r="B1999" s="6">
        <f ca="1">_xlfn.MAXIFS('Track WIP'!M:M,'Track WIP'!K:K,'Results WIP'!A1999,'Track WIP'!L:L,'Results WIP'!C1999)</f>
        <v>41819</v>
      </c>
      <c r="C1999">
        <f t="shared" si="32"/>
        <v>10</v>
      </c>
      <c r="D1999" t="str">
        <f ca="1">VLOOKUP($B1999,'Track WIP'!$M:$O,2,FALSE)</f>
        <v>The Shell and Pennzoil Grand Prix of Houston - Race 2</v>
      </c>
      <c r="E1999" t="str">
        <f ca="1">VLOOKUP($B1999,'Track WIP'!$M:$O,3,FALSE)</f>
        <v>Reliant Park</v>
      </c>
      <c r="F1999">
        <v>5</v>
      </c>
      <c r="G1999" t="s">
        <v>87</v>
      </c>
      <c r="H1999">
        <v>11</v>
      </c>
      <c r="I1999" t="s">
        <v>111</v>
      </c>
      <c r="J1999">
        <v>90</v>
      </c>
      <c r="K1999">
        <v>5</v>
      </c>
      <c r="L1999">
        <v>0</v>
      </c>
      <c r="M1999">
        <v>30</v>
      </c>
      <c r="N1999">
        <v>0</v>
      </c>
      <c r="O1999">
        <v>0</v>
      </c>
    </row>
    <row r="2000" spans="1:15" x14ac:dyDescent="0.2">
      <c r="A2000">
        <v>2014</v>
      </c>
      <c r="B2000" s="6">
        <f ca="1">_xlfn.MAXIFS('Track WIP'!M:M,'Track WIP'!K:K,'Results WIP'!A2000,'Track WIP'!L:L,'Results WIP'!C2000)</f>
        <v>41819</v>
      </c>
      <c r="C2000">
        <f t="shared" si="32"/>
        <v>10</v>
      </c>
      <c r="D2000" t="str">
        <f ca="1">VLOOKUP($B2000,'Track WIP'!$M:$O,2,FALSE)</f>
        <v>The Shell and Pennzoil Grand Prix of Houston - Race 2</v>
      </c>
      <c r="E2000" t="str">
        <f ca="1">VLOOKUP($B2000,'Track WIP'!$M:$O,3,FALSE)</f>
        <v>Reliant Park</v>
      </c>
      <c r="F2000">
        <v>6</v>
      </c>
      <c r="G2000" t="s">
        <v>17</v>
      </c>
      <c r="H2000">
        <v>28</v>
      </c>
      <c r="I2000" t="s">
        <v>16</v>
      </c>
      <c r="J2000">
        <v>90</v>
      </c>
      <c r="K2000">
        <v>21</v>
      </c>
      <c r="L2000">
        <v>0</v>
      </c>
      <c r="M2000">
        <v>28</v>
      </c>
      <c r="N2000">
        <v>0</v>
      </c>
      <c r="O2000">
        <v>0</v>
      </c>
    </row>
    <row r="2001" spans="1:15" x14ac:dyDescent="0.2">
      <c r="A2001">
        <v>2014</v>
      </c>
      <c r="B2001" s="6">
        <f ca="1">_xlfn.MAXIFS('Track WIP'!M:M,'Track WIP'!K:K,'Results WIP'!A2001,'Track WIP'!L:L,'Results WIP'!C2001)</f>
        <v>41819</v>
      </c>
      <c r="C2001">
        <f t="shared" si="32"/>
        <v>10</v>
      </c>
      <c r="D2001" t="str">
        <f ca="1">VLOOKUP($B2001,'Track WIP'!$M:$O,2,FALSE)</f>
        <v>The Shell and Pennzoil Grand Prix of Houston - Race 2</v>
      </c>
      <c r="E2001" t="str">
        <f ca="1">VLOOKUP($B2001,'Track WIP'!$M:$O,3,FALSE)</f>
        <v>Reliant Park</v>
      </c>
      <c r="F2001">
        <v>7</v>
      </c>
      <c r="G2001" t="s">
        <v>234</v>
      </c>
      <c r="H2001">
        <v>2</v>
      </c>
      <c r="I2001" t="s">
        <v>111</v>
      </c>
      <c r="J2001">
        <v>90</v>
      </c>
      <c r="K2001">
        <v>14</v>
      </c>
      <c r="L2001">
        <v>0</v>
      </c>
      <c r="M2001">
        <v>26</v>
      </c>
      <c r="N2001">
        <v>0</v>
      </c>
      <c r="O2001">
        <v>0</v>
      </c>
    </row>
    <row r="2002" spans="1:15" x14ac:dyDescent="0.2">
      <c r="A2002">
        <v>2014</v>
      </c>
      <c r="B2002" s="6">
        <f ca="1">_xlfn.MAXIFS('Track WIP'!M:M,'Track WIP'!K:K,'Results WIP'!A2002,'Track WIP'!L:L,'Results WIP'!C2002)</f>
        <v>41819</v>
      </c>
      <c r="C2002">
        <f t="shared" si="32"/>
        <v>10</v>
      </c>
      <c r="D2002" t="str">
        <f ca="1">VLOOKUP($B2002,'Track WIP'!$M:$O,2,FALSE)</f>
        <v>The Shell and Pennzoil Grand Prix of Houston - Race 2</v>
      </c>
      <c r="E2002" t="str">
        <f ca="1">VLOOKUP($B2002,'Track WIP'!$M:$O,3,FALSE)</f>
        <v>Reliant Park</v>
      </c>
      <c r="F2002">
        <v>8</v>
      </c>
      <c r="G2002" t="s">
        <v>29</v>
      </c>
      <c r="H2002">
        <v>8</v>
      </c>
      <c r="I2002" t="s">
        <v>111</v>
      </c>
      <c r="J2002">
        <v>90</v>
      </c>
      <c r="K2002">
        <v>15</v>
      </c>
      <c r="L2002">
        <v>0</v>
      </c>
      <c r="M2002">
        <v>24</v>
      </c>
      <c r="N2002">
        <v>0</v>
      </c>
      <c r="O2002">
        <v>0</v>
      </c>
    </row>
    <row r="2003" spans="1:15" x14ac:dyDescent="0.2">
      <c r="A2003">
        <v>2014</v>
      </c>
      <c r="B2003" s="6">
        <f ca="1">_xlfn.MAXIFS('Track WIP'!M:M,'Track WIP'!K:K,'Results WIP'!A2003,'Track WIP'!L:L,'Results WIP'!C2003)</f>
        <v>41819</v>
      </c>
      <c r="C2003">
        <f t="shared" si="32"/>
        <v>10</v>
      </c>
      <c r="D2003" t="str">
        <f ca="1">VLOOKUP($B2003,'Track WIP'!$M:$O,2,FALSE)</f>
        <v>The Shell and Pennzoil Grand Prix of Houston - Race 2</v>
      </c>
      <c r="E2003" t="str">
        <f ca="1">VLOOKUP($B2003,'Track WIP'!$M:$O,3,FALSE)</f>
        <v>Reliant Park</v>
      </c>
      <c r="F2003">
        <v>9</v>
      </c>
      <c r="G2003" t="s">
        <v>38</v>
      </c>
      <c r="H2003">
        <v>25</v>
      </c>
      <c r="I2003" t="s">
        <v>16</v>
      </c>
      <c r="J2003">
        <v>90</v>
      </c>
      <c r="K2003">
        <v>16</v>
      </c>
      <c r="L2003">
        <v>0</v>
      </c>
      <c r="M2003">
        <v>22</v>
      </c>
      <c r="N2003">
        <v>0</v>
      </c>
      <c r="O2003">
        <v>0</v>
      </c>
    </row>
    <row r="2004" spans="1:15" x14ac:dyDescent="0.2">
      <c r="A2004">
        <v>2014</v>
      </c>
      <c r="B2004" s="6">
        <f ca="1">_xlfn.MAXIFS('Track WIP'!M:M,'Track WIP'!K:K,'Results WIP'!A2004,'Track WIP'!L:L,'Results WIP'!C2004)</f>
        <v>41819</v>
      </c>
      <c r="C2004">
        <f t="shared" si="32"/>
        <v>10</v>
      </c>
      <c r="D2004" t="str">
        <f ca="1">VLOOKUP($B2004,'Track WIP'!$M:$O,2,FALSE)</f>
        <v>The Shell and Pennzoil Grand Prix of Houston - Race 2</v>
      </c>
      <c r="E2004" t="str">
        <f ca="1">VLOOKUP($B2004,'Track WIP'!$M:$O,3,FALSE)</f>
        <v>Reliant Park</v>
      </c>
      <c r="F2004">
        <v>10</v>
      </c>
      <c r="G2004" t="s">
        <v>25</v>
      </c>
      <c r="H2004">
        <v>10</v>
      </c>
      <c r="I2004" t="s">
        <v>111</v>
      </c>
      <c r="J2004">
        <v>90</v>
      </c>
      <c r="K2004">
        <v>8</v>
      </c>
      <c r="L2004">
        <v>0</v>
      </c>
      <c r="M2004">
        <v>20</v>
      </c>
      <c r="N2004">
        <v>0</v>
      </c>
      <c r="O2004">
        <v>0</v>
      </c>
    </row>
    <row r="2005" spans="1:15" x14ac:dyDescent="0.2">
      <c r="A2005">
        <v>2014</v>
      </c>
      <c r="B2005" s="6">
        <f ca="1">_xlfn.MAXIFS('Track WIP'!M:M,'Track WIP'!K:K,'Results WIP'!A2005,'Track WIP'!L:L,'Results WIP'!C2005)</f>
        <v>41819</v>
      </c>
      <c r="C2005">
        <f t="shared" si="32"/>
        <v>10</v>
      </c>
      <c r="D2005" t="str">
        <f ca="1">VLOOKUP($B2005,'Track WIP'!$M:$O,2,FALSE)</f>
        <v>The Shell and Pennzoil Grand Prix of Houston - Race 2</v>
      </c>
      <c r="E2005" t="str">
        <f ca="1">VLOOKUP($B2005,'Track WIP'!$M:$O,3,FALSE)</f>
        <v>Reliant Park</v>
      </c>
      <c r="F2005">
        <v>11</v>
      </c>
      <c r="G2005" t="s">
        <v>15</v>
      </c>
      <c r="H2005">
        <v>12</v>
      </c>
      <c r="I2005" t="s">
        <v>111</v>
      </c>
      <c r="J2005">
        <v>90</v>
      </c>
      <c r="K2005">
        <v>18</v>
      </c>
      <c r="L2005">
        <v>0</v>
      </c>
      <c r="M2005">
        <v>19</v>
      </c>
      <c r="N2005">
        <v>0</v>
      </c>
      <c r="O2005">
        <v>0</v>
      </c>
    </row>
    <row r="2006" spans="1:15" x14ac:dyDescent="0.2">
      <c r="A2006">
        <v>2014</v>
      </c>
      <c r="B2006" s="6">
        <f ca="1">_xlfn.MAXIFS('Track WIP'!M:M,'Track WIP'!K:K,'Results WIP'!A2006,'Track WIP'!L:L,'Results WIP'!C2006)</f>
        <v>41819</v>
      </c>
      <c r="C2006">
        <f t="shared" si="32"/>
        <v>10</v>
      </c>
      <c r="D2006" t="str">
        <f ca="1">VLOOKUP($B2006,'Track WIP'!$M:$O,2,FALSE)</f>
        <v>The Shell and Pennzoil Grand Prix of Houston - Race 2</v>
      </c>
      <c r="E2006" t="str">
        <f ca="1">VLOOKUP($B2006,'Track WIP'!$M:$O,3,FALSE)</f>
        <v>Reliant Park</v>
      </c>
      <c r="F2006">
        <v>12</v>
      </c>
      <c r="G2006" t="s">
        <v>26</v>
      </c>
      <c r="H2006">
        <v>19</v>
      </c>
      <c r="I2006" t="s">
        <v>16</v>
      </c>
      <c r="J2006">
        <v>89</v>
      </c>
      <c r="K2006">
        <v>6</v>
      </c>
      <c r="L2006">
        <v>0</v>
      </c>
      <c r="M2006">
        <v>18</v>
      </c>
      <c r="N2006">
        <v>0</v>
      </c>
      <c r="O2006">
        <v>0</v>
      </c>
    </row>
    <row r="2007" spans="1:15" x14ac:dyDescent="0.2">
      <c r="A2007">
        <v>2014</v>
      </c>
      <c r="B2007" s="6">
        <f ca="1">_xlfn.MAXIFS('Track WIP'!M:M,'Track WIP'!K:K,'Results WIP'!A2007,'Track WIP'!L:L,'Results WIP'!C2007)</f>
        <v>41819</v>
      </c>
      <c r="C2007">
        <f t="shared" si="32"/>
        <v>10</v>
      </c>
      <c r="D2007" t="str">
        <f ca="1">VLOOKUP($B2007,'Track WIP'!$M:$O,2,FALSE)</f>
        <v>The Shell and Pennzoil Grand Prix of Houston - Race 2</v>
      </c>
      <c r="E2007" t="str">
        <f ca="1">VLOOKUP($B2007,'Track WIP'!$M:$O,3,FALSE)</f>
        <v>Reliant Park</v>
      </c>
      <c r="F2007">
        <v>13</v>
      </c>
      <c r="G2007" t="s">
        <v>23</v>
      </c>
      <c r="H2007">
        <v>20</v>
      </c>
      <c r="I2007" t="s">
        <v>111</v>
      </c>
      <c r="J2007">
        <v>89</v>
      </c>
      <c r="K2007">
        <v>17</v>
      </c>
      <c r="L2007">
        <v>0</v>
      </c>
      <c r="M2007">
        <v>17</v>
      </c>
      <c r="N2007">
        <v>0</v>
      </c>
      <c r="O2007">
        <v>0</v>
      </c>
    </row>
    <row r="2008" spans="1:15" x14ac:dyDescent="0.2">
      <c r="A2008">
        <v>2014</v>
      </c>
      <c r="B2008" s="6">
        <f ca="1">_xlfn.MAXIFS('Track WIP'!M:M,'Track WIP'!K:K,'Results WIP'!A2008,'Track WIP'!L:L,'Results WIP'!C2008)</f>
        <v>41819</v>
      </c>
      <c r="C2008">
        <f t="shared" si="32"/>
        <v>10</v>
      </c>
      <c r="D2008" t="str">
        <f ca="1">VLOOKUP($B2008,'Track WIP'!$M:$O,2,FALSE)</f>
        <v>The Shell and Pennzoil Grand Prix of Houston - Race 2</v>
      </c>
      <c r="E2008" t="str">
        <f ca="1">VLOOKUP($B2008,'Track WIP'!$M:$O,3,FALSE)</f>
        <v>Reliant Park</v>
      </c>
      <c r="F2008">
        <v>14</v>
      </c>
      <c r="G2008" t="s">
        <v>89</v>
      </c>
      <c r="H2008">
        <v>27</v>
      </c>
      <c r="I2008" t="s">
        <v>16</v>
      </c>
      <c r="J2008">
        <v>89</v>
      </c>
      <c r="K2008">
        <v>7</v>
      </c>
      <c r="L2008">
        <v>0</v>
      </c>
      <c r="M2008">
        <v>16</v>
      </c>
      <c r="N2008">
        <v>0</v>
      </c>
      <c r="O2008">
        <v>0</v>
      </c>
    </row>
    <row r="2009" spans="1:15" x14ac:dyDescent="0.2">
      <c r="A2009">
        <v>2014</v>
      </c>
      <c r="B2009" s="6">
        <f ca="1">_xlfn.MAXIFS('Track WIP'!M:M,'Track WIP'!K:K,'Results WIP'!A2009,'Track WIP'!L:L,'Results WIP'!C2009)</f>
        <v>41819</v>
      </c>
      <c r="C2009">
        <f t="shared" si="32"/>
        <v>10</v>
      </c>
      <c r="D2009" t="str">
        <f ca="1">VLOOKUP($B2009,'Track WIP'!$M:$O,2,FALSE)</f>
        <v>The Shell and Pennzoil Grand Prix of Houston - Race 2</v>
      </c>
      <c r="E2009" t="str">
        <f ca="1">VLOOKUP($B2009,'Track WIP'!$M:$O,3,FALSE)</f>
        <v>Reliant Park</v>
      </c>
      <c r="F2009">
        <v>15</v>
      </c>
      <c r="G2009" t="s">
        <v>378</v>
      </c>
      <c r="H2009">
        <v>16</v>
      </c>
      <c r="I2009" t="s">
        <v>16</v>
      </c>
      <c r="J2009">
        <v>88</v>
      </c>
      <c r="K2009">
        <v>12</v>
      </c>
      <c r="L2009">
        <v>0</v>
      </c>
      <c r="M2009">
        <v>15</v>
      </c>
      <c r="N2009">
        <v>0</v>
      </c>
      <c r="O2009">
        <v>0</v>
      </c>
    </row>
    <row r="2010" spans="1:15" x14ac:dyDescent="0.2">
      <c r="A2010">
        <v>2014</v>
      </c>
      <c r="B2010" s="6">
        <f ca="1">_xlfn.MAXIFS('Track WIP'!M:M,'Track WIP'!K:K,'Results WIP'!A2010,'Track WIP'!L:L,'Results WIP'!C2010)</f>
        <v>41819</v>
      </c>
      <c r="C2010">
        <f t="shared" si="32"/>
        <v>10</v>
      </c>
      <c r="D2010" t="str">
        <f ca="1">VLOOKUP($B2010,'Track WIP'!$M:$O,2,FALSE)</f>
        <v>The Shell and Pennzoil Grand Prix of Houston - Race 2</v>
      </c>
      <c r="E2010" t="str">
        <f ca="1">VLOOKUP($B2010,'Track WIP'!$M:$O,3,FALSE)</f>
        <v>Reliant Park</v>
      </c>
      <c r="F2010">
        <v>16</v>
      </c>
      <c r="G2010" t="s">
        <v>41</v>
      </c>
      <c r="H2010">
        <v>15</v>
      </c>
      <c r="I2010" t="s">
        <v>16</v>
      </c>
      <c r="J2010">
        <v>87</v>
      </c>
      <c r="K2010">
        <v>4</v>
      </c>
      <c r="L2010">
        <v>0</v>
      </c>
      <c r="M2010">
        <v>14</v>
      </c>
      <c r="N2010">
        <v>0</v>
      </c>
      <c r="O2010">
        <v>0</v>
      </c>
    </row>
    <row r="2011" spans="1:15" x14ac:dyDescent="0.2">
      <c r="A2011">
        <v>2014</v>
      </c>
      <c r="B2011" s="6">
        <f ca="1">_xlfn.MAXIFS('Track WIP'!M:M,'Track WIP'!K:K,'Results WIP'!A2011,'Track WIP'!L:L,'Results WIP'!C2011)</f>
        <v>41819</v>
      </c>
      <c r="C2011">
        <f t="shared" si="32"/>
        <v>10</v>
      </c>
      <c r="D2011" t="str">
        <f ca="1">VLOOKUP($B2011,'Track WIP'!$M:$O,2,FALSE)</f>
        <v>The Shell and Pennzoil Grand Prix of Houston - Race 2</v>
      </c>
      <c r="E2011" t="str">
        <f ca="1">VLOOKUP($B2011,'Track WIP'!$M:$O,3,FALSE)</f>
        <v>Reliant Park</v>
      </c>
      <c r="F2011">
        <v>17</v>
      </c>
      <c r="G2011" t="s">
        <v>56</v>
      </c>
      <c r="H2011">
        <v>17</v>
      </c>
      <c r="I2011" t="s">
        <v>111</v>
      </c>
      <c r="J2011">
        <v>84</v>
      </c>
      <c r="K2011">
        <v>20</v>
      </c>
      <c r="L2011">
        <v>0</v>
      </c>
      <c r="M2011">
        <v>13</v>
      </c>
      <c r="N2011">
        <v>0</v>
      </c>
      <c r="O2011">
        <v>0</v>
      </c>
    </row>
    <row r="2012" spans="1:15" x14ac:dyDescent="0.2">
      <c r="A2012">
        <v>2014</v>
      </c>
      <c r="B2012" s="6">
        <f ca="1">_xlfn.MAXIFS('Track WIP'!M:M,'Track WIP'!K:K,'Results WIP'!A2012,'Track WIP'!L:L,'Results WIP'!C2012)</f>
        <v>41819</v>
      </c>
      <c r="C2012">
        <f t="shared" si="32"/>
        <v>10</v>
      </c>
      <c r="D2012" t="str">
        <f ca="1">VLOOKUP($B2012,'Track WIP'!$M:$O,2,FALSE)</f>
        <v>The Shell and Pennzoil Grand Prix of Houston - Race 2</v>
      </c>
      <c r="E2012" t="str">
        <f ca="1">VLOOKUP($B2012,'Track WIP'!$M:$O,3,FALSE)</f>
        <v>Reliant Park</v>
      </c>
      <c r="F2012">
        <v>18</v>
      </c>
      <c r="G2012" t="s">
        <v>21</v>
      </c>
      <c r="H2012">
        <v>9</v>
      </c>
      <c r="I2012" t="s">
        <v>111</v>
      </c>
      <c r="J2012">
        <v>78</v>
      </c>
      <c r="K2012">
        <v>11</v>
      </c>
      <c r="L2012">
        <v>0</v>
      </c>
      <c r="M2012">
        <v>12</v>
      </c>
      <c r="N2012">
        <v>0</v>
      </c>
      <c r="O2012">
        <v>0</v>
      </c>
    </row>
    <row r="2013" spans="1:15" x14ac:dyDescent="0.2">
      <c r="A2013">
        <v>2014</v>
      </c>
      <c r="B2013" s="6">
        <f ca="1">_xlfn.MAXIFS('Track WIP'!M:M,'Track WIP'!K:K,'Results WIP'!A2013,'Track WIP'!L:L,'Results WIP'!C2013)</f>
        <v>41819</v>
      </c>
      <c r="C2013">
        <f t="shared" si="32"/>
        <v>10</v>
      </c>
      <c r="D2013" t="str">
        <f ca="1">VLOOKUP($B2013,'Track WIP'!$M:$O,2,FALSE)</f>
        <v>The Shell and Pennzoil Grand Prix of Houston - Race 2</v>
      </c>
      <c r="E2013" t="str">
        <f ca="1">VLOOKUP($B2013,'Track WIP'!$M:$O,3,FALSE)</f>
        <v>Reliant Park</v>
      </c>
      <c r="F2013">
        <v>19</v>
      </c>
      <c r="G2013" t="s">
        <v>37</v>
      </c>
      <c r="H2013">
        <v>14</v>
      </c>
      <c r="I2013" t="s">
        <v>16</v>
      </c>
      <c r="J2013">
        <v>74</v>
      </c>
      <c r="K2013">
        <v>10</v>
      </c>
      <c r="L2013">
        <v>0</v>
      </c>
      <c r="M2013">
        <v>11</v>
      </c>
      <c r="N2013">
        <v>0</v>
      </c>
      <c r="O2013">
        <v>0</v>
      </c>
    </row>
    <row r="2014" spans="1:15" x14ac:dyDescent="0.2">
      <c r="A2014">
        <v>2014</v>
      </c>
      <c r="B2014" s="6">
        <f ca="1">_xlfn.MAXIFS('Track WIP'!M:M,'Track WIP'!K:K,'Results WIP'!A2014,'Track WIP'!L:L,'Results WIP'!C2014)</f>
        <v>41819</v>
      </c>
      <c r="C2014">
        <f t="shared" si="32"/>
        <v>10</v>
      </c>
      <c r="D2014" t="str">
        <f ca="1">VLOOKUP($B2014,'Track WIP'!$M:$O,2,FALSE)</f>
        <v>The Shell and Pennzoil Grand Prix of Houston - Race 2</v>
      </c>
      <c r="E2014" t="str">
        <f ca="1">VLOOKUP($B2014,'Track WIP'!$M:$O,3,FALSE)</f>
        <v>Reliant Park</v>
      </c>
      <c r="F2014">
        <v>20</v>
      </c>
      <c r="G2014" t="s">
        <v>112</v>
      </c>
      <c r="H2014">
        <v>67</v>
      </c>
      <c r="I2014" t="s">
        <v>16</v>
      </c>
      <c r="J2014">
        <v>61</v>
      </c>
      <c r="K2014">
        <v>22</v>
      </c>
      <c r="L2014">
        <v>0</v>
      </c>
      <c r="M2014">
        <v>10</v>
      </c>
      <c r="N2014">
        <v>0</v>
      </c>
      <c r="O2014">
        <v>0</v>
      </c>
    </row>
    <row r="2015" spans="1:15" x14ac:dyDescent="0.2">
      <c r="A2015">
        <v>2014</v>
      </c>
      <c r="B2015" s="6">
        <f ca="1">_xlfn.MAXIFS('Track WIP'!M:M,'Track WIP'!K:K,'Results WIP'!A2015,'Track WIP'!L:L,'Results WIP'!C2015)</f>
        <v>41819</v>
      </c>
      <c r="C2015">
        <f t="shared" si="32"/>
        <v>10</v>
      </c>
      <c r="D2015" t="str">
        <f ca="1">VLOOKUP($B2015,'Track WIP'!$M:$O,2,FALSE)</f>
        <v>The Shell and Pennzoil Grand Prix of Houston - Race 2</v>
      </c>
      <c r="E2015" t="str">
        <f ca="1">VLOOKUP($B2015,'Track WIP'!$M:$O,3,FALSE)</f>
        <v>Reliant Park</v>
      </c>
      <c r="F2015">
        <v>21</v>
      </c>
      <c r="G2015" t="s">
        <v>24</v>
      </c>
      <c r="H2015">
        <v>3</v>
      </c>
      <c r="I2015" t="s">
        <v>111</v>
      </c>
      <c r="J2015">
        <v>48</v>
      </c>
      <c r="K2015">
        <v>1</v>
      </c>
      <c r="L2015">
        <v>47</v>
      </c>
      <c r="M2015">
        <v>13</v>
      </c>
      <c r="N2015">
        <v>4</v>
      </c>
      <c r="O2015">
        <v>0</v>
      </c>
    </row>
    <row r="2016" spans="1:15" x14ac:dyDescent="0.2">
      <c r="A2016">
        <v>2014</v>
      </c>
      <c r="B2016" s="6">
        <f ca="1">_xlfn.MAXIFS('Track WIP'!M:M,'Track WIP'!K:K,'Results WIP'!A2016,'Track WIP'!L:L,'Results WIP'!C2016)</f>
        <v>41819</v>
      </c>
      <c r="C2016">
        <f t="shared" si="32"/>
        <v>10</v>
      </c>
      <c r="D2016" t="str">
        <f ca="1">VLOOKUP($B2016,'Track WIP'!$M:$O,2,FALSE)</f>
        <v>The Shell and Pennzoil Grand Prix of Houston - Race 2</v>
      </c>
      <c r="E2016" t="str">
        <f ca="1">VLOOKUP($B2016,'Track WIP'!$M:$O,3,FALSE)</f>
        <v>Reliant Park</v>
      </c>
      <c r="F2016">
        <v>22</v>
      </c>
      <c r="G2016" t="s">
        <v>254</v>
      </c>
      <c r="H2016">
        <v>34</v>
      </c>
      <c r="I2016" t="s">
        <v>16</v>
      </c>
      <c r="J2016">
        <v>40</v>
      </c>
      <c r="K2016">
        <v>9</v>
      </c>
      <c r="L2016">
        <v>0</v>
      </c>
      <c r="M2016">
        <v>8</v>
      </c>
      <c r="N2016">
        <v>0</v>
      </c>
      <c r="O2016">
        <v>0</v>
      </c>
    </row>
    <row r="2017" spans="1:15" x14ac:dyDescent="0.2">
      <c r="A2017">
        <v>2014</v>
      </c>
      <c r="B2017" s="6">
        <f ca="1">_xlfn.MAXIFS('Track WIP'!M:M,'Track WIP'!K:K,'Results WIP'!A2017,'Track WIP'!L:L,'Results WIP'!C2017)</f>
        <v>41819</v>
      </c>
      <c r="C2017">
        <f t="shared" si="32"/>
        <v>10</v>
      </c>
      <c r="D2017" t="str">
        <f ca="1">VLOOKUP($B2017,'Track WIP'!$M:$O,2,FALSE)</f>
        <v>The Shell and Pennzoil Grand Prix of Houston - Race 2</v>
      </c>
      <c r="E2017" t="str">
        <f ca="1">VLOOKUP($B2017,'Track WIP'!$M:$O,3,FALSE)</f>
        <v>Reliant Park</v>
      </c>
      <c r="F2017">
        <v>23</v>
      </c>
      <c r="G2017" t="s">
        <v>231</v>
      </c>
      <c r="H2017">
        <v>18</v>
      </c>
      <c r="I2017" t="s">
        <v>16</v>
      </c>
      <c r="J2017">
        <v>2</v>
      </c>
      <c r="K2017">
        <v>13</v>
      </c>
      <c r="L2017">
        <v>0</v>
      </c>
      <c r="M2017">
        <v>7</v>
      </c>
      <c r="N2017">
        <v>0</v>
      </c>
      <c r="O2017">
        <v>0</v>
      </c>
    </row>
    <row r="2018" spans="1:15" x14ac:dyDescent="0.2">
      <c r="A2018">
        <v>2014</v>
      </c>
      <c r="B2018" s="6">
        <f ca="1">_xlfn.MAXIFS('Track WIP'!M:M,'Track WIP'!K:K,'Results WIP'!A2018,'Track WIP'!L:L,'Results WIP'!C2018)</f>
        <v>41826</v>
      </c>
      <c r="C2018">
        <f t="shared" si="32"/>
        <v>11</v>
      </c>
      <c r="D2018" t="str">
        <f ca="1">VLOOKUP($B2018,'Track WIP'!$M:$O,2,FALSE)</f>
        <v>Pocono INDYCAR 500</v>
      </c>
      <c r="E2018" t="str">
        <f ca="1">VLOOKUP($B2018,'Track WIP'!$M:$O,3,FALSE)</f>
        <v>Pocono Raceway</v>
      </c>
      <c r="F2018">
        <v>1</v>
      </c>
      <c r="G2018" t="s">
        <v>234</v>
      </c>
      <c r="H2018">
        <v>2</v>
      </c>
      <c r="I2018" t="s">
        <v>111</v>
      </c>
      <c r="J2018">
        <v>200</v>
      </c>
      <c r="K2018">
        <v>1</v>
      </c>
      <c r="L2018">
        <v>45</v>
      </c>
      <c r="M2018">
        <v>102</v>
      </c>
      <c r="N2018">
        <v>2</v>
      </c>
      <c r="O2018">
        <v>0</v>
      </c>
    </row>
    <row r="2019" spans="1:15" x14ac:dyDescent="0.2">
      <c r="A2019">
        <v>2014</v>
      </c>
      <c r="B2019" s="6">
        <f ca="1">_xlfn.MAXIFS('Track WIP'!M:M,'Track WIP'!K:K,'Results WIP'!A2019,'Track WIP'!L:L,'Results WIP'!C2019)</f>
        <v>41826</v>
      </c>
      <c r="C2019">
        <f t="shared" si="32"/>
        <v>11</v>
      </c>
      <c r="D2019" t="str">
        <f ca="1">VLOOKUP($B2019,'Track WIP'!$M:$O,2,FALSE)</f>
        <v>Pocono INDYCAR 500</v>
      </c>
      <c r="E2019" t="str">
        <f ca="1">VLOOKUP($B2019,'Track WIP'!$M:$O,3,FALSE)</f>
        <v>Pocono Raceway</v>
      </c>
      <c r="F2019">
        <v>2</v>
      </c>
      <c r="G2019" t="s">
        <v>24</v>
      </c>
      <c r="H2019">
        <v>3</v>
      </c>
      <c r="I2019" t="s">
        <v>111</v>
      </c>
      <c r="J2019">
        <v>200</v>
      </c>
      <c r="K2019">
        <v>2</v>
      </c>
      <c r="L2019">
        <v>0</v>
      </c>
      <c r="M2019">
        <v>80</v>
      </c>
      <c r="N2019">
        <v>0</v>
      </c>
      <c r="O2019">
        <v>0</v>
      </c>
    </row>
    <row r="2020" spans="1:15" x14ac:dyDescent="0.2">
      <c r="A2020">
        <v>2014</v>
      </c>
      <c r="B2020" s="6">
        <f ca="1">_xlfn.MAXIFS('Track WIP'!M:M,'Track WIP'!K:K,'Results WIP'!A2020,'Track WIP'!L:L,'Results WIP'!C2020)</f>
        <v>41826</v>
      </c>
      <c r="C2020">
        <f t="shared" si="32"/>
        <v>11</v>
      </c>
      <c r="D2020" t="str">
        <f ca="1">VLOOKUP($B2020,'Track WIP'!$M:$O,2,FALSE)</f>
        <v>Pocono INDYCAR 500</v>
      </c>
      <c r="E2020" t="str">
        <f ca="1">VLOOKUP($B2020,'Track WIP'!$M:$O,3,FALSE)</f>
        <v>Pocono Raceway</v>
      </c>
      <c r="F2020">
        <v>3</v>
      </c>
      <c r="G2020" t="s">
        <v>254</v>
      </c>
      <c r="H2020">
        <v>34</v>
      </c>
      <c r="I2020" t="s">
        <v>16</v>
      </c>
      <c r="J2020">
        <v>200</v>
      </c>
      <c r="K2020">
        <v>3</v>
      </c>
      <c r="L2020">
        <v>0</v>
      </c>
      <c r="M2020">
        <v>70</v>
      </c>
      <c r="N2020">
        <v>0</v>
      </c>
      <c r="O2020">
        <v>0</v>
      </c>
    </row>
    <row r="2021" spans="1:15" x14ac:dyDescent="0.2">
      <c r="A2021">
        <v>2014</v>
      </c>
      <c r="B2021" s="6">
        <f ca="1">_xlfn.MAXIFS('Track WIP'!M:M,'Track WIP'!K:K,'Results WIP'!A2021,'Track WIP'!L:L,'Results WIP'!C2021)</f>
        <v>41826</v>
      </c>
      <c r="C2021">
        <f t="shared" si="32"/>
        <v>11</v>
      </c>
      <c r="D2021" t="str">
        <f ca="1">VLOOKUP($B2021,'Track WIP'!$M:$O,2,FALSE)</f>
        <v>Pocono INDYCAR 500</v>
      </c>
      <c r="E2021" t="str">
        <f ca="1">VLOOKUP($B2021,'Track WIP'!$M:$O,3,FALSE)</f>
        <v>Pocono Raceway</v>
      </c>
      <c r="F2021">
        <v>4</v>
      </c>
      <c r="G2021" t="s">
        <v>29</v>
      </c>
      <c r="H2021">
        <v>8</v>
      </c>
      <c r="I2021" t="s">
        <v>111</v>
      </c>
      <c r="J2021">
        <v>200</v>
      </c>
      <c r="K2021">
        <v>10</v>
      </c>
      <c r="L2021">
        <v>0</v>
      </c>
      <c r="M2021">
        <v>64</v>
      </c>
      <c r="N2021">
        <v>0</v>
      </c>
      <c r="O2021">
        <v>0</v>
      </c>
    </row>
    <row r="2022" spans="1:15" x14ac:dyDescent="0.2">
      <c r="A2022">
        <v>2014</v>
      </c>
      <c r="B2022" s="6">
        <f ca="1">_xlfn.MAXIFS('Track WIP'!M:M,'Track WIP'!K:K,'Results WIP'!A2022,'Track WIP'!L:L,'Results WIP'!C2022)</f>
        <v>41826</v>
      </c>
      <c r="C2022">
        <f t="shared" si="32"/>
        <v>11</v>
      </c>
      <c r="D2022" t="str">
        <f ca="1">VLOOKUP($B2022,'Track WIP'!$M:$O,2,FALSE)</f>
        <v>Pocono INDYCAR 500</v>
      </c>
      <c r="E2022" t="str">
        <f ca="1">VLOOKUP($B2022,'Track WIP'!$M:$O,3,FALSE)</f>
        <v>Pocono Raceway</v>
      </c>
      <c r="F2022">
        <v>5</v>
      </c>
      <c r="G2022" t="s">
        <v>21</v>
      </c>
      <c r="H2022">
        <v>9</v>
      </c>
      <c r="I2022" t="s">
        <v>111</v>
      </c>
      <c r="J2022">
        <v>200</v>
      </c>
      <c r="K2022">
        <v>15</v>
      </c>
      <c r="L2022">
        <v>0</v>
      </c>
      <c r="M2022">
        <v>60</v>
      </c>
      <c r="N2022">
        <v>0</v>
      </c>
      <c r="O2022">
        <v>0</v>
      </c>
    </row>
    <row r="2023" spans="1:15" x14ac:dyDescent="0.2">
      <c r="A2023">
        <v>2014</v>
      </c>
      <c r="B2023" s="6">
        <f ca="1">_xlfn.MAXIFS('Track WIP'!M:M,'Track WIP'!K:K,'Results WIP'!A2023,'Track WIP'!L:L,'Results WIP'!C2023)</f>
        <v>41826</v>
      </c>
      <c r="C2023">
        <f t="shared" si="32"/>
        <v>11</v>
      </c>
      <c r="D2023" t="str">
        <f ca="1">VLOOKUP($B2023,'Track WIP'!$M:$O,2,FALSE)</f>
        <v>Pocono INDYCAR 500</v>
      </c>
      <c r="E2023" t="str">
        <f ca="1">VLOOKUP($B2023,'Track WIP'!$M:$O,3,FALSE)</f>
        <v>Pocono Raceway</v>
      </c>
      <c r="F2023">
        <v>6</v>
      </c>
      <c r="G2023" t="s">
        <v>88</v>
      </c>
      <c r="H2023">
        <v>77</v>
      </c>
      <c r="I2023" t="s">
        <v>16</v>
      </c>
      <c r="J2023">
        <v>200</v>
      </c>
      <c r="K2023">
        <v>11</v>
      </c>
      <c r="L2023">
        <v>0</v>
      </c>
      <c r="M2023">
        <v>56</v>
      </c>
      <c r="N2023">
        <v>0</v>
      </c>
      <c r="O2023">
        <v>0</v>
      </c>
    </row>
    <row r="2024" spans="1:15" x14ac:dyDescent="0.2">
      <c r="A2024">
        <v>2014</v>
      </c>
      <c r="B2024" s="6">
        <f ca="1">_xlfn.MAXIFS('Track WIP'!M:M,'Track WIP'!K:K,'Results WIP'!A2024,'Track WIP'!L:L,'Results WIP'!C2024)</f>
        <v>41826</v>
      </c>
      <c r="C2024">
        <f t="shared" si="32"/>
        <v>11</v>
      </c>
      <c r="D2024" t="str">
        <f ca="1">VLOOKUP($B2024,'Track WIP'!$M:$O,2,FALSE)</f>
        <v>Pocono INDYCAR 500</v>
      </c>
      <c r="E2024" t="str">
        <f ca="1">VLOOKUP($B2024,'Track WIP'!$M:$O,3,FALSE)</f>
        <v>Pocono Raceway</v>
      </c>
      <c r="F2024">
        <v>7</v>
      </c>
      <c r="G2024" t="s">
        <v>292</v>
      </c>
      <c r="H2024">
        <v>7</v>
      </c>
      <c r="I2024" t="s">
        <v>16</v>
      </c>
      <c r="J2024">
        <v>200</v>
      </c>
      <c r="K2024">
        <v>12</v>
      </c>
      <c r="L2024">
        <v>0</v>
      </c>
      <c r="M2024">
        <v>52</v>
      </c>
      <c r="N2024">
        <v>0</v>
      </c>
      <c r="O2024">
        <v>0</v>
      </c>
    </row>
    <row r="2025" spans="1:15" x14ac:dyDescent="0.2">
      <c r="A2025">
        <v>2014</v>
      </c>
      <c r="B2025" s="6">
        <f ca="1">_xlfn.MAXIFS('Track WIP'!M:M,'Track WIP'!K:K,'Results WIP'!A2025,'Track WIP'!L:L,'Results WIP'!C2025)</f>
        <v>41826</v>
      </c>
      <c r="C2025">
        <f t="shared" si="32"/>
        <v>11</v>
      </c>
      <c r="D2025" t="str">
        <f ca="1">VLOOKUP($B2025,'Track WIP'!$M:$O,2,FALSE)</f>
        <v>Pocono INDYCAR 500</v>
      </c>
      <c r="E2025" t="str">
        <f ca="1">VLOOKUP($B2025,'Track WIP'!$M:$O,3,FALSE)</f>
        <v>Pocono Raceway</v>
      </c>
      <c r="F2025">
        <v>8</v>
      </c>
      <c r="G2025" t="s">
        <v>112</v>
      </c>
      <c r="H2025">
        <v>67</v>
      </c>
      <c r="I2025" t="s">
        <v>16</v>
      </c>
      <c r="J2025">
        <v>200</v>
      </c>
      <c r="K2025">
        <v>21</v>
      </c>
      <c r="L2025">
        <v>7</v>
      </c>
      <c r="M2025">
        <v>49</v>
      </c>
      <c r="N2025">
        <v>1</v>
      </c>
      <c r="O2025">
        <v>0</v>
      </c>
    </row>
    <row r="2026" spans="1:15" x14ac:dyDescent="0.2">
      <c r="A2026">
        <v>2014</v>
      </c>
      <c r="B2026" s="6">
        <f ca="1">_xlfn.MAXIFS('Track WIP'!M:M,'Track WIP'!K:K,'Results WIP'!A2026,'Track WIP'!L:L,'Results WIP'!C2026)</f>
        <v>41826</v>
      </c>
      <c r="C2026">
        <f t="shared" si="32"/>
        <v>11</v>
      </c>
      <c r="D2026" t="str">
        <f ca="1">VLOOKUP($B2026,'Track WIP'!$M:$O,2,FALSE)</f>
        <v>Pocono INDYCAR 500</v>
      </c>
      <c r="E2026" t="str">
        <f ca="1">VLOOKUP($B2026,'Track WIP'!$M:$O,3,FALSE)</f>
        <v>Pocono Raceway</v>
      </c>
      <c r="F2026">
        <v>9</v>
      </c>
      <c r="G2026" t="s">
        <v>38</v>
      </c>
      <c r="H2026">
        <v>25</v>
      </c>
      <c r="I2026" t="s">
        <v>16</v>
      </c>
      <c r="J2026">
        <v>200</v>
      </c>
      <c r="K2026">
        <v>5</v>
      </c>
      <c r="L2026">
        <v>0</v>
      </c>
      <c r="M2026">
        <v>44</v>
      </c>
      <c r="N2026">
        <v>0</v>
      </c>
      <c r="O2026">
        <v>0</v>
      </c>
    </row>
    <row r="2027" spans="1:15" x14ac:dyDescent="0.2">
      <c r="A2027">
        <v>2014</v>
      </c>
      <c r="B2027" s="6">
        <f ca="1">_xlfn.MAXIFS('Track WIP'!M:M,'Track WIP'!K:K,'Results WIP'!A2027,'Track WIP'!L:L,'Results WIP'!C2027)</f>
        <v>41826</v>
      </c>
      <c r="C2027">
        <f t="shared" si="32"/>
        <v>11</v>
      </c>
      <c r="D2027" t="str">
        <f ca="1">VLOOKUP($B2027,'Track WIP'!$M:$O,2,FALSE)</f>
        <v>Pocono INDYCAR 500</v>
      </c>
      <c r="E2027" t="str">
        <f ca="1">VLOOKUP($B2027,'Track WIP'!$M:$O,3,FALSE)</f>
        <v>Pocono Raceway</v>
      </c>
      <c r="F2027">
        <v>10</v>
      </c>
      <c r="G2027" t="s">
        <v>15</v>
      </c>
      <c r="H2027">
        <v>12</v>
      </c>
      <c r="I2027" t="s">
        <v>111</v>
      </c>
      <c r="J2027">
        <v>200</v>
      </c>
      <c r="K2027">
        <v>2</v>
      </c>
      <c r="L2027">
        <v>69</v>
      </c>
      <c r="M2027">
        <v>41</v>
      </c>
      <c r="N2027">
        <v>1</v>
      </c>
      <c r="O2027">
        <v>0</v>
      </c>
    </row>
    <row r="2028" spans="1:15" x14ac:dyDescent="0.2">
      <c r="A2028">
        <v>2014</v>
      </c>
      <c r="B2028" s="6">
        <f ca="1">_xlfn.MAXIFS('Track WIP'!M:M,'Track WIP'!K:K,'Results WIP'!A2028,'Track WIP'!L:L,'Results WIP'!C2028)</f>
        <v>41826</v>
      </c>
      <c r="C2028">
        <f t="shared" si="32"/>
        <v>11</v>
      </c>
      <c r="D2028" t="str">
        <f ca="1">VLOOKUP($B2028,'Track WIP'!$M:$O,2,FALSE)</f>
        <v>Pocono INDYCAR 500</v>
      </c>
      <c r="E2028" t="str">
        <f ca="1">VLOOKUP($B2028,'Track WIP'!$M:$O,3,FALSE)</f>
        <v>Pocono Raceway</v>
      </c>
      <c r="F2028">
        <v>11</v>
      </c>
      <c r="G2028" t="s">
        <v>25</v>
      </c>
      <c r="H2028">
        <v>10</v>
      </c>
      <c r="I2028" t="s">
        <v>111</v>
      </c>
      <c r="J2028">
        <v>200</v>
      </c>
      <c r="K2028">
        <v>8</v>
      </c>
      <c r="L2028">
        <v>78</v>
      </c>
      <c r="M2028">
        <v>41</v>
      </c>
      <c r="N2028">
        <v>3</v>
      </c>
      <c r="O2028">
        <v>0</v>
      </c>
    </row>
    <row r="2029" spans="1:15" x14ac:dyDescent="0.2">
      <c r="A2029">
        <v>2014</v>
      </c>
      <c r="B2029" s="6">
        <f ca="1">_xlfn.MAXIFS('Track WIP'!M:M,'Track WIP'!K:K,'Results WIP'!A2029,'Track WIP'!L:L,'Results WIP'!C2029)</f>
        <v>41826</v>
      </c>
      <c r="C2029">
        <f t="shared" si="32"/>
        <v>11</v>
      </c>
      <c r="D2029" t="str">
        <f ca="1">VLOOKUP($B2029,'Track WIP'!$M:$O,2,FALSE)</f>
        <v>Pocono INDYCAR 500</v>
      </c>
      <c r="E2029" t="str">
        <f ca="1">VLOOKUP($B2029,'Track WIP'!$M:$O,3,FALSE)</f>
        <v>Pocono Raceway</v>
      </c>
      <c r="F2029">
        <v>12</v>
      </c>
      <c r="G2029" t="s">
        <v>89</v>
      </c>
      <c r="H2029">
        <v>27</v>
      </c>
      <c r="I2029" t="s">
        <v>16</v>
      </c>
      <c r="J2029">
        <v>199</v>
      </c>
      <c r="K2029">
        <v>6</v>
      </c>
      <c r="L2029">
        <v>0</v>
      </c>
      <c r="M2029">
        <v>36</v>
      </c>
      <c r="N2029">
        <v>0</v>
      </c>
      <c r="O2029">
        <v>0</v>
      </c>
    </row>
    <row r="2030" spans="1:15" x14ac:dyDescent="0.2">
      <c r="A2030">
        <v>2014</v>
      </c>
      <c r="B2030" s="6">
        <f ca="1">_xlfn.MAXIFS('Track WIP'!M:M,'Track WIP'!K:K,'Results WIP'!A2030,'Track WIP'!L:L,'Results WIP'!C2030)</f>
        <v>41826</v>
      </c>
      <c r="C2030">
        <f t="shared" si="32"/>
        <v>11</v>
      </c>
      <c r="D2030" t="str">
        <f ca="1">VLOOKUP($B2030,'Track WIP'!$M:$O,2,FALSE)</f>
        <v>Pocono INDYCAR 500</v>
      </c>
      <c r="E2030" t="str">
        <f ca="1">VLOOKUP($B2030,'Track WIP'!$M:$O,3,FALSE)</f>
        <v>Pocono Raceway</v>
      </c>
      <c r="F2030">
        <v>13</v>
      </c>
      <c r="G2030" t="s">
        <v>55</v>
      </c>
      <c r="H2030">
        <v>20</v>
      </c>
      <c r="I2030" t="s">
        <v>111</v>
      </c>
      <c r="J2030">
        <v>199</v>
      </c>
      <c r="K2030">
        <v>13</v>
      </c>
      <c r="L2030">
        <v>0</v>
      </c>
      <c r="M2030">
        <v>34</v>
      </c>
      <c r="N2030">
        <v>0</v>
      </c>
      <c r="O2030">
        <v>0</v>
      </c>
    </row>
    <row r="2031" spans="1:15" x14ac:dyDescent="0.2">
      <c r="A2031">
        <v>2014</v>
      </c>
      <c r="B2031" s="6">
        <f ca="1">_xlfn.MAXIFS('Track WIP'!M:M,'Track WIP'!K:K,'Results WIP'!A2031,'Track WIP'!L:L,'Results WIP'!C2031)</f>
        <v>41826</v>
      </c>
      <c r="C2031">
        <f t="shared" si="32"/>
        <v>11</v>
      </c>
      <c r="D2031" t="str">
        <f ca="1">VLOOKUP($B2031,'Track WIP'!$M:$O,2,FALSE)</f>
        <v>Pocono INDYCAR 500</v>
      </c>
      <c r="E2031" t="str">
        <f ca="1">VLOOKUP($B2031,'Track WIP'!$M:$O,3,FALSE)</f>
        <v>Pocono Raceway</v>
      </c>
      <c r="F2031">
        <v>14</v>
      </c>
      <c r="G2031" t="s">
        <v>26</v>
      </c>
      <c r="H2031">
        <v>19</v>
      </c>
      <c r="I2031" t="s">
        <v>16</v>
      </c>
      <c r="J2031">
        <v>199</v>
      </c>
      <c r="K2031">
        <v>16</v>
      </c>
      <c r="L2031">
        <v>0</v>
      </c>
      <c r="M2031">
        <v>32</v>
      </c>
      <c r="N2031">
        <v>0</v>
      </c>
      <c r="O2031">
        <v>0</v>
      </c>
    </row>
    <row r="2032" spans="1:15" x14ac:dyDescent="0.2">
      <c r="A2032">
        <v>2014</v>
      </c>
      <c r="B2032" s="6">
        <f ca="1">_xlfn.MAXIFS('Track WIP'!M:M,'Track WIP'!K:K,'Results WIP'!A2032,'Track WIP'!L:L,'Results WIP'!C2032)</f>
        <v>41826</v>
      </c>
      <c r="C2032">
        <f t="shared" si="32"/>
        <v>11</v>
      </c>
      <c r="D2032" t="str">
        <f ca="1">VLOOKUP($B2032,'Track WIP'!$M:$O,2,FALSE)</f>
        <v>Pocono INDYCAR 500</v>
      </c>
      <c r="E2032" t="str">
        <f ca="1">VLOOKUP($B2032,'Track WIP'!$M:$O,3,FALSE)</f>
        <v>Pocono Raceway</v>
      </c>
      <c r="F2032">
        <v>15</v>
      </c>
      <c r="G2032" t="s">
        <v>56</v>
      </c>
      <c r="H2032">
        <v>17</v>
      </c>
      <c r="I2032" t="s">
        <v>111</v>
      </c>
      <c r="J2032">
        <v>199</v>
      </c>
      <c r="K2032">
        <v>19</v>
      </c>
      <c r="L2032">
        <v>0</v>
      </c>
      <c r="M2032">
        <v>30</v>
      </c>
      <c r="N2032">
        <v>0</v>
      </c>
      <c r="O2032">
        <v>0</v>
      </c>
    </row>
    <row r="2033" spans="1:15" x14ac:dyDescent="0.2">
      <c r="A2033">
        <v>2014</v>
      </c>
      <c r="B2033" s="6">
        <f ca="1">_xlfn.MAXIFS('Track WIP'!M:M,'Track WIP'!K:K,'Results WIP'!A2033,'Track WIP'!L:L,'Results WIP'!C2033)</f>
        <v>41826</v>
      </c>
      <c r="C2033">
        <f t="shared" si="32"/>
        <v>11</v>
      </c>
      <c r="D2033" t="str">
        <f ca="1">VLOOKUP($B2033,'Track WIP'!$M:$O,2,FALSE)</f>
        <v>Pocono INDYCAR 500</v>
      </c>
      <c r="E2033" t="str">
        <f ca="1">VLOOKUP($B2033,'Track WIP'!$M:$O,3,FALSE)</f>
        <v>Pocono Raceway</v>
      </c>
      <c r="F2033">
        <v>16</v>
      </c>
      <c r="G2033" t="s">
        <v>87</v>
      </c>
      <c r="H2033">
        <v>11</v>
      </c>
      <c r="I2033" t="s">
        <v>111</v>
      </c>
      <c r="J2033">
        <v>199</v>
      </c>
      <c r="K2033">
        <v>18</v>
      </c>
      <c r="L2033">
        <v>1</v>
      </c>
      <c r="M2033">
        <v>29</v>
      </c>
      <c r="N2033">
        <v>1</v>
      </c>
      <c r="O2033">
        <v>0</v>
      </c>
    </row>
    <row r="2034" spans="1:15" x14ac:dyDescent="0.2">
      <c r="A2034">
        <v>2014</v>
      </c>
      <c r="B2034" s="6">
        <f ca="1">_xlfn.MAXIFS('Track WIP'!M:M,'Track WIP'!K:K,'Results WIP'!A2034,'Track WIP'!L:L,'Results WIP'!C2034)</f>
        <v>41826</v>
      </c>
      <c r="C2034">
        <f t="shared" si="32"/>
        <v>11</v>
      </c>
      <c r="D2034" t="str">
        <f ca="1">VLOOKUP($B2034,'Track WIP'!$M:$O,2,FALSE)</f>
        <v>Pocono INDYCAR 500</v>
      </c>
      <c r="E2034" t="str">
        <f ca="1">VLOOKUP($B2034,'Track WIP'!$M:$O,3,FALSE)</f>
        <v>Pocono Raceway</v>
      </c>
      <c r="F2034">
        <v>17</v>
      </c>
      <c r="G2034" t="s">
        <v>86</v>
      </c>
      <c r="H2034">
        <v>83</v>
      </c>
      <c r="I2034" t="s">
        <v>111</v>
      </c>
      <c r="J2034">
        <v>198</v>
      </c>
      <c r="K2034">
        <v>17</v>
      </c>
      <c r="L2034">
        <v>0</v>
      </c>
      <c r="M2034">
        <v>26</v>
      </c>
      <c r="N2034">
        <v>0</v>
      </c>
      <c r="O2034">
        <v>0</v>
      </c>
    </row>
    <row r="2035" spans="1:15" x14ac:dyDescent="0.2">
      <c r="A2035">
        <v>2014</v>
      </c>
      <c r="B2035" s="6">
        <f ca="1">_xlfn.MAXIFS('Track WIP'!M:M,'Track WIP'!K:K,'Results WIP'!A2035,'Track WIP'!L:L,'Results WIP'!C2035)</f>
        <v>41826</v>
      </c>
      <c r="C2035">
        <f t="shared" si="32"/>
        <v>11</v>
      </c>
      <c r="D2035" t="str">
        <f ca="1">VLOOKUP($B2035,'Track WIP'!$M:$O,2,FALSE)</f>
        <v>Pocono INDYCAR 500</v>
      </c>
      <c r="E2035" t="str">
        <f ca="1">VLOOKUP($B2035,'Track WIP'!$M:$O,3,FALSE)</f>
        <v>Pocono Raceway</v>
      </c>
      <c r="F2035">
        <v>18</v>
      </c>
      <c r="G2035" t="s">
        <v>17</v>
      </c>
      <c r="H2035">
        <v>28</v>
      </c>
      <c r="I2035" t="s">
        <v>16</v>
      </c>
      <c r="J2035">
        <v>181</v>
      </c>
      <c r="K2035">
        <v>9</v>
      </c>
      <c r="L2035">
        <v>0</v>
      </c>
      <c r="M2035">
        <v>24</v>
      </c>
      <c r="N2035">
        <v>0</v>
      </c>
      <c r="O2035">
        <v>0</v>
      </c>
    </row>
    <row r="2036" spans="1:15" x14ac:dyDescent="0.2">
      <c r="A2036">
        <v>2014</v>
      </c>
      <c r="B2036" s="6">
        <f ca="1">_xlfn.MAXIFS('Track WIP'!M:M,'Track WIP'!K:K,'Results WIP'!A2036,'Track WIP'!L:L,'Results WIP'!C2036)</f>
        <v>41826</v>
      </c>
      <c r="C2036">
        <f t="shared" ref="C2036:C2099" si="33">_xlfn.IFS(A2036&gt;A2035,1,F2036=1,C2035+1,F2036&gt;1,C2035)</f>
        <v>11</v>
      </c>
      <c r="D2036" t="str">
        <f ca="1">VLOOKUP($B2036,'Track WIP'!$M:$O,2,FALSE)</f>
        <v>Pocono INDYCAR 500</v>
      </c>
      <c r="E2036" t="str">
        <f ca="1">VLOOKUP($B2036,'Track WIP'!$M:$O,3,FALSE)</f>
        <v>Pocono Raceway</v>
      </c>
      <c r="F2036">
        <v>19</v>
      </c>
      <c r="G2036" t="s">
        <v>41</v>
      </c>
      <c r="H2036">
        <v>15</v>
      </c>
      <c r="I2036" t="s">
        <v>16</v>
      </c>
      <c r="J2036">
        <v>157</v>
      </c>
      <c r="K2036">
        <v>14</v>
      </c>
      <c r="L2036">
        <v>0</v>
      </c>
      <c r="M2036">
        <v>22</v>
      </c>
      <c r="N2036">
        <v>0</v>
      </c>
      <c r="O2036">
        <v>0</v>
      </c>
    </row>
    <row r="2037" spans="1:15" x14ac:dyDescent="0.2">
      <c r="A2037">
        <v>2014</v>
      </c>
      <c r="B2037" s="6">
        <f ca="1">_xlfn.MAXIFS('Track WIP'!M:M,'Track WIP'!K:K,'Results WIP'!A2037,'Track WIP'!L:L,'Results WIP'!C2037)</f>
        <v>41826</v>
      </c>
      <c r="C2037">
        <f t="shared" si="33"/>
        <v>11</v>
      </c>
      <c r="D2037" t="str">
        <f ca="1">VLOOKUP($B2037,'Track WIP'!$M:$O,2,FALSE)</f>
        <v>Pocono INDYCAR 500</v>
      </c>
      <c r="E2037" t="str">
        <f ca="1">VLOOKUP($B2037,'Track WIP'!$M:$O,3,FALSE)</f>
        <v>Pocono Raceway</v>
      </c>
      <c r="F2037">
        <v>20</v>
      </c>
      <c r="G2037" t="s">
        <v>231</v>
      </c>
      <c r="H2037">
        <v>18</v>
      </c>
      <c r="I2037" t="s">
        <v>16</v>
      </c>
      <c r="J2037">
        <v>89</v>
      </c>
      <c r="K2037">
        <v>20</v>
      </c>
      <c r="L2037">
        <v>0</v>
      </c>
      <c r="M2037">
        <v>20</v>
      </c>
      <c r="N2037">
        <v>0</v>
      </c>
      <c r="O2037">
        <v>0</v>
      </c>
    </row>
    <row r="2038" spans="1:15" x14ac:dyDescent="0.2">
      <c r="A2038">
        <v>2014</v>
      </c>
      <c r="B2038" s="6">
        <f ca="1">_xlfn.MAXIFS('Track WIP'!M:M,'Track WIP'!K:K,'Results WIP'!A2038,'Track WIP'!L:L,'Results WIP'!C2038)</f>
        <v>41826</v>
      </c>
      <c r="C2038">
        <f t="shared" si="33"/>
        <v>11</v>
      </c>
      <c r="D2038" t="str">
        <f ca="1">VLOOKUP($B2038,'Track WIP'!$M:$O,2,FALSE)</f>
        <v>Pocono INDYCAR 500</v>
      </c>
      <c r="E2038" t="str">
        <f ca="1">VLOOKUP($B2038,'Track WIP'!$M:$O,3,FALSE)</f>
        <v>Pocono Raceway</v>
      </c>
      <c r="F2038">
        <v>21</v>
      </c>
      <c r="G2038" t="s">
        <v>37</v>
      </c>
      <c r="H2038">
        <v>14</v>
      </c>
      <c r="I2038" t="s">
        <v>16</v>
      </c>
      <c r="J2038">
        <v>25</v>
      </c>
      <c r="K2038">
        <v>4</v>
      </c>
      <c r="L2038">
        <v>0</v>
      </c>
      <c r="M2038">
        <v>18</v>
      </c>
      <c r="N2038">
        <v>0</v>
      </c>
      <c r="O2038">
        <v>0</v>
      </c>
    </row>
    <row r="2039" spans="1:15" x14ac:dyDescent="0.2">
      <c r="A2039">
        <v>2014</v>
      </c>
      <c r="B2039" s="6">
        <f ca="1">_xlfn.MAXIFS('Track WIP'!M:M,'Track WIP'!K:K,'Results WIP'!A2039,'Track WIP'!L:L,'Results WIP'!C2039)</f>
        <v>41826</v>
      </c>
      <c r="C2039">
        <f t="shared" si="33"/>
        <v>11</v>
      </c>
      <c r="D2039" t="str">
        <f ca="1">VLOOKUP($B2039,'Track WIP'!$M:$O,2,FALSE)</f>
        <v>Pocono INDYCAR 500</v>
      </c>
      <c r="E2039" t="str">
        <f ca="1">VLOOKUP($B2039,'Track WIP'!$M:$O,3,FALSE)</f>
        <v>Pocono Raceway</v>
      </c>
      <c r="F2039">
        <v>22</v>
      </c>
      <c r="G2039" t="s">
        <v>381</v>
      </c>
      <c r="H2039">
        <v>98</v>
      </c>
      <c r="I2039" t="s">
        <v>16</v>
      </c>
      <c r="J2039">
        <v>0</v>
      </c>
      <c r="K2039">
        <v>22</v>
      </c>
      <c r="L2039">
        <v>0</v>
      </c>
      <c r="M2039">
        <v>8</v>
      </c>
      <c r="N2039">
        <v>0</v>
      </c>
      <c r="O2039">
        <v>0</v>
      </c>
    </row>
    <row r="2040" spans="1:15" x14ac:dyDescent="0.2">
      <c r="A2040">
        <v>2014</v>
      </c>
      <c r="B2040" s="6">
        <f ca="1">_xlfn.MAXIFS('Track WIP'!M:M,'Track WIP'!K:K,'Results WIP'!A2040,'Track WIP'!L:L,'Results WIP'!C2040)</f>
        <v>41832</v>
      </c>
      <c r="C2040">
        <f t="shared" si="33"/>
        <v>12</v>
      </c>
      <c r="D2040" t="str">
        <f ca="1">VLOOKUP($B2040,'Track WIP'!$M:$O,2,FALSE)</f>
        <v>GRAND PRIX OF IOWA - RACE 2</v>
      </c>
      <c r="E2040" t="str">
        <f ca="1">VLOOKUP($B2040,'Track WIP'!$M:$O,3,FALSE)</f>
        <v>Iowa Speedway</v>
      </c>
      <c r="F2040">
        <v>1</v>
      </c>
      <c r="G2040" t="s">
        <v>17</v>
      </c>
      <c r="H2040">
        <v>28</v>
      </c>
      <c r="I2040" t="s">
        <v>16</v>
      </c>
      <c r="J2040">
        <v>300</v>
      </c>
      <c r="K2040">
        <v>13</v>
      </c>
      <c r="L2040">
        <v>2</v>
      </c>
      <c r="M2040">
        <v>51</v>
      </c>
      <c r="N2040">
        <v>1</v>
      </c>
      <c r="O2040">
        <v>0</v>
      </c>
    </row>
    <row r="2041" spans="1:15" x14ac:dyDescent="0.2">
      <c r="A2041">
        <v>2014</v>
      </c>
      <c r="B2041" s="6">
        <f ca="1">_xlfn.MAXIFS('Track WIP'!M:M,'Track WIP'!K:K,'Results WIP'!A2041,'Track WIP'!L:L,'Results WIP'!C2041)</f>
        <v>41832</v>
      </c>
      <c r="C2041">
        <f t="shared" si="33"/>
        <v>12</v>
      </c>
      <c r="D2041" t="str">
        <f ca="1">VLOOKUP($B2041,'Track WIP'!$M:$O,2,FALSE)</f>
        <v>GRAND PRIX OF IOWA - RACE 2</v>
      </c>
      <c r="E2041" t="str">
        <f ca="1">VLOOKUP($B2041,'Track WIP'!$M:$O,3,FALSE)</f>
        <v>Iowa Speedway</v>
      </c>
      <c r="F2041">
        <v>2</v>
      </c>
      <c r="G2041" t="s">
        <v>112</v>
      </c>
      <c r="H2041">
        <v>67</v>
      </c>
      <c r="I2041" t="s">
        <v>16</v>
      </c>
      <c r="J2041">
        <v>300</v>
      </c>
      <c r="K2041">
        <v>21</v>
      </c>
      <c r="L2041">
        <v>0</v>
      </c>
      <c r="M2041">
        <v>40</v>
      </c>
      <c r="N2041">
        <v>0</v>
      </c>
      <c r="O2041">
        <v>0</v>
      </c>
    </row>
    <row r="2042" spans="1:15" x14ac:dyDescent="0.2">
      <c r="A2042">
        <v>2014</v>
      </c>
      <c r="B2042" s="6">
        <f ca="1">_xlfn.MAXIFS('Track WIP'!M:M,'Track WIP'!K:K,'Results WIP'!A2042,'Track WIP'!L:L,'Results WIP'!C2042)</f>
        <v>41832</v>
      </c>
      <c r="C2042">
        <f t="shared" si="33"/>
        <v>12</v>
      </c>
      <c r="D2042" t="str">
        <f ca="1">VLOOKUP($B2042,'Track WIP'!$M:$O,2,FALSE)</f>
        <v>GRAND PRIX OF IOWA - RACE 2</v>
      </c>
      <c r="E2042" t="str">
        <f ca="1">VLOOKUP($B2042,'Track WIP'!$M:$O,3,FALSE)</f>
        <v>Iowa Speedway</v>
      </c>
      <c r="F2042">
        <v>3</v>
      </c>
      <c r="G2042" t="s">
        <v>25</v>
      </c>
      <c r="H2042">
        <v>10</v>
      </c>
      <c r="I2042" t="s">
        <v>111</v>
      </c>
      <c r="J2042">
        <v>300</v>
      </c>
      <c r="K2042">
        <v>2</v>
      </c>
      <c r="L2042">
        <v>247</v>
      </c>
      <c r="M2042">
        <v>38</v>
      </c>
      <c r="N2042">
        <v>3</v>
      </c>
      <c r="O2042">
        <v>0</v>
      </c>
    </row>
    <row r="2043" spans="1:15" x14ac:dyDescent="0.2">
      <c r="A2043">
        <v>2014</v>
      </c>
      <c r="B2043" s="6">
        <f ca="1">_xlfn.MAXIFS('Track WIP'!M:M,'Track WIP'!K:K,'Results WIP'!A2043,'Track WIP'!L:L,'Results WIP'!C2043)</f>
        <v>41832</v>
      </c>
      <c r="C2043">
        <f t="shared" si="33"/>
        <v>12</v>
      </c>
      <c r="D2043" t="str">
        <f ca="1">VLOOKUP($B2043,'Track WIP'!$M:$O,2,FALSE)</f>
        <v>GRAND PRIX OF IOWA - RACE 2</v>
      </c>
      <c r="E2043" t="str">
        <f ca="1">VLOOKUP($B2043,'Track WIP'!$M:$O,3,FALSE)</f>
        <v>Iowa Speedway</v>
      </c>
      <c r="F2043">
        <v>4</v>
      </c>
      <c r="G2043" t="s">
        <v>21</v>
      </c>
      <c r="H2043">
        <v>9</v>
      </c>
      <c r="I2043" t="s">
        <v>111</v>
      </c>
      <c r="J2043">
        <v>300</v>
      </c>
      <c r="K2043">
        <v>1</v>
      </c>
      <c r="L2043">
        <v>17</v>
      </c>
      <c r="M2043">
        <v>34</v>
      </c>
      <c r="N2043">
        <v>2</v>
      </c>
      <c r="O2043">
        <v>0</v>
      </c>
    </row>
    <row r="2044" spans="1:15" x14ac:dyDescent="0.2">
      <c r="A2044">
        <v>2014</v>
      </c>
      <c r="B2044" s="6">
        <f ca="1">_xlfn.MAXIFS('Track WIP'!M:M,'Track WIP'!K:K,'Results WIP'!A2044,'Track WIP'!L:L,'Results WIP'!C2044)</f>
        <v>41832</v>
      </c>
      <c r="C2044">
        <f t="shared" si="33"/>
        <v>12</v>
      </c>
      <c r="D2044" t="str">
        <f ca="1">VLOOKUP($B2044,'Track WIP'!$M:$O,2,FALSE)</f>
        <v>GRAND PRIX OF IOWA - RACE 2</v>
      </c>
      <c r="E2044" t="str">
        <f ca="1">VLOOKUP($B2044,'Track WIP'!$M:$O,3,FALSE)</f>
        <v>Iowa Speedway</v>
      </c>
      <c r="F2044">
        <v>5</v>
      </c>
      <c r="G2044" t="s">
        <v>55</v>
      </c>
      <c r="H2044">
        <v>20</v>
      </c>
      <c r="I2044" t="s">
        <v>111</v>
      </c>
      <c r="J2044">
        <v>300</v>
      </c>
      <c r="K2044">
        <v>10</v>
      </c>
      <c r="L2044">
        <v>0</v>
      </c>
      <c r="M2044">
        <v>30</v>
      </c>
      <c r="N2044">
        <v>0</v>
      </c>
      <c r="O2044">
        <v>0</v>
      </c>
    </row>
    <row r="2045" spans="1:15" x14ac:dyDescent="0.2">
      <c r="A2045">
        <v>2014</v>
      </c>
      <c r="B2045" s="6">
        <f ca="1">_xlfn.MAXIFS('Track WIP'!M:M,'Track WIP'!K:K,'Results WIP'!A2045,'Track WIP'!L:L,'Results WIP'!C2045)</f>
        <v>41832</v>
      </c>
      <c r="C2045">
        <f t="shared" si="33"/>
        <v>12</v>
      </c>
      <c r="D2045" t="str">
        <f ca="1">VLOOKUP($B2045,'Track WIP'!$M:$O,2,FALSE)</f>
        <v>GRAND PRIX OF IOWA - RACE 2</v>
      </c>
      <c r="E2045" t="str">
        <f ca="1">VLOOKUP($B2045,'Track WIP'!$M:$O,3,FALSE)</f>
        <v>Iowa Speedway</v>
      </c>
      <c r="F2045">
        <v>6</v>
      </c>
      <c r="G2045" t="s">
        <v>89</v>
      </c>
      <c r="H2045">
        <v>27</v>
      </c>
      <c r="I2045" t="s">
        <v>16</v>
      </c>
      <c r="J2045">
        <v>300</v>
      </c>
      <c r="K2045">
        <v>14</v>
      </c>
      <c r="L2045">
        <v>0</v>
      </c>
      <c r="M2045">
        <v>28</v>
      </c>
      <c r="N2045">
        <v>0</v>
      </c>
      <c r="O2045">
        <v>0</v>
      </c>
    </row>
    <row r="2046" spans="1:15" x14ac:dyDescent="0.2">
      <c r="A2046">
        <v>2014</v>
      </c>
      <c r="B2046" s="6">
        <f ca="1">_xlfn.MAXIFS('Track WIP'!M:M,'Track WIP'!K:K,'Results WIP'!A2046,'Track WIP'!L:L,'Results WIP'!C2046)</f>
        <v>41832</v>
      </c>
      <c r="C2046">
        <f t="shared" si="33"/>
        <v>12</v>
      </c>
      <c r="D2046" t="str">
        <f ca="1">VLOOKUP($B2046,'Track WIP'!$M:$O,2,FALSE)</f>
        <v>GRAND PRIX OF IOWA - RACE 2</v>
      </c>
      <c r="E2046" t="str">
        <f ca="1">VLOOKUP($B2046,'Track WIP'!$M:$O,3,FALSE)</f>
        <v>Iowa Speedway</v>
      </c>
      <c r="F2046">
        <v>7</v>
      </c>
      <c r="G2046" t="s">
        <v>41</v>
      </c>
      <c r="H2046">
        <v>15</v>
      </c>
      <c r="I2046" t="s">
        <v>16</v>
      </c>
      <c r="J2046">
        <v>300</v>
      </c>
      <c r="K2046">
        <v>15</v>
      </c>
      <c r="L2046">
        <v>0</v>
      </c>
      <c r="M2046">
        <v>26</v>
      </c>
      <c r="N2046">
        <v>0</v>
      </c>
      <c r="O2046">
        <v>0</v>
      </c>
    </row>
    <row r="2047" spans="1:15" x14ac:dyDescent="0.2">
      <c r="A2047">
        <v>2014</v>
      </c>
      <c r="B2047" s="6">
        <f ca="1">_xlfn.MAXIFS('Track WIP'!M:M,'Track WIP'!K:K,'Results WIP'!A2047,'Track WIP'!L:L,'Results WIP'!C2047)</f>
        <v>41832</v>
      </c>
      <c r="C2047">
        <f t="shared" si="33"/>
        <v>12</v>
      </c>
      <c r="D2047" t="str">
        <f ca="1">VLOOKUP($B2047,'Track WIP'!$M:$O,2,FALSE)</f>
        <v>GRAND PRIX OF IOWA - RACE 2</v>
      </c>
      <c r="E2047" t="str">
        <f ca="1">VLOOKUP($B2047,'Track WIP'!$M:$O,3,FALSE)</f>
        <v>Iowa Speedway</v>
      </c>
      <c r="F2047">
        <v>8</v>
      </c>
      <c r="G2047" t="s">
        <v>24</v>
      </c>
      <c r="H2047">
        <v>3</v>
      </c>
      <c r="I2047" t="s">
        <v>111</v>
      </c>
      <c r="J2047">
        <v>300</v>
      </c>
      <c r="K2047">
        <v>3</v>
      </c>
      <c r="L2047">
        <v>34</v>
      </c>
      <c r="M2047">
        <v>25</v>
      </c>
      <c r="N2047">
        <v>1</v>
      </c>
      <c r="O2047">
        <v>0</v>
      </c>
    </row>
    <row r="2048" spans="1:15" x14ac:dyDescent="0.2">
      <c r="A2048">
        <v>2014</v>
      </c>
      <c r="B2048" s="6">
        <f ca="1">_xlfn.MAXIFS('Track WIP'!M:M,'Track WIP'!K:K,'Results WIP'!A2048,'Track WIP'!L:L,'Results WIP'!C2048)</f>
        <v>41832</v>
      </c>
      <c r="C2048">
        <f t="shared" si="33"/>
        <v>12</v>
      </c>
      <c r="D2048" t="str">
        <f ca="1">VLOOKUP($B2048,'Track WIP'!$M:$O,2,FALSE)</f>
        <v>GRAND PRIX OF IOWA - RACE 2</v>
      </c>
      <c r="E2048" t="str">
        <f ca="1">VLOOKUP($B2048,'Track WIP'!$M:$O,3,FALSE)</f>
        <v>Iowa Speedway</v>
      </c>
      <c r="F2048">
        <v>9</v>
      </c>
      <c r="G2048" t="s">
        <v>29</v>
      </c>
      <c r="H2048">
        <v>8</v>
      </c>
      <c r="I2048" t="s">
        <v>111</v>
      </c>
      <c r="J2048">
        <v>300</v>
      </c>
      <c r="K2048">
        <v>4</v>
      </c>
      <c r="L2048">
        <v>0</v>
      </c>
      <c r="M2048">
        <v>22</v>
      </c>
      <c r="N2048">
        <v>0</v>
      </c>
      <c r="O2048">
        <v>0</v>
      </c>
    </row>
    <row r="2049" spans="1:15" x14ac:dyDescent="0.2">
      <c r="A2049">
        <v>2014</v>
      </c>
      <c r="B2049" s="6">
        <f ca="1">_xlfn.MAXIFS('Track WIP'!M:M,'Track WIP'!K:K,'Results WIP'!A2049,'Track WIP'!L:L,'Results WIP'!C2049)</f>
        <v>41832</v>
      </c>
      <c r="C2049">
        <f t="shared" si="33"/>
        <v>12</v>
      </c>
      <c r="D2049" t="str">
        <f ca="1">VLOOKUP($B2049,'Track WIP'!$M:$O,2,FALSE)</f>
        <v>GRAND PRIX OF IOWA - RACE 2</v>
      </c>
      <c r="E2049" t="str">
        <f ca="1">VLOOKUP($B2049,'Track WIP'!$M:$O,3,FALSE)</f>
        <v>Iowa Speedway</v>
      </c>
      <c r="F2049">
        <v>10</v>
      </c>
      <c r="G2049" t="s">
        <v>86</v>
      </c>
      <c r="H2049">
        <v>83</v>
      </c>
      <c r="I2049" t="s">
        <v>111</v>
      </c>
      <c r="J2049">
        <v>300</v>
      </c>
      <c r="K2049">
        <v>7</v>
      </c>
      <c r="L2049">
        <v>0</v>
      </c>
      <c r="M2049">
        <v>20</v>
      </c>
      <c r="N2049">
        <v>0</v>
      </c>
      <c r="O2049">
        <v>0</v>
      </c>
    </row>
    <row r="2050" spans="1:15" x14ac:dyDescent="0.2">
      <c r="A2050">
        <v>2014</v>
      </c>
      <c r="B2050" s="6">
        <f ca="1">_xlfn.MAXIFS('Track WIP'!M:M,'Track WIP'!K:K,'Results WIP'!A2050,'Track WIP'!L:L,'Results WIP'!C2050)</f>
        <v>41832</v>
      </c>
      <c r="C2050">
        <f t="shared" si="33"/>
        <v>12</v>
      </c>
      <c r="D2050" t="str">
        <f ca="1">VLOOKUP($B2050,'Track WIP'!$M:$O,2,FALSE)</f>
        <v>GRAND PRIX OF IOWA - RACE 2</v>
      </c>
      <c r="E2050" t="str">
        <f ca="1">VLOOKUP($B2050,'Track WIP'!$M:$O,3,FALSE)</f>
        <v>Iowa Speedway</v>
      </c>
      <c r="F2050">
        <v>11</v>
      </c>
      <c r="G2050" t="s">
        <v>88</v>
      </c>
      <c r="H2050">
        <v>77</v>
      </c>
      <c r="I2050" t="s">
        <v>16</v>
      </c>
      <c r="J2050">
        <v>300</v>
      </c>
      <c r="K2050">
        <v>11</v>
      </c>
      <c r="L2050">
        <v>0</v>
      </c>
      <c r="M2050">
        <v>19</v>
      </c>
      <c r="N2050">
        <v>0</v>
      </c>
      <c r="O2050">
        <v>0</v>
      </c>
    </row>
    <row r="2051" spans="1:15" x14ac:dyDescent="0.2">
      <c r="A2051">
        <v>2014</v>
      </c>
      <c r="B2051" s="6">
        <f ca="1">_xlfn.MAXIFS('Track WIP'!M:M,'Track WIP'!K:K,'Results WIP'!A2051,'Track WIP'!L:L,'Results WIP'!C2051)</f>
        <v>41832</v>
      </c>
      <c r="C2051">
        <f t="shared" si="33"/>
        <v>12</v>
      </c>
      <c r="D2051" t="str">
        <f ca="1">VLOOKUP($B2051,'Track WIP'!$M:$O,2,FALSE)</f>
        <v>GRAND PRIX OF IOWA - RACE 2</v>
      </c>
      <c r="E2051" t="str">
        <f ca="1">VLOOKUP($B2051,'Track WIP'!$M:$O,3,FALSE)</f>
        <v>Iowa Speedway</v>
      </c>
      <c r="F2051">
        <v>12</v>
      </c>
      <c r="G2051" t="s">
        <v>254</v>
      </c>
      <c r="H2051">
        <v>34</v>
      </c>
      <c r="I2051" t="s">
        <v>16</v>
      </c>
      <c r="J2051">
        <v>300</v>
      </c>
      <c r="K2051">
        <v>5</v>
      </c>
      <c r="L2051">
        <v>0</v>
      </c>
      <c r="M2051">
        <v>18</v>
      </c>
      <c r="N2051">
        <v>0</v>
      </c>
      <c r="O2051">
        <v>0</v>
      </c>
    </row>
    <row r="2052" spans="1:15" x14ac:dyDescent="0.2">
      <c r="A2052">
        <v>2014</v>
      </c>
      <c r="B2052" s="6">
        <f ca="1">_xlfn.MAXIFS('Track WIP'!M:M,'Track WIP'!K:K,'Results WIP'!A2052,'Track WIP'!L:L,'Results WIP'!C2052)</f>
        <v>41832</v>
      </c>
      <c r="C2052">
        <f t="shared" si="33"/>
        <v>12</v>
      </c>
      <c r="D2052" t="str">
        <f ca="1">VLOOKUP($B2052,'Track WIP'!$M:$O,2,FALSE)</f>
        <v>GRAND PRIX OF IOWA - RACE 2</v>
      </c>
      <c r="E2052" t="str">
        <f ca="1">VLOOKUP($B2052,'Track WIP'!$M:$O,3,FALSE)</f>
        <v>Iowa Speedway</v>
      </c>
      <c r="F2052">
        <v>13</v>
      </c>
      <c r="G2052" t="s">
        <v>26</v>
      </c>
      <c r="H2052">
        <v>19</v>
      </c>
      <c r="I2052" t="s">
        <v>16</v>
      </c>
      <c r="J2052">
        <v>300</v>
      </c>
      <c r="K2052">
        <v>18</v>
      </c>
      <c r="L2052">
        <v>0</v>
      </c>
      <c r="M2052">
        <v>17</v>
      </c>
      <c r="N2052">
        <v>0</v>
      </c>
      <c r="O2052">
        <v>0</v>
      </c>
    </row>
    <row r="2053" spans="1:15" x14ac:dyDescent="0.2">
      <c r="A2053">
        <v>2014</v>
      </c>
      <c r="B2053" s="6">
        <f ca="1">_xlfn.MAXIFS('Track WIP'!M:M,'Track WIP'!K:K,'Results WIP'!A2053,'Track WIP'!L:L,'Results WIP'!C2053)</f>
        <v>41832</v>
      </c>
      <c r="C2053">
        <f t="shared" si="33"/>
        <v>12</v>
      </c>
      <c r="D2053" t="str">
        <f ca="1">VLOOKUP($B2053,'Track WIP'!$M:$O,2,FALSE)</f>
        <v>GRAND PRIX OF IOWA - RACE 2</v>
      </c>
      <c r="E2053" t="str">
        <f ca="1">VLOOKUP($B2053,'Track WIP'!$M:$O,3,FALSE)</f>
        <v>Iowa Speedway</v>
      </c>
      <c r="F2053">
        <v>14</v>
      </c>
      <c r="G2053" t="s">
        <v>15</v>
      </c>
      <c r="H2053">
        <v>12</v>
      </c>
      <c r="I2053" t="s">
        <v>111</v>
      </c>
      <c r="J2053">
        <v>300</v>
      </c>
      <c r="K2053">
        <v>9</v>
      </c>
      <c r="L2053">
        <v>0</v>
      </c>
      <c r="M2053">
        <v>16</v>
      </c>
      <c r="N2053">
        <v>0</v>
      </c>
      <c r="O2053">
        <v>0</v>
      </c>
    </row>
    <row r="2054" spans="1:15" x14ac:dyDescent="0.2">
      <c r="A2054">
        <v>2014</v>
      </c>
      <c r="B2054" s="6">
        <f ca="1">_xlfn.MAXIFS('Track WIP'!M:M,'Track WIP'!K:K,'Results WIP'!A2054,'Track WIP'!L:L,'Results WIP'!C2054)</f>
        <v>41832</v>
      </c>
      <c r="C2054">
        <f t="shared" si="33"/>
        <v>12</v>
      </c>
      <c r="D2054" t="str">
        <f ca="1">VLOOKUP($B2054,'Track WIP'!$M:$O,2,FALSE)</f>
        <v>GRAND PRIX OF IOWA - RACE 2</v>
      </c>
      <c r="E2054" t="str">
        <f ca="1">VLOOKUP($B2054,'Track WIP'!$M:$O,3,FALSE)</f>
        <v>Iowa Speedway</v>
      </c>
      <c r="F2054">
        <v>15</v>
      </c>
      <c r="G2054" t="s">
        <v>381</v>
      </c>
      <c r="H2054">
        <v>98</v>
      </c>
      <c r="I2054" t="s">
        <v>16</v>
      </c>
      <c r="J2054">
        <v>296</v>
      </c>
      <c r="K2054">
        <v>20</v>
      </c>
      <c r="L2054">
        <v>0</v>
      </c>
      <c r="M2054">
        <v>15</v>
      </c>
      <c r="N2054">
        <v>0</v>
      </c>
      <c r="O2054">
        <v>0</v>
      </c>
    </row>
    <row r="2055" spans="1:15" x14ac:dyDescent="0.2">
      <c r="A2055">
        <v>2014</v>
      </c>
      <c r="B2055" s="6">
        <f ca="1">_xlfn.MAXIFS('Track WIP'!M:M,'Track WIP'!K:K,'Results WIP'!A2055,'Track WIP'!L:L,'Results WIP'!C2055)</f>
        <v>41832</v>
      </c>
      <c r="C2055">
        <f t="shared" si="33"/>
        <v>12</v>
      </c>
      <c r="D2055" t="str">
        <f ca="1">VLOOKUP($B2055,'Track WIP'!$M:$O,2,FALSE)</f>
        <v>GRAND PRIX OF IOWA - RACE 2</v>
      </c>
      <c r="E2055" t="str">
        <f ca="1">VLOOKUP($B2055,'Track WIP'!$M:$O,3,FALSE)</f>
        <v>Iowa Speedway</v>
      </c>
      <c r="F2055">
        <v>16</v>
      </c>
      <c r="G2055" t="s">
        <v>234</v>
      </c>
      <c r="H2055">
        <v>2</v>
      </c>
      <c r="I2055" t="s">
        <v>111</v>
      </c>
      <c r="J2055">
        <v>280</v>
      </c>
      <c r="K2055">
        <v>19</v>
      </c>
      <c r="L2055">
        <v>0</v>
      </c>
      <c r="M2055">
        <v>14</v>
      </c>
      <c r="N2055">
        <v>0</v>
      </c>
      <c r="O2055">
        <v>0</v>
      </c>
    </row>
    <row r="2056" spans="1:15" x14ac:dyDescent="0.2">
      <c r="A2056">
        <v>2014</v>
      </c>
      <c r="B2056" s="6">
        <f ca="1">_xlfn.MAXIFS('Track WIP'!M:M,'Track WIP'!K:K,'Results WIP'!A2056,'Track WIP'!L:L,'Results WIP'!C2056)</f>
        <v>41832</v>
      </c>
      <c r="C2056">
        <f t="shared" si="33"/>
        <v>12</v>
      </c>
      <c r="D2056" t="str">
        <f ca="1">VLOOKUP($B2056,'Track WIP'!$M:$O,2,FALSE)</f>
        <v>GRAND PRIX OF IOWA - RACE 2</v>
      </c>
      <c r="E2056" t="str">
        <f ca="1">VLOOKUP($B2056,'Track WIP'!$M:$O,3,FALSE)</f>
        <v>Iowa Speedway</v>
      </c>
      <c r="F2056">
        <v>17</v>
      </c>
      <c r="G2056" t="s">
        <v>56</v>
      </c>
      <c r="H2056">
        <v>17</v>
      </c>
      <c r="I2056" t="s">
        <v>111</v>
      </c>
      <c r="J2056">
        <v>258</v>
      </c>
      <c r="K2056">
        <v>17</v>
      </c>
      <c r="L2056">
        <v>0</v>
      </c>
      <c r="M2056">
        <v>13</v>
      </c>
      <c r="N2056">
        <v>0</v>
      </c>
      <c r="O2056">
        <v>0</v>
      </c>
    </row>
    <row r="2057" spans="1:15" x14ac:dyDescent="0.2">
      <c r="A2057">
        <v>2014</v>
      </c>
      <c r="B2057" s="6">
        <f ca="1">_xlfn.MAXIFS('Track WIP'!M:M,'Track WIP'!K:K,'Results WIP'!A2057,'Track WIP'!L:L,'Results WIP'!C2057)</f>
        <v>41832</v>
      </c>
      <c r="C2057">
        <f t="shared" si="33"/>
        <v>12</v>
      </c>
      <c r="D2057" t="str">
        <f ca="1">VLOOKUP($B2057,'Track WIP'!$M:$O,2,FALSE)</f>
        <v>GRAND PRIX OF IOWA - RACE 2</v>
      </c>
      <c r="E2057" t="str">
        <f ca="1">VLOOKUP($B2057,'Track WIP'!$M:$O,3,FALSE)</f>
        <v>Iowa Speedway</v>
      </c>
      <c r="F2057">
        <v>18</v>
      </c>
      <c r="G2057" t="s">
        <v>38</v>
      </c>
      <c r="H2057">
        <v>25</v>
      </c>
      <c r="I2057" t="s">
        <v>16</v>
      </c>
      <c r="J2057">
        <v>229</v>
      </c>
      <c r="K2057">
        <v>8</v>
      </c>
      <c r="L2057">
        <v>0</v>
      </c>
      <c r="M2057">
        <v>12</v>
      </c>
      <c r="N2057">
        <v>0</v>
      </c>
      <c r="O2057">
        <v>0</v>
      </c>
    </row>
    <row r="2058" spans="1:15" x14ac:dyDescent="0.2">
      <c r="A2058">
        <v>2014</v>
      </c>
      <c r="B2058" s="6">
        <f ca="1">_xlfn.MAXIFS('Track WIP'!M:M,'Track WIP'!K:K,'Results WIP'!A2058,'Track WIP'!L:L,'Results WIP'!C2058)</f>
        <v>41832</v>
      </c>
      <c r="C2058">
        <f t="shared" si="33"/>
        <v>12</v>
      </c>
      <c r="D2058" t="str">
        <f ca="1">VLOOKUP($B2058,'Track WIP'!$M:$O,2,FALSE)</f>
        <v>GRAND PRIX OF IOWA - RACE 2</v>
      </c>
      <c r="E2058" t="str">
        <f ca="1">VLOOKUP($B2058,'Track WIP'!$M:$O,3,FALSE)</f>
        <v>Iowa Speedway</v>
      </c>
      <c r="F2058">
        <v>19</v>
      </c>
      <c r="G2058" t="s">
        <v>87</v>
      </c>
      <c r="H2058">
        <v>11</v>
      </c>
      <c r="I2058" t="s">
        <v>111</v>
      </c>
      <c r="J2058">
        <v>130</v>
      </c>
      <c r="K2058">
        <v>6</v>
      </c>
      <c r="L2058">
        <v>0</v>
      </c>
      <c r="M2058">
        <v>11</v>
      </c>
      <c r="N2058">
        <v>0</v>
      </c>
      <c r="O2058">
        <v>0</v>
      </c>
    </row>
    <row r="2059" spans="1:15" x14ac:dyDescent="0.2">
      <c r="A2059">
        <v>2014</v>
      </c>
      <c r="B2059" s="6">
        <f ca="1">_xlfn.MAXIFS('Track WIP'!M:M,'Track WIP'!K:K,'Results WIP'!A2059,'Track WIP'!L:L,'Results WIP'!C2059)</f>
        <v>41832</v>
      </c>
      <c r="C2059">
        <f t="shared" si="33"/>
        <v>12</v>
      </c>
      <c r="D2059" t="str">
        <f ca="1">VLOOKUP($B2059,'Track WIP'!$M:$O,2,FALSE)</f>
        <v>GRAND PRIX OF IOWA - RACE 2</v>
      </c>
      <c r="E2059" t="str">
        <f ca="1">VLOOKUP($B2059,'Track WIP'!$M:$O,3,FALSE)</f>
        <v>Iowa Speedway</v>
      </c>
      <c r="F2059">
        <v>20</v>
      </c>
      <c r="G2059" t="s">
        <v>231</v>
      </c>
      <c r="H2059">
        <v>18</v>
      </c>
      <c r="I2059" t="s">
        <v>16</v>
      </c>
      <c r="J2059">
        <v>78</v>
      </c>
      <c r="K2059">
        <v>22</v>
      </c>
      <c r="L2059">
        <v>0</v>
      </c>
      <c r="M2059">
        <v>10</v>
      </c>
      <c r="N2059">
        <v>0</v>
      </c>
      <c r="O2059">
        <v>0</v>
      </c>
    </row>
    <row r="2060" spans="1:15" x14ac:dyDescent="0.2">
      <c r="A2060">
        <v>2014</v>
      </c>
      <c r="B2060" s="6">
        <f ca="1">_xlfn.MAXIFS('Track WIP'!M:M,'Track WIP'!K:K,'Results WIP'!A2060,'Track WIP'!L:L,'Results WIP'!C2060)</f>
        <v>41832</v>
      </c>
      <c r="C2060">
        <f t="shared" si="33"/>
        <v>12</v>
      </c>
      <c r="D2060" t="str">
        <f ca="1">VLOOKUP($B2060,'Track WIP'!$M:$O,2,FALSE)</f>
        <v>GRAND PRIX OF IOWA - RACE 2</v>
      </c>
      <c r="E2060" t="str">
        <f ca="1">VLOOKUP($B2060,'Track WIP'!$M:$O,3,FALSE)</f>
        <v>Iowa Speedway</v>
      </c>
      <c r="F2060">
        <v>21</v>
      </c>
      <c r="G2060" t="s">
        <v>292</v>
      </c>
      <c r="H2060">
        <v>7</v>
      </c>
      <c r="I2060" t="s">
        <v>16</v>
      </c>
      <c r="J2060">
        <v>47</v>
      </c>
      <c r="K2060">
        <v>12</v>
      </c>
      <c r="L2060">
        <v>0</v>
      </c>
      <c r="M2060">
        <v>9</v>
      </c>
      <c r="N2060">
        <v>0</v>
      </c>
      <c r="O2060">
        <v>0</v>
      </c>
    </row>
    <row r="2061" spans="1:15" x14ac:dyDescent="0.2">
      <c r="A2061">
        <v>2014</v>
      </c>
      <c r="B2061" s="6">
        <f ca="1">_xlfn.MAXIFS('Track WIP'!M:M,'Track WIP'!K:K,'Results WIP'!A2061,'Track WIP'!L:L,'Results WIP'!C2061)</f>
        <v>41832</v>
      </c>
      <c r="C2061">
        <f t="shared" si="33"/>
        <v>12</v>
      </c>
      <c r="D2061" t="str">
        <f ca="1">VLOOKUP($B2061,'Track WIP'!$M:$O,2,FALSE)</f>
        <v>GRAND PRIX OF IOWA - RACE 2</v>
      </c>
      <c r="E2061" t="str">
        <f ca="1">VLOOKUP($B2061,'Track WIP'!$M:$O,3,FALSE)</f>
        <v>Iowa Speedway</v>
      </c>
      <c r="F2061">
        <v>22</v>
      </c>
      <c r="G2061" t="s">
        <v>37</v>
      </c>
      <c r="H2061">
        <v>14</v>
      </c>
      <c r="I2061" t="s">
        <v>16</v>
      </c>
      <c r="J2061">
        <v>47</v>
      </c>
      <c r="K2061">
        <v>16</v>
      </c>
      <c r="L2061">
        <v>0</v>
      </c>
      <c r="M2061">
        <v>8</v>
      </c>
      <c r="N2061">
        <v>0</v>
      </c>
      <c r="O2061">
        <v>0</v>
      </c>
    </row>
    <row r="2062" spans="1:15" x14ac:dyDescent="0.2">
      <c r="A2062">
        <v>2014</v>
      </c>
      <c r="B2062" s="6">
        <f ca="1">_xlfn.MAXIFS('Track WIP'!M:M,'Track WIP'!K:K,'Results WIP'!A2062,'Track WIP'!L:L,'Results WIP'!C2062)</f>
        <v>41839</v>
      </c>
      <c r="C2062">
        <f t="shared" si="33"/>
        <v>13</v>
      </c>
      <c r="D2062" t="str">
        <f ca="1">VLOOKUP($B2062,'Track WIP'!$M:$O,2,FALSE)</f>
        <v>Grand Prix of Toronto</v>
      </c>
      <c r="E2062" t="str">
        <f ca="1">VLOOKUP($B2062,'Track WIP'!$M:$O,3,FALSE)</f>
        <v>Streets Of Toronto</v>
      </c>
      <c r="F2062">
        <v>1</v>
      </c>
      <c r="G2062" t="s">
        <v>87</v>
      </c>
      <c r="H2062">
        <v>11</v>
      </c>
      <c r="I2062" t="s">
        <v>111</v>
      </c>
      <c r="J2062">
        <v>65</v>
      </c>
      <c r="K2062">
        <v>1</v>
      </c>
      <c r="L2062">
        <v>58</v>
      </c>
      <c r="M2062">
        <v>54</v>
      </c>
      <c r="N2062">
        <v>4</v>
      </c>
      <c r="O2062">
        <v>0</v>
      </c>
    </row>
    <row r="2063" spans="1:15" x14ac:dyDescent="0.2">
      <c r="A2063">
        <v>2014</v>
      </c>
      <c r="B2063" s="6">
        <f ca="1">_xlfn.MAXIFS('Track WIP'!M:M,'Track WIP'!K:K,'Results WIP'!A2063,'Track WIP'!L:L,'Results WIP'!C2063)</f>
        <v>41839</v>
      </c>
      <c r="C2063">
        <f t="shared" si="33"/>
        <v>13</v>
      </c>
      <c r="D2063" t="str">
        <f ca="1">VLOOKUP($B2063,'Track WIP'!$M:$O,2,FALSE)</f>
        <v>Grand Prix of Toronto</v>
      </c>
      <c r="E2063" t="str">
        <f ca="1">VLOOKUP($B2063,'Track WIP'!$M:$O,3,FALSE)</f>
        <v>Streets Of Toronto</v>
      </c>
      <c r="F2063">
        <v>2</v>
      </c>
      <c r="G2063" t="s">
        <v>24</v>
      </c>
      <c r="H2063">
        <v>3</v>
      </c>
      <c r="I2063" t="s">
        <v>111</v>
      </c>
      <c r="J2063">
        <v>65</v>
      </c>
      <c r="K2063">
        <v>2</v>
      </c>
      <c r="L2063">
        <v>1</v>
      </c>
      <c r="M2063">
        <v>41</v>
      </c>
      <c r="N2063">
        <v>1</v>
      </c>
      <c r="O2063">
        <v>0</v>
      </c>
    </row>
    <row r="2064" spans="1:15" x14ac:dyDescent="0.2">
      <c r="A2064">
        <v>2014</v>
      </c>
      <c r="B2064" s="6">
        <f ca="1">_xlfn.MAXIFS('Track WIP'!M:M,'Track WIP'!K:K,'Results WIP'!A2064,'Track WIP'!L:L,'Results WIP'!C2064)</f>
        <v>41839</v>
      </c>
      <c r="C2064">
        <f t="shared" si="33"/>
        <v>13</v>
      </c>
      <c r="D2064" t="str">
        <f ca="1">VLOOKUP($B2064,'Track WIP'!$M:$O,2,FALSE)</f>
        <v>Grand Prix of Toronto</v>
      </c>
      <c r="E2064" t="str">
        <f ca="1">VLOOKUP($B2064,'Track WIP'!$M:$O,3,FALSE)</f>
        <v>Streets Of Toronto</v>
      </c>
      <c r="F2064">
        <v>3</v>
      </c>
      <c r="G2064" t="s">
        <v>25</v>
      </c>
      <c r="H2064">
        <v>10</v>
      </c>
      <c r="I2064" t="s">
        <v>111</v>
      </c>
      <c r="J2064">
        <v>65</v>
      </c>
      <c r="K2064">
        <v>5</v>
      </c>
      <c r="L2064">
        <v>0</v>
      </c>
      <c r="M2064">
        <v>35</v>
      </c>
      <c r="N2064">
        <v>0</v>
      </c>
      <c r="O2064">
        <v>0</v>
      </c>
    </row>
    <row r="2065" spans="1:15" x14ac:dyDescent="0.2">
      <c r="A2065">
        <v>2014</v>
      </c>
      <c r="B2065" s="6">
        <f ca="1">_xlfn.MAXIFS('Track WIP'!M:M,'Track WIP'!K:K,'Results WIP'!A2065,'Track WIP'!L:L,'Results WIP'!C2065)</f>
        <v>41839</v>
      </c>
      <c r="C2065">
        <f t="shared" si="33"/>
        <v>13</v>
      </c>
      <c r="D2065" t="str">
        <f ca="1">VLOOKUP($B2065,'Track WIP'!$M:$O,2,FALSE)</f>
        <v>Grand Prix of Toronto</v>
      </c>
      <c r="E2065" t="str">
        <f ca="1">VLOOKUP($B2065,'Track WIP'!$M:$O,3,FALSE)</f>
        <v>Streets Of Toronto</v>
      </c>
      <c r="F2065">
        <v>4</v>
      </c>
      <c r="G2065" t="s">
        <v>88</v>
      </c>
      <c r="H2065">
        <v>77</v>
      </c>
      <c r="I2065" t="s">
        <v>16</v>
      </c>
      <c r="J2065">
        <v>65</v>
      </c>
      <c r="K2065">
        <v>4</v>
      </c>
      <c r="L2065">
        <v>6</v>
      </c>
      <c r="M2065">
        <v>33</v>
      </c>
      <c r="N2065">
        <v>1</v>
      </c>
      <c r="O2065">
        <v>0</v>
      </c>
    </row>
    <row r="2066" spans="1:15" x14ac:dyDescent="0.2">
      <c r="A2066">
        <v>2014</v>
      </c>
      <c r="B2066" s="6">
        <f ca="1">_xlfn.MAXIFS('Track WIP'!M:M,'Track WIP'!K:K,'Results WIP'!A2066,'Track WIP'!L:L,'Results WIP'!C2066)</f>
        <v>41839</v>
      </c>
      <c r="C2066">
        <f t="shared" si="33"/>
        <v>13</v>
      </c>
      <c r="D2066" t="str">
        <f ca="1">VLOOKUP($B2066,'Track WIP'!$M:$O,2,FALSE)</f>
        <v>Grand Prix of Toronto</v>
      </c>
      <c r="E2066" t="str">
        <f ca="1">VLOOKUP($B2066,'Track WIP'!$M:$O,3,FALSE)</f>
        <v>Streets Of Toronto</v>
      </c>
      <c r="F2066">
        <v>5</v>
      </c>
      <c r="G2066" t="s">
        <v>21</v>
      </c>
      <c r="H2066">
        <v>9</v>
      </c>
      <c r="I2066" t="s">
        <v>111</v>
      </c>
      <c r="J2066">
        <v>65</v>
      </c>
      <c r="K2066">
        <v>9</v>
      </c>
      <c r="L2066">
        <v>0</v>
      </c>
      <c r="M2066">
        <v>30</v>
      </c>
      <c r="N2066">
        <v>0</v>
      </c>
      <c r="O2066">
        <v>0</v>
      </c>
    </row>
    <row r="2067" spans="1:15" x14ac:dyDescent="0.2">
      <c r="A2067">
        <v>2014</v>
      </c>
      <c r="B2067" s="6">
        <f ca="1">_xlfn.MAXIFS('Track WIP'!M:M,'Track WIP'!K:K,'Results WIP'!A2067,'Track WIP'!L:L,'Results WIP'!C2067)</f>
        <v>41839</v>
      </c>
      <c r="C2067">
        <f t="shared" si="33"/>
        <v>13</v>
      </c>
      <c r="D2067" t="str">
        <f ca="1">VLOOKUP($B2067,'Track WIP'!$M:$O,2,FALSE)</f>
        <v>Grand Prix of Toronto</v>
      </c>
      <c r="E2067" t="str">
        <f ca="1">VLOOKUP($B2067,'Track WIP'!$M:$O,3,FALSE)</f>
        <v>Streets Of Toronto</v>
      </c>
      <c r="F2067">
        <v>6</v>
      </c>
      <c r="G2067" t="s">
        <v>41</v>
      </c>
      <c r="H2067">
        <v>15</v>
      </c>
      <c r="I2067" t="s">
        <v>16</v>
      </c>
      <c r="J2067">
        <v>65</v>
      </c>
      <c r="K2067">
        <v>11</v>
      </c>
      <c r="L2067">
        <v>0</v>
      </c>
      <c r="M2067">
        <v>28</v>
      </c>
      <c r="N2067">
        <v>0</v>
      </c>
      <c r="O2067">
        <v>0</v>
      </c>
    </row>
    <row r="2068" spans="1:15" x14ac:dyDescent="0.2">
      <c r="A2068">
        <v>2014</v>
      </c>
      <c r="B2068" s="6">
        <f ca="1">_xlfn.MAXIFS('Track WIP'!M:M,'Track WIP'!K:K,'Results WIP'!A2068,'Track WIP'!L:L,'Results WIP'!C2068)</f>
        <v>41839</v>
      </c>
      <c r="C2068">
        <f t="shared" si="33"/>
        <v>13</v>
      </c>
      <c r="D2068" t="str">
        <f ca="1">VLOOKUP($B2068,'Track WIP'!$M:$O,2,FALSE)</f>
        <v>Grand Prix of Toronto</v>
      </c>
      <c r="E2068" t="str">
        <f ca="1">VLOOKUP($B2068,'Track WIP'!$M:$O,3,FALSE)</f>
        <v>Streets Of Toronto</v>
      </c>
      <c r="F2068">
        <v>7</v>
      </c>
      <c r="G2068" t="s">
        <v>86</v>
      </c>
      <c r="H2068">
        <v>83</v>
      </c>
      <c r="I2068" t="s">
        <v>111</v>
      </c>
      <c r="J2068">
        <v>65</v>
      </c>
      <c r="K2068">
        <v>18</v>
      </c>
      <c r="L2068">
        <v>0</v>
      </c>
      <c r="M2068">
        <v>26</v>
      </c>
      <c r="N2068">
        <v>0</v>
      </c>
      <c r="O2068">
        <v>0</v>
      </c>
    </row>
    <row r="2069" spans="1:15" x14ac:dyDescent="0.2">
      <c r="A2069">
        <v>2014</v>
      </c>
      <c r="B2069" s="6">
        <f ca="1">_xlfn.MAXIFS('Track WIP'!M:M,'Track WIP'!K:K,'Results WIP'!A2069,'Track WIP'!L:L,'Results WIP'!C2069)</f>
        <v>41839</v>
      </c>
      <c r="C2069">
        <f t="shared" si="33"/>
        <v>13</v>
      </c>
      <c r="D2069" t="str">
        <f ca="1">VLOOKUP($B2069,'Track WIP'!$M:$O,2,FALSE)</f>
        <v>Grand Prix of Toronto</v>
      </c>
      <c r="E2069" t="str">
        <f ca="1">VLOOKUP($B2069,'Track WIP'!$M:$O,3,FALSE)</f>
        <v>Streets Of Toronto</v>
      </c>
      <c r="F2069">
        <v>8</v>
      </c>
      <c r="G2069" t="s">
        <v>89</v>
      </c>
      <c r="H2069">
        <v>27</v>
      </c>
      <c r="I2069" t="s">
        <v>16</v>
      </c>
      <c r="J2069">
        <v>65</v>
      </c>
      <c r="K2069">
        <v>8</v>
      </c>
      <c r="L2069">
        <v>0</v>
      </c>
      <c r="M2069">
        <v>24</v>
      </c>
      <c r="N2069">
        <v>0</v>
      </c>
      <c r="O2069">
        <v>0</v>
      </c>
    </row>
    <row r="2070" spans="1:15" x14ac:dyDescent="0.2">
      <c r="A2070">
        <v>2014</v>
      </c>
      <c r="B2070" s="6">
        <f ca="1">_xlfn.MAXIFS('Track WIP'!M:M,'Track WIP'!K:K,'Results WIP'!A2070,'Track WIP'!L:L,'Results WIP'!C2070)</f>
        <v>41839</v>
      </c>
      <c r="C2070">
        <f t="shared" si="33"/>
        <v>13</v>
      </c>
      <c r="D2070" t="str">
        <f ca="1">VLOOKUP($B2070,'Track WIP'!$M:$O,2,FALSE)</f>
        <v>Grand Prix of Toronto</v>
      </c>
      <c r="E2070" t="str">
        <f ca="1">VLOOKUP($B2070,'Track WIP'!$M:$O,3,FALSE)</f>
        <v>Streets Of Toronto</v>
      </c>
      <c r="F2070">
        <v>9</v>
      </c>
      <c r="G2070" t="s">
        <v>15</v>
      </c>
      <c r="H2070">
        <v>12</v>
      </c>
      <c r="I2070" t="s">
        <v>111</v>
      </c>
      <c r="J2070">
        <v>65</v>
      </c>
      <c r="K2070">
        <v>23</v>
      </c>
      <c r="L2070">
        <v>0</v>
      </c>
      <c r="M2070">
        <v>22</v>
      </c>
      <c r="N2070">
        <v>0</v>
      </c>
      <c r="O2070">
        <v>0</v>
      </c>
    </row>
    <row r="2071" spans="1:15" x14ac:dyDescent="0.2">
      <c r="A2071">
        <v>2014</v>
      </c>
      <c r="B2071" s="6">
        <f ca="1">_xlfn.MAXIFS('Track WIP'!M:M,'Track WIP'!K:K,'Results WIP'!A2071,'Track WIP'!L:L,'Results WIP'!C2071)</f>
        <v>41839</v>
      </c>
      <c r="C2071">
        <f t="shared" si="33"/>
        <v>13</v>
      </c>
      <c r="D2071" t="str">
        <f ca="1">VLOOKUP($B2071,'Track WIP'!$M:$O,2,FALSE)</f>
        <v>Grand Prix of Toronto</v>
      </c>
      <c r="E2071" t="str">
        <f ca="1">VLOOKUP($B2071,'Track WIP'!$M:$O,3,FALSE)</f>
        <v>Streets Of Toronto</v>
      </c>
      <c r="F2071">
        <v>10</v>
      </c>
      <c r="G2071" t="s">
        <v>26</v>
      </c>
      <c r="H2071">
        <v>19</v>
      </c>
      <c r="I2071" t="s">
        <v>16</v>
      </c>
      <c r="J2071">
        <v>65</v>
      </c>
      <c r="K2071">
        <v>7</v>
      </c>
      <c r="L2071">
        <v>0</v>
      </c>
      <c r="M2071">
        <v>20</v>
      </c>
      <c r="N2071">
        <v>0</v>
      </c>
      <c r="O2071">
        <v>0</v>
      </c>
    </row>
    <row r="2072" spans="1:15" x14ac:dyDescent="0.2">
      <c r="A2072">
        <v>2014</v>
      </c>
      <c r="B2072" s="6">
        <f ca="1">_xlfn.MAXIFS('Track WIP'!M:M,'Track WIP'!K:K,'Results WIP'!A2072,'Track WIP'!L:L,'Results WIP'!C2072)</f>
        <v>41839</v>
      </c>
      <c r="C2072">
        <f t="shared" si="33"/>
        <v>13</v>
      </c>
      <c r="D2072" t="str">
        <f ca="1">VLOOKUP($B2072,'Track WIP'!$M:$O,2,FALSE)</f>
        <v>Grand Prix of Toronto</v>
      </c>
      <c r="E2072" t="str">
        <f ca="1">VLOOKUP($B2072,'Track WIP'!$M:$O,3,FALSE)</f>
        <v>Streets Of Toronto</v>
      </c>
      <c r="F2072">
        <v>11</v>
      </c>
      <c r="G2072" t="s">
        <v>292</v>
      </c>
      <c r="H2072">
        <v>7</v>
      </c>
      <c r="I2072" t="s">
        <v>16</v>
      </c>
      <c r="J2072">
        <v>65</v>
      </c>
      <c r="K2072">
        <v>19</v>
      </c>
      <c r="L2072">
        <v>0</v>
      </c>
      <c r="M2072">
        <v>19</v>
      </c>
      <c r="N2072">
        <v>0</v>
      </c>
      <c r="O2072">
        <v>0</v>
      </c>
    </row>
    <row r="2073" spans="1:15" x14ac:dyDescent="0.2">
      <c r="A2073">
        <v>2014</v>
      </c>
      <c r="B2073" s="6">
        <f ca="1">_xlfn.MAXIFS('Track WIP'!M:M,'Track WIP'!K:K,'Results WIP'!A2073,'Track WIP'!L:L,'Results WIP'!C2073)</f>
        <v>41839</v>
      </c>
      <c r="C2073">
        <f t="shared" si="33"/>
        <v>13</v>
      </c>
      <c r="D2073" t="str">
        <f ca="1">VLOOKUP($B2073,'Track WIP'!$M:$O,2,FALSE)</f>
        <v>Grand Prix of Toronto</v>
      </c>
      <c r="E2073" t="str">
        <f ca="1">VLOOKUP($B2073,'Track WIP'!$M:$O,3,FALSE)</f>
        <v>Streets Of Toronto</v>
      </c>
      <c r="F2073">
        <v>12</v>
      </c>
      <c r="G2073" t="s">
        <v>29</v>
      </c>
      <c r="H2073">
        <v>8</v>
      </c>
      <c r="I2073" t="s">
        <v>111</v>
      </c>
      <c r="J2073">
        <v>65</v>
      </c>
      <c r="K2073">
        <v>21</v>
      </c>
      <c r="L2073">
        <v>0</v>
      </c>
      <c r="M2073">
        <v>18</v>
      </c>
      <c r="N2073">
        <v>0</v>
      </c>
      <c r="O2073">
        <v>0</v>
      </c>
    </row>
    <row r="2074" spans="1:15" x14ac:dyDescent="0.2">
      <c r="A2074">
        <v>2014</v>
      </c>
      <c r="B2074" s="6">
        <f ca="1">_xlfn.MAXIFS('Track WIP'!M:M,'Track WIP'!K:K,'Results WIP'!A2074,'Track WIP'!L:L,'Results WIP'!C2074)</f>
        <v>41839</v>
      </c>
      <c r="C2074">
        <f t="shared" si="33"/>
        <v>13</v>
      </c>
      <c r="D2074" t="str">
        <f ca="1">VLOOKUP($B2074,'Track WIP'!$M:$O,2,FALSE)</f>
        <v>Grand Prix of Toronto</v>
      </c>
      <c r="E2074" t="str">
        <f ca="1">VLOOKUP($B2074,'Track WIP'!$M:$O,3,FALSE)</f>
        <v>Streets Of Toronto</v>
      </c>
      <c r="F2074">
        <v>13</v>
      </c>
      <c r="G2074" t="s">
        <v>381</v>
      </c>
      <c r="H2074">
        <v>98</v>
      </c>
      <c r="I2074" t="s">
        <v>16</v>
      </c>
      <c r="J2074">
        <v>65</v>
      </c>
      <c r="K2074">
        <v>15</v>
      </c>
      <c r="L2074">
        <v>0</v>
      </c>
      <c r="M2074">
        <v>17</v>
      </c>
      <c r="N2074">
        <v>0</v>
      </c>
      <c r="O2074">
        <v>0</v>
      </c>
    </row>
    <row r="2075" spans="1:15" x14ac:dyDescent="0.2">
      <c r="A2075">
        <v>2014</v>
      </c>
      <c r="B2075" s="6">
        <f ca="1">_xlfn.MAXIFS('Track WIP'!M:M,'Track WIP'!K:K,'Results WIP'!A2075,'Track WIP'!L:L,'Results WIP'!C2075)</f>
        <v>41839</v>
      </c>
      <c r="C2075">
        <f t="shared" si="33"/>
        <v>13</v>
      </c>
      <c r="D2075" t="str">
        <f ca="1">VLOOKUP($B2075,'Track WIP'!$M:$O,2,FALSE)</f>
        <v>Grand Prix of Toronto</v>
      </c>
      <c r="E2075" t="str">
        <f ca="1">VLOOKUP($B2075,'Track WIP'!$M:$O,3,FALSE)</f>
        <v>Streets Of Toronto</v>
      </c>
      <c r="F2075">
        <v>14</v>
      </c>
      <c r="G2075" t="s">
        <v>231</v>
      </c>
      <c r="H2075">
        <v>18</v>
      </c>
      <c r="I2075" t="s">
        <v>16</v>
      </c>
      <c r="J2075">
        <v>65</v>
      </c>
      <c r="K2075">
        <v>17</v>
      </c>
      <c r="L2075">
        <v>0</v>
      </c>
      <c r="M2075">
        <v>16</v>
      </c>
      <c r="N2075">
        <v>0</v>
      </c>
      <c r="O2075">
        <v>0</v>
      </c>
    </row>
    <row r="2076" spans="1:15" x14ac:dyDescent="0.2">
      <c r="A2076">
        <v>2014</v>
      </c>
      <c r="B2076" s="6">
        <f ca="1">_xlfn.MAXIFS('Track WIP'!M:M,'Track WIP'!K:K,'Results WIP'!A2076,'Track WIP'!L:L,'Results WIP'!C2076)</f>
        <v>41839</v>
      </c>
      <c r="C2076">
        <f t="shared" si="33"/>
        <v>13</v>
      </c>
      <c r="D2076" t="str">
        <f ca="1">VLOOKUP($B2076,'Track WIP'!$M:$O,2,FALSE)</f>
        <v>Grand Prix of Toronto</v>
      </c>
      <c r="E2076" t="str">
        <f ca="1">VLOOKUP($B2076,'Track WIP'!$M:$O,3,FALSE)</f>
        <v>Streets Of Toronto</v>
      </c>
      <c r="F2076">
        <v>15</v>
      </c>
      <c r="G2076" t="s">
        <v>23</v>
      </c>
      <c r="H2076">
        <v>20</v>
      </c>
      <c r="I2076" t="s">
        <v>111</v>
      </c>
      <c r="J2076">
        <v>65</v>
      </c>
      <c r="K2076">
        <v>13</v>
      </c>
      <c r="L2076">
        <v>0</v>
      </c>
      <c r="M2076">
        <v>15</v>
      </c>
      <c r="N2076">
        <v>0</v>
      </c>
      <c r="O2076">
        <v>0</v>
      </c>
    </row>
    <row r="2077" spans="1:15" x14ac:dyDescent="0.2">
      <c r="A2077">
        <v>2014</v>
      </c>
      <c r="B2077" s="6">
        <f ca="1">_xlfn.MAXIFS('Track WIP'!M:M,'Track WIP'!K:K,'Results WIP'!A2077,'Track WIP'!L:L,'Results WIP'!C2077)</f>
        <v>41839</v>
      </c>
      <c r="C2077">
        <f t="shared" si="33"/>
        <v>13</v>
      </c>
      <c r="D2077" t="str">
        <f ca="1">VLOOKUP($B2077,'Track WIP'!$M:$O,2,FALSE)</f>
        <v>Grand Prix of Toronto</v>
      </c>
      <c r="E2077" t="str">
        <f ca="1">VLOOKUP($B2077,'Track WIP'!$M:$O,3,FALSE)</f>
        <v>Streets Of Toronto</v>
      </c>
      <c r="F2077">
        <v>16</v>
      </c>
      <c r="G2077" t="s">
        <v>38</v>
      </c>
      <c r="H2077">
        <v>25</v>
      </c>
      <c r="I2077" t="s">
        <v>16</v>
      </c>
      <c r="J2077">
        <v>65</v>
      </c>
      <c r="K2077">
        <v>20</v>
      </c>
      <c r="L2077">
        <v>0</v>
      </c>
      <c r="M2077">
        <v>14</v>
      </c>
      <c r="N2077">
        <v>0</v>
      </c>
      <c r="O2077">
        <v>0</v>
      </c>
    </row>
    <row r="2078" spans="1:15" x14ac:dyDescent="0.2">
      <c r="A2078">
        <v>2014</v>
      </c>
      <c r="B2078" s="6">
        <f ca="1">_xlfn.MAXIFS('Track WIP'!M:M,'Track WIP'!K:K,'Results WIP'!A2078,'Track WIP'!L:L,'Results WIP'!C2078)</f>
        <v>41839</v>
      </c>
      <c r="C2078">
        <f t="shared" si="33"/>
        <v>13</v>
      </c>
      <c r="D2078" t="str">
        <f ca="1">VLOOKUP($B2078,'Track WIP'!$M:$O,2,FALSE)</f>
        <v>Grand Prix of Toronto</v>
      </c>
      <c r="E2078" t="str">
        <f ca="1">VLOOKUP($B2078,'Track WIP'!$M:$O,3,FALSE)</f>
        <v>Streets Of Toronto</v>
      </c>
      <c r="F2078">
        <v>17</v>
      </c>
      <c r="G2078" t="s">
        <v>254</v>
      </c>
      <c r="H2078">
        <v>34</v>
      </c>
      <c r="I2078" t="s">
        <v>16</v>
      </c>
      <c r="J2078">
        <v>65</v>
      </c>
      <c r="K2078">
        <v>14</v>
      </c>
      <c r="L2078">
        <v>0</v>
      </c>
      <c r="M2078">
        <v>13</v>
      </c>
      <c r="N2078">
        <v>0</v>
      </c>
      <c r="O2078">
        <v>0</v>
      </c>
    </row>
    <row r="2079" spans="1:15" x14ac:dyDescent="0.2">
      <c r="A2079">
        <v>2014</v>
      </c>
      <c r="B2079" s="6">
        <f ca="1">_xlfn.MAXIFS('Track WIP'!M:M,'Track WIP'!K:K,'Results WIP'!A2079,'Track WIP'!L:L,'Results WIP'!C2079)</f>
        <v>41839</v>
      </c>
      <c r="C2079">
        <f t="shared" si="33"/>
        <v>13</v>
      </c>
      <c r="D2079" t="str">
        <f ca="1">VLOOKUP($B2079,'Track WIP'!$M:$O,2,FALSE)</f>
        <v>Grand Prix of Toronto</v>
      </c>
      <c r="E2079" t="str">
        <f ca="1">VLOOKUP($B2079,'Track WIP'!$M:$O,3,FALSE)</f>
        <v>Streets Of Toronto</v>
      </c>
      <c r="F2079">
        <v>18</v>
      </c>
      <c r="G2079" t="s">
        <v>234</v>
      </c>
      <c r="H2079">
        <v>2</v>
      </c>
      <c r="I2079" t="s">
        <v>111</v>
      </c>
      <c r="J2079">
        <v>64</v>
      </c>
      <c r="K2079">
        <v>22</v>
      </c>
      <c r="L2079">
        <v>0</v>
      </c>
      <c r="M2079">
        <v>12</v>
      </c>
      <c r="N2079">
        <v>0</v>
      </c>
      <c r="O2079">
        <v>0</v>
      </c>
    </row>
    <row r="2080" spans="1:15" x14ac:dyDescent="0.2">
      <c r="A2080">
        <v>2014</v>
      </c>
      <c r="B2080" s="6">
        <f ca="1">_xlfn.MAXIFS('Track WIP'!M:M,'Track WIP'!K:K,'Results WIP'!A2080,'Track WIP'!L:L,'Results WIP'!C2080)</f>
        <v>41839</v>
      </c>
      <c r="C2080">
        <f t="shared" si="33"/>
        <v>13</v>
      </c>
      <c r="D2080" t="str">
        <f ca="1">VLOOKUP($B2080,'Track WIP'!$M:$O,2,FALSE)</f>
        <v>Grand Prix of Toronto</v>
      </c>
      <c r="E2080" t="str">
        <f ca="1">VLOOKUP($B2080,'Track WIP'!$M:$O,3,FALSE)</f>
        <v>Streets Of Toronto</v>
      </c>
      <c r="F2080">
        <v>19</v>
      </c>
      <c r="G2080" t="s">
        <v>56</v>
      </c>
      <c r="H2080">
        <v>17</v>
      </c>
      <c r="I2080" t="s">
        <v>111</v>
      </c>
      <c r="J2080">
        <v>64</v>
      </c>
      <c r="K2080">
        <v>16</v>
      </c>
      <c r="L2080">
        <v>0</v>
      </c>
      <c r="M2080">
        <v>11</v>
      </c>
      <c r="N2080">
        <v>0</v>
      </c>
      <c r="O2080">
        <v>0</v>
      </c>
    </row>
    <row r="2081" spans="1:15" x14ac:dyDescent="0.2">
      <c r="A2081">
        <v>2014</v>
      </c>
      <c r="B2081" s="6">
        <f ca="1">_xlfn.MAXIFS('Track WIP'!M:M,'Track WIP'!K:K,'Results WIP'!A2081,'Track WIP'!L:L,'Results WIP'!C2081)</f>
        <v>41839</v>
      </c>
      <c r="C2081">
        <f t="shared" si="33"/>
        <v>13</v>
      </c>
      <c r="D2081" t="str">
        <f ca="1">VLOOKUP($B2081,'Track WIP'!$M:$O,2,FALSE)</f>
        <v>Grand Prix of Toronto</v>
      </c>
      <c r="E2081" t="str">
        <f ca="1">VLOOKUP($B2081,'Track WIP'!$M:$O,3,FALSE)</f>
        <v>Streets Of Toronto</v>
      </c>
      <c r="F2081">
        <v>20</v>
      </c>
      <c r="G2081" t="s">
        <v>112</v>
      </c>
      <c r="H2081">
        <v>67</v>
      </c>
      <c r="I2081" t="s">
        <v>16</v>
      </c>
      <c r="J2081">
        <v>63</v>
      </c>
      <c r="K2081">
        <v>10</v>
      </c>
      <c r="L2081">
        <v>0</v>
      </c>
      <c r="M2081">
        <v>10</v>
      </c>
      <c r="N2081">
        <v>0</v>
      </c>
      <c r="O2081">
        <v>0</v>
      </c>
    </row>
    <row r="2082" spans="1:15" x14ac:dyDescent="0.2">
      <c r="A2082">
        <v>2014</v>
      </c>
      <c r="B2082" s="6">
        <f ca="1">_xlfn.MAXIFS('Track WIP'!M:M,'Track WIP'!K:K,'Results WIP'!A2082,'Track WIP'!L:L,'Results WIP'!C2082)</f>
        <v>41839</v>
      </c>
      <c r="C2082">
        <f t="shared" si="33"/>
        <v>13</v>
      </c>
      <c r="D2082" t="str">
        <f ca="1">VLOOKUP($B2082,'Track WIP'!$M:$O,2,FALSE)</f>
        <v>Grand Prix of Toronto</v>
      </c>
      <c r="E2082" t="str">
        <f ca="1">VLOOKUP($B2082,'Track WIP'!$M:$O,3,FALSE)</f>
        <v>Streets Of Toronto</v>
      </c>
      <c r="F2082">
        <v>21</v>
      </c>
      <c r="G2082" t="s">
        <v>17</v>
      </c>
      <c r="H2082">
        <v>28</v>
      </c>
      <c r="I2082" t="s">
        <v>16</v>
      </c>
      <c r="J2082">
        <v>39</v>
      </c>
      <c r="K2082">
        <v>3</v>
      </c>
      <c r="L2082">
        <v>0</v>
      </c>
      <c r="M2082">
        <v>9</v>
      </c>
      <c r="N2082">
        <v>0</v>
      </c>
      <c r="O2082">
        <v>0</v>
      </c>
    </row>
    <row r="2083" spans="1:15" x14ac:dyDescent="0.2">
      <c r="A2083">
        <v>2014</v>
      </c>
      <c r="B2083" s="6">
        <f ca="1">_xlfn.MAXIFS('Track WIP'!M:M,'Track WIP'!K:K,'Results WIP'!A2083,'Track WIP'!L:L,'Results WIP'!C2083)</f>
        <v>41839</v>
      </c>
      <c r="C2083">
        <f t="shared" si="33"/>
        <v>13</v>
      </c>
      <c r="D2083" t="str">
        <f ca="1">VLOOKUP($B2083,'Track WIP'!$M:$O,2,FALSE)</f>
        <v>Grand Prix of Toronto</v>
      </c>
      <c r="E2083" t="str">
        <f ca="1">VLOOKUP($B2083,'Track WIP'!$M:$O,3,FALSE)</f>
        <v>Streets Of Toronto</v>
      </c>
      <c r="F2083">
        <v>22</v>
      </c>
      <c r="G2083" t="s">
        <v>378</v>
      </c>
      <c r="H2083">
        <v>16</v>
      </c>
      <c r="I2083" t="s">
        <v>16</v>
      </c>
      <c r="J2083">
        <v>17</v>
      </c>
      <c r="K2083">
        <v>6</v>
      </c>
      <c r="L2083">
        <v>0</v>
      </c>
      <c r="M2083">
        <v>8</v>
      </c>
      <c r="N2083">
        <v>0</v>
      </c>
      <c r="O2083">
        <v>0</v>
      </c>
    </row>
    <row r="2084" spans="1:15" x14ac:dyDescent="0.2">
      <c r="A2084">
        <v>2014</v>
      </c>
      <c r="B2084" s="6">
        <f ca="1">_xlfn.MAXIFS('Track WIP'!M:M,'Track WIP'!K:K,'Results WIP'!A2084,'Track WIP'!L:L,'Results WIP'!C2084)</f>
        <v>41839</v>
      </c>
      <c r="C2084">
        <f t="shared" si="33"/>
        <v>13</v>
      </c>
      <c r="D2084" t="str">
        <f ca="1">VLOOKUP($B2084,'Track WIP'!$M:$O,2,FALSE)</f>
        <v>Grand Prix of Toronto</v>
      </c>
      <c r="E2084" t="str">
        <f ca="1">VLOOKUP($B2084,'Track WIP'!$M:$O,3,FALSE)</f>
        <v>Streets Of Toronto</v>
      </c>
      <c r="F2084">
        <v>23</v>
      </c>
      <c r="G2084" t="s">
        <v>37</v>
      </c>
      <c r="H2084">
        <v>14</v>
      </c>
      <c r="I2084" t="s">
        <v>16</v>
      </c>
      <c r="J2084">
        <v>10</v>
      </c>
      <c r="K2084">
        <v>12</v>
      </c>
      <c r="L2084">
        <v>0</v>
      </c>
      <c r="M2084">
        <v>7</v>
      </c>
      <c r="N2084">
        <v>0</v>
      </c>
      <c r="O2084">
        <v>0</v>
      </c>
    </row>
    <row r="2085" spans="1:15" x14ac:dyDescent="0.2">
      <c r="A2085">
        <v>2014</v>
      </c>
      <c r="B2085" s="6">
        <f ca="1">_xlfn.MAXIFS('Track WIP'!M:M,'Track WIP'!K:K,'Results WIP'!A2085,'Track WIP'!L:L,'Results WIP'!C2085)</f>
        <v>41840</v>
      </c>
      <c r="C2085">
        <f t="shared" si="33"/>
        <v>14</v>
      </c>
      <c r="D2085" t="str">
        <f ca="1">VLOOKUP($B2085,'Track WIP'!$M:$O,2,FALSE)</f>
        <v>Honda Indy Toronto - Race 2</v>
      </c>
      <c r="E2085" t="str">
        <f ca="1">VLOOKUP($B2085,'Track WIP'!$M:$O,3,FALSE)</f>
        <v>Streets Of Toronto</v>
      </c>
      <c r="F2085">
        <v>1</v>
      </c>
      <c r="G2085" t="s">
        <v>23</v>
      </c>
      <c r="H2085">
        <v>20</v>
      </c>
      <c r="I2085" t="s">
        <v>111</v>
      </c>
      <c r="J2085">
        <v>56</v>
      </c>
      <c r="K2085">
        <v>11</v>
      </c>
      <c r="L2085">
        <v>7</v>
      </c>
      <c r="M2085">
        <v>51</v>
      </c>
      <c r="N2085">
        <v>1</v>
      </c>
      <c r="O2085">
        <v>0</v>
      </c>
    </row>
    <row r="2086" spans="1:15" x14ac:dyDescent="0.2">
      <c r="A2086">
        <v>2014</v>
      </c>
      <c r="B2086" s="6">
        <f ca="1">_xlfn.MAXIFS('Track WIP'!M:M,'Track WIP'!K:K,'Results WIP'!A2086,'Track WIP'!L:L,'Results WIP'!C2086)</f>
        <v>41840</v>
      </c>
      <c r="C2086">
        <f t="shared" si="33"/>
        <v>14</v>
      </c>
      <c r="D2086" t="str">
        <f ca="1">VLOOKUP($B2086,'Track WIP'!$M:$O,2,FALSE)</f>
        <v>Honda Indy Toronto - Race 2</v>
      </c>
      <c r="E2086" t="str">
        <f ca="1">VLOOKUP($B2086,'Track WIP'!$M:$O,3,FALSE)</f>
        <v>Streets Of Toronto</v>
      </c>
      <c r="F2086">
        <v>2</v>
      </c>
      <c r="G2086" t="s">
        <v>25</v>
      </c>
      <c r="H2086">
        <v>10</v>
      </c>
      <c r="I2086" t="s">
        <v>111</v>
      </c>
      <c r="J2086">
        <v>56</v>
      </c>
      <c r="K2086">
        <v>9</v>
      </c>
      <c r="L2086">
        <v>0</v>
      </c>
      <c r="M2086">
        <v>40</v>
      </c>
      <c r="N2086">
        <v>0</v>
      </c>
      <c r="O2086">
        <v>0</v>
      </c>
    </row>
    <row r="2087" spans="1:15" x14ac:dyDescent="0.2">
      <c r="A2087">
        <v>2014</v>
      </c>
      <c r="B2087" s="6">
        <f ca="1">_xlfn.MAXIFS('Track WIP'!M:M,'Track WIP'!K:K,'Results WIP'!A2087,'Track WIP'!L:L,'Results WIP'!C2087)</f>
        <v>41840</v>
      </c>
      <c r="C2087">
        <f t="shared" si="33"/>
        <v>14</v>
      </c>
      <c r="D2087" t="str">
        <f ca="1">VLOOKUP($B2087,'Track WIP'!$M:$O,2,FALSE)</f>
        <v>Honda Indy Toronto - Race 2</v>
      </c>
      <c r="E2087" t="str">
        <f ca="1">VLOOKUP($B2087,'Track WIP'!$M:$O,3,FALSE)</f>
        <v>Streets Of Toronto</v>
      </c>
      <c r="F2087">
        <v>3</v>
      </c>
      <c r="G2087" t="s">
        <v>15</v>
      </c>
      <c r="H2087">
        <v>12</v>
      </c>
      <c r="I2087" t="s">
        <v>111</v>
      </c>
      <c r="J2087">
        <v>56</v>
      </c>
      <c r="K2087">
        <v>2</v>
      </c>
      <c r="L2087">
        <v>5</v>
      </c>
      <c r="M2087">
        <v>36</v>
      </c>
      <c r="N2087">
        <v>1</v>
      </c>
      <c r="O2087">
        <v>0</v>
      </c>
    </row>
    <row r="2088" spans="1:15" x14ac:dyDescent="0.2">
      <c r="A2088">
        <v>2014</v>
      </c>
      <c r="B2088" s="6">
        <f ca="1">_xlfn.MAXIFS('Track WIP'!M:M,'Track WIP'!K:K,'Results WIP'!A2088,'Track WIP'!L:L,'Results WIP'!C2088)</f>
        <v>41840</v>
      </c>
      <c r="C2088">
        <f t="shared" si="33"/>
        <v>14</v>
      </c>
      <c r="D2088" t="str">
        <f ca="1">VLOOKUP($B2088,'Track WIP'!$M:$O,2,FALSE)</f>
        <v>Honda Indy Toronto - Race 2</v>
      </c>
      <c r="E2088" t="str">
        <f ca="1">VLOOKUP($B2088,'Track WIP'!$M:$O,3,FALSE)</f>
        <v>Streets Of Toronto</v>
      </c>
      <c r="F2088">
        <v>4</v>
      </c>
      <c r="G2088" t="s">
        <v>86</v>
      </c>
      <c r="H2088">
        <v>83</v>
      </c>
      <c r="I2088" t="s">
        <v>111</v>
      </c>
      <c r="J2088">
        <v>56</v>
      </c>
      <c r="K2088">
        <v>16</v>
      </c>
      <c r="L2088">
        <v>0</v>
      </c>
      <c r="M2088">
        <v>32</v>
      </c>
      <c r="N2088">
        <v>0</v>
      </c>
      <c r="O2088">
        <v>0</v>
      </c>
    </row>
    <row r="2089" spans="1:15" x14ac:dyDescent="0.2">
      <c r="A2089">
        <v>2014</v>
      </c>
      <c r="B2089" s="6">
        <f ca="1">_xlfn.MAXIFS('Track WIP'!M:M,'Track WIP'!K:K,'Results WIP'!A2089,'Track WIP'!L:L,'Results WIP'!C2089)</f>
        <v>41840</v>
      </c>
      <c r="C2089">
        <f t="shared" si="33"/>
        <v>14</v>
      </c>
      <c r="D2089" t="str">
        <f ca="1">VLOOKUP($B2089,'Track WIP'!$M:$O,2,FALSE)</f>
        <v>Honda Indy Toronto - Race 2</v>
      </c>
      <c r="E2089" t="str">
        <f ca="1">VLOOKUP($B2089,'Track WIP'!$M:$O,3,FALSE)</f>
        <v>Streets Of Toronto</v>
      </c>
      <c r="F2089">
        <v>5</v>
      </c>
      <c r="G2089" t="s">
        <v>37</v>
      </c>
      <c r="H2089">
        <v>14</v>
      </c>
      <c r="I2089" t="s">
        <v>16</v>
      </c>
      <c r="J2089">
        <v>56</v>
      </c>
      <c r="K2089">
        <v>22</v>
      </c>
      <c r="L2089">
        <v>0</v>
      </c>
      <c r="M2089">
        <v>30</v>
      </c>
      <c r="N2089">
        <v>0</v>
      </c>
      <c r="O2089">
        <v>0</v>
      </c>
    </row>
    <row r="2090" spans="1:15" x14ac:dyDescent="0.2">
      <c r="A2090">
        <v>2014</v>
      </c>
      <c r="B2090" s="6">
        <f ca="1">_xlfn.MAXIFS('Track WIP'!M:M,'Track WIP'!K:K,'Results WIP'!A2090,'Track WIP'!L:L,'Results WIP'!C2090)</f>
        <v>41840</v>
      </c>
      <c r="C2090">
        <f t="shared" si="33"/>
        <v>14</v>
      </c>
      <c r="D2090" t="str">
        <f ca="1">VLOOKUP($B2090,'Track WIP'!$M:$O,2,FALSE)</f>
        <v>Honda Indy Toronto - Race 2</v>
      </c>
      <c r="E2090" t="str">
        <f ca="1">VLOOKUP($B2090,'Track WIP'!$M:$O,3,FALSE)</f>
        <v>Streets Of Toronto</v>
      </c>
      <c r="F2090">
        <v>6</v>
      </c>
      <c r="G2090" t="s">
        <v>381</v>
      </c>
      <c r="H2090">
        <v>98</v>
      </c>
      <c r="I2090" t="s">
        <v>16</v>
      </c>
      <c r="J2090">
        <v>56</v>
      </c>
      <c r="K2090">
        <v>18</v>
      </c>
      <c r="L2090">
        <v>0</v>
      </c>
      <c r="M2090">
        <v>28</v>
      </c>
      <c r="N2090">
        <v>0</v>
      </c>
      <c r="O2090">
        <v>0</v>
      </c>
    </row>
    <row r="2091" spans="1:15" x14ac:dyDescent="0.2">
      <c r="A2091">
        <v>2014</v>
      </c>
      <c r="B2091" s="6">
        <f ca="1">_xlfn.MAXIFS('Track WIP'!M:M,'Track WIP'!K:K,'Results WIP'!A2091,'Track WIP'!L:L,'Results WIP'!C2091)</f>
        <v>41840</v>
      </c>
      <c r="C2091">
        <f t="shared" si="33"/>
        <v>14</v>
      </c>
      <c r="D2091" t="str">
        <f ca="1">VLOOKUP($B2091,'Track WIP'!$M:$O,2,FALSE)</f>
        <v>Honda Indy Toronto - Race 2</v>
      </c>
      <c r="E2091" t="str">
        <f ca="1">VLOOKUP($B2091,'Track WIP'!$M:$O,3,FALSE)</f>
        <v>Streets Of Toronto</v>
      </c>
      <c r="F2091">
        <v>7</v>
      </c>
      <c r="G2091" t="s">
        <v>21</v>
      </c>
      <c r="H2091">
        <v>9</v>
      </c>
      <c r="I2091" t="s">
        <v>111</v>
      </c>
      <c r="J2091">
        <v>56</v>
      </c>
      <c r="K2091">
        <v>7</v>
      </c>
      <c r="L2091">
        <v>0</v>
      </c>
      <c r="M2091">
        <v>26</v>
      </c>
      <c r="N2091">
        <v>0</v>
      </c>
      <c r="O2091">
        <v>0</v>
      </c>
    </row>
    <row r="2092" spans="1:15" x14ac:dyDescent="0.2">
      <c r="A2092">
        <v>2014</v>
      </c>
      <c r="B2092" s="6">
        <f ca="1">_xlfn.MAXIFS('Track WIP'!M:M,'Track WIP'!K:K,'Results WIP'!A2092,'Track WIP'!L:L,'Results WIP'!C2092)</f>
        <v>41840</v>
      </c>
      <c r="C2092">
        <f t="shared" si="33"/>
        <v>14</v>
      </c>
      <c r="D2092" t="str">
        <f ca="1">VLOOKUP($B2092,'Track WIP'!$M:$O,2,FALSE)</f>
        <v>Honda Indy Toronto - Race 2</v>
      </c>
      <c r="E2092" t="str">
        <f ca="1">VLOOKUP($B2092,'Track WIP'!$M:$O,3,FALSE)</f>
        <v>Streets Of Toronto</v>
      </c>
      <c r="F2092">
        <v>8</v>
      </c>
      <c r="G2092" t="s">
        <v>38</v>
      </c>
      <c r="H2092">
        <v>25</v>
      </c>
      <c r="I2092" t="s">
        <v>16</v>
      </c>
      <c r="J2092">
        <v>56</v>
      </c>
      <c r="K2092">
        <v>8</v>
      </c>
      <c r="L2092">
        <v>0</v>
      </c>
      <c r="M2092">
        <v>24</v>
      </c>
      <c r="N2092">
        <v>0</v>
      </c>
      <c r="O2092">
        <v>0</v>
      </c>
    </row>
    <row r="2093" spans="1:15" x14ac:dyDescent="0.2">
      <c r="A2093">
        <v>2014</v>
      </c>
      <c r="B2093" s="6">
        <f ca="1">_xlfn.MAXIFS('Track WIP'!M:M,'Track WIP'!K:K,'Results WIP'!A2093,'Track WIP'!L:L,'Results WIP'!C2093)</f>
        <v>41840</v>
      </c>
      <c r="C2093">
        <f t="shared" si="33"/>
        <v>14</v>
      </c>
      <c r="D2093" t="str">
        <f ca="1">VLOOKUP($B2093,'Track WIP'!$M:$O,2,FALSE)</f>
        <v>Honda Indy Toronto - Race 2</v>
      </c>
      <c r="E2093" t="str">
        <f ca="1">VLOOKUP($B2093,'Track WIP'!$M:$O,3,FALSE)</f>
        <v>Streets Of Toronto</v>
      </c>
      <c r="F2093">
        <v>9</v>
      </c>
      <c r="G2093" t="s">
        <v>87</v>
      </c>
      <c r="H2093">
        <v>11</v>
      </c>
      <c r="I2093" t="s">
        <v>111</v>
      </c>
      <c r="J2093">
        <v>56</v>
      </c>
      <c r="K2093">
        <v>10</v>
      </c>
      <c r="L2093">
        <v>0</v>
      </c>
      <c r="M2093">
        <v>22</v>
      </c>
      <c r="N2093">
        <v>0</v>
      </c>
      <c r="O2093">
        <v>0</v>
      </c>
    </row>
    <row r="2094" spans="1:15" x14ac:dyDescent="0.2">
      <c r="A2094">
        <v>2014</v>
      </c>
      <c r="B2094" s="6">
        <f ca="1">_xlfn.MAXIFS('Track WIP'!M:M,'Track WIP'!K:K,'Results WIP'!A2094,'Track WIP'!L:L,'Results WIP'!C2094)</f>
        <v>41840</v>
      </c>
      <c r="C2094">
        <f t="shared" si="33"/>
        <v>14</v>
      </c>
      <c r="D2094" t="str">
        <f ca="1">VLOOKUP($B2094,'Track WIP'!$M:$O,2,FALSE)</f>
        <v>Honda Indy Toronto - Race 2</v>
      </c>
      <c r="E2094" t="str">
        <f ca="1">VLOOKUP($B2094,'Track WIP'!$M:$O,3,FALSE)</f>
        <v>Streets Of Toronto</v>
      </c>
      <c r="F2094">
        <v>10</v>
      </c>
      <c r="G2094" t="s">
        <v>26</v>
      </c>
      <c r="H2094">
        <v>19</v>
      </c>
      <c r="I2094" t="s">
        <v>16</v>
      </c>
      <c r="J2094">
        <v>56</v>
      </c>
      <c r="K2094">
        <v>15</v>
      </c>
      <c r="L2094">
        <v>5</v>
      </c>
      <c r="M2094">
        <v>21</v>
      </c>
      <c r="N2094">
        <v>1</v>
      </c>
      <c r="O2094">
        <v>0</v>
      </c>
    </row>
    <row r="2095" spans="1:15" x14ac:dyDescent="0.2">
      <c r="A2095">
        <v>2014</v>
      </c>
      <c r="B2095" s="6">
        <f ca="1">_xlfn.MAXIFS('Track WIP'!M:M,'Track WIP'!K:K,'Results WIP'!A2095,'Track WIP'!L:L,'Results WIP'!C2095)</f>
        <v>41840</v>
      </c>
      <c r="C2095">
        <f t="shared" si="33"/>
        <v>14</v>
      </c>
      <c r="D2095" t="str">
        <f ca="1">VLOOKUP($B2095,'Track WIP'!$M:$O,2,FALSE)</f>
        <v>Honda Indy Toronto - Race 2</v>
      </c>
      <c r="E2095" t="str">
        <f ca="1">VLOOKUP($B2095,'Track WIP'!$M:$O,3,FALSE)</f>
        <v>Streets Of Toronto</v>
      </c>
      <c r="F2095">
        <v>11</v>
      </c>
      <c r="G2095" t="s">
        <v>29</v>
      </c>
      <c r="H2095">
        <v>8</v>
      </c>
      <c r="I2095" t="s">
        <v>111</v>
      </c>
      <c r="J2095">
        <v>56</v>
      </c>
      <c r="K2095">
        <v>12</v>
      </c>
      <c r="L2095">
        <v>0</v>
      </c>
      <c r="M2095">
        <v>19</v>
      </c>
      <c r="N2095">
        <v>0</v>
      </c>
      <c r="O2095">
        <v>0</v>
      </c>
    </row>
    <row r="2096" spans="1:15" x14ac:dyDescent="0.2">
      <c r="A2096">
        <v>2014</v>
      </c>
      <c r="B2096" s="6">
        <f ca="1">_xlfn.MAXIFS('Track WIP'!M:M,'Track WIP'!K:K,'Results WIP'!A2096,'Track WIP'!L:L,'Results WIP'!C2096)</f>
        <v>41840</v>
      </c>
      <c r="C2096">
        <f t="shared" si="33"/>
        <v>14</v>
      </c>
      <c r="D2096" t="str">
        <f ca="1">VLOOKUP($B2096,'Track WIP'!$M:$O,2,FALSE)</f>
        <v>Honda Indy Toronto - Race 2</v>
      </c>
      <c r="E2096" t="str">
        <f ca="1">VLOOKUP($B2096,'Track WIP'!$M:$O,3,FALSE)</f>
        <v>Streets Of Toronto</v>
      </c>
      <c r="F2096">
        <v>12</v>
      </c>
      <c r="G2096" t="s">
        <v>24</v>
      </c>
      <c r="H2096">
        <v>3</v>
      </c>
      <c r="I2096" t="s">
        <v>111</v>
      </c>
      <c r="J2096">
        <v>56</v>
      </c>
      <c r="K2096">
        <v>1</v>
      </c>
      <c r="L2096">
        <v>32</v>
      </c>
      <c r="M2096">
        <v>21</v>
      </c>
      <c r="N2096">
        <v>3</v>
      </c>
      <c r="O2096">
        <v>0</v>
      </c>
    </row>
    <row r="2097" spans="1:15" x14ac:dyDescent="0.2">
      <c r="A2097">
        <v>2014</v>
      </c>
      <c r="B2097" s="6">
        <f ca="1">_xlfn.MAXIFS('Track WIP'!M:M,'Track WIP'!K:K,'Results WIP'!A2097,'Track WIP'!L:L,'Results WIP'!C2097)</f>
        <v>41840</v>
      </c>
      <c r="C2097">
        <f t="shared" si="33"/>
        <v>14</v>
      </c>
      <c r="D2097" t="str">
        <f ca="1">VLOOKUP($B2097,'Track WIP'!$M:$O,2,FALSE)</f>
        <v>Honda Indy Toronto - Race 2</v>
      </c>
      <c r="E2097" t="str">
        <f ca="1">VLOOKUP($B2097,'Track WIP'!$M:$O,3,FALSE)</f>
        <v>Streets Of Toronto</v>
      </c>
      <c r="F2097">
        <v>13</v>
      </c>
      <c r="G2097" t="s">
        <v>112</v>
      </c>
      <c r="H2097">
        <v>67</v>
      </c>
      <c r="I2097" t="s">
        <v>16</v>
      </c>
      <c r="J2097">
        <v>56</v>
      </c>
      <c r="K2097">
        <v>17</v>
      </c>
      <c r="L2097">
        <v>7</v>
      </c>
      <c r="M2097">
        <v>18</v>
      </c>
      <c r="N2097">
        <v>1</v>
      </c>
      <c r="O2097">
        <v>0</v>
      </c>
    </row>
    <row r="2098" spans="1:15" x14ac:dyDescent="0.2">
      <c r="A2098">
        <v>2014</v>
      </c>
      <c r="B2098" s="6">
        <f ca="1">_xlfn.MAXIFS('Track WIP'!M:M,'Track WIP'!K:K,'Results WIP'!A2098,'Track WIP'!L:L,'Results WIP'!C2098)</f>
        <v>41840</v>
      </c>
      <c r="C2098">
        <f t="shared" si="33"/>
        <v>14</v>
      </c>
      <c r="D2098" t="str">
        <f ca="1">VLOOKUP($B2098,'Track WIP'!$M:$O,2,FALSE)</f>
        <v>Honda Indy Toronto - Race 2</v>
      </c>
      <c r="E2098" t="str">
        <f ca="1">VLOOKUP($B2098,'Track WIP'!$M:$O,3,FALSE)</f>
        <v>Streets Of Toronto</v>
      </c>
      <c r="F2098">
        <v>14</v>
      </c>
      <c r="G2098" t="s">
        <v>17</v>
      </c>
      <c r="H2098">
        <v>28</v>
      </c>
      <c r="I2098" t="s">
        <v>16</v>
      </c>
      <c r="J2098">
        <v>56</v>
      </c>
      <c r="K2098">
        <v>4</v>
      </c>
      <c r="L2098">
        <v>0</v>
      </c>
      <c r="M2098">
        <v>16</v>
      </c>
      <c r="N2098">
        <v>0</v>
      </c>
      <c r="O2098">
        <v>0</v>
      </c>
    </row>
    <row r="2099" spans="1:15" x14ac:dyDescent="0.2">
      <c r="A2099">
        <v>2014</v>
      </c>
      <c r="B2099" s="6">
        <f ca="1">_xlfn.MAXIFS('Track WIP'!M:M,'Track WIP'!K:K,'Results WIP'!A2099,'Track WIP'!L:L,'Results WIP'!C2099)</f>
        <v>41840</v>
      </c>
      <c r="C2099">
        <f t="shared" si="33"/>
        <v>14</v>
      </c>
      <c r="D2099" t="str">
        <f ca="1">VLOOKUP($B2099,'Track WIP'!$M:$O,2,FALSE)</f>
        <v>Honda Indy Toronto - Race 2</v>
      </c>
      <c r="E2099" t="str">
        <f ca="1">VLOOKUP($B2099,'Track WIP'!$M:$O,3,FALSE)</f>
        <v>Streets Of Toronto</v>
      </c>
      <c r="F2099">
        <v>15</v>
      </c>
      <c r="G2099" t="s">
        <v>231</v>
      </c>
      <c r="H2099">
        <v>18</v>
      </c>
      <c r="I2099" t="s">
        <v>16</v>
      </c>
      <c r="J2099">
        <v>56</v>
      </c>
      <c r="K2099">
        <v>20</v>
      </c>
      <c r="L2099">
        <v>0</v>
      </c>
      <c r="M2099">
        <v>15</v>
      </c>
      <c r="N2099">
        <v>0</v>
      </c>
      <c r="O2099">
        <v>0</v>
      </c>
    </row>
    <row r="2100" spans="1:15" x14ac:dyDescent="0.2">
      <c r="A2100">
        <v>2014</v>
      </c>
      <c r="B2100" s="6">
        <f ca="1">_xlfn.MAXIFS('Track WIP'!M:M,'Track WIP'!K:K,'Results WIP'!A2100,'Track WIP'!L:L,'Results WIP'!C2100)</f>
        <v>41840</v>
      </c>
      <c r="C2100">
        <f t="shared" ref="C2100:C2163" si="34">_xlfn.IFS(A2100&gt;A2099,1,F2100=1,C2099+1,F2100&gt;1,C2099)</f>
        <v>14</v>
      </c>
      <c r="D2100" t="str">
        <f ca="1">VLOOKUP($B2100,'Track WIP'!$M:$O,2,FALSE)</f>
        <v>Honda Indy Toronto - Race 2</v>
      </c>
      <c r="E2100" t="str">
        <f ca="1">VLOOKUP($B2100,'Track WIP'!$M:$O,3,FALSE)</f>
        <v>Streets Of Toronto</v>
      </c>
      <c r="F2100">
        <v>16</v>
      </c>
      <c r="G2100" t="s">
        <v>378</v>
      </c>
      <c r="H2100">
        <v>16</v>
      </c>
      <c r="I2100" t="s">
        <v>16</v>
      </c>
      <c r="J2100">
        <v>56</v>
      </c>
      <c r="K2100">
        <v>23</v>
      </c>
      <c r="L2100">
        <v>0</v>
      </c>
      <c r="M2100">
        <v>14</v>
      </c>
      <c r="N2100">
        <v>0</v>
      </c>
      <c r="O2100">
        <v>0</v>
      </c>
    </row>
    <row r="2101" spans="1:15" x14ac:dyDescent="0.2">
      <c r="A2101">
        <v>2014</v>
      </c>
      <c r="B2101" s="6">
        <f ca="1">_xlfn.MAXIFS('Track WIP'!M:M,'Track WIP'!K:K,'Results WIP'!A2101,'Track WIP'!L:L,'Results WIP'!C2101)</f>
        <v>41840</v>
      </c>
      <c r="C2101">
        <f t="shared" si="34"/>
        <v>14</v>
      </c>
      <c r="D2101" t="str">
        <f ca="1">VLOOKUP($B2101,'Track WIP'!$M:$O,2,FALSE)</f>
        <v>Honda Indy Toronto - Race 2</v>
      </c>
      <c r="E2101" t="str">
        <f ca="1">VLOOKUP($B2101,'Track WIP'!$M:$O,3,FALSE)</f>
        <v>Streets Of Toronto</v>
      </c>
      <c r="F2101">
        <v>17</v>
      </c>
      <c r="G2101" t="s">
        <v>254</v>
      </c>
      <c r="H2101">
        <v>34</v>
      </c>
      <c r="I2101" t="s">
        <v>16</v>
      </c>
      <c r="J2101">
        <v>52</v>
      </c>
      <c r="K2101">
        <v>6</v>
      </c>
      <c r="L2101">
        <v>0</v>
      </c>
      <c r="M2101">
        <v>13</v>
      </c>
      <c r="N2101">
        <v>0</v>
      </c>
      <c r="O2101">
        <v>0</v>
      </c>
    </row>
    <row r="2102" spans="1:15" x14ac:dyDescent="0.2">
      <c r="A2102">
        <v>2014</v>
      </c>
      <c r="B2102" s="6">
        <f ca="1">_xlfn.MAXIFS('Track WIP'!M:M,'Track WIP'!K:K,'Results WIP'!A2102,'Track WIP'!L:L,'Results WIP'!C2102)</f>
        <v>41840</v>
      </c>
      <c r="C2102">
        <f t="shared" si="34"/>
        <v>14</v>
      </c>
      <c r="D2102" t="str">
        <f ca="1">VLOOKUP($B2102,'Track WIP'!$M:$O,2,FALSE)</f>
        <v>Honda Indy Toronto - Race 2</v>
      </c>
      <c r="E2102" t="str">
        <f ca="1">VLOOKUP($B2102,'Track WIP'!$M:$O,3,FALSE)</f>
        <v>Streets Of Toronto</v>
      </c>
      <c r="F2102">
        <v>18</v>
      </c>
      <c r="G2102" t="s">
        <v>89</v>
      </c>
      <c r="H2102">
        <v>27</v>
      </c>
      <c r="I2102" t="s">
        <v>16</v>
      </c>
      <c r="J2102">
        <v>52</v>
      </c>
      <c r="K2102">
        <v>13</v>
      </c>
      <c r="L2102">
        <v>0</v>
      </c>
      <c r="M2102">
        <v>12</v>
      </c>
      <c r="N2102">
        <v>0</v>
      </c>
      <c r="O2102">
        <v>0</v>
      </c>
    </row>
    <row r="2103" spans="1:15" x14ac:dyDescent="0.2">
      <c r="A2103">
        <v>2014</v>
      </c>
      <c r="B2103" s="6">
        <f ca="1">_xlfn.MAXIFS('Track WIP'!M:M,'Track WIP'!K:K,'Results WIP'!A2103,'Track WIP'!L:L,'Results WIP'!C2103)</f>
        <v>41840</v>
      </c>
      <c r="C2103">
        <f t="shared" si="34"/>
        <v>14</v>
      </c>
      <c r="D2103" t="str">
        <f ca="1">VLOOKUP($B2103,'Track WIP'!$M:$O,2,FALSE)</f>
        <v>Honda Indy Toronto - Race 2</v>
      </c>
      <c r="E2103" t="str">
        <f ca="1">VLOOKUP($B2103,'Track WIP'!$M:$O,3,FALSE)</f>
        <v>Streets Of Toronto</v>
      </c>
      <c r="F2103">
        <v>19</v>
      </c>
      <c r="G2103" t="s">
        <v>234</v>
      </c>
      <c r="H2103">
        <v>2</v>
      </c>
      <c r="I2103" t="s">
        <v>111</v>
      </c>
      <c r="J2103">
        <v>52</v>
      </c>
      <c r="K2103">
        <v>5</v>
      </c>
      <c r="L2103">
        <v>0</v>
      </c>
      <c r="M2103">
        <v>11</v>
      </c>
      <c r="N2103">
        <v>0</v>
      </c>
      <c r="O2103">
        <v>0</v>
      </c>
    </row>
    <row r="2104" spans="1:15" x14ac:dyDescent="0.2">
      <c r="A2104">
        <v>2014</v>
      </c>
      <c r="B2104" s="6">
        <f ca="1">_xlfn.MAXIFS('Track WIP'!M:M,'Track WIP'!K:K,'Results WIP'!A2104,'Track WIP'!L:L,'Results WIP'!C2104)</f>
        <v>41840</v>
      </c>
      <c r="C2104">
        <f t="shared" si="34"/>
        <v>14</v>
      </c>
      <c r="D2104" t="str">
        <f ca="1">VLOOKUP($B2104,'Track WIP'!$M:$O,2,FALSE)</f>
        <v>Honda Indy Toronto - Race 2</v>
      </c>
      <c r="E2104" t="str">
        <f ca="1">VLOOKUP($B2104,'Track WIP'!$M:$O,3,FALSE)</f>
        <v>Streets Of Toronto</v>
      </c>
      <c r="F2104">
        <v>20</v>
      </c>
      <c r="G2104" t="s">
        <v>41</v>
      </c>
      <c r="H2104">
        <v>15</v>
      </c>
      <c r="I2104" t="s">
        <v>16</v>
      </c>
      <c r="J2104">
        <v>50</v>
      </c>
      <c r="K2104">
        <v>19</v>
      </c>
      <c r="L2104">
        <v>0</v>
      </c>
      <c r="M2104">
        <v>10</v>
      </c>
      <c r="N2104">
        <v>0</v>
      </c>
      <c r="O2104">
        <v>0</v>
      </c>
    </row>
    <row r="2105" spans="1:15" x14ac:dyDescent="0.2">
      <c r="A2105">
        <v>2014</v>
      </c>
      <c r="B2105" s="6">
        <f ca="1">_xlfn.MAXIFS('Track WIP'!M:M,'Track WIP'!K:K,'Results WIP'!A2105,'Track WIP'!L:L,'Results WIP'!C2105)</f>
        <v>41840</v>
      </c>
      <c r="C2105">
        <f t="shared" si="34"/>
        <v>14</v>
      </c>
      <c r="D2105" t="str">
        <f ca="1">VLOOKUP($B2105,'Track WIP'!$M:$O,2,FALSE)</f>
        <v>Honda Indy Toronto - Race 2</v>
      </c>
      <c r="E2105" t="str">
        <f ca="1">VLOOKUP($B2105,'Track WIP'!$M:$O,3,FALSE)</f>
        <v>Streets Of Toronto</v>
      </c>
      <c r="F2105">
        <v>21</v>
      </c>
      <c r="G2105" t="s">
        <v>56</v>
      </c>
      <c r="H2105">
        <v>17</v>
      </c>
      <c r="I2105" t="s">
        <v>111</v>
      </c>
      <c r="J2105">
        <v>49</v>
      </c>
      <c r="K2105">
        <v>21</v>
      </c>
      <c r="L2105">
        <v>0</v>
      </c>
      <c r="M2105">
        <v>9</v>
      </c>
      <c r="N2105">
        <v>0</v>
      </c>
      <c r="O2105">
        <v>0</v>
      </c>
    </row>
    <row r="2106" spans="1:15" x14ac:dyDescent="0.2">
      <c r="A2106">
        <v>2014</v>
      </c>
      <c r="B2106" s="6">
        <f ca="1">_xlfn.MAXIFS('Track WIP'!M:M,'Track WIP'!K:K,'Results WIP'!A2106,'Track WIP'!L:L,'Results WIP'!C2106)</f>
        <v>41840</v>
      </c>
      <c r="C2106">
        <f t="shared" si="34"/>
        <v>14</v>
      </c>
      <c r="D2106" t="str">
        <f ca="1">VLOOKUP($B2106,'Track WIP'!$M:$O,2,FALSE)</f>
        <v>Honda Indy Toronto - Race 2</v>
      </c>
      <c r="E2106" t="str">
        <f ca="1">VLOOKUP($B2106,'Track WIP'!$M:$O,3,FALSE)</f>
        <v>Streets Of Toronto</v>
      </c>
      <c r="F2106">
        <v>22</v>
      </c>
      <c r="G2106" t="s">
        <v>88</v>
      </c>
      <c r="H2106">
        <v>77</v>
      </c>
      <c r="I2106" t="s">
        <v>16</v>
      </c>
      <c r="J2106">
        <v>47</v>
      </c>
      <c r="K2106">
        <v>3</v>
      </c>
      <c r="L2106">
        <v>0</v>
      </c>
      <c r="M2106">
        <v>8</v>
      </c>
      <c r="N2106">
        <v>0</v>
      </c>
      <c r="O2106">
        <v>0</v>
      </c>
    </row>
    <row r="2107" spans="1:15" x14ac:dyDescent="0.2">
      <c r="A2107">
        <v>2014</v>
      </c>
      <c r="B2107" s="6">
        <f ca="1">_xlfn.MAXIFS('Track WIP'!M:M,'Track WIP'!K:K,'Results WIP'!A2107,'Track WIP'!L:L,'Results WIP'!C2107)</f>
        <v>41840</v>
      </c>
      <c r="C2107">
        <f t="shared" si="34"/>
        <v>14</v>
      </c>
      <c r="D2107" t="str">
        <f ca="1">VLOOKUP($B2107,'Track WIP'!$M:$O,2,FALSE)</f>
        <v>Honda Indy Toronto - Race 2</v>
      </c>
      <c r="E2107" t="str">
        <f ca="1">VLOOKUP($B2107,'Track WIP'!$M:$O,3,FALSE)</f>
        <v>Streets Of Toronto</v>
      </c>
      <c r="F2107">
        <v>23</v>
      </c>
      <c r="G2107" t="s">
        <v>292</v>
      </c>
      <c r="H2107">
        <v>7</v>
      </c>
      <c r="I2107" t="s">
        <v>16</v>
      </c>
      <c r="J2107">
        <v>11</v>
      </c>
      <c r="K2107">
        <v>14</v>
      </c>
      <c r="L2107">
        <v>0</v>
      </c>
      <c r="M2107">
        <v>7</v>
      </c>
      <c r="N2107">
        <v>0</v>
      </c>
      <c r="O2107">
        <v>0</v>
      </c>
    </row>
    <row r="2108" spans="1:15" x14ac:dyDescent="0.2">
      <c r="A2108">
        <v>2014</v>
      </c>
      <c r="B2108" s="6">
        <f ca="1">_xlfn.MAXIFS('Track WIP'!M:M,'Track WIP'!K:K,'Results WIP'!A2108,'Track WIP'!L:L,'Results WIP'!C2108)</f>
        <v>41854</v>
      </c>
      <c r="C2108">
        <f t="shared" si="34"/>
        <v>15</v>
      </c>
      <c r="D2108" t="str">
        <f ca="1">VLOOKUP($B2108,'Track WIP'!$M:$O,2,FALSE)</f>
        <v>Honda Indy 200 at Mid-Ohio</v>
      </c>
      <c r="E2108" t="str">
        <f ca="1">VLOOKUP($B2108,'Track WIP'!$M:$O,3,FALSE)</f>
        <v>Mid-Ohio Sports Car Course</v>
      </c>
      <c r="F2108">
        <v>1</v>
      </c>
      <c r="G2108" t="s">
        <v>21</v>
      </c>
      <c r="H2108">
        <v>9</v>
      </c>
      <c r="I2108" t="s">
        <v>111</v>
      </c>
      <c r="J2108">
        <v>90</v>
      </c>
      <c r="K2108">
        <v>22</v>
      </c>
      <c r="L2108">
        <v>45</v>
      </c>
      <c r="M2108">
        <v>53</v>
      </c>
      <c r="N2108">
        <v>3</v>
      </c>
      <c r="O2108">
        <v>0</v>
      </c>
    </row>
    <row r="2109" spans="1:15" x14ac:dyDescent="0.2">
      <c r="A2109">
        <v>2014</v>
      </c>
      <c r="B2109" s="6">
        <f ca="1">_xlfn.MAXIFS('Track WIP'!M:M,'Track WIP'!K:K,'Results WIP'!A2109,'Track WIP'!L:L,'Results WIP'!C2109)</f>
        <v>41854</v>
      </c>
      <c r="C2109">
        <f t="shared" si="34"/>
        <v>15</v>
      </c>
      <c r="D2109" t="str">
        <f ca="1">VLOOKUP($B2109,'Track WIP'!$M:$O,2,FALSE)</f>
        <v>Honda Indy 200 at Mid-Ohio</v>
      </c>
      <c r="E2109" t="str">
        <f ca="1">VLOOKUP($B2109,'Track WIP'!$M:$O,3,FALSE)</f>
        <v>Mid-Ohio Sports Car Course</v>
      </c>
      <c r="F2109">
        <v>2</v>
      </c>
      <c r="G2109" t="s">
        <v>87</v>
      </c>
      <c r="H2109">
        <v>11</v>
      </c>
      <c r="I2109" t="s">
        <v>111</v>
      </c>
      <c r="J2109">
        <v>90</v>
      </c>
      <c r="K2109">
        <v>1</v>
      </c>
      <c r="L2109">
        <v>38</v>
      </c>
      <c r="M2109">
        <v>42</v>
      </c>
      <c r="N2109">
        <v>2</v>
      </c>
      <c r="O2109">
        <v>0</v>
      </c>
    </row>
    <row r="2110" spans="1:15" x14ac:dyDescent="0.2">
      <c r="A2110">
        <v>2014</v>
      </c>
      <c r="B2110" s="6">
        <f ca="1">_xlfn.MAXIFS('Track WIP'!M:M,'Track WIP'!K:K,'Results WIP'!A2110,'Track WIP'!L:L,'Results WIP'!C2110)</f>
        <v>41854</v>
      </c>
      <c r="C2110">
        <f t="shared" si="34"/>
        <v>15</v>
      </c>
      <c r="D2110" t="str">
        <f ca="1">VLOOKUP($B2110,'Track WIP'!$M:$O,2,FALSE)</f>
        <v>Honda Indy 200 at Mid-Ohio</v>
      </c>
      <c r="E2110" t="str">
        <f ca="1">VLOOKUP($B2110,'Track WIP'!$M:$O,3,FALSE)</f>
        <v>Mid-Ohio Sports Car Course</v>
      </c>
      <c r="F2110">
        <v>3</v>
      </c>
      <c r="G2110" t="s">
        <v>89</v>
      </c>
      <c r="H2110">
        <v>27</v>
      </c>
      <c r="I2110" t="s">
        <v>16</v>
      </c>
      <c r="J2110">
        <v>90</v>
      </c>
      <c r="K2110">
        <v>17</v>
      </c>
      <c r="L2110">
        <v>2</v>
      </c>
      <c r="M2110">
        <v>36</v>
      </c>
      <c r="N2110">
        <v>1</v>
      </c>
      <c r="O2110">
        <v>0</v>
      </c>
    </row>
    <row r="2111" spans="1:15" x14ac:dyDescent="0.2">
      <c r="A2111">
        <v>2014</v>
      </c>
      <c r="B2111" s="6">
        <f ca="1">_xlfn.MAXIFS('Track WIP'!M:M,'Track WIP'!K:K,'Results WIP'!A2111,'Track WIP'!L:L,'Results WIP'!C2111)</f>
        <v>41854</v>
      </c>
      <c r="C2111">
        <f t="shared" si="34"/>
        <v>15</v>
      </c>
      <c r="D2111" t="str">
        <f ca="1">VLOOKUP($B2111,'Track WIP'!$M:$O,2,FALSE)</f>
        <v>Honda Indy 200 at Mid-Ohio</v>
      </c>
      <c r="E2111" t="str">
        <f ca="1">VLOOKUP($B2111,'Track WIP'!$M:$O,3,FALSE)</f>
        <v>Mid-Ohio Sports Car Course</v>
      </c>
      <c r="F2111">
        <v>4</v>
      </c>
      <c r="G2111" t="s">
        <v>254</v>
      </c>
      <c r="H2111">
        <v>34</v>
      </c>
      <c r="I2111" t="s">
        <v>16</v>
      </c>
      <c r="J2111">
        <v>90</v>
      </c>
      <c r="K2111">
        <v>4</v>
      </c>
      <c r="L2111">
        <v>0</v>
      </c>
      <c r="M2111">
        <v>32</v>
      </c>
      <c r="N2111">
        <v>0</v>
      </c>
      <c r="O2111">
        <v>0</v>
      </c>
    </row>
    <row r="2112" spans="1:15" x14ac:dyDescent="0.2">
      <c r="A2112">
        <v>2014</v>
      </c>
      <c r="B2112" s="6">
        <f ca="1">_xlfn.MAXIFS('Track WIP'!M:M,'Track WIP'!K:K,'Results WIP'!A2112,'Track WIP'!L:L,'Results WIP'!C2112)</f>
        <v>41854</v>
      </c>
      <c r="C2112">
        <f t="shared" si="34"/>
        <v>15</v>
      </c>
      <c r="D2112" t="str">
        <f ca="1">VLOOKUP($B2112,'Track WIP'!$M:$O,2,FALSE)</f>
        <v>Honda Indy 200 at Mid-Ohio</v>
      </c>
      <c r="E2112" t="str">
        <f ca="1">VLOOKUP($B2112,'Track WIP'!$M:$O,3,FALSE)</f>
        <v>Mid-Ohio Sports Car Course</v>
      </c>
      <c r="F2112">
        <v>5</v>
      </c>
      <c r="G2112" t="s">
        <v>41</v>
      </c>
      <c r="H2112">
        <v>15</v>
      </c>
      <c r="I2112" t="s">
        <v>16</v>
      </c>
      <c r="J2112">
        <v>90</v>
      </c>
      <c r="K2112">
        <v>7</v>
      </c>
      <c r="L2112">
        <v>0</v>
      </c>
      <c r="M2112">
        <v>30</v>
      </c>
      <c r="N2112">
        <v>0</v>
      </c>
      <c r="O2112">
        <v>0</v>
      </c>
    </row>
    <row r="2113" spans="1:15" x14ac:dyDescent="0.2">
      <c r="A2113">
        <v>2014</v>
      </c>
      <c r="B2113" s="6">
        <f ca="1">_xlfn.MAXIFS('Track WIP'!M:M,'Track WIP'!K:K,'Results WIP'!A2113,'Track WIP'!L:L,'Results WIP'!C2113)</f>
        <v>41854</v>
      </c>
      <c r="C2113">
        <f t="shared" si="34"/>
        <v>15</v>
      </c>
      <c r="D2113" t="str">
        <f ca="1">VLOOKUP($B2113,'Track WIP'!$M:$O,2,FALSE)</f>
        <v>Honda Indy 200 at Mid-Ohio</v>
      </c>
      <c r="E2113" t="str">
        <f ca="1">VLOOKUP($B2113,'Track WIP'!$M:$O,3,FALSE)</f>
        <v>Mid-Ohio Sports Car Course</v>
      </c>
      <c r="F2113">
        <v>6</v>
      </c>
      <c r="G2113" t="s">
        <v>15</v>
      </c>
      <c r="H2113">
        <v>12</v>
      </c>
      <c r="I2113" t="s">
        <v>111</v>
      </c>
      <c r="J2113">
        <v>90</v>
      </c>
      <c r="K2113">
        <v>6</v>
      </c>
      <c r="L2113">
        <v>0</v>
      </c>
      <c r="M2113">
        <v>28</v>
      </c>
      <c r="N2113">
        <v>0</v>
      </c>
      <c r="O2113">
        <v>0</v>
      </c>
    </row>
    <row r="2114" spans="1:15" x14ac:dyDescent="0.2">
      <c r="A2114">
        <v>2014</v>
      </c>
      <c r="B2114" s="6">
        <f ca="1">_xlfn.MAXIFS('Track WIP'!M:M,'Track WIP'!K:K,'Results WIP'!A2114,'Track WIP'!L:L,'Results WIP'!C2114)</f>
        <v>41854</v>
      </c>
      <c r="C2114">
        <f t="shared" si="34"/>
        <v>15</v>
      </c>
      <c r="D2114" t="str">
        <f ca="1">VLOOKUP($B2114,'Track WIP'!$M:$O,2,FALSE)</f>
        <v>Honda Indy 200 at Mid-Ohio</v>
      </c>
      <c r="E2114" t="str">
        <f ca="1">VLOOKUP($B2114,'Track WIP'!$M:$O,3,FALSE)</f>
        <v>Mid-Ohio Sports Car Course</v>
      </c>
      <c r="F2114">
        <v>7</v>
      </c>
      <c r="G2114" t="s">
        <v>86</v>
      </c>
      <c r="H2114">
        <v>83</v>
      </c>
      <c r="I2114" t="s">
        <v>111</v>
      </c>
      <c r="J2114">
        <v>90</v>
      </c>
      <c r="K2114">
        <v>20</v>
      </c>
      <c r="L2114">
        <v>0</v>
      </c>
      <c r="M2114">
        <v>26</v>
      </c>
      <c r="N2114">
        <v>0</v>
      </c>
      <c r="O2114">
        <v>0</v>
      </c>
    </row>
    <row r="2115" spans="1:15" x14ac:dyDescent="0.2">
      <c r="A2115">
        <v>2014</v>
      </c>
      <c r="B2115" s="6">
        <f ca="1">_xlfn.MAXIFS('Track WIP'!M:M,'Track WIP'!K:K,'Results WIP'!A2115,'Track WIP'!L:L,'Results WIP'!C2115)</f>
        <v>41854</v>
      </c>
      <c r="C2115">
        <f t="shared" si="34"/>
        <v>15</v>
      </c>
      <c r="D2115" t="str">
        <f ca="1">VLOOKUP($B2115,'Track WIP'!$M:$O,2,FALSE)</f>
        <v>Honda Indy 200 at Mid-Ohio</v>
      </c>
      <c r="E2115" t="str">
        <f ca="1">VLOOKUP($B2115,'Track WIP'!$M:$O,3,FALSE)</f>
        <v>Mid-Ohio Sports Car Course</v>
      </c>
      <c r="F2115">
        <v>8</v>
      </c>
      <c r="G2115" t="s">
        <v>29</v>
      </c>
      <c r="H2115">
        <v>8</v>
      </c>
      <c r="I2115" t="s">
        <v>111</v>
      </c>
      <c r="J2115">
        <v>90</v>
      </c>
      <c r="K2115">
        <v>19</v>
      </c>
      <c r="L2115">
        <v>0</v>
      </c>
      <c r="M2115">
        <v>24</v>
      </c>
      <c r="N2115">
        <v>0</v>
      </c>
      <c r="O2115">
        <v>0</v>
      </c>
    </row>
    <row r="2116" spans="1:15" x14ac:dyDescent="0.2">
      <c r="A2116">
        <v>2014</v>
      </c>
      <c r="B2116" s="6">
        <f ca="1">_xlfn.MAXIFS('Track WIP'!M:M,'Track WIP'!K:K,'Results WIP'!A2116,'Track WIP'!L:L,'Results WIP'!C2116)</f>
        <v>41854</v>
      </c>
      <c r="C2116">
        <f t="shared" si="34"/>
        <v>15</v>
      </c>
      <c r="D2116" t="str">
        <f ca="1">VLOOKUP($B2116,'Track WIP'!$M:$O,2,FALSE)</f>
        <v>Honda Indy 200 at Mid-Ohio</v>
      </c>
      <c r="E2116" t="str">
        <f ca="1">VLOOKUP($B2116,'Track WIP'!$M:$O,3,FALSE)</f>
        <v>Mid-Ohio Sports Car Course</v>
      </c>
      <c r="F2116">
        <v>9</v>
      </c>
      <c r="G2116" t="s">
        <v>88</v>
      </c>
      <c r="H2116">
        <v>77</v>
      </c>
      <c r="I2116" t="s">
        <v>16</v>
      </c>
      <c r="J2116">
        <v>90</v>
      </c>
      <c r="K2116">
        <v>9</v>
      </c>
      <c r="L2116">
        <v>0</v>
      </c>
      <c r="M2116">
        <v>22</v>
      </c>
      <c r="N2116">
        <v>0</v>
      </c>
      <c r="O2116">
        <v>0</v>
      </c>
    </row>
    <row r="2117" spans="1:15" x14ac:dyDescent="0.2">
      <c r="A2117">
        <v>2014</v>
      </c>
      <c r="B2117" s="6">
        <f ca="1">_xlfn.MAXIFS('Track WIP'!M:M,'Track WIP'!K:K,'Results WIP'!A2117,'Track WIP'!L:L,'Results WIP'!C2117)</f>
        <v>41854</v>
      </c>
      <c r="C2117">
        <f t="shared" si="34"/>
        <v>15</v>
      </c>
      <c r="D2117" t="str">
        <f ca="1">VLOOKUP($B2117,'Track WIP'!$M:$O,2,FALSE)</f>
        <v>Honda Indy 200 at Mid-Ohio</v>
      </c>
      <c r="E2117" t="str">
        <f ca="1">VLOOKUP($B2117,'Track WIP'!$M:$O,3,FALSE)</f>
        <v>Mid-Ohio Sports Car Course</v>
      </c>
      <c r="F2117">
        <v>10</v>
      </c>
      <c r="G2117" t="s">
        <v>17</v>
      </c>
      <c r="H2117">
        <v>28</v>
      </c>
      <c r="I2117" t="s">
        <v>16</v>
      </c>
      <c r="J2117">
        <v>90</v>
      </c>
      <c r="K2117">
        <v>5</v>
      </c>
      <c r="L2117">
        <v>2</v>
      </c>
      <c r="M2117">
        <v>21</v>
      </c>
      <c r="N2117">
        <v>1</v>
      </c>
      <c r="O2117">
        <v>0</v>
      </c>
    </row>
    <row r="2118" spans="1:15" x14ac:dyDescent="0.2">
      <c r="A2118">
        <v>2014</v>
      </c>
      <c r="B2118" s="6">
        <f ca="1">_xlfn.MAXIFS('Track WIP'!M:M,'Track WIP'!K:K,'Results WIP'!A2118,'Track WIP'!L:L,'Results WIP'!C2118)</f>
        <v>41854</v>
      </c>
      <c r="C2118">
        <f t="shared" si="34"/>
        <v>15</v>
      </c>
      <c r="D2118" t="str">
        <f ca="1">VLOOKUP($B2118,'Track WIP'!$M:$O,2,FALSE)</f>
        <v>Honda Indy 200 at Mid-Ohio</v>
      </c>
      <c r="E2118" t="str">
        <f ca="1">VLOOKUP($B2118,'Track WIP'!$M:$O,3,FALSE)</f>
        <v>Mid-Ohio Sports Car Course</v>
      </c>
      <c r="F2118">
        <v>11</v>
      </c>
      <c r="G2118" t="s">
        <v>234</v>
      </c>
      <c r="H2118">
        <v>2</v>
      </c>
      <c r="I2118" t="s">
        <v>111</v>
      </c>
      <c r="J2118">
        <v>90</v>
      </c>
      <c r="K2118">
        <v>11</v>
      </c>
      <c r="L2118">
        <v>0</v>
      </c>
      <c r="M2118">
        <v>19</v>
      </c>
      <c r="N2118">
        <v>0</v>
      </c>
      <c r="O2118">
        <v>0</v>
      </c>
    </row>
    <row r="2119" spans="1:15" x14ac:dyDescent="0.2">
      <c r="A2119">
        <v>2014</v>
      </c>
      <c r="B2119" s="6">
        <f ca="1">_xlfn.MAXIFS('Track WIP'!M:M,'Track WIP'!K:K,'Results WIP'!A2119,'Track WIP'!L:L,'Results WIP'!C2119)</f>
        <v>41854</v>
      </c>
      <c r="C2119">
        <f t="shared" si="34"/>
        <v>15</v>
      </c>
      <c r="D2119" t="str">
        <f ca="1">VLOOKUP($B2119,'Track WIP'!$M:$O,2,FALSE)</f>
        <v>Honda Indy 200 at Mid-Ohio</v>
      </c>
      <c r="E2119" t="str">
        <f ca="1">VLOOKUP($B2119,'Track WIP'!$M:$O,3,FALSE)</f>
        <v>Mid-Ohio Sports Car Course</v>
      </c>
      <c r="F2119">
        <v>12</v>
      </c>
      <c r="G2119" t="s">
        <v>112</v>
      </c>
      <c r="H2119">
        <v>67</v>
      </c>
      <c r="I2119" t="s">
        <v>16</v>
      </c>
      <c r="J2119">
        <v>90</v>
      </c>
      <c r="K2119">
        <v>2</v>
      </c>
      <c r="L2119">
        <v>3</v>
      </c>
      <c r="M2119">
        <v>19</v>
      </c>
      <c r="N2119">
        <v>1</v>
      </c>
      <c r="O2119">
        <v>0</v>
      </c>
    </row>
    <row r="2120" spans="1:15" x14ac:dyDescent="0.2">
      <c r="A2120">
        <v>2014</v>
      </c>
      <c r="B2120" s="6">
        <f ca="1">_xlfn.MAXIFS('Track WIP'!M:M,'Track WIP'!K:K,'Results WIP'!A2120,'Track WIP'!L:L,'Results WIP'!C2120)</f>
        <v>41854</v>
      </c>
      <c r="C2120">
        <f t="shared" si="34"/>
        <v>15</v>
      </c>
      <c r="D2120" t="str">
        <f ca="1">VLOOKUP($B2120,'Track WIP'!$M:$O,2,FALSE)</f>
        <v>Honda Indy 200 at Mid-Ohio</v>
      </c>
      <c r="E2120" t="str">
        <f ca="1">VLOOKUP($B2120,'Track WIP'!$M:$O,3,FALSE)</f>
        <v>Mid-Ohio Sports Car Course</v>
      </c>
      <c r="F2120">
        <v>13</v>
      </c>
      <c r="G2120" t="s">
        <v>23</v>
      </c>
      <c r="H2120">
        <v>20</v>
      </c>
      <c r="I2120" t="s">
        <v>111</v>
      </c>
      <c r="J2120">
        <v>90</v>
      </c>
      <c r="K2120">
        <v>12</v>
      </c>
      <c r="L2120">
        <v>0</v>
      </c>
      <c r="M2120">
        <v>17</v>
      </c>
      <c r="N2120">
        <v>0</v>
      </c>
      <c r="O2120">
        <v>0</v>
      </c>
    </row>
    <row r="2121" spans="1:15" x14ac:dyDescent="0.2">
      <c r="A2121">
        <v>2014</v>
      </c>
      <c r="B2121" s="6">
        <f ca="1">_xlfn.MAXIFS('Track WIP'!M:M,'Track WIP'!K:K,'Results WIP'!A2121,'Track WIP'!L:L,'Results WIP'!C2121)</f>
        <v>41854</v>
      </c>
      <c r="C2121">
        <f t="shared" si="34"/>
        <v>15</v>
      </c>
      <c r="D2121" t="str">
        <f ca="1">VLOOKUP($B2121,'Track WIP'!$M:$O,2,FALSE)</f>
        <v>Honda Indy 200 at Mid-Ohio</v>
      </c>
      <c r="E2121" t="str">
        <f ca="1">VLOOKUP($B2121,'Track WIP'!$M:$O,3,FALSE)</f>
        <v>Mid-Ohio Sports Car Course</v>
      </c>
      <c r="F2121">
        <v>14</v>
      </c>
      <c r="G2121" t="s">
        <v>292</v>
      </c>
      <c r="H2121">
        <v>7</v>
      </c>
      <c r="I2121" t="s">
        <v>16</v>
      </c>
      <c r="J2121">
        <v>90</v>
      </c>
      <c r="K2121">
        <v>13</v>
      </c>
      <c r="L2121">
        <v>0</v>
      </c>
      <c r="M2121">
        <v>16</v>
      </c>
      <c r="N2121">
        <v>0</v>
      </c>
      <c r="O2121">
        <v>0</v>
      </c>
    </row>
    <row r="2122" spans="1:15" x14ac:dyDescent="0.2">
      <c r="A2122">
        <v>2014</v>
      </c>
      <c r="B2122" s="6">
        <f ca="1">_xlfn.MAXIFS('Track WIP'!M:M,'Track WIP'!K:K,'Results WIP'!A2122,'Track WIP'!L:L,'Results WIP'!C2122)</f>
        <v>41854</v>
      </c>
      <c r="C2122">
        <f t="shared" si="34"/>
        <v>15</v>
      </c>
      <c r="D2122" t="str">
        <f ca="1">VLOOKUP($B2122,'Track WIP'!$M:$O,2,FALSE)</f>
        <v>Honda Indy 200 at Mid-Ohio</v>
      </c>
      <c r="E2122" t="str">
        <f ca="1">VLOOKUP($B2122,'Track WIP'!$M:$O,3,FALSE)</f>
        <v>Mid-Ohio Sports Car Course</v>
      </c>
      <c r="F2122">
        <v>15</v>
      </c>
      <c r="G2122" t="s">
        <v>26</v>
      </c>
      <c r="H2122">
        <v>19</v>
      </c>
      <c r="I2122" t="s">
        <v>16</v>
      </c>
      <c r="J2122">
        <v>90</v>
      </c>
      <c r="K2122">
        <v>8</v>
      </c>
      <c r="L2122">
        <v>0</v>
      </c>
      <c r="M2122">
        <v>15</v>
      </c>
      <c r="N2122">
        <v>0</v>
      </c>
      <c r="O2122">
        <v>0</v>
      </c>
    </row>
    <row r="2123" spans="1:15" x14ac:dyDescent="0.2">
      <c r="A2123">
        <v>2014</v>
      </c>
      <c r="B2123" s="6">
        <f ca="1">_xlfn.MAXIFS('Track WIP'!M:M,'Track WIP'!K:K,'Results WIP'!A2123,'Track WIP'!L:L,'Results WIP'!C2123)</f>
        <v>41854</v>
      </c>
      <c r="C2123">
        <f t="shared" si="34"/>
        <v>15</v>
      </c>
      <c r="D2123" t="str">
        <f ca="1">VLOOKUP($B2123,'Track WIP'!$M:$O,2,FALSE)</f>
        <v>Honda Indy 200 at Mid-Ohio</v>
      </c>
      <c r="E2123" t="str">
        <f ca="1">VLOOKUP($B2123,'Track WIP'!$M:$O,3,FALSE)</f>
        <v>Mid-Ohio Sports Car Course</v>
      </c>
      <c r="F2123">
        <v>16</v>
      </c>
      <c r="G2123" t="s">
        <v>381</v>
      </c>
      <c r="H2123">
        <v>98</v>
      </c>
      <c r="I2123" t="s">
        <v>16</v>
      </c>
      <c r="J2123">
        <v>90</v>
      </c>
      <c r="K2123">
        <v>18</v>
      </c>
      <c r="L2123">
        <v>0</v>
      </c>
      <c r="M2123">
        <v>14</v>
      </c>
      <c r="N2123">
        <v>0</v>
      </c>
      <c r="O2123">
        <v>0</v>
      </c>
    </row>
    <row r="2124" spans="1:15" x14ac:dyDescent="0.2">
      <c r="A2124">
        <v>2014</v>
      </c>
      <c r="B2124" s="6">
        <f ca="1">_xlfn.MAXIFS('Track WIP'!M:M,'Track WIP'!K:K,'Results WIP'!A2124,'Track WIP'!L:L,'Results WIP'!C2124)</f>
        <v>41854</v>
      </c>
      <c r="C2124">
        <f t="shared" si="34"/>
        <v>15</v>
      </c>
      <c r="D2124" t="str">
        <f ca="1">VLOOKUP($B2124,'Track WIP'!$M:$O,2,FALSE)</f>
        <v>Honda Indy 200 at Mid-Ohio</v>
      </c>
      <c r="E2124" t="str">
        <f ca="1">VLOOKUP($B2124,'Track WIP'!$M:$O,3,FALSE)</f>
        <v>Mid-Ohio Sports Car Course</v>
      </c>
      <c r="F2124">
        <v>17</v>
      </c>
      <c r="G2124" t="s">
        <v>231</v>
      </c>
      <c r="H2124">
        <v>18</v>
      </c>
      <c r="I2124" t="s">
        <v>16</v>
      </c>
      <c r="J2124">
        <v>90</v>
      </c>
      <c r="K2124">
        <v>10</v>
      </c>
      <c r="L2124">
        <v>0</v>
      </c>
      <c r="M2124">
        <v>13</v>
      </c>
      <c r="N2124">
        <v>0</v>
      </c>
      <c r="O2124">
        <v>0</v>
      </c>
    </row>
    <row r="2125" spans="1:15" x14ac:dyDescent="0.2">
      <c r="A2125">
        <v>2014</v>
      </c>
      <c r="B2125" s="6">
        <f ca="1">_xlfn.MAXIFS('Track WIP'!M:M,'Track WIP'!K:K,'Results WIP'!A2125,'Track WIP'!L:L,'Results WIP'!C2125)</f>
        <v>41854</v>
      </c>
      <c r="C2125">
        <f t="shared" si="34"/>
        <v>15</v>
      </c>
      <c r="D2125" t="str">
        <f ca="1">VLOOKUP($B2125,'Track WIP'!$M:$O,2,FALSE)</f>
        <v>Honda Indy 200 at Mid-Ohio</v>
      </c>
      <c r="E2125" t="str">
        <f ca="1">VLOOKUP($B2125,'Track WIP'!$M:$O,3,FALSE)</f>
        <v>Mid-Ohio Sports Car Course</v>
      </c>
      <c r="F2125">
        <v>18</v>
      </c>
      <c r="G2125" t="s">
        <v>37</v>
      </c>
      <c r="H2125">
        <v>14</v>
      </c>
      <c r="I2125" t="s">
        <v>16</v>
      </c>
      <c r="J2125">
        <v>89</v>
      </c>
      <c r="K2125">
        <v>21</v>
      </c>
      <c r="L2125">
        <v>0</v>
      </c>
      <c r="M2125">
        <v>12</v>
      </c>
      <c r="N2125">
        <v>0</v>
      </c>
      <c r="O2125">
        <v>0</v>
      </c>
    </row>
    <row r="2126" spans="1:15" x14ac:dyDescent="0.2">
      <c r="A2126">
        <v>2014</v>
      </c>
      <c r="B2126" s="6">
        <f ca="1">_xlfn.MAXIFS('Track WIP'!M:M,'Track WIP'!K:K,'Results WIP'!A2126,'Track WIP'!L:L,'Results WIP'!C2126)</f>
        <v>41854</v>
      </c>
      <c r="C2126">
        <f t="shared" si="34"/>
        <v>15</v>
      </c>
      <c r="D2126" t="str">
        <f ca="1">VLOOKUP($B2126,'Track WIP'!$M:$O,2,FALSE)</f>
        <v>Honda Indy 200 at Mid-Ohio</v>
      </c>
      <c r="E2126" t="str">
        <f ca="1">VLOOKUP($B2126,'Track WIP'!$M:$O,3,FALSE)</f>
        <v>Mid-Ohio Sports Car Course</v>
      </c>
      <c r="F2126">
        <v>19</v>
      </c>
      <c r="G2126" t="s">
        <v>24</v>
      </c>
      <c r="H2126">
        <v>3</v>
      </c>
      <c r="I2126" t="s">
        <v>111</v>
      </c>
      <c r="J2126">
        <v>86</v>
      </c>
      <c r="K2126">
        <v>15</v>
      </c>
      <c r="L2126">
        <v>0</v>
      </c>
      <c r="M2126">
        <v>11</v>
      </c>
      <c r="N2126">
        <v>0</v>
      </c>
      <c r="O2126">
        <v>0</v>
      </c>
    </row>
    <row r="2127" spans="1:15" x14ac:dyDescent="0.2">
      <c r="A2127">
        <v>2014</v>
      </c>
      <c r="B2127" s="6">
        <f ca="1">_xlfn.MAXIFS('Track WIP'!M:M,'Track WIP'!K:K,'Results WIP'!A2127,'Track WIP'!L:L,'Results WIP'!C2127)</f>
        <v>41854</v>
      </c>
      <c r="C2127">
        <f t="shared" si="34"/>
        <v>15</v>
      </c>
      <c r="D2127" t="str">
        <f ca="1">VLOOKUP($B2127,'Track WIP'!$M:$O,2,FALSE)</f>
        <v>Honda Indy 200 at Mid-Ohio</v>
      </c>
      <c r="E2127" t="str">
        <f ca="1">VLOOKUP($B2127,'Track WIP'!$M:$O,3,FALSE)</f>
        <v>Mid-Ohio Sports Car Course</v>
      </c>
      <c r="F2127">
        <v>20</v>
      </c>
      <c r="G2127" t="s">
        <v>56</v>
      </c>
      <c r="H2127">
        <v>17</v>
      </c>
      <c r="I2127" t="s">
        <v>111</v>
      </c>
      <c r="J2127">
        <v>24</v>
      </c>
      <c r="K2127">
        <v>14</v>
      </c>
      <c r="L2127">
        <v>0</v>
      </c>
      <c r="M2127">
        <v>10</v>
      </c>
      <c r="N2127">
        <v>0</v>
      </c>
      <c r="O2127">
        <v>0</v>
      </c>
    </row>
    <row r="2128" spans="1:15" x14ac:dyDescent="0.2">
      <c r="A2128">
        <v>2014</v>
      </c>
      <c r="B2128" s="6">
        <f ca="1">_xlfn.MAXIFS('Track WIP'!M:M,'Track WIP'!K:K,'Results WIP'!A2128,'Track WIP'!L:L,'Results WIP'!C2128)</f>
        <v>41854</v>
      </c>
      <c r="C2128">
        <f t="shared" si="34"/>
        <v>15</v>
      </c>
      <c r="D2128" t="str">
        <f ca="1">VLOOKUP($B2128,'Track WIP'!$M:$O,2,FALSE)</f>
        <v>Honda Indy 200 at Mid-Ohio</v>
      </c>
      <c r="E2128" t="str">
        <f ca="1">VLOOKUP($B2128,'Track WIP'!$M:$O,3,FALSE)</f>
        <v>Mid-Ohio Sports Car Course</v>
      </c>
      <c r="F2128">
        <v>21</v>
      </c>
      <c r="G2128" t="s">
        <v>25</v>
      </c>
      <c r="H2128">
        <v>10</v>
      </c>
      <c r="I2128" t="s">
        <v>111</v>
      </c>
      <c r="J2128">
        <v>0</v>
      </c>
      <c r="K2128">
        <v>3</v>
      </c>
      <c r="L2128">
        <v>0</v>
      </c>
      <c r="M2128">
        <v>9</v>
      </c>
      <c r="N2128">
        <v>0</v>
      </c>
      <c r="O2128">
        <v>0</v>
      </c>
    </row>
    <row r="2129" spans="1:15" x14ac:dyDescent="0.2">
      <c r="A2129">
        <v>2014</v>
      </c>
      <c r="B2129" s="6">
        <f ca="1">_xlfn.MAXIFS('Track WIP'!M:M,'Track WIP'!K:K,'Results WIP'!A2129,'Track WIP'!L:L,'Results WIP'!C2129)</f>
        <v>41854</v>
      </c>
      <c r="C2129">
        <f t="shared" si="34"/>
        <v>15</v>
      </c>
      <c r="D2129" t="str">
        <f ca="1">VLOOKUP($B2129,'Track WIP'!$M:$O,2,FALSE)</f>
        <v>Honda Indy 200 at Mid-Ohio</v>
      </c>
      <c r="E2129" t="str">
        <f ca="1">VLOOKUP($B2129,'Track WIP'!$M:$O,3,FALSE)</f>
        <v>Mid-Ohio Sports Car Course</v>
      </c>
      <c r="F2129">
        <v>22</v>
      </c>
      <c r="G2129" t="s">
        <v>38</v>
      </c>
      <c r="H2129">
        <v>25</v>
      </c>
      <c r="I2129" t="s">
        <v>16</v>
      </c>
      <c r="J2129">
        <v>0</v>
      </c>
      <c r="K2129">
        <v>16</v>
      </c>
      <c r="L2129">
        <v>0</v>
      </c>
      <c r="M2129">
        <v>8</v>
      </c>
      <c r="N2129">
        <v>0</v>
      </c>
      <c r="O2129">
        <v>0</v>
      </c>
    </row>
    <row r="2130" spans="1:15" x14ac:dyDescent="0.2">
      <c r="A2130">
        <v>2014</v>
      </c>
      <c r="B2130" s="6">
        <f ca="1">_xlfn.MAXIFS('Track WIP'!M:M,'Track WIP'!K:K,'Results WIP'!A2130,'Track WIP'!L:L,'Results WIP'!C2130)</f>
        <v>41868</v>
      </c>
      <c r="C2130">
        <f t="shared" si="34"/>
        <v>16</v>
      </c>
      <c r="D2130" t="str">
        <f ca="1">VLOOKUP($B2130,'Track WIP'!$M:$O,2,FALSE)</f>
        <v>ABC Supply Wisconsin 250</v>
      </c>
      <c r="E2130" t="str">
        <f ca="1">VLOOKUP($B2130,'Track WIP'!$M:$O,3,FALSE)</f>
        <v>The Milwaukee Mile</v>
      </c>
      <c r="F2130">
        <v>1</v>
      </c>
      <c r="G2130" t="s">
        <v>15</v>
      </c>
      <c r="H2130">
        <v>12</v>
      </c>
      <c r="I2130" t="s">
        <v>111</v>
      </c>
      <c r="J2130">
        <v>250</v>
      </c>
      <c r="K2130">
        <v>1</v>
      </c>
      <c r="L2130">
        <v>229</v>
      </c>
      <c r="M2130">
        <v>54</v>
      </c>
      <c r="N2130">
        <v>4</v>
      </c>
      <c r="O2130">
        <v>0</v>
      </c>
    </row>
    <row r="2131" spans="1:15" x14ac:dyDescent="0.2">
      <c r="A2131">
        <v>2014</v>
      </c>
      <c r="B2131" s="6">
        <f ca="1">_xlfn.MAXIFS('Track WIP'!M:M,'Track WIP'!K:K,'Results WIP'!A2131,'Track WIP'!L:L,'Results WIP'!C2131)</f>
        <v>41868</v>
      </c>
      <c r="C2131">
        <f t="shared" si="34"/>
        <v>16</v>
      </c>
      <c r="D2131" t="str">
        <f ca="1">VLOOKUP($B2131,'Track WIP'!$M:$O,2,FALSE)</f>
        <v>ABC Supply Wisconsin 250</v>
      </c>
      <c r="E2131" t="str">
        <f ca="1">VLOOKUP($B2131,'Track WIP'!$M:$O,3,FALSE)</f>
        <v>The Milwaukee Mile</v>
      </c>
      <c r="F2131">
        <v>2</v>
      </c>
      <c r="G2131" t="s">
        <v>234</v>
      </c>
      <c r="H2131">
        <v>2</v>
      </c>
      <c r="I2131" t="s">
        <v>111</v>
      </c>
      <c r="J2131">
        <v>250</v>
      </c>
      <c r="K2131">
        <v>3</v>
      </c>
      <c r="L2131">
        <v>4</v>
      </c>
      <c r="M2131">
        <v>41</v>
      </c>
      <c r="N2131">
        <v>1</v>
      </c>
      <c r="O2131">
        <v>0</v>
      </c>
    </row>
    <row r="2132" spans="1:15" x14ac:dyDescent="0.2">
      <c r="A2132">
        <v>2014</v>
      </c>
      <c r="B2132" s="6">
        <f ca="1">_xlfn.MAXIFS('Track WIP'!M:M,'Track WIP'!K:K,'Results WIP'!A2132,'Track WIP'!L:L,'Results WIP'!C2132)</f>
        <v>41868</v>
      </c>
      <c r="C2132">
        <f t="shared" si="34"/>
        <v>16</v>
      </c>
      <c r="D2132" t="str">
        <f ca="1">VLOOKUP($B2132,'Track WIP'!$M:$O,2,FALSE)</f>
        <v>ABC Supply Wisconsin 250</v>
      </c>
      <c r="E2132" t="str">
        <f ca="1">VLOOKUP($B2132,'Track WIP'!$M:$O,3,FALSE)</f>
        <v>The Milwaukee Mile</v>
      </c>
      <c r="F2132">
        <v>3</v>
      </c>
      <c r="G2132" t="s">
        <v>25</v>
      </c>
      <c r="H2132">
        <v>10</v>
      </c>
      <c r="I2132" t="s">
        <v>111</v>
      </c>
      <c r="J2132">
        <v>250</v>
      </c>
      <c r="K2132">
        <v>2</v>
      </c>
      <c r="L2132">
        <v>14</v>
      </c>
      <c r="M2132">
        <v>36</v>
      </c>
      <c r="N2132">
        <v>1</v>
      </c>
      <c r="O2132">
        <v>0</v>
      </c>
    </row>
    <row r="2133" spans="1:15" x14ac:dyDescent="0.2">
      <c r="A2133">
        <v>2014</v>
      </c>
      <c r="B2133" s="6">
        <f ca="1">_xlfn.MAXIFS('Track WIP'!M:M,'Track WIP'!K:K,'Results WIP'!A2133,'Track WIP'!L:L,'Results WIP'!C2133)</f>
        <v>41868</v>
      </c>
      <c r="C2133">
        <f t="shared" si="34"/>
        <v>16</v>
      </c>
      <c r="D2133" t="str">
        <f ca="1">VLOOKUP($B2133,'Track WIP'!$M:$O,2,FALSE)</f>
        <v>ABC Supply Wisconsin 250</v>
      </c>
      <c r="E2133" t="str">
        <f ca="1">VLOOKUP($B2133,'Track WIP'!$M:$O,3,FALSE)</f>
        <v>The Milwaukee Mile</v>
      </c>
      <c r="F2133">
        <v>4</v>
      </c>
      <c r="G2133" t="s">
        <v>21</v>
      </c>
      <c r="H2133">
        <v>9</v>
      </c>
      <c r="I2133" t="s">
        <v>111</v>
      </c>
      <c r="J2133">
        <v>250</v>
      </c>
      <c r="K2133">
        <v>11</v>
      </c>
      <c r="L2133">
        <v>0</v>
      </c>
      <c r="M2133">
        <v>32</v>
      </c>
      <c r="N2133">
        <v>0</v>
      </c>
      <c r="O2133">
        <v>0</v>
      </c>
    </row>
    <row r="2134" spans="1:15" x14ac:dyDescent="0.2">
      <c r="A2134">
        <v>2014</v>
      </c>
      <c r="B2134" s="6">
        <f ca="1">_xlfn.MAXIFS('Track WIP'!M:M,'Track WIP'!K:K,'Results WIP'!A2134,'Track WIP'!L:L,'Results WIP'!C2134)</f>
        <v>41868</v>
      </c>
      <c r="C2134">
        <f t="shared" si="34"/>
        <v>16</v>
      </c>
      <c r="D2134" t="str">
        <f ca="1">VLOOKUP($B2134,'Track WIP'!$M:$O,2,FALSE)</f>
        <v>ABC Supply Wisconsin 250</v>
      </c>
      <c r="E2134" t="str">
        <f ca="1">VLOOKUP($B2134,'Track WIP'!$M:$O,3,FALSE)</f>
        <v>The Milwaukee Mile</v>
      </c>
      <c r="F2134">
        <v>5</v>
      </c>
      <c r="G2134" t="s">
        <v>112</v>
      </c>
      <c r="H2134">
        <v>67</v>
      </c>
      <c r="I2134" t="s">
        <v>16</v>
      </c>
      <c r="J2134">
        <v>250</v>
      </c>
      <c r="K2134">
        <v>5</v>
      </c>
      <c r="L2134">
        <v>0</v>
      </c>
      <c r="M2134">
        <v>30</v>
      </c>
      <c r="N2134">
        <v>0</v>
      </c>
      <c r="O2134">
        <v>0</v>
      </c>
    </row>
    <row r="2135" spans="1:15" x14ac:dyDescent="0.2">
      <c r="A2135">
        <v>2014</v>
      </c>
      <c r="B2135" s="6">
        <f ca="1">_xlfn.MAXIFS('Track WIP'!M:M,'Track WIP'!K:K,'Results WIP'!A2135,'Track WIP'!L:L,'Results WIP'!C2135)</f>
        <v>41868</v>
      </c>
      <c r="C2135">
        <f t="shared" si="34"/>
        <v>16</v>
      </c>
      <c r="D2135" t="str">
        <f ca="1">VLOOKUP($B2135,'Track WIP'!$M:$O,2,FALSE)</f>
        <v>ABC Supply Wisconsin 250</v>
      </c>
      <c r="E2135" t="str">
        <f ca="1">VLOOKUP($B2135,'Track WIP'!$M:$O,3,FALSE)</f>
        <v>The Milwaukee Mile</v>
      </c>
      <c r="F2135">
        <v>6</v>
      </c>
      <c r="G2135" t="s">
        <v>29</v>
      </c>
      <c r="H2135">
        <v>8</v>
      </c>
      <c r="I2135" t="s">
        <v>111</v>
      </c>
      <c r="J2135">
        <v>250</v>
      </c>
      <c r="K2135">
        <v>4</v>
      </c>
      <c r="L2135">
        <v>0</v>
      </c>
      <c r="M2135">
        <v>28</v>
      </c>
      <c r="N2135">
        <v>0</v>
      </c>
      <c r="O2135">
        <v>0</v>
      </c>
    </row>
    <row r="2136" spans="1:15" x14ac:dyDescent="0.2">
      <c r="A2136">
        <v>2014</v>
      </c>
      <c r="B2136" s="6">
        <f ca="1">_xlfn.MAXIFS('Track WIP'!M:M,'Track WIP'!K:K,'Results WIP'!A2136,'Track WIP'!L:L,'Results WIP'!C2136)</f>
        <v>41868</v>
      </c>
      <c r="C2136">
        <f t="shared" si="34"/>
        <v>16</v>
      </c>
      <c r="D2136" t="str">
        <f ca="1">VLOOKUP($B2136,'Track WIP'!$M:$O,2,FALSE)</f>
        <v>ABC Supply Wisconsin 250</v>
      </c>
      <c r="E2136" t="str">
        <f ca="1">VLOOKUP($B2136,'Track WIP'!$M:$O,3,FALSE)</f>
        <v>The Milwaukee Mile</v>
      </c>
      <c r="F2136">
        <v>7</v>
      </c>
      <c r="G2136" t="s">
        <v>88</v>
      </c>
      <c r="H2136">
        <v>77</v>
      </c>
      <c r="I2136" t="s">
        <v>16</v>
      </c>
      <c r="J2136">
        <v>250</v>
      </c>
      <c r="K2136">
        <v>16</v>
      </c>
      <c r="L2136">
        <v>0</v>
      </c>
      <c r="M2136">
        <v>26</v>
      </c>
      <c r="N2136">
        <v>0</v>
      </c>
      <c r="O2136">
        <v>0</v>
      </c>
    </row>
    <row r="2137" spans="1:15" x14ac:dyDescent="0.2">
      <c r="A2137">
        <v>2014</v>
      </c>
      <c r="B2137" s="6">
        <f ca="1">_xlfn.MAXIFS('Track WIP'!M:M,'Track WIP'!K:K,'Results WIP'!A2137,'Track WIP'!L:L,'Results WIP'!C2137)</f>
        <v>41868</v>
      </c>
      <c r="C2137">
        <f t="shared" si="34"/>
        <v>16</v>
      </c>
      <c r="D2137" t="str">
        <f ca="1">VLOOKUP($B2137,'Track WIP'!$M:$O,2,FALSE)</f>
        <v>ABC Supply Wisconsin 250</v>
      </c>
      <c r="E2137" t="str">
        <f ca="1">VLOOKUP($B2137,'Track WIP'!$M:$O,3,FALSE)</f>
        <v>The Milwaukee Mile</v>
      </c>
      <c r="F2137">
        <v>8</v>
      </c>
      <c r="G2137" t="s">
        <v>292</v>
      </c>
      <c r="H2137">
        <v>7</v>
      </c>
      <c r="I2137" t="s">
        <v>16</v>
      </c>
      <c r="J2137">
        <v>249</v>
      </c>
      <c r="K2137">
        <v>15</v>
      </c>
      <c r="L2137">
        <v>0</v>
      </c>
      <c r="M2137">
        <v>24</v>
      </c>
      <c r="N2137">
        <v>0</v>
      </c>
      <c r="O2137">
        <v>0</v>
      </c>
    </row>
    <row r="2138" spans="1:15" x14ac:dyDescent="0.2">
      <c r="A2138">
        <v>2014</v>
      </c>
      <c r="B2138" s="6">
        <f ca="1">_xlfn.MAXIFS('Track WIP'!M:M,'Track WIP'!K:K,'Results WIP'!A2138,'Track WIP'!L:L,'Results WIP'!C2138)</f>
        <v>41868</v>
      </c>
      <c r="C2138">
        <f t="shared" si="34"/>
        <v>16</v>
      </c>
      <c r="D2138" t="str">
        <f ca="1">VLOOKUP($B2138,'Track WIP'!$M:$O,2,FALSE)</f>
        <v>ABC Supply Wisconsin 250</v>
      </c>
      <c r="E2138" t="str">
        <f ca="1">VLOOKUP($B2138,'Track WIP'!$M:$O,3,FALSE)</f>
        <v>The Milwaukee Mile</v>
      </c>
      <c r="F2138">
        <v>9</v>
      </c>
      <c r="G2138" t="s">
        <v>55</v>
      </c>
      <c r="H2138">
        <v>20</v>
      </c>
      <c r="I2138" t="s">
        <v>111</v>
      </c>
      <c r="J2138">
        <v>249</v>
      </c>
      <c r="K2138">
        <v>7</v>
      </c>
      <c r="L2138">
        <v>3</v>
      </c>
      <c r="M2138">
        <v>23</v>
      </c>
      <c r="N2138">
        <v>1</v>
      </c>
      <c r="O2138">
        <v>0</v>
      </c>
    </row>
    <row r="2139" spans="1:15" x14ac:dyDescent="0.2">
      <c r="A2139">
        <v>2014</v>
      </c>
      <c r="B2139" s="6">
        <f ca="1">_xlfn.MAXIFS('Track WIP'!M:M,'Track WIP'!K:K,'Results WIP'!A2139,'Track WIP'!L:L,'Results WIP'!C2139)</f>
        <v>41868</v>
      </c>
      <c r="C2139">
        <f t="shared" si="34"/>
        <v>16</v>
      </c>
      <c r="D2139" t="str">
        <f ca="1">VLOOKUP($B2139,'Track WIP'!$M:$O,2,FALSE)</f>
        <v>ABC Supply Wisconsin 250</v>
      </c>
      <c r="E2139" t="str">
        <f ca="1">VLOOKUP($B2139,'Track WIP'!$M:$O,3,FALSE)</f>
        <v>The Milwaukee Mile</v>
      </c>
      <c r="F2139">
        <v>10</v>
      </c>
      <c r="G2139" t="s">
        <v>381</v>
      </c>
      <c r="H2139">
        <v>98</v>
      </c>
      <c r="I2139" t="s">
        <v>16</v>
      </c>
      <c r="J2139">
        <v>249</v>
      </c>
      <c r="K2139">
        <v>17</v>
      </c>
      <c r="L2139">
        <v>0</v>
      </c>
      <c r="M2139">
        <v>20</v>
      </c>
      <c r="N2139">
        <v>0</v>
      </c>
      <c r="O2139">
        <v>0</v>
      </c>
    </row>
    <row r="2140" spans="1:15" x14ac:dyDescent="0.2">
      <c r="A2140">
        <v>2014</v>
      </c>
      <c r="B2140" s="6">
        <f ca="1">_xlfn.MAXIFS('Track WIP'!M:M,'Track WIP'!K:K,'Results WIP'!A2140,'Track WIP'!L:L,'Results WIP'!C2140)</f>
        <v>41868</v>
      </c>
      <c r="C2140">
        <f t="shared" si="34"/>
        <v>16</v>
      </c>
      <c r="D2140" t="str">
        <f ca="1">VLOOKUP($B2140,'Track WIP'!$M:$O,2,FALSE)</f>
        <v>ABC Supply Wisconsin 250</v>
      </c>
      <c r="E2140" t="str">
        <f ca="1">VLOOKUP($B2140,'Track WIP'!$M:$O,3,FALSE)</f>
        <v>The Milwaukee Mile</v>
      </c>
      <c r="F2140">
        <v>11</v>
      </c>
      <c r="G2140" t="s">
        <v>24</v>
      </c>
      <c r="H2140">
        <v>3</v>
      </c>
      <c r="I2140" t="s">
        <v>111</v>
      </c>
      <c r="J2140">
        <v>249</v>
      </c>
      <c r="K2140">
        <v>8</v>
      </c>
      <c r="L2140">
        <v>0</v>
      </c>
      <c r="M2140">
        <v>19</v>
      </c>
      <c r="N2140">
        <v>0</v>
      </c>
      <c r="O2140">
        <v>0</v>
      </c>
    </row>
    <row r="2141" spans="1:15" x14ac:dyDescent="0.2">
      <c r="A2141">
        <v>2014</v>
      </c>
      <c r="B2141" s="6">
        <f ca="1">_xlfn.MAXIFS('Track WIP'!M:M,'Track WIP'!K:K,'Results WIP'!A2141,'Track WIP'!L:L,'Results WIP'!C2141)</f>
        <v>41868</v>
      </c>
      <c r="C2141">
        <f t="shared" si="34"/>
        <v>16</v>
      </c>
      <c r="D2141" t="str">
        <f ca="1">VLOOKUP($B2141,'Track WIP'!$M:$O,2,FALSE)</f>
        <v>ABC Supply Wisconsin 250</v>
      </c>
      <c r="E2141" t="str">
        <f ca="1">VLOOKUP($B2141,'Track WIP'!$M:$O,3,FALSE)</f>
        <v>The Milwaukee Mile</v>
      </c>
      <c r="F2141">
        <v>12</v>
      </c>
      <c r="G2141" t="s">
        <v>87</v>
      </c>
      <c r="H2141">
        <v>11</v>
      </c>
      <c r="I2141" t="s">
        <v>111</v>
      </c>
      <c r="J2141">
        <v>249</v>
      </c>
      <c r="K2141">
        <v>18</v>
      </c>
      <c r="L2141">
        <v>0</v>
      </c>
      <c r="M2141">
        <v>18</v>
      </c>
      <c r="N2141">
        <v>0</v>
      </c>
      <c r="O2141">
        <v>0</v>
      </c>
    </row>
    <row r="2142" spans="1:15" x14ac:dyDescent="0.2">
      <c r="A2142">
        <v>2014</v>
      </c>
      <c r="B2142" s="6">
        <f ca="1">_xlfn.MAXIFS('Track WIP'!M:M,'Track WIP'!K:K,'Results WIP'!A2142,'Track WIP'!L:L,'Results WIP'!C2142)</f>
        <v>41868</v>
      </c>
      <c r="C2142">
        <f t="shared" si="34"/>
        <v>16</v>
      </c>
      <c r="D2142" t="str">
        <f ca="1">VLOOKUP($B2142,'Track WIP'!$M:$O,2,FALSE)</f>
        <v>ABC Supply Wisconsin 250</v>
      </c>
      <c r="E2142" t="str">
        <f ca="1">VLOOKUP($B2142,'Track WIP'!$M:$O,3,FALSE)</f>
        <v>The Milwaukee Mile</v>
      </c>
      <c r="F2142">
        <v>13</v>
      </c>
      <c r="G2142" t="s">
        <v>38</v>
      </c>
      <c r="H2142">
        <v>25</v>
      </c>
      <c r="I2142" t="s">
        <v>16</v>
      </c>
      <c r="J2142">
        <v>249</v>
      </c>
      <c r="K2142">
        <v>9</v>
      </c>
      <c r="L2142">
        <v>0</v>
      </c>
      <c r="M2142">
        <v>17</v>
      </c>
      <c r="N2142">
        <v>0</v>
      </c>
      <c r="O2142">
        <v>0</v>
      </c>
    </row>
    <row r="2143" spans="1:15" x14ac:dyDescent="0.2">
      <c r="A2143">
        <v>2014</v>
      </c>
      <c r="B2143" s="6">
        <f ca="1">_xlfn.MAXIFS('Track WIP'!M:M,'Track WIP'!K:K,'Results WIP'!A2143,'Track WIP'!L:L,'Results WIP'!C2143)</f>
        <v>41868</v>
      </c>
      <c r="C2143">
        <f t="shared" si="34"/>
        <v>16</v>
      </c>
      <c r="D2143" t="str">
        <f ca="1">VLOOKUP($B2143,'Track WIP'!$M:$O,2,FALSE)</f>
        <v>ABC Supply Wisconsin 250</v>
      </c>
      <c r="E2143" t="str">
        <f ca="1">VLOOKUP($B2143,'Track WIP'!$M:$O,3,FALSE)</f>
        <v>The Milwaukee Mile</v>
      </c>
      <c r="F2143">
        <v>14</v>
      </c>
      <c r="G2143" t="s">
        <v>41</v>
      </c>
      <c r="H2143">
        <v>15</v>
      </c>
      <c r="I2143" t="s">
        <v>16</v>
      </c>
      <c r="J2143">
        <v>249</v>
      </c>
      <c r="K2143">
        <v>14</v>
      </c>
      <c r="L2143">
        <v>0</v>
      </c>
      <c r="M2143">
        <v>16</v>
      </c>
      <c r="N2143">
        <v>0</v>
      </c>
      <c r="O2143">
        <v>0</v>
      </c>
    </row>
    <row r="2144" spans="1:15" x14ac:dyDescent="0.2">
      <c r="A2144">
        <v>2014</v>
      </c>
      <c r="B2144" s="6">
        <f ca="1">_xlfn.MAXIFS('Track WIP'!M:M,'Track WIP'!K:K,'Results WIP'!A2144,'Track WIP'!L:L,'Results WIP'!C2144)</f>
        <v>41868</v>
      </c>
      <c r="C2144">
        <f t="shared" si="34"/>
        <v>16</v>
      </c>
      <c r="D2144" t="str">
        <f ca="1">VLOOKUP($B2144,'Track WIP'!$M:$O,2,FALSE)</f>
        <v>ABC Supply Wisconsin 250</v>
      </c>
      <c r="E2144" t="str">
        <f ca="1">VLOOKUP($B2144,'Track WIP'!$M:$O,3,FALSE)</f>
        <v>The Milwaukee Mile</v>
      </c>
      <c r="F2144">
        <v>15</v>
      </c>
      <c r="G2144" t="s">
        <v>37</v>
      </c>
      <c r="H2144">
        <v>14</v>
      </c>
      <c r="I2144" t="s">
        <v>16</v>
      </c>
      <c r="J2144">
        <v>248</v>
      </c>
      <c r="K2144">
        <v>10</v>
      </c>
      <c r="L2144">
        <v>0</v>
      </c>
      <c r="M2144">
        <v>15</v>
      </c>
      <c r="N2144">
        <v>0</v>
      </c>
      <c r="O2144">
        <v>0</v>
      </c>
    </row>
    <row r="2145" spans="1:15" x14ac:dyDescent="0.2">
      <c r="A2145">
        <v>2014</v>
      </c>
      <c r="B2145" s="6">
        <f ca="1">_xlfn.MAXIFS('Track WIP'!M:M,'Track WIP'!K:K,'Results WIP'!A2145,'Track WIP'!L:L,'Results WIP'!C2145)</f>
        <v>41868</v>
      </c>
      <c r="C2145">
        <f t="shared" si="34"/>
        <v>16</v>
      </c>
      <c r="D2145" t="str">
        <f ca="1">VLOOKUP($B2145,'Track WIP'!$M:$O,2,FALSE)</f>
        <v>ABC Supply Wisconsin 250</v>
      </c>
      <c r="E2145" t="str">
        <f ca="1">VLOOKUP($B2145,'Track WIP'!$M:$O,3,FALSE)</f>
        <v>The Milwaukee Mile</v>
      </c>
      <c r="F2145">
        <v>16</v>
      </c>
      <c r="G2145" t="s">
        <v>86</v>
      </c>
      <c r="H2145">
        <v>83</v>
      </c>
      <c r="I2145" t="s">
        <v>111</v>
      </c>
      <c r="J2145">
        <v>248</v>
      </c>
      <c r="K2145">
        <v>6</v>
      </c>
      <c r="L2145">
        <v>0</v>
      </c>
      <c r="M2145">
        <v>14</v>
      </c>
      <c r="N2145">
        <v>0</v>
      </c>
      <c r="O2145">
        <v>0</v>
      </c>
    </row>
    <row r="2146" spans="1:15" x14ac:dyDescent="0.2">
      <c r="A2146">
        <v>2014</v>
      </c>
      <c r="B2146" s="6">
        <f ca="1">_xlfn.MAXIFS('Track WIP'!M:M,'Track WIP'!K:K,'Results WIP'!A2146,'Track WIP'!L:L,'Results WIP'!C2146)</f>
        <v>41868</v>
      </c>
      <c r="C2146">
        <f t="shared" si="34"/>
        <v>16</v>
      </c>
      <c r="D2146" t="str">
        <f ca="1">VLOOKUP($B2146,'Track WIP'!$M:$O,2,FALSE)</f>
        <v>ABC Supply Wisconsin 250</v>
      </c>
      <c r="E2146" t="str">
        <f ca="1">VLOOKUP($B2146,'Track WIP'!$M:$O,3,FALSE)</f>
        <v>The Milwaukee Mile</v>
      </c>
      <c r="F2146">
        <v>17</v>
      </c>
      <c r="G2146" t="s">
        <v>26</v>
      </c>
      <c r="H2146">
        <v>19</v>
      </c>
      <c r="I2146" t="s">
        <v>16</v>
      </c>
      <c r="J2146">
        <v>248</v>
      </c>
      <c r="K2146">
        <v>12</v>
      </c>
      <c r="L2146">
        <v>0</v>
      </c>
      <c r="M2146">
        <v>13</v>
      </c>
      <c r="N2146">
        <v>0</v>
      </c>
      <c r="O2146">
        <v>0</v>
      </c>
    </row>
    <row r="2147" spans="1:15" x14ac:dyDescent="0.2">
      <c r="A2147">
        <v>2014</v>
      </c>
      <c r="B2147" s="6">
        <f ca="1">_xlfn.MAXIFS('Track WIP'!M:M,'Track WIP'!K:K,'Results WIP'!A2147,'Track WIP'!L:L,'Results WIP'!C2147)</f>
        <v>41868</v>
      </c>
      <c r="C2147">
        <f t="shared" si="34"/>
        <v>16</v>
      </c>
      <c r="D2147" t="str">
        <f ca="1">VLOOKUP($B2147,'Track WIP'!$M:$O,2,FALSE)</f>
        <v>ABC Supply Wisconsin 250</v>
      </c>
      <c r="E2147" t="str">
        <f ca="1">VLOOKUP($B2147,'Track WIP'!$M:$O,3,FALSE)</f>
        <v>The Milwaukee Mile</v>
      </c>
      <c r="F2147">
        <v>18</v>
      </c>
      <c r="G2147" t="s">
        <v>56</v>
      </c>
      <c r="H2147">
        <v>17</v>
      </c>
      <c r="I2147" t="s">
        <v>111</v>
      </c>
      <c r="J2147">
        <v>246</v>
      </c>
      <c r="K2147">
        <v>21</v>
      </c>
      <c r="L2147">
        <v>0</v>
      </c>
      <c r="M2147">
        <v>12</v>
      </c>
      <c r="N2147">
        <v>0</v>
      </c>
      <c r="O2147">
        <v>0</v>
      </c>
    </row>
    <row r="2148" spans="1:15" x14ac:dyDescent="0.2">
      <c r="A2148">
        <v>2014</v>
      </c>
      <c r="B2148" s="6">
        <f ca="1">_xlfn.MAXIFS('Track WIP'!M:M,'Track WIP'!K:K,'Results WIP'!A2148,'Track WIP'!L:L,'Results WIP'!C2148)</f>
        <v>41868</v>
      </c>
      <c r="C2148">
        <f t="shared" si="34"/>
        <v>16</v>
      </c>
      <c r="D2148" t="str">
        <f ca="1">VLOOKUP($B2148,'Track WIP'!$M:$O,2,FALSE)</f>
        <v>ABC Supply Wisconsin 250</v>
      </c>
      <c r="E2148" t="str">
        <f ca="1">VLOOKUP($B2148,'Track WIP'!$M:$O,3,FALSE)</f>
        <v>The Milwaukee Mile</v>
      </c>
      <c r="F2148">
        <v>19</v>
      </c>
      <c r="G2148" t="s">
        <v>89</v>
      </c>
      <c r="H2148">
        <v>27</v>
      </c>
      <c r="I2148" t="s">
        <v>16</v>
      </c>
      <c r="J2148">
        <v>244</v>
      </c>
      <c r="K2148">
        <v>13</v>
      </c>
      <c r="L2148">
        <v>0</v>
      </c>
      <c r="M2148">
        <v>11</v>
      </c>
      <c r="N2148">
        <v>0</v>
      </c>
      <c r="O2148">
        <v>0</v>
      </c>
    </row>
    <row r="2149" spans="1:15" x14ac:dyDescent="0.2">
      <c r="A2149">
        <v>2014</v>
      </c>
      <c r="B2149" s="6">
        <f ca="1">_xlfn.MAXIFS('Track WIP'!M:M,'Track WIP'!K:K,'Results WIP'!A2149,'Track WIP'!L:L,'Results WIP'!C2149)</f>
        <v>41868</v>
      </c>
      <c r="C2149">
        <f t="shared" si="34"/>
        <v>16</v>
      </c>
      <c r="D2149" t="str">
        <f ca="1">VLOOKUP($B2149,'Track WIP'!$M:$O,2,FALSE)</f>
        <v>ABC Supply Wisconsin 250</v>
      </c>
      <c r="E2149" t="str">
        <f ca="1">VLOOKUP($B2149,'Track WIP'!$M:$O,3,FALSE)</f>
        <v>The Milwaukee Mile</v>
      </c>
      <c r="F2149">
        <v>20</v>
      </c>
      <c r="G2149" t="s">
        <v>231</v>
      </c>
      <c r="H2149">
        <v>18</v>
      </c>
      <c r="I2149" t="s">
        <v>16</v>
      </c>
      <c r="J2149">
        <v>243</v>
      </c>
      <c r="K2149">
        <v>22</v>
      </c>
      <c r="L2149">
        <v>0</v>
      </c>
      <c r="M2149">
        <v>10</v>
      </c>
      <c r="N2149">
        <v>0</v>
      </c>
      <c r="O2149">
        <v>0</v>
      </c>
    </row>
    <row r="2150" spans="1:15" x14ac:dyDescent="0.2">
      <c r="A2150">
        <v>2014</v>
      </c>
      <c r="B2150" s="6">
        <f ca="1">_xlfn.MAXIFS('Track WIP'!M:M,'Track WIP'!K:K,'Results WIP'!A2150,'Track WIP'!L:L,'Results WIP'!C2150)</f>
        <v>41868</v>
      </c>
      <c r="C2150">
        <f t="shared" si="34"/>
        <v>16</v>
      </c>
      <c r="D2150" t="str">
        <f ca="1">VLOOKUP($B2150,'Track WIP'!$M:$O,2,FALSE)</f>
        <v>ABC Supply Wisconsin 250</v>
      </c>
      <c r="E2150" t="str">
        <f ca="1">VLOOKUP($B2150,'Track WIP'!$M:$O,3,FALSE)</f>
        <v>The Milwaukee Mile</v>
      </c>
      <c r="F2150">
        <v>21</v>
      </c>
      <c r="G2150" t="s">
        <v>17</v>
      </c>
      <c r="H2150">
        <v>28</v>
      </c>
      <c r="I2150" t="s">
        <v>16</v>
      </c>
      <c r="J2150">
        <v>168</v>
      </c>
      <c r="K2150">
        <v>19</v>
      </c>
      <c r="L2150">
        <v>0</v>
      </c>
      <c r="M2150">
        <v>9</v>
      </c>
      <c r="N2150">
        <v>0</v>
      </c>
      <c r="O2150">
        <v>0</v>
      </c>
    </row>
    <row r="2151" spans="1:15" x14ac:dyDescent="0.2">
      <c r="A2151">
        <v>2014</v>
      </c>
      <c r="B2151" s="6">
        <f ca="1">_xlfn.MAXIFS('Track WIP'!M:M,'Track WIP'!K:K,'Results WIP'!A2151,'Track WIP'!L:L,'Results WIP'!C2151)</f>
        <v>41868</v>
      </c>
      <c r="C2151">
        <f t="shared" si="34"/>
        <v>16</v>
      </c>
      <c r="D2151" t="str">
        <f ca="1">VLOOKUP($B2151,'Track WIP'!$M:$O,2,FALSE)</f>
        <v>ABC Supply Wisconsin 250</v>
      </c>
      <c r="E2151" t="str">
        <f ca="1">VLOOKUP($B2151,'Track WIP'!$M:$O,3,FALSE)</f>
        <v>The Milwaukee Mile</v>
      </c>
      <c r="F2151">
        <v>22</v>
      </c>
      <c r="G2151" t="s">
        <v>254</v>
      </c>
      <c r="H2151">
        <v>34</v>
      </c>
      <c r="I2151" t="s">
        <v>16</v>
      </c>
      <c r="J2151">
        <v>130</v>
      </c>
      <c r="K2151">
        <v>20</v>
      </c>
      <c r="L2151">
        <v>0</v>
      </c>
      <c r="M2151">
        <v>8</v>
      </c>
      <c r="N2151">
        <v>0</v>
      </c>
      <c r="O2151">
        <v>0</v>
      </c>
    </row>
    <row r="2152" spans="1:15" x14ac:dyDescent="0.2">
      <c r="A2152">
        <v>2014</v>
      </c>
      <c r="B2152" s="6">
        <f ca="1">_xlfn.MAXIFS('Track WIP'!M:M,'Track WIP'!K:K,'Results WIP'!A2152,'Track WIP'!L:L,'Results WIP'!C2152)</f>
        <v>41875</v>
      </c>
      <c r="C2152">
        <f t="shared" si="34"/>
        <v>17</v>
      </c>
      <c r="D2152" t="str">
        <f ca="1">VLOOKUP($B2152,'Track WIP'!$M:$O,2,FALSE)</f>
        <v>GoPro Grand Prix of Sonoma</v>
      </c>
      <c r="E2152" t="str">
        <f ca="1">VLOOKUP($B2152,'Track WIP'!$M:$O,3,FALSE)</f>
        <v>Sonoma</v>
      </c>
      <c r="F2152">
        <v>1</v>
      </c>
      <c r="G2152" t="s">
        <v>21</v>
      </c>
      <c r="H2152">
        <v>9</v>
      </c>
      <c r="I2152" t="s">
        <v>111</v>
      </c>
      <c r="J2152">
        <v>85</v>
      </c>
      <c r="K2152">
        <v>3</v>
      </c>
      <c r="L2152">
        <v>0</v>
      </c>
      <c r="M2152">
        <v>51</v>
      </c>
      <c r="N2152">
        <v>1</v>
      </c>
      <c r="O2152">
        <v>0</v>
      </c>
    </row>
    <row r="2153" spans="1:15" x14ac:dyDescent="0.2">
      <c r="A2153">
        <v>2014</v>
      </c>
      <c r="B2153" s="6">
        <f ca="1">_xlfn.MAXIFS('Track WIP'!M:M,'Track WIP'!K:K,'Results WIP'!A2153,'Track WIP'!L:L,'Results WIP'!C2153)</f>
        <v>41875</v>
      </c>
      <c r="C2153">
        <f t="shared" si="34"/>
        <v>17</v>
      </c>
      <c r="D2153" t="str">
        <f ca="1">VLOOKUP($B2153,'Track WIP'!$M:$O,2,FALSE)</f>
        <v>GoPro Grand Prix of Sonoma</v>
      </c>
      <c r="E2153" t="str">
        <f ca="1">VLOOKUP($B2153,'Track WIP'!$M:$O,3,FALSE)</f>
        <v>Sonoma</v>
      </c>
      <c r="F2153">
        <v>2</v>
      </c>
      <c r="G2153" t="s">
        <v>17</v>
      </c>
      <c r="H2153">
        <v>28</v>
      </c>
      <c r="I2153" t="s">
        <v>16</v>
      </c>
      <c r="J2153">
        <v>85</v>
      </c>
      <c r="K2153">
        <v>10</v>
      </c>
      <c r="L2153">
        <v>0</v>
      </c>
      <c r="M2153">
        <v>40</v>
      </c>
      <c r="N2153">
        <v>0</v>
      </c>
      <c r="O2153">
        <v>0</v>
      </c>
    </row>
    <row r="2154" spans="1:15" x14ac:dyDescent="0.2">
      <c r="A2154">
        <v>2014</v>
      </c>
      <c r="B2154" s="6">
        <f ca="1">_xlfn.MAXIFS('Track WIP'!M:M,'Track WIP'!K:K,'Results WIP'!A2154,'Track WIP'!L:L,'Results WIP'!C2154)</f>
        <v>41875</v>
      </c>
      <c r="C2154">
        <f t="shared" si="34"/>
        <v>17</v>
      </c>
      <c r="D2154" t="str">
        <f ca="1">VLOOKUP($B2154,'Track WIP'!$M:$O,2,FALSE)</f>
        <v>GoPro Grand Prix of Sonoma</v>
      </c>
      <c r="E2154" t="str">
        <f ca="1">VLOOKUP($B2154,'Track WIP'!$M:$O,3,FALSE)</f>
        <v>Sonoma</v>
      </c>
      <c r="F2154">
        <v>3</v>
      </c>
      <c r="G2154" t="s">
        <v>88</v>
      </c>
      <c r="H2154">
        <v>77</v>
      </c>
      <c r="I2154" t="s">
        <v>16</v>
      </c>
      <c r="J2154">
        <v>85</v>
      </c>
      <c r="K2154">
        <v>15</v>
      </c>
      <c r="L2154">
        <v>0</v>
      </c>
      <c r="M2154">
        <v>35</v>
      </c>
      <c r="N2154">
        <v>0</v>
      </c>
      <c r="O2154">
        <v>0</v>
      </c>
    </row>
    <row r="2155" spans="1:15" x14ac:dyDescent="0.2">
      <c r="A2155">
        <v>2014</v>
      </c>
      <c r="B2155" s="6">
        <f ca="1">_xlfn.MAXIFS('Track WIP'!M:M,'Track WIP'!K:K,'Results WIP'!A2155,'Track WIP'!L:L,'Results WIP'!C2155)</f>
        <v>41875</v>
      </c>
      <c r="C2155">
        <f t="shared" si="34"/>
        <v>17</v>
      </c>
      <c r="D2155" t="str">
        <f ca="1">VLOOKUP($B2155,'Track WIP'!$M:$O,2,FALSE)</f>
        <v>GoPro Grand Prix of Sonoma</v>
      </c>
      <c r="E2155" t="str">
        <f ca="1">VLOOKUP($B2155,'Track WIP'!$M:$O,3,FALSE)</f>
        <v>Sonoma</v>
      </c>
      <c r="F2155">
        <v>4</v>
      </c>
      <c r="G2155" t="s">
        <v>37</v>
      </c>
      <c r="H2155">
        <v>14</v>
      </c>
      <c r="I2155" t="s">
        <v>16</v>
      </c>
      <c r="J2155">
        <v>85</v>
      </c>
      <c r="K2155">
        <v>20</v>
      </c>
      <c r="L2155">
        <v>1</v>
      </c>
      <c r="M2155">
        <v>33</v>
      </c>
      <c r="N2155">
        <v>1</v>
      </c>
      <c r="O2155">
        <v>0</v>
      </c>
    </row>
    <row r="2156" spans="1:15" x14ac:dyDescent="0.2">
      <c r="A2156">
        <v>2014</v>
      </c>
      <c r="B2156" s="6">
        <f ca="1">_xlfn.MAXIFS('Track WIP'!M:M,'Track WIP'!K:K,'Results WIP'!A2156,'Track WIP'!L:L,'Results WIP'!C2156)</f>
        <v>41875</v>
      </c>
      <c r="C2156">
        <f t="shared" si="34"/>
        <v>17</v>
      </c>
      <c r="D2156" t="str">
        <f ca="1">VLOOKUP($B2156,'Track WIP'!$M:$O,2,FALSE)</f>
        <v>GoPro Grand Prix of Sonoma</v>
      </c>
      <c r="E2156" t="str">
        <f ca="1">VLOOKUP($B2156,'Track WIP'!$M:$O,3,FALSE)</f>
        <v>Sonoma</v>
      </c>
      <c r="F2156">
        <v>5</v>
      </c>
      <c r="G2156" t="s">
        <v>234</v>
      </c>
      <c r="H2156">
        <v>2</v>
      </c>
      <c r="I2156" t="s">
        <v>111</v>
      </c>
      <c r="J2156">
        <v>85</v>
      </c>
      <c r="K2156">
        <v>19</v>
      </c>
      <c r="L2156">
        <v>4</v>
      </c>
      <c r="M2156">
        <v>31</v>
      </c>
      <c r="N2156">
        <v>1</v>
      </c>
      <c r="O2156">
        <v>0</v>
      </c>
    </row>
    <row r="2157" spans="1:15" x14ac:dyDescent="0.2">
      <c r="A2157">
        <v>2014</v>
      </c>
      <c r="B2157" s="6">
        <f ca="1">_xlfn.MAXIFS('Track WIP'!M:M,'Track WIP'!K:K,'Results WIP'!A2157,'Track WIP'!L:L,'Results WIP'!C2157)</f>
        <v>41875</v>
      </c>
      <c r="C2157">
        <f t="shared" si="34"/>
        <v>17</v>
      </c>
      <c r="D2157" t="str">
        <f ca="1">VLOOKUP($B2157,'Track WIP'!$M:$O,2,FALSE)</f>
        <v>GoPro Grand Prix of Sonoma</v>
      </c>
      <c r="E2157" t="str">
        <f ca="1">VLOOKUP($B2157,'Track WIP'!$M:$O,3,FALSE)</f>
        <v>Sonoma</v>
      </c>
      <c r="F2157">
        <v>6</v>
      </c>
      <c r="G2157" t="s">
        <v>112</v>
      </c>
      <c r="H2157">
        <v>67</v>
      </c>
      <c r="I2157" t="s">
        <v>16</v>
      </c>
      <c r="J2157">
        <v>85</v>
      </c>
      <c r="K2157">
        <v>2</v>
      </c>
      <c r="L2157">
        <v>2</v>
      </c>
      <c r="M2157">
        <v>29</v>
      </c>
      <c r="N2157">
        <v>1</v>
      </c>
      <c r="O2157">
        <v>0</v>
      </c>
    </row>
    <row r="2158" spans="1:15" x14ac:dyDescent="0.2">
      <c r="A2158">
        <v>2014</v>
      </c>
      <c r="B2158" s="6">
        <f ca="1">_xlfn.MAXIFS('Track WIP'!M:M,'Track WIP'!K:K,'Results WIP'!A2158,'Track WIP'!L:L,'Results WIP'!C2158)</f>
        <v>41875</v>
      </c>
      <c r="C2158">
        <f t="shared" si="34"/>
        <v>17</v>
      </c>
      <c r="D2158" t="str">
        <f ca="1">VLOOKUP($B2158,'Track WIP'!$M:$O,2,FALSE)</f>
        <v>GoPro Grand Prix of Sonoma</v>
      </c>
      <c r="E2158" t="str">
        <f ca="1">VLOOKUP($B2158,'Track WIP'!$M:$O,3,FALSE)</f>
        <v>Sonoma</v>
      </c>
      <c r="F2158">
        <v>7</v>
      </c>
      <c r="G2158" t="s">
        <v>292</v>
      </c>
      <c r="H2158">
        <v>7</v>
      </c>
      <c r="I2158" t="s">
        <v>16</v>
      </c>
      <c r="J2158">
        <v>85</v>
      </c>
      <c r="K2158">
        <v>12</v>
      </c>
      <c r="L2158">
        <v>0</v>
      </c>
      <c r="M2158">
        <v>26</v>
      </c>
      <c r="N2158">
        <v>0</v>
      </c>
      <c r="O2158">
        <v>0</v>
      </c>
    </row>
    <row r="2159" spans="1:15" x14ac:dyDescent="0.2">
      <c r="A2159">
        <v>2014</v>
      </c>
      <c r="B2159" s="6">
        <f ca="1">_xlfn.MAXIFS('Track WIP'!M:M,'Track WIP'!K:K,'Results WIP'!A2159,'Track WIP'!L:L,'Results WIP'!C2159)</f>
        <v>41875</v>
      </c>
      <c r="C2159">
        <f t="shared" si="34"/>
        <v>17</v>
      </c>
      <c r="D2159" t="str">
        <f ca="1">VLOOKUP($B2159,'Track WIP'!$M:$O,2,FALSE)</f>
        <v>GoPro Grand Prix of Sonoma</v>
      </c>
      <c r="E2159" t="str">
        <f ca="1">VLOOKUP($B2159,'Track WIP'!$M:$O,3,FALSE)</f>
        <v>Sonoma</v>
      </c>
      <c r="F2159">
        <v>8</v>
      </c>
      <c r="G2159" t="s">
        <v>38</v>
      </c>
      <c r="H2159">
        <v>25</v>
      </c>
      <c r="I2159" t="s">
        <v>16</v>
      </c>
      <c r="J2159">
        <v>85</v>
      </c>
      <c r="K2159">
        <v>13</v>
      </c>
      <c r="L2159">
        <v>0</v>
      </c>
      <c r="M2159">
        <v>24</v>
      </c>
      <c r="N2159">
        <v>0</v>
      </c>
      <c r="O2159">
        <v>0</v>
      </c>
    </row>
    <row r="2160" spans="1:15" x14ac:dyDescent="0.2">
      <c r="A2160">
        <v>2014</v>
      </c>
      <c r="B2160" s="6">
        <f ca="1">_xlfn.MAXIFS('Track WIP'!M:M,'Track WIP'!K:K,'Results WIP'!A2160,'Track WIP'!L:L,'Results WIP'!C2160)</f>
        <v>41875</v>
      </c>
      <c r="C2160">
        <f t="shared" si="34"/>
        <v>17</v>
      </c>
      <c r="D2160" t="str">
        <f ca="1">VLOOKUP($B2160,'Track WIP'!$M:$O,2,FALSE)</f>
        <v>GoPro Grand Prix of Sonoma</v>
      </c>
      <c r="E2160" t="str">
        <f ca="1">VLOOKUP($B2160,'Track WIP'!$M:$O,3,FALSE)</f>
        <v>Sonoma</v>
      </c>
      <c r="F2160">
        <v>9</v>
      </c>
      <c r="G2160" t="s">
        <v>26</v>
      </c>
      <c r="H2160">
        <v>19</v>
      </c>
      <c r="I2160" t="s">
        <v>16</v>
      </c>
      <c r="J2160">
        <v>85</v>
      </c>
      <c r="K2160">
        <v>16</v>
      </c>
      <c r="L2160">
        <v>0</v>
      </c>
      <c r="M2160">
        <v>22</v>
      </c>
      <c r="N2160">
        <v>0</v>
      </c>
      <c r="O2160">
        <v>0</v>
      </c>
    </row>
    <row r="2161" spans="1:15" x14ac:dyDescent="0.2">
      <c r="A2161">
        <v>2014</v>
      </c>
      <c r="B2161" s="6">
        <f ca="1">_xlfn.MAXIFS('Track WIP'!M:M,'Track WIP'!K:K,'Results WIP'!A2161,'Track WIP'!L:L,'Results WIP'!C2161)</f>
        <v>41875</v>
      </c>
      <c r="C2161">
        <f t="shared" si="34"/>
        <v>17</v>
      </c>
      <c r="D2161" t="str">
        <f ca="1">VLOOKUP($B2161,'Track WIP'!$M:$O,2,FALSE)</f>
        <v>GoPro Grand Prix of Sonoma</v>
      </c>
      <c r="E2161" t="str">
        <f ca="1">VLOOKUP($B2161,'Track WIP'!$M:$O,3,FALSE)</f>
        <v>Sonoma</v>
      </c>
      <c r="F2161">
        <v>10</v>
      </c>
      <c r="G2161" t="s">
        <v>15</v>
      </c>
      <c r="H2161">
        <v>12</v>
      </c>
      <c r="I2161" t="s">
        <v>111</v>
      </c>
      <c r="J2161">
        <v>85</v>
      </c>
      <c r="K2161">
        <v>1</v>
      </c>
      <c r="L2161">
        <v>33</v>
      </c>
      <c r="M2161">
        <v>24</v>
      </c>
      <c r="N2161">
        <v>4</v>
      </c>
      <c r="O2161">
        <v>0</v>
      </c>
    </row>
    <row r="2162" spans="1:15" x14ac:dyDescent="0.2">
      <c r="A2162">
        <v>2014</v>
      </c>
      <c r="B2162" s="6">
        <f ca="1">_xlfn.MAXIFS('Track WIP'!M:M,'Track WIP'!K:K,'Results WIP'!A2162,'Track WIP'!L:L,'Results WIP'!C2162)</f>
        <v>41875</v>
      </c>
      <c r="C2162">
        <f t="shared" si="34"/>
        <v>17</v>
      </c>
      <c r="D2162" t="str">
        <f ca="1">VLOOKUP($B2162,'Track WIP'!$M:$O,2,FALSE)</f>
        <v>GoPro Grand Prix of Sonoma</v>
      </c>
      <c r="E2162" t="str">
        <f ca="1">VLOOKUP($B2162,'Track WIP'!$M:$O,3,FALSE)</f>
        <v>Sonoma</v>
      </c>
      <c r="F2162">
        <v>11</v>
      </c>
      <c r="G2162" t="s">
        <v>87</v>
      </c>
      <c r="H2162">
        <v>11</v>
      </c>
      <c r="I2162" t="s">
        <v>111</v>
      </c>
      <c r="J2162">
        <v>85</v>
      </c>
      <c r="K2162">
        <v>7</v>
      </c>
      <c r="L2162">
        <v>0</v>
      </c>
      <c r="M2162">
        <v>19</v>
      </c>
      <c r="N2162">
        <v>0</v>
      </c>
      <c r="O2162">
        <v>0</v>
      </c>
    </row>
    <row r="2163" spans="1:15" x14ac:dyDescent="0.2">
      <c r="A2163">
        <v>2014</v>
      </c>
      <c r="B2163" s="6">
        <f ca="1">_xlfn.MAXIFS('Track WIP'!M:M,'Track WIP'!K:K,'Results WIP'!A2163,'Track WIP'!L:L,'Results WIP'!C2163)</f>
        <v>41875</v>
      </c>
      <c r="C2163">
        <f t="shared" si="34"/>
        <v>17</v>
      </c>
      <c r="D2163" t="str">
        <f ca="1">VLOOKUP($B2163,'Track WIP'!$M:$O,2,FALSE)</f>
        <v>GoPro Grand Prix of Sonoma</v>
      </c>
      <c r="E2163" t="str">
        <f ca="1">VLOOKUP($B2163,'Track WIP'!$M:$O,3,FALSE)</f>
        <v>Sonoma</v>
      </c>
      <c r="F2163">
        <v>12</v>
      </c>
      <c r="G2163" t="s">
        <v>89</v>
      </c>
      <c r="H2163">
        <v>27</v>
      </c>
      <c r="I2163" t="s">
        <v>16</v>
      </c>
      <c r="J2163">
        <v>85</v>
      </c>
      <c r="K2163">
        <v>4</v>
      </c>
      <c r="L2163">
        <v>0</v>
      </c>
      <c r="M2163">
        <v>18</v>
      </c>
      <c r="N2163">
        <v>0</v>
      </c>
      <c r="O2163">
        <v>0</v>
      </c>
    </row>
    <row r="2164" spans="1:15" x14ac:dyDescent="0.2">
      <c r="A2164">
        <v>2014</v>
      </c>
      <c r="B2164" s="6">
        <f ca="1">_xlfn.MAXIFS('Track WIP'!M:M,'Track WIP'!K:K,'Results WIP'!A2164,'Track WIP'!L:L,'Results WIP'!C2164)</f>
        <v>41875</v>
      </c>
      <c r="C2164">
        <f t="shared" ref="C2164:C2195" si="35">_xlfn.IFS(A2164&gt;A2163,1,F2164=1,C2163+1,F2164&gt;1,C2163)</f>
        <v>17</v>
      </c>
      <c r="D2164" t="str">
        <f ca="1">VLOOKUP($B2164,'Track WIP'!$M:$O,2,FALSE)</f>
        <v>GoPro Grand Prix of Sonoma</v>
      </c>
      <c r="E2164" t="str">
        <f ca="1">VLOOKUP($B2164,'Track WIP'!$M:$O,3,FALSE)</f>
        <v>Sonoma</v>
      </c>
      <c r="F2164">
        <v>13</v>
      </c>
      <c r="G2164" t="s">
        <v>25</v>
      </c>
      <c r="H2164">
        <v>10</v>
      </c>
      <c r="I2164" t="s">
        <v>111</v>
      </c>
      <c r="J2164">
        <v>85</v>
      </c>
      <c r="K2164">
        <v>8</v>
      </c>
      <c r="L2164">
        <v>3</v>
      </c>
      <c r="M2164">
        <v>18</v>
      </c>
      <c r="N2164">
        <v>1</v>
      </c>
      <c r="O2164">
        <v>0</v>
      </c>
    </row>
    <row r="2165" spans="1:15" x14ac:dyDescent="0.2">
      <c r="A2165">
        <v>2014</v>
      </c>
      <c r="B2165" s="6">
        <f ca="1">_xlfn.MAXIFS('Track WIP'!M:M,'Track WIP'!K:K,'Results WIP'!A2165,'Track WIP'!L:L,'Results WIP'!C2165)</f>
        <v>41875</v>
      </c>
      <c r="C2165">
        <f t="shared" si="35"/>
        <v>17</v>
      </c>
      <c r="D2165" t="str">
        <f ca="1">VLOOKUP($B2165,'Track WIP'!$M:$O,2,FALSE)</f>
        <v>GoPro Grand Prix of Sonoma</v>
      </c>
      <c r="E2165" t="str">
        <f ca="1">VLOOKUP($B2165,'Track WIP'!$M:$O,3,FALSE)</f>
        <v>Sonoma</v>
      </c>
      <c r="F2165">
        <v>14</v>
      </c>
      <c r="G2165" t="s">
        <v>23</v>
      </c>
      <c r="H2165">
        <v>20</v>
      </c>
      <c r="I2165" t="s">
        <v>111</v>
      </c>
      <c r="J2165">
        <v>85</v>
      </c>
      <c r="K2165">
        <v>17</v>
      </c>
      <c r="L2165">
        <v>21</v>
      </c>
      <c r="M2165">
        <v>17</v>
      </c>
      <c r="N2165">
        <v>1</v>
      </c>
      <c r="O2165">
        <v>0</v>
      </c>
    </row>
    <row r="2166" spans="1:15" x14ac:dyDescent="0.2">
      <c r="A2166">
        <v>2014</v>
      </c>
      <c r="B2166" s="6">
        <f ca="1">_xlfn.MAXIFS('Track WIP'!M:M,'Track WIP'!K:K,'Results WIP'!A2166,'Track WIP'!L:L,'Results WIP'!C2166)</f>
        <v>41875</v>
      </c>
      <c r="C2166">
        <f t="shared" si="35"/>
        <v>17</v>
      </c>
      <c r="D2166" t="str">
        <f ca="1">VLOOKUP($B2166,'Track WIP'!$M:$O,2,FALSE)</f>
        <v>GoPro Grand Prix of Sonoma</v>
      </c>
      <c r="E2166" t="str">
        <f ca="1">VLOOKUP($B2166,'Track WIP'!$M:$O,3,FALSE)</f>
        <v>Sonoma</v>
      </c>
      <c r="F2166">
        <v>15</v>
      </c>
      <c r="G2166" t="s">
        <v>381</v>
      </c>
      <c r="H2166">
        <v>98</v>
      </c>
      <c r="I2166" t="s">
        <v>16</v>
      </c>
      <c r="J2166">
        <v>85</v>
      </c>
      <c r="K2166">
        <v>18</v>
      </c>
      <c r="L2166">
        <v>0</v>
      </c>
      <c r="M2166">
        <v>15</v>
      </c>
      <c r="N2166">
        <v>0</v>
      </c>
      <c r="O2166">
        <v>0</v>
      </c>
    </row>
    <row r="2167" spans="1:15" x14ac:dyDescent="0.2">
      <c r="A2167">
        <v>2014</v>
      </c>
      <c r="B2167" s="6">
        <f ca="1">_xlfn.MAXIFS('Track WIP'!M:M,'Track WIP'!K:K,'Results WIP'!A2167,'Track WIP'!L:L,'Results WIP'!C2167)</f>
        <v>41875</v>
      </c>
      <c r="C2167">
        <f t="shared" si="35"/>
        <v>17</v>
      </c>
      <c r="D2167" t="str">
        <f ca="1">VLOOKUP($B2167,'Track WIP'!$M:$O,2,FALSE)</f>
        <v>GoPro Grand Prix of Sonoma</v>
      </c>
      <c r="E2167" t="str">
        <f ca="1">VLOOKUP($B2167,'Track WIP'!$M:$O,3,FALSE)</f>
        <v>Sonoma</v>
      </c>
      <c r="F2167">
        <v>16</v>
      </c>
      <c r="G2167" t="s">
        <v>56</v>
      </c>
      <c r="H2167">
        <v>17</v>
      </c>
      <c r="I2167" t="s">
        <v>111</v>
      </c>
      <c r="J2167">
        <v>85</v>
      </c>
      <c r="K2167">
        <v>22</v>
      </c>
      <c r="L2167">
        <v>0</v>
      </c>
      <c r="M2167">
        <v>14</v>
      </c>
      <c r="N2167">
        <v>0</v>
      </c>
      <c r="O2167">
        <v>0</v>
      </c>
    </row>
    <row r="2168" spans="1:15" x14ac:dyDescent="0.2">
      <c r="A2168">
        <v>2014</v>
      </c>
      <c r="B2168" s="6">
        <f ca="1">_xlfn.MAXIFS('Track WIP'!M:M,'Track WIP'!K:K,'Results WIP'!A2168,'Track WIP'!L:L,'Results WIP'!C2168)</f>
        <v>41875</v>
      </c>
      <c r="C2168">
        <f t="shared" si="35"/>
        <v>17</v>
      </c>
      <c r="D2168" t="str">
        <f ca="1">VLOOKUP($B2168,'Track WIP'!$M:$O,2,FALSE)</f>
        <v>GoPro Grand Prix of Sonoma</v>
      </c>
      <c r="E2168" t="str">
        <f ca="1">VLOOKUP($B2168,'Track WIP'!$M:$O,3,FALSE)</f>
        <v>Sonoma</v>
      </c>
      <c r="F2168">
        <v>17</v>
      </c>
      <c r="G2168" t="s">
        <v>29</v>
      </c>
      <c r="H2168">
        <v>8</v>
      </c>
      <c r="I2168" t="s">
        <v>111</v>
      </c>
      <c r="J2168">
        <v>85</v>
      </c>
      <c r="K2168">
        <v>5</v>
      </c>
      <c r="L2168">
        <v>0</v>
      </c>
      <c r="M2168">
        <v>13</v>
      </c>
      <c r="N2168">
        <v>0</v>
      </c>
      <c r="O2168">
        <v>0</v>
      </c>
    </row>
    <row r="2169" spans="1:15" x14ac:dyDescent="0.2">
      <c r="A2169">
        <v>2014</v>
      </c>
      <c r="B2169" s="6">
        <f ca="1">_xlfn.MAXIFS('Track WIP'!M:M,'Track WIP'!K:K,'Results WIP'!A2169,'Track WIP'!L:L,'Results WIP'!C2169)</f>
        <v>41875</v>
      </c>
      <c r="C2169">
        <f t="shared" si="35"/>
        <v>17</v>
      </c>
      <c r="D2169" t="str">
        <f ca="1">VLOOKUP($B2169,'Track WIP'!$M:$O,2,FALSE)</f>
        <v>GoPro Grand Prix of Sonoma</v>
      </c>
      <c r="E2169" t="str">
        <f ca="1">VLOOKUP($B2169,'Track WIP'!$M:$O,3,FALSE)</f>
        <v>Sonoma</v>
      </c>
      <c r="F2169">
        <v>18</v>
      </c>
      <c r="G2169" t="s">
        <v>24</v>
      </c>
      <c r="H2169">
        <v>3</v>
      </c>
      <c r="I2169" t="s">
        <v>111</v>
      </c>
      <c r="J2169">
        <v>85</v>
      </c>
      <c r="K2169">
        <v>6</v>
      </c>
      <c r="L2169">
        <v>0</v>
      </c>
      <c r="M2169">
        <v>12</v>
      </c>
      <c r="N2169">
        <v>0</v>
      </c>
      <c r="O2169">
        <v>0</v>
      </c>
    </row>
    <row r="2170" spans="1:15" x14ac:dyDescent="0.2">
      <c r="A2170">
        <v>2014</v>
      </c>
      <c r="B2170" s="6">
        <f ca="1">_xlfn.MAXIFS('Track WIP'!M:M,'Track WIP'!K:K,'Results WIP'!A2170,'Track WIP'!L:L,'Results WIP'!C2170)</f>
        <v>41875</v>
      </c>
      <c r="C2170">
        <f t="shared" si="35"/>
        <v>17</v>
      </c>
      <c r="D2170" t="str">
        <f ca="1">VLOOKUP($B2170,'Track WIP'!$M:$O,2,FALSE)</f>
        <v>GoPro Grand Prix of Sonoma</v>
      </c>
      <c r="E2170" t="str">
        <f ca="1">VLOOKUP($B2170,'Track WIP'!$M:$O,3,FALSE)</f>
        <v>Sonoma</v>
      </c>
      <c r="F2170">
        <v>19</v>
      </c>
      <c r="G2170" t="s">
        <v>254</v>
      </c>
      <c r="H2170">
        <v>34</v>
      </c>
      <c r="I2170" t="s">
        <v>16</v>
      </c>
      <c r="J2170">
        <v>85</v>
      </c>
      <c r="K2170">
        <v>9</v>
      </c>
      <c r="L2170">
        <v>0</v>
      </c>
      <c r="M2170">
        <v>11</v>
      </c>
      <c r="N2170">
        <v>0</v>
      </c>
      <c r="O2170">
        <v>0</v>
      </c>
    </row>
    <row r="2171" spans="1:15" x14ac:dyDescent="0.2">
      <c r="A2171">
        <v>2014</v>
      </c>
      <c r="B2171" s="6">
        <f ca="1">_xlfn.MAXIFS('Track WIP'!M:M,'Track WIP'!K:K,'Results WIP'!A2171,'Track WIP'!L:L,'Results WIP'!C2171)</f>
        <v>41875</v>
      </c>
      <c r="C2171">
        <f t="shared" si="35"/>
        <v>17</v>
      </c>
      <c r="D2171" t="str">
        <f ca="1">VLOOKUP($B2171,'Track WIP'!$M:$O,2,FALSE)</f>
        <v>GoPro Grand Prix of Sonoma</v>
      </c>
      <c r="E2171" t="str">
        <f ca="1">VLOOKUP($B2171,'Track WIP'!$M:$O,3,FALSE)</f>
        <v>Sonoma</v>
      </c>
      <c r="F2171">
        <v>20</v>
      </c>
      <c r="G2171" t="s">
        <v>41</v>
      </c>
      <c r="H2171">
        <v>15</v>
      </c>
      <c r="I2171" t="s">
        <v>16</v>
      </c>
      <c r="J2171">
        <v>85</v>
      </c>
      <c r="K2171">
        <v>14</v>
      </c>
      <c r="L2171">
        <v>18</v>
      </c>
      <c r="M2171">
        <v>11</v>
      </c>
      <c r="N2171">
        <v>1</v>
      </c>
      <c r="O2171">
        <v>0</v>
      </c>
    </row>
    <row r="2172" spans="1:15" x14ac:dyDescent="0.2">
      <c r="A2172">
        <v>2014</v>
      </c>
      <c r="B2172" s="6">
        <f ca="1">_xlfn.MAXIFS('Track WIP'!M:M,'Track WIP'!K:K,'Results WIP'!A2172,'Track WIP'!L:L,'Results WIP'!C2172)</f>
        <v>41875</v>
      </c>
      <c r="C2172">
        <f t="shared" si="35"/>
        <v>17</v>
      </c>
      <c r="D2172" t="str">
        <f ca="1">VLOOKUP($B2172,'Track WIP'!$M:$O,2,FALSE)</f>
        <v>GoPro Grand Prix of Sonoma</v>
      </c>
      <c r="E2172" t="str">
        <f ca="1">VLOOKUP($B2172,'Track WIP'!$M:$O,3,FALSE)</f>
        <v>Sonoma</v>
      </c>
      <c r="F2172">
        <v>21</v>
      </c>
      <c r="G2172" t="s">
        <v>86</v>
      </c>
      <c r="H2172">
        <v>83</v>
      </c>
      <c r="I2172" t="s">
        <v>111</v>
      </c>
      <c r="J2172">
        <v>84</v>
      </c>
      <c r="K2172">
        <v>11</v>
      </c>
      <c r="L2172">
        <v>0</v>
      </c>
      <c r="M2172">
        <v>9</v>
      </c>
      <c r="N2172">
        <v>0</v>
      </c>
      <c r="O2172">
        <v>0</v>
      </c>
    </row>
    <row r="2173" spans="1:15" x14ac:dyDescent="0.2">
      <c r="A2173">
        <v>2014</v>
      </c>
      <c r="B2173" s="6">
        <f ca="1">_xlfn.MAXIFS('Track WIP'!M:M,'Track WIP'!K:K,'Results WIP'!A2173,'Track WIP'!L:L,'Results WIP'!C2173)</f>
        <v>41875</v>
      </c>
      <c r="C2173">
        <f t="shared" si="35"/>
        <v>17</v>
      </c>
      <c r="D2173" t="str">
        <f ca="1">VLOOKUP($B2173,'Track WIP'!$M:$O,2,FALSE)</f>
        <v>GoPro Grand Prix of Sonoma</v>
      </c>
      <c r="E2173" t="str">
        <f ca="1">VLOOKUP($B2173,'Track WIP'!$M:$O,3,FALSE)</f>
        <v>Sonoma</v>
      </c>
      <c r="F2173">
        <v>22</v>
      </c>
      <c r="G2173" t="s">
        <v>231</v>
      </c>
      <c r="H2173">
        <v>18</v>
      </c>
      <c r="I2173" t="s">
        <v>16</v>
      </c>
      <c r="J2173">
        <v>28</v>
      </c>
      <c r="K2173">
        <v>21</v>
      </c>
      <c r="L2173">
        <v>0</v>
      </c>
      <c r="M2173">
        <v>8</v>
      </c>
      <c r="N2173">
        <v>0</v>
      </c>
      <c r="O2173">
        <v>0</v>
      </c>
    </row>
    <row r="2174" spans="1:15" x14ac:dyDescent="0.2">
      <c r="A2174">
        <v>2014</v>
      </c>
      <c r="B2174" s="6">
        <f ca="1">_xlfn.MAXIFS('Track WIP'!M:M,'Track WIP'!K:K,'Results WIP'!A2174,'Track WIP'!L:L,'Results WIP'!C2174)</f>
        <v>41881</v>
      </c>
      <c r="C2174">
        <f t="shared" si="35"/>
        <v>18</v>
      </c>
      <c r="D2174" t="str">
        <f ca="1">VLOOKUP($B2174,'Track WIP'!$M:$O,2,FALSE)</f>
        <v>MAVTV 500</v>
      </c>
      <c r="E2174" t="str">
        <f ca="1">VLOOKUP($B2174,'Track WIP'!$M:$O,3,FALSE)</f>
        <v>Auto Club Speedway</v>
      </c>
      <c r="F2174">
        <v>1</v>
      </c>
      <c r="G2174" t="s">
        <v>25</v>
      </c>
      <c r="H2174">
        <v>10</v>
      </c>
      <c r="I2174" t="s">
        <v>111</v>
      </c>
      <c r="J2174">
        <v>250</v>
      </c>
      <c r="K2174">
        <v>7</v>
      </c>
      <c r="L2174">
        <v>64</v>
      </c>
      <c r="M2174">
        <v>101</v>
      </c>
      <c r="N2174">
        <v>1</v>
      </c>
      <c r="O2174">
        <v>0</v>
      </c>
    </row>
    <row r="2175" spans="1:15" x14ac:dyDescent="0.2">
      <c r="A2175">
        <v>2014</v>
      </c>
      <c r="B2175" s="6">
        <f ca="1">_xlfn.MAXIFS('Track WIP'!M:M,'Track WIP'!K:K,'Results WIP'!A2175,'Track WIP'!L:L,'Results WIP'!C2175)</f>
        <v>41881</v>
      </c>
      <c r="C2175">
        <f t="shared" si="35"/>
        <v>18</v>
      </c>
      <c r="D2175" t="str">
        <f ca="1">VLOOKUP($B2175,'Track WIP'!$M:$O,2,FALSE)</f>
        <v>MAVTV 500</v>
      </c>
      <c r="E2175" t="str">
        <f ca="1">VLOOKUP($B2175,'Track WIP'!$M:$O,3,FALSE)</f>
        <v>Auto Club Speedway</v>
      </c>
      <c r="F2175">
        <v>2</v>
      </c>
      <c r="G2175" t="s">
        <v>21</v>
      </c>
      <c r="H2175">
        <v>9</v>
      </c>
      <c r="I2175" t="s">
        <v>111</v>
      </c>
      <c r="J2175">
        <v>250</v>
      </c>
      <c r="K2175">
        <v>5</v>
      </c>
      <c r="L2175">
        <v>5</v>
      </c>
      <c r="M2175">
        <v>81</v>
      </c>
      <c r="N2175">
        <v>1</v>
      </c>
      <c r="O2175">
        <v>0</v>
      </c>
    </row>
    <row r="2176" spans="1:15" x14ac:dyDescent="0.2">
      <c r="A2176">
        <v>2014</v>
      </c>
      <c r="B2176" s="6">
        <f ca="1">_xlfn.MAXIFS('Track WIP'!M:M,'Track WIP'!K:K,'Results WIP'!A2176,'Track WIP'!L:L,'Results WIP'!C2176)</f>
        <v>41881</v>
      </c>
      <c r="C2176">
        <f t="shared" si="35"/>
        <v>18</v>
      </c>
      <c r="D2176" t="str">
        <f ca="1">VLOOKUP($B2176,'Track WIP'!$M:$O,2,FALSE)</f>
        <v>MAVTV 500</v>
      </c>
      <c r="E2176" t="str">
        <f ca="1">VLOOKUP($B2176,'Track WIP'!$M:$O,3,FALSE)</f>
        <v>Auto Club Speedway</v>
      </c>
      <c r="F2176">
        <v>3</v>
      </c>
      <c r="G2176" t="s">
        <v>55</v>
      </c>
      <c r="H2176">
        <v>20</v>
      </c>
      <c r="I2176" t="s">
        <v>111</v>
      </c>
      <c r="J2176">
        <v>250</v>
      </c>
      <c r="K2176">
        <v>14</v>
      </c>
      <c r="L2176">
        <v>3</v>
      </c>
      <c r="M2176">
        <v>71</v>
      </c>
      <c r="N2176">
        <v>1</v>
      </c>
      <c r="O2176">
        <v>0</v>
      </c>
    </row>
    <row r="2177" spans="1:15" x14ac:dyDescent="0.2">
      <c r="A2177">
        <v>2014</v>
      </c>
      <c r="B2177" s="6">
        <f ca="1">_xlfn.MAXIFS('Track WIP'!M:M,'Track WIP'!K:K,'Results WIP'!A2177,'Track WIP'!L:L,'Results WIP'!C2177)</f>
        <v>41881</v>
      </c>
      <c r="C2177">
        <f t="shared" si="35"/>
        <v>18</v>
      </c>
      <c r="D2177" t="str">
        <f ca="1">VLOOKUP($B2177,'Track WIP'!$M:$O,2,FALSE)</f>
        <v>MAVTV 500</v>
      </c>
      <c r="E2177" t="str">
        <f ca="1">VLOOKUP($B2177,'Track WIP'!$M:$O,3,FALSE)</f>
        <v>Auto Club Speedway</v>
      </c>
      <c r="F2177">
        <v>4</v>
      </c>
      <c r="G2177" t="s">
        <v>234</v>
      </c>
      <c r="H2177">
        <v>2</v>
      </c>
      <c r="I2177" t="s">
        <v>111</v>
      </c>
      <c r="J2177">
        <v>250</v>
      </c>
      <c r="K2177">
        <v>2</v>
      </c>
      <c r="L2177">
        <v>85</v>
      </c>
      <c r="M2177">
        <v>67</v>
      </c>
      <c r="N2177">
        <v>3</v>
      </c>
      <c r="O2177">
        <v>0</v>
      </c>
    </row>
    <row r="2178" spans="1:15" x14ac:dyDescent="0.2">
      <c r="A2178">
        <v>2014</v>
      </c>
      <c r="B2178" s="6">
        <f ca="1">_xlfn.MAXIFS('Track WIP'!M:M,'Track WIP'!K:K,'Results WIP'!A2178,'Track WIP'!L:L,'Results WIP'!C2178)</f>
        <v>41881</v>
      </c>
      <c r="C2178">
        <f t="shared" si="35"/>
        <v>18</v>
      </c>
      <c r="D2178" t="str">
        <f ca="1">VLOOKUP($B2178,'Track WIP'!$M:$O,2,FALSE)</f>
        <v>MAVTV 500</v>
      </c>
      <c r="E2178" t="str">
        <f ca="1">VLOOKUP($B2178,'Track WIP'!$M:$O,3,FALSE)</f>
        <v>Auto Club Speedway</v>
      </c>
      <c r="F2178">
        <v>5</v>
      </c>
      <c r="G2178" t="s">
        <v>89</v>
      </c>
      <c r="H2178">
        <v>27</v>
      </c>
      <c r="I2178" t="s">
        <v>16</v>
      </c>
      <c r="J2178">
        <v>250</v>
      </c>
      <c r="K2178">
        <v>11</v>
      </c>
      <c r="L2178">
        <v>17</v>
      </c>
      <c r="M2178">
        <v>61</v>
      </c>
      <c r="N2178">
        <v>1</v>
      </c>
      <c r="O2178">
        <v>0</v>
      </c>
    </row>
    <row r="2179" spans="1:15" x14ac:dyDescent="0.2">
      <c r="A2179">
        <v>2014</v>
      </c>
      <c r="B2179" s="6">
        <f ca="1">_xlfn.MAXIFS('Track WIP'!M:M,'Track WIP'!K:K,'Results WIP'!A2179,'Track WIP'!L:L,'Results WIP'!C2179)</f>
        <v>41881</v>
      </c>
      <c r="C2179">
        <f t="shared" si="35"/>
        <v>18</v>
      </c>
      <c r="D2179" t="str">
        <f ca="1">VLOOKUP($B2179,'Track WIP'!$M:$O,2,FALSE)</f>
        <v>MAVTV 500</v>
      </c>
      <c r="E2179" t="str">
        <f ca="1">VLOOKUP($B2179,'Track WIP'!$M:$O,3,FALSE)</f>
        <v>Auto Club Speedway</v>
      </c>
      <c r="F2179">
        <v>6</v>
      </c>
      <c r="G2179" t="s">
        <v>37</v>
      </c>
      <c r="H2179">
        <v>14</v>
      </c>
      <c r="I2179" t="s">
        <v>16</v>
      </c>
      <c r="J2179">
        <v>250</v>
      </c>
      <c r="K2179">
        <v>4</v>
      </c>
      <c r="L2179">
        <v>0</v>
      </c>
      <c r="M2179">
        <v>56</v>
      </c>
      <c r="N2179">
        <v>0</v>
      </c>
      <c r="O2179">
        <v>0</v>
      </c>
    </row>
    <row r="2180" spans="1:15" x14ac:dyDescent="0.2">
      <c r="A2180">
        <v>2014</v>
      </c>
      <c r="B2180" s="6">
        <f ca="1">_xlfn.MAXIFS('Track WIP'!M:M,'Track WIP'!K:K,'Results WIP'!A2180,'Track WIP'!L:L,'Results WIP'!C2180)</f>
        <v>41881</v>
      </c>
      <c r="C2180">
        <f t="shared" si="35"/>
        <v>18</v>
      </c>
      <c r="D2180" t="str">
        <f ca="1">VLOOKUP($B2180,'Track WIP'!$M:$O,2,FALSE)</f>
        <v>MAVTV 500</v>
      </c>
      <c r="E2180" t="str">
        <f ca="1">VLOOKUP($B2180,'Track WIP'!$M:$O,3,FALSE)</f>
        <v>Auto Club Speedway</v>
      </c>
      <c r="F2180">
        <v>7</v>
      </c>
      <c r="G2180" t="s">
        <v>29</v>
      </c>
      <c r="H2180">
        <v>8</v>
      </c>
      <c r="I2180" t="s">
        <v>111</v>
      </c>
      <c r="J2180">
        <v>250</v>
      </c>
      <c r="K2180">
        <v>12</v>
      </c>
      <c r="L2180">
        <v>0</v>
      </c>
      <c r="M2180">
        <v>52</v>
      </c>
      <c r="N2180">
        <v>0</v>
      </c>
      <c r="O2180">
        <v>0</v>
      </c>
    </row>
    <row r="2181" spans="1:15" x14ac:dyDescent="0.2">
      <c r="A2181">
        <v>2014</v>
      </c>
      <c r="B2181" s="6">
        <f ca="1">_xlfn.MAXIFS('Track WIP'!M:M,'Track WIP'!K:K,'Results WIP'!A2181,'Track WIP'!L:L,'Results WIP'!C2181)</f>
        <v>41881</v>
      </c>
      <c r="C2181">
        <f t="shared" si="35"/>
        <v>18</v>
      </c>
      <c r="D2181" t="str">
        <f ca="1">VLOOKUP($B2181,'Track WIP'!$M:$O,2,FALSE)</f>
        <v>MAVTV 500</v>
      </c>
      <c r="E2181" t="str">
        <f ca="1">VLOOKUP($B2181,'Track WIP'!$M:$O,3,FALSE)</f>
        <v>Auto Club Speedway</v>
      </c>
      <c r="F2181">
        <v>8</v>
      </c>
      <c r="G2181" t="s">
        <v>254</v>
      </c>
      <c r="H2181">
        <v>34</v>
      </c>
      <c r="I2181" t="s">
        <v>16</v>
      </c>
      <c r="J2181">
        <v>250</v>
      </c>
      <c r="K2181">
        <v>19</v>
      </c>
      <c r="L2181">
        <v>0</v>
      </c>
      <c r="M2181">
        <v>48</v>
      </c>
      <c r="N2181">
        <v>0</v>
      </c>
      <c r="O2181">
        <v>0</v>
      </c>
    </row>
    <row r="2182" spans="1:15" x14ac:dyDescent="0.2">
      <c r="A2182">
        <v>2014</v>
      </c>
      <c r="B2182" s="6">
        <f ca="1">_xlfn.MAXIFS('Track WIP'!M:M,'Track WIP'!K:K,'Results WIP'!A2182,'Track WIP'!L:L,'Results WIP'!C2182)</f>
        <v>41881</v>
      </c>
      <c r="C2182">
        <f t="shared" si="35"/>
        <v>18</v>
      </c>
      <c r="D2182" t="str">
        <f ca="1">VLOOKUP($B2182,'Track WIP'!$M:$O,2,FALSE)</f>
        <v>MAVTV 500</v>
      </c>
      <c r="E2182" t="str">
        <f ca="1">VLOOKUP($B2182,'Track WIP'!$M:$O,3,FALSE)</f>
        <v>Auto Club Speedway</v>
      </c>
      <c r="F2182">
        <v>9</v>
      </c>
      <c r="G2182" t="s">
        <v>15</v>
      </c>
      <c r="H2182">
        <v>12</v>
      </c>
      <c r="I2182" t="s">
        <v>111</v>
      </c>
      <c r="J2182">
        <v>250</v>
      </c>
      <c r="K2182">
        <v>21</v>
      </c>
      <c r="L2182">
        <v>8</v>
      </c>
      <c r="M2182">
        <v>45</v>
      </c>
      <c r="N2182">
        <v>1</v>
      </c>
      <c r="O2182">
        <v>0</v>
      </c>
    </row>
    <row r="2183" spans="1:15" x14ac:dyDescent="0.2">
      <c r="A2183">
        <v>2014</v>
      </c>
      <c r="B2183" s="6">
        <f ca="1">_xlfn.MAXIFS('Track WIP'!M:M,'Track WIP'!K:K,'Results WIP'!A2183,'Track WIP'!L:L,'Results WIP'!C2183)</f>
        <v>41881</v>
      </c>
      <c r="C2183">
        <f t="shared" si="35"/>
        <v>18</v>
      </c>
      <c r="D2183" t="str">
        <f ca="1">VLOOKUP($B2183,'Track WIP'!$M:$O,2,FALSE)</f>
        <v>MAVTV 500</v>
      </c>
      <c r="E2183" t="str">
        <f ca="1">VLOOKUP($B2183,'Track WIP'!$M:$O,3,FALSE)</f>
        <v>Auto Club Speedway</v>
      </c>
      <c r="F2183">
        <v>10</v>
      </c>
      <c r="G2183" t="s">
        <v>112</v>
      </c>
      <c r="H2183">
        <v>67</v>
      </c>
      <c r="I2183" t="s">
        <v>16</v>
      </c>
      <c r="J2183">
        <v>250</v>
      </c>
      <c r="K2183">
        <v>3</v>
      </c>
      <c r="L2183">
        <v>0</v>
      </c>
      <c r="M2183">
        <v>40</v>
      </c>
      <c r="N2183">
        <v>0</v>
      </c>
      <c r="O2183">
        <v>0</v>
      </c>
    </row>
    <row r="2184" spans="1:15" x14ac:dyDescent="0.2">
      <c r="A2184">
        <v>2014</v>
      </c>
      <c r="B2184" s="6">
        <f ca="1">_xlfn.MAXIFS('Track WIP'!M:M,'Track WIP'!K:K,'Results WIP'!A2184,'Track WIP'!L:L,'Results WIP'!C2184)</f>
        <v>41881</v>
      </c>
      <c r="C2184">
        <f t="shared" si="35"/>
        <v>18</v>
      </c>
      <c r="D2184" t="str">
        <f ca="1">VLOOKUP($B2184,'Track WIP'!$M:$O,2,FALSE)</f>
        <v>MAVTV 500</v>
      </c>
      <c r="E2184" t="str">
        <f ca="1">VLOOKUP($B2184,'Track WIP'!$M:$O,3,FALSE)</f>
        <v>Auto Club Speedway</v>
      </c>
      <c r="F2184">
        <v>11</v>
      </c>
      <c r="G2184" t="s">
        <v>38</v>
      </c>
      <c r="H2184">
        <v>25</v>
      </c>
      <c r="I2184" t="s">
        <v>16</v>
      </c>
      <c r="J2184">
        <v>249</v>
      </c>
      <c r="K2184">
        <v>18</v>
      </c>
      <c r="L2184">
        <v>1</v>
      </c>
      <c r="M2184">
        <v>39</v>
      </c>
      <c r="N2184">
        <v>1</v>
      </c>
      <c r="O2184">
        <v>0</v>
      </c>
    </row>
    <row r="2185" spans="1:15" x14ac:dyDescent="0.2">
      <c r="A2185">
        <v>2014</v>
      </c>
      <c r="B2185" s="6">
        <f ca="1">_xlfn.MAXIFS('Track WIP'!M:M,'Track WIP'!K:K,'Results WIP'!A2185,'Track WIP'!L:L,'Results WIP'!C2185)</f>
        <v>41881</v>
      </c>
      <c r="C2185">
        <f t="shared" si="35"/>
        <v>18</v>
      </c>
      <c r="D2185" t="str">
        <f ca="1">VLOOKUP($B2185,'Track WIP'!$M:$O,2,FALSE)</f>
        <v>MAVTV 500</v>
      </c>
      <c r="E2185" t="str">
        <f ca="1">VLOOKUP($B2185,'Track WIP'!$M:$O,3,FALSE)</f>
        <v>Auto Club Speedway</v>
      </c>
      <c r="F2185">
        <v>12</v>
      </c>
      <c r="G2185" t="s">
        <v>86</v>
      </c>
      <c r="H2185">
        <v>83</v>
      </c>
      <c r="I2185" t="s">
        <v>111</v>
      </c>
      <c r="J2185">
        <v>249</v>
      </c>
      <c r="K2185">
        <v>6</v>
      </c>
      <c r="L2185">
        <v>0</v>
      </c>
      <c r="M2185">
        <v>36</v>
      </c>
      <c r="N2185">
        <v>0</v>
      </c>
      <c r="O2185">
        <v>0</v>
      </c>
    </row>
    <row r="2186" spans="1:15" x14ac:dyDescent="0.2">
      <c r="A2186">
        <v>2014</v>
      </c>
      <c r="B2186" s="6">
        <f ca="1">_xlfn.MAXIFS('Track WIP'!M:M,'Track WIP'!K:K,'Results WIP'!A2186,'Track WIP'!L:L,'Results WIP'!C2186)</f>
        <v>41881</v>
      </c>
      <c r="C2186">
        <f t="shared" si="35"/>
        <v>18</v>
      </c>
      <c r="D2186" t="str">
        <f ca="1">VLOOKUP($B2186,'Track WIP'!$M:$O,2,FALSE)</f>
        <v>MAVTV 500</v>
      </c>
      <c r="E2186" t="str">
        <f ca="1">VLOOKUP($B2186,'Track WIP'!$M:$O,3,FALSE)</f>
        <v>Auto Club Speedway</v>
      </c>
      <c r="F2186">
        <v>13</v>
      </c>
      <c r="G2186" t="s">
        <v>26</v>
      </c>
      <c r="H2186">
        <v>19</v>
      </c>
      <c r="I2186" t="s">
        <v>16</v>
      </c>
      <c r="J2186">
        <v>249</v>
      </c>
      <c r="K2186">
        <v>16</v>
      </c>
      <c r="L2186">
        <v>0</v>
      </c>
      <c r="M2186">
        <v>34</v>
      </c>
      <c r="N2186">
        <v>0</v>
      </c>
      <c r="O2186">
        <v>0</v>
      </c>
    </row>
    <row r="2187" spans="1:15" x14ac:dyDescent="0.2">
      <c r="A2187">
        <v>2014</v>
      </c>
      <c r="B2187" s="6">
        <f ca="1">_xlfn.MAXIFS('Track WIP'!M:M,'Track WIP'!K:K,'Results WIP'!A2187,'Track WIP'!L:L,'Results WIP'!C2187)</f>
        <v>41881</v>
      </c>
      <c r="C2187">
        <f t="shared" si="35"/>
        <v>18</v>
      </c>
      <c r="D2187" t="str">
        <f ca="1">VLOOKUP($B2187,'Track WIP'!$M:$O,2,FALSE)</f>
        <v>MAVTV 500</v>
      </c>
      <c r="E2187" t="str">
        <f ca="1">VLOOKUP($B2187,'Track WIP'!$M:$O,3,FALSE)</f>
        <v>Auto Club Speedway</v>
      </c>
      <c r="F2187">
        <v>14</v>
      </c>
      <c r="G2187" t="s">
        <v>24</v>
      </c>
      <c r="H2187">
        <v>3</v>
      </c>
      <c r="I2187" t="s">
        <v>111</v>
      </c>
      <c r="J2187">
        <v>249</v>
      </c>
      <c r="K2187">
        <v>1</v>
      </c>
      <c r="L2187">
        <v>41</v>
      </c>
      <c r="M2187">
        <v>34</v>
      </c>
      <c r="N2187">
        <v>2</v>
      </c>
      <c r="O2187">
        <v>0</v>
      </c>
    </row>
    <row r="2188" spans="1:15" x14ac:dyDescent="0.2">
      <c r="A2188">
        <v>2014</v>
      </c>
      <c r="B2188" s="6">
        <f ca="1">_xlfn.MAXIFS('Track WIP'!M:M,'Track WIP'!K:K,'Results WIP'!A2188,'Track WIP'!L:L,'Results WIP'!C2188)</f>
        <v>41881</v>
      </c>
      <c r="C2188">
        <f t="shared" si="35"/>
        <v>18</v>
      </c>
      <c r="D2188" t="str">
        <f ca="1">VLOOKUP($B2188,'Track WIP'!$M:$O,2,FALSE)</f>
        <v>MAVTV 500</v>
      </c>
      <c r="E2188" t="str">
        <f ca="1">VLOOKUP($B2188,'Track WIP'!$M:$O,3,FALSE)</f>
        <v>Auto Club Speedway</v>
      </c>
      <c r="F2188">
        <v>15</v>
      </c>
      <c r="G2188" t="s">
        <v>381</v>
      </c>
      <c r="H2188">
        <v>98</v>
      </c>
      <c r="I2188" t="s">
        <v>16</v>
      </c>
      <c r="J2188">
        <v>249</v>
      </c>
      <c r="K2188">
        <v>17</v>
      </c>
      <c r="L2188">
        <v>0</v>
      </c>
      <c r="M2188">
        <v>30</v>
      </c>
      <c r="N2188">
        <v>0</v>
      </c>
      <c r="O2188">
        <v>0</v>
      </c>
    </row>
    <row r="2189" spans="1:15" x14ac:dyDescent="0.2">
      <c r="A2189">
        <v>2014</v>
      </c>
      <c r="B2189" s="6">
        <f ca="1">_xlfn.MAXIFS('Track WIP'!M:M,'Track WIP'!K:K,'Results WIP'!A2189,'Track WIP'!L:L,'Results WIP'!C2189)</f>
        <v>41881</v>
      </c>
      <c r="C2189">
        <f t="shared" si="35"/>
        <v>18</v>
      </c>
      <c r="D2189" t="str">
        <f ca="1">VLOOKUP($B2189,'Track WIP'!$M:$O,2,FALSE)</f>
        <v>MAVTV 500</v>
      </c>
      <c r="E2189" t="str">
        <f ca="1">VLOOKUP($B2189,'Track WIP'!$M:$O,3,FALSE)</f>
        <v>Auto Club Speedway</v>
      </c>
      <c r="F2189">
        <v>16</v>
      </c>
      <c r="G2189" t="s">
        <v>17</v>
      </c>
      <c r="H2189">
        <v>28</v>
      </c>
      <c r="I2189" t="s">
        <v>16</v>
      </c>
      <c r="J2189">
        <v>248</v>
      </c>
      <c r="K2189">
        <v>9</v>
      </c>
      <c r="L2189">
        <v>26</v>
      </c>
      <c r="M2189">
        <v>29</v>
      </c>
      <c r="N2189">
        <v>1</v>
      </c>
      <c r="O2189">
        <v>0</v>
      </c>
    </row>
    <row r="2190" spans="1:15" x14ac:dyDescent="0.2">
      <c r="A2190">
        <v>2014</v>
      </c>
      <c r="B2190" s="6">
        <f ca="1">_xlfn.MAXIFS('Track WIP'!M:M,'Track WIP'!K:K,'Results WIP'!A2190,'Track WIP'!L:L,'Results WIP'!C2190)</f>
        <v>41881</v>
      </c>
      <c r="C2190">
        <f t="shared" si="35"/>
        <v>18</v>
      </c>
      <c r="D2190" t="str">
        <f ca="1">VLOOKUP($B2190,'Track WIP'!$M:$O,2,FALSE)</f>
        <v>MAVTV 500</v>
      </c>
      <c r="E2190" t="str">
        <f ca="1">VLOOKUP($B2190,'Track WIP'!$M:$O,3,FALSE)</f>
        <v>Auto Club Speedway</v>
      </c>
      <c r="F2190">
        <v>17</v>
      </c>
      <c r="G2190" t="s">
        <v>56</v>
      </c>
      <c r="H2190">
        <v>17</v>
      </c>
      <c r="I2190" t="s">
        <v>111</v>
      </c>
      <c r="J2190">
        <v>248</v>
      </c>
      <c r="K2190">
        <v>20</v>
      </c>
      <c r="L2190">
        <v>0</v>
      </c>
      <c r="M2190">
        <v>26</v>
      </c>
      <c r="N2190">
        <v>0</v>
      </c>
      <c r="O2190">
        <v>0</v>
      </c>
    </row>
    <row r="2191" spans="1:15" x14ac:dyDescent="0.2">
      <c r="A2191">
        <v>2014</v>
      </c>
      <c r="B2191" s="6">
        <f ca="1">_xlfn.MAXIFS('Track WIP'!M:M,'Track WIP'!K:K,'Results WIP'!A2191,'Track WIP'!L:L,'Results WIP'!C2191)</f>
        <v>41881</v>
      </c>
      <c r="C2191">
        <f t="shared" si="35"/>
        <v>18</v>
      </c>
      <c r="D2191" t="str">
        <f ca="1">VLOOKUP($B2191,'Track WIP'!$M:$O,2,FALSE)</f>
        <v>MAVTV 500</v>
      </c>
      <c r="E2191" t="str">
        <f ca="1">VLOOKUP($B2191,'Track WIP'!$M:$O,3,FALSE)</f>
        <v>Auto Club Speedway</v>
      </c>
      <c r="F2191">
        <v>18</v>
      </c>
      <c r="G2191" t="s">
        <v>87</v>
      </c>
      <c r="H2191">
        <v>11</v>
      </c>
      <c r="I2191" t="s">
        <v>111</v>
      </c>
      <c r="J2191">
        <v>245</v>
      </c>
      <c r="K2191">
        <v>15</v>
      </c>
      <c r="L2191">
        <v>0</v>
      </c>
      <c r="M2191">
        <v>24</v>
      </c>
      <c r="N2191">
        <v>0</v>
      </c>
      <c r="O2191">
        <v>0</v>
      </c>
    </row>
    <row r="2192" spans="1:15" x14ac:dyDescent="0.2">
      <c r="A2192">
        <v>2014</v>
      </c>
      <c r="B2192" s="6">
        <f ca="1">_xlfn.MAXIFS('Track WIP'!M:M,'Track WIP'!K:K,'Results WIP'!A2192,'Track WIP'!L:L,'Results WIP'!C2192)</f>
        <v>41881</v>
      </c>
      <c r="C2192">
        <f t="shared" si="35"/>
        <v>18</v>
      </c>
      <c r="D2192" t="str">
        <f ca="1">VLOOKUP($B2192,'Track WIP'!$M:$O,2,FALSE)</f>
        <v>MAVTV 500</v>
      </c>
      <c r="E2192" t="str">
        <f ca="1">VLOOKUP($B2192,'Track WIP'!$M:$O,3,FALSE)</f>
        <v>Auto Club Speedway</v>
      </c>
      <c r="F2192">
        <v>19</v>
      </c>
      <c r="G2192" t="s">
        <v>41</v>
      </c>
      <c r="H2192">
        <v>15</v>
      </c>
      <c r="I2192" t="s">
        <v>16</v>
      </c>
      <c r="J2192">
        <v>244</v>
      </c>
      <c r="K2192">
        <v>10</v>
      </c>
      <c r="L2192">
        <v>0</v>
      </c>
      <c r="M2192">
        <v>22</v>
      </c>
      <c r="N2192">
        <v>0</v>
      </c>
      <c r="O2192">
        <v>0</v>
      </c>
    </row>
    <row r="2193" spans="1:15" x14ac:dyDescent="0.2">
      <c r="A2193">
        <v>2014</v>
      </c>
      <c r="B2193" s="6">
        <f ca="1">_xlfn.MAXIFS('Track WIP'!M:M,'Track WIP'!K:K,'Results WIP'!A2193,'Track WIP'!L:L,'Results WIP'!C2193)</f>
        <v>41881</v>
      </c>
      <c r="C2193">
        <f t="shared" si="35"/>
        <v>18</v>
      </c>
      <c r="D2193" t="str">
        <f ca="1">VLOOKUP($B2193,'Track WIP'!$M:$O,2,FALSE)</f>
        <v>MAVTV 500</v>
      </c>
      <c r="E2193" t="str">
        <f ca="1">VLOOKUP($B2193,'Track WIP'!$M:$O,3,FALSE)</f>
        <v>Auto Club Speedway</v>
      </c>
      <c r="F2193">
        <v>20</v>
      </c>
      <c r="G2193" t="s">
        <v>88</v>
      </c>
      <c r="H2193">
        <v>77</v>
      </c>
      <c r="I2193" t="s">
        <v>16</v>
      </c>
      <c r="J2193">
        <v>243</v>
      </c>
      <c r="K2193">
        <v>13</v>
      </c>
      <c r="L2193">
        <v>0</v>
      </c>
      <c r="M2193">
        <v>20</v>
      </c>
      <c r="N2193">
        <v>0</v>
      </c>
      <c r="O2193">
        <v>0</v>
      </c>
    </row>
    <row r="2194" spans="1:15" x14ac:dyDescent="0.2">
      <c r="A2194">
        <v>2014</v>
      </c>
      <c r="B2194" s="6">
        <f ca="1">_xlfn.MAXIFS('Track WIP'!M:M,'Track WIP'!K:K,'Results WIP'!A2194,'Track WIP'!L:L,'Results WIP'!C2194)</f>
        <v>41881</v>
      </c>
      <c r="C2194">
        <f t="shared" si="35"/>
        <v>18</v>
      </c>
      <c r="D2194" t="str">
        <f ca="1">VLOOKUP($B2194,'Track WIP'!$M:$O,2,FALSE)</f>
        <v>MAVTV 500</v>
      </c>
      <c r="E2194" t="str">
        <f ca="1">VLOOKUP($B2194,'Track WIP'!$M:$O,3,FALSE)</f>
        <v>Auto Club Speedway</v>
      </c>
      <c r="F2194">
        <v>21</v>
      </c>
      <c r="G2194" t="s">
        <v>231</v>
      </c>
      <c r="H2194">
        <v>18</v>
      </c>
      <c r="I2194" t="s">
        <v>16</v>
      </c>
      <c r="J2194">
        <v>21</v>
      </c>
      <c r="K2194">
        <v>22</v>
      </c>
      <c r="L2194">
        <v>0</v>
      </c>
      <c r="M2194">
        <v>18</v>
      </c>
      <c r="N2194">
        <v>0</v>
      </c>
      <c r="O2194">
        <v>0</v>
      </c>
    </row>
    <row r="2195" spans="1:15" x14ac:dyDescent="0.2">
      <c r="A2195">
        <v>2014</v>
      </c>
      <c r="B2195" s="6">
        <f ca="1">_xlfn.MAXIFS('Track WIP'!M:M,'Track WIP'!K:K,'Results WIP'!A2195,'Track WIP'!L:L,'Results WIP'!C2195)</f>
        <v>41881</v>
      </c>
      <c r="C2195">
        <f t="shared" si="35"/>
        <v>18</v>
      </c>
      <c r="D2195" t="str">
        <f ca="1">VLOOKUP($B2195,'Track WIP'!$M:$O,2,FALSE)</f>
        <v>MAVTV 500</v>
      </c>
      <c r="E2195" t="str">
        <f ca="1">VLOOKUP($B2195,'Track WIP'!$M:$O,3,FALSE)</f>
        <v>Auto Club Speedway</v>
      </c>
      <c r="F2195">
        <v>22</v>
      </c>
      <c r="G2195" t="s">
        <v>292</v>
      </c>
      <c r="H2195">
        <v>7</v>
      </c>
      <c r="I2195" t="s">
        <v>16</v>
      </c>
      <c r="J2195">
        <v>0</v>
      </c>
      <c r="K2195">
        <v>8</v>
      </c>
      <c r="L2195">
        <v>0</v>
      </c>
      <c r="M2195">
        <v>8</v>
      </c>
      <c r="N2195">
        <v>0</v>
      </c>
      <c r="O2195">
        <v>0</v>
      </c>
    </row>
    <row r="2196" spans="1:15" x14ac:dyDescent="0.2">
      <c r="A2196">
        <v>2015</v>
      </c>
      <c r="B2196" s="6">
        <f ca="1">_xlfn.MAXIFS('Track WIP'!M:M,'Track WIP'!K:K,'Results WIP'!A2196,'Track WIP'!L:L,'Results WIP'!C2196)</f>
        <v>42092</v>
      </c>
      <c r="C2196">
        <f t="shared" ref="C2196:C2259" si="36">_xlfn.IFS(A2196&gt;A2195,1,F2196=1,C2195+1,F2196&gt;1,C2195)</f>
        <v>1</v>
      </c>
      <c r="D2196" t="str">
        <f ca="1">VLOOKUP($B2196,'Track WIP'!$M:$O,2,FALSE)</f>
        <v>Firestone Grand Prix of St. Petersburg</v>
      </c>
      <c r="E2196" t="str">
        <f ca="1">VLOOKUP($B2196,'Track WIP'!$M:$O,3,FALSE)</f>
        <v>Streets Of St. Petersburg</v>
      </c>
      <c r="F2196">
        <v>1</v>
      </c>
      <c r="G2196" t="s">
        <v>234</v>
      </c>
      <c r="H2196">
        <v>2</v>
      </c>
      <c r="I2196" t="s">
        <v>111</v>
      </c>
      <c r="J2196">
        <v>110</v>
      </c>
      <c r="K2196">
        <v>4</v>
      </c>
      <c r="L2196">
        <v>27</v>
      </c>
      <c r="M2196">
        <v>51</v>
      </c>
      <c r="N2196">
        <v>1</v>
      </c>
      <c r="O2196">
        <v>0</v>
      </c>
    </row>
    <row r="2197" spans="1:15" x14ac:dyDescent="0.2">
      <c r="A2197">
        <v>2015</v>
      </c>
      <c r="B2197" s="6">
        <f ca="1">_xlfn.MAXIFS('Track WIP'!M:M,'Track WIP'!K:K,'Results WIP'!A2197,'Track WIP'!L:L,'Results WIP'!C2197)</f>
        <v>42092</v>
      </c>
      <c r="C2197">
        <f t="shared" si="36"/>
        <v>1</v>
      </c>
      <c r="D2197" t="str">
        <f ca="1">VLOOKUP($B2197,'Track WIP'!$M:$O,2,FALSE)</f>
        <v>Firestone Grand Prix of St. Petersburg</v>
      </c>
      <c r="E2197" t="str">
        <f ca="1">VLOOKUP($B2197,'Track WIP'!$M:$O,3,FALSE)</f>
        <v>Streets Of St. Petersburg</v>
      </c>
      <c r="F2197">
        <v>2</v>
      </c>
      <c r="G2197" t="s">
        <v>15</v>
      </c>
      <c r="H2197">
        <v>1</v>
      </c>
      <c r="I2197" t="s">
        <v>111</v>
      </c>
      <c r="J2197">
        <v>110</v>
      </c>
      <c r="K2197">
        <v>1</v>
      </c>
      <c r="L2197">
        <v>75</v>
      </c>
      <c r="M2197">
        <v>44</v>
      </c>
      <c r="N2197">
        <v>4</v>
      </c>
      <c r="O2197">
        <v>0</v>
      </c>
    </row>
    <row r="2198" spans="1:15" x14ac:dyDescent="0.2">
      <c r="A2198">
        <v>2015</v>
      </c>
      <c r="B2198" s="6">
        <f ca="1">_xlfn.MAXIFS('Track WIP'!M:M,'Track WIP'!K:K,'Results WIP'!A2198,'Track WIP'!L:L,'Results WIP'!C2198)</f>
        <v>42092</v>
      </c>
      <c r="C2198">
        <f t="shared" si="36"/>
        <v>1</v>
      </c>
      <c r="D2198" t="str">
        <f ca="1">VLOOKUP($B2198,'Track WIP'!$M:$O,2,FALSE)</f>
        <v>Firestone Grand Prix of St. Petersburg</v>
      </c>
      <c r="E2198" t="str">
        <f ca="1">VLOOKUP($B2198,'Track WIP'!$M:$O,3,FALSE)</f>
        <v>Streets Of St. Petersburg</v>
      </c>
      <c r="F2198">
        <v>3</v>
      </c>
      <c r="G2198" t="s">
        <v>25</v>
      </c>
      <c r="H2198">
        <v>10</v>
      </c>
      <c r="I2198" t="s">
        <v>111</v>
      </c>
      <c r="J2198">
        <v>110</v>
      </c>
      <c r="K2198">
        <v>7</v>
      </c>
      <c r="L2198">
        <v>0</v>
      </c>
      <c r="M2198">
        <v>35</v>
      </c>
      <c r="N2198">
        <v>0</v>
      </c>
      <c r="O2198">
        <v>0</v>
      </c>
    </row>
    <row r="2199" spans="1:15" x14ac:dyDescent="0.2">
      <c r="A2199">
        <v>2015</v>
      </c>
      <c r="B2199" s="6">
        <f ca="1">_xlfn.MAXIFS('Track WIP'!M:M,'Track WIP'!K:K,'Results WIP'!A2199,'Track WIP'!L:L,'Results WIP'!C2199)</f>
        <v>42092</v>
      </c>
      <c r="C2199">
        <f t="shared" si="36"/>
        <v>1</v>
      </c>
      <c r="D2199" t="str">
        <f ca="1">VLOOKUP($B2199,'Track WIP'!$M:$O,2,FALSE)</f>
        <v>Firestone Grand Prix of St. Petersburg</v>
      </c>
      <c r="E2199" t="str">
        <f ca="1">VLOOKUP($B2199,'Track WIP'!$M:$O,3,FALSE)</f>
        <v>Streets Of St. Petersburg</v>
      </c>
      <c r="F2199">
        <v>4</v>
      </c>
      <c r="G2199" t="s">
        <v>24</v>
      </c>
      <c r="H2199">
        <v>3</v>
      </c>
      <c r="I2199" t="s">
        <v>111</v>
      </c>
      <c r="J2199">
        <v>110</v>
      </c>
      <c r="K2199">
        <v>3</v>
      </c>
      <c r="L2199">
        <v>1</v>
      </c>
      <c r="M2199">
        <v>33</v>
      </c>
      <c r="N2199">
        <v>1</v>
      </c>
      <c r="O2199">
        <v>0</v>
      </c>
    </row>
    <row r="2200" spans="1:15" x14ac:dyDescent="0.2">
      <c r="A2200">
        <v>2015</v>
      </c>
      <c r="B2200" s="6">
        <f ca="1">_xlfn.MAXIFS('Track WIP'!M:M,'Track WIP'!K:K,'Results WIP'!A2200,'Track WIP'!L:L,'Results WIP'!C2200)</f>
        <v>42092</v>
      </c>
      <c r="C2200">
        <f t="shared" si="36"/>
        <v>1</v>
      </c>
      <c r="D2200" t="str">
        <f ca="1">VLOOKUP($B2200,'Track WIP'!$M:$O,2,FALSE)</f>
        <v>Firestone Grand Prix of St. Petersburg</v>
      </c>
      <c r="E2200" t="str">
        <f ca="1">VLOOKUP($B2200,'Track WIP'!$M:$O,3,FALSE)</f>
        <v>Streets Of St. Petersburg</v>
      </c>
      <c r="F2200">
        <v>5</v>
      </c>
      <c r="G2200" t="s">
        <v>88</v>
      </c>
      <c r="H2200">
        <v>22</v>
      </c>
      <c r="I2200" t="s">
        <v>111</v>
      </c>
      <c r="J2200">
        <v>110</v>
      </c>
      <c r="K2200">
        <v>2</v>
      </c>
      <c r="L2200">
        <v>2</v>
      </c>
      <c r="M2200">
        <v>31</v>
      </c>
      <c r="N2200">
        <v>1</v>
      </c>
      <c r="O2200">
        <v>0</v>
      </c>
    </row>
    <row r="2201" spans="1:15" x14ac:dyDescent="0.2">
      <c r="A2201">
        <v>2015</v>
      </c>
      <c r="B2201" s="6">
        <f ca="1">_xlfn.MAXIFS('Track WIP'!M:M,'Track WIP'!K:K,'Results WIP'!A2201,'Track WIP'!L:L,'Results WIP'!C2201)</f>
        <v>42092</v>
      </c>
      <c r="C2201">
        <f t="shared" si="36"/>
        <v>1</v>
      </c>
      <c r="D2201" t="str">
        <f ca="1">VLOOKUP($B2201,'Track WIP'!$M:$O,2,FALSE)</f>
        <v>Firestone Grand Prix of St. Petersburg</v>
      </c>
      <c r="E2201" t="str">
        <f ca="1">VLOOKUP($B2201,'Track WIP'!$M:$O,3,FALSE)</f>
        <v>Streets Of St. Petersburg</v>
      </c>
      <c r="F2201">
        <v>6</v>
      </c>
      <c r="G2201" t="s">
        <v>87</v>
      </c>
      <c r="H2201">
        <v>11</v>
      </c>
      <c r="I2201" t="s">
        <v>111</v>
      </c>
      <c r="J2201">
        <v>110</v>
      </c>
      <c r="K2201">
        <v>6</v>
      </c>
      <c r="L2201">
        <v>0</v>
      </c>
      <c r="M2201">
        <v>28</v>
      </c>
      <c r="N2201">
        <v>0</v>
      </c>
      <c r="O2201">
        <v>0</v>
      </c>
    </row>
    <row r="2202" spans="1:15" x14ac:dyDescent="0.2">
      <c r="A2202">
        <v>2015</v>
      </c>
      <c r="B2202" s="6">
        <f ca="1">_xlfn.MAXIFS('Track WIP'!M:M,'Track WIP'!K:K,'Results WIP'!A2202,'Track WIP'!L:L,'Results WIP'!C2202)</f>
        <v>42092</v>
      </c>
      <c r="C2202">
        <f t="shared" si="36"/>
        <v>1</v>
      </c>
      <c r="D2202" t="str">
        <f ca="1">VLOOKUP($B2202,'Track WIP'!$M:$O,2,FALSE)</f>
        <v>Firestone Grand Prix of St. Petersburg</v>
      </c>
      <c r="E2202" t="str">
        <f ca="1">VLOOKUP($B2202,'Track WIP'!$M:$O,3,FALSE)</f>
        <v>Streets Of St. Petersburg</v>
      </c>
      <c r="F2202">
        <v>7</v>
      </c>
      <c r="G2202" t="s">
        <v>17</v>
      </c>
      <c r="H2202">
        <v>28</v>
      </c>
      <c r="I2202" t="s">
        <v>16</v>
      </c>
      <c r="J2202">
        <v>110</v>
      </c>
      <c r="K2202">
        <v>8</v>
      </c>
      <c r="L2202">
        <v>0</v>
      </c>
      <c r="M2202">
        <v>26</v>
      </c>
      <c r="N2202">
        <v>0</v>
      </c>
      <c r="O2202">
        <v>0</v>
      </c>
    </row>
    <row r="2203" spans="1:15" x14ac:dyDescent="0.2">
      <c r="A2203">
        <v>2015</v>
      </c>
      <c r="B2203" s="6">
        <f ca="1">_xlfn.MAXIFS('Track WIP'!M:M,'Track WIP'!K:K,'Results WIP'!A2203,'Track WIP'!L:L,'Results WIP'!C2203)</f>
        <v>42092</v>
      </c>
      <c r="C2203">
        <f t="shared" si="36"/>
        <v>1</v>
      </c>
      <c r="D2203" t="str">
        <f ca="1">VLOOKUP($B2203,'Track WIP'!$M:$O,2,FALSE)</f>
        <v>Firestone Grand Prix of St. Petersburg</v>
      </c>
      <c r="E2203" t="str">
        <f ca="1">VLOOKUP($B2203,'Track WIP'!$M:$O,3,FALSE)</f>
        <v>Streets Of St. Petersburg</v>
      </c>
      <c r="F2203">
        <v>8</v>
      </c>
      <c r="G2203" t="s">
        <v>381</v>
      </c>
      <c r="H2203">
        <v>41</v>
      </c>
      <c r="I2203" t="s">
        <v>16</v>
      </c>
      <c r="J2203">
        <v>110</v>
      </c>
      <c r="K2203">
        <v>21</v>
      </c>
      <c r="L2203">
        <v>5</v>
      </c>
      <c r="M2203">
        <v>25</v>
      </c>
      <c r="N2203">
        <v>1</v>
      </c>
      <c r="O2203">
        <v>0</v>
      </c>
    </row>
    <row r="2204" spans="1:15" x14ac:dyDescent="0.2">
      <c r="A2204">
        <v>2015</v>
      </c>
      <c r="B2204" s="6">
        <f ca="1">_xlfn.MAXIFS('Track WIP'!M:M,'Track WIP'!K:K,'Results WIP'!A2204,'Track WIP'!L:L,'Results WIP'!C2204)</f>
        <v>42092</v>
      </c>
      <c r="C2204">
        <f t="shared" si="36"/>
        <v>1</v>
      </c>
      <c r="D2204" t="str">
        <f ca="1">VLOOKUP($B2204,'Track WIP'!$M:$O,2,FALSE)</f>
        <v>Firestone Grand Prix of St. Petersburg</v>
      </c>
      <c r="E2204" t="str">
        <f ca="1">VLOOKUP($B2204,'Track WIP'!$M:$O,3,FALSE)</f>
        <v>Streets Of St. Petersburg</v>
      </c>
      <c r="F2204">
        <v>9</v>
      </c>
      <c r="G2204" t="s">
        <v>378</v>
      </c>
      <c r="H2204">
        <v>20</v>
      </c>
      <c r="I2204" t="s">
        <v>111</v>
      </c>
      <c r="J2204">
        <v>110</v>
      </c>
      <c r="K2204">
        <v>19</v>
      </c>
      <c r="L2204">
        <v>0</v>
      </c>
      <c r="M2204">
        <v>22</v>
      </c>
      <c r="N2204">
        <v>0</v>
      </c>
      <c r="O2204">
        <v>0</v>
      </c>
    </row>
    <row r="2205" spans="1:15" x14ac:dyDescent="0.2">
      <c r="A2205">
        <v>2015</v>
      </c>
      <c r="B2205" s="6">
        <f ca="1">_xlfn.MAXIFS('Track WIP'!M:M,'Track WIP'!K:K,'Results WIP'!A2205,'Track WIP'!L:L,'Results WIP'!C2205)</f>
        <v>42092</v>
      </c>
      <c r="C2205">
        <f t="shared" si="36"/>
        <v>1</v>
      </c>
      <c r="D2205" t="str">
        <f ca="1">VLOOKUP($B2205,'Track WIP'!$M:$O,2,FALSE)</f>
        <v>Firestone Grand Prix of St. Petersburg</v>
      </c>
      <c r="E2205" t="str">
        <f ca="1">VLOOKUP($B2205,'Track WIP'!$M:$O,3,FALSE)</f>
        <v>Streets Of St. Petersburg</v>
      </c>
      <c r="F2205">
        <v>10</v>
      </c>
      <c r="G2205" t="s">
        <v>38</v>
      </c>
      <c r="H2205">
        <v>27</v>
      </c>
      <c r="I2205" t="s">
        <v>16</v>
      </c>
      <c r="J2205">
        <v>110</v>
      </c>
      <c r="K2205">
        <v>12</v>
      </c>
      <c r="L2205">
        <v>0</v>
      </c>
      <c r="M2205">
        <v>20</v>
      </c>
      <c r="N2205">
        <v>0</v>
      </c>
      <c r="O2205">
        <v>0</v>
      </c>
    </row>
    <row r="2206" spans="1:15" x14ac:dyDescent="0.2">
      <c r="A2206">
        <v>2015</v>
      </c>
      <c r="B2206" s="6">
        <f ca="1">_xlfn.MAXIFS('Track WIP'!M:M,'Track WIP'!K:K,'Results WIP'!A2206,'Track WIP'!L:L,'Results WIP'!C2206)</f>
        <v>42092</v>
      </c>
      <c r="C2206">
        <f t="shared" si="36"/>
        <v>1</v>
      </c>
      <c r="D2206" t="str">
        <f ca="1">VLOOKUP($B2206,'Track WIP'!$M:$O,2,FALSE)</f>
        <v>Firestone Grand Prix of St. Petersburg</v>
      </c>
      <c r="E2206" t="str">
        <f ca="1">VLOOKUP($B2206,'Track WIP'!$M:$O,3,FALSE)</f>
        <v>Streets Of St. Petersburg</v>
      </c>
      <c r="F2206">
        <v>11</v>
      </c>
      <c r="G2206" t="s">
        <v>41</v>
      </c>
      <c r="H2206">
        <v>15</v>
      </c>
      <c r="I2206" t="s">
        <v>16</v>
      </c>
      <c r="J2206">
        <v>110</v>
      </c>
      <c r="K2206">
        <v>15</v>
      </c>
      <c r="L2206">
        <v>0</v>
      </c>
      <c r="M2206">
        <v>19</v>
      </c>
      <c r="N2206">
        <v>0</v>
      </c>
      <c r="O2206">
        <v>0</v>
      </c>
    </row>
    <row r="2207" spans="1:15" x14ac:dyDescent="0.2">
      <c r="A2207">
        <v>2015</v>
      </c>
      <c r="B2207" s="6">
        <f ca="1">_xlfn.MAXIFS('Track WIP'!M:M,'Track WIP'!K:K,'Results WIP'!A2207,'Track WIP'!L:L,'Results WIP'!C2207)</f>
        <v>42092</v>
      </c>
      <c r="C2207">
        <f t="shared" si="36"/>
        <v>1</v>
      </c>
      <c r="D2207" t="str">
        <f ca="1">VLOOKUP($B2207,'Track WIP'!$M:$O,2,FALSE)</f>
        <v>Firestone Grand Prix of St. Petersburg</v>
      </c>
      <c r="E2207" t="str">
        <f ca="1">VLOOKUP($B2207,'Track WIP'!$M:$O,3,FALSE)</f>
        <v>Streets Of St. Petersburg</v>
      </c>
      <c r="F2207">
        <v>12</v>
      </c>
      <c r="G2207" t="s">
        <v>112</v>
      </c>
      <c r="H2207">
        <v>67</v>
      </c>
      <c r="I2207" t="s">
        <v>111</v>
      </c>
      <c r="J2207">
        <v>110</v>
      </c>
      <c r="K2207">
        <v>10</v>
      </c>
      <c r="L2207">
        <v>0</v>
      </c>
      <c r="M2207">
        <v>18</v>
      </c>
      <c r="N2207">
        <v>0</v>
      </c>
      <c r="O2207">
        <v>0</v>
      </c>
    </row>
    <row r="2208" spans="1:15" x14ac:dyDescent="0.2">
      <c r="A2208">
        <v>2015</v>
      </c>
      <c r="B2208" s="6">
        <f ca="1">_xlfn.MAXIFS('Track WIP'!M:M,'Track WIP'!K:K,'Results WIP'!A2208,'Track WIP'!L:L,'Results WIP'!C2208)</f>
        <v>42092</v>
      </c>
      <c r="C2208">
        <f t="shared" si="36"/>
        <v>1</v>
      </c>
      <c r="D2208" t="str">
        <f ca="1">VLOOKUP($B2208,'Track WIP'!$M:$O,2,FALSE)</f>
        <v>Firestone Grand Prix of St. Petersburg</v>
      </c>
      <c r="E2208" t="str">
        <f ca="1">VLOOKUP($B2208,'Track WIP'!$M:$O,3,FALSE)</f>
        <v>Streets Of St. Petersburg</v>
      </c>
      <c r="F2208">
        <v>13</v>
      </c>
      <c r="G2208" t="s">
        <v>37</v>
      </c>
      <c r="H2208">
        <v>14</v>
      </c>
      <c r="I2208" t="s">
        <v>16</v>
      </c>
      <c r="J2208">
        <v>110</v>
      </c>
      <c r="K2208">
        <v>5</v>
      </c>
      <c r="L2208">
        <v>0</v>
      </c>
      <c r="M2208">
        <v>17</v>
      </c>
      <c r="N2208">
        <v>0</v>
      </c>
      <c r="O2208">
        <v>0</v>
      </c>
    </row>
    <row r="2209" spans="1:15" x14ac:dyDescent="0.2">
      <c r="A2209">
        <v>2015</v>
      </c>
      <c r="B2209" s="6">
        <f ca="1">_xlfn.MAXIFS('Track WIP'!M:M,'Track WIP'!K:K,'Results WIP'!A2209,'Track WIP'!L:L,'Results WIP'!C2209)</f>
        <v>42092</v>
      </c>
      <c r="C2209">
        <f t="shared" si="36"/>
        <v>1</v>
      </c>
      <c r="D2209" t="str">
        <f ca="1">VLOOKUP($B2209,'Track WIP'!$M:$O,2,FALSE)</f>
        <v>Firestone Grand Prix of St. Petersburg</v>
      </c>
      <c r="E2209" t="str">
        <f ca="1">VLOOKUP($B2209,'Track WIP'!$M:$O,3,FALSE)</f>
        <v>Streets Of St. Petersburg</v>
      </c>
      <c r="F2209">
        <v>14</v>
      </c>
      <c r="G2209" t="s">
        <v>254</v>
      </c>
      <c r="H2209">
        <v>26</v>
      </c>
      <c r="I2209" t="s">
        <v>16</v>
      </c>
      <c r="J2209">
        <v>110</v>
      </c>
      <c r="K2209">
        <v>14</v>
      </c>
      <c r="L2209">
        <v>0</v>
      </c>
      <c r="M2209">
        <v>16</v>
      </c>
      <c r="N2209">
        <v>0</v>
      </c>
      <c r="O2209">
        <v>0</v>
      </c>
    </row>
    <row r="2210" spans="1:15" x14ac:dyDescent="0.2">
      <c r="A2210">
        <v>2015</v>
      </c>
      <c r="B2210" s="6">
        <f ca="1">_xlfn.MAXIFS('Track WIP'!M:M,'Track WIP'!K:K,'Results WIP'!A2210,'Track WIP'!L:L,'Results WIP'!C2210)</f>
        <v>42092</v>
      </c>
      <c r="C2210">
        <f t="shared" si="36"/>
        <v>1</v>
      </c>
      <c r="D2210" t="str">
        <f ca="1">VLOOKUP($B2210,'Track WIP'!$M:$O,2,FALSE)</f>
        <v>Firestone Grand Prix of St. Petersburg</v>
      </c>
      <c r="E2210" t="str">
        <f ca="1">VLOOKUP($B2210,'Track WIP'!$M:$O,3,FALSE)</f>
        <v>Streets Of St. Petersburg</v>
      </c>
      <c r="F2210">
        <v>15</v>
      </c>
      <c r="G2210" t="s">
        <v>21</v>
      </c>
      <c r="H2210">
        <v>9</v>
      </c>
      <c r="I2210" t="s">
        <v>111</v>
      </c>
      <c r="J2210">
        <v>110</v>
      </c>
      <c r="K2210">
        <v>9</v>
      </c>
      <c r="L2210">
        <v>0</v>
      </c>
      <c r="M2210">
        <v>15</v>
      </c>
      <c r="N2210">
        <v>0</v>
      </c>
      <c r="O2210">
        <v>0</v>
      </c>
    </row>
    <row r="2211" spans="1:15" x14ac:dyDescent="0.2">
      <c r="A2211">
        <v>2015</v>
      </c>
      <c r="B2211" s="6">
        <f ca="1">_xlfn.MAXIFS('Track WIP'!M:M,'Track WIP'!K:K,'Results WIP'!A2211,'Track WIP'!L:L,'Results WIP'!C2211)</f>
        <v>42092</v>
      </c>
      <c r="C2211">
        <f t="shared" si="36"/>
        <v>1</v>
      </c>
      <c r="D2211" t="str">
        <f ca="1">VLOOKUP($B2211,'Track WIP'!$M:$O,2,FALSE)</f>
        <v>Firestone Grand Prix of St. Petersburg</v>
      </c>
      <c r="E2211" t="str">
        <f ca="1">VLOOKUP($B2211,'Track WIP'!$M:$O,3,FALSE)</f>
        <v>Streets Of St. Petersburg</v>
      </c>
      <c r="F2211">
        <v>16</v>
      </c>
      <c r="G2211" t="s">
        <v>89</v>
      </c>
      <c r="H2211">
        <v>5</v>
      </c>
      <c r="I2211" t="s">
        <v>16</v>
      </c>
      <c r="J2211">
        <v>110</v>
      </c>
      <c r="K2211">
        <v>16</v>
      </c>
      <c r="L2211">
        <v>0</v>
      </c>
      <c r="M2211">
        <v>14</v>
      </c>
      <c r="N2211">
        <v>0</v>
      </c>
      <c r="O2211">
        <v>0</v>
      </c>
    </row>
    <row r="2212" spans="1:15" x14ac:dyDescent="0.2">
      <c r="A2212">
        <v>2015</v>
      </c>
      <c r="B2212" s="6">
        <f ca="1">_xlfn.MAXIFS('Track WIP'!M:M,'Track WIP'!K:K,'Results WIP'!A2212,'Track WIP'!L:L,'Results WIP'!C2212)</f>
        <v>42092</v>
      </c>
      <c r="C2212">
        <f t="shared" si="36"/>
        <v>1</v>
      </c>
      <c r="D2212" t="str">
        <f ca="1">VLOOKUP($B2212,'Track WIP'!$M:$O,2,FALSE)</f>
        <v>Firestone Grand Prix of St. Petersburg</v>
      </c>
      <c r="E2212" t="str">
        <f ca="1">VLOOKUP($B2212,'Track WIP'!$M:$O,3,FALSE)</f>
        <v>Streets Of St. Petersburg</v>
      </c>
      <c r="F2212">
        <v>17</v>
      </c>
      <c r="G2212" t="s">
        <v>386</v>
      </c>
      <c r="H2212">
        <v>98</v>
      </c>
      <c r="I2212" t="s">
        <v>16</v>
      </c>
      <c r="J2212">
        <v>110</v>
      </c>
      <c r="K2212">
        <v>22</v>
      </c>
      <c r="L2212">
        <v>0</v>
      </c>
      <c r="M2212">
        <v>13</v>
      </c>
      <c r="N2212">
        <v>0</v>
      </c>
      <c r="O2212">
        <v>0</v>
      </c>
    </row>
    <row r="2213" spans="1:15" x14ac:dyDescent="0.2">
      <c r="A2213">
        <v>2015</v>
      </c>
      <c r="B2213" s="6">
        <f ca="1">_xlfn.MAXIFS('Track WIP'!M:M,'Track WIP'!K:K,'Results WIP'!A2213,'Track WIP'!L:L,'Results WIP'!C2213)</f>
        <v>42092</v>
      </c>
      <c r="C2213">
        <f t="shared" si="36"/>
        <v>1</v>
      </c>
      <c r="D2213" t="str">
        <f ca="1">VLOOKUP($B2213,'Track WIP'!$M:$O,2,FALSE)</f>
        <v>Firestone Grand Prix of St. Petersburg</v>
      </c>
      <c r="E2213" t="str">
        <f ca="1">VLOOKUP($B2213,'Track WIP'!$M:$O,3,FALSE)</f>
        <v>Streets Of St. Petersburg</v>
      </c>
      <c r="F2213">
        <v>18</v>
      </c>
      <c r="G2213" t="s">
        <v>31</v>
      </c>
      <c r="H2213">
        <v>25</v>
      </c>
      <c r="I2213" t="s">
        <v>16</v>
      </c>
      <c r="J2213">
        <v>110</v>
      </c>
      <c r="K2213">
        <v>11</v>
      </c>
      <c r="L2213">
        <v>0</v>
      </c>
      <c r="M2213">
        <v>12</v>
      </c>
      <c r="N2213">
        <v>0</v>
      </c>
      <c r="O2213">
        <v>0</v>
      </c>
    </row>
    <row r="2214" spans="1:15" x14ac:dyDescent="0.2">
      <c r="A2214">
        <v>2015</v>
      </c>
      <c r="B2214" s="6">
        <f ca="1">_xlfn.MAXIFS('Track WIP'!M:M,'Track WIP'!K:K,'Results WIP'!A2214,'Track WIP'!L:L,'Results WIP'!C2214)</f>
        <v>42092</v>
      </c>
      <c r="C2214">
        <f t="shared" si="36"/>
        <v>1</v>
      </c>
      <c r="D2214" t="str">
        <f ca="1">VLOOKUP($B2214,'Track WIP'!$M:$O,2,FALSE)</f>
        <v>Firestone Grand Prix of St. Petersburg</v>
      </c>
      <c r="E2214" t="str">
        <f ca="1">VLOOKUP($B2214,'Track WIP'!$M:$O,3,FALSE)</f>
        <v>Streets Of St. Petersburg</v>
      </c>
      <c r="F2214">
        <v>19</v>
      </c>
      <c r="G2214" t="s">
        <v>384</v>
      </c>
      <c r="H2214">
        <v>8</v>
      </c>
      <c r="I2214" t="s">
        <v>111</v>
      </c>
      <c r="J2214">
        <v>109</v>
      </c>
      <c r="K2214">
        <v>18</v>
      </c>
      <c r="L2214">
        <v>0</v>
      </c>
      <c r="M2214">
        <v>11</v>
      </c>
      <c r="N2214">
        <v>0</v>
      </c>
      <c r="O2214">
        <v>0</v>
      </c>
    </row>
    <row r="2215" spans="1:15" x14ac:dyDescent="0.2">
      <c r="A2215">
        <v>2015</v>
      </c>
      <c r="B2215" s="6">
        <f ca="1">_xlfn.MAXIFS('Track WIP'!M:M,'Track WIP'!K:K,'Results WIP'!A2215,'Track WIP'!L:L,'Results WIP'!C2215)</f>
        <v>42092</v>
      </c>
      <c r="C2215">
        <f t="shared" si="36"/>
        <v>1</v>
      </c>
      <c r="D2215" t="str">
        <f ca="1">VLOOKUP($B2215,'Track WIP'!$M:$O,2,FALSE)</f>
        <v>Firestone Grand Prix of St. Petersburg</v>
      </c>
      <c r="E2215" t="str">
        <f ca="1">VLOOKUP($B2215,'Track WIP'!$M:$O,3,FALSE)</f>
        <v>Streets Of St. Petersburg</v>
      </c>
      <c r="F2215">
        <v>20</v>
      </c>
      <c r="G2215" t="s">
        <v>387</v>
      </c>
      <c r="H2215">
        <v>4</v>
      </c>
      <c r="I2215" t="s">
        <v>111</v>
      </c>
      <c r="J2215">
        <v>109</v>
      </c>
      <c r="K2215">
        <v>17</v>
      </c>
      <c r="L2215">
        <v>0</v>
      </c>
      <c r="M2215">
        <v>10</v>
      </c>
      <c r="N2215">
        <v>0</v>
      </c>
      <c r="O2215">
        <v>0</v>
      </c>
    </row>
    <row r="2216" spans="1:15" x14ac:dyDescent="0.2">
      <c r="A2216">
        <v>2015</v>
      </c>
      <c r="B2216" s="6">
        <f ca="1">_xlfn.MAXIFS('Track WIP'!M:M,'Track WIP'!K:K,'Results WIP'!A2216,'Track WIP'!L:L,'Results WIP'!C2216)</f>
        <v>42092</v>
      </c>
      <c r="C2216">
        <f t="shared" si="36"/>
        <v>1</v>
      </c>
      <c r="D2216" t="str">
        <f ca="1">VLOOKUP($B2216,'Track WIP'!$M:$O,2,FALSE)</f>
        <v>Firestone Grand Prix of St. Petersburg</v>
      </c>
      <c r="E2216" t="str">
        <f ca="1">VLOOKUP($B2216,'Track WIP'!$M:$O,3,FALSE)</f>
        <v>Streets Of St. Petersburg</v>
      </c>
      <c r="F2216">
        <v>21</v>
      </c>
      <c r="G2216" t="s">
        <v>86</v>
      </c>
      <c r="H2216">
        <v>83</v>
      </c>
      <c r="I2216" t="s">
        <v>111</v>
      </c>
      <c r="J2216">
        <v>109</v>
      </c>
      <c r="K2216">
        <v>13</v>
      </c>
      <c r="L2216">
        <v>0</v>
      </c>
      <c r="M2216">
        <v>9</v>
      </c>
      <c r="N2216">
        <v>0</v>
      </c>
      <c r="O2216">
        <v>0</v>
      </c>
    </row>
    <row r="2217" spans="1:15" x14ac:dyDescent="0.2">
      <c r="A2217">
        <v>2015</v>
      </c>
      <c r="B2217" s="6">
        <f ca="1">_xlfn.MAXIFS('Track WIP'!M:M,'Track WIP'!K:K,'Results WIP'!A2217,'Track WIP'!L:L,'Results WIP'!C2217)</f>
        <v>42092</v>
      </c>
      <c r="C2217">
        <f t="shared" si="36"/>
        <v>1</v>
      </c>
      <c r="D2217" t="str">
        <f ca="1">VLOOKUP($B2217,'Track WIP'!$M:$O,2,FALSE)</f>
        <v>Firestone Grand Prix of St. Petersburg</v>
      </c>
      <c r="E2217" t="str">
        <f ca="1">VLOOKUP($B2217,'Track WIP'!$M:$O,3,FALSE)</f>
        <v>Streets Of St. Petersburg</v>
      </c>
      <c r="F2217">
        <v>22</v>
      </c>
      <c r="G2217" t="s">
        <v>85</v>
      </c>
      <c r="H2217">
        <v>7</v>
      </c>
      <c r="I2217" t="s">
        <v>16</v>
      </c>
      <c r="J2217">
        <v>100</v>
      </c>
      <c r="K2217">
        <v>20</v>
      </c>
      <c r="L2217">
        <v>0</v>
      </c>
      <c r="M2217">
        <v>8</v>
      </c>
      <c r="N2217">
        <v>0</v>
      </c>
      <c r="O2217">
        <v>0</v>
      </c>
    </row>
    <row r="2218" spans="1:15" x14ac:dyDescent="0.2">
      <c r="A2218">
        <v>2015</v>
      </c>
      <c r="B2218" s="6">
        <f ca="1">_xlfn.MAXIFS('Track WIP'!M:M,'Track WIP'!K:K,'Results WIP'!A2218,'Track WIP'!L:L,'Results WIP'!C2218)</f>
        <v>42092</v>
      </c>
      <c r="C2218">
        <f t="shared" si="36"/>
        <v>1</v>
      </c>
      <c r="D2218" t="str">
        <f ca="1">VLOOKUP($B2218,'Track WIP'!$M:$O,2,FALSE)</f>
        <v>Firestone Grand Prix of St. Petersburg</v>
      </c>
      <c r="E2218" t="str">
        <f ca="1">VLOOKUP($B2218,'Track WIP'!$M:$O,3,FALSE)</f>
        <v>Streets Of St. Petersburg</v>
      </c>
      <c r="F2218">
        <v>23</v>
      </c>
      <c r="G2218" t="s">
        <v>71</v>
      </c>
      <c r="H2218">
        <v>19</v>
      </c>
      <c r="I2218" t="s">
        <v>16</v>
      </c>
      <c r="J2218">
        <v>70</v>
      </c>
      <c r="K2218">
        <v>23</v>
      </c>
      <c r="L2218">
        <v>0</v>
      </c>
      <c r="M2218">
        <v>7</v>
      </c>
      <c r="N2218">
        <v>0</v>
      </c>
      <c r="O2218">
        <v>0</v>
      </c>
    </row>
    <row r="2219" spans="1:15" x14ac:dyDescent="0.2">
      <c r="A2219">
        <v>2015</v>
      </c>
      <c r="B2219" s="6">
        <f ca="1">_xlfn.MAXIFS('Track WIP'!M:M,'Track WIP'!K:K,'Results WIP'!A2219,'Track WIP'!L:L,'Results WIP'!C2219)</f>
        <v>42092</v>
      </c>
      <c r="C2219">
        <f t="shared" si="36"/>
        <v>1</v>
      </c>
      <c r="D2219" t="str">
        <f ca="1">VLOOKUP($B2219,'Track WIP'!$M:$O,2,FALSE)</f>
        <v>Firestone Grand Prix of St. Petersburg</v>
      </c>
      <c r="E2219" t="str">
        <f ca="1">VLOOKUP($B2219,'Track WIP'!$M:$O,3,FALSE)</f>
        <v>Streets Of St. Petersburg</v>
      </c>
      <c r="F2219">
        <v>24</v>
      </c>
      <c r="G2219" t="s">
        <v>231</v>
      </c>
      <c r="H2219">
        <v>18</v>
      </c>
      <c r="I2219" t="s">
        <v>16</v>
      </c>
      <c r="J2219">
        <v>19</v>
      </c>
      <c r="K2219">
        <v>24</v>
      </c>
      <c r="L2219">
        <v>0</v>
      </c>
      <c r="M2219">
        <v>6</v>
      </c>
      <c r="N2219">
        <v>0</v>
      </c>
      <c r="O2219">
        <v>0</v>
      </c>
    </row>
    <row r="2220" spans="1:15" x14ac:dyDescent="0.2">
      <c r="A2220">
        <v>2015</v>
      </c>
      <c r="B2220" s="6">
        <f ca="1">_xlfn.MAXIFS('Track WIP'!M:M,'Track WIP'!K:K,'Results WIP'!A2220,'Track WIP'!L:L,'Results WIP'!C2220)</f>
        <v>42106</v>
      </c>
      <c r="C2220">
        <f t="shared" si="36"/>
        <v>2</v>
      </c>
      <c r="D2220" t="str">
        <f ca="1">VLOOKUP($B2220,'Track WIP'!$M:$O,2,FALSE)</f>
        <v>Grand Prix of Louisiana</v>
      </c>
      <c r="E2220" t="str">
        <f ca="1">VLOOKUP($B2220,'Track WIP'!$M:$O,3,FALSE)</f>
        <v>Nola Motorsports Park</v>
      </c>
      <c r="F2220">
        <v>1</v>
      </c>
      <c r="G2220" t="s">
        <v>89</v>
      </c>
      <c r="H2220">
        <v>5</v>
      </c>
      <c r="I2220" t="s">
        <v>16</v>
      </c>
      <c r="J2220">
        <v>47</v>
      </c>
      <c r="K2220">
        <v>16</v>
      </c>
      <c r="L2220">
        <v>15</v>
      </c>
      <c r="M2220">
        <v>51</v>
      </c>
      <c r="N2220">
        <v>1</v>
      </c>
      <c r="O2220">
        <v>0</v>
      </c>
    </row>
    <row r="2221" spans="1:15" x14ac:dyDescent="0.2">
      <c r="A2221">
        <v>2015</v>
      </c>
      <c r="B2221" s="6">
        <f ca="1">_xlfn.MAXIFS('Track WIP'!M:M,'Track WIP'!K:K,'Results WIP'!A2221,'Track WIP'!L:L,'Results WIP'!C2221)</f>
        <v>42106</v>
      </c>
      <c r="C2221">
        <f t="shared" si="36"/>
        <v>2</v>
      </c>
      <c r="D2221" t="str">
        <f ca="1">VLOOKUP($B2221,'Track WIP'!$M:$O,2,FALSE)</f>
        <v>Grand Prix of Louisiana</v>
      </c>
      <c r="E2221" t="str">
        <f ca="1">VLOOKUP($B2221,'Track WIP'!$M:$O,3,FALSE)</f>
        <v>Nola Motorsports Park</v>
      </c>
      <c r="F2221">
        <v>2</v>
      </c>
      <c r="G2221" t="s">
        <v>24</v>
      </c>
      <c r="H2221">
        <v>3</v>
      </c>
      <c r="I2221" t="s">
        <v>111</v>
      </c>
      <c r="J2221">
        <v>47</v>
      </c>
      <c r="K2221">
        <v>4</v>
      </c>
      <c r="L2221">
        <v>1</v>
      </c>
      <c r="M2221">
        <v>41</v>
      </c>
      <c r="N2221">
        <v>1</v>
      </c>
      <c r="O2221">
        <v>0</v>
      </c>
    </row>
    <row r="2222" spans="1:15" x14ac:dyDescent="0.2">
      <c r="A2222">
        <v>2015</v>
      </c>
      <c r="B2222" s="6">
        <f ca="1">_xlfn.MAXIFS('Track WIP'!M:M,'Track WIP'!K:K,'Results WIP'!A2222,'Track WIP'!L:L,'Results WIP'!C2222)</f>
        <v>42106</v>
      </c>
      <c r="C2222">
        <f t="shared" si="36"/>
        <v>2</v>
      </c>
      <c r="D2222" t="str">
        <f ca="1">VLOOKUP($B2222,'Track WIP'!$M:$O,2,FALSE)</f>
        <v>Grand Prix of Louisiana</v>
      </c>
      <c r="E2222" t="str">
        <f ca="1">VLOOKUP($B2222,'Track WIP'!$M:$O,3,FALSE)</f>
        <v>Nola Motorsports Park</v>
      </c>
      <c r="F2222">
        <v>3</v>
      </c>
      <c r="G2222" t="s">
        <v>85</v>
      </c>
      <c r="H2222">
        <v>7</v>
      </c>
      <c r="I2222" t="s">
        <v>16</v>
      </c>
      <c r="J2222">
        <v>47</v>
      </c>
      <c r="K2222">
        <v>22</v>
      </c>
      <c r="L2222">
        <v>0</v>
      </c>
      <c r="M2222">
        <v>35</v>
      </c>
      <c r="N2222">
        <v>0</v>
      </c>
      <c r="O2222">
        <v>0</v>
      </c>
    </row>
    <row r="2223" spans="1:15" x14ac:dyDescent="0.2">
      <c r="A2223">
        <v>2015</v>
      </c>
      <c r="B2223" s="6">
        <f ca="1">_xlfn.MAXIFS('Track WIP'!M:M,'Track WIP'!K:K,'Results WIP'!A2223,'Track WIP'!L:L,'Results WIP'!C2223)</f>
        <v>42106</v>
      </c>
      <c r="C2223">
        <f t="shared" si="36"/>
        <v>2</v>
      </c>
      <c r="D2223" t="str">
        <f ca="1">VLOOKUP($B2223,'Track WIP'!$M:$O,2,FALSE)</f>
        <v>Grand Prix of Louisiana</v>
      </c>
      <c r="E2223" t="str">
        <f ca="1">VLOOKUP($B2223,'Track WIP'!$M:$O,3,FALSE)</f>
        <v>Nola Motorsports Park</v>
      </c>
      <c r="F2223">
        <v>4</v>
      </c>
      <c r="G2223" t="s">
        <v>31</v>
      </c>
      <c r="H2223">
        <v>25</v>
      </c>
      <c r="I2223" t="s">
        <v>16</v>
      </c>
      <c r="J2223">
        <v>47</v>
      </c>
      <c r="K2223">
        <v>18</v>
      </c>
      <c r="L2223">
        <v>0</v>
      </c>
      <c r="M2223">
        <v>32</v>
      </c>
      <c r="N2223">
        <v>0</v>
      </c>
      <c r="O2223">
        <v>0</v>
      </c>
    </row>
    <row r="2224" spans="1:15" x14ac:dyDescent="0.2">
      <c r="A2224">
        <v>2015</v>
      </c>
      <c r="B2224" s="6">
        <f ca="1">_xlfn.MAXIFS('Track WIP'!M:M,'Track WIP'!K:K,'Results WIP'!A2224,'Track WIP'!L:L,'Results WIP'!C2224)</f>
        <v>42106</v>
      </c>
      <c r="C2224">
        <f t="shared" si="36"/>
        <v>2</v>
      </c>
      <c r="D2224" t="str">
        <f ca="1">VLOOKUP($B2224,'Track WIP'!$M:$O,2,FALSE)</f>
        <v>Grand Prix of Louisiana</v>
      </c>
      <c r="E2224" t="str">
        <f ca="1">VLOOKUP($B2224,'Track WIP'!$M:$O,3,FALSE)</f>
        <v>Nola Motorsports Park</v>
      </c>
      <c r="F2224">
        <v>5</v>
      </c>
      <c r="G2224" t="s">
        <v>234</v>
      </c>
      <c r="H2224">
        <v>2</v>
      </c>
      <c r="I2224" t="s">
        <v>111</v>
      </c>
      <c r="J2224">
        <v>47</v>
      </c>
      <c r="K2224">
        <v>1</v>
      </c>
      <c r="L2224">
        <v>31</v>
      </c>
      <c r="M2224">
        <v>33</v>
      </c>
      <c r="N2224">
        <v>3</v>
      </c>
      <c r="O2224">
        <v>0</v>
      </c>
    </row>
    <row r="2225" spans="1:15" x14ac:dyDescent="0.2">
      <c r="A2225">
        <v>2015</v>
      </c>
      <c r="B2225" s="6">
        <f ca="1">_xlfn.MAXIFS('Track WIP'!M:M,'Track WIP'!K:K,'Results WIP'!A2225,'Track WIP'!L:L,'Results WIP'!C2225)</f>
        <v>42106</v>
      </c>
      <c r="C2225">
        <f t="shared" si="36"/>
        <v>2</v>
      </c>
      <c r="D2225" t="str">
        <f ca="1">VLOOKUP($B2225,'Track WIP'!$M:$O,2,FALSE)</f>
        <v>Grand Prix of Louisiana</v>
      </c>
      <c r="E2225" t="str">
        <f ca="1">VLOOKUP($B2225,'Track WIP'!$M:$O,3,FALSE)</f>
        <v>Nola Motorsports Park</v>
      </c>
      <c r="F2225">
        <v>6</v>
      </c>
      <c r="G2225" t="s">
        <v>25</v>
      </c>
      <c r="H2225">
        <v>10</v>
      </c>
      <c r="I2225" t="s">
        <v>111</v>
      </c>
      <c r="J2225">
        <v>47</v>
      </c>
      <c r="K2225">
        <v>3</v>
      </c>
      <c r="L2225">
        <v>0</v>
      </c>
      <c r="M2225">
        <v>28</v>
      </c>
      <c r="N2225">
        <v>0</v>
      </c>
      <c r="O2225">
        <v>0</v>
      </c>
    </row>
    <row r="2226" spans="1:15" x14ac:dyDescent="0.2">
      <c r="A2226">
        <v>2015</v>
      </c>
      <c r="B2226" s="6">
        <f ca="1">_xlfn.MAXIFS('Track WIP'!M:M,'Track WIP'!K:K,'Results WIP'!A2226,'Track WIP'!L:L,'Results WIP'!C2226)</f>
        <v>42106</v>
      </c>
      <c r="C2226">
        <f t="shared" si="36"/>
        <v>2</v>
      </c>
      <c r="D2226" t="str">
        <f ca="1">VLOOKUP($B2226,'Track WIP'!$M:$O,2,FALSE)</f>
        <v>Grand Prix of Louisiana</v>
      </c>
      <c r="E2226" t="str">
        <f ca="1">VLOOKUP($B2226,'Track WIP'!$M:$O,3,FALSE)</f>
        <v>Nola Motorsports Park</v>
      </c>
      <c r="F2226">
        <v>7</v>
      </c>
      <c r="G2226" t="s">
        <v>15</v>
      </c>
      <c r="H2226">
        <v>1</v>
      </c>
      <c r="I2226" t="s">
        <v>111</v>
      </c>
      <c r="J2226">
        <v>47</v>
      </c>
      <c r="K2226">
        <v>2</v>
      </c>
      <c r="L2226">
        <v>0</v>
      </c>
      <c r="M2226">
        <v>26</v>
      </c>
      <c r="N2226">
        <v>0</v>
      </c>
      <c r="O2226">
        <v>0</v>
      </c>
    </row>
    <row r="2227" spans="1:15" x14ac:dyDescent="0.2">
      <c r="A2227">
        <v>2015</v>
      </c>
      <c r="B2227" s="6">
        <f ca="1">_xlfn.MAXIFS('Track WIP'!M:M,'Track WIP'!K:K,'Results WIP'!A2227,'Track WIP'!L:L,'Results WIP'!C2227)</f>
        <v>42106</v>
      </c>
      <c r="C2227">
        <f t="shared" si="36"/>
        <v>2</v>
      </c>
      <c r="D2227" t="str">
        <f ca="1">VLOOKUP($B2227,'Track WIP'!$M:$O,2,FALSE)</f>
        <v>Grand Prix of Louisiana</v>
      </c>
      <c r="E2227" t="str">
        <f ca="1">VLOOKUP($B2227,'Track WIP'!$M:$O,3,FALSE)</f>
        <v>Nola Motorsports Park</v>
      </c>
      <c r="F2227">
        <v>8</v>
      </c>
      <c r="G2227" t="s">
        <v>41</v>
      </c>
      <c r="H2227">
        <v>15</v>
      </c>
      <c r="I2227" t="s">
        <v>16</v>
      </c>
      <c r="J2227">
        <v>47</v>
      </c>
      <c r="K2227">
        <v>11</v>
      </c>
      <c r="L2227">
        <v>0</v>
      </c>
      <c r="M2227">
        <v>24</v>
      </c>
      <c r="N2227">
        <v>0</v>
      </c>
      <c r="O2227">
        <v>0</v>
      </c>
    </row>
    <row r="2228" spans="1:15" x14ac:dyDescent="0.2">
      <c r="A2228">
        <v>2015</v>
      </c>
      <c r="B2228" s="6">
        <f ca="1">_xlfn.MAXIFS('Track WIP'!M:M,'Track WIP'!K:K,'Results WIP'!A2228,'Track WIP'!L:L,'Results WIP'!C2228)</f>
        <v>42106</v>
      </c>
      <c r="C2228">
        <f t="shared" si="36"/>
        <v>2</v>
      </c>
      <c r="D2228" t="str">
        <f ca="1">VLOOKUP($B2228,'Track WIP'!$M:$O,2,FALSE)</f>
        <v>Grand Prix of Louisiana</v>
      </c>
      <c r="E2228" t="str">
        <f ca="1">VLOOKUP($B2228,'Track WIP'!$M:$O,3,FALSE)</f>
        <v>Nola Motorsports Park</v>
      </c>
      <c r="F2228">
        <v>9</v>
      </c>
      <c r="G2228" t="s">
        <v>112</v>
      </c>
      <c r="H2228">
        <v>67</v>
      </c>
      <c r="I2228" t="s">
        <v>111</v>
      </c>
      <c r="J2228">
        <v>47</v>
      </c>
      <c r="K2228">
        <v>12</v>
      </c>
      <c r="L2228">
        <v>0</v>
      </c>
      <c r="M2228">
        <v>22</v>
      </c>
      <c r="N2228">
        <v>0</v>
      </c>
      <c r="O2228">
        <v>0</v>
      </c>
    </row>
    <row r="2229" spans="1:15" x14ac:dyDescent="0.2">
      <c r="A2229">
        <v>2015</v>
      </c>
      <c r="B2229" s="6">
        <f ca="1">_xlfn.MAXIFS('Track WIP'!M:M,'Track WIP'!K:K,'Results WIP'!A2229,'Track WIP'!L:L,'Results WIP'!C2229)</f>
        <v>42106</v>
      </c>
      <c r="C2229">
        <f t="shared" si="36"/>
        <v>2</v>
      </c>
      <c r="D2229" t="str">
        <f ca="1">VLOOKUP($B2229,'Track WIP'!$M:$O,2,FALSE)</f>
        <v>Grand Prix of Louisiana</v>
      </c>
      <c r="E2229" t="str">
        <f ca="1">VLOOKUP($B2229,'Track WIP'!$M:$O,3,FALSE)</f>
        <v>Nola Motorsports Park</v>
      </c>
      <c r="F2229">
        <v>10</v>
      </c>
      <c r="G2229" t="s">
        <v>378</v>
      </c>
      <c r="H2229">
        <v>20</v>
      </c>
      <c r="I2229" t="s">
        <v>111</v>
      </c>
      <c r="J2229">
        <v>47</v>
      </c>
      <c r="K2229">
        <v>9</v>
      </c>
      <c r="L2229">
        <v>0</v>
      </c>
      <c r="M2229">
        <v>20</v>
      </c>
      <c r="N2229">
        <v>0</v>
      </c>
      <c r="O2229">
        <v>0</v>
      </c>
    </row>
    <row r="2230" spans="1:15" x14ac:dyDescent="0.2">
      <c r="A2230">
        <v>2015</v>
      </c>
      <c r="B2230" s="6">
        <f ca="1">_xlfn.MAXIFS('Track WIP'!M:M,'Track WIP'!K:K,'Results WIP'!A2230,'Track WIP'!L:L,'Results WIP'!C2230)</f>
        <v>42106</v>
      </c>
      <c r="C2230">
        <f t="shared" si="36"/>
        <v>2</v>
      </c>
      <c r="D2230" t="str">
        <f ca="1">VLOOKUP($B2230,'Track WIP'!$M:$O,2,FALSE)</f>
        <v>Grand Prix of Louisiana</v>
      </c>
      <c r="E2230" t="str">
        <f ca="1">VLOOKUP($B2230,'Track WIP'!$M:$O,3,FALSE)</f>
        <v>Nola Motorsports Park</v>
      </c>
      <c r="F2230">
        <v>11</v>
      </c>
      <c r="G2230" t="s">
        <v>21</v>
      </c>
      <c r="H2230">
        <v>9</v>
      </c>
      <c r="I2230" t="s">
        <v>111</v>
      </c>
      <c r="J2230">
        <v>47</v>
      </c>
      <c r="K2230">
        <v>15</v>
      </c>
      <c r="L2230">
        <v>0</v>
      </c>
      <c r="M2230">
        <v>19</v>
      </c>
      <c r="N2230">
        <v>0</v>
      </c>
      <c r="O2230">
        <v>0</v>
      </c>
    </row>
    <row r="2231" spans="1:15" x14ac:dyDescent="0.2">
      <c r="A2231">
        <v>2015</v>
      </c>
      <c r="B2231" s="6">
        <f ca="1">_xlfn.MAXIFS('Track WIP'!M:M,'Track WIP'!K:K,'Results WIP'!A2231,'Track WIP'!L:L,'Results WIP'!C2231)</f>
        <v>42106</v>
      </c>
      <c r="C2231">
        <f t="shared" si="36"/>
        <v>2</v>
      </c>
      <c r="D2231" t="str">
        <f ca="1">VLOOKUP($B2231,'Track WIP'!$M:$O,2,FALSE)</f>
        <v>Grand Prix of Louisiana</v>
      </c>
      <c r="E2231" t="str">
        <f ca="1">VLOOKUP($B2231,'Track WIP'!$M:$O,3,FALSE)</f>
        <v>Nola Motorsports Park</v>
      </c>
      <c r="F2231">
        <v>12</v>
      </c>
      <c r="G2231" t="s">
        <v>254</v>
      </c>
      <c r="H2231">
        <v>26</v>
      </c>
      <c r="I2231" t="s">
        <v>16</v>
      </c>
      <c r="J2231">
        <v>47</v>
      </c>
      <c r="K2231">
        <v>14</v>
      </c>
      <c r="L2231">
        <v>0</v>
      </c>
      <c r="M2231">
        <v>18</v>
      </c>
      <c r="N2231">
        <v>0</v>
      </c>
      <c r="O2231">
        <v>0</v>
      </c>
    </row>
    <row r="2232" spans="1:15" x14ac:dyDescent="0.2">
      <c r="A2232">
        <v>2015</v>
      </c>
      <c r="B2232" s="6">
        <f ca="1">_xlfn.MAXIFS('Track WIP'!M:M,'Track WIP'!K:K,'Results WIP'!A2232,'Track WIP'!L:L,'Results WIP'!C2232)</f>
        <v>42106</v>
      </c>
      <c r="C2232">
        <f t="shared" si="36"/>
        <v>2</v>
      </c>
      <c r="D2232" t="str">
        <f ca="1">VLOOKUP($B2232,'Track WIP'!$M:$O,2,FALSE)</f>
        <v>Grand Prix of Louisiana</v>
      </c>
      <c r="E2232" t="str">
        <f ca="1">VLOOKUP($B2232,'Track WIP'!$M:$O,3,FALSE)</f>
        <v>Nola Motorsports Park</v>
      </c>
      <c r="F2232">
        <v>13</v>
      </c>
      <c r="G2232" t="s">
        <v>38</v>
      </c>
      <c r="H2232">
        <v>27</v>
      </c>
      <c r="I2232" t="s">
        <v>16</v>
      </c>
      <c r="J2232">
        <v>47</v>
      </c>
      <c r="K2232">
        <v>10</v>
      </c>
      <c r="L2232">
        <v>0</v>
      </c>
      <c r="M2232">
        <v>17</v>
      </c>
      <c r="N2232">
        <v>0</v>
      </c>
      <c r="O2232">
        <v>0</v>
      </c>
    </row>
    <row r="2233" spans="1:15" x14ac:dyDescent="0.2">
      <c r="A2233">
        <v>2015</v>
      </c>
      <c r="B2233" s="6">
        <f ca="1">_xlfn.MAXIFS('Track WIP'!M:M,'Track WIP'!K:K,'Results WIP'!A2233,'Track WIP'!L:L,'Results WIP'!C2233)</f>
        <v>42106</v>
      </c>
      <c r="C2233">
        <f t="shared" si="36"/>
        <v>2</v>
      </c>
      <c r="D2233" t="str">
        <f ca="1">VLOOKUP($B2233,'Track WIP'!$M:$O,2,FALSE)</f>
        <v>Grand Prix of Louisiana</v>
      </c>
      <c r="E2233" t="str">
        <f ca="1">VLOOKUP($B2233,'Track WIP'!$M:$O,3,FALSE)</f>
        <v>Nola Motorsports Park</v>
      </c>
      <c r="F2233">
        <v>14</v>
      </c>
      <c r="G2233" t="s">
        <v>86</v>
      </c>
      <c r="H2233">
        <v>83</v>
      </c>
      <c r="I2233" t="s">
        <v>111</v>
      </c>
      <c r="J2233">
        <v>47</v>
      </c>
      <c r="K2233">
        <v>21</v>
      </c>
      <c r="L2233">
        <v>0</v>
      </c>
      <c r="M2233">
        <v>16</v>
      </c>
      <c r="N2233">
        <v>0</v>
      </c>
      <c r="O2233">
        <v>0</v>
      </c>
    </row>
    <row r="2234" spans="1:15" x14ac:dyDescent="0.2">
      <c r="A2234">
        <v>2015</v>
      </c>
      <c r="B2234" s="6">
        <f ca="1">_xlfn.MAXIFS('Track WIP'!M:M,'Track WIP'!K:K,'Results WIP'!A2234,'Track WIP'!L:L,'Results WIP'!C2234)</f>
        <v>42106</v>
      </c>
      <c r="C2234">
        <f t="shared" si="36"/>
        <v>2</v>
      </c>
      <c r="D2234" t="str">
        <f ca="1">VLOOKUP($B2234,'Track WIP'!$M:$O,2,FALSE)</f>
        <v>Grand Prix of Louisiana</v>
      </c>
      <c r="E2234" t="str">
        <f ca="1">VLOOKUP($B2234,'Track WIP'!$M:$O,3,FALSE)</f>
        <v>Nola Motorsports Park</v>
      </c>
      <c r="F2234">
        <v>15</v>
      </c>
      <c r="G2234" t="s">
        <v>386</v>
      </c>
      <c r="H2234">
        <v>98</v>
      </c>
      <c r="I2234" t="s">
        <v>16</v>
      </c>
      <c r="J2234">
        <v>46</v>
      </c>
      <c r="K2234">
        <v>17</v>
      </c>
      <c r="L2234">
        <v>0</v>
      </c>
      <c r="M2234">
        <v>15</v>
      </c>
      <c r="N2234">
        <v>0</v>
      </c>
      <c r="O2234">
        <v>0</v>
      </c>
    </row>
    <row r="2235" spans="1:15" x14ac:dyDescent="0.2">
      <c r="A2235">
        <v>2015</v>
      </c>
      <c r="B2235" s="6">
        <f ca="1">_xlfn.MAXIFS('Track WIP'!M:M,'Track WIP'!K:K,'Results WIP'!A2235,'Track WIP'!L:L,'Results WIP'!C2235)</f>
        <v>42106</v>
      </c>
      <c r="C2235">
        <f t="shared" si="36"/>
        <v>2</v>
      </c>
      <c r="D2235" t="str">
        <f ca="1">VLOOKUP($B2235,'Track WIP'!$M:$O,2,FALSE)</f>
        <v>Grand Prix of Louisiana</v>
      </c>
      <c r="E2235" t="str">
        <f ca="1">VLOOKUP($B2235,'Track WIP'!$M:$O,3,FALSE)</f>
        <v>Nola Motorsports Park</v>
      </c>
      <c r="F2235">
        <v>16</v>
      </c>
      <c r="G2235" t="s">
        <v>231</v>
      </c>
      <c r="H2235">
        <v>18</v>
      </c>
      <c r="I2235" t="s">
        <v>16</v>
      </c>
      <c r="J2235">
        <v>46</v>
      </c>
      <c r="K2235">
        <v>24</v>
      </c>
      <c r="L2235">
        <v>0</v>
      </c>
      <c r="M2235">
        <v>14</v>
      </c>
      <c r="N2235">
        <v>0</v>
      </c>
      <c r="O2235">
        <v>0</v>
      </c>
    </row>
    <row r="2236" spans="1:15" x14ac:dyDescent="0.2">
      <c r="A2236">
        <v>2015</v>
      </c>
      <c r="B2236" s="6">
        <f ca="1">_xlfn.MAXIFS('Track WIP'!M:M,'Track WIP'!K:K,'Results WIP'!A2236,'Track WIP'!L:L,'Results WIP'!C2236)</f>
        <v>42106</v>
      </c>
      <c r="C2236">
        <f t="shared" si="36"/>
        <v>2</v>
      </c>
      <c r="D2236" t="str">
        <f ca="1">VLOOKUP($B2236,'Track WIP'!$M:$O,2,FALSE)</f>
        <v>Grand Prix of Louisiana</v>
      </c>
      <c r="E2236" t="str">
        <f ca="1">VLOOKUP($B2236,'Track WIP'!$M:$O,3,FALSE)</f>
        <v>Nola Motorsports Park</v>
      </c>
      <c r="F2236">
        <v>17</v>
      </c>
      <c r="G2236" t="s">
        <v>387</v>
      </c>
      <c r="H2236">
        <v>4</v>
      </c>
      <c r="I2236" t="s">
        <v>111</v>
      </c>
      <c r="J2236">
        <v>44</v>
      </c>
      <c r="K2236">
        <v>20</v>
      </c>
      <c r="L2236">
        <v>0</v>
      </c>
      <c r="M2236">
        <v>13</v>
      </c>
      <c r="N2236">
        <v>0</v>
      </c>
      <c r="O2236">
        <v>0</v>
      </c>
    </row>
    <row r="2237" spans="1:15" x14ac:dyDescent="0.2">
      <c r="A2237">
        <v>2015</v>
      </c>
      <c r="B2237" s="6">
        <f ca="1">_xlfn.MAXIFS('Track WIP'!M:M,'Track WIP'!K:K,'Results WIP'!A2237,'Track WIP'!L:L,'Results WIP'!C2237)</f>
        <v>42106</v>
      </c>
      <c r="C2237">
        <f t="shared" si="36"/>
        <v>2</v>
      </c>
      <c r="D2237" t="str">
        <f ca="1">VLOOKUP($B2237,'Track WIP'!$M:$O,2,FALSE)</f>
        <v>Grand Prix of Louisiana</v>
      </c>
      <c r="E2237" t="str">
        <f ca="1">VLOOKUP($B2237,'Track WIP'!$M:$O,3,FALSE)</f>
        <v>Nola Motorsports Park</v>
      </c>
      <c r="F2237">
        <v>18</v>
      </c>
      <c r="G2237" t="s">
        <v>384</v>
      </c>
      <c r="H2237">
        <v>8</v>
      </c>
      <c r="I2237" t="s">
        <v>111</v>
      </c>
      <c r="J2237">
        <v>44</v>
      </c>
      <c r="K2237">
        <v>19</v>
      </c>
      <c r="L2237">
        <v>0</v>
      </c>
      <c r="M2237">
        <v>12</v>
      </c>
      <c r="N2237">
        <v>0</v>
      </c>
      <c r="O2237">
        <v>0</v>
      </c>
    </row>
    <row r="2238" spans="1:15" x14ac:dyDescent="0.2">
      <c r="A2238">
        <v>2015</v>
      </c>
      <c r="B2238" s="6">
        <f ca="1">_xlfn.MAXIFS('Track WIP'!M:M,'Track WIP'!K:K,'Results WIP'!A2238,'Track WIP'!L:L,'Results WIP'!C2238)</f>
        <v>42106</v>
      </c>
      <c r="C2238">
        <f t="shared" si="36"/>
        <v>2</v>
      </c>
      <c r="D2238" t="str">
        <f ca="1">VLOOKUP($B2238,'Track WIP'!$M:$O,2,FALSE)</f>
        <v>Grand Prix of Louisiana</v>
      </c>
      <c r="E2238" t="str">
        <f ca="1">VLOOKUP($B2238,'Track WIP'!$M:$O,3,FALSE)</f>
        <v>Nola Motorsports Park</v>
      </c>
      <c r="F2238">
        <v>19</v>
      </c>
      <c r="G2238" t="s">
        <v>17</v>
      </c>
      <c r="H2238">
        <v>28</v>
      </c>
      <c r="I2238" t="s">
        <v>16</v>
      </c>
      <c r="J2238">
        <v>43</v>
      </c>
      <c r="K2238">
        <v>7</v>
      </c>
      <c r="L2238">
        <v>0</v>
      </c>
      <c r="M2238">
        <v>11</v>
      </c>
      <c r="N2238">
        <v>0</v>
      </c>
      <c r="O2238">
        <v>3</v>
      </c>
    </row>
    <row r="2239" spans="1:15" x14ac:dyDescent="0.2">
      <c r="A2239">
        <v>2015</v>
      </c>
      <c r="B2239" s="6">
        <f ca="1">_xlfn.MAXIFS('Track WIP'!M:M,'Track WIP'!K:K,'Results WIP'!A2239,'Track WIP'!L:L,'Results WIP'!C2239)</f>
        <v>42106</v>
      </c>
      <c r="C2239">
        <f t="shared" si="36"/>
        <v>2</v>
      </c>
      <c r="D2239" t="str">
        <f ca="1">VLOOKUP($B2239,'Track WIP'!$M:$O,2,FALSE)</f>
        <v>Grand Prix of Louisiana</v>
      </c>
      <c r="E2239" t="str">
        <f ca="1">VLOOKUP($B2239,'Track WIP'!$M:$O,3,FALSE)</f>
        <v>Nola Motorsports Park</v>
      </c>
      <c r="F2239">
        <v>20</v>
      </c>
      <c r="G2239" t="s">
        <v>88</v>
      </c>
      <c r="H2239">
        <v>22</v>
      </c>
      <c r="I2239" t="s">
        <v>111</v>
      </c>
      <c r="J2239">
        <v>43</v>
      </c>
      <c r="K2239">
        <v>5</v>
      </c>
      <c r="L2239">
        <v>0</v>
      </c>
      <c r="M2239">
        <v>10</v>
      </c>
      <c r="N2239">
        <v>0</v>
      </c>
      <c r="O2239">
        <v>0</v>
      </c>
    </row>
    <row r="2240" spans="1:15" x14ac:dyDescent="0.2">
      <c r="A2240">
        <v>2015</v>
      </c>
      <c r="B2240" s="6">
        <f ca="1">_xlfn.MAXIFS('Track WIP'!M:M,'Track WIP'!K:K,'Results WIP'!A2240,'Track WIP'!L:L,'Results WIP'!C2240)</f>
        <v>42106</v>
      </c>
      <c r="C2240">
        <f t="shared" si="36"/>
        <v>2</v>
      </c>
      <c r="D2240" t="str">
        <f ca="1">VLOOKUP($B2240,'Track WIP'!$M:$O,2,FALSE)</f>
        <v>Grand Prix of Louisiana</v>
      </c>
      <c r="E2240" t="str">
        <f ca="1">VLOOKUP($B2240,'Track WIP'!$M:$O,3,FALSE)</f>
        <v>Nola Motorsports Park</v>
      </c>
      <c r="F2240">
        <v>21</v>
      </c>
      <c r="G2240" t="s">
        <v>87</v>
      </c>
      <c r="H2240">
        <v>11</v>
      </c>
      <c r="I2240" t="s">
        <v>111</v>
      </c>
      <c r="J2240">
        <v>43</v>
      </c>
      <c r="K2240">
        <v>6</v>
      </c>
      <c r="L2240">
        <v>0</v>
      </c>
      <c r="M2240">
        <v>9</v>
      </c>
      <c r="N2240">
        <v>0</v>
      </c>
      <c r="O2240">
        <v>0</v>
      </c>
    </row>
    <row r="2241" spans="1:15" x14ac:dyDescent="0.2">
      <c r="A2241">
        <v>2015</v>
      </c>
      <c r="B2241" s="6">
        <f ca="1">_xlfn.MAXIFS('Track WIP'!M:M,'Track WIP'!K:K,'Results WIP'!A2241,'Track WIP'!L:L,'Results WIP'!C2241)</f>
        <v>42106</v>
      </c>
      <c r="C2241">
        <f t="shared" si="36"/>
        <v>2</v>
      </c>
      <c r="D2241" t="str">
        <f ca="1">VLOOKUP($B2241,'Track WIP'!$M:$O,2,FALSE)</f>
        <v>Grand Prix of Louisiana</v>
      </c>
      <c r="E2241" t="str">
        <f ca="1">VLOOKUP($B2241,'Track WIP'!$M:$O,3,FALSE)</f>
        <v>Nola Motorsports Park</v>
      </c>
      <c r="F2241">
        <v>22</v>
      </c>
      <c r="G2241" t="s">
        <v>37</v>
      </c>
      <c r="H2241">
        <v>14</v>
      </c>
      <c r="I2241" t="s">
        <v>16</v>
      </c>
      <c r="J2241">
        <v>39</v>
      </c>
      <c r="K2241">
        <v>13</v>
      </c>
      <c r="L2241">
        <v>0</v>
      </c>
      <c r="M2241">
        <v>8</v>
      </c>
      <c r="N2241">
        <v>0</v>
      </c>
      <c r="O2241">
        <v>0</v>
      </c>
    </row>
    <row r="2242" spans="1:15" x14ac:dyDescent="0.2">
      <c r="A2242">
        <v>2015</v>
      </c>
      <c r="B2242" s="6">
        <f ca="1">_xlfn.MAXIFS('Track WIP'!M:M,'Track WIP'!K:K,'Results WIP'!A2242,'Track WIP'!L:L,'Results WIP'!C2242)</f>
        <v>42106</v>
      </c>
      <c r="C2242">
        <f t="shared" si="36"/>
        <v>2</v>
      </c>
      <c r="D2242" t="str">
        <f ca="1">VLOOKUP($B2242,'Track WIP'!$M:$O,2,FALSE)</f>
        <v>Grand Prix of Louisiana</v>
      </c>
      <c r="E2242" t="str">
        <f ca="1">VLOOKUP($B2242,'Track WIP'!$M:$O,3,FALSE)</f>
        <v>Nola Motorsports Park</v>
      </c>
      <c r="F2242">
        <v>23</v>
      </c>
      <c r="G2242" t="s">
        <v>71</v>
      </c>
      <c r="H2242">
        <v>19</v>
      </c>
      <c r="I2242" t="s">
        <v>16</v>
      </c>
      <c r="J2242">
        <v>23</v>
      </c>
      <c r="K2242">
        <v>23</v>
      </c>
      <c r="L2242">
        <v>0</v>
      </c>
      <c r="M2242">
        <v>7</v>
      </c>
      <c r="N2242">
        <v>0</v>
      </c>
      <c r="O2242">
        <v>0</v>
      </c>
    </row>
    <row r="2243" spans="1:15" x14ac:dyDescent="0.2">
      <c r="A2243">
        <v>2015</v>
      </c>
      <c r="B2243" s="6">
        <f ca="1">_xlfn.MAXIFS('Track WIP'!M:M,'Track WIP'!K:K,'Results WIP'!A2243,'Track WIP'!L:L,'Results WIP'!C2243)</f>
        <v>42106</v>
      </c>
      <c r="C2243">
        <f t="shared" si="36"/>
        <v>2</v>
      </c>
      <c r="D2243" t="str">
        <f ca="1">VLOOKUP($B2243,'Track WIP'!$M:$O,2,FALSE)</f>
        <v>Grand Prix of Louisiana</v>
      </c>
      <c r="E2243" t="str">
        <f ca="1">VLOOKUP($B2243,'Track WIP'!$M:$O,3,FALSE)</f>
        <v>Nola Motorsports Park</v>
      </c>
      <c r="F2243">
        <v>24</v>
      </c>
      <c r="G2243" t="s">
        <v>381</v>
      </c>
      <c r="H2243">
        <v>41</v>
      </c>
      <c r="I2243" t="s">
        <v>16</v>
      </c>
      <c r="J2243">
        <v>19</v>
      </c>
      <c r="K2243">
        <v>8</v>
      </c>
      <c r="L2243">
        <v>0</v>
      </c>
      <c r="M2243">
        <v>6</v>
      </c>
      <c r="N2243">
        <v>0</v>
      </c>
      <c r="O2243">
        <v>0</v>
      </c>
    </row>
    <row r="2244" spans="1:15" x14ac:dyDescent="0.2">
      <c r="A2244">
        <v>2015</v>
      </c>
      <c r="B2244" s="6">
        <f ca="1">_xlfn.MAXIFS('Track WIP'!M:M,'Track WIP'!K:K,'Results WIP'!A2244,'Track WIP'!L:L,'Results WIP'!C2244)</f>
        <v>42113</v>
      </c>
      <c r="C2244">
        <f t="shared" si="36"/>
        <v>3</v>
      </c>
      <c r="D2244" t="str">
        <f ca="1">VLOOKUP($B2244,'Track WIP'!$M:$O,2,FALSE)</f>
        <v>Toyota Grand Prix of Long Beach</v>
      </c>
      <c r="E2244" t="str">
        <f ca="1">VLOOKUP($B2244,'Track WIP'!$M:$O,3,FALSE)</f>
        <v>Streets Of Long Beach</v>
      </c>
      <c r="F2244">
        <v>1</v>
      </c>
      <c r="G2244" t="s">
        <v>21</v>
      </c>
      <c r="H2244">
        <v>9</v>
      </c>
      <c r="I2244" t="s">
        <v>111</v>
      </c>
      <c r="J2244">
        <v>80</v>
      </c>
      <c r="K2244">
        <v>3</v>
      </c>
      <c r="L2244">
        <v>44</v>
      </c>
      <c r="M2244">
        <v>53</v>
      </c>
      <c r="N2244">
        <v>3</v>
      </c>
      <c r="O2244">
        <v>0</v>
      </c>
    </row>
    <row r="2245" spans="1:15" x14ac:dyDescent="0.2">
      <c r="A2245">
        <v>2015</v>
      </c>
      <c r="B2245" s="6">
        <f ca="1">_xlfn.MAXIFS('Track WIP'!M:M,'Track WIP'!K:K,'Results WIP'!A2245,'Track WIP'!L:L,'Results WIP'!C2245)</f>
        <v>42113</v>
      </c>
      <c r="C2245">
        <f t="shared" si="36"/>
        <v>3</v>
      </c>
      <c r="D2245" t="str">
        <f ca="1">VLOOKUP($B2245,'Track WIP'!$M:$O,2,FALSE)</f>
        <v>Toyota Grand Prix of Long Beach</v>
      </c>
      <c r="E2245" t="str">
        <f ca="1">VLOOKUP($B2245,'Track WIP'!$M:$O,3,FALSE)</f>
        <v>Streets Of Long Beach</v>
      </c>
      <c r="F2245">
        <v>2</v>
      </c>
      <c r="G2245" t="s">
        <v>24</v>
      </c>
      <c r="H2245">
        <v>3</v>
      </c>
      <c r="I2245" t="s">
        <v>111</v>
      </c>
      <c r="J2245">
        <v>80</v>
      </c>
      <c r="K2245">
        <v>1</v>
      </c>
      <c r="L2245">
        <v>31</v>
      </c>
      <c r="M2245">
        <v>42</v>
      </c>
      <c r="N2245">
        <v>2</v>
      </c>
      <c r="O2245">
        <v>0</v>
      </c>
    </row>
    <row r="2246" spans="1:15" x14ac:dyDescent="0.2">
      <c r="A2246">
        <v>2015</v>
      </c>
      <c r="B2246" s="6">
        <f ca="1">_xlfn.MAXIFS('Track WIP'!M:M,'Track WIP'!K:K,'Results WIP'!A2246,'Track WIP'!L:L,'Results WIP'!C2246)</f>
        <v>42113</v>
      </c>
      <c r="C2246">
        <f t="shared" si="36"/>
        <v>3</v>
      </c>
      <c r="D2246" t="str">
        <f ca="1">VLOOKUP($B2246,'Track WIP'!$M:$O,2,FALSE)</f>
        <v>Toyota Grand Prix of Long Beach</v>
      </c>
      <c r="E2246" t="str">
        <f ca="1">VLOOKUP($B2246,'Track WIP'!$M:$O,3,FALSE)</f>
        <v>Streets Of Long Beach</v>
      </c>
      <c r="F2246">
        <v>3</v>
      </c>
      <c r="G2246" t="s">
        <v>234</v>
      </c>
      <c r="H2246">
        <v>2</v>
      </c>
      <c r="I2246" t="s">
        <v>111</v>
      </c>
      <c r="J2246">
        <v>80</v>
      </c>
      <c r="K2246">
        <v>2</v>
      </c>
      <c r="L2246">
        <v>0</v>
      </c>
      <c r="M2246">
        <v>35</v>
      </c>
      <c r="N2246">
        <v>0</v>
      </c>
      <c r="O2246">
        <v>0</v>
      </c>
    </row>
    <row r="2247" spans="1:15" x14ac:dyDescent="0.2">
      <c r="A2247">
        <v>2015</v>
      </c>
      <c r="B2247" s="6">
        <f ca="1">_xlfn.MAXIFS('Track WIP'!M:M,'Track WIP'!K:K,'Results WIP'!A2247,'Track WIP'!L:L,'Results WIP'!C2247)</f>
        <v>42113</v>
      </c>
      <c r="C2247">
        <f t="shared" si="36"/>
        <v>3</v>
      </c>
      <c r="D2247" t="str">
        <f ca="1">VLOOKUP($B2247,'Track WIP'!$M:$O,2,FALSE)</f>
        <v>Toyota Grand Prix of Long Beach</v>
      </c>
      <c r="E2247" t="str">
        <f ca="1">VLOOKUP($B2247,'Track WIP'!$M:$O,3,FALSE)</f>
        <v>Streets Of Long Beach</v>
      </c>
      <c r="F2247">
        <v>4</v>
      </c>
      <c r="G2247" t="s">
        <v>88</v>
      </c>
      <c r="H2247">
        <v>22</v>
      </c>
      <c r="I2247" t="s">
        <v>111</v>
      </c>
      <c r="J2247">
        <v>80</v>
      </c>
      <c r="K2247">
        <v>5</v>
      </c>
      <c r="L2247">
        <v>0</v>
      </c>
      <c r="M2247">
        <v>32</v>
      </c>
      <c r="N2247">
        <v>0</v>
      </c>
      <c r="O2247">
        <v>0</v>
      </c>
    </row>
    <row r="2248" spans="1:15" x14ac:dyDescent="0.2">
      <c r="A2248">
        <v>2015</v>
      </c>
      <c r="B2248" s="6">
        <f ca="1">_xlfn.MAXIFS('Track WIP'!M:M,'Track WIP'!K:K,'Results WIP'!A2248,'Track WIP'!L:L,'Results WIP'!C2248)</f>
        <v>42113</v>
      </c>
      <c r="C2248">
        <f t="shared" si="36"/>
        <v>3</v>
      </c>
      <c r="D2248" t="str">
        <f ca="1">VLOOKUP($B2248,'Track WIP'!$M:$O,2,FALSE)</f>
        <v>Toyota Grand Prix of Long Beach</v>
      </c>
      <c r="E2248" t="str">
        <f ca="1">VLOOKUP($B2248,'Track WIP'!$M:$O,3,FALSE)</f>
        <v>Streets Of Long Beach</v>
      </c>
      <c r="F2248">
        <v>5</v>
      </c>
      <c r="G2248" t="s">
        <v>25</v>
      </c>
      <c r="H2248">
        <v>10</v>
      </c>
      <c r="I2248" t="s">
        <v>111</v>
      </c>
      <c r="J2248">
        <v>80</v>
      </c>
      <c r="K2248">
        <v>7</v>
      </c>
      <c r="L2248">
        <v>0</v>
      </c>
      <c r="M2248">
        <v>30</v>
      </c>
      <c r="N2248">
        <v>0</v>
      </c>
      <c r="O2248">
        <v>0</v>
      </c>
    </row>
    <row r="2249" spans="1:15" x14ac:dyDescent="0.2">
      <c r="A2249">
        <v>2015</v>
      </c>
      <c r="B2249" s="6">
        <f ca="1">_xlfn.MAXIFS('Track WIP'!M:M,'Track WIP'!K:K,'Results WIP'!A2249,'Track WIP'!L:L,'Results WIP'!C2249)</f>
        <v>42113</v>
      </c>
      <c r="C2249">
        <f t="shared" si="36"/>
        <v>3</v>
      </c>
      <c r="D2249" t="str">
        <f ca="1">VLOOKUP($B2249,'Track WIP'!$M:$O,2,FALSE)</f>
        <v>Toyota Grand Prix of Long Beach</v>
      </c>
      <c r="E2249" t="str">
        <f ca="1">VLOOKUP($B2249,'Track WIP'!$M:$O,3,FALSE)</f>
        <v>Streets Of Long Beach</v>
      </c>
      <c r="F2249">
        <v>6</v>
      </c>
      <c r="G2249" t="s">
        <v>87</v>
      </c>
      <c r="H2249">
        <v>11</v>
      </c>
      <c r="I2249" t="s">
        <v>111</v>
      </c>
      <c r="J2249">
        <v>80</v>
      </c>
      <c r="K2249">
        <v>9</v>
      </c>
      <c r="L2249">
        <v>1</v>
      </c>
      <c r="M2249">
        <v>29</v>
      </c>
      <c r="N2249">
        <v>1</v>
      </c>
      <c r="O2249">
        <v>0</v>
      </c>
    </row>
    <row r="2250" spans="1:15" x14ac:dyDescent="0.2">
      <c r="A2250">
        <v>2015</v>
      </c>
      <c r="B2250" s="6">
        <f ca="1">_xlfn.MAXIFS('Track WIP'!M:M,'Track WIP'!K:K,'Results WIP'!A2250,'Track WIP'!L:L,'Results WIP'!C2250)</f>
        <v>42113</v>
      </c>
      <c r="C2250">
        <f t="shared" si="36"/>
        <v>3</v>
      </c>
      <c r="D2250" t="str">
        <f ca="1">VLOOKUP($B2250,'Track WIP'!$M:$O,2,FALSE)</f>
        <v>Toyota Grand Prix of Long Beach</v>
      </c>
      <c r="E2250" t="str">
        <f ca="1">VLOOKUP($B2250,'Track WIP'!$M:$O,3,FALSE)</f>
        <v>Streets Of Long Beach</v>
      </c>
      <c r="F2250">
        <v>7</v>
      </c>
      <c r="G2250" t="s">
        <v>112</v>
      </c>
      <c r="H2250">
        <v>67</v>
      </c>
      <c r="I2250" t="s">
        <v>111</v>
      </c>
      <c r="J2250">
        <v>80</v>
      </c>
      <c r="K2250">
        <v>6</v>
      </c>
      <c r="L2250">
        <v>0</v>
      </c>
      <c r="M2250">
        <v>26</v>
      </c>
      <c r="N2250">
        <v>0</v>
      </c>
      <c r="O2250">
        <v>0</v>
      </c>
    </row>
    <row r="2251" spans="1:15" x14ac:dyDescent="0.2">
      <c r="A2251">
        <v>2015</v>
      </c>
      <c r="B2251" s="6">
        <f ca="1">_xlfn.MAXIFS('Track WIP'!M:M,'Track WIP'!K:K,'Results WIP'!A2251,'Track WIP'!L:L,'Results WIP'!C2251)</f>
        <v>42113</v>
      </c>
      <c r="C2251">
        <f t="shared" si="36"/>
        <v>3</v>
      </c>
      <c r="D2251" t="str">
        <f ca="1">VLOOKUP($B2251,'Track WIP'!$M:$O,2,FALSE)</f>
        <v>Toyota Grand Prix of Long Beach</v>
      </c>
      <c r="E2251" t="str">
        <f ca="1">VLOOKUP($B2251,'Track WIP'!$M:$O,3,FALSE)</f>
        <v>Streets Of Long Beach</v>
      </c>
      <c r="F2251">
        <v>8</v>
      </c>
      <c r="G2251" t="s">
        <v>38</v>
      </c>
      <c r="H2251">
        <v>27</v>
      </c>
      <c r="I2251" t="s">
        <v>16</v>
      </c>
      <c r="J2251">
        <v>80</v>
      </c>
      <c r="K2251">
        <v>10</v>
      </c>
      <c r="L2251">
        <v>0</v>
      </c>
      <c r="M2251">
        <v>24</v>
      </c>
      <c r="N2251">
        <v>0</v>
      </c>
      <c r="O2251">
        <v>0</v>
      </c>
    </row>
    <row r="2252" spans="1:15" x14ac:dyDescent="0.2">
      <c r="A2252">
        <v>2015</v>
      </c>
      <c r="B2252" s="6">
        <f ca="1">_xlfn.MAXIFS('Track WIP'!M:M,'Track WIP'!K:K,'Results WIP'!A2252,'Track WIP'!L:L,'Results WIP'!C2252)</f>
        <v>42113</v>
      </c>
      <c r="C2252">
        <f t="shared" si="36"/>
        <v>3</v>
      </c>
      <c r="D2252" t="str">
        <f ca="1">VLOOKUP($B2252,'Track WIP'!$M:$O,2,FALSE)</f>
        <v>Toyota Grand Prix of Long Beach</v>
      </c>
      <c r="E2252" t="str">
        <f ca="1">VLOOKUP($B2252,'Track WIP'!$M:$O,3,FALSE)</f>
        <v>Streets Of Long Beach</v>
      </c>
      <c r="F2252">
        <v>9</v>
      </c>
      <c r="G2252" t="s">
        <v>254</v>
      </c>
      <c r="H2252">
        <v>26</v>
      </c>
      <c r="I2252" t="s">
        <v>16</v>
      </c>
      <c r="J2252">
        <v>80</v>
      </c>
      <c r="K2252">
        <v>12</v>
      </c>
      <c r="L2252">
        <v>0</v>
      </c>
      <c r="M2252">
        <v>22</v>
      </c>
      <c r="N2252">
        <v>0</v>
      </c>
      <c r="O2252">
        <v>0</v>
      </c>
    </row>
    <row r="2253" spans="1:15" x14ac:dyDescent="0.2">
      <c r="A2253">
        <v>2015</v>
      </c>
      <c r="B2253" s="6">
        <f ca="1">_xlfn.MAXIFS('Track WIP'!M:M,'Track WIP'!K:K,'Results WIP'!A2253,'Track WIP'!L:L,'Results WIP'!C2253)</f>
        <v>42113</v>
      </c>
      <c r="C2253">
        <f t="shared" si="36"/>
        <v>3</v>
      </c>
      <c r="D2253" t="str">
        <f ca="1">VLOOKUP($B2253,'Track WIP'!$M:$O,2,FALSE)</f>
        <v>Toyota Grand Prix of Long Beach</v>
      </c>
      <c r="E2253" t="str">
        <f ca="1">VLOOKUP($B2253,'Track WIP'!$M:$O,3,FALSE)</f>
        <v>Streets Of Long Beach</v>
      </c>
      <c r="F2253">
        <v>10</v>
      </c>
      <c r="G2253" t="s">
        <v>56</v>
      </c>
      <c r="H2253">
        <v>8</v>
      </c>
      <c r="I2253" t="s">
        <v>111</v>
      </c>
      <c r="J2253">
        <v>80</v>
      </c>
      <c r="K2253">
        <v>11</v>
      </c>
      <c r="L2253">
        <v>0</v>
      </c>
      <c r="M2253">
        <v>20</v>
      </c>
      <c r="N2253">
        <v>0</v>
      </c>
      <c r="O2253">
        <v>0</v>
      </c>
    </row>
    <row r="2254" spans="1:15" x14ac:dyDescent="0.2">
      <c r="A2254">
        <v>2015</v>
      </c>
      <c r="B2254" s="6">
        <f ca="1">_xlfn.MAXIFS('Track WIP'!M:M,'Track WIP'!K:K,'Results WIP'!A2254,'Track WIP'!L:L,'Results WIP'!C2254)</f>
        <v>42113</v>
      </c>
      <c r="C2254">
        <f t="shared" si="36"/>
        <v>3</v>
      </c>
      <c r="D2254" t="str">
        <f ca="1">VLOOKUP($B2254,'Track WIP'!$M:$O,2,FALSE)</f>
        <v>Toyota Grand Prix of Long Beach</v>
      </c>
      <c r="E2254" t="str">
        <f ca="1">VLOOKUP($B2254,'Track WIP'!$M:$O,3,FALSE)</f>
        <v>Streets Of Long Beach</v>
      </c>
      <c r="F2254">
        <v>11</v>
      </c>
      <c r="G2254" t="s">
        <v>41</v>
      </c>
      <c r="H2254">
        <v>15</v>
      </c>
      <c r="I2254" t="s">
        <v>16</v>
      </c>
      <c r="J2254">
        <v>80</v>
      </c>
      <c r="K2254">
        <v>8</v>
      </c>
      <c r="L2254">
        <v>0</v>
      </c>
      <c r="M2254">
        <v>19</v>
      </c>
      <c r="N2254">
        <v>0</v>
      </c>
      <c r="O2254">
        <v>0</v>
      </c>
    </row>
    <row r="2255" spans="1:15" x14ac:dyDescent="0.2">
      <c r="A2255">
        <v>2015</v>
      </c>
      <c r="B2255" s="6">
        <f ca="1">_xlfn.MAXIFS('Track WIP'!M:M,'Track WIP'!K:K,'Results WIP'!A2255,'Track WIP'!L:L,'Results WIP'!C2255)</f>
        <v>42113</v>
      </c>
      <c r="C2255">
        <f t="shared" si="36"/>
        <v>3</v>
      </c>
      <c r="D2255" t="str">
        <f ca="1">VLOOKUP($B2255,'Track WIP'!$M:$O,2,FALSE)</f>
        <v>Toyota Grand Prix of Long Beach</v>
      </c>
      <c r="E2255" t="str">
        <f ca="1">VLOOKUP($B2255,'Track WIP'!$M:$O,3,FALSE)</f>
        <v>Streets Of Long Beach</v>
      </c>
      <c r="F2255">
        <v>12</v>
      </c>
      <c r="G2255" t="s">
        <v>89</v>
      </c>
      <c r="H2255">
        <v>5</v>
      </c>
      <c r="I2255" t="s">
        <v>16</v>
      </c>
      <c r="J2255">
        <v>80</v>
      </c>
      <c r="K2255">
        <v>13</v>
      </c>
      <c r="L2255">
        <v>0</v>
      </c>
      <c r="M2255">
        <v>18</v>
      </c>
      <c r="N2255">
        <v>0</v>
      </c>
      <c r="O2255">
        <v>0</v>
      </c>
    </row>
    <row r="2256" spans="1:15" x14ac:dyDescent="0.2">
      <c r="A2256">
        <v>2015</v>
      </c>
      <c r="B2256" s="6">
        <f ca="1">_xlfn.MAXIFS('Track WIP'!M:M,'Track WIP'!K:K,'Results WIP'!A2256,'Track WIP'!L:L,'Results WIP'!C2256)</f>
        <v>42113</v>
      </c>
      <c r="C2256">
        <f t="shared" si="36"/>
        <v>3</v>
      </c>
      <c r="D2256" t="str">
        <f ca="1">VLOOKUP($B2256,'Track WIP'!$M:$O,2,FALSE)</f>
        <v>Toyota Grand Prix of Long Beach</v>
      </c>
      <c r="E2256" t="str">
        <f ca="1">VLOOKUP($B2256,'Track WIP'!$M:$O,3,FALSE)</f>
        <v>Streets Of Long Beach</v>
      </c>
      <c r="F2256">
        <v>13</v>
      </c>
      <c r="G2256" t="s">
        <v>17</v>
      </c>
      <c r="H2256">
        <v>28</v>
      </c>
      <c r="I2256" t="s">
        <v>16</v>
      </c>
      <c r="J2256">
        <v>80</v>
      </c>
      <c r="K2256">
        <v>4</v>
      </c>
      <c r="L2256">
        <v>0</v>
      </c>
      <c r="M2256">
        <v>17</v>
      </c>
      <c r="N2256">
        <v>0</v>
      </c>
      <c r="O2256">
        <v>0</v>
      </c>
    </row>
    <row r="2257" spans="1:15" x14ac:dyDescent="0.2">
      <c r="A2257">
        <v>2015</v>
      </c>
      <c r="B2257" s="6">
        <f ca="1">_xlfn.MAXIFS('Track WIP'!M:M,'Track WIP'!K:K,'Results WIP'!A2257,'Track WIP'!L:L,'Results WIP'!C2257)</f>
        <v>42113</v>
      </c>
      <c r="C2257">
        <f t="shared" si="36"/>
        <v>3</v>
      </c>
      <c r="D2257" t="str">
        <f ca="1">VLOOKUP($B2257,'Track WIP'!$M:$O,2,FALSE)</f>
        <v>Toyota Grand Prix of Long Beach</v>
      </c>
      <c r="E2257" t="str">
        <f ca="1">VLOOKUP($B2257,'Track WIP'!$M:$O,3,FALSE)</f>
        <v>Streets Of Long Beach</v>
      </c>
      <c r="F2257">
        <v>14</v>
      </c>
      <c r="G2257" t="s">
        <v>381</v>
      </c>
      <c r="H2257">
        <v>41</v>
      </c>
      <c r="I2257" t="s">
        <v>16</v>
      </c>
      <c r="J2257">
        <v>80</v>
      </c>
      <c r="K2257">
        <v>16</v>
      </c>
      <c r="L2257">
        <v>4</v>
      </c>
      <c r="M2257">
        <v>17</v>
      </c>
      <c r="N2257">
        <v>1</v>
      </c>
      <c r="O2257">
        <v>0</v>
      </c>
    </row>
    <row r="2258" spans="1:15" x14ac:dyDescent="0.2">
      <c r="A2258">
        <v>2015</v>
      </c>
      <c r="B2258" s="6">
        <f ca="1">_xlfn.MAXIFS('Track WIP'!M:M,'Track WIP'!K:K,'Results WIP'!A2258,'Track WIP'!L:L,'Results WIP'!C2258)</f>
        <v>42113</v>
      </c>
      <c r="C2258">
        <f t="shared" si="36"/>
        <v>3</v>
      </c>
      <c r="D2258" t="str">
        <f ca="1">VLOOKUP($B2258,'Track WIP'!$M:$O,2,FALSE)</f>
        <v>Toyota Grand Prix of Long Beach</v>
      </c>
      <c r="E2258" t="str">
        <f ca="1">VLOOKUP($B2258,'Track WIP'!$M:$O,3,FALSE)</f>
        <v>Streets Of Long Beach</v>
      </c>
      <c r="F2258">
        <v>15</v>
      </c>
      <c r="G2258" t="s">
        <v>86</v>
      </c>
      <c r="H2258">
        <v>83</v>
      </c>
      <c r="I2258" t="s">
        <v>111</v>
      </c>
      <c r="J2258">
        <v>80</v>
      </c>
      <c r="K2258">
        <v>15</v>
      </c>
      <c r="L2258">
        <v>0</v>
      </c>
      <c r="M2258">
        <v>15</v>
      </c>
      <c r="N2258">
        <v>0</v>
      </c>
      <c r="O2258">
        <v>0</v>
      </c>
    </row>
    <row r="2259" spans="1:15" x14ac:dyDescent="0.2">
      <c r="A2259">
        <v>2015</v>
      </c>
      <c r="B2259" s="6">
        <f ca="1">_xlfn.MAXIFS('Track WIP'!M:M,'Track WIP'!K:K,'Results WIP'!A2259,'Track WIP'!L:L,'Results WIP'!C2259)</f>
        <v>42113</v>
      </c>
      <c r="C2259">
        <f t="shared" si="36"/>
        <v>3</v>
      </c>
      <c r="D2259" t="str">
        <f ca="1">VLOOKUP($B2259,'Track WIP'!$M:$O,2,FALSE)</f>
        <v>Toyota Grand Prix of Long Beach</v>
      </c>
      <c r="E2259" t="str">
        <f ca="1">VLOOKUP($B2259,'Track WIP'!$M:$O,3,FALSE)</f>
        <v>Streets Of Long Beach</v>
      </c>
      <c r="F2259">
        <v>16</v>
      </c>
      <c r="G2259" t="s">
        <v>386</v>
      </c>
      <c r="H2259">
        <v>98</v>
      </c>
      <c r="I2259" t="s">
        <v>16</v>
      </c>
      <c r="J2259">
        <v>80</v>
      </c>
      <c r="K2259">
        <v>17</v>
      </c>
      <c r="L2259">
        <v>0</v>
      </c>
      <c r="M2259">
        <v>14</v>
      </c>
      <c r="N2259">
        <v>0</v>
      </c>
      <c r="O2259">
        <v>0</v>
      </c>
    </row>
    <row r="2260" spans="1:15" x14ac:dyDescent="0.2">
      <c r="A2260">
        <v>2015</v>
      </c>
      <c r="B2260" s="6">
        <f ca="1">_xlfn.MAXIFS('Track WIP'!M:M,'Track WIP'!K:K,'Results WIP'!A2260,'Track WIP'!L:L,'Results WIP'!C2260)</f>
        <v>42113</v>
      </c>
      <c r="C2260">
        <f t="shared" ref="C2260:C2323" si="37">_xlfn.IFS(A2260&gt;A2259,1,F2260=1,C2259+1,F2260&gt;1,C2259)</f>
        <v>3</v>
      </c>
      <c r="D2260" t="str">
        <f ca="1">VLOOKUP($B2260,'Track WIP'!$M:$O,2,FALSE)</f>
        <v>Toyota Grand Prix of Long Beach</v>
      </c>
      <c r="E2260" t="str">
        <f ca="1">VLOOKUP($B2260,'Track WIP'!$M:$O,3,FALSE)</f>
        <v>Streets Of Long Beach</v>
      </c>
      <c r="F2260">
        <v>17</v>
      </c>
      <c r="G2260" t="s">
        <v>359</v>
      </c>
      <c r="H2260">
        <v>18</v>
      </c>
      <c r="I2260" t="s">
        <v>16</v>
      </c>
      <c r="J2260">
        <v>80</v>
      </c>
      <c r="K2260">
        <v>21</v>
      </c>
      <c r="L2260">
        <v>0</v>
      </c>
      <c r="M2260">
        <v>13</v>
      </c>
      <c r="N2260">
        <v>0</v>
      </c>
      <c r="O2260">
        <v>0</v>
      </c>
    </row>
    <row r="2261" spans="1:15" x14ac:dyDescent="0.2">
      <c r="A2261">
        <v>2015</v>
      </c>
      <c r="B2261" s="6">
        <f ca="1">_xlfn.MAXIFS('Track WIP'!M:M,'Track WIP'!K:K,'Results WIP'!A2261,'Track WIP'!L:L,'Results WIP'!C2261)</f>
        <v>42113</v>
      </c>
      <c r="C2261">
        <f t="shared" si="37"/>
        <v>3</v>
      </c>
      <c r="D2261" t="str">
        <f ca="1">VLOOKUP($B2261,'Track WIP'!$M:$O,2,FALSE)</f>
        <v>Toyota Grand Prix of Long Beach</v>
      </c>
      <c r="E2261" t="str">
        <f ca="1">VLOOKUP($B2261,'Track WIP'!$M:$O,3,FALSE)</f>
        <v>Streets Of Long Beach</v>
      </c>
      <c r="F2261">
        <v>18</v>
      </c>
      <c r="G2261" t="s">
        <v>37</v>
      </c>
      <c r="H2261">
        <v>14</v>
      </c>
      <c r="I2261" t="s">
        <v>16</v>
      </c>
      <c r="J2261">
        <v>80</v>
      </c>
      <c r="K2261">
        <v>20</v>
      </c>
      <c r="L2261">
        <v>0</v>
      </c>
      <c r="M2261">
        <v>12</v>
      </c>
      <c r="N2261">
        <v>0</v>
      </c>
      <c r="O2261">
        <v>0</v>
      </c>
    </row>
    <row r="2262" spans="1:15" x14ac:dyDescent="0.2">
      <c r="A2262">
        <v>2015</v>
      </c>
      <c r="B2262" s="6">
        <f ca="1">_xlfn.MAXIFS('Track WIP'!M:M,'Track WIP'!K:K,'Results WIP'!A2262,'Track WIP'!L:L,'Results WIP'!C2262)</f>
        <v>42113</v>
      </c>
      <c r="C2262">
        <f t="shared" si="37"/>
        <v>3</v>
      </c>
      <c r="D2262" t="str">
        <f ca="1">VLOOKUP($B2262,'Track WIP'!$M:$O,2,FALSE)</f>
        <v>Toyota Grand Prix of Long Beach</v>
      </c>
      <c r="E2262" t="str">
        <f ca="1">VLOOKUP($B2262,'Track WIP'!$M:$O,3,FALSE)</f>
        <v>Streets Of Long Beach</v>
      </c>
      <c r="F2262">
        <v>19</v>
      </c>
      <c r="G2262" t="s">
        <v>85</v>
      </c>
      <c r="H2262">
        <v>7</v>
      </c>
      <c r="I2262" t="s">
        <v>16</v>
      </c>
      <c r="J2262">
        <v>80</v>
      </c>
      <c r="K2262">
        <v>19</v>
      </c>
      <c r="L2262">
        <v>0</v>
      </c>
      <c r="M2262">
        <v>11</v>
      </c>
      <c r="N2262">
        <v>0</v>
      </c>
      <c r="O2262">
        <v>0</v>
      </c>
    </row>
    <row r="2263" spans="1:15" x14ac:dyDescent="0.2">
      <c r="A2263">
        <v>2015</v>
      </c>
      <c r="B2263" s="6">
        <f ca="1">_xlfn.MAXIFS('Track WIP'!M:M,'Track WIP'!K:K,'Results WIP'!A2263,'Track WIP'!L:L,'Results WIP'!C2263)</f>
        <v>42113</v>
      </c>
      <c r="C2263">
        <f t="shared" si="37"/>
        <v>3</v>
      </c>
      <c r="D2263" t="str">
        <f ca="1">VLOOKUP($B2263,'Track WIP'!$M:$O,2,FALSE)</f>
        <v>Toyota Grand Prix of Long Beach</v>
      </c>
      <c r="E2263" t="str">
        <f ca="1">VLOOKUP($B2263,'Track WIP'!$M:$O,3,FALSE)</f>
        <v>Streets Of Long Beach</v>
      </c>
      <c r="F2263">
        <v>20</v>
      </c>
      <c r="G2263" t="s">
        <v>15</v>
      </c>
      <c r="H2263">
        <v>1</v>
      </c>
      <c r="I2263" t="s">
        <v>111</v>
      </c>
      <c r="J2263">
        <v>79</v>
      </c>
      <c r="K2263">
        <v>18</v>
      </c>
      <c r="L2263">
        <v>0</v>
      </c>
      <c r="M2263">
        <v>10</v>
      </c>
      <c r="N2263">
        <v>0</v>
      </c>
      <c r="O2263">
        <v>0</v>
      </c>
    </row>
    <row r="2264" spans="1:15" x14ac:dyDescent="0.2">
      <c r="A2264">
        <v>2015</v>
      </c>
      <c r="B2264" s="6">
        <f ca="1">_xlfn.MAXIFS('Track WIP'!M:M,'Track WIP'!K:K,'Results WIP'!A2264,'Track WIP'!L:L,'Results WIP'!C2264)</f>
        <v>42113</v>
      </c>
      <c r="C2264">
        <f t="shared" si="37"/>
        <v>3</v>
      </c>
      <c r="D2264" t="str">
        <f ca="1">VLOOKUP($B2264,'Track WIP'!$M:$O,2,FALSE)</f>
        <v>Toyota Grand Prix of Long Beach</v>
      </c>
      <c r="E2264" t="str">
        <f ca="1">VLOOKUP($B2264,'Track WIP'!$M:$O,3,FALSE)</f>
        <v>Streets Of Long Beach</v>
      </c>
      <c r="F2264">
        <v>21</v>
      </c>
      <c r="G2264" t="s">
        <v>71</v>
      </c>
      <c r="H2264">
        <v>19</v>
      </c>
      <c r="I2264" t="s">
        <v>16</v>
      </c>
      <c r="J2264">
        <v>78</v>
      </c>
      <c r="K2264">
        <v>22</v>
      </c>
      <c r="L2264">
        <v>0</v>
      </c>
      <c r="M2264">
        <v>9</v>
      </c>
      <c r="N2264">
        <v>0</v>
      </c>
      <c r="O2264">
        <v>0</v>
      </c>
    </row>
    <row r="2265" spans="1:15" x14ac:dyDescent="0.2">
      <c r="A2265">
        <v>2015</v>
      </c>
      <c r="B2265" s="6">
        <f ca="1">_xlfn.MAXIFS('Track WIP'!M:M,'Track WIP'!K:K,'Results WIP'!A2265,'Track WIP'!L:L,'Results WIP'!C2265)</f>
        <v>42113</v>
      </c>
      <c r="C2265">
        <f t="shared" si="37"/>
        <v>3</v>
      </c>
      <c r="D2265" t="str">
        <f ca="1">VLOOKUP($B2265,'Track WIP'!$M:$O,2,FALSE)</f>
        <v>Toyota Grand Prix of Long Beach</v>
      </c>
      <c r="E2265" t="str">
        <f ca="1">VLOOKUP($B2265,'Track WIP'!$M:$O,3,FALSE)</f>
        <v>Streets Of Long Beach</v>
      </c>
      <c r="F2265">
        <v>22</v>
      </c>
      <c r="G2265" t="s">
        <v>378</v>
      </c>
      <c r="H2265">
        <v>20</v>
      </c>
      <c r="I2265" t="s">
        <v>111</v>
      </c>
      <c r="J2265">
        <v>77</v>
      </c>
      <c r="K2265">
        <v>14</v>
      </c>
      <c r="L2265">
        <v>0</v>
      </c>
      <c r="M2265">
        <v>8</v>
      </c>
      <c r="N2265">
        <v>0</v>
      </c>
      <c r="O2265">
        <v>0</v>
      </c>
    </row>
    <row r="2266" spans="1:15" x14ac:dyDescent="0.2">
      <c r="A2266">
        <v>2015</v>
      </c>
      <c r="B2266" s="6">
        <f ca="1">_xlfn.MAXIFS('Track WIP'!M:M,'Track WIP'!K:K,'Results WIP'!A2266,'Track WIP'!L:L,'Results WIP'!C2266)</f>
        <v>42113</v>
      </c>
      <c r="C2266">
        <f t="shared" si="37"/>
        <v>3</v>
      </c>
      <c r="D2266" t="str">
        <f ca="1">VLOOKUP($B2266,'Track WIP'!$M:$O,2,FALSE)</f>
        <v>Toyota Grand Prix of Long Beach</v>
      </c>
      <c r="E2266" t="str">
        <f ca="1">VLOOKUP($B2266,'Track WIP'!$M:$O,3,FALSE)</f>
        <v>Streets Of Long Beach</v>
      </c>
      <c r="F2266">
        <v>23</v>
      </c>
      <c r="G2266" t="s">
        <v>387</v>
      </c>
      <c r="H2266">
        <v>4</v>
      </c>
      <c r="I2266" t="s">
        <v>111</v>
      </c>
      <c r="J2266">
        <v>69</v>
      </c>
      <c r="K2266">
        <v>23</v>
      </c>
      <c r="L2266">
        <v>0</v>
      </c>
      <c r="M2266">
        <v>7</v>
      </c>
      <c r="N2266">
        <v>0</v>
      </c>
      <c r="O2266">
        <v>0</v>
      </c>
    </row>
    <row r="2267" spans="1:15" x14ac:dyDescent="0.2">
      <c r="A2267">
        <v>2015</v>
      </c>
      <c r="B2267" s="6">
        <f ca="1">_xlfn.MAXIFS('Track WIP'!M:M,'Track WIP'!K:K,'Results WIP'!A2267,'Track WIP'!L:L,'Results WIP'!C2267)</f>
        <v>42120</v>
      </c>
      <c r="C2267">
        <f t="shared" si="37"/>
        <v>4</v>
      </c>
      <c r="D2267" t="str">
        <f ca="1">VLOOKUP($B2267,'Track WIP'!$M:$O,2,FALSE)</f>
        <v>Honda Indy Grand Prix of Alabama</v>
      </c>
      <c r="E2267" t="str">
        <f ca="1">VLOOKUP($B2267,'Track WIP'!$M:$O,3,FALSE)</f>
        <v>Barber Motorsports Park</v>
      </c>
      <c r="F2267">
        <v>1</v>
      </c>
      <c r="G2267" t="s">
        <v>112</v>
      </c>
      <c r="H2267">
        <v>67</v>
      </c>
      <c r="I2267" t="s">
        <v>111</v>
      </c>
      <c r="J2267">
        <v>90</v>
      </c>
      <c r="K2267">
        <v>5</v>
      </c>
      <c r="L2267">
        <v>46</v>
      </c>
      <c r="M2267">
        <v>53</v>
      </c>
      <c r="N2267">
        <v>3</v>
      </c>
      <c r="O2267">
        <v>0</v>
      </c>
    </row>
    <row r="2268" spans="1:15" x14ac:dyDescent="0.2">
      <c r="A2268">
        <v>2015</v>
      </c>
      <c r="B2268" s="6">
        <f ca="1">_xlfn.MAXIFS('Track WIP'!M:M,'Track WIP'!K:K,'Results WIP'!A2268,'Track WIP'!L:L,'Results WIP'!C2268)</f>
        <v>42120</v>
      </c>
      <c r="C2268">
        <f t="shared" si="37"/>
        <v>4</v>
      </c>
      <c r="D2268" t="str">
        <f ca="1">VLOOKUP($B2268,'Track WIP'!$M:$O,2,FALSE)</f>
        <v>Honda Indy Grand Prix of Alabama</v>
      </c>
      <c r="E2268" t="str">
        <f ca="1">VLOOKUP($B2268,'Track WIP'!$M:$O,3,FALSE)</f>
        <v>Barber Motorsports Park</v>
      </c>
      <c r="F2268">
        <v>2</v>
      </c>
      <c r="G2268" t="s">
        <v>41</v>
      </c>
      <c r="H2268">
        <v>15</v>
      </c>
      <c r="I2268" t="s">
        <v>16</v>
      </c>
      <c r="J2268">
        <v>90</v>
      </c>
      <c r="K2268">
        <v>8</v>
      </c>
      <c r="L2268">
        <v>17</v>
      </c>
      <c r="M2268">
        <v>41</v>
      </c>
      <c r="N2268">
        <v>1</v>
      </c>
      <c r="O2268">
        <v>0</v>
      </c>
    </row>
    <row r="2269" spans="1:15" x14ac:dyDescent="0.2">
      <c r="A2269">
        <v>2015</v>
      </c>
      <c r="B2269" s="6">
        <f ca="1">_xlfn.MAXIFS('Track WIP'!M:M,'Track WIP'!K:K,'Results WIP'!A2269,'Track WIP'!L:L,'Results WIP'!C2269)</f>
        <v>42120</v>
      </c>
      <c r="C2269">
        <f t="shared" si="37"/>
        <v>4</v>
      </c>
      <c r="D2269" t="str">
        <f ca="1">VLOOKUP($B2269,'Track WIP'!$M:$O,2,FALSE)</f>
        <v>Honda Indy Grand Prix of Alabama</v>
      </c>
      <c r="E2269" t="str">
        <f ca="1">VLOOKUP($B2269,'Track WIP'!$M:$O,3,FALSE)</f>
        <v>Barber Motorsports Park</v>
      </c>
      <c r="F2269">
        <v>3</v>
      </c>
      <c r="G2269" t="s">
        <v>21</v>
      </c>
      <c r="H2269">
        <v>9</v>
      </c>
      <c r="I2269" t="s">
        <v>111</v>
      </c>
      <c r="J2269">
        <v>90</v>
      </c>
      <c r="K2269">
        <v>4</v>
      </c>
      <c r="L2269">
        <v>2</v>
      </c>
      <c r="M2269">
        <v>36</v>
      </c>
      <c r="N2269">
        <v>1</v>
      </c>
      <c r="O2269">
        <v>0</v>
      </c>
    </row>
    <row r="2270" spans="1:15" x14ac:dyDescent="0.2">
      <c r="A2270">
        <v>2015</v>
      </c>
      <c r="B2270" s="6">
        <f ca="1">_xlfn.MAXIFS('Track WIP'!M:M,'Track WIP'!K:K,'Results WIP'!A2270,'Track WIP'!L:L,'Results WIP'!C2270)</f>
        <v>42120</v>
      </c>
      <c r="C2270">
        <f t="shared" si="37"/>
        <v>4</v>
      </c>
      <c r="D2270" t="str">
        <f ca="1">VLOOKUP($B2270,'Track WIP'!$M:$O,2,FALSE)</f>
        <v>Honda Indy Grand Prix of Alabama</v>
      </c>
      <c r="E2270" t="str">
        <f ca="1">VLOOKUP($B2270,'Track WIP'!$M:$O,3,FALSE)</f>
        <v>Barber Motorsports Park</v>
      </c>
      <c r="F2270">
        <v>4</v>
      </c>
      <c r="G2270" t="s">
        <v>15</v>
      </c>
      <c r="H2270">
        <v>1</v>
      </c>
      <c r="I2270" t="s">
        <v>111</v>
      </c>
      <c r="J2270">
        <v>90</v>
      </c>
      <c r="K2270">
        <v>2</v>
      </c>
      <c r="L2270">
        <v>0</v>
      </c>
      <c r="M2270">
        <v>32</v>
      </c>
      <c r="N2270">
        <v>0</v>
      </c>
      <c r="O2270">
        <v>0</v>
      </c>
    </row>
    <row r="2271" spans="1:15" x14ac:dyDescent="0.2">
      <c r="A2271">
        <v>2015</v>
      </c>
      <c r="B2271" s="6">
        <f ca="1">_xlfn.MAXIFS('Track WIP'!M:M,'Track WIP'!K:K,'Results WIP'!A2271,'Track WIP'!L:L,'Results WIP'!C2271)</f>
        <v>42120</v>
      </c>
      <c r="C2271">
        <f t="shared" si="37"/>
        <v>4</v>
      </c>
      <c r="D2271" t="str">
        <f ca="1">VLOOKUP($B2271,'Track WIP'!$M:$O,2,FALSE)</f>
        <v>Honda Indy Grand Prix of Alabama</v>
      </c>
      <c r="E2271" t="str">
        <f ca="1">VLOOKUP($B2271,'Track WIP'!$M:$O,3,FALSE)</f>
        <v>Barber Motorsports Park</v>
      </c>
      <c r="F2271">
        <v>5</v>
      </c>
      <c r="G2271" t="s">
        <v>17</v>
      </c>
      <c r="H2271">
        <v>28</v>
      </c>
      <c r="I2271" t="s">
        <v>16</v>
      </c>
      <c r="J2271">
        <v>90</v>
      </c>
      <c r="K2271">
        <v>18</v>
      </c>
      <c r="L2271">
        <v>0</v>
      </c>
      <c r="M2271">
        <v>30</v>
      </c>
      <c r="N2271">
        <v>0</v>
      </c>
      <c r="O2271">
        <v>0</v>
      </c>
    </row>
    <row r="2272" spans="1:15" x14ac:dyDescent="0.2">
      <c r="A2272">
        <v>2015</v>
      </c>
      <c r="B2272" s="6">
        <f ca="1">_xlfn.MAXIFS('Track WIP'!M:M,'Track WIP'!K:K,'Results WIP'!A2272,'Track WIP'!L:L,'Results WIP'!C2272)</f>
        <v>42120</v>
      </c>
      <c r="C2272">
        <f t="shared" si="37"/>
        <v>4</v>
      </c>
      <c r="D2272" t="str">
        <f ca="1">VLOOKUP($B2272,'Track WIP'!$M:$O,2,FALSE)</f>
        <v>Honda Indy Grand Prix of Alabama</v>
      </c>
      <c r="E2272" t="str">
        <f ca="1">VLOOKUP($B2272,'Track WIP'!$M:$O,3,FALSE)</f>
        <v>Barber Motorsports Park</v>
      </c>
      <c r="F2272">
        <v>6</v>
      </c>
      <c r="G2272" t="s">
        <v>254</v>
      </c>
      <c r="H2272">
        <v>26</v>
      </c>
      <c r="I2272" t="s">
        <v>16</v>
      </c>
      <c r="J2272">
        <v>90</v>
      </c>
      <c r="K2272">
        <v>22</v>
      </c>
      <c r="L2272">
        <v>0</v>
      </c>
      <c r="M2272">
        <v>28</v>
      </c>
      <c r="N2272">
        <v>0</v>
      </c>
      <c r="O2272">
        <v>0</v>
      </c>
    </row>
    <row r="2273" spans="1:15" x14ac:dyDescent="0.2">
      <c r="A2273">
        <v>2015</v>
      </c>
      <c r="B2273" s="6">
        <f ca="1">_xlfn.MAXIFS('Track WIP'!M:M,'Track WIP'!K:K,'Results WIP'!A2273,'Track WIP'!L:L,'Results WIP'!C2273)</f>
        <v>42120</v>
      </c>
      <c r="C2273">
        <f t="shared" si="37"/>
        <v>4</v>
      </c>
      <c r="D2273" t="str">
        <f ca="1">VLOOKUP($B2273,'Track WIP'!$M:$O,2,FALSE)</f>
        <v>Honda Indy Grand Prix of Alabama</v>
      </c>
      <c r="E2273" t="str">
        <f ca="1">VLOOKUP($B2273,'Track WIP'!$M:$O,3,FALSE)</f>
        <v>Barber Motorsports Park</v>
      </c>
      <c r="F2273">
        <v>7</v>
      </c>
      <c r="G2273" t="s">
        <v>89</v>
      </c>
      <c r="H2273">
        <v>5</v>
      </c>
      <c r="I2273" t="s">
        <v>16</v>
      </c>
      <c r="J2273">
        <v>90</v>
      </c>
      <c r="K2273">
        <v>10</v>
      </c>
      <c r="L2273">
        <v>1</v>
      </c>
      <c r="M2273">
        <v>27</v>
      </c>
      <c r="N2273">
        <v>1</v>
      </c>
      <c r="O2273">
        <v>0</v>
      </c>
    </row>
    <row r="2274" spans="1:15" x14ac:dyDescent="0.2">
      <c r="A2274">
        <v>2015</v>
      </c>
      <c r="B2274" s="6">
        <f ca="1">_xlfn.MAXIFS('Track WIP'!M:M,'Track WIP'!K:K,'Results WIP'!A2274,'Track WIP'!L:L,'Results WIP'!C2274)</f>
        <v>42120</v>
      </c>
      <c r="C2274">
        <f t="shared" si="37"/>
        <v>4</v>
      </c>
      <c r="D2274" t="str">
        <f ca="1">VLOOKUP($B2274,'Track WIP'!$M:$O,2,FALSE)</f>
        <v>Honda Indy Grand Prix of Alabama</v>
      </c>
      <c r="E2274" t="str">
        <f ca="1">VLOOKUP($B2274,'Track WIP'!$M:$O,3,FALSE)</f>
        <v>Barber Motorsports Park</v>
      </c>
      <c r="F2274">
        <v>8</v>
      </c>
      <c r="G2274" t="s">
        <v>87</v>
      </c>
      <c r="H2274">
        <v>11</v>
      </c>
      <c r="I2274" t="s">
        <v>111</v>
      </c>
      <c r="J2274">
        <v>90</v>
      </c>
      <c r="K2274">
        <v>7</v>
      </c>
      <c r="L2274">
        <v>2</v>
      </c>
      <c r="M2274">
        <v>25</v>
      </c>
      <c r="N2274">
        <v>1</v>
      </c>
      <c r="O2274">
        <v>0</v>
      </c>
    </row>
    <row r="2275" spans="1:15" x14ac:dyDescent="0.2">
      <c r="A2275">
        <v>2015</v>
      </c>
      <c r="B2275" s="6">
        <f ca="1">_xlfn.MAXIFS('Track WIP'!M:M,'Track WIP'!K:K,'Results WIP'!A2275,'Track WIP'!L:L,'Results WIP'!C2275)</f>
        <v>42120</v>
      </c>
      <c r="C2275">
        <f t="shared" si="37"/>
        <v>4</v>
      </c>
      <c r="D2275" t="str">
        <f ca="1">VLOOKUP($B2275,'Track WIP'!$M:$O,2,FALSE)</f>
        <v>Honda Indy Grand Prix of Alabama</v>
      </c>
      <c r="E2275" t="str">
        <f ca="1">VLOOKUP($B2275,'Track WIP'!$M:$O,3,FALSE)</f>
        <v>Barber Motorsports Park</v>
      </c>
      <c r="F2275">
        <v>9</v>
      </c>
      <c r="G2275" t="s">
        <v>88</v>
      </c>
      <c r="H2275">
        <v>22</v>
      </c>
      <c r="I2275" t="s">
        <v>111</v>
      </c>
      <c r="J2275">
        <v>90</v>
      </c>
      <c r="K2275">
        <v>3</v>
      </c>
      <c r="L2275">
        <v>3</v>
      </c>
      <c r="M2275">
        <v>23</v>
      </c>
      <c r="N2275">
        <v>1</v>
      </c>
      <c r="O2275">
        <v>0</v>
      </c>
    </row>
    <row r="2276" spans="1:15" x14ac:dyDescent="0.2">
      <c r="A2276">
        <v>2015</v>
      </c>
      <c r="B2276" s="6">
        <f ca="1">_xlfn.MAXIFS('Track WIP'!M:M,'Track WIP'!K:K,'Results WIP'!A2276,'Track WIP'!L:L,'Results WIP'!C2276)</f>
        <v>42120</v>
      </c>
      <c r="C2276">
        <f t="shared" si="37"/>
        <v>4</v>
      </c>
      <c r="D2276" t="str">
        <f ca="1">VLOOKUP($B2276,'Track WIP'!$M:$O,2,FALSE)</f>
        <v>Honda Indy Grand Prix of Alabama</v>
      </c>
      <c r="E2276" t="str">
        <f ca="1">VLOOKUP($B2276,'Track WIP'!$M:$O,3,FALSE)</f>
        <v>Barber Motorsports Park</v>
      </c>
      <c r="F2276">
        <v>10</v>
      </c>
      <c r="G2276" t="s">
        <v>38</v>
      </c>
      <c r="H2276">
        <v>27</v>
      </c>
      <c r="I2276" t="s">
        <v>16</v>
      </c>
      <c r="J2276">
        <v>90</v>
      </c>
      <c r="K2276">
        <v>13</v>
      </c>
      <c r="L2276">
        <v>0</v>
      </c>
      <c r="M2276">
        <v>20</v>
      </c>
      <c r="N2276">
        <v>0</v>
      </c>
      <c r="O2276">
        <v>0</v>
      </c>
    </row>
    <row r="2277" spans="1:15" x14ac:dyDescent="0.2">
      <c r="A2277">
        <v>2015</v>
      </c>
      <c r="B2277" s="6">
        <f ca="1">_xlfn.MAXIFS('Track WIP'!M:M,'Track WIP'!K:K,'Results WIP'!A2277,'Track WIP'!L:L,'Results WIP'!C2277)</f>
        <v>42120</v>
      </c>
      <c r="C2277">
        <f t="shared" si="37"/>
        <v>4</v>
      </c>
      <c r="D2277" t="str">
        <f ca="1">VLOOKUP($B2277,'Track WIP'!$M:$O,2,FALSE)</f>
        <v>Honda Indy Grand Prix of Alabama</v>
      </c>
      <c r="E2277" t="str">
        <f ca="1">VLOOKUP($B2277,'Track WIP'!$M:$O,3,FALSE)</f>
        <v>Barber Motorsports Park</v>
      </c>
      <c r="F2277">
        <v>11</v>
      </c>
      <c r="G2277" t="s">
        <v>378</v>
      </c>
      <c r="H2277">
        <v>20</v>
      </c>
      <c r="I2277" t="s">
        <v>111</v>
      </c>
      <c r="J2277">
        <v>90</v>
      </c>
      <c r="K2277">
        <v>9</v>
      </c>
      <c r="L2277">
        <v>0</v>
      </c>
      <c r="M2277">
        <v>19</v>
      </c>
      <c r="N2277">
        <v>0</v>
      </c>
      <c r="O2277">
        <v>0</v>
      </c>
    </row>
    <row r="2278" spans="1:15" x14ac:dyDescent="0.2">
      <c r="A2278">
        <v>2015</v>
      </c>
      <c r="B2278" s="6">
        <f ca="1">_xlfn.MAXIFS('Track WIP'!M:M,'Track WIP'!K:K,'Results WIP'!A2278,'Track WIP'!L:L,'Results WIP'!C2278)</f>
        <v>42120</v>
      </c>
      <c r="C2278">
        <f t="shared" si="37"/>
        <v>4</v>
      </c>
      <c r="D2278" t="str">
        <f ca="1">VLOOKUP($B2278,'Track WIP'!$M:$O,2,FALSE)</f>
        <v>Honda Indy Grand Prix of Alabama</v>
      </c>
      <c r="E2278" t="str">
        <f ca="1">VLOOKUP($B2278,'Track WIP'!$M:$O,3,FALSE)</f>
        <v>Barber Motorsports Park</v>
      </c>
      <c r="F2278">
        <v>12</v>
      </c>
      <c r="G2278" t="s">
        <v>86</v>
      </c>
      <c r="H2278">
        <v>83</v>
      </c>
      <c r="I2278" t="s">
        <v>111</v>
      </c>
      <c r="J2278">
        <v>90</v>
      </c>
      <c r="K2278">
        <v>11</v>
      </c>
      <c r="L2278">
        <v>0</v>
      </c>
      <c r="M2278">
        <v>18</v>
      </c>
      <c r="N2278">
        <v>0</v>
      </c>
      <c r="O2278">
        <v>0</v>
      </c>
    </row>
    <row r="2279" spans="1:15" x14ac:dyDescent="0.2">
      <c r="A2279">
        <v>2015</v>
      </c>
      <c r="B2279" s="6">
        <f ca="1">_xlfn.MAXIFS('Track WIP'!M:M,'Track WIP'!K:K,'Results WIP'!A2279,'Track WIP'!L:L,'Results WIP'!C2279)</f>
        <v>42120</v>
      </c>
      <c r="C2279">
        <f t="shared" si="37"/>
        <v>4</v>
      </c>
      <c r="D2279" t="str">
        <f ca="1">VLOOKUP($B2279,'Track WIP'!$M:$O,2,FALSE)</f>
        <v>Honda Indy Grand Prix of Alabama</v>
      </c>
      <c r="E2279" t="str">
        <f ca="1">VLOOKUP($B2279,'Track WIP'!$M:$O,3,FALSE)</f>
        <v>Barber Motorsports Park</v>
      </c>
      <c r="F2279">
        <v>13</v>
      </c>
      <c r="G2279" t="s">
        <v>25</v>
      </c>
      <c r="H2279">
        <v>10</v>
      </c>
      <c r="I2279" t="s">
        <v>111</v>
      </c>
      <c r="J2279">
        <v>90</v>
      </c>
      <c r="K2279">
        <v>6</v>
      </c>
      <c r="L2279">
        <v>0</v>
      </c>
      <c r="M2279">
        <v>17</v>
      </c>
      <c r="N2279">
        <v>0</v>
      </c>
      <c r="O2279">
        <v>0</v>
      </c>
    </row>
    <row r="2280" spans="1:15" x14ac:dyDescent="0.2">
      <c r="A2280">
        <v>2015</v>
      </c>
      <c r="B2280" s="6">
        <f ca="1">_xlfn.MAXIFS('Track WIP'!M:M,'Track WIP'!K:K,'Results WIP'!A2280,'Track WIP'!L:L,'Results WIP'!C2280)</f>
        <v>42120</v>
      </c>
      <c r="C2280">
        <f t="shared" si="37"/>
        <v>4</v>
      </c>
      <c r="D2280" t="str">
        <f ca="1">VLOOKUP($B2280,'Track WIP'!$M:$O,2,FALSE)</f>
        <v>Honda Indy Grand Prix of Alabama</v>
      </c>
      <c r="E2280" t="str">
        <f ca="1">VLOOKUP($B2280,'Track WIP'!$M:$O,3,FALSE)</f>
        <v>Barber Motorsports Park</v>
      </c>
      <c r="F2280">
        <v>14</v>
      </c>
      <c r="G2280" t="s">
        <v>234</v>
      </c>
      <c r="H2280">
        <v>2</v>
      </c>
      <c r="I2280" t="s">
        <v>111</v>
      </c>
      <c r="J2280">
        <v>90</v>
      </c>
      <c r="K2280">
        <v>15</v>
      </c>
      <c r="L2280">
        <v>1</v>
      </c>
      <c r="M2280">
        <v>17</v>
      </c>
      <c r="N2280">
        <v>1</v>
      </c>
      <c r="O2280">
        <v>0</v>
      </c>
    </row>
    <row r="2281" spans="1:15" x14ac:dyDescent="0.2">
      <c r="A2281">
        <v>2015</v>
      </c>
      <c r="B2281" s="6">
        <f ca="1">_xlfn.MAXIFS('Track WIP'!M:M,'Track WIP'!K:K,'Results WIP'!A2281,'Track WIP'!L:L,'Results WIP'!C2281)</f>
        <v>42120</v>
      </c>
      <c r="C2281">
        <f t="shared" si="37"/>
        <v>4</v>
      </c>
      <c r="D2281" t="str">
        <f ca="1">VLOOKUP($B2281,'Track WIP'!$M:$O,2,FALSE)</f>
        <v>Honda Indy Grand Prix of Alabama</v>
      </c>
      <c r="E2281" t="str">
        <f ca="1">VLOOKUP($B2281,'Track WIP'!$M:$O,3,FALSE)</f>
        <v>Barber Motorsports Park</v>
      </c>
      <c r="F2281">
        <v>15</v>
      </c>
      <c r="G2281" t="s">
        <v>24</v>
      </c>
      <c r="H2281">
        <v>3</v>
      </c>
      <c r="I2281" t="s">
        <v>111</v>
      </c>
      <c r="J2281">
        <v>90</v>
      </c>
      <c r="K2281">
        <v>1</v>
      </c>
      <c r="L2281">
        <v>18</v>
      </c>
      <c r="M2281">
        <v>17</v>
      </c>
      <c r="N2281">
        <v>2</v>
      </c>
      <c r="O2281">
        <v>0</v>
      </c>
    </row>
    <row r="2282" spans="1:15" x14ac:dyDescent="0.2">
      <c r="A2282">
        <v>2015</v>
      </c>
      <c r="B2282" s="6">
        <f ca="1">_xlfn.MAXIFS('Track WIP'!M:M,'Track WIP'!K:K,'Results WIP'!A2282,'Track WIP'!L:L,'Results WIP'!C2282)</f>
        <v>42120</v>
      </c>
      <c r="C2282">
        <f t="shared" si="37"/>
        <v>4</v>
      </c>
      <c r="D2282" t="str">
        <f ca="1">VLOOKUP($B2282,'Track WIP'!$M:$O,2,FALSE)</f>
        <v>Honda Indy Grand Prix of Alabama</v>
      </c>
      <c r="E2282" t="str">
        <f ca="1">VLOOKUP($B2282,'Track WIP'!$M:$O,3,FALSE)</f>
        <v>Barber Motorsports Park</v>
      </c>
      <c r="F2282">
        <v>16</v>
      </c>
      <c r="G2282" t="s">
        <v>386</v>
      </c>
      <c r="H2282">
        <v>98</v>
      </c>
      <c r="I2282" t="s">
        <v>16</v>
      </c>
      <c r="J2282">
        <v>90</v>
      </c>
      <c r="K2282">
        <v>17</v>
      </c>
      <c r="L2282">
        <v>0</v>
      </c>
      <c r="M2282">
        <v>14</v>
      </c>
      <c r="N2282">
        <v>0</v>
      </c>
      <c r="O2282">
        <v>0</v>
      </c>
    </row>
    <row r="2283" spans="1:15" x14ac:dyDescent="0.2">
      <c r="A2283">
        <v>2015</v>
      </c>
      <c r="B2283" s="6">
        <f ca="1">_xlfn.MAXIFS('Track WIP'!M:M,'Track WIP'!K:K,'Results WIP'!A2283,'Track WIP'!L:L,'Results WIP'!C2283)</f>
        <v>42120</v>
      </c>
      <c r="C2283">
        <f t="shared" si="37"/>
        <v>4</v>
      </c>
      <c r="D2283" t="str">
        <f ca="1">VLOOKUP($B2283,'Track WIP'!$M:$O,2,FALSE)</f>
        <v>Honda Indy Grand Prix of Alabama</v>
      </c>
      <c r="E2283" t="str">
        <f ca="1">VLOOKUP($B2283,'Track WIP'!$M:$O,3,FALSE)</f>
        <v>Barber Motorsports Park</v>
      </c>
      <c r="F2283">
        <v>17</v>
      </c>
      <c r="G2283" t="s">
        <v>37</v>
      </c>
      <c r="H2283">
        <v>14</v>
      </c>
      <c r="I2283" t="s">
        <v>16</v>
      </c>
      <c r="J2283">
        <v>90</v>
      </c>
      <c r="K2283">
        <v>20</v>
      </c>
      <c r="L2283">
        <v>0</v>
      </c>
      <c r="M2283">
        <v>13</v>
      </c>
      <c r="N2283">
        <v>0</v>
      </c>
      <c r="O2283">
        <v>0</v>
      </c>
    </row>
    <row r="2284" spans="1:15" x14ac:dyDescent="0.2">
      <c r="A2284">
        <v>2015</v>
      </c>
      <c r="B2284" s="6">
        <f ca="1">_xlfn.MAXIFS('Track WIP'!M:M,'Track WIP'!K:K,'Results WIP'!A2284,'Track WIP'!L:L,'Results WIP'!C2284)</f>
        <v>42120</v>
      </c>
      <c r="C2284">
        <f t="shared" si="37"/>
        <v>4</v>
      </c>
      <c r="D2284" t="str">
        <f ca="1">VLOOKUP($B2284,'Track WIP'!$M:$O,2,FALSE)</f>
        <v>Honda Indy Grand Prix of Alabama</v>
      </c>
      <c r="E2284" t="str">
        <f ca="1">VLOOKUP($B2284,'Track WIP'!$M:$O,3,FALSE)</f>
        <v>Barber Motorsports Park</v>
      </c>
      <c r="F2284">
        <v>18</v>
      </c>
      <c r="G2284" t="s">
        <v>384</v>
      </c>
      <c r="H2284">
        <v>8</v>
      </c>
      <c r="I2284" t="s">
        <v>111</v>
      </c>
      <c r="J2284">
        <v>90</v>
      </c>
      <c r="K2284">
        <v>12</v>
      </c>
      <c r="L2284">
        <v>0</v>
      </c>
      <c r="M2284">
        <v>12</v>
      </c>
      <c r="N2284">
        <v>0</v>
      </c>
      <c r="O2284">
        <v>0</v>
      </c>
    </row>
    <row r="2285" spans="1:15" x14ac:dyDescent="0.2">
      <c r="A2285">
        <v>2015</v>
      </c>
      <c r="B2285" s="6">
        <f ca="1">_xlfn.MAXIFS('Track WIP'!M:M,'Track WIP'!K:K,'Results WIP'!A2285,'Track WIP'!L:L,'Results WIP'!C2285)</f>
        <v>42120</v>
      </c>
      <c r="C2285">
        <f t="shared" si="37"/>
        <v>4</v>
      </c>
      <c r="D2285" t="str">
        <f ca="1">VLOOKUP($B2285,'Track WIP'!$M:$O,2,FALSE)</f>
        <v>Honda Indy Grand Prix of Alabama</v>
      </c>
      <c r="E2285" t="str">
        <f ca="1">VLOOKUP($B2285,'Track WIP'!$M:$O,3,FALSE)</f>
        <v>Barber Motorsports Park</v>
      </c>
      <c r="F2285">
        <v>19</v>
      </c>
      <c r="G2285" t="s">
        <v>387</v>
      </c>
      <c r="H2285">
        <v>4</v>
      </c>
      <c r="I2285" t="s">
        <v>111</v>
      </c>
      <c r="J2285">
        <v>90</v>
      </c>
      <c r="K2285">
        <v>16</v>
      </c>
      <c r="L2285">
        <v>0</v>
      </c>
      <c r="M2285">
        <v>11</v>
      </c>
      <c r="N2285">
        <v>0</v>
      </c>
      <c r="O2285">
        <v>0</v>
      </c>
    </row>
    <row r="2286" spans="1:15" x14ac:dyDescent="0.2">
      <c r="A2286">
        <v>2015</v>
      </c>
      <c r="B2286" s="6">
        <f ca="1">_xlfn.MAXIFS('Track WIP'!M:M,'Track WIP'!K:K,'Results WIP'!A2286,'Track WIP'!L:L,'Results WIP'!C2286)</f>
        <v>42120</v>
      </c>
      <c r="C2286">
        <f t="shared" si="37"/>
        <v>4</v>
      </c>
      <c r="D2286" t="str">
        <f ca="1">VLOOKUP($B2286,'Track WIP'!$M:$O,2,FALSE)</f>
        <v>Honda Indy Grand Prix of Alabama</v>
      </c>
      <c r="E2286" t="str">
        <f ca="1">VLOOKUP($B2286,'Track WIP'!$M:$O,3,FALSE)</f>
        <v>Barber Motorsports Park</v>
      </c>
      <c r="F2286">
        <v>20</v>
      </c>
      <c r="G2286" t="s">
        <v>388</v>
      </c>
      <c r="H2286">
        <v>18</v>
      </c>
      <c r="I2286" t="s">
        <v>16</v>
      </c>
      <c r="J2286">
        <v>90</v>
      </c>
      <c r="K2286">
        <v>21</v>
      </c>
      <c r="L2286">
        <v>0</v>
      </c>
      <c r="M2286">
        <v>10</v>
      </c>
      <c r="N2286">
        <v>0</v>
      </c>
      <c r="O2286">
        <v>0</v>
      </c>
    </row>
    <row r="2287" spans="1:15" x14ac:dyDescent="0.2">
      <c r="A2287">
        <v>2015</v>
      </c>
      <c r="B2287" s="6">
        <f ca="1">_xlfn.MAXIFS('Track WIP'!M:M,'Track WIP'!K:K,'Results WIP'!A2287,'Track WIP'!L:L,'Results WIP'!C2287)</f>
        <v>42120</v>
      </c>
      <c r="C2287">
        <f t="shared" si="37"/>
        <v>4</v>
      </c>
      <c r="D2287" t="str">
        <f ca="1">VLOOKUP($B2287,'Track WIP'!$M:$O,2,FALSE)</f>
        <v>Honda Indy Grand Prix of Alabama</v>
      </c>
      <c r="E2287" t="str">
        <f ca="1">VLOOKUP($B2287,'Track WIP'!$M:$O,3,FALSE)</f>
        <v>Barber Motorsports Park</v>
      </c>
      <c r="F2287">
        <v>21</v>
      </c>
      <c r="G2287" t="s">
        <v>381</v>
      </c>
      <c r="H2287">
        <v>41</v>
      </c>
      <c r="I2287" t="s">
        <v>16</v>
      </c>
      <c r="J2287">
        <v>90</v>
      </c>
      <c r="K2287">
        <v>19</v>
      </c>
      <c r="L2287">
        <v>0</v>
      </c>
      <c r="M2287">
        <v>9</v>
      </c>
      <c r="N2287">
        <v>0</v>
      </c>
      <c r="O2287">
        <v>0</v>
      </c>
    </row>
    <row r="2288" spans="1:15" x14ac:dyDescent="0.2">
      <c r="A2288">
        <v>2015</v>
      </c>
      <c r="B2288" s="6">
        <f ca="1">_xlfn.MAXIFS('Track WIP'!M:M,'Track WIP'!K:K,'Results WIP'!A2288,'Track WIP'!L:L,'Results WIP'!C2288)</f>
        <v>42120</v>
      </c>
      <c r="C2288">
        <f t="shared" si="37"/>
        <v>4</v>
      </c>
      <c r="D2288" t="str">
        <f ca="1">VLOOKUP($B2288,'Track WIP'!$M:$O,2,FALSE)</f>
        <v>Honda Indy Grand Prix of Alabama</v>
      </c>
      <c r="E2288" t="str">
        <f ca="1">VLOOKUP($B2288,'Track WIP'!$M:$O,3,FALSE)</f>
        <v>Barber Motorsports Park</v>
      </c>
      <c r="F2288">
        <v>22</v>
      </c>
      <c r="G2288" t="s">
        <v>85</v>
      </c>
      <c r="H2288">
        <v>7</v>
      </c>
      <c r="I2288" t="s">
        <v>16</v>
      </c>
      <c r="J2288">
        <v>89</v>
      </c>
      <c r="K2288">
        <v>14</v>
      </c>
      <c r="L2288">
        <v>0</v>
      </c>
      <c r="M2288">
        <v>8</v>
      </c>
      <c r="N2288">
        <v>0</v>
      </c>
      <c r="O2288">
        <v>0</v>
      </c>
    </row>
    <row r="2289" spans="1:15" x14ac:dyDescent="0.2">
      <c r="A2289">
        <v>2015</v>
      </c>
      <c r="B2289" s="6">
        <f ca="1">_xlfn.MAXIFS('Track WIP'!M:M,'Track WIP'!K:K,'Results WIP'!A2289,'Track WIP'!L:L,'Results WIP'!C2289)</f>
        <v>42120</v>
      </c>
      <c r="C2289">
        <f t="shared" si="37"/>
        <v>4</v>
      </c>
      <c r="D2289" t="str">
        <f ca="1">VLOOKUP($B2289,'Track WIP'!$M:$O,2,FALSE)</f>
        <v>Honda Indy Grand Prix of Alabama</v>
      </c>
      <c r="E2289" t="str">
        <f ca="1">VLOOKUP($B2289,'Track WIP'!$M:$O,3,FALSE)</f>
        <v>Barber Motorsports Park</v>
      </c>
      <c r="F2289">
        <v>23</v>
      </c>
      <c r="G2289" t="s">
        <v>71</v>
      </c>
      <c r="H2289">
        <v>19</v>
      </c>
      <c r="I2289" t="s">
        <v>16</v>
      </c>
      <c r="J2289">
        <v>89</v>
      </c>
      <c r="K2289">
        <v>23</v>
      </c>
      <c r="L2289">
        <v>0</v>
      </c>
      <c r="M2289">
        <v>7</v>
      </c>
      <c r="N2289">
        <v>0</v>
      </c>
      <c r="O2289">
        <v>0</v>
      </c>
    </row>
    <row r="2290" spans="1:15" x14ac:dyDescent="0.2">
      <c r="A2290">
        <v>2015</v>
      </c>
      <c r="B2290" s="6">
        <f ca="1">_xlfn.MAXIFS('Track WIP'!M:M,'Track WIP'!K:K,'Results WIP'!A2290,'Track WIP'!L:L,'Results WIP'!C2290)</f>
        <v>42133</v>
      </c>
      <c r="C2290">
        <f t="shared" si="37"/>
        <v>5</v>
      </c>
      <c r="D2290" t="str">
        <f ca="1">VLOOKUP($B2290,'Track WIP'!$M:$O,2,FALSE)</f>
        <v>Angie's List Grand Prix of Indianapolis</v>
      </c>
      <c r="E2290" t="str">
        <f ca="1">VLOOKUP($B2290,'Track WIP'!$M:$O,3,FALSE)</f>
        <v>Indianapolis Motor Speedway Road Course</v>
      </c>
      <c r="F2290">
        <v>1</v>
      </c>
      <c r="G2290" t="s">
        <v>15</v>
      </c>
      <c r="H2290">
        <v>1</v>
      </c>
      <c r="I2290" t="s">
        <v>111</v>
      </c>
      <c r="J2290">
        <v>82</v>
      </c>
      <c r="K2290">
        <v>1</v>
      </c>
      <c r="L2290">
        <v>65</v>
      </c>
      <c r="M2290">
        <v>54</v>
      </c>
      <c r="N2290">
        <v>4</v>
      </c>
      <c r="O2290">
        <v>0</v>
      </c>
    </row>
    <row r="2291" spans="1:15" x14ac:dyDescent="0.2">
      <c r="A2291">
        <v>2015</v>
      </c>
      <c r="B2291" s="6">
        <f ca="1">_xlfn.MAXIFS('Track WIP'!M:M,'Track WIP'!K:K,'Results WIP'!A2291,'Track WIP'!L:L,'Results WIP'!C2291)</f>
        <v>42133</v>
      </c>
      <c r="C2291">
        <f t="shared" si="37"/>
        <v>5</v>
      </c>
      <c r="D2291" t="str">
        <f ca="1">VLOOKUP($B2291,'Track WIP'!$M:$O,2,FALSE)</f>
        <v>Angie's List Grand Prix of Indianapolis</v>
      </c>
      <c r="E2291" t="str">
        <f ca="1">VLOOKUP($B2291,'Track WIP'!$M:$O,3,FALSE)</f>
        <v>Indianapolis Motor Speedway Road Course</v>
      </c>
      <c r="F2291">
        <v>2</v>
      </c>
      <c r="G2291" t="s">
        <v>41</v>
      </c>
      <c r="H2291">
        <v>15</v>
      </c>
      <c r="I2291" t="s">
        <v>16</v>
      </c>
      <c r="J2291">
        <v>82</v>
      </c>
      <c r="K2291">
        <v>17</v>
      </c>
      <c r="L2291">
        <v>9</v>
      </c>
      <c r="M2291">
        <v>41</v>
      </c>
      <c r="N2291">
        <v>1</v>
      </c>
      <c r="O2291">
        <v>0</v>
      </c>
    </row>
    <row r="2292" spans="1:15" x14ac:dyDescent="0.2">
      <c r="A2292">
        <v>2015</v>
      </c>
      <c r="B2292" s="6">
        <f ca="1">_xlfn.MAXIFS('Track WIP'!M:M,'Track WIP'!K:K,'Results WIP'!A2292,'Track WIP'!L:L,'Results WIP'!C2292)</f>
        <v>42133</v>
      </c>
      <c r="C2292">
        <f t="shared" si="37"/>
        <v>5</v>
      </c>
      <c r="D2292" t="str">
        <f ca="1">VLOOKUP($B2292,'Track WIP'!$M:$O,2,FALSE)</f>
        <v>Angie's List Grand Prix of Indianapolis</v>
      </c>
      <c r="E2292" t="str">
        <f ca="1">VLOOKUP($B2292,'Track WIP'!$M:$O,3,FALSE)</f>
        <v>Indianapolis Motor Speedway Road Course</v>
      </c>
      <c r="F2292">
        <v>3</v>
      </c>
      <c r="G2292" t="s">
        <v>234</v>
      </c>
      <c r="H2292">
        <v>2</v>
      </c>
      <c r="I2292" t="s">
        <v>111</v>
      </c>
      <c r="J2292">
        <v>82</v>
      </c>
      <c r="K2292">
        <v>4</v>
      </c>
      <c r="L2292">
        <v>0</v>
      </c>
      <c r="M2292">
        <v>35</v>
      </c>
      <c r="N2292">
        <v>0</v>
      </c>
      <c r="O2292">
        <v>0</v>
      </c>
    </row>
    <row r="2293" spans="1:15" x14ac:dyDescent="0.2">
      <c r="A2293">
        <v>2015</v>
      </c>
      <c r="B2293" s="6">
        <f ca="1">_xlfn.MAXIFS('Track WIP'!M:M,'Track WIP'!K:K,'Results WIP'!A2293,'Track WIP'!L:L,'Results WIP'!C2293)</f>
        <v>42133</v>
      </c>
      <c r="C2293">
        <f t="shared" si="37"/>
        <v>5</v>
      </c>
      <c r="D2293" t="str">
        <f ca="1">VLOOKUP($B2293,'Track WIP'!$M:$O,2,FALSE)</f>
        <v>Angie's List Grand Prix of Indianapolis</v>
      </c>
      <c r="E2293" t="str">
        <f ca="1">VLOOKUP($B2293,'Track WIP'!$M:$O,3,FALSE)</f>
        <v>Indianapolis Motor Speedway Road Course</v>
      </c>
      <c r="F2293">
        <v>4</v>
      </c>
      <c r="G2293" t="s">
        <v>87</v>
      </c>
      <c r="H2293">
        <v>11</v>
      </c>
      <c r="I2293" t="s">
        <v>111</v>
      </c>
      <c r="J2293">
        <v>82</v>
      </c>
      <c r="K2293">
        <v>7</v>
      </c>
      <c r="L2293">
        <v>0</v>
      </c>
      <c r="M2293">
        <v>32</v>
      </c>
      <c r="N2293">
        <v>0</v>
      </c>
      <c r="O2293">
        <v>0</v>
      </c>
    </row>
    <row r="2294" spans="1:15" x14ac:dyDescent="0.2">
      <c r="A2294">
        <v>2015</v>
      </c>
      <c r="B2294" s="6">
        <f ca="1">_xlfn.MAXIFS('Track WIP'!M:M,'Track WIP'!K:K,'Results WIP'!A2294,'Track WIP'!L:L,'Results WIP'!C2294)</f>
        <v>42133</v>
      </c>
      <c r="C2294">
        <f t="shared" si="37"/>
        <v>5</v>
      </c>
      <c r="D2294" t="str">
        <f ca="1">VLOOKUP($B2294,'Track WIP'!$M:$O,2,FALSE)</f>
        <v>Angie's List Grand Prix of Indianapolis</v>
      </c>
      <c r="E2294" t="str">
        <f ca="1">VLOOKUP($B2294,'Track WIP'!$M:$O,3,FALSE)</f>
        <v>Indianapolis Motor Speedway Road Course</v>
      </c>
      <c r="F2294">
        <v>5</v>
      </c>
      <c r="G2294" t="s">
        <v>86</v>
      </c>
      <c r="H2294">
        <v>83</v>
      </c>
      <c r="I2294" t="s">
        <v>111</v>
      </c>
      <c r="J2294">
        <v>82</v>
      </c>
      <c r="K2294">
        <v>14</v>
      </c>
      <c r="L2294">
        <v>1</v>
      </c>
      <c r="M2294">
        <v>31</v>
      </c>
      <c r="N2294">
        <v>1</v>
      </c>
      <c r="O2294">
        <v>0</v>
      </c>
    </row>
    <row r="2295" spans="1:15" x14ac:dyDescent="0.2">
      <c r="A2295">
        <v>2015</v>
      </c>
      <c r="B2295" s="6">
        <f ca="1">_xlfn.MAXIFS('Track WIP'!M:M,'Track WIP'!K:K,'Results WIP'!A2295,'Track WIP'!L:L,'Results WIP'!C2295)</f>
        <v>42133</v>
      </c>
      <c r="C2295">
        <f t="shared" si="37"/>
        <v>5</v>
      </c>
      <c r="D2295" t="str">
        <f ca="1">VLOOKUP($B2295,'Track WIP'!$M:$O,2,FALSE)</f>
        <v>Angie's List Grand Prix of Indianapolis</v>
      </c>
      <c r="E2295" t="str">
        <f ca="1">VLOOKUP($B2295,'Track WIP'!$M:$O,3,FALSE)</f>
        <v>Indianapolis Motor Speedway Road Course</v>
      </c>
      <c r="F2295">
        <v>6</v>
      </c>
      <c r="G2295" t="s">
        <v>24</v>
      </c>
      <c r="H2295">
        <v>3</v>
      </c>
      <c r="I2295" t="s">
        <v>111</v>
      </c>
      <c r="J2295">
        <v>82</v>
      </c>
      <c r="K2295">
        <v>3</v>
      </c>
      <c r="L2295">
        <v>0</v>
      </c>
      <c r="M2295">
        <v>28</v>
      </c>
      <c r="N2295">
        <v>0</v>
      </c>
      <c r="O2295">
        <v>3</v>
      </c>
    </row>
    <row r="2296" spans="1:15" x14ac:dyDescent="0.2">
      <c r="A2296">
        <v>2015</v>
      </c>
      <c r="B2296" s="6">
        <f ca="1">_xlfn.MAXIFS('Track WIP'!M:M,'Track WIP'!K:K,'Results WIP'!A2296,'Track WIP'!L:L,'Results WIP'!C2296)</f>
        <v>42133</v>
      </c>
      <c r="C2296">
        <f t="shared" si="37"/>
        <v>5</v>
      </c>
      <c r="D2296" t="str">
        <f ca="1">VLOOKUP($B2296,'Track WIP'!$M:$O,2,FALSE)</f>
        <v>Angie's List Grand Prix of Indianapolis</v>
      </c>
      <c r="E2296" t="str">
        <f ca="1">VLOOKUP($B2296,'Track WIP'!$M:$O,3,FALSE)</f>
        <v>Indianapolis Motor Speedway Road Course</v>
      </c>
      <c r="F2296">
        <v>7</v>
      </c>
      <c r="G2296" t="s">
        <v>25</v>
      </c>
      <c r="H2296">
        <v>10</v>
      </c>
      <c r="I2296" t="s">
        <v>111</v>
      </c>
      <c r="J2296">
        <v>82</v>
      </c>
      <c r="K2296">
        <v>6</v>
      </c>
      <c r="L2296">
        <v>0</v>
      </c>
      <c r="M2296">
        <v>26</v>
      </c>
      <c r="N2296">
        <v>0</v>
      </c>
      <c r="O2296">
        <v>0</v>
      </c>
    </row>
    <row r="2297" spans="1:15" x14ac:dyDescent="0.2">
      <c r="A2297">
        <v>2015</v>
      </c>
      <c r="B2297" s="6">
        <f ca="1">_xlfn.MAXIFS('Track WIP'!M:M,'Track WIP'!K:K,'Results WIP'!A2297,'Track WIP'!L:L,'Results WIP'!C2297)</f>
        <v>42133</v>
      </c>
      <c r="C2297">
        <f t="shared" si="37"/>
        <v>5</v>
      </c>
      <c r="D2297" t="str">
        <f ca="1">VLOOKUP($B2297,'Track WIP'!$M:$O,2,FALSE)</f>
        <v>Angie's List Grand Prix of Indianapolis</v>
      </c>
      <c r="E2297" t="str">
        <f ca="1">VLOOKUP($B2297,'Track WIP'!$M:$O,3,FALSE)</f>
        <v>Indianapolis Motor Speedway Road Course</v>
      </c>
      <c r="F2297">
        <v>8</v>
      </c>
      <c r="G2297" t="s">
        <v>387</v>
      </c>
      <c r="H2297">
        <v>4</v>
      </c>
      <c r="I2297" t="s">
        <v>111</v>
      </c>
      <c r="J2297">
        <v>82</v>
      </c>
      <c r="K2297">
        <v>10</v>
      </c>
      <c r="L2297">
        <v>0</v>
      </c>
      <c r="M2297">
        <v>24</v>
      </c>
      <c r="N2297">
        <v>0</v>
      </c>
      <c r="O2297">
        <v>0</v>
      </c>
    </row>
    <row r="2298" spans="1:15" x14ac:dyDescent="0.2">
      <c r="A2298">
        <v>2015</v>
      </c>
      <c r="B2298" s="6">
        <f ca="1">_xlfn.MAXIFS('Track WIP'!M:M,'Track WIP'!K:K,'Results WIP'!A2298,'Track WIP'!L:L,'Results WIP'!C2298)</f>
        <v>42133</v>
      </c>
      <c r="C2298">
        <f t="shared" si="37"/>
        <v>5</v>
      </c>
      <c r="D2298" t="str">
        <f ca="1">VLOOKUP($B2298,'Track WIP'!$M:$O,2,FALSE)</f>
        <v>Angie's List Grand Prix of Indianapolis</v>
      </c>
      <c r="E2298" t="str">
        <f ca="1">VLOOKUP($B2298,'Track WIP'!$M:$O,3,FALSE)</f>
        <v>Indianapolis Motor Speedway Road Course</v>
      </c>
      <c r="F2298">
        <v>9</v>
      </c>
      <c r="G2298" t="s">
        <v>37</v>
      </c>
      <c r="H2298">
        <v>14</v>
      </c>
      <c r="I2298" t="s">
        <v>16</v>
      </c>
      <c r="J2298">
        <v>82</v>
      </c>
      <c r="K2298">
        <v>22</v>
      </c>
      <c r="L2298">
        <v>0</v>
      </c>
      <c r="M2298">
        <v>22</v>
      </c>
      <c r="N2298">
        <v>0</v>
      </c>
      <c r="O2298">
        <v>0</v>
      </c>
    </row>
    <row r="2299" spans="1:15" x14ac:dyDescent="0.2">
      <c r="A2299">
        <v>2015</v>
      </c>
      <c r="B2299" s="6">
        <f ca="1">_xlfn.MAXIFS('Track WIP'!M:M,'Track WIP'!K:K,'Results WIP'!A2299,'Track WIP'!L:L,'Results WIP'!C2299)</f>
        <v>42133</v>
      </c>
      <c r="C2299">
        <f t="shared" si="37"/>
        <v>5</v>
      </c>
      <c r="D2299" t="str">
        <f ca="1">VLOOKUP($B2299,'Track WIP'!$M:$O,2,FALSE)</f>
        <v>Angie's List Grand Prix of Indianapolis</v>
      </c>
      <c r="E2299" t="str">
        <f ca="1">VLOOKUP($B2299,'Track WIP'!$M:$O,3,FALSE)</f>
        <v>Indianapolis Motor Speedway Road Course</v>
      </c>
      <c r="F2299">
        <v>10</v>
      </c>
      <c r="G2299" t="s">
        <v>21</v>
      </c>
      <c r="H2299">
        <v>9</v>
      </c>
      <c r="I2299" t="s">
        <v>111</v>
      </c>
      <c r="J2299">
        <v>82</v>
      </c>
      <c r="K2299">
        <v>2</v>
      </c>
      <c r="L2299">
        <v>1</v>
      </c>
      <c r="M2299">
        <v>21</v>
      </c>
      <c r="N2299">
        <v>1</v>
      </c>
      <c r="O2299">
        <v>0</v>
      </c>
    </row>
    <row r="2300" spans="1:15" x14ac:dyDescent="0.2">
      <c r="A2300">
        <v>2015</v>
      </c>
      <c r="B2300" s="6">
        <f ca="1">_xlfn.MAXIFS('Track WIP'!M:M,'Track WIP'!K:K,'Results WIP'!A2300,'Track WIP'!L:L,'Results WIP'!C2300)</f>
        <v>42133</v>
      </c>
      <c r="C2300">
        <f t="shared" si="37"/>
        <v>5</v>
      </c>
      <c r="D2300" t="str">
        <f ca="1">VLOOKUP($B2300,'Track WIP'!$M:$O,2,FALSE)</f>
        <v>Angie's List Grand Prix of Indianapolis</v>
      </c>
      <c r="E2300" t="str">
        <f ca="1">VLOOKUP($B2300,'Track WIP'!$M:$O,3,FALSE)</f>
        <v>Indianapolis Motor Speedway Road Course</v>
      </c>
      <c r="F2300">
        <v>11</v>
      </c>
      <c r="G2300" t="s">
        <v>17</v>
      </c>
      <c r="H2300">
        <v>28</v>
      </c>
      <c r="I2300" t="s">
        <v>16</v>
      </c>
      <c r="J2300">
        <v>82</v>
      </c>
      <c r="K2300">
        <v>19</v>
      </c>
      <c r="L2300">
        <v>0</v>
      </c>
      <c r="M2300">
        <v>19</v>
      </c>
      <c r="N2300">
        <v>0</v>
      </c>
      <c r="O2300">
        <v>0</v>
      </c>
    </row>
    <row r="2301" spans="1:15" x14ac:dyDescent="0.2">
      <c r="A2301">
        <v>2015</v>
      </c>
      <c r="B2301" s="6">
        <f ca="1">_xlfn.MAXIFS('Track WIP'!M:M,'Track WIP'!K:K,'Results WIP'!A2301,'Track WIP'!L:L,'Results WIP'!C2301)</f>
        <v>42133</v>
      </c>
      <c r="C2301">
        <f t="shared" si="37"/>
        <v>5</v>
      </c>
      <c r="D2301" t="str">
        <f ca="1">VLOOKUP($B2301,'Track WIP'!$M:$O,2,FALSE)</f>
        <v>Angie's List Grand Prix of Indianapolis</v>
      </c>
      <c r="E2301" t="str">
        <f ca="1">VLOOKUP($B2301,'Track WIP'!$M:$O,3,FALSE)</f>
        <v>Indianapolis Motor Speedway Road Course</v>
      </c>
      <c r="F2301">
        <v>12</v>
      </c>
      <c r="G2301" t="s">
        <v>89</v>
      </c>
      <c r="H2301">
        <v>5</v>
      </c>
      <c r="I2301" t="s">
        <v>16</v>
      </c>
      <c r="J2301">
        <v>82</v>
      </c>
      <c r="K2301">
        <v>13</v>
      </c>
      <c r="L2301">
        <v>4</v>
      </c>
      <c r="M2301">
        <v>19</v>
      </c>
      <c r="N2301">
        <v>1</v>
      </c>
      <c r="O2301">
        <v>0</v>
      </c>
    </row>
    <row r="2302" spans="1:15" x14ac:dyDescent="0.2">
      <c r="A2302">
        <v>2015</v>
      </c>
      <c r="B2302" s="6">
        <f ca="1">_xlfn.MAXIFS('Track WIP'!M:M,'Track WIP'!K:K,'Results WIP'!A2302,'Track WIP'!L:L,'Results WIP'!C2302)</f>
        <v>42133</v>
      </c>
      <c r="C2302">
        <f t="shared" si="37"/>
        <v>5</v>
      </c>
      <c r="D2302" t="str">
        <f ca="1">VLOOKUP($B2302,'Track WIP'!$M:$O,2,FALSE)</f>
        <v>Angie's List Grand Prix of Indianapolis</v>
      </c>
      <c r="E2302" t="str">
        <f ca="1">VLOOKUP($B2302,'Track WIP'!$M:$O,3,FALSE)</f>
        <v>Indianapolis Motor Speedway Road Course</v>
      </c>
      <c r="F2302">
        <v>13</v>
      </c>
      <c r="G2302" t="s">
        <v>254</v>
      </c>
      <c r="H2302">
        <v>26</v>
      </c>
      <c r="I2302" t="s">
        <v>16</v>
      </c>
      <c r="J2302">
        <v>82</v>
      </c>
      <c r="K2302">
        <v>21</v>
      </c>
      <c r="L2302">
        <v>0</v>
      </c>
      <c r="M2302">
        <v>17</v>
      </c>
      <c r="N2302">
        <v>0</v>
      </c>
      <c r="O2302">
        <v>0</v>
      </c>
    </row>
    <row r="2303" spans="1:15" x14ac:dyDescent="0.2">
      <c r="A2303">
        <v>2015</v>
      </c>
      <c r="B2303" s="6">
        <f ca="1">_xlfn.MAXIFS('Track WIP'!M:M,'Track WIP'!K:K,'Results WIP'!A2303,'Track WIP'!L:L,'Results WIP'!C2303)</f>
        <v>42133</v>
      </c>
      <c r="C2303">
        <f t="shared" si="37"/>
        <v>5</v>
      </c>
      <c r="D2303" t="str">
        <f ca="1">VLOOKUP($B2303,'Track WIP'!$M:$O,2,FALSE)</f>
        <v>Angie's List Grand Prix of Indianapolis</v>
      </c>
      <c r="E2303" t="str">
        <f ca="1">VLOOKUP($B2303,'Track WIP'!$M:$O,3,FALSE)</f>
        <v>Indianapolis Motor Speedway Road Course</v>
      </c>
      <c r="F2303">
        <v>14</v>
      </c>
      <c r="G2303" t="s">
        <v>378</v>
      </c>
      <c r="H2303">
        <v>20</v>
      </c>
      <c r="I2303" t="s">
        <v>111</v>
      </c>
      <c r="J2303">
        <v>82</v>
      </c>
      <c r="K2303">
        <v>9</v>
      </c>
      <c r="L2303">
        <v>0</v>
      </c>
      <c r="M2303">
        <v>16</v>
      </c>
      <c r="N2303">
        <v>0</v>
      </c>
      <c r="O2303">
        <v>0</v>
      </c>
    </row>
    <row r="2304" spans="1:15" x14ac:dyDescent="0.2">
      <c r="A2304">
        <v>2015</v>
      </c>
      <c r="B2304" s="6">
        <f ca="1">_xlfn.MAXIFS('Track WIP'!M:M,'Track WIP'!K:K,'Results WIP'!A2304,'Track WIP'!L:L,'Results WIP'!C2304)</f>
        <v>42133</v>
      </c>
      <c r="C2304">
        <f t="shared" si="37"/>
        <v>5</v>
      </c>
      <c r="D2304" t="str">
        <f ca="1">VLOOKUP($B2304,'Track WIP'!$M:$O,2,FALSE)</f>
        <v>Angie's List Grand Prix of Indianapolis</v>
      </c>
      <c r="E2304" t="str">
        <f ca="1">VLOOKUP($B2304,'Track WIP'!$M:$O,3,FALSE)</f>
        <v>Indianapolis Motor Speedway Road Course</v>
      </c>
      <c r="F2304">
        <v>15</v>
      </c>
      <c r="G2304" t="s">
        <v>386</v>
      </c>
      <c r="H2304">
        <v>98</v>
      </c>
      <c r="I2304" t="s">
        <v>16</v>
      </c>
      <c r="J2304">
        <v>82</v>
      </c>
      <c r="K2304">
        <v>16</v>
      </c>
      <c r="L2304">
        <v>0</v>
      </c>
      <c r="M2304">
        <v>15</v>
      </c>
      <c r="N2304">
        <v>0</v>
      </c>
      <c r="O2304">
        <v>0</v>
      </c>
    </row>
    <row r="2305" spans="1:15" x14ac:dyDescent="0.2">
      <c r="A2305">
        <v>2015</v>
      </c>
      <c r="B2305" s="6">
        <f ca="1">_xlfn.MAXIFS('Track WIP'!M:M,'Track WIP'!K:K,'Results WIP'!A2305,'Track WIP'!L:L,'Results WIP'!C2305)</f>
        <v>42133</v>
      </c>
      <c r="C2305">
        <f t="shared" si="37"/>
        <v>5</v>
      </c>
      <c r="D2305" t="str">
        <f ca="1">VLOOKUP($B2305,'Track WIP'!$M:$O,2,FALSE)</f>
        <v>Angie's List Grand Prix of Indianapolis</v>
      </c>
      <c r="E2305" t="str">
        <f ca="1">VLOOKUP($B2305,'Track WIP'!$M:$O,3,FALSE)</f>
        <v>Indianapolis Motor Speedway Road Course</v>
      </c>
      <c r="F2305">
        <v>16</v>
      </c>
      <c r="G2305" t="s">
        <v>38</v>
      </c>
      <c r="H2305">
        <v>27</v>
      </c>
      <c r="I2305" t="s">
        <v>16</v>
      </c>
      <c r="J2305">
        <v>82</v>
      </c>
      <c r="K2305">
        <v>24</v>
      </c>
      <c r="L2305">
        <v>0</v>
      </c>
      <c r="M2305">
        <v>14</v>
      </c>
      <c r="N2305">
        <v>0</v>
      </c>
      <c r="O2305">
        <v>0</v>
      </c>
    </row>
    <row r="2306" spans="1:15" x14ac:dyDescent="0.2">
      <c r="A2306">
        <v>2015</v>
      </c>
      <c r="B2306" s="6">
        <f ca="1">_xlfn.MAXIFS('Track WIP'!M:M,'Track WIP'!K:K,'Results WIP'!A2306,'Track WIP'!L:L,'Results WIP'!C2306)</f>
        <v>42133</v>
      </c>
      <c r="C2306">
        <f t="shared" si="37"/>
        <v>5</v>
      </c>
      <c r="D2306" t="str">
        <f ca="1">VLOOKUP($B2306,'Track WIP'!$M:$O,2,FALSE)</f>
        <v>Angie's List Grand Prix of Indianapolis</v>
      </c>
      <c r="E2306" t="str">
        <f ca="1">VLOOKUP($B2306,'Track WIP'!$M:$O,3,FALSE)</f>
        <v>Indianapolis Motor Speedway Road Course</v>
      </c>
      <c r="F2306">
        <v>17</v>
      </c>
      <c r="G2306" t="s">
        <v>56</v>
      </c>
      <c r="H2306">
        <v>8</v>
      </c>
      <c r="I2306" t="s">
        <v>111</v>
      </c>
      <c r="J2306">
        <v>82</v>
      </c>
      <c r="K2306">
        <v>8</v>
      </c>
      <c r="L2306">
        <v>0</v>
      </c>
      <c r="M2306">
        <v>13</v>
      </c>
      <c r="N2306">
        <v>0</v>
      </c>
      <c r="O2306">
        <v>0</v>
      </c>
    </row>
    <row r="2307" spans="1:15" x14ac:dyDescent="0.2">
      <c r="A2307">
        <v>2015</v>
      </c>
      <c r="B2307" s="6">
        <f ca="1">_xlfn.MAXIFS('Track WIP'!M:M,'Track WIP'!K:K,'Results WIP'!A2307,'Track WIP'!L:L,'Results WIP'!C2307)</f>
        <v>42133</v>
      </c>
      <c r="C2307">
        <f t="shared" si="37"/>
        <v>5</v>
      </c>
      <c r="D2307" t="str">
        <f ca="1">VLOOKUP($B2307,'Track WIP'!$M:$O,2,FALSE)</f>
        <v>Angie's List Grand Prix of Indianapolis</v>
      </c>
      <c r="E2307" t="str">
        <f ca="1">VLOOKUP($B2307,'Track WIP'!$M:$O,3,FALSE)</f>
        <v>Indianapolis Motor Speedway Road Course</v>
      </c>
      <c r="F2307">
        <v>18</v>
      </c>
      <c r="G2307" t="s">
        <v>85</v>
      </c>
      <c r="H2307">
        <v>7</v>
      </c>
      <c r="I2307" t="s">
        <v>16</v>
      </c>
      <c r="J2307">
        <v>81</v>
      </c>
      <c r="K2307">
        <v>20</v>
      </c>
      <c r="L2307">
        <v>2</v>
      </c>
      <c r="M2307">
        <v>13</v>
      </c>
      <c r="N2307">
        <v>1</v>
      </c>
      <c r="O2307">
        <v>0</v>
      </c>
    </row>
    <row r="2308" spans="1:15" x14ac:dyDescent="0.2">
      <c r="A2308">
        <v>2015</v>
      </c>
      <c r="B2308" s="6">
        <f ca="1">_xlfn.MAXIFS('Track WIP'!M:M,'Track WIP'!K:K,'Results WIP'!A2308,'Track WIP'!L:L,'Results WIP'!C2308)</f>
        <v>42133</v>
      </c>
      <c r="C2308">
        <f t="shared" si="37"/>
        <v>5</v>
      </c>
      <c r="D2308" t="str">
        <f ca="1">VLOOKUP($B2308,'Track WIP'!$M:$O,2,FALSE)</f>
        <v>Angie's List Grand Prix of Indianapolis</v>
      </c>
      <c r="E2308" t="str">
        <f ca="1">VLOOKUP($B2308,'Track WIP'!$M:$O,3,FALSE)</f>
        <v>Indianapolis Motor Speedway Road Course</v>
      </c>
      <c r="F2308">
        <v>19</v>
      </c>
      <c r="G2308" t="s">
        <v>231</v>
      </c>
      <c r="H2308">
        <v>18</v>
      </c>
      <c r="I2308" t="s">
        <v>16</v>
      </c>
      <c r="J2308">
        <v>81</v>
      </c>
      <c r="K2308">
        <v>23</v>
      </c>
      <c r="L2308">
        <v>0</v>
      </c>
      <c r="M2308">
        <v>11</v>
      </c>
      <c r="N2308">
        <v>0</v>
      </c>
      <c r="O2308">
        <v>0</v>
      </c>
    </row>
    <row r="2309" spans="1:15" x14ac:dyDescent="0.2">
      <c r="A2309">
        <v>2015</v>
      </c>
      <c r="B2309" s="6">
        <f ca="1">_xlfn.MAXIFS('Track WIP'!M:M,'Track WIP'!K:K,'Results WIP'!A2309,'Track WIP'!L:L,'Results WIP'!C2309)</f>
        <v>42133</v>
      </c>
      <c r="C2309">
        <f t="shared" si="37"/>
        <v>5</v>
      </c>
      <c r="D2309" t="str">
        <f ca="1">VLOOKUP($B2309,'Track WIP'!$M:$O,2,FALSE)</f>
        <v>Angie's List Grand Prix of Indianapolis</v>
      </c>
      <c r="E2309" t="str">
        <f ca="1">VLOOKUP($B2309,'Track WIP'!$M:$O,3,FALSE)</f>
        <v>Indianapolis Motor Speedway Road Course</v>
      </c>
      <c r="F2309">
        <v>20</v>
      </c>
      <c r="G2309" t="s">
        <v>112</v>
      </c>
      <c r="H2309">
        <v>21</v>
      </c>
      <c r="I2309" t="s">
        <v>111</v>
      </c>
      <c r="J2309">
        <v>81</v>
      </c>
      <c r="K2309">
        <v>12</v>
      </c>
      <c r="L2309">
        <v>0</v>
      </c>
      <c r="M2309">
        <v>10</v>
      </c>
      <c r="N2309">
        <v>0</v>
      </c>
      <c r="O2309">
        <v>0</v>
      </c>
    </row>
    <row r="2310" spans="1:15" x14ac:dyDescent="0.2">
      <c r="A2310">
        <v>2015</v>
      </c>
      <c r="B2310" s="6">
        <f ca="1">_xlfn.MAXIFS('Track WIP'!M:M,'Track WIP'!K:K,'Results WIP'!A2310,'Track WIP'!L:L,'Results WIP'!C2310)</f>
        <v>42133</v>
      </c>
      <c r="C2310">
        <f t="shared" si="37"/>
        <v>5</v>
      </c>
      <c r="D2310" t="str">
        <f ca="1">VLOOKUP($B2310,'Track WIP'!$M:$O,2,FALSE)</f>
        <v>Angie's List Grand Prix of Indianapolis</v>
      </c>
      <c r="E2310" t="str">
        <f ca="1">VLOOKUP($B2310,'Track WIP'!$M:$O,3,FALSE)</f>
        <v>Indianapolis Motor Speedway Road Course</v>
      </c>
      <c r="F2310">
        <v>21</v>
      </c>
      <c r="G2310" t="s">
        <v>70</v>
      </c>
      <c r="H2310">
        <v>6</v>
      </c>
      <c r="I2310" t="s">
        <v>111</v>
      </c>
      <c r="J2310">
        <v>81</v>
      </c>
      <c r="K2310">
        <v>15</v>
      </c>
      <c r="L2310">
        <v>0</v>
      </c>
      <c r="M2310">
        <v>9</v>
      </c>
      <c r="N2310">
        <v>0</v>
      </c>
      <c r="O2310">
        <v>0</v>
      </c>
    </row>
    <row r="2311" spans="1:15" x14ac:dyDescent="0.2">
      <c r="A2311">
        <v>2015</v>
      </c>
      <c r="B2311" s="6">
        <f ca="1">_xlfn.MAXIFS('Track WIP'!M:M,'Track WIP'!K:K,'Results WIP'!A2311,'Track WIP'!L:L,'Results WIP'!C2311)</f>
        <v>42133</v>
      </c>
      <c r="C2311">
        <f t="shared" si="37"/>
        <v>5</v>
      </c>
      <c r="D2311" t="str">
        <f ca="1">VLOOKUP($B2311,'Track WIP'!$M:$O,2,FALSE)</f>
        <v>Angie's List Grand Prix of Indianapolis</v>
      </c>
      <c r="E2311" t="str">
        <f ca="1">VLOOKUP($B2311,'Track WIP'!$M:$O,3,FALSE)</f>
        <v>Indianapolis Motor Speedway Road Course</v>
      </c>
      <c r="F2311">
        <v>22</v>
      </c>
      <c r="G2311" t="s">
        <v>71</v>
      </c>
      <c r="H2311">
        <v>19</v>
      </c>
      <c r="I2311" t="s">
        <v>16</v>
      </c>
      <c r="J2311">
        <v>80</v>
      </c>
      <c r="K2311">
        <v>25</v>
      </c>
      <c r="L2311">
        <v>0</v>
      </c>
      <c r="M2311">
        <v>8</v>
      </c>
      <c r="N2311">
        <v>0</v>
      </c>
      <c r="O2311">
        <v>0</v>
      </c>
    </row>
    <row r="2312" spans="1:15" x14ac:dyDescent="0.2">
      <c r="A2312">
        <v>2015</v>
      </c>
      <c r="B2312" s="6">
        <f ca="1">_xlfn.MAXIFS('Track WIP'!M:M,'Track WIP'!K:K,'Results WIP'!A2312,'Track WIP'!L:L,'Results WIP'!C2312)</f>
        <v>42133</v>
      </c>
      <c r="C2312">
        <f t="shared" si="37"/>
        <v>5</v>
      </c>
      <c r="D2312" t="str">
        <f ca="1">VLOOKUP($B2312,'Track WIP'!$M:$O,2,FALSE)</f>
        <v>Angie's List Grand Prix of Indianapolis</v>
      </c>
      <c r="E2312" t="str">
        <f ca="1">VLOOKUP($B2312,'Track WIP'!$M:$O,3,FALSE)</f>
        <v>Indianapolis Motor Speedway Road Course</v>
      </c>
      <c r="F2312">
        <v>23</v>
      </c>
      <c r="G2312" t="s">
        <v>381</v>
      </c>
      <c r="H2312">
        <v>41</v>
      </c>
      <c r="I2312" t="s">
        <v>16</v>
      </c>
      <c r="J2312">
        <v>69</v>
      </c>
      <c r="K2312">
        <v>11</v>
      </c>
      <c r="L2312">
        <v>0</v>
      </c>
      <c r="M2312">
        <v>7</v>
      </c>
      <c r="N2312">
        <v>0</v>
      </c>
      <c r="O2312">
        <v>0</v>
      </c>
    </row>
    <row r="2313" spans="1:15" x14ac:dyDescent="0.2">
      <c r="A2313">
        <v>2015</v>
      </c>
      <c r="B2313" s="6">
        <f ca="1">_xlfn.MAXIFS('Track WIP'!M:M,'Track WIP'!K:K,'Results WIP'!A2313,'Track WIP'!L:L,'Results WIP'!C2313)</f>
        <v>42133</v>
      </c>
      <c r="C2313">
        <f t="shared" si="37"/>
        <v>5</v>
      </c>
      <c r="D2313" t="str">
        <f ca="1">VLOOKUP($B2313,'Track WIP'!$M:$O,2,FALSE)</f>
        <v>Angie's List Grand Prix of Indianapolis</v>
      </c>
      <c r="E2313" t="str">
        <f ca="1">VLOOKUP($B2313,'Track WIP'!$M:$O,3,FALSE)</f>
        <v>Indianapolis Motor Speedway Road Course</v>
      </c>
      <c r="F2313">
        <v>24</v>
      </c>
      <c r="G2313" t="s">
        <v>26</v>
      </c>
      <c r="H2313">
        <v>25</v>
      </c>
      <c r="I2313" t="s">
        <v>16</v>
      </c>
      <c r="J2313">
        <v>68</v>
      </c>
      <c r="K2313">
        <v>18</v>
      </c>
      <c r="L2313">
        <v>0</v>
      </c>
      <c r="M2313">
        <v>6</v>
      </c>
      <c r="N2313">
        <v>0</v>
      </c>
      <c r="O2313">
        <v>0</v>
      </c>
    </row>
    <row r="2314" spans="1:15" x14ac:dyDescent="0.2">
      <c r="A2314">
        <v>2015</v>
      </c>
      <c r="B2314" s="6">
        <f ca="1">_xlfn.MAXIFS('Track WIP'!M:M,'Track WIP'!K:K,'Results WIP'!A2314,'Track WIP'!L:L,'Results WIP'!C2314)</f>
        <v>42133</v>
      </c>
      <c r="C2314">
        <f t="shared" si="37"/>
        <v>5</v>
      </c>
      <c r="D2314" t="str">
        <f ca="1">VLOOKUP($B2314,'Track WIP'!$M:$O,2,FALSE)</f>
        <v>Angie's List Grand Prix of Indianapolis</v>
      </c>
      <c r="E2314" t="str">
        <f ca="1">VLOOKUP($B2314,'Track WIP'!$M:$O,3,FALSE)</f>
        <v>Indianapolis Motor Speedway Road Course</v>
      </c>
      <c r="F2314">
        <v>25</v>
      </c>
      <c r="G2314" t="s">
        <v>88</v>
      </c>
      <c r="H2314">
        <v>22</v>
      </c>
      <c r="I2314" t="s">
        <v>111</v>
      </c>
      <c r="J2314">
        <v>57</v>
      </c>
      <c r="K2314">
        <v>5</v>
      </c>
      <c r="L2314">
        <v>0</v>
      </c>
      <c r="M2314">
        <v>5</v>
      </c>
      <c r="N2314">
        <v>0</v>
      </c>
      <c r="O2314">
        <v>0</v>
      </c>
    </row>
    <row r="2315" spans="1:15" x14ac:dyDescent="0.2">
      <c r="A2315">
        <v>2015</v>
      </c>
      <c r="B2315" s="6">
        <f ca="1">_xlfn.MAXIFS('Track WIP'!M:M,'Track WIP'!K:K,'Results WIP'!A2315,'Track WIP'!L:L,'Results WIP'!C2315)</f>
        <v>42148</v>
      </c>
      <c r="C2315">
        <f t="shared" si="37"/>
        <v>6</v>
      </c>
      <c r="D2315" t="str">
        <f ca="1">VLOOKUP($B2315,'Track WIP'!$M:$O,2,FALSE)</f>
        <v>Indianapolis 500</v>
      </c>
      <c r="E2315" t="str">
        <f ca="1">VLOOKUP($B2315,'Track WIP'!$M:$O,3,FALSE)</f>
        <v>Indianapolis Motor Speedway</v>
      </c>
      <c r="F2315">
        <v>1</v>
      </c>
      <c r="G2315" t="s">
        <v>234</v>
      </c>
      <c r="H2315">
        <v>2</v>
      </c>
      <c r="I2315" t="s">
        <v>111</v>
      </c>
      <c r="J2315">
        <v>200</v>
      </c>
      <c r="K2315">
        <v>15</v>
      </c>
      <c r="L2315">
        <v>9</v>
      </c>
      <c r="M2315">
        <v>101</v>
      </c>
      <c r="N2315">
        <v>1</v>
      </c>
      <c r="O2315">
        <v>0</v>
      </c>
    </row>
    <row r="2316" spans="1:15" x14ac:dyDescent="0.2">
      <c r="A2316">
        <v>2015</v>
      </c>
      <c r="B2316" s="6">
        <f ca="1">_xlfn.MAXIFS('Track WIP'!M:M,'Track WIP'!K:K,'Results WIP'!A2316,'Track WIP'!L:L,'Results WIP'!C2316)</f>
        <v>42148</v>
      </c>
      <c r="C2316">
        <f t="shared" si="37"/>
        <v>6</v>
      </c>
      <c r="D2316" t="str">
        <f ca="1">VLOOKUP($B2316,'Track WIP'!$M:$O,2,FALSE)</f>
        <v>Indianapolis 500</v>
      </c>
      <c r="E2316" t="str">
        <f ca="1">VLOOKUP($B2316,'Track WIP'!$M:$O,3,FALSE)</f>
        <v>Indianapolis Motor Speedway</v>
      </c>
      <c r="F2316">
        <v>2</v>
      </c>
      <c r="G2316" t="s">
        <v>15</v>
      </c>
      <c r="H2316">
        <v>1</v>
      </c>
      <c r="I2316" t="s">
        <v>111</v>
      </c>
      <c r="J2316">
        <v>200</v>
      </c>
      <c r="K2316">
        <v>2</v>
      </c>
      <c r="L2316">
        <v>23</v>
      </c>
      <c r="M2316">
        <v>81</v>
      </c>
      <c r="N2316">
        <v>1</v>
      </c>
      <c r="O2316">
        <v>0</v>
      </c>
    </row>
    <row r="2317" spans="1:15" x14ac:dyDescent="0.2">
      <c r="A2317">
        <v>2015</v>
      </c>
      <c r="B2317" s="6">
        <f ca="1">_xlfn.MAXIFS('Track WIP'!M:M,'Track WIP'!K:K,'Results WIP'!A2317,'Track WIP'!L:L,'Results WIP'!C2317)</f>
        <v>42148</v>
      </c>
      <c r="C2317">
        <f t="shared" si="37"/>
        <v>6</v>
      </c>
      <c r="D2317" t="str">
        <f ca="1">VLOOKUP($B2317,'Track WIP'!$M:$O,2,FALSE)</f>
        <v>Indianapolis 500</v>
      </c>
      <c r="E2317" t="str">
        <f ca="1">VLOOKUP($B2317,'Track WIP'!$M:$O,3,FALSE)</f>
        <v>Indianapolis Motor Speedway</v>
      </c>
      <c r="F2317">
        <v>3</v>
      </c>
      <c r="G2317" t="s">
        <v>86</v>
      </c>
      <c r="H2317">
        <v>83</v>
      </c>
      <c r="I2317" t="s">
        <v>111</v>
      </c>
      <c r="J2317">
        <v>200</v>
      </c>
      <c r="K2317">
        <v>14</v>
      </c>
      <c r="L2317">
        <v>10</v>
      </c>
      <c r="M2317">
        <v>71</v>
      </c>
      <c r="N2317">
        <v>1</v>
      </c>
      <c r="O2317">
        <v>0</v>
      </c>
    </row>
    <row r="2318" spans="1:15" x14ac:dyDescent="0.2">
      <c r="A2318">
        <v>2015</v>
      </c>
      <c r="B2318" s="6">
        <f ca="1">_xlfn.MAXIFS('Track WIP'!M:M,'Track WIP'!K:K,'Results WIP'!A2318,'Track WIP'!L:L,'Results WIP'!C2318)</f>
        <v>42148</v>
      </c>
      <c r="C2318">
        <f t="shared" si="37"/>
        <v>6</v>
      </c>
      <c r="D2318" t="str">
        <f ca="1">VLOOKUP($B2318,'Track WIP'!$M:$O,2,FALSE)</f>
        <v>Indianapolis 500</v>
      </c>
      <c r="E2318" t="str">
        <f ca="1">VLOOKUP($B2318,'Track WIP'!$M:$O,3,FALSE)</f>
        <v>Indianapolis Motor Speedway</v>
      </c>
      <c r="F2318">
        <v>4</v>
      </c>
      <c r="G2318" t="s">
        <v>21</v>
      </c>
      <c r="H2318">
        <v>9</v>
      </c>
      <c r="I2318" t="s">
        <v>111</v>
      </c>
      <c r="J2318">
        <v>200</v>
      </c>
      <c r="K2318">
        <v>1</v>
      </c>
      <c r="L2318">
        <v>84</v>
      </c>
      <c r="M2318">
        <v>67</v>
      </c>
      <c r="N2318">
        <v>3</v>
      </c>
      <c r="O2318">
        <v>0</v>
      </c>
    </row>
    <row r="2319" spans="1:15" x14ac:dyDescent="0.2">
      <c r="A2319">
        <v>2015</v>
      </c>
      <c r="B2319" s="6">
        <f ca="1">_xlfn.MAXIFS('Track WIP'!M:M,'Track WIP'!K:K,'Results WIP'!A2319,'Track WIP'!L:L,'Results WIP'!C2319)</f>
        <v>42148</v>
      </c>
      <c r="C2319">
        <f t="shared" si="37"/>
        <v>6</v>
      </c>
      <c r="D2319" t="str">
        <f ca="1">VLOOKUP($B2319,'Track WIP'!$M:$O,2,FALSE)</f>
        <v>Indianapolis 500</v>
      </c>
      <c r="E2319" t="str">
        <f ca="1">VLOOKUP($B2319,'Track WIP'!$M:$O,3,FALSE)</f>
        <v>Indianapolis Motor Speedway</v>
      </c>
      <c r="F2319">
        <v>5</v>
      </c>
      <c r="G2319" t="s">
        <v>41</v>
      </c>
      <c r="H2319">
        <v>15</v>
      </c>
      <c r="I2319" t="s">
        <v>16</v>
      </c>
      <c r="J2319">
        <v>200</v>
      </c>
      <c r="K2319">
        <v>17</v>
      </c>
      <c r="L2319">
        <v>0</v>
      </c>
      <c r="M2319">
        <v>60</v>
      </c>
      <c r="N2319">
        <v>0</v>
      </c>
      <c r="O2319">
        <v>0</v>
      </c>
    </row>
    <row r="2320" spans="1:15" x14ac:dyDescent="0.2">
      <c r="A2320">
        <v>2015</v>
      </c>
      <c r="B2320" s="6">
        <f ca="1">_xlfn.MAXIFS('Track WIP'!M:M,'Track WIP'!K:K,'Results WIP'!A2320,'Track WIP'!L:L,'Results WIP'!C2320)</f>
        <v>42148</v>
      </c>
      <c r="C2320">
        <f t="shared" si="37"/>
        <v>6</v>
      </c>
      <c r="D2320" t="str">
        <f ca="1">VLOOKUP($B2320,'Track WIP'!$M:$O,2,FALSE)</f>
        <v>Indianapolis 500</v>
      </c>
      <c r="E2320" t="str">
        <f ca="1">VLOOKUP($B2320,'Track WIP'!$M:$O,3,FALSE)</f>
        <v>Indianapolis Motor Speedway</v>
      </c>
      <c r="F2320">
        <v>6</v>
      </c>
      <c r="G2320" t="s">
        <v>38</v>
      </c>
      <c r="H2320">
        <v>27</v>
      </c>
      <c r="I2320" t="s">
        <v>16</v>
      </c>
      <c r="J2320">
        <v>200</v>
      </c>
      <c r="K2320">
        <v>8</v>
      </c>
      <c r="L2320">
        <v>0</v>
      </c>
      <c r="M2320">
        <v>56</v>
      </c>
      <c r="N2320">
        <v>0</v>
      </c>
      <c r="O2320">
        <v>0</v>
      </c>
    </row>
    <row r="2321" spans="1:15" x14ac:dyDescent="0.2">
      <c r="A2321">
        <v>2015</v>
      </c>
      <c r="B2321" s="6">
        <f ca="1">_xlfn.MAXIFS('Track WIP'!M:M,'Track WIP'!K:K,'Results WIP'!A2321,'Track WIP'!L:L,'Results WIP'!C2321)</f>
        <v>42148</v>
      </c>
      <c r="C2321">
        <f t="shared" si="37"/>
        <v>6</v>
      </c>
      <c r="D2321" t="str">
        <f ca="1">VLOOKUP($B2321,'Track WIP'!$M:$O,2,FALSE)</f>
        <v>Indianapolis 500</v>
      </c>
      <c r="E2321" t="str">
        <f ca="1">VLOOKUP($B2321,'Track WIP'!$M:$O,3,FALSE)</f>
        <v>Indianapolis Motor Speedway</v>
      </c>
      <c r="F2321">
        <v>7</v>
      </c>
      <c r="G2321" t="s">
        <v>24</v>
      </c>
      <c r="H2321">
        <v>3</v>
      </c>
      <c r="I2321" t="s">
        <v>111</v>
      </c>
      <c r="J2321">
        <v>200</v>
      </c>
      <c r="K2321">
        <v>5</v>
      </c>
      <c r="L2321">
        <v>2</v>
      </c>
      <c r="M2321">
        <v>53</v>
      </c>
      <c r="N2321">
        <v>1</v>
      </c>
      <c r="O2321">
        <v>0</v>
      </c>
    </row>
    <row r="2322" spans="1:15" x14ac:dyDescent="0.2">
      <c r="A2322">
        <v>2015</v>
      </c>
      <c r="B2322" s="6">
        <f ca="1">_xlfn.MAXIFS('Track WIP'!M:M,'Track WIP'!K:K,'Results WIP'!A2322,'Track WIP'!L:L,'Results WIP'!C2322)</f>
        <v>42148</v>
      </c>
      <c r="C2322">
        <f t="shared" si="37"/>
        <v>6</v>
      </c>
      <c r="D2322" t="str">
        <f ca="1">VLOOKUP($B2322,'Track WIP'!$M:$O,2,FALSE)</f>
        <v>Indianapolis 500</v>
      </c>
      <c r="E2322" t="str">
        <f ca="1">VLOOKUP($B2322,'Track WIP'!$M:$O,3,FALSE)</f>
        <v>Indianapolis Motor Speedway</v>
      </c>
      <c r="F2322">
        <v>8</v>
      </c>
      <c r="G2322" t="s">
        <v>70</v>
      </c>
      <c r="H2322">
        <v>6</v>
      </c>
      <c r="I2322" t="s">
        <v>111</v>
      </c>
      <c r="J2322">
        <v>200</v>
      </c>
      <c r="K2322">
        <v>10</v>
      </c>
      <c r="L2322">
        <v>0</v>
      </c>
      <c r="M2322">
        <v>48</v>
      </c>
      <c r="N2322">
        <v>0</v>
      </c>
      <c r="O2322">
        <v>0</v>
      </c>
    </row>
    <row r="2323" spans="1:15" x14ac:dyDescent="0.2">
      <c r="A2323">
        <v>2015</v>
      </c>
      <c r="B2323" s="6">
        <f ca="1">_xlfn.MAXIFS('Track WIP'!M:M,'Track WIP'!K:K,'Results WIP'!A2323,'Track WIP'!L:L,'Results WIP'!C2323)</f>
        <v>42148</v>
      </c>
      <c r="C2323">
        <f t="shared" si="37"/>
        <v>6</v>
      </c>
      <c r="D2323" t="str">
        <f ca="1">VLOOKUP($B2323,'Track WIP'!$M:$O,2,FALSE)</f>
        <v>Indianapolis 500</v>
      </c>
      <c r="E2323" t="str">
        <f ca="1">VLOOKUP($B2323,'Track WIP'!$M:$O,3,FALSE)</f>
        <v>Indianapolis Motor Speedway</v>
      </c>
      <c r="F2323">
        <v>9</v>
      </c>
      <c r="G2323" t="s">
        <v>112</v>
      </c>
      <c r="H2323">
        <v>21</v>
      </c>
      <c r="I2323" t="s">
        <v>111</v>
      </c>
      <c r="J2323">
        <v>200</v>
      </c>
      <c r="K2323">
        <v>9</v>
      </c>
      <c r="L2323">
        <v>0</v>
      </c>
      <c r="M2323">
        <v>44</v>
      </c>
      <c r="N2323">
        <v>0</v>
      </c>
      <c r="O2323">
        <v>0</v>
      </c>
    </row>
    <row r="2324" spans="1:15" x14ac:dyDescent="0.2">
      <c r="A2324">
        <v>2015</v>
      </c>
      <c r="B2324" s="6">
        <f ca="1">_xlfn.MAXIFS('Track WIP'!M:M,'Track WIP'!K:K,'Results WIP'!A2324,'Track WIP'!L:L,'Results WIP'!C2324)</f>
        <v>42148</v>
      </c>
      <c r="C2324">
        <f t="shared" ref="C2324:C2387" si="38">_xlfn.IFS(A2324&gt;A2323,1,F2324=1,C2323+1,F2324&gt;1,C2323)</f>
        <v>6</v>
      </c>
      <c r="D2324" t="str">
        <f ca="1">VLOOKUP($B2324,'Track WIP'!$M:$O,2,FALSE)</f>
        <v>Indianapolis 500</v>
      </c>
      <c r="E2324" t="str">
        <f ca="1">VLOOKUP($B2324,'Track WIP'!$M:$O,3,FALSE)</f>
        <v>Indianapolis Motor Speedway</v>
      </c>
      <c r="F2324">
        <v>10</v>
      </c>
      <c r="G2324" t="s">
        <v>88</v>
      </c>
      <c r="H2324">
        <v>22</v>
      </c>
      <c r="I2324" t="s">
        <v>111</v>
      </c>
      <c r="J2324">
        <v>200</v>
      </c>
      <c r="K2324">
        <v>3</v>
      </c>
      <c r="L2324">
        <v>35</v>
      </c>
      <c r="M2324">
        <v>41</v>
      </c>
      <c r="N2324">
        <v>1</v>
      </c>
      <c r="O2324">
        <v>0</v>
      </c>
    </row>
    <row r="2325" spans="1:15" x14ac:dyDescent="0.2">
      <c r="A2325">
        <v>2015</v>
      </c>
      <c r="B2325" s="6">
        <f ca="1">_xlfn.MAXIFS('Track WIP'!M:M,'Track WIP'!K:K,'Results WIP'!A2325,'Track WIP'!L:L,'Results WIP'!C2325)</f>
        <v>42148</v>
      </c>
      <c r="C2325">
        <f t="shared" si="38"/>
        <v>6</v>
      </c>
      <c r="D2325" t="str">
        <f ca="1">VLOOKUP($B2325,'Track WIP'!$M:$O,2,FALSE)</f>
        <v>Indianapolis 500</v>
      </c>
      <c r="E2325" t="str">
        <f ca="1">VLOOKUP($B2325,'Track WIP'!$M:$O,3,FALSE)</f>
        <v>Indianapolis Motor Speedway</v>
      </c>
      <c r="F2325">
        <v>11</v>
      </c>
      <c r="G2325" t="s">
        <v>87</v>
      </c>
      <c r="H2325">
        <v>11</v>
      </c>
      <c r="I2325" t="s">
        <v>111</v>
      </c>
      <c r="J2325">
        <v>200</v>
      </c>
      <c r="K2325">
        <v>7</v>
      </c>
      <c r="L2325">
        <v>0</v>
      </c>
      <c r="M2325">
        <v>38</v>
      </c>
      <c r="N2325">
        <v>0</v>
      </c>
      <c r="O2325">
        <v>0</v>
      </c>
    </row>
    <row r="2326" spans="1:15" x14ac:dyDescent="0.2">
      <c r="A2326">
        <v>2015</v>
      </c>
      <c r="B2326" s="6">
        <f ca="1">_xlfn.MAXIFS('Track WIP'!M:M,'Track WIP'!K:K,'Results WIP'!A2326,'Track WIP'!L:L,'Results WIP'!C2326)</f>
        <v>42148</v>
      </c>
      <c r="C2326">
        <f t="shared" si="38"/>
        <v>6</v>
      </c>
      <c r="D2326" t="str">
        <f ca="1">VLOOKUP($B2326,'Track WIP'!$M:$O,2,FALSE)</f>
        <v>Indianapolis 500</v>
      </c>
      <c r="E2326" t="str">
        <f ca="1">VLOOKUP($B2326,'Track WIP'!$M:$O,3,FALSE)</f>
        <v>Indianapolis Motor Speedway</v>
      </c>
      <c r="F2326">
        <v>12</v>
      </c>
      <c r="G2326" t="s">
        <v>29</v>
      </c>
      <c r="H2326">
        <v>5</v>
      </c>
      <c r="I2326" t="s">
        <v>16</v>
      </c>
      <c r="J2326">
        <v>200</v>
      </c>
      <c r="K2326">
        <v>31</v>
      </c>
      <c r="L2326">
        <v>0</v>
      </c>
      <c r="M2326">
        <v>36</v>
      </c>
      <c r="N2326">
        <v>0</v>
      </c>
      <c r="O2326">
        <v>0</v>
      </c>
    </row>
    <row r="2327" spans="1:15" x14ac:dyDescent="0.2">
      <c r="A2327">
        <v>2015</v>
      </c>
      <c r="B2327" s="6">
        <f ca="1">_xlfn.MAXIFS('Track WIP'!M:M,'Track WIP'!K:K,'Results WIP'!A2327,'Track WIP'!L:L,'Results WIP'!C2327)</f>
        <v>42148</v>
      </c>
      <c r="C2327">
        <f t="shared" si="38"/>
        <v>6</v>
      </c>
      <c r="D2327" t="str">
        <f ca="1">VLOOKUP($B2327,'Track WIP'!$M:$O,2,FALSE)</f>
        <v>Indianapolis 500</v>
      </c>
      <c r="E2327" t="str">
        <f ca="1">VLOOKUP($B2327,'Track WIP'!$M:$O,3,FALSE)</f>
        <v>Indianapolis Motor Speedway</v>
      </c>
      <c r="F2327">
        <v>13</v>
      </c>
      <c r="G2327" t="s">
        <v>37</v>
      </c>
      <c r="H2327">
        <v>14</v>
      </c>
      <c r="I2327" t="s">
        <v>16</v>
      </c>
      <c r="J2327">
        <v>200</v>
      </c>
      <c r="K2327">
        <v>24</v>
      </c>
      <c r="L2327">
        <v>0</v>
      </c>
      <c r="M2327">
        <v>34</v>
      </c>
      <c r="N2327">
        <v>0</v>
      </c>
      <c r="O2327">
        <v>0</v>
      </c>
    </row>
    <row r="2328" spans="1:15" x14ac:dyDescent="0.2">
      <c r="A2328">
        <v>2015</v>
      </c>
      <c r="B2328" s="6">
        <f ca="1">_xlfn.MAXIFS('Track WIP'!M:M,'Track WIP'!K:K,'Results WIP'!A2328,'Track WIP'!L:L,'Results WIP'!C2328)</f>
        <v>42148</v>
      </c>
      <c r="C2328">
        <f t="shared" si="38"/>
        <v>6</v>
      </c>
      <c r="D2328" t="str">
        <f ca="1">VLOOKUP($B2328,'Track WIP'!$M:$O,2,FALSE)</f>
        <v>Indianapolis 500</v>
      </c>
      <c r="E2328" t="str">
        <f ca="1">VLOOKUP($B2328,'Track WIP'!$M:$O,3,FALSE)</f>
        <v>Indianapolis Motor Speedway</v>
      </c>
      <c r="F2328">
        <v>14</v>
      </c>
      <c r="G2328" t="s">
        <v>54</v>
      </c>
      <c r="H2328">
        <v>24</v>
      </c>
      <c r="I2328" t="s">
        <v>111</v>
      </c>
      <c r="J2328">
        <v>200</v>
      </c>
      <c r="K2328">
        <v>23</v>
      </c>
      <c r="L2328">
        <v>0</v>
      </c>
      <c r="M2328">
        <v>32</v>
      </c>
      <c r="N2328">
        <v>0</v>
      </c>
      <c r="O2328">
        <v>0</v>
      </c>
    </row>
    <row r="2329" spans="1:15" x14ac:dyDescent="0.2">
      <c r="A2329">
        <v>2015</v>
      </c>
      <c r="B2329" s="6">
        <f ca="1">_xlfn.MAXIFS('Track WIP'!M:M,'Track WIP'!K:K,'Results WIP'!A2329,'Track WIP'!L:L,'Results WIP'!C2329)</f>
        <v>42148</v>
      </c>
      <c r="C2329">
        <f t="shared" si="38"/>
        <v>6</v>
      </c>
      <c r="D2329" t="str">
        <f ca="1">VLOOKUP($B2329,'Track WIP'!$M:$O,2,FALSE)</f>
        <v>Indianapolis 500</v>
      </c>
      <c r="E2329" t="str">
        <f ca="1">VLOOKUP($B2329,'Track WIP'!$M:$O,3,FALSE)</f>
        <v>Indianapolis Motor Speedway</v>
      </c>
      <c r="F2329">
        <v>15</v>
      </c>
      <c r="G2329" t="s">
        <v>17</v>
      </c>
      <c r="H2329">
        <v>28</v>
      </c>
      <c r="I2329" t="s">
        <v>16</v>
      </c>
      <c r="J2329">
        <v>200</v>
      </c>
      <c r="K2329">
        <v>16</v>
      </c>
      <c r="L2329">
        <v>0</v>
      </c>
      <c r="M2329">
        <v>30</v>
      </c>
      <c r="N2329">
        <v>0</v>
      </c>
      <c r="O2329">
        <v>0</v>
      </c>
    </row>
    <row r="2330" spans="1:15" x14ac:dyDescent="0.2">
      <c r="A2330">
        <v>2015</v>
      </c>
      <c r="B2330" s="6">
        <f ca="1">_xlfn.MAXIFS('Track WIP'!M:M,'Track WIP'!K:K,'Results WIP'!A2330,'Track WIP'!L:L,'Results WIP'!C2330)</f>
        <v>42148</v>
      </c>
      <c r="C2330">
        <f t="shared" si="38"/>
        <v>6</v>
      </c>
      <c r="D2330" t="str">
        <f ca="1">VLOOKUP($B2330,'Track WIP'!$M:$O,2,FALSE)</f>
        <v>Indianapolis 500</v>
      </c>
      <c r="E2330" t="str">
        <f ca="1">VLOOKUP($B2330,'Track WIP'!$M:$O,3,FALSE)</f>
        <v>Indianapolis Motor Speedway</v>
      </c>
      <c r="F2330">
        <v>16</v>
      </c>
      <c r="G2330" t="s">
        <v>386</v>
      </c>
      <c r="H2330">
        <v>98</v>
      </c>
      <c r="I2330" t="s">
        <v>16</v>
      </c>
      <c r="J2330">
        <v>200</v>
      </c>
      <c r="K2330">
        <v>26</v>
      </c>
      <c r="L2330">
        <v>0</v>
      </c>
      <c r="M2330">
        <v>28</v>
      </c>
      <c r="N2330">
        <v>0</v>
      </c>
      <c r="O2330">
        <v>0</v>
      </c>
    </row>
    <row r="2331" spans="1:15" x14ac:dyDescent="0.2">
      <c r="A2331">
        <v>2015</v>
      </c>
      <c r="B2331" s="6">
        <f ca="1">_xlfn.MAXIFS('Track WIP'!M:M,'Track WIP'!K:K,'Results WIP'!A2331,'Track WIP'!L:L,'Results WIP'!C2331)</f>
        <v>42148</v>
      </c>
      <c r="C2331">
        <f t="shared" si="38"/>
        <v>6</v>
      </c>
      <c r="D2331" t="str">
        <f ca="1">VLOOKUP($B2331,'Track WIP'!$M:$O,2,FALSE)</f>
        <v>Indianapolis 500</v>
      </c>
      <c r="E2331" t="str">
        <f ca="1">VLOOKUP($B2331,'Track WIP'!$M:$O,3,FALSE)</f>
        <v>Indianapolis Motor Speedway</v>
      </c>
      <c r="F2331">
        <v>17</v>
      </c>
      <c r="G2331" t="s">
        <v>34</v>
      </c>
      <c r="H2331">
        <v>48</v>
      </c>
      <c r="I2331" t="s">
        <v>16</v>
      </c>
      <c r="J2331">
        <v>200</v>
      </c>
      <c r="K2331">
        <v>20</v>
      </c>
      <c r="L2331">
        <v>2</v>
      </c>
      <c r="M2331">
        <v>27</v>
      </c>
      <c r="N2331">
        <v>1</v>
      </c>
      <c r="O2331">
        <v>0</v>
      </c>
    </row>
    <row r="2332" spans="1:15" x14ac:dyDescent="0.2">
      <c r="A2332">
        <v>2015</v>
      </c>
      <c r="B2332" s="6">
        <f ca="1">_xlfn.MAXIFS('Track WIP'!M:M,'Track WIP'!K:K,'Results WIP'!A2332,'Track WIP'!L:L,'Results WIP'!C2332)</f>
        <v>42148</v>
      </c>
      <c r="C2332">
        <f t="shared" si="38"/>
        <v>6</v>
      </c>
      <c r="D2332" t="str">
        <f ca="1">VLOOKUP($B2332,'Track WIP'!$M:$O,2,FALSE)</f>
        <v>Indianapolis 500</v>
      </c>
      <c r="E2332" t="str">
        <f ca="1">VLOOKUP($B2332,'Track WIP'!$M:$O,3,FALSE)</f>
        <v>Indianapolis Motor Speedway</v>
      </c>
      <c r="F2332">
        <v>18</v>
      </c>
      <c r="G2332" t="s">
        <v>85</v>
      </c>
      <c r="H2332">
        <v>7</v>
      </c>
      <c r="I2332" t="s">
        <v>16</v>
      </c>
      <c r="J2332">
        <v>200</v>
      </c>
      <c r="K2332">
        <v>19</v>
      </c>
      <c r="L2332">
        <v>0</v>
      </c>
      <c r="M2332">
        <v>24</v>
      </c>
      <c r="N2332">
        <v>0</v>
      </c>
      <c r="O2332">
        <v>0</v>
      </c>
    </row>
    <row r="2333" spans="1:15" x14ac:dyDescent="0.2">
      <c r="A2333">
        <v>2015</v>
      </c>
      <c r="B2333" s="6">
        <f ca="1">_xlfn.MAXIFS('Track WIP'!M:M,'Track WIP'!K:K,'Results WIP'!A2333,'Track WIP'!L:L,'Results WIP'!C2333)</f>
        <v>42148</v>
      </c>
      <c r="C2333">
        <f t="shared" si="38"/>
        <v>6</v>
      </c>
      <c r="D2333" t="str">
        <f ca="1">VLOOKUP($B2333,'Track WIP'!$M:$O,2,FALSE)</f>
        <v>Indianapolis 500</v>
      </c>
      <c r="E2333" t="str">
        <f ca="1">VLOOKUP($B2333,'Track WIP'!$M:$O,3,FALSE)</f>
        <v>Indianapolis Motor Speedway</v>
      </c>
      <c r="F2333">
        <v>19</v>
      </c>
      <c r="G2333" t="s">
        <v>31</v>
      </c>
      <c r="H2333">
        <v>29</v>
      </c>
      <c r="I2333" t="s">
        <v>16</v>
      </c>
      <c r="J2333">
        <v>200</v>
      </c>
      <c r="K2333">
        <v>18</v>
      </c>
      <c r="L2333">
        <v>0</v>
      </c>
      <c r="M2333">
        <v>22</v>
      </c>
      <c r="N2333">
        <v>0</v>
      </c>
      <c r="O2333">
        <v>0</v>
      </c>
    </row>
    <row r="2334" spans="1:15" x14ac:dyDescent="0.2">
      <c r="A2334">
        <v>2015</v>
      </c>
      <c r="B2334" s="6">
        <f ca="1">_xlfn.MAXIFS('Track WIP'!M:M,'Track WIP'!K:K,'Results WIP'!A2334,'Track WIP'!L:L,'Results WIP'!C2334)</f>
        <v>42148</v>
      </c>
      <c r="C2334">
        <f t="shared" si="38"/>
        <v>6</v>
      </c>
      <c r="D2334" t="str">
        <f ca="1">VLOOKUP($B2334,'Track WIP'!$M:$O,2,FALSE)</f>
        <v>Indianapolis 500</v>
      </c>
      <c r="E2334" t="str">
        <f ca="1">VLOOKUP($B2334,'Track WIP'!$M:$O,3,FALSE)</f>
        <v>Indianapolis Motor Speedway</v>
      </c>
      <c r="F2334">
        <v>20</v>
      </c>
      <c r="G2334" t="s">
        <v>254</v>
      </c>
      <c r="H2334">
        <v>26</v>
      </c>
      <c r="I2334" t="s">
        <v>16</v>
      </c>
      <c r="J2334">
        <v>200</v>
      </c>
      <c r="K2334">
        <v>11</v>
      </c>
      <c r="L2334">
        <v>3</v>
      </c>
      <c r="M2334">
        <v>21</v>
      </c>
      <c r="N2334">
        <v>1</v>
      </c>
      <c r="O2334">
        <v>0</v>
      </c>
    </row>
    <row r="2335" spans="1:15" x14ac:dyDescent="0.2">
      <c r="A2335">
        <v>2015</v>
      </c>
      <c r="B2335" s="6">
        <f ca="1">_xlfn.MAXIFS('Track WIP'!M:M,'Track WIP'!K:K,'Results WIP'!A2335,'Track WIP'!L:L,'Results WIP'!C2335)</f>
        <v>42148</v>
      </c>
      <c r="C2335">
        <f t="shared" si="38"/>
        <v>6</v>
      </c>
      <c r="D2335" t="str">
        <f ca="1">VLOOKUP($B2335,'Track WIP'!$M:$O,2,FALSE)</f>
        <v>Indianapolis 500</v>
      </c>
      <c r="E2335" t="str">
        <f ca="1">VLOOKUP($B2335,'Track WIP'!$M:$O,3,FALSE)</f>
        <v>Indianapolis Motor Speedway</v>
      </c>
      <c r="F2335">
        <v>21</v>
      </c>
      <c r="G2335" t="s">
        <v>26</v>
      </c>
      <c r="H2335">
        <v>25</v>
      </c>
      <c r="I2335" t="s">
        <v>16</v>
      </c>
      <c r="J2335">
        <v>199</v>
      </c>
      <c r="K2335">
        <v>6</v>
      </c>
      <c r="L2335">
        <v>2</v>
      </c>
      <c r="M2335">
        <v>19</v>
      </c>
      <c r="N2335">
        <v>1</v>
      </c>
      <c r="O2335">
        <v>0</v>
      </c>
    </row>
    <row r="2336" spans="1:15" x14ac:dyDescent="0.2">
      <c r="A2336">
        <v>2015</v>
      </c>
      <c r="B2336" s="6">
        <f ca="1">_xlfn.MAXIFS('Track WIP'!M:M,'Track WIP'!K:K,'Results WIP'!A2336,'Track WIP'!L:L,'Results WIP'!C2336)</f>
        <v>42148</v>
      </c>
      <c r="C2336">
        <f t="shared" si="38"/>
        <v>6</v>
      </c>
      <c r="D2336" t="str">
        <f ca="1">VLOOKUP($B2336,'Track WIP'!$M:$O,2,FALSE)</f>
        <v>Indianapolis 500</v>
      </c>
      <c r="E2336" t="str">
        <f ca="1">VLOOKUP($B2336,'Track WIP'!$M:$O,3,FALSE)</f>
        <v>Indianapolis Motor Speedway</v>
      </c>
      <c r="F2336">
        <v>22</v>
      </c>
      <c r="G2336" t="s">
        <v>93</v>
      </c>
      <c r="H2336">
        <v>63</v>
      </c>
      <c r="I2336" t="s">
        <v>16</v>
      </c>
      <c r="J2336">
        <v>197</v>
      </c>
      <c r="K2336">
        <v>25</v>
      </c>
      <c r="L2336">
        <v>0</v>
      </c>
      <c r="M2336">
        <v>16</v>
      </c>
      <c r="N2336">
        <v>0</v>
      </c>
      <c r="O2336">
        <v>0</v>
      </c>
    </row>
    <row r="2337" spans="1:15" x14ac:dyDescent="0.2">
      <c r="A2337">
        <v>2015</v>
      </c>
      <c r="B2337" s="6">
        <f ca="1">_xlfn.MAXIFS('Track WIP'!M:M,'Track WIP'!K:K,'Results WIP'!A2337,'Track WIP'!L:L,'Results WIP'!C2337)</f>
        <v>42148</v>
      </c>
      <c r="C2337">
        <f t="shared" si="38"/>
        <v>6</v>
      </c>
      <c r="D2337" t="str">
        <f ca="1">VLOOKUP($B2337,'Track WIP'!$M:$O,2,FALSE)</f>
        <v>Indianapolis 500</v>
      </c>
      <c r="E2337" t="str">
        <f ca="1">VLOOKUP($B2337,'Track WIP'!$M:$O,3,FALSE)</f>
        <v>Indianapolis Motor Speedway</v>
      </c>
      <c r="F2337">
        <v>23</v>
      </c>
      <c r="G2337" t="s">
        <v>56</v>
      </c>
      <c r="H2337">
        <v>17</v>
      </c>
      <c r="I2337" t="s">
        <v>111</v>
      </c>
      <c r="J2337">
        <v>175</v>
      </c>
      <c r="K2337">
        <v>27</v>
      </c>
      <c r="L2337">
        <v>0</v>
      </c>
      <c r="M2337">
        <v>14</v>
      </c>
      <c r="N2337">
        <v>0</v>
      </c>
      <c r="O2337">
        <v>0</v>
      </c>
    </row>
    <row r="2338" spans="1:15" x14ac:dyDescent="0.2">
      <c r="A2338">
        <v>2015</v>
      </c>
      <c r="B2338" s="6">
        <f ca="1">_xlfn.MAXIFS('Track WIP'!M:M,'Track WIP'!K:K,'Results WIP'!A2338,'Track WIP'!L:L,'Results WIP'!C2338)</f>
        <v>42148</v>
      </c>
      <c r="C2338">
        <f t="shared" si="38"/>
        <v>6</v>
      </c>
      <c r="D2338" t="str">
        <f ca="1">VLOOKUP($B2338,'Track WIP'!$M:$O,2,FALSE)</f>
        <v>Indianapolis 500</v>
      </c>
      <c r="E2338" t="str">
        <f ca="1">VLOOKUP($B2338,'Track WIP'!$M:$O,3,FALSE)</f>
        <v>Indianapolis Motor Speedway</v>
      </c>
      <c r="F2338">
        <v>24</v>
      </c>
      <c r="G2338" t="s">
        <v>381</v>
      </c>
      <c r="H2338">
        <v>41</v>
      </c>
      <c r="I2338" t="s">
        <v>16</v>
      </c>
      <c r="J2338">
        <v>175</v>
      </c>
      <c r="K2338">
        <v>28</v>
      </c>
      <c r="L2338">
        <v>0</v>
      </c>
      <c r="M2338">
        <v>12</v>
      </c>
      <c r="N2338">
        <v>0</v>
      </c>
      <c r="O2338">
        <v>0</v>
      </c>
    </row>
    <row r="2339" spans="1:15" x14ac:dyDescent="0.2">
      <c r="A2339">
        <v>2015</v>
      </c>
      <c r="B2339" s="6">
        <f ca="1">_xlfn.MAXIFS('Track WIP'!M:M,'Track WIP'!K:K,'Results WIP'!A2339,'Track WIP'!L:L,'Results WIP'!C2339)</f>
        <v>42148</v>
      </c>
      <c r="C2339">
        <f t="shared" si="38"/>
        <v>6</v>
      </c>
      <c r="D2339" t="str">
        <f ca="1">VLOOKUP($B2339,'Track WIP'!$M:$O,2,FALSE)</f>
        <v>Indianapolis 500</v>
      </c>
      <c r="E2339" t="str">
        <f ca="1">VLOOKUP($B2339,'Track WIP'!$M:$O,3,FALSE)</f>
        <v>Indianapolis Motor Speedway</v>
      </c>
      <c r="F2339">
        <v>25</v>
      </c>
      <c r="G2339" t="s">
        <v>387</v>
      </c>
      <c r="H2339">
        <v>4</v>
      </c>
      <c r="I2339" t="s">
        <v>111</v>
      </c>
      <c r="J2339">
        <v>175</v>
      </c>
      <c r="K2339">
        <v>29</v>
      </c>
      <c r="L2339">
        <v>0</v>
      </c>
      <c r="M2339">
        <v>10</v>
      </c>
      <c r="N2339">
        <v>0</v>
      </c>
      <c r="O2339">
        <v>0</v>
      </c>
    </row>
    <row r="2340" spans="1:15" x14ac:dyDescent="0.2">
      <c r="A2340">
        <v>2015</v>
      </c>
      <c r="B2340" s="6">
        <f ca="1">_xlfn.MAXIFS('Track WIP'!M:M,'Track WIP'!K:K,'Results WIP'!A2340,'Track WIP'!L:L,'Results WIP'!C2340)</f>
        <v>42148</v>
      </c>
      <c r="C2340">
        <f t="shared" si="38"/>
        <v>6</v>
      </c>
      <c r="D2340" t="str">
        <f ca="1">VLOOKUP($B2340,'Track WIP'!$M:$O,2,FALSE)</f>
        <v>Indianapolis 500</v>
      </c>
      <c r="E2340" t="str">
        <f ca="1">VLOOKUP($B2340,'Track WIP'!$M:$O,3,FALSE)</f>
        <v>Indianapolis Motor Speedway</v>
      </c>
      <c r="F2340">
        <v>26</v>
      </c>
      <c r="G2340" t="s">
        <v>25</v>
      </c>
      <c r="H2340">
        <v>10</v>
      </c>
      <c r="I2340" t="s">
        <v>111</v>
      </c>
      <c r="J2340">
        <v>151</v>
      </c>
      <c r="K2340">
        <v>4</v>
      </c>
      <c r="L2340">
        <v>30</v>
      </c>
      <c r="M2340">
        <v>11</v>
      </c>
      <c r="N2340">
        <v>1</v>
      </c>
      <c r="O2340">
        <v>0</v>
      </c>
    </row>
    <row r="2341" spans="1:15" x14ac:dyDescent="0.2">
      <c r="A2341">
        <v>2015</v>
      </c>
      <c r="B2341" s="6">
        <f ca="1">_xlfn.MAXIFS('Track WIP'!M:M,'Track WIP'!K:K,'Results WIP'!A2341,'Track WIP'!L:L,'Results WIP'!C2341)</f>
        <v>42148</v>
      </c>
      <c r="C2341">
        <f t="shared" si="38"/>
        <v>6</v>
      </c>
      <c r="D2341" t="str">
        <f ca="1">VLOOKUP($B2341,'Track WIP'!$M:$O,2,FALSE)</f>
        <v>Indianapolis 500</v>
      </c>
      <c r="E2341" t="str">
        <f ca="1">VLOOKUP($B2341,'Track WIP'!$M:$O,3,FALSE)</f>
        <v>Indianapolis Motor Speedway</v>
      </c>
      <c r="F2341">
        <v>27</v>
      </c>
      <c r="G2341" t="s">
        <v>377</v>
      </c>
      <c r="H2341">
        <v>19</v>
      </c>
      <c r="I2341" t="s">
        <v>16</v>
      </c>
      <c r="J2341">
        <v>116</v>
      </c>
      <c r="K2341">
        <v>33</v>
      </c>
      <c r="L2341">
        <v>0</v>
      </c>
      <c r="M2341">
        <v>10</v>
      </c>
      <c r="N2341">
        <v>0</v>
      </c>
      <c r="O2341">
        <v>0</v>
      </c>
    </row>
    <row r="2342" spans="1:15" x14ac:dyDescent="0.2">
      <c r="A2342">
        <v>2015</v>
      </c>
      <c r="B2342" s="6">
        <f ca="1">_xlfn.MAXIFS('Track WIP'!M:M,'Track WIP'!K:K,'Results WIP'!A2342,'Track WIP'!L:L,'Results WIP'!C2342)</f>
        <v>42148</v>
      </c>
      <c r="C2342">
        <f t="shared" si="38"/>
        <v>6</v>
      </c>
      <c r="D2342" t="str">
        <f ca="1">VLOOKUP($B2342,'Track WIP'!$M:$O,2,FALSE)</f>
        <v>Indianapolis 500</v>
      </c>
      <c r="E2342" t="str">
        <f ca="1">VLOOKUP($B2342,'Track WIP'!$M:$O,3,FALSE)</f>
        <v>Indianapolis Motor Speedway</v>
      </c>
      <c r="F2342">
        <v>28</v>
      </c>
      <c r="G2342" t="s">
        <v>374</v>
      </c>
      <c r="H2342">
        <v>18</v>
      </c>
      <c r="I2342" t="s">
        <v>16</v>
      </c>
      <c r="J2342">
        <v>116</v>
      </c>
      <c r="K2342">
        <v>32</v>
      </c>
      <c r="L2342">
        <v>0</v>
      </c>
      <c r="M2342">
        <v>10</v>
      </c>
      <c r="N2342">
        <v>0</v>
      </c>
      <c r="O2342">
        <v>0</v>
      </c>
    </row>
    <row r="2343" spans="1:15" x14ac:dyDescent="0.2">
      <c r="A2343">
        <v>2015</v>
      </c>
      <c r="B2343" s="6">
        <f ca="1">_xlfn.MAXIFS('Track WIP'!M:M,'Track WIP'!K:K,'Results WIP'!A2343,'Track WIP'!L:L,'Results WIP'!C2343)</f>
        <v>42148</v>
      </c>
      <c r="C2343">
        <f t="shared" si="38"/>
        <v>6</v>
      </c>
      <c r="D2343" t="str">
        <f ca="1">VLOOKUP($B2343,'Track WIP'!$M:$O,2,FALSE)</f>
        <v>Indianapolis 500</v>
      </c>
      <c r="E2343" t="str">
        <f ca="1">VLOOKUP($B2343,'Track WIP'!$M:$O,3,FALSE)</f>
        <v>Indianapolis Motor Speedway</v>
      </c>
      <c r="F2343">
        <v>29</v>
      </c>
      <c r="G2343" t="s">
        <v>84</v>
      </c>
      <c r="H2343">
        <v>32</v>
      </c>
      <c r="I2343" t="s">
        <v>16</v>
      </c>
      <c r="J2343">
        <v>112</v>
      </c>
      <c r="K2343">
        <v>13</v>
      </c>
      <c r="L2343">
        <v>0</v>
      </c>
      <c r="M2343">
        <v>10</v>
      </c>
      <c r="N2343">
        <v>0</v>
      </c>
      <c r="O2343">
        <v>0</v>
      </c>
    </row>
    <row r="2344" spans="1:15" x14ac:dyDescent="0.2">
      <c r="A2344">
        <v>2015</v>
      </c>
      <c r="B2344" s="6">
        <f ca="1">_xlfn.MAXIFS('Track WIP'!M:M,'Track WIP'!K:K,'Results WIP'!A2344,'Track WIP'!L:L,'Results WIP'!C2344)</f>
        <v>42148</v>
      </c>
      <c r="C2344">
        <f t="shared" si="38"/>
        <v>6</v>
      </c>
      <c r="D2344" t="str">
        <f ca="1">VLOOKUP($B2344,'Track WIP'!$M:$O,2,FALSE)</f>
        <v>Indianapolis 500</v>
      </c>
      <c r="E2344" t="str">
        <f ca="1">VLOOKUP($B2344,'Track WIP'!$M:$O,3,FALSE)</f>
        <v>Indianapolis Motor Speedway</v>
      </c>
      <c r="F2344">
        <v>30</v>
      </c>
      <c r="G2344" t="s">
        <v>55</v>
      </c>
      <c r="H2344">
        <v>20</v>
      </c>
      <c r="I2344" t="s">
        <v>111</v>
      </c>
      <c r="J2344">
        <v>112</v>
      </c>
      <c r="K2344">
        <v>12</v>
      </c>
      <c r="L2344">
        <v>0</v>
      </c>
      <c r="M2344">
        <v>10</v>
      </c>
      <c r="N2344">
        <v>0</v>
      </c>
      <c r="O2344">
        <v>0</v>
      </c>
    </row>
    <row r="2345" spans="1:15" x14ac:dyDescent="0.2">
      <c r="A2345">
        <v>2015</v>
      </c>
      <c r="B2345" s="6">
        <f ca="1">_xlfn.MAXIFS('Track WIP'!M:M,'Track WIP'!K:K,'Results WIP'!A2345,'Track WIP'!L:L,'Results WIP'!C2345)</f>
        <v>42148</v>
      </c>
      <c r="C2345">
        <f t="shared" si="38"/>
        <v>6</v>
      </c>
      <c r="D2345" t="str">
        <f ca="1">VLOOKUP($B2345,'Track WIP'!$M:$O,2,FALSE)</f>
        <v>Indianapolis 500</v>
      </c>
      <c r="E2345" t="str">
        <f ca="1">VLOOKUP($B2345,'Track WIP'!$M:$O,3,FALSE)</f>
        <v>Indianapolis Motor Speedway</v>
      </c>
      <c r="F2345">
        <v>31</v>
      </c>
      <c r="G2345" t="s">
        <v>117</v>
      </c>
      <c r="H2345">
        <v>88</v>
      </c>
      <c r="I2345" t="s">
        <v>111</v>
      </c>
      <c r="J2345">
        <v>61</v>
      </c>
      <c r="K2345">
        <v>30</v>
      </c>
      <c r="L2345">
        <v>0</v>
      </c>
      <c r="M2345">
        <v>10</v>
      </c>
      <c r="N2345">
        <v>0</v>
      </c>
      <c r="O2345">
        <v>0</v>
      </c>
    </row>
    <row r="2346" spans="1:15" x14ac:dyDescent="0.2">
      <c r="A2346">
        <v>2015</v>
      </c>
      <c r="B2346" s="6">
        <f ca="1">_xlfn.MAXIFS('Track WIP'!M:M,'Track WIP'!K:K,'Results WIP'!A2346,'Track WIP'!L:L,'Results WIP'!C2346)</f>
        <v>42148</v>
      </c>
      <c r="C2346">
        <f t="shared" si="38"/>
        <v>6</v>
      </c>
      <c r="D2346" t="str">
        <f ca="1">VLOOKUP($B2346,'Track WIP'!$M:$O,2,FALSE)</f>
        <v>Indianapolis 500</v>
      </c>
      <c r="E2346" t="str">
        <f ca="1">VLOOKUP($B2346,'Track WIP'!$M:$O,3,FALSE)</f>
        <v>Indianapolis Motor Speedway</v>
      </c>
      <c r="F2346">
        <v>32</v>
      </c>
      <c r="G2346" t="s">
        <v>384</v>
      </c>
      <c r="H2346">
        <v>8</v>
      </c>
      <c r="I2346" t="s">
        <v>111</v>
      </c>
      <c r="J2346">
        <v>0</v>
      </c>
      <c r="K2346">
        <v>21</v>
      </c>
      <c r="L2346">
        <v>0</v>
      </c>
      <c r="M2346">
        <v>10</v>
      </c>
      <c r="N2346">
        <v>0</v>
      </c>
      <c r="O2346">
        <v>0</v>
      </c>
    </row>
    <row r="2347" spans="1:15" x14ac:dyDescent="0.2">
      <c r="A2347">
        <v>2015</v>
      </c>
      <c r="B2347" s="6">
        <f ca="1">_xlfn.MAXIFS('Track WIP'!M:M,'Track WIP'!K:K,'Results WIP'!A2347,'Track WIP'!L:L,'Results WIP'!C2347)</f>
        <v>42148</v>
      </c>
      <c r="C2347">
        <f t="shared" si="38"/>
        <v>6</v>
      </c>
      <c r="D2347" t="str">
        <f ca="1">VLOOKUP($B2347,'Track WIP'!$M:$O,2,FALSE)</f>
        <v>Indianapolis 500</v>
      </c>
      <c r="E2347" t="str">
        <f ca="1">VLOOKUP($B2347,'Track WIP'!$M:$O,3,FALSE)</f>
        <v>Indianapolis Motor Speedway</v>
      </c>
      <c r="F2347">
        <v>33</v>
      </c>
      <c r="G2347" t="s">
        <v>359</v>
      </c>
      <c r="H2347">
        <v>43</v>
      </c>
      <c r="I2347" t="s">
        <v>16</v>
      </c>
      <c r="J2347">
        <v>0</v>
      </c>
      <c r="K2347">
        <v>22</v>
      </c>
      <c r="L2347">
        <v>0</v>
      </c>
      <c r="M2347">
        <v>10</v>
      </c>
      <c r="N2347">
        <v>0</v>
      </c>
      <c r="O2347">
        <v>0</v>
      </c>
    </row>
    <row r="2348" spans="1:15" x14ac:dyDescent="0.2">
      <c r="A2348">
        <v>2015</v>
      </c>
      <c r="B2348" s="6">
        <f ca="1">_xlfn.MAXIFS('Track WIP'!M:M,'Track WIP'!K:K,'Results WIP'!A2348,'Track WIP'!L:L,'Results WIP'!C2348)</f>
        <v>42154</v>
      </c>
      <c r="C2348">
        <f t="shared" si="38"/>
        <v>7</v>
      </c>
      <c r="D2348" t="str">
        <f ca="1">VLOOKUP($B2348,'Track WIP'!$M:$O,2,FALSE)</f>
        <v>Chevrolet Dual in Detroit - Race 1</v>
      </c>
      <c r="E2348" t="str">
        <f ca="1">VLOOKUP($B2348,'Track WIP'!$M:$O,3,FALSE)</f>
        <v>Raceway At Belle Isle Park</v>
      </c>
      <c r="F2348">
        <v>1</v>
      </c>
      <c r="G2348" t="s">
        <v>254</v>
      </c>
      <c r="H2348">
        <v>26</v>
      </c>
      <c r="I2348" t="s">
        <v>16</v>
      </c>
      <c r="J2348">
        <v>48</v>
      </c>
      <c r="K2348">
        <v>20</v>
      </c>
      <c r="L2348">
        <v>9</v>
      </c>
      <c r="M2348">
        <v>51</v>
      </c>
      <c r="N2348">
        <v>1</v>
      </c>
      <c r="O2348">
        <v>0</v>
      </c>
    </row>
    <row r="2349" spans="1:15" x14ac:dyDescent="0.2">
      <c r="A2349">
        <v>2015</v>
      </c>
      <c r="B2349" s="6">
        <f ca="1">_xlfn.MAXIFS('Track WIP'!M:M,'Track WIP'!K:K,'Results WIP'!A2349,'Track WIP'!L:L,'Results WIP'!C2349)</f>
        <v>42154</v>
      </c>
      <c r="C2349">
        <f t="shared" si="38"/>
        <v>7</v>
      </c>
      <c r="D2349" t="str">
        <f ca="1">VLOOKUP($B2349,'Track WIP'!$M:$O,2,FALSE)</f>
        <v>Chevrolet Dual in Detroit - Race 1</v>
      </c>
      <c r="E2349" t="str">
        <f ca="1">VLOOKUP($B2349,'Track WIP'!$M:$O,3,FALSE)</f>
        <v>Raceway At Belle Isle Park</v>
      </c>
      <c r="F2349">
        <v>2</v>
      </c>
      <c r="G2349" t="s">
        <v>38</v>
      </c>
      <c r="H2349">
        <v>27</v>
      </c>
      <c r="I2349" t="s">
        <v>16</v>
      </c>
      <c r="J2349">
        <v>48</v>
      </c>
      <c r="K2349">
        <v>9</v>
      </c>
      <c r="L2349">
        <v>23</v>
      </c>
      <c r="M2349">
        <v>43</v>
      </c>
      <c r="N2349">
        <v>3</v>
      </c>
      <c r="O2349">
        <v>0</v>
      </c>
    </row>
    <row r="2350" spans="1:15" x14ac:dyDescent="0.2">
      <c r="A2350">
        <v>2015</v>
      </c>
      <c r="B2350" s="6">
        <f ca="1">_xlfn.MAXIFS('Track WIP'!M:M,'Track WIP'!K:K,'Results WIP'!A2350,'Track WIP'!L:L,'Results WIP'!C2350)</f>
        <v>42154</v>
      </c>
      <c r="C2350">
        <f t="shared" si="38"/>
        <v>7</v>
      </c>
      <c r="D2350" t="str">
        <f ca="1">VLOOKUP($B2350,'Track WIP'!$M:$O,2,FALSE)</f>
        <v>Chevrolet Dual in Detroit - Race 1</v>
      </c>
      <c r="E2350" t="str">
        <f ca="1">VLOOKUP($B2350,'Track WIP'!$M:$O,3,FALSE)</f>
        <v>Raceway At Belle Isle Park</v>
      </c>
      <c r="F2350">
        <v>3</v>
      </c>
      <c r="G2350" t="s">
        <v>88</v>
      </c>
      <c r="H2350">
        <v>22</v>
      </c>
      <c r="I2350" t="s">
        <v>111</v>
      </c>
      <c r="J2350">
        <v>48</v>
      </c>
      <c r="K2350">
        <v>5</v>
      </c>
      <c r="L2350">
        <v>0</v>
      </c>
      <c r="M2350">
        <v>35</v>
      </c>
      <c r="N2350">
        <v>0</v>
      </c>
      <c r="O2350">
        <v>0</v>
      </c>
    </row>
    <row r="2351" spans="1:15" x14ac:dyDescent="0.2">
      <c r="A2351">
        <v>2015</v>
      </c>
      <c r="B2351" s="6">
        <f ca="1">_xlfn.MAXIFS('Track WIP'!M:M,'Track WIP'!K:K,'Results WIP'!A2351,'Track WIP'!L:L,'Results WIP'!C2351)</f>
        <v>42154</v>
      </c>
      <c r="C2351">
        <f t="shared" si="38"/>
        <v>7</v>
      </c>
      <c r="D2351" t="str">
        <f ca="1">VLOOKUP($B2351,'Track WIP'!$M:$O,2,FALSE)</f>
        <v>Chevrolet Dual in Detroit - Race 1</v>
      </c>
      <c r="E2351" t="str">
        <f ca="1">VLOOKUP($B2351,'Track WIP'!$M:$O,3,FALSE)</f>
        <v>Raceway At Belle Isle Park</v>
      </c>
      <c r="F2351">
        <v>4</v>
      </c>
      <c r="G2351" t="s">
        <v>15</v>
      </c>
      <c r="H2351">
        <v>1</v>
      </c>
      <c r="I2351" t="s">
        <v>111</v>
      </c>
      <c r="J2351">
        <v>48</v>
      </c>
      <c r="K2351">
        <v>1</v>
      </c>
      <c r="L2351">
        <v>4</v>
      </c>
      <c r="M2351">
        <v>34</v>
      </c>
      <c r="N2351">
        <v>2</v>
      </c>
      <c r="O2351">
        <v>0</v>
      </c>
    </row>
    <row r="2352" spans="1:15" x14ac:dyDescent="0.2">
      <c r="A2352">
        <v>2015</v>
      </c>
      <c r="B2352" s="6">
        <f ca="1">_xlfn.MAXIFS('Track WIP'!M:M,'Track WIP'!K:K,'Results WIP'!A2352,'Track WIP'!L:L,'Results WIP'!C2352)</f>
        <v>42154</v>
      </c>
      <c r="C2352">
        <f t="shared" si="38"/>
        <v>7</v>
      </c>
      <c r="D2352" t="str">
        <f ca="1">VLOOKUP($B2352,'Track WIP'!$M:$O,2,FALSE)</f>
        <v>Chevrolet Dual in Detroit - Race 1</v>
      </c>
      <c r="E2352" t="str">
        <f ca="1">VLOOKUP($B2352,'Track WIP'!$M:$O,3,FALSE)</f>
        <v>Raceway At Belle Isle Park</v>
      </c>
      <c r="F2352">
        <v>5</v>
      </c>
      <c r="G2352" t="s">
        <v>21</v>
      </c>
      <c r="H2352">
        <v>9</v>
      </c>
      <c r="I2352" t="s">
        <v>111</v>
      </c>
      <c r="J2352">
        <v>48</v>
      </c>
      <c r="K2352">
        <v>7</v>
      </c>
      <c r="L2352">
        <v>0</v>
      </c>
      <c r="M2352">
        <v>30</v>
      </c>
      <c r="N2352">
        <v>0</v>
      </c>
      <c r="O2352">
        <v>0</v>
      </c>
    </row>
    <row r="2353" spans="1:15" x14ac:dyDescent="0.2">
      <c r="A2353">
        <v>2015</v>
      </c>
      <c r="B2353" s="6">
        <f ca="1">_xlfn.MAXIFS('Track WIP'!M:M,'Track WIP'!K:K,'Results WIP'!A2353,'Track WIP'!L:L,'Results WIP'!C2353)</f>
        <v>42154</v>
      </c>
      <c r="C2353">
        <f t="shared" si="38"/>
        <v>7</v>
      </c>
      <c r="D2353" t="str">
        <f ca="1">VLOOKUP($B2353,'Track WIP'!$M:$O,2,FALSE)</f>
        <v>Chevrolet Dual in Detroit - Race 1</v>
      </c>
      <c r="E2353" t="str">
        <f ca="1">VLOOKUP($B2353,'Track WIP'!$M:$O,3,FALSE)</f>
        <v>Raceway At Belle Isle Park</v>
      </c>
      <c r="F2353">
        <v>6</v>
      </c>
      <c r="G2353" t="s">
        <v>24</v>
      </c>
      <c r="H2353">
        <v>3</v>
      </c>
      <c r="I2353" t="s">
        <v>111</v>
      </c>
      <c r="J2353">
        <v>48</v>
      </c>
      <c r="K2353">
        <v>2</v>
      </c>
      <c r="L2353">
        <v>0</v>
      </c>
      <c r="M2353">
        <v>28</v>
      </c>
      <c r="N2353">
        <v>0</v>
      </c>
      <c r="O2353">
        <v>0</v>
      </c>
    </row>
    <row r="2354" spans="1:15" x14ac:dyDescent="0.2">
      <c r="A2354">
        <v>2015</v>
      </c>
      <c r="B2354" s="6">
        <f ca="1">_xlfn.MAXIFS('Track WIP'!M:M,'Track WIP'!K:K,'Results WIP'!A2354,'Track WIP'!L:L,'Results WIP'!C2354)</f>
        <v>42154</v>
      </c>
      <c r="C2354">
        <f t="shared" si="38"/>
        <v>7</v>
      </c>
      <c r="D2354" t="str">
        <f ca="1">VLOOKUP($B2354,'Track WIP'!$M:$O,2,FALSE)</f>
        <v>Chevrolet Dual in Detroit - Race 1</v>
      </c>
      <c r="E2354" t="str">
        <f ca="1">VLOOKUP($B2354,'Track WIP'!$M:$O,3,FALSE)</f>
        <v>Raceway At Belle Isle Park</v>
      </c>
      <c r="F2354">
        <v>7</v>
      </c>
      <c r="G2354" t="s">
        <v>381</v>
      </c>
      <c r="H2354">
        <v>41</v>
      </c>
      <c r="I2354" t="s">
        <v>16</v>
      </c>
      <c r="J2354">
        <v>48</v>
      </c>
      <c r="K2354">
        <v>14</v>
      </c>
      <c r="L2354">
        <v>0</v>
      </c>
      <c r="M2354">
        <v>26</v>
      </c>
      <c r="N2354">
        <v>0</v>
      </c>
      <c r="O2354">
        <v>0</v>
      </c>
    </row>
    <row r="2355" spans="1:15" x14ac:dyDescent="0.2">
      <c r="A2355">
        <v>2015</v>
      </c>
      <c r="B2355" s="6">
        <f ca="1">_xlfn.MAXIFS('Track WIP'!M:M,'Track WIP'!K:K,'Results WIP'!A2355,'Track WIP'!L:L,'Results WIP'!C2355)</f>
        <v>42154</v>
      </c>
      <c r="C2355">
        <f t="shared" si="38"/>
        <v>7</v>
      </c>
      <c r="D2355" t="str">
        <f ca="1">VLOOKUP($B2355,'Track WIP'!$M:$O,2,FALSE)</f>
        <v>Chevrolet Dual in Detroit - Race 1</v>
      </c>
      <c r="E2355" t="str">
        <f ca="1">VLOOKUP($B2355,'Track WIP'!$M:$O,3,FALSE)</f>
        <v>Raceway At Belle Isle Park</v>
      </c>
      <c r="F2355">
        <v>8</v>
      </c>
      <c r="G2355" t="s">
        <v>112</v>
      </c>
      <c r="H2355">
        <v>67</v>
      </c>
      <c r="I2355" t="s">
        <v>111</v>
      </c>
      <c r="J2355">
        <v>48</v>
      </c>
      <c r="K2355">
        <v>18</v>
      </c>
      <c r="L2355">
        <v>0</v>
      </c>
      <c r="M2355">
        <v>24</v>
      </c>
      <c r="N2355">
        <v>0</v>
      </c>
      <c r="O2355">
        <v>0</v>
      </c>
    </row>
    <row r="2356" spans="1:15" x14ac:dyDescent="0.2">
      <c r="A2356">
        <v>2015</v>
      </c>
      <c r="B2356" s="6">
        <f ca="1">_xlfn.MAXIFS('Track WIP'!M:M,'Track WIP'!K:K,'Results WIP'!A2356,'Track WIP'!L:L,'Results WIP'!C2356)</f>
        <v>42154</v>
      </c>
      <c r="C2356">
        <f t="shared" si="38"/>
        <v>7</v>
      </c>
      <c r="D2356" t="str">
        <f ca="1">VLOOKUP($B2356,'Track WIP'!$M:$O,2,FALSE)</f>
        <v>Chevrolet Dual in Detroit - Race 1</v>
      </c>
      <c r="E2356" t="str">
        <f ca="1">VLOOKUP($B2356,'Track WIP'!$M:$O,3,FALSE)</f>
        <v>Raceway At Belle Isle Park</v>
      </c>
      <c r="F2356">
        <v>9</v>
      </c>
      <c r="G2356" t="s">
        <v>378</v>
      </c>
      <c r="H2356">
        <v>20</v>
      </c>
      <c r="I2356" t="s">
        <v>111</v>
      </c>
      <c r="J2356">
        <v>48</v>
      </c>
      <c r="K2356">
        <v>19</v>
      </c>
      <c r="L2356">
        <v>0</v>
      </c>
      <c r="M2356">
        <v>22</v>
      </c>
      <c r="N2356">
        <v>0</v>
      </c>
      <c r="O2356">
        <v>0</v>
      </c>
    </row>
    <row r="2357" spans="1:15" x14ac:dyDescent="0.2">
      <c r="A2357">
        <v>2015</v>
      </c>
      <c r="B2357" s="6">
        <f ca="1">_xlfn.MAXIFS('Track WIP'!M:M,'Track WIP'!K:K,'Results WIP'!A2357,'Track WIP'!L:L,'Results WIP'!C2357)</f>
        <v>42154</v>
      </c>
      <c r="C2357">
        <f t="shared" si="38"/>
        <v>7</v>
      </c>
      <c r="D2357" t="str">
        <f ca="1">VLOOKUP($B2357,'Track WIP'!$M:$O,2,FALSE)</f>
        <v>Chevrolet Dual in Detroit - Race 1</v>
      </c>
      <c r="E2357" t="str">
        <f ca="1">VLOOKUP($B2357,'Track WIP'!$M:$O,3,FALSE)</f>
        <v>Raceway At Belle Isle Park</v>
      </c>
      <c r="F2357">
        <v>10</v>
      </c>
      <c r="G2357" t="s">
        <v>234</v>
      </c>
      <c r="H2357">
        <v>2</v>
      </c>
      <c r="I2357" t="s">
        <v>111</v>
      </c>
      <c r="J2357">
        <v>47</v>
      </c>
      <c r="K2357">
        <v>3</v>
      </c>
      <c r="L2357">
        <v>0</v>
      </c>
      <c r="M2357">
        <v>20</v>
      </c>
      <c r="N2357">
        <v>0</v>
      </c>
      <c r="O2357">
        <v>0</v>
      </c>
    </row>
    <row r="2358" spans="1:15" x14ac:dyDescent="0.2">
      <c r="A2358">
        <v>2015</v>
      </c>
      <c r="B2358" s="6">
        <f ca="1">_xlfn.MAXIFS('Track WIP'!M:M,'Track WIP'!K:K,'Results WIP'!A2358,'Track WIP'!L:L,'Results WIP'!C2358)</f>
        <v>42154</v>
      </c>
      <c r="C2358">
        <f t="shared" si="38"/>
        <v>7</v>
      </c>
      <c r="D2358" t="str">
        <f ca="1">VLOOKUP($B2358,'Track WIP'!$M:$O,2,FALSE)</f>
        <v>Chevrolet Dual in Detroit - Race 1</v>
      </c>
      <c r="E2358" t="str">
        <f ca="1">VLOOKUP($B2358,'Track WIP'!$M:$O,3,FALSE)</f>
        <v>Raceway At Belle Isle Park</v>
      </c>
      <c r="F2358">
        <v>11</v>
      </c>
      <c r="G2358" t="s">
        <v>37</v>
      </c>
      <c r="H2358">
        <v>14</v>
      </c>
      <c r="I2358" t="s">
        <v>16</v>
      </c>
      <c r="J2358">
        <v>47</v>
      </c>
      <c r="K2358">
        <v>4</v>
      </c>
      <c r="L2358">
        <v>12</v>
      </c>
      <c r="M2358">
        <v>20</v>
      </c>
      <c r="N2358">
        <v>1</v>
      </c>
      <c r="O2358">
        <v>0</v>
      </c>
    </row>
    <row r="2359" spans="1:15" x14ac:dyDescent="0.2">
      <c r="A2359">
        <v>2015</v>
      </c>
      <c r="B2359" s="6">
        <f ca="1">_xlfn.MAXIFS('Track WIP'!M:M,'Track WIP'!K:K,'Results WIP'!A2359,'Track WIP'!L:L,'Results WIP'!C2359)</f>
        <v>42154</v>
      </c>
      <c r="C2359">
        <f t="shared" si="38"/>
        <v>7</v>
      </c>
      <c r="D2359" t="str">
        <f ca="1">VLOOKUP($B2359,'Track WIP'!$M:$O,2,FALSE)</f>
        <v>Chevrolet Dual in Detroit - Race 1</v>
      </c>
      <c r="E2359" t="str">
        <f ca="1">VLOOKUP($B2359,'Track WIP'!$M:$O,3,FALSE)</f>
        <v>Raceway At Belle Isle Park</v>
      </c>
      <c r="F2359">
        <v>12</v>
      </c>
      <c r="G2359" t="s">
        <v>85</v>
      </c>
      <c r="H2359">
        <v>7</v>
      </c>
      <c r="I2359" t="s">
        <v>16</v>
      </c>
      <c r="J2359">
        <v>47</v>
      </c>
      <c r="K2359">
        <v>10</v>
      </c>
      <c r="L2359">
        <v>0</v>
      </c>
      <c r="M2359">
        <v>18</v>
      </c>
      <c r="N2359">
        <v>0</v>
      </c>
      <c r="O2359">
        <v>0</v>
      </c>
    </row>
    <row r="2360" spans="1:15" x14ac:dyDescent="0.2">
      <c r="A2360">
        <v>2015</v>
      </c>
      <c r="B2360" s="6">
        <f ca="1">_xlfn.MAXIFS('Track WIP'!M:M,'Track WIP'!K:K,'Results WIP'!A2360,'Track WIP'!L:L,'Results WIP'!C2360)</f>
        <v>42154</v>
      </c>
      <c r="C2360">
        <f t="shared" si="38"/>
        <v>7</v>
      </c>
      <c r="D2360" t="str">
        <f ca="1">VLOOKUP($B2360,'Track WIP'!$M:$O,2,FALSE)</f>
        <v>Chevrolet Dual in Detroit - Race 1</v>
      </c>
      <c r="E2360" t="str">
        <f ca="1">VLOOKUP($B2360,'Track WIP'!$M:$O,3,FALSE)</f>
        <v>Raceway At Belle Isle Park</v>
      </c>
      <c r="F2360">
        <v>13</v>
      </c>
      <c r="G2360" t="s">
        <v>17</v>
      </c>
      <c r="H2360">
        <v>28</v>
      </c>
      <c r="I2360" t="s">
        <v>16</v>
      </c>
      <c r="J2360">
        <v>47</v>
      </c>
      <c r="K2360">
        <v>16</v>
      </c>
      <c r="L2360">
        <v>0</v>
      </c>
      <c r="M2360">
        <v>17</v>
      </c>
      <c r="N2360">
        <v>0</v>
      </c>
      <c r="O2360">
        <v>0</v>
      </c>
    </row>
    <row r="2361" spans="1:15" x14ac:dyDescent="0.2">
      <c r="A2361">
        <v>2015</v>
      </c>
      <c r="B2361" s="6">
        <f ca="1">_xlfn.MAXIFS('Track WIP'!M:M,'Track WIP'!K:K,'Results WIP'!A2361,'Track WIP'!L:L,'Results WIP'!C2361)</f>
        <v>42154</v>
      </c>
      <c r="C2361">
        <f t="shared" si="38"/>
        <v>7</v>
      </c>
      <c r="D2361" t="str">
        <f ca="1">VLOOKUP($B2361,'Track WIP'!$M:$O,2,FALSE)</f>
        <v>Chevrolet Dual in Detroit - Race 1</v>
      </c>
      <c r="E2361" t="str">
        <f ca="1">VLOOKUP($B2361,'Track WIP'!$M:$O,3,FALSE)</f>
        <v>Raceway At Belle Isle Park</v>
      </c>
      <c r="F2361">
        <v>14</v>
      </c>
      <c r="G2361" t="s">
        <v>87</v>
      </c>
      <c r="H2361">
        <v>11</v>
      </c>
      <c r="I2361" t="s">
        <v>111</v>
      </c>
      <c r="J2361">
        <v>47</v>
      </c>
      <c r="K2361">
        <v>6</v>
      </c>
      <c r="L2361">
        <v>0</v>
      </c>
      <c r="M2361">
        <v>16</v>
      </c>
      <c r="N2361">
        <v>0</v>
      </c>
      <c r="O2361">
        <v>0</v>
      </c>
    </row>
    <row r="2362" spans="1:15" x14ac:dyDescent="0.2">
      <c r="A2362">
        <v>2015</v>
      </c>
      <c r="B2362" s="6">
        <f ca="1">_xlfn.MAXIFS('Track WIP'!M:M,'Track WIP'!K:K,'Results WIP'!A2362,'Track WIP'!L:L,'Results WIP'!C2362)</f>
        <v>42154</v>
      </c>
      <c r="C2362">
        <f t="shared" si="38"/>
        <v>7</v>
      </c>
      <c r="D2362" t="str">
        <f ca="1">VLOOKUP($B2362,'Track WIP'!$M:$O,2,FALSE)</f>
        <v>Chevrolet Dual in Detroit - Race 1</v>
      </c>
      <c r="E2362" t="str">
        <f ca="1">VLOOKUP($B2362,'Track WIP'!$M:$O,3,FALSE)</f>
        <v>Raceway At Belle Isle Park</v>
      </c>
      <c r="F2362">
        <v>15</v>
      </c>
      <c r="G2362" t="s">
        <v>387</v>
      </c>
      <c r="H2362">
        <v>4</v>
      </c>
      <c r="I2362" t="s">
        <v>111</v>
      </c>
      <c r="J2362">
        <v>47</v>
      </c>
      <c r="K2362">
        <v>8</v>
      </c>
      <c r="L2362">
        <v>0</v>
      </c>
      <c r="M2362">
        <v>15</v>
      </c>
      <c r="N2362">
        <v>0</v>
      </c>
      <c r="O2362">
        <v>0</v>
      </c>
    </row>
    <row r="2363" spans="1:15" x14ac:dyDescent="0.2">
      <c r="A2363">
        <v>2015</v>
      </c>
      <c r="B2363" s="6">
        <f ca="1">_xlfn.MAXIFS('Track WIP'!M:M,'Track WIP'!K:K,'Results WIP'!A2363,'Track WIP'!L:L,'Results WIP'!C2363)</f>
        <v>42154</v>
      </c>
      <c r="C2363">
        <f t="shared" si="38"/>
        <v>7</v>
      </c>
      <c r="D2363" t="str">
        <f ca="1">VLOOKUP($B2363,'Track WIP'!$M:$O,2,FALSE)</f>
        <v>Chevrolet Dual in Detroit - Race 1</v>
      </c>
      <c r="E2363" t="str">
        <f ca="1">VLOOKUP($B2363,'Track WIP'!$M:$O,3,FALSE)</f>
        <v>Raceway At Belle Isle Park</v>
      </c>
      <c r="F2363">
        <v>16</v>
      </c>
      <c r="G2363" t="s">
        <v>384</v>
      </c>
      <c r="H2363">
        <v>8</v>
      </c>
      <c r="I2363" t="s">
        <v>111</v>
      </c>
      <c r="J2363">
        <v>47</v>
      </c>
      <c r="K2363">
        <v>12</v>
      </c>
      <c r="L2363">
        <v>0</v>
      </c>
      <c r="M2363">
        <v>14</v>
      </c>
      <c r="N2363">
        <v>0</v>
      </c>
      <c r="O2363">
        <v>0</v>
      </c>
    </row>
    <row r="2364" spans="1:15" x14ac:dyDescent="0.2">
      <c r="A2364">
        <v>2015</v>
      </c>
      <c r="B2364" s="6">
        <f ca="1">_xlfn.MAXIFS('Track WIP'!M:M,'Track WIP'!K:K,'Results WIP'!A2364,'Track WIP'!L:L,'Results WIP'!C2364)</f>
        <v>42154</v>
      </c>
      <c r="C2364">
        <f t="shared" si="38"/>
        <v>7</v>
      </c>
      <c r="D2364" t="str">
        <f ca="1">VLOOKUP($B2364,'Track WIP'!$M:$O,2,FALSE)</f>
        <v>Chevrolet Dual in Detroit - Race 1</v>
      </c>
      <c r="E2364" t="str">
        <f ca="1">VLOOKUP($B2364,'Track WIP'!$M:$O,3,FALSE)</f>
        <v>Raceway At Belle Isle Park</v>
      </c>
      <c r="F2364">
        <v>17</v>
      </c>
      <c r="G2364" t="s">
        <v>374</v>
      </c>
      <c r="H2364">
        <v>19</v>
      </c>
      <c r="I2364" t="s">
        <v>16</v>
      </c>
      <c r="J2364">
        <v>47</v>
      </c>
      <c r="K2364">
        <v>11</v>
      </c>
      <c r="L2364">
        <v>0</v>
      </c>
      <c r="M2364">
        <v>13</v>
      </c>
      <c r="N2364">
        <v>0</v>
      </c>
      <c r="O2364">
        <v>0</v>
      </c>
    </row>
    <row r="2365" spans="1:15" x14ac:dyDescent="0.2">
      <c r="A2365">
        <v>2015</v>
      </c>
      <c r="B2365" s="6">
        <f ca="1">_xlfn.MAXIFS('Track WIP'!M:M,'Track WIP'!K:K,'Results WIP'!A2365,'Track WIP'!L:L,'Results WIP'!C2365)</f>
        <v>42154</v>
      </c>
      <c r="C2365">
        <f t="shared" si="38"/>
        <v>7</v>
      </c>
      <c r="D2365" t="str">
        <f ca="1">VLOOKUP($B2365,'Track WIP'!$M:$O,2,FALSE)</f>
        <v>Chevrolet Dual in Detroit - Race 1</v>
      </c>
      <c r="E2365" t="str">
        <f ca="1">VLOOKUP($B2365,'Track WIP'!$M:$O,3,FALSE)</f>
        <v>Raceway At Belle Isle Park</v>
      </c>
      <c r="F2365">
        <v>18</v>
      </c>
      <c r="G2365" t="s">
        <v>386</v>
      </c>
      <c r="H2365">
        <v>98</v>
      </c>
      <c r="I2365" t="s">
        <v>16</v>
      </c>
      <c r="J2365">
        <v>47</v>
      </c>
      <c r="K2365">
        <v>23</v>
      </c>
      <c r="L2365">
        <v>0</v>
      </c>
      <c r="M2365">
        <v>12</v>
      </c>
      <c r="N2365">
        <v>0</v>
      </c>
      <c r="O2365">
        <v>0</v>
      </c>
    </row>
    <row r="2366" spans="1:15" x14ac:dyDescent="0.2">
      <c r="A2366">
        <v>2015</v>
      </c>
      <c r="B2366" s="6">
        <f ca="1">_xlfn.MAXIFS('Track WIP'!M:M,'Track WIP'!K:K,'Results WIP'!A2366,'Track WIP'!L:L,'Results WIP'!C2366)</f>
        <v>42154</v>
      </c>
      <c r="C2366">
        <f t="shared" si="38"/>
        <v>7</v>
      </c>
      <c r="D2366" t="str">
        <f ca="1">VLOOKUP($B2366,'Track WIP'!$M:$O,2,FALSE)</f>
        <v>Chevrolet Dual in Detroit - Race 1</v>
      </c>
      <c r="E2366" t="str">
        <f ca="1">VLOOKUP($B2366,'Track WIP'!$M:$O,3,FALSE)</f>
        <v>Raceway At Belle Isle Park</v>
      </c>
      <c r="F2366">
        <v>19</v>
      </c>
      <c r="G2366" t="s">
        <v>359</v>
      </c>
      <c r="H2366">
        <v>5</v>
      </c>
      <c r="I2366" t="s">
        <v>16</v>
      </c>
      <c r="J2366">
        <v>47</v>
      </c>
      <c r="K2366">
        <v>21</v>
      </c>
      <c r="L2366">
        <v>0</v>
      </c>
      <c r="M2366">
        <v>11</v>
      </c>
      <c r="N2366">
        <v>0</v>
      </c>
      <c r="O2366">
        <v>0</v>
      </c>
    </row>
    <row r="2367" spans="1:15" x14ac:dyDescent="0.2">
      <c r="A2367">
        <v>2015</v>
      </c>
      <c r="B2367" s="6">
        <f ca="1">_xlfn.MAXIFS('Track WIP'!M:M,'Track WIP'!K:K,'Results WIP'!A2367,'Track WIP'!L:L,'Results WIP'!C2367)</f>
        <v>42154</v>
      </c>
      <c r="C2367">
        <f t="shared" si="38"/>
        <v>7</v>
      </c>
      <c r="D2367" t="str">
        <f ca="1">VLOOKUP($B2367,'Track WIP'!$M:$O,2,FALSE)</f>
        <v>Chevrolet Dual in Detroit - Race 1</v>
      </c>
      <c r="E2367" t="str">
        <f ca="1">VLOOKUP($B2367,'Track WIP'!$M:$O,3,FALSE)</f>
        <v>Raceway At Belle Isle Park</v>
      </c>
      <c r="F2367">
        <v>20</v>
      </c>
      <c r="G2367" t="s">
        <v>25</v>
      </c>
      <c r="H2367">
        <v>10</v>
      </c>
      <c r="I2367" t="s">
        <v>111</v>
      </c>
      <c r="J2367">
        <v>34</v>
      </c>
      <c r="K2367">
        <v>15</v>
      </c>
      <c r="L2367">
        <v>0</v>
      </c>
      <c r="M2367">
        <v>10</v>
      </c>
      <c r="N2367">
        <v>0</v>
      </c>
      <c r="O2367">
        <v>0</v>
      </c>
    </row>
    <row r="2368" spans="1:15" x14ac:dyDescent="0.2">
      <c r="A2368">
        <v>2015</v>
      </c>
      <c r="B2368" s="6">
        <f ca="1">_xlfn.MAXIFS('Track WIP'!M:M,'Track WIP'!K:K,'Results WIP'!A2368,'Track WIP'!L:L,'Results WIP'!C2368)</f>
        <v>42154</v>
      </c>
      <c r="C2368">
        <f t="shared" si="38"/>
        <v>7</v>
      </c>
      <c r="D2368" t="str">
        <f ca="1">VLOOKUP($B2368,'Track WIP'!$M:$O,2,FALSE)</f>
        <v>Chevrolet Dual in Detroit - Race 1</v>
      </c>
      <c r="E2368" t="str">
        <f ca="1">VLOOKUP($B2368,'Track WIP'!$M:$O,3,FALSE)</f>
        <v>Raceway At Belle Isle Park</v>
      </c>
      <c r="F2368">
        <v>21</v>
      </c>
      <c r="G2368" t="s">
        <v>388</v>
      </c>
      <c r="H2368">
        <v>18</v>
      </c>
      <c r="I2368" t="s">
        <v>16</v>
      </c>
      <c r="J2368">
        <v>25</v>
      </c>
      <c r="K2368">
        <v>22</v>
      </c>
      <c r="L2368">
        <v>0</v>
      </c>
      <c r="M2368">
        <v>9</v>
      </c>
      <c r="N2368">
        <v>0</v>
      </c>
      <c r="O2368">
        <v>0</v>
      </c>
    </row>
    <row r="2369" spans="1:15" x14ac:dyDescent="0.2">
      <c r="A2369">
        <v>2015</v>
      </c>
      <c r="B2369" s="6">
        <f ca="1">_xlfn.MAXIFS('Track WIP'!M:M,'Track WIP'!K:K,'Results WIP'!A2369,'Track WIP'!L:L,'Results WIP'!C2369)</f>
        <v>42154</v>
      </c>
      <c r="C2369">
        <f t="shared" si="38"/>
        <v>7</v>
      </c>
      <c r="D2369" t="str">
        <f ca="1">VLOOKUP($B2369,'Track WIP'!$M:$O,2,FALSE)</f>
        <v>Chevrolet Dual in Detroit - Race 1</v>
      </c>
      <c r="E2369" t="str">
        <f ca="1">VLOOKUP($B2369,'Track WIP'!$M:$O,3,FALSE)</f>
        <v>Raceway At Belle Isle Park</v>
      </c>
      <c r="F2369">
        <v>22</v>
      </c>
      <c r="G2369" t="s">
        <v>86</v>
      </c>
      <c r="H2369">
        <v>83</v>
      </c>
      <c r="I2369" t="s">
        <v>111</v>
      </c>
      <c r="J2369">
        <v>13</v>
      </c>
      <c r="K2369">
        <v>17</v>
      </c>
      <c r="L2369">
        <v>0</v>
      </c>
      <c r="M2369">
        <v>8</v>
      </c>
      <c r="N2369">
        <v>0</v>
      </c>
      <c r="O2369">
        <v>0</v>
      </c>
    </row>
    <row r="2370" spans="1:15" x14ac:dyDescent="0.2">
      <c r="A2370">
        <v>2015</v>
      </c>
      <c r="B2370" s="6">
        <f ca="1">_xlfn.MAXIFS('Track WIP'!M:M,'Track WIP'!K:K,'Results WIP'!A2370,'Track WIP'!L:L,'Results WIP'!C2370)</f>
        <v>42154</v>
      </c>
      <c r="C2370">
        <f t="shared" si="38"/>
        <v>7</v>
      </c>
      <c r="D2370" t="str">
        <f ca="1">VLOOKUP($B2370,'Track WIP'!$M:$O,2,FALSE)</f>
        <v>Chevrolet Dual in Detroit - Race 1</v>
      </c>
      <c r="E2370" t="str">
        <f ca="1">VLOOKUP($B2370,'Track WIP'!$M:$O,3,FALSE)</f>
        <v>Raceway At Belle Isle Park</v>
      </c>
      <c r="F2370">
        <v>23</v>
      </c>
      <c r="G2370" t="s">
        <v>41</v>
      </c>
      <c r="H2370">
        <v>15</v>
      </c>
      <c r="I2370" t="s">
        <v>16</v>
      </c>
      <c r="J2370">
        <v>5</v>
      </c>
      <c r="K2370">
        <v>13</v>
      </c>
      <c r="L2370">
        <v>0</v>
      </c>
      <c r="M2370">
        <v>7</v>
      </c>
      <c r="N2370">
        <v>0</v>
      </c>
      <c r="O2370">
        <v>0</v>
      </c>
    </row>
    <row r="2371" spans="1:15" x14ac:dyDescent="0.2">
      <c r="A2371">
        <v>2015</v>
      </c>
      <c r="B2371" s="6">
        <f ca="1">_xlfn.MAXIFS('Track WIP'!M:M,'Track WIP'!K:K,'Results WIP'!A2371,'Track WIP'!L:L,'Results WIP'!C2371)</f>
        <v>42155</v>
      </c>
      <c r="C2371">
        <f t="shared" si="38"/>
        <v>8</v>
      </c>
      <c r="D2371" t="str">
        <f ca="1">VLOOKUP($B2371,'Track WIP'!$M:$O,2,FALSE)</f>
        <v>Chevrolet Dual in Detroit - Race 2</v>
      </c>
      <c r="E2371" t="str">
        <f ca="1">VLOOKUP($B2371,'Track WIP'!$M:$O,3,FALSE)</f>
        <v>Raceway At Belle Isle Park</v>
      </c>
      <c r="F2371">
        <v>1</v>
      </c>
      <c r="G2371" t="s">
        <v>87</v>
      </c>
      <c r="H2371">
        <v>11</v>
      </c>
      <c r="I2371" t="s">
        <v>111</v>
      </c>
      <c r="J2371">
        <v>68</v>
      </c>
      <c r="K2371">
        <v>9</v>
      </c>
      <c r="L2371">
        <v>18</v>
      </c>
      <c r="M2371">
        <v>51</v>
      </c>
      <c r="N2371">
        <v>1</v>
      </c>
      <c r="O2371">
        <v>0</v>
      </c>
    </row>
    <row r="2372" spans="1:15" x14ac:dyDescent="0.2">
      <c r="A2372">
        <v>2015</v>
      </c>
      <c r="B2372" s="6">
        <f ca="1">_xlfn.MAXIFS('Track WIP'!M:M,'Track WIP'!K:K,'Results WIP'!A2372,'Track WIP'!L:L,'Results WIP'!C2372)</f>
        <v>42155</v>
      </c>
      <c r="C2372">
        <f t="shared" si="38"/>
        <v>8</v>
      </c>
      <c r="D2372" t="str">
        <f ca="1">VLOOKUP($B2372,'Track WIP'!$M:$O,2,FALSE)</f>
        <v>Chevrolet Dual in Detroit - Race 2</v>
      </c>
      <c r="E2372" t="str">
        <f ca="1">VLOOKUP($B2372,'Track WIP'!$M:$O,3,FALSE)</f>
        <v>Raceway At Belle Isle Park</v>
      </c>
      <c r="F2372">
        <v>2</v>
      </c>
      <c r="G2372" t="s">
        <v>37</v>
      </c>
      <c r="H2372">
        <v>14</v>
      </c>
      <c r="I2372" t="s">
        <v>16</v>
      </c>
      <c r="J2372">
        <v>68</v>
      </c>
      <c r="K2372">
        <v>15</v>
      </c>
      <c r="L2372">
        <v>0</v>
      </c>
      <c r="M2372">
        <v>40</v>
      </c>
      <c r="N2372">
        <v>0</v>
      </c>
      <c r="O2372">
        <v>0</v>
      </c>
    </row>
    <row r="2373" spans="1:15" x14ac:dyDescent="0.2">
      <c r="A2373">
        <v>2015</v>
      </c>
      <c r="B2373" s="6">
        <f ca="1">_xlfn.MAXIFS('Track WIP'!M:M,'Track WIP'!K:K,'Results WIP'!A2373,'Track WIP'!L:L,'Results WIP'!C2373)</f>
        <v>42155</v>
      </c>
      <c r="C2373">
        <f t="shared" si="38"/>
        <v>8</v>
      </c>
      <c r="D2373" t="str">
        <f ca="1">VLOOKUP($B2373,'Track WIP'!$M:$O,2,FALSE)</f>
        <v>Chevrolet Dual in Detroit - Race 2</v>
      </c>
      <c r="E2373" t="str">
        <f ca="1">VLOOKUP($B2373,'Track WIP'!$M:$O,3,FALSE)</f>
        <v>Raceway At Belle Isle Park</v>
      </c>
      <c r="F2373">
        <v>3</v>
      </c>
      <c r="G2373" t="s">
        <v>41</v>
      </c>
      <c r="H2373">
        <v>15</v>
      </c>
      <c r="I2373" t="s">
        <v>16</v>
      </c>
      <c r="J2373">
        <v>68</v>
      </c>
      <c r="K2373">
        <v>5</v>
      </c>
      <c r="L2373">
        <v>0</v>
      </c>
      <c r="M2373">
        <v>35</v>
      </c>
      <c r="N2373">
        <v>0</v>
      </c>
      <c r="O2373">
        <v>0</v>
      </c>
    </row>
    <row r="2374" spans="1:15" x14ac:dyDescent="0.2">
      <c r="A2374">
        <v>2015</v>
      </c>
      <c r="B2374" s="6">
        <f ca="1">_xlfn.MAXIFS('Track WIP'!M:M,'Track WIP'!K:K,'Results WIP'!A2374,'Track WIP'!L:L,'Results WIP'!C2374)</f>
        <v>42155</v>
      </c>
      <c r="C2374">
        <f t="shared" si="38"/>
        <v>8</v>
      </c>
      <c r="D2374" t="str">
        <f ca="1">VLOOKUP($B2374,'Track WIP'!$M:$O,2,FALSE)</f>
        <v>Chevrolet Dual in Detroit - Race 2</v>
      </c>
      <c r="E2374" t="str">
        <f ca="1">VLOOKUP($B2374,'Track WIP'!$M:$O,3,FALSE)</f>
        <v>Raceway At Belle Isle Park</v>
      </c>
      <c r="F2374">
        <v>4</v>
      </c>
      <c r="G2374" t="s">
        <v>374</v>
      </c>
      <c r="H2374">
        <v>19</v>
      </c>
      <c r="I2374" t="s">
        <v>16</v>
      </c>
      <c r="J2374">
        <v>68</v>
      </c>
      <c r="K2374">
        <v>23</v>
      </c>
      <c r="L2374">
        <v>0</v>
      </c>
      <c r="M2374">
        <v>32</v>
      </c>
      <c r="N2374">
        <v>0</v>
      </c>
      <c r="O2374">
        <v>0</v>
      </c>
    </row>
    <row r="2375" spans="1:15" x14ac:dyDescent="0.2">
      <c r="A2375">
        <v>2015</v>
      </c>
      <c r="B2375" s="6">
        <f ca="1">_xlfn.MAXIFS('Track WIP'!M:M,'Track WIP'!K:K,'Results WIP'!A2375,'Track WIP'!L:L,'Results WIP'!C2375)</f>
        <v>42155</v>
      </c>
      <c r="C2375">
        <f t="shared" si="38"/>
        <v>8</v>
      </c>
      <c r="D2375" t="str">
        <f ca="1">VLOOKUP($B2375,'Track WIP'!$M:$O,2,FALSE)</f>
        <v>Chevrolet Dual in Detroit - Race 2</v>
      </c>
      <c r="E2375" t="str">
        <f ca="1">VLOOKUP($B2375,'Track WIP'!$M:$O,3,FALSE)</f>
        <v>Raceway At Belle Isle Park</v>
      </c>
      <c r="F2375">
        <v>5</v>
      </c>
      <c r="G2375" t="s">
        <v>38</v>
      </c>
      <c r="H2375">
        <v>27</v>
      </c>
      <c r="I2375" t="s">
        <v>16</v>
      </c>
      <c r="J2375">
        <v>68</v>
      </c>
      <c r="K2375">
        <v>7</v>
      </c>
      <c r="L2375">
        <v>0</v>
      </c>
      <c r="M2375">
        <v>30</v>
      </c>
      <c r="N2375">
        <v>0</v>
      </c>
      <c r="O2375">
        <v>0</v>
      </c>
    </row>
    <row r="2376" spans="1:15" x14ac:dyDescent="0.2">
      <c r="A2376">
        <v>2015</v>
      </c>
      <c r="B2376" s="6">
        <f ca="1">_xlfn.MAXIFS('Track WIP'!M:M,'Track WIP'!K:K,'Results WIP'!A2376,'Track WIP'!L:L,'Results WIP'!C2376)</f>
        <v>42155</v>
      </c>
      <c r="C2376">
        <f t="shared" si="38"/>
        <v>8</v>
      </c>
      <c r="D2376" t="str">
        <f ca="1">VLOOKUP($B2376,'Track WIP'!$M:$O,2,FALSE)</f>
        <v>Chevrolet Dual in Detroit - Race 2</v>
      </c>
      <c r="E2376" t="str">
        <f ca="1">VLOOKUP($B2376,'Track WIP'!$M:$O,3,FALSE)</f>
        <v>Raceway At Belle Isle Park</v>
      </c>
      <c r="F2376">
        <v>6</v>
      </c>
      <c r="G2376" t="s">
        <v>359</v>
      </c>
      <c r="H2376">
        <v>5</v>
      </c>
      <c r="I2376" t="s">
        <v>16</v>
      </c>
      <c r="J2376">
        <v>68</v>
      </c>
      <c r="K2376">
        <v>10</v>
      </c>
      <c r="L2376">
        <v>12</v>
      </c>
      <c r="M2376">
        <v>29</v>
      </c>
      <c r="N2376">
        <v>1</v>
      </c>
      <c r="O2376">
        <v>0</v>
      </c>
    </row>
    <row r="2377" spans="1:15" x14ac:dyDescent="0.2">
      <c r="A2377">
        <v>2015</v>
      </c>
      <c r="B2377" s="6">
        <f ca="1">_xlfn.MAXIFS('Track WIP'!M:M,'Track WIP'!K:K,'Results WIP'!A2377,'Track WIP'!L:L,'Results WIP'!C2377)</f>
        <v>42155</v>
      </c>
      <c r="C2377">
        <f t="shared" si="38"/>
        <v>8</v>
      </c>
      <c r="D2377" t="str">
        <f ca="1">VLOOKUP($B2377,'Track WIP'!$M:$O,2,FALSE)</f>
        <v>Chevrolet Dual in Detroit - Race 2</v>
      </c>
      <c r="E2377" t="str">
        <f ca="1">VLOOKUP($B2377,'Track WIP'!$M:$O,3,FALSE)</f>
        <v>Raceway At Belle Isle Park</v>
      </c>
      <c r="F2377">
        <v>7</v>
      </c>
      <c r="G2377" t="s">
        <v>381</v>
      </c>
      <c r="H2377">
        <v>41</v>
      </c>
      <c r="I2377" t="s">
        <v>16</v>
      </c>
      <c r="J2377">
        <v>68</v>
      </c>
      <c r="K2377">
        <v>19</v>
      </c>
      <c r="L2377">
        <v>0</v>
      </c>
      <c r="M2377">
        <v>26</v>
      </c>
      <c r="N2377">
        <v>0</v>
      </c>
      <c r="O2377">
        <v>0</v>
      </c>
    </row>
    <row r="2378" spans="1:15" x14ac:dyDescent="0.2">
      <c r="A2378">
        <v>2015</v>
      </c>
      <c r="B2378" s="6">
        <f ca="1">_xlfn.MAXIFS('Track WIP'!M:M,'Track WIP'!K:K,'Results WIP'!A2378,'Track WIP'!L:L,'Results WIP'!C2378)</f>
        <v>42155</v>
      </c>
      <c r="C2378">
        <f t="shared" si="38"/>
        <v>8</v>
      </c>
      <c r="D2378" t="str">
        <f ca="1">VLOOKUP($B2378,'Track WIP'!$M:$O,2,FALSE)</f>
        <v>Chevrolet Dual in Detroit - Race 2</v>
      </c>
      <c r="E2378" t="str">
        <f ca="1">VLOOKUP($B2378,'Track WIP'!$M:$O,3,FALSE)</f>
        <v>Raceway At Belle Isle Park</v>
      </c>
      <c r="F2378">
        <v>8</v>
      </c>
      <c r="G2378" t="s">
        <v>17</v>
      </c>
      <c r="H2378">
        <v>28</v>
      </c>
      <c r="I2378" t="s">
        <v>16</v>
      </c>
      <c r="J2378">
        <v>68</v>
      </c>
      <c r="K2378">
        <v>14</v>
      </c>
      <c r="L2378">
        <v>0</v>
      </c>
      <c r="M2378">
        <v>24</v>
      </c>
      <c r="N2378">
        <v>0</v>
      </c>
      <c r="O2378">
        <v>0</v>
      </c>
    </row>
    <row r="2379" spans="1:15" x14ac:dyDescent="0.2">
      <c r="A2379">
        <v>2015</v>
      </c>
      <c r="B2379" s="6">
        <f ca="1">_xlfn.MAXIFS('Track WIP'!M:M,'Track WIP'!K:K,'Results WIP'!A2379,'Track WIP'!L:L,'Results WIP'!C2379)</f>
        <v>42155</v>
      </c>
      <c r="C2379">
        <f t="shared" si="38"/>
        <v>8</v>
      </c>
      <c r="D2379" t="str">
        <f ca="1">VLOOKUP($B2379,'Track WIP'!$M:$O,2,FALSE)</f>
        <v>Chevrolet Dual in Detroit - Race 2</v>
      </c>
      <c r="E2379" t="str">
        <f ca="1">VLOOKUP($B2379,'Track WIP'!$M:$O,3,FALSE)</f>
        <v>Raceway At Belle Isle Park</v>
      </c>
      <c r="F2379">
        <v>9</v>
      </c>
      <c r="G2379" t="s">
        <v>386</v>
      </c>
      <c r="H2379">
        <v>98</v>
      </c>
      <c r="I2379" t="s">
        <v>16</v>
      </c>
      <c r="J2379">
        <v>68</v>
      </c>
      <c r="K2379">
        <v>18</v>
      </c>
      <c r="L2379">
        <v>0</v>
      </c>
      <c r="M2379">
        <v>22</v>
      </c>
      <c r="N2379">
        <v>0</v>
      </c>
      <c r="O2379">
        <v>0</v>
      </c>
    </row>
    <row r="2380" spans="1:15" x14ac:dyDescent="0.2">
      <c r="A2380">
        <v>2015</v>
      </c>
      <c r="B2380" s="6">
        <f ca="1">_xlfn.MAXIFS('Track WIP'!M:M,'Track WIP'!K:K,'Results WIP'!A2380,'Track WIP'!L:L,'Results WIP'!C2380)</f>
        <v>42155</v>
      </c>
      <c r="C2380">
        <f t="shared" si="38"/>
        <v>8</v>
      </c>
      <c r="D2380" t="str">
        <f ca="1">VLOOKUP($B2380,'Track WIP'!$M:$O,2,FALSE)</f>
        <v>Chevrolet Dual in Detroit - Race 2</v>
      </c>
      <c r="E2380" t="str">
        <f ca="1">VLOOKUP($B2380,'Track WIP'!$M:$O,3,FALSE)</f>
        <v>Raceway At Belle Isle Park</v>
      </c>
      <c r="F2380">
        <v>10</v>
      </c>
      <c r="G2380" t="s">
        <v>234</v>
      </c>
      <c r="H2380">
        <v>2</v>
      </c>
      <c r="I2380" t="s">
        <v>111</v>
      </c>
      <c r="J2380">
        <v>68</v>
      </c>
      <c r="K2380">
        <v>1</v>
      </c>
      <c r="L2380">
        <v>35</v>
      </c>
      <c r="M2380">
        <v>23</v>
      </c>
      <c r="N2380">
        <v>3</v>
      </c>
      <c r="O2380">
        <v>0</v>
      </c>
    </row>
    <row r="2381" spans="1:15" x14ac:dyDescent="0.2">
      <c r="A2381">
        <v>2015</v>
      </c>
      <c r="B2381" s="6">
        <f ca="1">_xlfn.MAXIFS('Track WIP'!M:M,'Track WIP'!K:K,'Results WIP'!A2381,'Track WIP'!L:L,'Results WIP'!C2381)</f>
        <v>42155</v>
      </c>
      <c r="C2381">
        <f t="shared" si="38"/>
        <v>8</v>
      </c>
      <c r="D2381" t="str">
        <f ca="1">VLOOKUP($B2381,'Track WIP'!$M:$O,2,FALSE)</f>
        <v>Chevrolet Dual in Detroit - Race 2</v>
      </c>
      <c r="E2381" t="str">
        <f ca="1">VLOOKUP($B2381,'Track WIP'!$M:$O,3,FALSE)</f>
        <v>Raceway At Belle Isle Park</v>
      </c>
      <c r="F2381">
        <v>11</v>
      </c>
      <c r="G2381" t="s">
        <v>86</v>
      </c>
      <c r="H2381">
        <v>83</v>
      </c>
      <c r="I2381" t="s">
        <v>111</v>
      </c>
      <c r="J2381">
        <v>68</v>
      </c>
      <c r="K2381">
        <v>12</v>
      </c>
      <c r="L2381">
        <v>0</v>
      </c>
      <c r="M2381">
        <v>19</v>
      </c>
      <c r="N2381">
        <v>0</v>
      </c>
      <c r="O2381">
        <v>0</v>
      </c>
    </row>
    <row r="2382" spans="1:15" x14ac:dyDescent="0.2">
      <c r="A2382">
        <v>2015</v>
      </c>
      <c r="B2382" s="6">
        <f ca="1">_xlfn.MAXIFS('Track WIP'!M:M,'Track WIP'!K:K,'Results WIP'!A2382,'Track WIP'!L:L,'Results WIP'!C2382)</f>
        <v>42155</v>
      </c>
      <c r="C2382">
        <f t="shared" si="38"/>
        <v>8</v>
      </c>
      <c r="D2382" t="str">
        <f ca="1">VLOOKUP($B2382,'Track WIP'!$M:$O,2,FALSE)</f>
        <v>Chevrolet Dual in Detroit - Race 2</v>
      </c>
      <c r="E2382" t="str">
        <f ca="1">VLOOKUP($B2382,'Track WIP'!$M:$O,3,FALSE)</f>
        <v>Raceway At Belle Isle Park</v>
      </c>
      <c r="F2382">
        <v>12</v>
      </c>
      <c r="G2382" t="s">
        <v>384</v>
      </c>
      <c r="H2382">
        <v>8</v>
      </c>
      <c r="I2382" t="s">
        <v>111</v>
      </c>
      <c r="J2382">
        <v>68</v>
      </c>
      <c r="K2382">
        <v>20</v>
      </c>
      <c r="L2382">
        <v>0</v>
      </c>
      <c r="M2382">
        <v>18</v>
      </c>
      <c r="N2382">
        <v>0</v>
      </c>
      <c r="O2382">
        <v>0</v>
      </c>
    </row>
    <row r="2383" spans="1:15" x14ac:dyDescent="0.2">
      <c r="A2383">
        <v>2015</v>
      </c>
      <c r="B2383" s="6">
        <f ca="1">_xlfn.MAXIFS('Track WIP'!M:M,'Track WIP'!K:K,'Results WIP'!A2383,'Track WIP'!L:L,'Results WIP'!C2383)</f>
        <v>42155</v>
      </c>
      <c r="C2383">
        <f t="shared" si="38"/>
        <v>8</v>
      </c>
      <c r="D2383" t="str">
        <f ca="1">VLOOKUP($B2383,'Track WIP'!$M:$O,2,FALSE)</f>
        <v>Chevrolet Dual in Detroit - Race 2</v>
      </c>
      <c r="E2383" t="str">
        <f ca="1">VLOOKUP($B2383,'Track WIP'!$M:$O,3,FALSE)</f>
        <v>Raceway At Belle Isle Park</v>
      </c>
      <c r="F2383">
        <v>13</v>
      </c>
      <c r="G2383" t="s">
        <v>25</v>
      </c>
      <c r="H2383">
        <v>10</v>
      </c>
      <c r="I2383" t="s">
        <v>111</v>
      </c>
      <c r="J2383">
        <v>68</v>
      </c>
      <c r="K2383">
        <v>13</v>
      </c>
      <c r="L2383">
        <v>0</v>
      </c>
      <c r="M2383">
        <v>17</v>
      </c>
      <c r="N2383">
        <v>0</v>
      </c>
      <c r="O2383">
        <v>0</v>
      </c>
    </row>
    <row r="2384" spans="1:15" x14ac:dyDescent="0.2">
      <c r="A2384">
        <v>2015</v>
      </c>
      <c r="B2384" s="6">
        <f ca="1">_xlfn.MAXIFS('Track WIP'!M:M,'Track WIP'!K:K,'Results WIP'!A2384,'Track WIP'!L:L,'Results WIP'!C2384)</f>
        <v>42155</v>
      </c>
      <c r="C2384">
        <f t="shared" si="38"/>
        <v>8</v>
      </c>
      <c r="D2384" t="str">
        <f ca="1">VLOOKUP($B2384,'Track WIP'!$M:$O,2,FALSE)</f>
        <v>Chevrolet Dual in Detroit - Race 2</v>
      </c>
      <c r="E2384" t="str">
        <f ca="1">VLOOKUP($B2384,'Track WIP'!$M:$O,3,FALSE)</f>
        <v>Raceway At Belle Isle Park</v>
      </c>
      <c r="F2384">
        <v>14</v>
      </c>
      <c r="G2384" t="s">
        <v>88</v>
      </c>
      <c r="H2384">
        <v>22</v>
      </c>
      <c r="I2384" t="s">
        <v>111</v>
      </c>
      <c r="J2384">
        <v>68</v>
      </c>
      <c r="K2384">
        <v>8</v>
      </c>
      <c r="L2384">
        <v>0</v>
      </c>
      <c r="M2384">
        <v>16</v>
      </c>
      <c r="N2384">
        <v>0</v>
      </c>
      <c r="O2384">
        <v>0</v>
      </c>
    </row>
    <row r="2385" spans="1:15" x14ac:dyDescent="0.2">
      <c r="A2385">
        <v>2015</v>
      </c>
      <c r="B2385" s="6">
        <f ca="1">_xlfn.MAXIFS('Track WIP'!M:M,'Track WIP'!K:K,'Results WIP'!A2385,'Track WIP'!L:L,'Results WIP'!C2385)</f>
        <v>42155</v>
      </c>
      <c r="C2385">
        <f t="shared" si="38"/>
        <v>8</v>
      </c>
      <c r="D2385" t="str">
        <f ca="1">VLOOKUP($B2385,'Track WIP'!$M:$O,2,FALSE)</f>
        <v>Chevrolet Dual in Detroit - Race 2</v>
      </c>
      <c r="E2385" t="str">
        <f ca="1">VLOOKUP($B2385,'Track WIP'!$M:$O,3,FALSE)</f>
        <v>Raceway At Belle Isle Park</v>
      </c>
      <c r="F2385">
        <v>15</v>
      </c>
      <c r="G2385" t="s">
        <v>85</v>
      </c>
      <c r="H2385">
        <v>7</v>
      </c>
      <c r="I2385" t="s">
        <v>16</v>
      </c>
      <c r="J2385">
        <v>67</v>
      </c>
      <c r="K2385">
        <v>16</v>
      </c>
      <c r="L2385">
        <v>0</v>
      </c>
      <c r="M2385">
        <v>15</v>
      </c>
      <c r="N2385">
        <v>0</v>
      </c>
      <c r="O2385">
        <v>0</v>
      </c>
    </row>
    <row r="2386" spans="1:15" x14ac:dyDescent="0.2">
      <c r="A2386">
        <v>2015</v>
      </c>
      <c r="B2386" s="6">
        <f ca="1">_xlfn.MAXIFS('Track WIP'!M:M,'Track WIP'!K:K,'Results WIP'!A2386,'Track WIP'!L:L,'Results WIP'!C2386)</f>
        <v>42155</v>
      </c>
      <c r="C2386">
        <f t="shared" si="38"/>
        <v>8</v>
      </c>
      <c r="D2386" t="str">
        <f ca="1">VLOOKUP($B2386,'Track WIP'!$M:$O,2,FALSE)</f>
        <v>Chevrolet Dual in Detroit - Race 2</v>
      </c>
      <c r="E2386" t="str">
        <f ca="1">VLOOKUP($B2386,'Track WIP'!$M:$O,3,FALSE)</f>
        <v>Raceway At Belle Isle Park</v>
      </c>
      <c r="F2386">
        <v>16</v>
      </c>
      <c r="G2386" t="s">
        <v>387</v>
      </c>
      <c r="H2386">
        <v>4</v>
      </c>
      <c r="I2386" t="s">
        <v>111</v>
      </c>
      <c r="J2386">
        <v>67</v>
      </c>
      <c r="K2386">
        <v>21</v>
      </c>
      <c r="L2386">
        <v>0</v>
      </c>
      <c r="M2386">
        <v>14</v>
      </c>
      <c r="N2386">
        <v>0</v>
      </c>
      <c r="O2386">
        <v>0</v>
      </c>
    </row>
    <row r="2387" spans="1:15" x14ac:dyDescent="0.2">
      <c r="A2387">
        <v>2015</v>
      </c>
      <c r="B2387" s="6">
        <f ca="1">_xlfn.MAXIFS('Track WIP'!M:M,'Track WIP'!K:K,'Results WIP'!A2387,'Track WIP'!L:L,'Results WIP'!C2387)</f>
        <v>42155</v>
      </c>
      <c r="C2387">
        <f t="shared" si="38"/>
        <v>8</v>
      </c>
      <c r="D2387" t="str">
        <f ca="1">VLOOKUP($B2387,'Track WIP'!$M:$O,2,FALSE)</f>
        <v>Chevrolet Dual in Detroit - Race 2</v>
      </c>
      <c r="E2387" t="str">
        <f ca="1">VLOOKUP($B2387,'Track WIP'!$M:$O,3,FALSE)</f>
        <v>Raceway At Belle Isle Park</v>
      </c>
      <c r="F2387">
        <v>17</v>
      </c>
      <c r="G2387" t="s">
        <v>378</v>
      </c>
      <c r="H2387">
        <v>20</v>
      </c>
      <c r="I2387" t="s">
        <v>111</v>
      </c>
      <c r="J2387">
        <v>66</v>
      </c>
      <c r="K2387">
        <v>17</v>
      </c>
      <c r="L2387">
        <v>0</v>
      </c>
      <c r="M2387">
        <v>13</v>
      </c>
      <c r="N2387">
        <v>0</v>
      </c>
      <c r="O2387">
        <v>0</v>
      </c>
    </row>
    <row r="2388" spans="1:15" x14ac:dyDescent="0.2">
      <c r="A2388">
        <v>2015</v>
      </c>
      <c r="B2388" s="6">
        <f ca="1">_xlfn.MAXIFS('Track WIP'!M:M,'Track WIP'!K:K,'Results WIP'!A2388,'Track WIP'!L:L,'Results WIP'!C2388)</f>
        <v>42155</v>
      </c>
      <c r="C2388">
        <f t="shared" ref="C2388:C2451" si="39">_xlfn.IFS(A2388&gt;A2387,1,F2388=1,C2387+1,F2388&gt;1,C2387)</f>
        <v>8</v>
      </c>
      <c r="D2388" t="str">
        <f ca="1">VLOOKUP($B2388,'Track WIP'!$M:$O,2,FALSE)</f>
        <v>Chevrolet Dual in Detroit - Race 2</v>
      </c>
      <c r="E2388" t="str">
        <f ca="1">VLOOKUP($B2388,'Track WIP'!$M:$O,3,FALSE)</f>
        <v>Raceway At Belle Isle Park</v>
      </c>
      <c r="F2388">
        <v>18</v>
      </c>
      <c r="G2388" t="s">
        <v>15</v>
      </c>
      <c r="H2388">
        <v>1</v>
      </c>
      <c r="I2388" t="s">
        <v>111</v>
      </c>
      <c r="J2388">
        <v>64</v>
      </c>
      <c r="K2388">
        <v>2</v>
      </c>
      <c r="L2388">
        <v>2</v>
      </c>
      <c r="M2388">
        <v>13</v>
      </c>
      <c r="N2388">
        <v>1</v>
      </c>
      <c r="O2388">
        <v>0</v>
      </c>
    </row>
    <row r="2389" spans="1:15" x14ac:dyDescent="0.2">
      <c r="A2389">
        <v>2015</v>
      </c>
      <c r="B2389" s="6">
        <f ca="1">_xlfn.MAXIFS('Track WIP'!M:M,'Track WIP'!K:K,'Results WIP'!A2389,'Track WIP'!L:L,'Results WIP'!C2389)</f>
        <v>42155</v>
      </c>
      <c r="C2389">
        <f t="shared" si="39"/>
        <v>8</v>
      </c>
      <c r="D2389" t="str">
        <f ca="1">VLOOKUP($B2389,'Track WIP'!$M:$O,2,FALSE)</f>
        <v>Chevrolet Dual in Detroit - Race 2</v>
      </c>
      <c r="E2389" t="str">
        <f ca="1">VLOOKUP($B2389,'Track WIP'!$M:$O,3,FALSE)</f>
        <v>Raceway At Belle Isle Park</v>
      </c>
      <c r="F2389">
        <v>19</v>
      </c>
      <c r="G2389" t="s">
        <v>24</v>
      </c>
      <c r="H2389">
        <v>3</v>
      </c>
      <c r="I2389" t="s">
        <v>111</v>
      </c>
      <c r="J2389">
        <v>64</v>
      </c>
      <c r="K2389">
        <v>3</v>
      </c>
      <c r="L2389">
        <v>0</v>
      </c>
      <c r="M2389">
        <v>11</v>
      </c>
      <c r="N2389">
        <v>0</v>
      </c>
      <c r="O2389">
        <v>0</v>
      </c>
    </row>
    <row r="2390" spans="1:15" x14ac:dyDescent="0.2">
      <c r="A2390">
        <v>2015</v>
      </c>
      <c r="B2390" s="6">
        <f ca="1">_xlfn.MAXIFS('Track WIP'!M:M,'Track WIP'!K:K,'Results WIP'!A2390,'Track WIP'!L:L,'Results WIP'!C2390)</f>
        <v>42155</v>
      </c>
      <c r="C2390">
        <f t="shared" si="39"/>
        <v>8</v>
      </c>
      <c r="D2390" t="str">
        <f ca="1">VLOOKUP($B2390,'Track WIP'!$M:$O,2,FALSE)</f>
        <v>Chevrolet Dual in Detroit - Race 2</v>
      </c>
      <c r="E2390" t="str">
        <f ca="1">VLOOKUP($B2390,'Track WIP'!$M:$O,3,FALSE)</f>
        <v>Raceway At Belle Isle Park</v>
      </c>
      <c r="F2390">
        <v>20</v>
      </c>
      <c r="G2390" t="s">
        <v>21</v>
      </c>
      <c r="H2390">
        <v>9</v>
      </c>
      <c r="I2390" t="s">
        <v>111</v>
      </c>
      <c r="J2390">
        <v>58</v>
      </c>
      <c r="K2390">
        <v>4</v>
      </c>
      <c r="L2390">
        <v>1</v>
      </c>
      <c r="M2390">
        <v>11</v>
      </c>
      <c r="N2390">
        <v>1</v>
      </c>
      <c r="O2390">
        <v>0</v>
      </c>
    </row>
    <row r="2391" spans="1:15" x14ac:dyDescent="0.2">
      <c r="A2391">
        <v>2015</v>
      </c>
      <c r="B2391" s="6">
        <f ca="1">_xlfn.MAXIFS('Track WIP'!M:M,'Track WIP'!K:K,'Results WIP'!A2391,'Track WIP'!L:L,'Results WIP'!C2391)</f>
        <v>42155</v>
      </c>
      <c r="C2391">
        <f t="shared" si="39"/>
        <v>8</v>
      </c>
      <c r="D2391" t="str">
        <f ca="1">VLOOKUP($B2391,'Track WIP'!$M:$O,2,FALSE)</f>
        <v>Chevrolet Dual in Detroit - Race 2</v>
      </c>
      <c r="E2391" t="str">
        <f ca="1">VLOOKUP($B2391,'Track WIP'!$M:$O,3,FALSE)</f>
        <v>Raceway At Belle Isle Park</v>
      </c>
      <c r="F2391">
        <v>21</v>
      </c>
      <c r="G2391" t="s">
        <v>112</v>
      </c>
      <c r="H2391">
        <v>67</v>
      </c>
      <c r="I2391" t="s">
        <v>111</v>
      </c>
      <c r="J2391">
        <v>49</v>
      </c>
      <c r="K2391">
        <v>6</v>
      </c>
      <c r="L2391">
        <v>0</v>
      </c>
      <c r="M2391">
        <v>9</v>
      </c>
      <c r="N2391">
        <v>0</v>
      </c>
      <c r="O2391">
        <v>0</v>
      </c>
    </row>
    <row r="2392" spans="1:15" x14ac:dyDescent="0.2">
      <c r="A2392">
        <v>2015</v>
      </c>
      <c r="B2392" s="6">
        <f ca="1">_xlfn.MAXIFS('Track WIP'!M:M,'Track WIP'!K:K,'Results WIP'!A2392,'Track WIP'!L:L,'Results WIP'!C2392)</f>
        <v>42155</v>
      </c>
      <c r="C2392">
        <f t="shared" si="39"/>
        <v>8</v>
      </c>
      <c r="D2392" t="str">
        <f ca="1">VLOOKUP($B2392,'Track WIP'!$M:$O,2,FALSE)</f>
        <v>Chevrolet Dual in Detroit - Race 2</v>
      </c>
      <c r="E2392" t="str">
        <f ca="1">VLOOKUP($B2392,'Track WIP'!$M:$O,3,FALSE)</f>
        <v>Raceway At Belle Isle Park</v>
      </c>
      <c r="F2392">
        <v>22</v>
      </c>
      <c r="G2392" t="s">
        <v>388</v>
      </c>
      <c r="H2392">
        <v>18</v>
      </c>
      <c r="I2392" t="s">
        <v>16</v>
      </c>
      <c r="J2392">
        <v>35</v>
      </c>
      <c r="K2392">
        <v>22</v>
      </c>
      <c r="L2392">
        <v>0</v>
      </c>
      <c r="M2392">
        <v>8</v>
      </c>
      <c r="N2392">
        <v>0</v>
      </c>
      <c r="O2392">
        <v>0</v>
      </c>
    </row>
    <row r="2393" spans="1:15" x14ac:dyDescent="0.2">
      <c r="A2393">
        <v>2015</v>
      </c>
      <c r="B2393" s="6">
        <f ca="1">_xlfn.MAXIFS('Track WIP'!M:M,'Track WIP'!K:K,'Results WIP'!A2393,'Track WIP'!L:L,'Results WIP'!C2393)</f>
        <v>42155</v>
      </c>
      <c r="C2393">
        <f t="shared" si="39"/>
        <v>8</v>
      </c>
      <c r="D2393" t="str">
        <f ca="1">VLOOKUP($B2393,'Track WIP'!$M:$O,2,FALSE)</f>
        <v>Chevrolet Dual in Detroit - Race 2</v>
      </c>
      <c r="E2393" t="str">
        <f ca="1">VLOOKUP($B2393,'Track WIP'!$M:$O,3,FALSE)</f>
        <v>Raceway At Belle Isle Park</v>
      </c>
      <c r="F2393">
        <v>23</v>
      </c>
      <c r="G2393" t="s">
        <v>254</v>
      </c>
      <c r="H2393">
        <v>26</v>
      </c>
      <c r="I2393" t="s">
        <v>16</v>
      </c>
      <c r="J2393">
        <v>5</v>
      </c>
      <c r="K2393">
        <v>11</v>
      </c>
      <c r="L2393">
        <v>0</v>
      </c>
      <c r="M2393">
        <v>7</v>
      </c>
      <c r="N2393">
        <v>0</v>
      </c>
      <c r="O2393">
        <v>0</v>
      </c>
    </row>
    <row r="2394" spans="1:15" x14ac:dyDescent="0.2">
      <c r="A2394">
        <v>2015</v>
      </c>
      <c r="B2394" s="6">
        <f ca="1">_xlfn.MAXIFS('Track WIP'!M:M,'Track WIP'!K:K,'Results WIP'!A2394,'Track WIP'!L:L,'Results WIP'!C2394)</f>
        <v>42161</v>
      </c>
      <c r="C2394">
        <f t="shared" si="39"/>
        <v>9</v>
      </c>
      <c r="D2394" t="str">
        <f ca="1">VLOOKUP($B2394,'Track WIP'!$M:$O,2,FALSE)</f>
        <v>Firestone 600</v>
      </c>
      <c r="E2394" t="str">
        <f ca="1">VLOOKUP($B2394,'Track WIP'!$M:$O,3,FALSE)</f>
        <v>Texas Motor Speedway</v>
      </c>
      <c r="F2394">
        <v>1</v>
      </c>
      <c r="G2394" t="s">
        <v>21</v>
      </c>
      <c r="H2394">
        <v>9</v>
      </c>
      <c r="I2394" t="s">
        <v>111</v>
      </c>
      <c r="J2394">
        <v>248</v>
      </c>
      <c r="K2394">
        <v>7</v>
      </c>
      <c r="L2394">
        <v>97</v>
      </c>
      <c r="M2394">
        <v>53</v>
      </c>
      <c r="N2394">
        <v>3</v>
      </c>
      <c r="O2394">
        <v>0</v>
      </c>
    </row>
    <row r="2395" spans="1:15" x14ac:dyDescent="0.2">
      <c r="A2395">
        <v>2015</v>
      </c>
      <c r="B2395" s="6">
        <f ca="1">_xlfn.MAXIFS('Track WIP'!M:M,'Track WIP'!K:K,'Results WIP'!A2395,'Track WIP'!L:L,'Results WIP'!C2395)</f>
        <v>42161</v>
      </c>
      <c r="C2395">
        <f t="shared" si="39"/>
        <v>9</v>
      </c>
      <c r="D2395" t="str">
        <f ca="1">VLOOKUP($B2395,'Track WIP'!$M:$O,2,FALSE)</f>
        <v>Firestone 600</v>
      </c>
      <c r="E2395" t="str">
        <f ca="1">VLOOKUP($B2395,'Track WIP'!$M:$O,3,FALSE)</f>
        <v>Texas Motor Speedway</v>
      </c>
      <c r="F2395">
        <v>2</v>
      </c>
      <c r="G2395" t="s">
        <v>25</v>
      </c>
      <c r="H2395">
        <v>10</v>
      </c>
      <c r="I2395" t="s">
        <v>111</v>
      </c>
      <c r="J2395">
        <v>248</v>
      </c>
      <c r="K2395">
        <v>8</v>
      </c>
      <c r="L2395">
        <v>57</v>
      </c>
      <c r="M2395">
        <v>41</v>
      </c>
      <c r="N2395">
        <v>1</v>
      </c>
      <c r="O2395">
        <v>0</v>
      </c>
    </row>
    <row r="2396" spans="1:15" x14ac:dyDescent="0.2">
      <c r="A2396">
        <v>2015</v>
      </c>
      <c r="B2396" s="6">
        <f ca="1">_xlfn.MAXIFS('Track WIP'!M:M,'Track WIP'!K:K,'Results WIP'!A2396,'Track WIP'!L:L,'Results WIP'!C2396)</f>
        <v>42161</v>
      </c>
      <c r="C2396">
        <f t="shared" si="39"/>
        <v>9</v>
      </c>
      <c r="D2396" t="str">
        <f ca="1">VLOOKUP($B2396,'Track WIP'!$M:$O,2,FALSE)</f>
        <v>Firestone 600</v>
      </c>
      <c r="E2396" t="str">
        <f ca="1">VLOOKUP($B2396,'Track WIP'!$M:$O,3,FALSE)</f>
        <v>Texas Motor Speedway</v>
      </c>
      <c r="F2396">
        <v>3</v>
      </c>
      <c r="G2396" t="s">
        <v>24</v>
      </c>
      <c r="H2396">
        <v>3</v>
      </c>
      <c r="I2396" t="s">
        <v>111</v>
      </c>
      <c r="J2396">
        <v>248</v>
      </c>
      <c r="K2396">
        <v>3</v>
      </c>
      <c r="L2396">
        <v>7</v>
      </c>
      <c r="M2396">
        <v>36</v>
      </c>
      <c r="N2396">
        <v>1</v>
      </c>
      <c r="O2396">
        <v>0</v>
      </c>
    </row>
    <row r="2397" spans="1:15" x14ac:dyDescent="0.2">
      <c r="A2397">
        <v>2015</v>
      </c>
      <c r="B2397" s="6">
        <f ca="1">_xlfn.MAXIFS('Track WIP'!M:M,'Track WIP'!K:K,'Results WIP'!A2397,'Track WIP'!L:L,'Results WIP'!C2397)</f>
        <v>42161</v>
      </c>
      <c r="C2397">
        <f t="shared" si="39"/>
        <v>9</v>
      </c>
      <c r="D2397" t="str">
        <f ca="1">VLOOKUP($B2397,'Track WIP'!$M:$O,2,FALSE)</f>
        <v>Firestone 600</v>
      </c>
      <c r="E2397" t="str">
        <f ca="1">VLOOKUP($B2397,'Track WIP'!$M:$O,3,FALSE)</f>
        <v>Texas Motor Speedway</v>
      </c>
      <c r="F2397">
        <v>4</v>
      </c>
      <c r="G2397" t="s">
        <v>234</v>
      </c>
      <c r="H2397">
        <v>2</v>
      </c>
      <c r="I2397" t="s">
        <v>111</v>
      </c>
      <c r="J2397">
        <v>248</v>
      </c>
      <c r="K2397">
        <v>5</v>
      </c>
      <c r="L2397">
        <v>16</v>
      </c>
      <c r="M2397">
        <v>33</v>
      </c>
      <c r="N2397">
        <v>1</v>
      </c>
      <c r="O2397">
        <v>0</v>
      </c>
    </row>
    <row r="2398" spans="1:15" x14ac:dyDescent="0.2">
      <c r="A2398">
        <v>2015</v>
      </c>
      <c r="B2398" s="6">
        <f ca="1">_xlfn.MAXIFS('Track WIP'!M:M,'Track WIP'!K:K,'Results WIP'!A2398,'Track WIP'!L:L,'Results WIP'!C2398)</f>
        <v>42161</v>
      </c>
      <c r="C2398">
        <f t="shared" si="39"/>
        <v>9</v>
      </c>
      <c r="D2398" t="str">
        <f ca="1">VLOOKUP($B2398,'Track WIP'!$M:$O,2,FALSE)</f>
        <v>Firestone 600</v>
      </c>
      <c r="E2398" t="str">
        <f ca="1">VLOOKUP($B2398,'Track WIP'!$M:$O,3,FALSE)</f>
        <v>Texas Motor Speedway</v>
      </c>
      <c r="F2398">
        <v>5</v>
      </c>
      <c r="G2398" t="s">
        <v>38</v>
      </c>
      <c r="H2398">
        <v>27</v>
      </c>
      <c r="I2398" t="s">
        <v>16</v>
      </c>
      <c r="J2398">
        <v>248</v>
      </c>
      <c r="K2398">
        <v>11</v>
      </c>
      <c r="L2398">
        <v>2</v>
      </c>
      <c r="M2398">
        <v>31</v>
      </c>
      <c r="N2398">
        <v>1</v>
      </c>
      <c r="O2398">
        <v>0</v>
      </c>
    </row>
    <row r="2399" spans="1:15" x14ac:dyDescent="0.2">
      <c r="A2399">
        <v>2015</v>
      </c>
      <c r="B2399" s="6">
        <f ca="1">_xlfn.MAXIFS('Track WIP'!M:M,'Track WIP'!K:K,'Results WIP'!A2399,'Track WIP'!L:L,'Results WIP'!C2399)</f>
        <v>42161</v>
      </c>
      <c r="C2399">
        <f t="shared" si="39"/>
        <v>9</v>
      </c>
      <c r="D2399" t="str">
        <f ca="1">VLOOKUP($B2399,'Track WIP'!$M:$O,2,FALSE)</f>
        <v>Firestone 600</v>
      </c>
      <c r="E2399" t="str">
        <f ca="1">VLOOKUP($B2399,'Track WIP'!$M:$O,3,FALSE)</f>
        <v>Texas Motor Speedway</v>
      </c>
      <c r="F2399">
        <v>6</v>
      </c>
      <c r="G2399" t="s">
        <v>254</v>
      </c>
      <c r="H2399">
        <v>26</v>
      </c>
      <c r="I2399" t="s">
        <v>16</v>
      </c>
      <c r="J2399">
        <v>247</v>
      </c>
      <c r="K2399">
        <v>4</v>
      </c>
      <c r="L2399">
        <v>0</v>
      </c>
      <c r="M2399">
        <v>28</v>
      </c>
      <c r="N2399">
        <v>0</v>
      </c>
      <c r="O2399">
        <v>0</v>
      </c>
    </row>
    <row r="2400" spans="1:15" x14ac:dyDescent="0.2">
      <c r="A2400">
        <v>2015</v>
      </c>
      <c r="B2400" s="6">
        <f ca="1">_xlfn.MAXIFS('Track WIP'!M:M,'Track WIP'!K:K,'Results WIP'!A2400,'Track WIP'!L:L,'Results WIP'!C2400)</f>
        <v>42161</v>
      </c>
      <c r="C2400">
        <f t="shared" si="39"/>
        <v>9</v>
      </c>
      <c r="D2400" t="str">
        <f ca="1">VLOOKUP($B2400,'Track WIP'!$M:$O,2,FALSE)</f>
        <v>Firestone 600</v>
      </c>
      <c r="E2400" t="str">
        <f ca="1">VLOOKUP($B2400,'Track WIP'!$M:$O,3,FALSE)</f>
        <v>Texas Motor Speedway</v>
      </c>
      <c r="F2400">
        <v>7</v>
      </c>
      <c r="G2400" t="s">
        <v>86</v>
      </c>
      <c r="H2400">
        <v>83</v>
      </c>
      <c r="I2400" t="s">
        <v>111</v>
      </c>
      <c r="J2400">
        <v>247</v>
      </c>
      <c r="K2400">
        <v>9</v>
      </c>
      <c r="L2400">
        <v>1</v>
      </c>
      <c r="M2400">
        <v>27</v>
      </c>
      <c r="N2400">
        <v>1</v>
      </c>
      <c r="O2400">
        <v>0</v>
      </c>
    </row>
    <row r="2401" spans="1:15" x14ac:dyDescent="0.2">
      <c r="A2401">
        <v>2015</v>
      </c>
      <c r="B2401" s="6">
        <f ca="1">_xlfn.MAXIFS('Track WIP'!M:M,'Track WIP'!K:K,'Results WIP'!A2401,'Track WIP'!L:L,'Results WIP'!C2401)</f>
        <v>42161</v>
      </c>
      <c r="C2401">
        <f t="shared" si="39"/>
        <v>9</v>
      </c>
      <c r="D2401" t="str">
        <f ca="1">VLOOKUP($B2401,'Track WIP'!$M:$O,2,FALSE)</f>
        <v>Firestone 600</v>
      </c>
      <c r="E2401" t="str">
        <f ca="1">VLOOKUP($B2401,'Track WIP'!$M:$O,3,FALSE)</f>
        <v>Texas Motor Speedway</v>
      </c>
      <c r="F2401">
        <v>8</v>
      </c>
      <c r="G2401" t="s">
        <v>29</v>
      </c>
      <c r="H2401">
        <v>5</v>
      </c>
      <c r="I2401" t="s">
        <v>16</v>
      </c>
      <c r="J2401">
        <v>247</v>
      </c>
      <c r="K2401">
        <v>19</v>
      </c>
      <c r="L2401">
        <v>0</v>
      </c>
      <c r="M2401">
        <v>24</v>
      </c>
      <c r="N2401">
        <v>0</v>
      </c>
      <c r="O2401">
        <v>0</v>
      </c>
    </row>
    <row r="2402" spans="1:15" x14ac:dyDescent="0.2">
      <c r="A2402">
        <v>2015</v>
      </c>
      <c r="B2402" s="6">
        <f ca="1">_xlfn.MAXIFS('Track WIP'!M:M,'Track WIP'!K:K,'Results WIP'!A2402,'Track WIP'!L:L,'Results WIP'!C2402)</f>
        <v>42161</v>
      </c>
      <c r="C2402">
        <f t="shared" si="39"/>
        <v>9</v>
      </c>
      <c r="D2402" t="str">
        <f ca="1">VLOOKUP($B2402,'Track WIP'!$M:$O,2,FALSE)</f>
        <v>Firestone 600</v>
      </c>
      <c r="E2402" t="str">
        <f ca="1">VLOOKUP($B2402,'Track WIP'!$M:$O,3,FALSE)</f>
        <v>Texas Motor Speedway</v>
      </c>
      <c r="F2402">
        <v>9</v>
      </c>
      <c r="G2402" t="s">
        <v>85</v>
      </c>
      <c r="H2402">
        <v>7</v>
      </c>
      <c r="I2402" t="s">
        <v>16</v>
      </c>
      <c r="J2402">
        <v>247</v>
      </c>
      <c r="K2402">
        <v>12</v>
      </c>
      <c r="L2402">
        <v>2</v>
      </c>
      <c r="M2402">
        <v>23</v>
      </c>
      <c r="N2402">
        <v>1</v>
      </c>
      <c r="O2402">
        <v>0</v>
      </c>
    </row>
    <row r="2403" spans="1:15" x14ac:dyDescent="0.2">
      <c r="A2403">
        <v>2015</v>
      </c>
      <c r="B2403" s="6">
        <f ca="1">_xlfn.MAXIFS('Track WIP'!M:M,'Track WIP'!K:K,'Results WIP'!A2403,'Track WIP'!L:L,'Results WIP'!C2403)</f>
        <v>42161</v>
      </c>
      <c r="C2403">
        <f t="shared" si="39"/>
        <v>9</v>
      </c>
      <c r="D2403" t="str">
        <f ca="1">VLOOKUP($B2403,'Track WIP'!$M:$O,2,FALSE)</f>
        <v>Firestone 600</v>
      </c>
      <c r="E2403" t="str">
        <f ca="1">VLOOKUP($B2403,'Track WIP'!$M:$O,3,FALSE)</f>
        <v>Texas Motor Speedway</v>
      </c>
      <c r="F2403">
        <v>10</v>
      </c>
      <c r="G2403" t="s">
        <v>386</v>
      </c>
      <c r="H2403">
        <v>98</v>
      </c>
      <c r="I2403" t="s">
        <v>16</v>
      </c>
      <c r="J2403">
        <v>246</v>
      </c>
      <c r="K2403">
        <v>20</v>
      </c>
      <c r="L2403">
        <v>0</v>
      </c>
      <c r="M2403">
        <v>20</v>
      </c>
      <c r="N2403">
        <v>0</v>
      </c>
      <c r="O2403">
        <v>0</v>
      </c>
    </row>
    <row r="2404" spans="1:15" x14ac:dyDescent="0.2">
      <c r="A2404">
        <v>2015</v>
      </c>
      <c r="B2404" s="6">
        <f ca="1">_xlfn.MAXIFS('Track WIP'!M:M,'Track WIP'!K:K,'Results WIP'!A2404,'Track WIP'!L:L,'Results WIP'!C2404)</f>
        <v>42161</v>
      </c>
      <c r="C2404">
        <f t="shared" si="39"/>
        <v>9</v>
      </c>
      <c r="D2404" t="str">
        <f ca="1">VLOOKUP($B2404,'Track WIP'!$M:$O,2,FALSE)</f>
        <v>Firestone 600</v>
      </c>
      <c r="E2404" t="str">
        <f ca="1">VLOOKUP($B2404,'Track WIP'!$M:$O,3,FALSE)</f>
        <v>Texas Motor Speedway</v>
      </c>
      <c r="F2404">
        <v>11</v>
      </c>
      <c r="G2404" t="s">
        <v>88</v>
      </c>
      <c r="H2404">
        <v>22</v>
      </c>
      <c r="I2404" t="s">
        <v>111</v>
      </c>
      <c r="J2404">
        <v>246</v>
      </c>
      <c r="K2404">
        <v>2</v>
      </c>
      <c r="L2404">
        <v>59</v>
      </c>
      <c r="M2404">
        <v>20</v>
      </c>
      <c r="N2404">
        <v>1</v>
      </c>
      <c r="O2404">
        <v>0</v>
      </c>
    </row>
    <row r="2405" spans="1:15" x14ac:dyDescent="0.2">
      <c r="A2405">
        <v>2015</v>
      </c>
      <c r="B2405" s="6">
        <f ca="1">_xlfn.MAXIFS('Track WIP'!M:M,'Track WIP'!K:K,'Results WIP'!A2405,'Track WIP'!L:L,'Results WIP'!C2405)</f>
        <v>42161</v>
      </c>
      <c r="C2405">
        <f t="shared" si="39"/>
        <v>9</v>
      </c>
      <c r="D2405" t="str">
        <f ca="1">VLOOKUP($B2405,'Track WIP'!$M:$O,2,FALSE)</f>
        <v>Firestone 600</v>
      </c>
      <c r="E2405" t="str">
        <f ca="1">VLOOKUP($B2405,'Track WIP'!$M:$O,3,FALSE)</f>
        <v>Texas Motor Speedway</v>
      </c>
      <c r="F2405">
        <v>12</v>
      </c>
      <c r="G2405" t="s">
        <v>384</v>
      </c>
      <c r="H2405">
        <v>8</v>
      </c>
      <c r="I2405" t="s">
        <v>111</v>
      </c>
      <c r="J2405">
        <v>245</v>
      </c>
      <c r="K2405">
        <v>10</v>
      </c>
      <c r="L2405">
        <v>0</v>
      </c>
      <c r="M2405">
        <v>18</v>
      </c>
      <c r="N2405">
        <v>0</v>
      </c>
      <c r="O2405">
        <v>0</v>
      </c>
    </row>
    <row r="2406" spans="1:15" x14ac:dyDescent="0.2">
      <c r="A2406">
        <v>2015</v>
      </c>
      <c r="B2406" s="6">
        <f ca="1">_xlfn.MAXIFS('Track WIP'!M:M,'Track WIP'!K:K,'Results WIP'!A2406,'Track WIP'!L:L,'Results WIP'!C2406)</f>
        <v>42161</v>
      </c>
      <c r="C2406">
        <f t="shared" si="39"/>
        <v>9</v>
      </c>
      <c r="D2406" t="str">
        <f ca="1">VLOOKUP($B2406,'Track WIP'!$M:$O,2,FALSE)</f>
        <v>Firestone 600</v>
      </c>
      <c r="E2406" t="str">
        <f ca="1">VLOOKUP($B2406,'Track WIP'!$M:$O,3,FALSE)</f>
        <v>Texas Motor Speedway</v>
      </c>
      <c r="F2406">
        <v>13</v>
      </c>
      <c r="G2406" t="s">
        <v>15</v>
      </c>
      <c r="H2406">
        <v>1</v>
      </c>
      <c r="I2406" t="s">
        <v>111</v>
      </c>
      <c r="J2406">
        <v>244</v>
      </c>
      <c r="K2406">
        <v>1</v>
      </c>
      <c r="L2406">
        <v>7</v>
      </c>
      <c r="M2406">
        <v>19</v>
      </c>
      <c r="N2406">
        <v>2</v>
      </c>
      <c r="O2406">
        <v>0</v>
      </c>
    </row>
    <row r="2407" spans="1:15" x14ac:dyDescent="0.2">
      <c r="A2407">
        <v>2015</v>
      </c>
      <c r="B2407" s="6">
        <f ca="1">_xlfn.MAXIFS('Track WIP'!M:M,'Track WIP'!K:K,'Results WIP'!A2407,'Track WIP'!L:L,'Results WIP'!C2407)</f>
        <v>42161</v>
      </c>
      <c r="C2407">
        <f t="shared" si="39"/>
        <v>9</v>
      </c>
      <c r="D2407" t="str">
        <f ca="1">VLOOKUP($B2407,'Track WIP'!$M:$O,2,FALSE)</f>
        <v>Firestone 600</v>
      </c>
      <c r="E2407" t="str">
        <f ca="1">VLOOKUP($B2407,'Track WIP'!$M:$O,3,FALSE)</f>
        <v>Texas Motor Speedway</v>
      </c>
      <c r="F2407">
        <v>14</v>
      </c>
      <c r="G2407" t="s">
        <v>87</v>
      </c>
      <c r="H2407">
        <v>11</v>
      </c>
      <c r="I2407" t="s">
        <v>111</v>
      </c>
      <c r="J2407">
        <v>244</v>
      </c>
      <c r="K2407">
        <v>18</v>
      </c>
      <c r="L2407">
        <v>0</v>
      </c>
      <c r="M2407">
        <v>16</v>
      </c>
      <c r="N2407">
        <v>0</v>
      </c>
      <c r="O2407">
        <v>0</v>
      </c>
    </row>
    <row r="2408" spans="1:15" x14ac:dyDescent="0.2">
      <c r="A2408">
        <v>2015</v>
      </c>
      <c r="B2408" s="6">
        <f ca="1">_xlfn.MAXIFS('Track WIP'!M:M,'Track WIP'!K:K,'Results WIP'!A2408,'Track WIP'!L:L,'Results WIP'!C2408)</f>
        <v>42161</v>
      </c>
      <c r="C2408">
        <f t="shared" si="39"/>
        <v>9</v>
      </c>
      <c r="D2408" t="str">
        <f ca="1">VLOOKUP($B2408,'Track WIP'!$M:$O,2,FALSE)</f>
        <v>Firestone 600</v>
      </c>
      <c r="E2408" t="str">
        <f ca="1">VLOOKUP($B2408,'Track WIP'!$M:$O,3,FALSE)</f>
        <v>Texas Motor Speedway</v>
      </c>
      <c r="F2408">
        <v>15</v>
      </c>
      <c r="G2408" t="s">
        <v>41</v>
      </c>
      <c r="H2408">
        <v>15</v>
      </c>
      <c r="I2408" t="s">
        <v>16</v>
      </c>
      <c r="J2408">
        <v>243</v>
      </c>
      <c r="K2408">
        <v>6</v>
      </c>
      <c r="L2408">
        <v>0</v>
      </c>
      <c r="M2408">
        <v>15</v>
      </c>
      <c r="N2408">
        <v>0</v>
      </c>
      <c r="O2408">
        <v>0</v>
      </c>
    </row>
    <row r="2409" spans="1:15" x14ac:dyDescent="0.2">
      <c r="A2409">
        <v>2015</v>
      </c>
      <c r="B2409" s="6">
        <f ca="1">_xlfn.MAXIFS('Track WIP'!M:M,'Track WIP'!K:K,'Results WIP'!A2409,'Track WIP'!L:L,'Results WIP'!C2409)</f>
        <v>42161</v>
      </c>
      <c r="C2409">
        <f t="shared" si="39"/>
        <v>9</v>
      </c>
      <c r="D2409" t="str">
        <f ca="1">VLOOKUP($B2409,'Track WIP'!$M:$O,2,FALSE)</f>
        <v>Firestone 600</v>
      </c>
      <c r="E2409" t="str">
        <f ca="1">VLOOKUP($B2409,'Track WIP'!$M:$O,3,FALSE)</f>
        <v>Texas Motor Speedway</v>
      </c>
      <c r="F2409">
        <v>16</v>
      </c>
      <c r="G2409" t="s">
        <v>37</v>
      </c>
      <c r="H2409">
        <v>14</v>
      </c>
      <c r="I2409" t="s">
        <v>16</v>
      </c>
      <c r="J2409">
        <v>243</v>
      </c>
      <c r="K2409">
        <v>13</v>
      </c>
      <c r="L2409">
        <v>0</v>
      </c>
      <c r="M2409">
        <v>14</v>
      </c>
      <c r="N2409">
        <v>0</v>
      </c>
      <c r="O2409">
        <v>0</v>
      </c>
    </row>
    <row r="2410" spans="1:15" x14ac:dyDescent="0.2">
      <c r="A2410">
        <v>2015</v>
      </c>
      <c r="B2410" s="6">
        <f ca="1">_xlfn.MAXIFS('Track WIP'!M:M,'Track WIP'!K:K,'Results WIP'!A2410,'Track WIP'!L:L,'Results WIP'!C2410)</f>
        <v>42161</v>
      </c>
      <c r="C2410">
        <f t="shared" si="39"/>
        <v>9</v>
      </c>
      <c r="D2410" t="str">
        <f ca="1">VLOOKUP($B2410,'Track WIP'!$M:$O,2,FALSE)</f>
        <v>Firestone 600</v>
      </c>
      <c r="E2410" t="str">
        <f ca="1">VLOOKUP($B2410,'Track WIP'!$M:$O,3,FALSE)</f>
        <v>Texas Motor Speedway</v>
      </c>
      <c r="F2410">
        <v>17</v>
      </c>
      <c r="G2410" t="s">
        <v>93</v>
      </c>
      <c r="H2410">
        <v>18</v>
      </c>
      <c r="I2410" t="s">
        <v>16</v>
      </c>
      <c r="J2410">
        <v>242</v>
      </c>
      <c r="K2410">
        <v>22</v>
      </c>
      <c r="L2410">
        <v>0</v>
      </c>
      <c r="M2410">
        <v>13</v>
      </c>
      <c r="N2410">
        <v>0</v>
      </c>
      <c r="O2410">
        <v>0</v>
      </c>
    </row>
    <row r="2411" spans="1:15" x14ac:dyDescent="0.2">
      <c r="A2411">
        <v>2015</v>
      </c>
      <c r="B2411" s="6">
        <f ca="1">_xlfn.MAXIFS('Track WIP'!M:M,'Track WIP'!K:K,'Results WIP'!A2411,'Track WIP'!L:L,'Results WIP'!C2411)</f>
        <v>42161</v>
      </c>
      <c r="C2411">
        <f t="shared" si="39"/>
        <v>9</v>
      </c>
      <c r="D2411" t="str">
        <f ca="1">VLOOKUP($B2411,'Track WIP'!$M:$O,2,FALSE)</f>
        <v>Firestone 600</v>
      </c>
      <c r="E2411" t="str">
        <f ca="1">VLOOKUP($B2411,'Track WIP'!$M:$O,3,FALSE)</f>
        <v>Texas Motor Speedway</v>
      </c>
      <c r="F2411">
        <v>18</v>
      </c>
      <c r="G2411" t="s">
        <v>17</v>
      </c>
      <c r="H2411">
        <v>28</v>
      </c>
      <c r="I2411" t="s">
        <v>16</v>
      </c>
      <c r="J2411">
        <v>241</v>
      </c>
      <c r="K2411">
        <v>21</v>
      </c>
      <c r="L2411">
        <v>0</v>
      </c>
      <c r="M2411">
        <v>12</v>
      </c>
      <c r="N2411">
        <v>0</v>
      </c>
      <c r="O2411">
        <v>0</v>
      </c>
    </row>
    <row r="2412" spans="1:15" x14ac:dyDescent="0.2">
      <c r="A2412">
        <v>2015</v>
      </c>
      <c r="B2412" s="6">
        <f ca="1">_xlfn.MAXIFS('Track WIP'!M:M,'Track WIP'!K:K,'Results WIP'!A2412,'Track WIP'!L:L,'Results WIP'!C2412)</f>
        <v>42161</v>
      </c>
      <c r="C2412">
        <f t="shared" si="39"/>
        <v>9</v>
      </c>
      <c r="D2412" t="str">
        <f ca="1">VLOOKUP($B2412,'Track WIP'!$M:$O,2,FALSE)</f>
        <v>Firestone 600</v>
      </c>
      <c r="E2412" t="str">
        <f ca="1">VLOOKUP($B2412,'Track WIP'!$M:$O,3,FALSE)</f>
        <v>Texas Motor Speedway</v>
      </c>
      <c r="F2412">
        <v>19</v>
      </c>
      <c r="G2412" t="s">
        <v>387</v>
      </c>
      <c r="H2412">
        <v>4</v>
      </c>
      <c r="I2412" t="s">
        <v>111</v>
      </c>
      <c r="J2412">
        <v>239</v>
      </c>
      <c r="K2412">
        <v>23</v>
      </c>
      <c r="L2412">
        <v>0</v>
      </c>
      <c r="M2412">
        <v>11</v>
      </c>
      <c r="N2412">
        <v>0</v>
      </c>
      <c r="O2412">
        <v>0</v>
      </c>
    </row>
    <row r="2413" spans="1:15" x14ac:dyDescent="0.2">
      <c r="A2413">
        <v>2015</v>
      </c>
      <c r="B2413" s="6">
        <f ca="1">_xlfn.MAXIFS('Track WIP'!M:M,'Track WIP'!K:K,'Results WIP'!A2413,'Track WIP'!L:L,'Results WIP'!C2413)</f>
        <v>42161</v>
      </c>
      <c r="C2413">
        <f t="shared" si="39"/>
        <v>9</v>
      </c>
      <c r="D2413" t="str">
        <f ca="1">VLOOKUP($B2413,'Track WIP'!$M:$O,2,FALSE)</f>
        <v>Firestone 600</v>
      </c>
      <c r="E2413" t="str">
        <f ca="1">VLOOKUP($B2413,'Track WIP'!$M:$O,3,FALSE)</f>
        <v>Texas Motor Speedway</v>
      </c>
      <c r="F2413">
        <v>20</v>
      </c>
      <c r="G2413" t="s">
        <v>374</v>
      </c>
      <c r="H2413">
        <v>19</v>
      </c>
      <c r="I2413" t="s">
        <v>16</v>
      </c>
      <c r="J2413">
        <v>156</v>
      </c>
      <c r="K2413">
        <v>16</v>
      </c>
      <c r="L2413">
        <v>0</v>
      </c>
      <c r="M2413">
        <v>10</v>
      </c>
      <c r="N2413">
        <v>0</v>
      </c>
      <c r="O2413">
        <v>0</v>
      </c>
    </row>
    <row r="2414" spans="1:15" x14ac:dyDescent="0.2">
      <c r="A2414">
        <v>2015</v>
      </c>
      <c r="B2414" s="6">
        <f ca="1">_xlfn.MAXIFS('Track WIP'!M:M,'Track WIP'!K:K,'Results WIP'!A2414,'Track WIP'!L:L,'Results WIP'!C2414)</f>
        <v>42161</v>
      </c>
      <c r="C2414">
        <f t="shared" si="39"/>
        <v>9</v>
      </c>
      <c r="D2414" t="str">
        <f ca="1">VLOOKUP($B2414,'Track WIP'!$M:$O,2,FALSE)</f>
        <v>Firestone 600</v>
      </c>
      <c r="E2414" t="str">
        <f ca="1">VLOOKUP($B2414,'Track WIP'!$M:$O,3,FALSE)</f>
        <v>Texas Motor Speedway</v>
      </c>
      <c r="F2414">
        <v>21</v>
      </c>
      <c r="G2414" t="s">
        <v>112</v>
      </c>
      <c r="H2414">
        <v>67</v>
      </c>
      <c r="I2414" t="s">
        <v>111</v>
      </c>
      <c r="J2414">
        <v>149</v>
      </c>
      <c r="K2414">
        <v>14</v>
      </c>
      <c r="L2414">
        <v>0</v>
      </c>
      <c r="M2414">
        <v>9</v>
      </c>
      <c r="N2414">
        <v>0</v>
      </c>
      <c r="O2414">
        <v>0</v>
      </c>
    </row>
    <row r="2415" spans="1:15" x14ac:dyDescent="0.2">
      <c r="A2415">
        <v>2015</v>
      </c>
      <c r="B2415" s="6">
        <f ca="1">_xlfn.MAXIFS('Track WIP'!M:M,'Track WIP'!K:K,'Results WIP'!A2415,'Track WIP'!L:L,'Results WIP'!C2415)</f>
        <v>42161</v>
      </c>
      <c r="C2415">
        <f t="shared" si="39"/>
        <v>9</v>
      </c>
      <c r="D2415" t="str">
        <f ca="1">VLOOKUP($B2415,'Track WIP'!$M:$O,2,FALSE)</f>
        <v>Firestone 600</v>
      </c>
      <c r="E2415" t="str">
        <f ca="1">VLOOKUP($B2415,'Track WIP'!$M:$O,3,FALSE)</f>
        <v>Texas Motor Speedway</v>
      </c>
      <c r="F2415">
        <v>22</v>
      </c>
      <c r="G2415" t="s">
        <v>55</v>
      </c>
      <c r="H2415">
        <v>20</v>
      </c>
      <c r="I2415" t="s">
        <v>111</v>
      </c>
      <c r="J2415">
        <v>147</v>
      </c>
      <c r="K2415">
        <v>15</v>
      </c>
      <c r="L2415">
        <v>0</v>
      </c>
      <c r="M2415">
        <v>8</v>
      </c>
      <c r="N2415">
        <v>0</v>
      </c>
      <c r="O2415">
        <v>0</v>
      </c>
    </row>
    <row r="2416" spans="1:15" x14ac:dyDescent="0.2">
      <c r="A2416">
        <v>2015</v>
      </c>
      <c r="B2416" s="6">
        <f ca="1">_xlfn.MAXIFS('Track WIP'!M:M,'Track WIP'!K:K,'Results WIP'!A2416,'Track WIP'!L:L,'Results WIP'!C2416)</f>
        <v>42161</v>
      </c>
      <c r="C2416">
        <f t="shared" si="39"/>
        <v>9</v>
      </c>
      <c r="D2416" t="str">
        <f ca="1">VLOOKUP($B2416,'Track WIP'!$M:$O,2,FALSE)</f>
        <v>Firestone 600</v>
      </c>
      <c r="E2416" t="str">
        <f ca="1">VLOOKUP($B2416,'Track WIP'!$M:$O,3,FALSE)</f>
        <v>Texas Motor Speedway</v>
      </c>
      <c r="F2416">
        <v>23</v>
      </c>
      <c r="G2416" t="s">
        <v>381</v>
      </c>
      <c r="H2416">
        <v>41</v>
      </c>
      <c r="I2416" t="s">
        <v>16</v>
      </c>
      <c r="J2416">
        <v>62</v>
      </c>
      <c r="K2416">
        <v>17</v>
      </c>
      <c r="L2416">
        <v>0</v>
      </c>
      <c r="M2416">
        <v>7</v>
      </c>
      <c r="N2416">
        <v>0</v>
      </c>
      <c r="O2416">
        <v>0</v>
      </c>
    </row>
    <row r="2417" spans="1:15" x14ac:dyDescent="0.2">
      <c r="A2417">
        <v>2015</v>
      </c>
      <c r="B2417" s="6">
        <f ca="1">_xlfn.MAXIFS('Track WIP'!M:M,'Track WIP'!K:K,'Results WIP'!A2417,'Track WIP'!L:L,'Results WIP'!C2417)</f>
        <v>42169</v>
      </c>
      <c r="C2417">
        <f t="shared" si="39"/>
        <v>10</v>
      </c>
      <c r="D2417" t="str">
        <f ca="1">VLOOKUP($B2417,'Track WIP'!$M:$O,2,FALSE)</f>
        <v>Grand Prix of Toronto</v>
      </c>
      <c r="E2417" t="str">
        <f ca="1">VLOOKUP($B2417,'Track WIP'!$M:$O,3,FALSE)</f>
        <v>Streets Of Toronto</v>
      </c>
      <c r="F2417">
        <v>1</v>
      </c>
      <c r="G2417" t="s">
        <v>112</v>
      </c>
      <c r="H2417">
        <v>67</v>
      </c>
      <c r="I2417" t="s">
        <v>111</v>
      </c>
      <c r="J2417">
        <v>85</v>
      </c>
      <c r="K2417">
        <v>11</v>
      </c>
      <c r="L2417">
        <v>30</v>
      </c>
      <c r="M2417">
        <v>53</v>
      </c>
      <c r="N2417">
        <v>3</v>
      </c>
      <c r="O2417">
        <v>0</v>
      </c>
    </row>
    <row r="2418" spans="1:15" x14ac:dyDescent="0.2">
      <c r="A2418">
        <v>2015</v>
      </c>
      <c r="B2418" s="6">
        <f ca="1">_xlfn.MAXIFS('Track WIP'!M:M,'Track WIP'!K:K,'Results WIP'!A2418,'Track WIP'!L:L,'Results WIP'!C2418)</f>
        <v>42169</v>
      </c>
      <c r="C2418">
        <f t="shared" si="39"/>
        <v>10</v>
      </c>
      <c r="D2418" t="str">
        <f ca="1">VLOOKUP($B2418,'Track WIP'!$M:$O,2,FALSE)</f>
        <v>Grand Prix of Toronto</v>
      </c>
      <c r="E2418" t="str">
        <f ca="1">VLOOKUP($B2418,'Track WIP'!$M:$O,3,FALSE)</f>
        <v>Streets Of Toronto</v>
      </c>
      <c r="F2418">
        <v>2</v>
      </c>
      <c r="G2418" t="s">
        <v>378</v>
      </c>
      <c r="H2418">
        <v>20</v>
      </c>
      <c r="I2418" t="s">
        <v>111</v>
      </c>
      <c r="J2418">
        <v>85</v>
      </c>
      <c r="K2418">
        <v>6</v>
      </c>
      <c r="L2418">
        <v>2</v>
      </c>
      <c r="M2418">
        <v>41</v>
      </c>
      <c r="N2418">
        <v>1</v>
      </c>
      <c r="O2418">
        <v>0</v>
      </c>
    </row>
    <row r="2419" spans="1:15" x14ac:dyDescent="0.2">
      <c r="A2419">
        <v>2015</v>
      </c>
      <c r="B2419" s="6">
        <f ca="1">_xlfn.MAXIFS('Track WIP'!M:M,'Track WIP'!K:K,'Results WIP'!A2419,'Track WIP'!L:L,'Results WIP'!C2419)</f>
        <v>42169</v>
      </c>
      <c r="C2419">
        <f t="shared" si="39"/>
        <v>10</v>
      </c>
      <c r="D2419" t="str">
        <f ca="1">VLOOKUP($B2419,'Track WIP'!$M:$O,2,FALSE)</f>
        <v>Grand Prix of Toronto</v>
      </c>
      <c r="E2419" t="str">
        <f ca="1">VLOOKUP($B2419,'Track WIP'!$M:$O,3,FALSE)</f>
        <v>Streets Of Toronto</v>
      </c>
      <c r="F2419">
        <v>3</v>
      </c>
      <c r="G2419" t="s">
        <v>24</v>
      </c>
      <c r="H2419">
        <v>3</v>
      </c>
      <c r="I2419" t="s">
        <v>111</v>
      </c>
      <c r="J2419">
        <v>85</v>
      </c>
      <c r="K2419">
        <v>7</v>
      </c>
      <c r="L2419">
        <v>15</v>
      </c>
      <c r="M2419">
        <v>36</v>
      </c>
      <c r="N2419">
        <v>1</v>
      </c>
      <c r="O2419">
        <v>0</v>
      </c>
    </row>
    <row r="2420" spans="1:15" x14ac:dyDescent="0.2">
      <c r="A2420">
        <v>2015</v>
      </c>
      <c r="B2420" s="6">
        <f ca="1">_xlfn.MAXIFS('Track WIP'!M:M,'Track WIP'!K:K,'Results WIP'!A2420,'Track WIP'!L:L,'Results WIP'!C2420)</f>
        <v>42169</v>
      </c>
      <c r="C2420">
        <f t="shared" si="39"/>
        <v>10</v>
      </c>
      <c r="D2420" t="str">
        <f ca="1">VLOOKUP($B2420,'Track WIP'!$M:$O,2,FALSE)</f>
        <v>Grand Prix of Toronto</v>
      </c>
      <c r="E2420" t="str">
        <f ca="1">VLOOKUP($B2420,'Track WIP'!$M:$O,3,FALSE)</f>
        <v>Streets Of Toronto</v>
      </c>
      <c r="F2420">
        <v>4</v>
      </c>
      <c r="G2420" t="s">
        <v>15</v>
      </c>
      <c r="H2420">
        <v>1</v>
      </c>
      <c r="I2420" t="s">
        <v>111</v>
      </c>
      <c r="J2420">
        <v>85</v>
      </c>
      <c r="K2420">
        <v>1</v>
      </c>
      <c r="L2420">
        <v>30</v>
      </c>
      <c r="M2420">
        <v>34</v>
      </c>
      <c r="N2420">
        <v>2</v>
      </c>
      <c r="O2420">
        <v>0</v>
      </c>
    </row>
    <row r="2421" spans="1:15" x14ac:dyDescent="0.2">
      <c r="A2421">
        <v>2015</v>
      </c>
      <c r="B2421" s="6">
        <f ca="1">_xlfn.MAXIFS('Track WIP'!M:M,'Track WIP'!K:K,'Results WIP'!A2421,'Track WIP'!L:L,'Results WIP'!C2421)</f>
        <v>42169</v>
      </c>
      <c r="C2421">
        <f t="shared" si="39"/>
        <v>10</v>
      </c>
      <c r="D2421" t="str">
        <f ca="1">VLOOKUP($B2421,'Track WIP'!$M:$O,2,FALSE)</f>
        <v>Grand Prix of Toronto</v>
      </c>
      <c r="E2421" t="str">
        <f ca="1">VLOOKUP($B2421,'Track WIP'!$M:$O,3,FALSE)</f>
        <v>Streets Of Toronto</v>
      </c>
      <c r="F2421">
        <v>5</v>
      </c>
      <c r="G2421" t="s">
        <v>87</v>
      </c>
      <c r="H2421">
        <v>11</v>
      </c>
      <c r="I2421" t="s">
        <v>111</v>
      </c>
      <c r="J2421">
        <v>85</v>
      </c>
      <c r="K2421">
        <v>5</v>
      </c>
      <c r="L2421">
        <v>0</v>
      </c>
      <c r="M2421">
        <v>30</v>
      </c>
      <c r="N2421">
        <v>0</v>
      </c>
      <c r="O2421">
        <v>0</v>
      </c>
    </row>
    <row r="2422" spans="1:15" x14ac:dyDescent="0.2">
      <c r="A2422">
        <v>2015</v>
      </c>
      <c r="B2422" s="6">
        <f ca="1">_xlfn.MAXIFS('Track WIP'!M:M,'Track WIP'!K:K,'Results WIP'!A2422,'Track WIP'!L:L,'Results WIP'!C2422)</f>
        <v>42169</v>
      </c>
      <c r="C2422">
        <f t="shared" si="39"/>
        <v>10</v>
      </c>
      <c r="D2422" t="str">
        <f ca="1">VLOOKUP($B2422,'Track WIP'!$M:$O,2,FALSE)</f>
        <v>Grand Prix of Toronto</v>
      </c>
      <c r="E2422" t="str">
        <f ca="1">VLOOKUP($B2422,'Track WIP'!$M:$O,3,FALSE)</f>
        <v>Streets Of Toronto</v>
      </c>
      <c r="F2422">
        <v>6</v>
      </c>
      <c r="G2422" t="s">
        <v>25</v>
      </c>
      <c r="H2422">
        <v>10</v>
      </c>
      <c r="I2422" t="s">
        <v>111</v>
      </c>
      <c r="J2422">
        <v>85</v>
      </c>
      <c r="K2422">
        <v>9</v>
      </c>
      <c r="L2422">
        <v>3</v>
      </c>
      <c r="M2422">
        <v>29</v>
      </c>
      <c r="N2422">
        <v>1</v>
      </c>
      <c r="O2422">
        <v>0</v>
      </c>
    </row>
    <row r="2423" spans="1:15" x14ac:dyDescent="0.2">
      <c r="A2423">
        <v>2015</v>
      </c>
      <c r="B2423" s="6">
        <f ca="1">_xlfn.MAXIFS('Track WIP'!M:M,'Track WIP'!K:K,'Results WIP'!A2423,'Track WIP'!L:L,'Results WIP'!C2423)</f>
        <v>42169</v>
      </c>
      <c r="C2423">
        <f t="shared" si="39"/>
        <v>10</v>
      </c>
      <c r="D2423" t="str">
        <f ca="1">VLOOKUP($B2423,'Track WIP'!$M:$O,2,FALSE)</f>
        <v>Grand Prix of Toronto</v>
      </c>
      <c r="E2423" t="str">
        <f ca="1">VLOOKUP($B2423,'Track WIP'!$M:$O,3,FALSE)</f>
        <v>Streets Of Toronto</v>
      </c>
      <c r="F2423">
        <v>7</v>
      </c>
      <c r="G2423" t="s">
        <v>234</v>
      </c>
      <c r="H2423">
        <v>2</v>
      </c>
      <c r="I2423" t="s">
        <v>111</v>
      </c>
      <c r="J2423">
        <v>85</v>
      </c>
      <c r="K2423">
        <v>3</v>
      </c>
      <c r="L2423">
        <v>0</v>
      </c>
      <c r="M2423">
        <v>26</v>
      </c>
      <c r="N2423">
        <v>0</v>
      </c>
      <c r="O2423">
        <v>0</v>
      </c>
    </row>
    <row r="2424" spans="1:15" x14ac:dyDescent="0.2">
      <c r="A2424">
        <v>2015</v>
      </c>
      <c r="B2424" s="6">
        <f ca="1">_xlfn.MAXIFS('Track WIP'!M:M,'Track WIP'!K:K,'Results WIP'!A2424,'Track WIP'!L:L,'Results WIP'!C2424)</f>
        <v>42169</v>
      </c>
      <c r="C2424">
        <f t="shared" si="39"/>
        <v>10</v>
      </c>
      <c r="D2424" t="str">
        <f ca="1">VLOOKUP($B2424,'Track WIP'!$M:$O,2,FALSE)</f>
        <v>Grand Prix of Toronto</v>
      </c>
      <c r="E2424" t="str">
        <f ca="1">VLOOKUP($B2424,'Track WIP'!$M:$O,3,FALSE)</f>
        <v>Streets Of Toronto</v>
      </c>
      <c r="F2424">
        <v>8</v>
      </c>
      <c r="G2424" t="s">
        <v>21</v>
      </c>
      <c r="H2424">
        <v>9</v>
      </c>
      <c r="I2424" t="s">
        <v>111</v>
      </c>
      <c r="J2424">
        <v>85</v>
      </c>
      <c r="K2424">
        <v>4</v>
      </c>
      <c r="L2424">
        <v>0</v>
      </c>
      <c r="M2424">
        <v>24</v>
      </c>
      <c r="N2424">
        <v>0</v>
      </c>
      <c r="O2424">
        <v>0</v>
      </c>
    </row>
    <row r="2425" spans="1:15" x14ac:dyDescent="0.2">
      <c r="A2425">
        <v>2015</v>
      </c>
      <c r="B2425" s="6">
        <f ca="1">_xlfn.MAXIFS('Track WIP'!M:M,'Track WIP'!K:K,'Results WIP'!A2425,'Track WIP'!L:L,'Results WIP'!C2425)</f>
        <v>42169</v>
      </c>
      <c r="C2425">
        <f t="shared" si="39"/>
        <v>10</v>
      </c>
      <c r="D2425" t="str">
        <f ca="1">VLOOKUP($B2425,'Track WIP'!$M:$O,2,FALSE)</f>
        <v>Grand Prix of Toronto</v>
      </c>
      <c r="E2425" t="str">
        <f ca="1">VLOOKUP($B2425,'Track WIP'!$M:$O,3,FALSE)</f>
        <v>Streets Of Toronto</v>
      </c>
      <c r="F2425">
        <v>9</v>
      </c>
      <c r="G2425" t="s">
        <v>41</v>
      </c>
      <c r="H2425">
        <v>15</v>
      </c>
      <c r="I2425" t="s">
        <v>16</v>
      </c>
      <c r="J2425">
        <v>85</v>
      </c>
      <c r="K2425">
        <v>10</v>
      </c>
      <c r="L2425">
        <v>0</v>
      </c>
      <c r="M2425">
        <v>22</v>
      </c>
      <c r="N2425">
        <v>0</v>
      </c>
      <c r="O2425">
        <v>0</v>
      </c>
    </row>
    <row r="2426" spans="1:15" x14ac:dyDescent="0.2">
      <c r="A2426">
        <v>2015</v>
      </c>
      <c r="B2426" s="6">
        <f ca="1">_xlfn.MAXIFS('Track WIP'!M:M,'Track WIP'!K:K,'Results WIP'!A2426,'Track WIP'!L:L,'Results WIP'!C2426)</f>
        <v>42169</v>
      </c>
      <c r="C2426">
        <f t="shared" si="39"/>
        <v>10</v>
      </c>
      <c r="D2426" t="str">
        <f ca="1">VLOOKUP($B2426,'Track WIP'!$M:$O,2,FALSE)</f>
        <v>Grand Prix of Toronto</v>
      </c>
      <c r="E2426" t="str">
        <f ca="1">VLOOKUP($B2426,'Track WIP'!$M:$O,3,FALSE)</f>
        <v>Streets Of Toronto</v>
      </c>
      <c r="F2426">
        <v>10</v>
      </c>
      <c r="G2426" t="s">
        <v>37</v>
      </c>
      <c r="H2426">
        <v>14</v>
      </c>
      <c r="I2426" t="s">
        <v>16</v>
      </c>
      <c r="J2426">
        <v>85</v>
      </c>
      <c r="K2426">
        <v>8</v>
      </c>
      <c r="L2426">
        <v>0</v>
      </c>
      <c r="M2426">
        <v>20</v>
      </c>
      <c r="N2426">
        <v>0</v>
      </c>
      <c r="O2426">
        <v>0</v>
      </c>
    </row>
    <row r="2427" spans="1:15" x14ac:dyDescent="0.2">
      <c r="A2427">
        <v>2015</v>
      </c>
      <c r="B2427" s="6">
        <f ca="1">_xlfn.MAXIFS('Track WIP'!M:M,'Track WIP'!K:K,'Results WIP'!A2427,'Track WIP'!L:L,'Results WIP'!C2427)</f>
        <v>42169</v>
      </c>
      <c r="C2427">
        <f t="shared" si="39"/>
        <v>10</v>
      </c>
      <c r="D2427" t="str">
        <f ca="1">VLOOKUP($B2427,'Track WIP'!$M:$O,2,FALSE)</f>
        <v>Grand Prix of Toronto</v>
      </c>
      <c r="E2427" t="str">
        <f ca="1">VLOOKUP($B2427,'Track WIP'!$M:$O,3,FALSE)</f>
        <v>Streets Of Toronto</v>
      </c>
      <c r="F2427">
        <v>11</v>
      </c>
      <c r="G2427" t="s">
        <v>88</v>
      </c>
      <c r="H2427">
        <v>22</v>
      </c>
      <c r="I2427" t="s">
        <v>111</v>
      </c>
      <c r="J2427">
        <v>85</v>
      </c>
      <c r="K2427">
        <v>2</v>
      </c>
      <c r="L2427">
        <v>0</v>
      </c>
      <c r="M2427">
        <v>19</v>
      </c>
      <c r="N2427">
        <v>0</v>
      </c>
      <c r="O2427">
        <v>0</v>
      </c>
    </row>
    <row r="2428" spans="1:15" x14ac:dyDescent="0.2">
      <c r="A2428">
        <v>2015</v>
      </c>
      <c r="B2428" s="6">
        <f ca="1">_xlfn.MAXIFS('Track WIP'!M:M,'Track WIP'!K:K,'Results WIP'!A2428,'Track WIP'!L:L,'Results WIP'!C2428)</f>
        <v>42169</v>
      </c>
      <c r="C2428">
        <f t="shared" si="39"/>
        <v>10</v>
      </c>
      <c r="D2428" t="str">
        <f ca="1">VLOOKUP($B2428,'Track WIP'!$M:$O,2,FALSE)</f>
        <v>Grand Prix of Toronto</v>
      </c>
      <c r="E2428" t="str">
        <f ca="1">VLOOKUP($B2428,'Track WIP'!$M:$O,3,FALSE)</f>
        <v>Streets Of Toronto</v>
      </c>
      <c r="F2428">
        <v>12</v>
      </c>
      <c r="G2428" t="s">
        <v>359</v>
      </c>
      <c r="H2428">
        <v>5</v>
      </c>
      <c r="I2428" t="s">
        <v>16</v>
      </c>
      <c r="J2428">
        <v>85</v>
      </c>
      <c r="K2428">
        <v>19</v>
      </c>
      <c r="L2428">
        <v>0</v>
      </c>
      <c r="M2428">
        <v>18</v>
      </c>
      <c r="N2428">
        <v>0</v>
      </c>
      <c r="O2428">
        <v>0</v>
      </c>
    </row>
    <row r="2429" spans="1:15" x14ac:dyDescent="0.2">
      <c r="A2429">
        <v>2015</v>
      </c>
      <c r="B2429" s="6">
        <f ca="1">_xlfn.MAXIFS('Track WIP'!M:M,'Track WIP'!K:K,'Results WIP'!A2429,'Track WIP'!L:L,'Results WIP'!C2429)</f>
        <v>42169</v>
      </c>
      <c r="C2429">
        <f t="shared" si="39"/>
        <v>10</v>
      </c>
      <c r="D2429" t="str">
        <f ca="1">VLOOKUP($B2429,'Track WIP'!$M:$O,2,FALSE)</f>
        <v>Grand Prix of Toronto</v>
      </c>
      <c r="E2429" t="str">
        <f ca="1">VLOOKUP($B2429,'Track WIP'!$M:$O,3,FALSE)</f>
        <v>Streets Of Toronto</v>
      </c>
      <c r="F2429">
        <v>13</v>
      </c>
      <c r="G2429" t="s">
        <v>38</v>
      </c>
      <c r="H2429">
        <v>27</v>
      </c>
      <c r="I2429" t="s">
        <v>16</v>
      </c>
      <c r="J2429">
        <v>85</v>
      </c>
      <c r="K2429">
        <v>18</v>
      </c>
      <c r="L2429">
        <v>0</v>
      </c>
      <c r="M2429">
        <v>17</v>
      </c>
      <c r="N2429">
        <v>0</v>
      </c>
      <c r="O2429">
        <v>0</v>
      </c>
    </row>
    <row r="2430" spans="1:15" x14ac:dyDescent="0.2">
      <c r="A2430">
        <v>2015</v>
      </c>
      <c r="B2430" s="6">
        <f ca="1">_xlfn.MAXIFS('Track WIP'!M:M,'Track WIP'!K:K,'Results WIP'!A2430,'Track WIP'!L:L,'Results WIP'!C2430)</f>
        <v>42169</v>
      </c>
      <c r="C2430">
        <f t="shared" si="39"/>
        <v>10</v>
      </c>
      <c r="D2430" t="str">
        <f ca="1">VLOOKUP($B2430,'Track WIP'!$M:$O,2,FALSE)</f>
        <v>Grand Prix of Toronto</v>
      </c>
      <c r="E2430" t="str">
        <f ca="1">VLOOKUP($B2430,'Track WIP'!$M:$O,3,FALSE)</f>
        <v>Streets Of Toronto</v>
      </c>
      <c r="F2430">
        <v>14</v>
      </c>
      <c r="G2430" t="s">
        <v>381</v>
      </c>
      <c r="H2430">
        <v>41</v>
      </c>
      <c r="I2430" t="s">
        <v>16</v>
      </c>
      <c r="J2430">
        <v>85</v>
      </c>
      <c r="K2430">
        <v>14</v>
      </c>
      <c r="L2430">
        <v>0</v>
      </c>
      <c r="M2430">
        <v>16</v>
      </c>
      <c r="N2430">
        <v>0</v>
      </c>
      <c r="O2430">
        <v>0</v>
      </c>
    </row>
    <row r="2431" spans="1:15" x14ac:dyDescent="0.2">
      <c r="A2431">
        <v>2015</v>
      </c>
      <c r="B2431" s="6">
        <f ca="1">_xlfn.MAXIFS('Track WIP'!M:M,'Track WIP'!K:K,'Results WIP'!A2431,'Track WIP'!L:L,'Results WIP'!C2431)</f>
        <v>42169</v>
      </c>
      <c r="C2431">
        <f t="shared" si="39"/>
        <v>10</v>
      </c>
      <c r="D2431" t="str">
        <f ca="1">VLOOKUP($B2431,'Track WIP'!$M:$O,2,FALSE)</f>
        <v>Grand Prix of Toronto</v>
      </c>
      <c r="E2431" t="str">
        <f ca="1">VLOOKUP($B2431,'Track WIP'!$M:$O,3,FALSE)</f>
        <v>Streets Of Toronto</v>
      </c>
      <c r="F2431">
        <v>15</v>
      </c>
      <c r="G2431" t="s">
        <v>386</v>
      </c>
      <c r="H2431">
        <v>98</v>
      </c>
      <c r="I2431" t="s">
        <v>16</v>
      </c>
      <c r="J2431">
        <v>85</v>
      </c>
      <c r="K2431">
        <v>22</v>
      </c>
      <c r="L2431">
        <v>0</v>
      </c>
      <c r="M2431">
        <v>15</v>
      </c>
      <c r="N2431">
        <v>0</v>
      </c>
      <c r="O2431">
        <v>0</v>
      </c>
    </row>
    <row r="2432" spans="1:15" x14ac:dyDescent="0.2">
      <c r="A2432">
        <v>2015</v>
      </c>
      <c r="B2432" s="6">
        <f ca="1">_xlfn.MAXIFS('Track WIP'!M:M,'Track WIP'!K:K,'Results WIP'!A2432,'Track WIP'!L:L,'Results WIP'!C2432)</f>
        <v>42169</v>
      </c>
      <c r="C2432">
        <f t="shared" si="39"/>
        <v>10</v>
      </c>
      <c r="D2432" t="str">
        <f ca="1">VLOOKUP($B2432,'Track WIP'!$M:$O,2,FALSE)</f>
        <v>Grand Prix of Toronto</v>
      </c>
      <c r="E2432" t="str">
        <f ca="1">VLOOKUP($B2432,'Track WIP'!$M:$O,3,FALSE)</f>
        <v>Streets Of Toronto</v>
      </c>
      <c r="F2432">
        <v>16</v>
      </c>
      <c r="G2432" t="s">
        <v>56</v>
      </c>
      <c r="H2432">
        <v>8</v>
      </c>
      <c r="I2432" t="s">
        <v>111</v>
      </c>
      <c r="J2432">
        <v>85</v>
      </c>
      <c r="K2432">
        <v>17</v>
      </c>
      <c r="L2432">
        <v>0</v>
      </c>
      <c r="M2432">
        <v>14</v>
      </c>
      <c r="N2432">
        <v>0</v>
      </c>
      <c r="O2432">
        <v>0</v>
      </c>
    </row>
    <row r="2433" spans="1:15" x14ac:dyDescent="0.2">
      <c r="A2433">
        <v>2015</v>
      </c>
      <c r="B2433" s="6">
        <f ca="1">_xlfn.MAXIFS('Track WIP'!M:M,'Track WIP'!K:K,'Results WIP'!A2433,'Track WIP'!L:L,'Results WIP'!C2433)</f>
        <v>42169</v>
      </c>
      <c r="C2433">
        <f t="shared" si="39"/>
        <v>10</v>
      </c>
      <c r="D2433" t="str">
        <f ca="1">VLOOKUP($B2433,'Track WIP'!$M:$O,2,FALSE)</f>
        <v>Grand Prix of Toronto</v>
      </c>
      <c r="E2433" t="str">
        <f ca="1">VLOOKUP($B2433,'Track WIP'!$M:$O,3,FALSE)</f>
        <v>Streets Of Toronto</v>
      </c>
      <c r="F2433">
        <v>17</v>
      </c>
      <c r="G2433" t="s">
        <v>374</v>
      </c>
      <c r="H2433">
        <v>19</v>
      </c>
      <c r="I2433" t="s">
        <v>16</v>
      </c>
      <c r="J2433">
        <v>85</v>
      </c>
      <c r="K2433">
        <v>21</v>
      </c>
      <c r="L2433">
        <v>0</v>
      </c>
      <c r="M2433">
        <v>13</v>
      </c>
      <c r="N2433">
        <v>0</v>
      </c>
      <c r="O2433">
        <v>0</v>
      </c>
    </row>
    <row r="2434" spans="1:15" x14ac:dyDescent="0.2">
      <c r="A2434">
        <v>2015</v>
      </c>
      <c r="B2434" s="6">
        <f ca="1">_xlfn.MAXIFS('Track WIP'!M:M,'Track WIP'!K:K,'Results WIP'!A2434,'Track WIP'!L:L,'Results WIP'!C2434)</f>
        <v>42169</v>
      </c>
      <c r="C2434">
        <f t="shared" si="39"/>
        <v>10</v>
      </c>
      <c r="D2434" t="str">
        <f ca="1">VLOOKUP($B2434,'Track WIP'!$M:$O,2,FALSE)</f>
        <v>Grand Prix of Toronto</v>
      </c>
      <c r="E2434" t="str">
        <f ca="1">VLOOKUP($B2434,'Track WIP'!$M:$O,3,FALSE)</f>
        <v>Streets Of Toronto</v>
      </c>
      <c r="F2434">
        <v>18</v>
      </c>
      <c r="G2434" t="s">
        <v>388</v>
      </c>
      <c r="H2434">
        <v>18</v>
      </c>
      <c r="I2434" t="s">
        <v>16</v>
      </c>
      <c r="J2434">
        <v>85</v>
      </c>
      <c r="K2434">
        <v>23</v>
      </c>
      <c r="L2434">
        <v>5</v>
      </c>
      <c r="M2434">
        <v>13</v>
      </c>
      <c r="N2434">
        <v>1</v>
      </c>
      <c r="O2434">
        <v>0</v>
      </c>
    </row>
    <row r="2435" spans="1:15" x14ac:dyDescent="0.2">
      <c r="A2435">
        <v>2015</v>
      </c>
      <c r="B2435" s="6">
        <f ca="1">_xlfn.MAXIFS('Track WIP'!M:M,'Track WIP'!K:K,'Results WIP'!A2435,'Track WIP'!L:L,'Results WIP'!C2435)</f>
        <v>42169</v>
      </c>
      <c r="C2435">
        <f t="shared" si="39"/>
        <v>10</v>
      </c>
      <c r="D2435" t="str">
        <f ca="1">VLOOKUP($B2435,'Track WIP'!$M:$O,2,FALSE)</f>
        <v>Grand Prix of Toronto</v>
      </c>
      <c r="E2435" t="str">
        <f ca="1">VLOOKUP($B2435,'Track WIP'!$M:$O,3,FALSE)</f>
        <v>Streets Of Toronto</v>
      </c>
      <c r="F2435">
        <v>19</v>
      </c>
      <c r="G2435" t="s">
        <v>17</v>
      </c>
      <c r="H2435">
        <v>28</v>
      </c>
      <c r="I2435" t="s">
        <v>16</v>
      </c>
      <c r="J2435">
        <v>84</v>
      </c>
      <c r="K2435">
        <v>16</v>
      </c>
      <c r="L2435">
        <v>0</v>
      </c>
      <c r="M2435">
        <v>11</v>
      </c>
      <c r="N2435">
        <v>0</v>
      </c>
      <c r="O2435">
        <v>0</v>
      </c>
    </row>
    <row r="2436" spans="1:15" x14ac:dyDescent="0.2">
      <c r="A2436">
        <v>2015</v>
      </c>
      <c r="B2436" s="6">
        <f ca="1">_xlfn.MAXIFS('Track WIP'!M:M,'Track WIP'!K:K,'Results WIP'!A2436,'Track WIP'!L:L,'Results WIP'!C2436)</f>
        <v>42169</v>
      </c>
      <c r="C2436">
        <f t="shared" si="39"/>
        <v>10</v>
      </c>
      <c r="D2436" t="str">
        <f ca="1">VLOOKUP($B2436,'Track WIP'!$M:$O,2,FALSE)</f>
        <v>Grand Prix of Toronto</v>
      </c>
      <c r="E2436" t="str">
        <f ca="1">VLOOKUP($B2436,'Track WIP'!$M:$O,3,FALSE)</f>
        <v>Streets Of Toronto</v>
      </c>
      <c r="F2436">
        <v>20</v>
      </c>
      <c r="G2436" t="s">
        <v>86</v>
      </c>
      <c r="H2436">
        <v>83</v>
      </c>
      <c r="I2436" t="s">
        <v>111</v>
      </c>
      <c r="J2436">
        <v>84</v>
      </c>
      <c r="K2436">
        <v>15</v>
      </c>
      <c r="L2436">
        <v>0</v>
      </c>
      <c r="M2436">
        <v>10</v>
      </c>
      <c r="N2436">
        <v>0</v>
      </c>
      <c r="O2436">
        <v>0</v>
      </c>
    </row>
    <row r="2437" spans="1:15" x14ac:dyDescent="0.2">
      <c r="A2437">
        <v>2015</v>
      </c>
      <c r="B2437" s="6">
        <f ca="1">_xlfn.MAXIFS('Track WIP'!M:M,'Track WIP'!K:K,'Results WIP'!A2437,'Track WIP'!L:L,'Results WIP'!C2437)</f>
        <v>42169</v>
      </c>
      <c r="C2437">
        <f t="shared" si="39"/>
        <v>10</v>
      </c>
      <c r="D2437" t="str">
        <f ca="1">VLOOKUP($B2437,'Track WIP'!$M:$O,2,FALSE)</f>
        <v>Grand Prix of Toronto</v>
      </c>
      <c r="E2437" t="str">
        <f ca="1">VLOOKUP($B2437,'Track WIP'!$M:$O,3,FALSE)</f>
        <v>Streets Of Toronto</v>
      </c>
      <c r="F2437">
        <v>21</v>
      </c>
      <c r="G2437" t="s">
        <v>85</v>
      </c>
      <c r="H2437">
        <v>7</v>
      </c>
      <c r="I2437" t="s">
        <v>16</v>
      </c>
      <c r="J2437">
        <v>84</v>
      </c>
      <c r="K2437">
        <v>12</v>
      </c>
      <c r="L2437">
        <v>0</v>
      </c>
      <c r="M2437">
        <v>9</v>
      </c>
      <c r="N2437">
        <v>0</v>
      </c>
      <c r="O2437">
        <v>0</v>
      </c>
    </row>
    <row r="2438" spans="1:15" x14ac:dyDescent="0.2">
      <c r="A2438">
        <v>2015</v>
      </c>
      <c r="B2438" s="6">
        <f ca="1">_xlfn.MAXIFS('Track WIP'!M:M,'Track WIP'!K:K,'Results WIP'!A2438,'Track WIP'!L:L,'Results WIP'!C2438)</f>
        <v>42169</v>
      </c>
      <c r="C2438">
        <f t="shared" si="39"/>
        <v>10</v>
      </c>
      <c r="D2438" t="str">
        <f ca="1">VLOOKUP($B2438,'Track WIP'!$M:$O,2,FALSE)</f>
        <v>Grand Prix of Toronto</v>
      </c>
      <c r="E2438" t="str">
        <f ca="1">VLOOKUP($B2438,'Track WIP'!$M:$O,3,FALSE)</f>
        <v>Streets Of Toronto</v>
      </c>
      <c r="F2438">
        <v>22</v>
      </c>
      <c r="G2438" t="s">
        <v>254</v>
      </c>
      <c r="H2438">
        <v>26</v>
      </c>
      <c r="I2438" t="s">
        <v>16</v>
      </c>
      <c r="J2438">
        <v>69</v>
      </c>
      <c r="K2438">
        <v>13</v>
      </c>
      <c r="L2438">
        <v>0</v>
      </c>
      <c r="M2438">
        <v>8</v>
      </c>
      <c r="N2438">
        <v>0</v>
      </c>
      <c r="O2438">
        <v>0</v>
      </c>
    </row>
    <row r="2439" spans="1:15" x14ac:dyDescent="0.2">
      <c r="A2439">
        <v>2015</v>
      </c>
      <c r="B2439" s="6">
        <f ca="1">_xlfn.MAXIFS('Track WIP'!M:M,'Track WIP'!K:K,'Results WIP'!A2439,'Track WIP'!L:L,'Results WIP'!C2439)</f>
        <v>42169</v>
      </c>
      <c r="C2439">
        <f t="shared" si="39"/>
        <v>10</v>
      </c>
      <c r="D2439" t="str">
        <f ca="1">VLOOKUP($B2439,'Track WIP'!$M:$O,2,FALSE)</f>
        <v>Grand Prix of Toronto</v>
      </c>
      <c r="E2439" t="str">
        <f ca="1">VLOOKUP($B2439,'Track WIP'!$M:$O,3,FALSE)</f>
        <v>Streets Of Toronto</v>
      </c>
      <c r="F2439">
        <v>23</v>
      </c>
      <c r="G2439" t="s">
        <v>387</v>
      </c>
      <c r="H2439">
        <v>4</v>
      </c>
      <c r="I2439" t="s">
        <v>111</v>
      </c>
      <c r="J2439">
        <v>40</v>
      </c>
      <c r="K2439">
        <v>20</v>
      </c>
      <c r="L2439">
        <v>0</v>
      </c>
      <c r="M2439">
        <v>7</v>
      </c>
      <c r="N2439">
        <v>0</v>
      </c>
      <c r="O2439">
        <v>0</v>
      </c>
    </row>
    <row r="2440" spans="1:15" x14ac:dyDescent="0.2">
      <c r="A2440">
        <v>2015</v>
      </c>
      <c r="B2440" s="6">
        <f ca="1">_xlfn.MAXIFS('Track WIP'!M:M,'Track WIP'!K:K,'Results WIP'!A2440,'Track WIP'!L:L,'Results WIP'!C2440)</f>
        <v>42182</v>
      </c>
      <c r="C2440">
        <f t="shared" si="39"/>
        <v>11</v>
      </c>
      <c r="D2440" t="str">
        <f ca="1">VLOOKUP($B2440,'Track WIP'!$M:$O,2,FALSE)</f>
        <v>MAVTV 500</v>
      </c>
      <c r="E2440" t="str">
        <f ca="1">VLOOKUP($B2440,'Track WIP'!$M:$O,3,FALSE)</f>
        <v>Auto Club Speedway</v>
      </c>
      <c r="F2440">
        <v>1</v>
      </c>
      <c r="G2440" t="s">
        <v>41</v>
      </c>
      <c r="H2440">
        <v>15</v>
      </c>
      <c r="I2440" t="s">
        <v>16</v>
      </c>
      <c r="J2440">
        <v>250</v>
      </c>
      <c r="K2440">
        <v>19</v>
      </c>
      <c r="L2440">
        <v>15</v>
      </c>
      <c r="M2440">
        <v>51</v>
      </c>
      <c r="N2440">
        <v>1</v>
      </c>
      <c r="O2440">
        <v>0</v>
      </c>
    </row>
    <row r="2441" spans="1:15" x14ac:dyDescent="0.2">
      <c r="A2441">
        <v>2015</v>
      </c>
      <c r="B2441" s="6">
        <f ca="1">_xlfn.MAXIFS('Track WIP'!M:M,'Track WIP'!K:K,'Results WIP'!A2441,'Track WIP'!L:L,'Results WIP'!C2441)</f>
        <v>42182</v>
      </c>
      <c r="C2441">
        <f t="shared" si="39"/>
        <v>11</v>
      </c>
      <c r="D2441" t="str">
        <f ca="1">VLOOKUP($B2441,'Track WIP'!$M:$O,2,FALSE)</f>
        <v>MAVTV 500</v>
      </c>
      <c r="E2441" t="str">
        <f ca="1">VLOOKUP($B2441,'Track WIP'!$M:$O,3,FALSE)</f>
        <v>Auto Club Speedway</v>
      </c>
      <c r="F2441">
        <v>2</v>
      </c>
      <c r="G2441" t="s">
        <v>25</v>
      </c>
      <c r="H2441">
        <v>10</v>
      </c>
      <c r="I2441" t="s">
        <v>111</v>
      </c>
      <c r="J2441">
        <v>250</v>
      </c>
      <c r="K2441">
        <v>6</v>
      </c>
      <c r="L2441">
        <v>23</v>
      </c>
      <c r="M2441">
        <v>41</v>
      </c>
      <c r="N2441">
        <v>1</v>
      </c>
      <c r="O2441">
        <v>0</v>
      </c>
    </row>
    <row r="2442" spans="1:15" x14ac:dyDescent="0.2">
      <c r="A2442">
        <v>2015</v>
      </c>
      <c r="B2442" s="6">
        <f ca="1">_xlfn.MAXIFS('Track WIP'!M:M,'Track WIP'!K:K,'Results WIP'!A2442,'Track WIP'!L:L,'Results WIP'!C2442)</f>
        <v>42182</v>
      </c>
      <c r="C2442">
        <f t="shared" si="39"/>
        <v>11</v>
      </c>
      <c r="D2442" t="str">
        <f ca="1">VLOOKUP($B2442,'Track WIP'!$M:$O,2,FALSE)</f>
        <v>MAVTV 500</v>
      </c>
      <c r="E2442" t="str">
        <f ca="1">VLOOKUP($B2442,'Track WIP'!$M:$O,3,FALSE)</f>
        <v>Auto Club Speedway</v>
      </c>
      <c r="F2442">
        <v>3</v>
      </c>
      <c r="G2442" t="s">
        <v>38</v>
      </c>
      <c r="H2442">
        <v>27</v>
      </c>
      <c r="I2442" t="s">
        <v>16</v>
      </c>
      <c r="J2442">
        <v>250</v>
      </c>
      <c r="K2442">
        <v>3</v>
      </c>
      <c r="L2442">
        <v>31</v>
      </c>
      <c r="M2442">
        <v>36</v>
      </c>
      <c r="N2442">
        <v>1</v>
      </c>
      <c r="O2442">
        <v>0</v>
      </c>
    </row>
    <row r="2443" spans="1:15" x14ac:dyDescent="0.2">
      <c r="A2443">
        <v>2015</v>
      </c>
      <c r="B2443" s="6">
        <f ca="1">_xlfn.MAXIFS('Track WIP'!M:M,'Track WIP'!K:K,'Results WIP'!A2443,'Track WIP'!L:L,'Results WIP'!C2443)</f>
        <v>42182</v>
      </c>
      <c r="C2443">
        <f t="shared" si="39"/>
        <v>11</v>
      </c>
      <c r="D2443" t="str">
        <f ca="1">VLOOKUP($B2443,'Track WIP'!$M:$O,2,FALSE)</f>
        <v>MAVTV 500</v>
      </c>
      <c r="E2443" t="str">
        <f ca="1">VLOOKUP($B2443,'Track WIP'!$M:$O,3,FALSE)</f>
        <v>Auto Club Speedway</v>
      </c>
      <c r="F2443">
        <v>4</v>
      </c>
      <c r="G2443" t="s">
        <v>234</v>
      </c>
      <c r="H2443">
        <v>2</v>
      </c>
      <c r="I2443" t="s">
        <v>111</v>
      </c>
      <c r="J2443">
        <v>250</v>
      </c>
      <c r="K2443">
        <v>5</v>
      </c>
      <c r="L2443">
        <v>5</v>
      </c>
      <c r="M2443">
        <v>33</v>
      </c>
      <c r="N2443">
        <v>1</v>
      </c>
      <c r="O2443">
        <v>0</v>
      </c>
    </row>
    <row r="2444" spans="1:15" x14ac:dyDescent="0.2">
      <c r="A2444">
        <v>2015</v>
      </c>
      <c r="B2444" s="6">
        <f ca="1">_xlfn.MAXIFS('Track WIP'!M:M,'Track WIP'!K:K,'Results WIP'!A2444,'Track WIP'!L:L,'Results WIP'!C2444)</f>
        <v>42182</v>
      </c>
      <c r="C2444">
        <f t="shared" si="39"/>
        <v>11</v>
      </c>
      <c r="D2444" t="str">
        <f ca="1">VLOOKUP($B2444,'Track WIP'!$M:$O,2,FALSE)</f>
        <v>MAVTV 500</v>
      </c>
      <c r="E2444" t="str">
        <f ca="1">VLOOKUP($B2444,'Track WIP'!$M:$O,3,FALSE)</f>
        <v>Auto Club Speedway</v>
      </c>
      <c r="F2444">
        <v>5</v>
      </c>
      <c r="G2444" t="s">
        <v>384</v>
      </c>
      <c r="H2444">
        <v>8</v>
      </c>
      <c r="I2444" t="s">
        <v>111</v>
      </c>
      <c r="J2444">
        <v>250</v>
      </c>
      <c r="K2444">
        <v>10</v>
      </c>
      <c r="L2444">
        <v>5</v>
      </c>
      <c r="M2444">
        <v>31</v>
      </c>
      <c r="N2444">
        <v>1</v>
      </c>
      <c r="O2444">
        <v>0</v>
      </c>
    </row>
    <row r="2445" spans="1:15" x14ac:dyDescent="0.2">
      <c r="A2445">
        <v>2015</v>
      </c>
      <c r="B2445" s="6">
        <f ca="1">_xlfn.MAXIFS('Track WIP'!M:M,'Track WIP'!K:K,'Results WIP'!A2445,'Track WIP'!L:L,'Results WIP'!C2445)</f>
        <v>42182</v>
      </c>
      <c r="C2445">
        <f t="shared" si="39"/>
        <v>11</v>
      </c>
      <c r="D2445" t="str">
        <f ca="1">VLOOKUP($B2445,'Track WIP'!$M:$O,2,FALSE)</f>
        <v>MAVTV 500</v>
      </c>
      <c r="E2445" t="str">
        <f ca="1">VLOOKUP($B2445,'Track WIP'!$M:$O,3,FALSE)</f>
        <v>Auto Club Speedway</v>
      </c>
      <c r="F2445">
        <v>6</v>
      </c>
      <c r="G2445" t="s">
        <v>21</v>
      </c>
      <c r="H2445">
        <v>9</v>
      </c>
      <c r="I2445" t="s">
        <v>111</v>
      </c>
      <c r="J2445">
        <v>250</v>
      </c>
      <c r="K2445">
        <v>7</v>
      </c>
      <c r="L2445">
        <v>7</v>
      </c>
      <c r="M2445">
        <v>29</v>
      </c>
      <c r="N2445">
        <v>1</v>
      </c>
      <c r="O2445">
        <v>0</v>
      </c>
    </row>
    <row r="2446" spans="1:15" x14ac:dyDescent="0.2">
      <c r="A2446">
        <v>2015</v>
      </c>
      <c r="B2446" s="6">
        <f ca="1">_xlfn.MAXIFS('Track WIP'!M:M,'Track WIP'!K:K,'Results WIP'!A2446,'Track WIP'!L:L,'Results WIP'!C2446)</f>
        <v>42182</v>
      </c>
      <c r="C2446">
        <f t="shared" si="39"/>
        <v>11</v>
      </c>
      <c r="D2446" t="str">
        <f ca="1">VLOOKUP($B2446,'Track WIP'!$M:$O,2,FALSE)</f>
        <v>MAVTV 500</v>
      </c>
      <c r="E2446" t="str">
        <f ca="1">VLOOKUP($B2446,'Track WIP'!$M:$O,3,FALSE)</f>
        <v>Auto Club Speedway</v>
      </c>
      <c r="F2446">
        <v>7</v>
      </c>
      <c r="G2446" t="s">
        <v>85</v>
      </c>
      <c r="H2446">
        <v>7</v>
      </c>
      <c r="I2446" t="s">
        <v>16</v>
      </c>
      <c r="J2446">
        <v>250</v>
      </c>
      <c r="K2446">
        <v>23</v>
      </c>
      <c r="L2446">
        <v>0</v>
      </c>
      <c r="M2446">
        <v>26</v>
      </c>
      <c r="N2446">
        <v>0</v>
      </c>
      <c r="O2446">
        <v>0</v>
      </c>
    </row>
    <row r="2447" spans="1:15" x14ac:dyDescent="0.2">
      <c r="A2447">
        <v>2015</v>
      </c>
      <c r="B2447" s="6">
        <f ca="1">_xlfn.MAXIFS('Track WIP'!M:M,'Track WIP'!K:K,'Results WIP'!A2447,'Track WIP'!L:L,'Results WIP'!C2447)</f>
        <v>42182</v>
      </c>
      <c r="C2447">
        <f t="shared" si="39"/>
        <v>11</v>
      </c>
      <c r="D2447" t="str">
        <f ca="1">VLOOKUP($B2447,'Track WIP'!$M:$O,2,FALSE)</f>
        <v>MAVTV 500</v>
      </c>
      <c r="E2447" t="str">
        <f ca="1">VLOOKUP($B2447,'Track WIP'!$M:$O,3,FALSE)</f>
        <v>Auto Club Speedway</v>
      </c>
      <c r="F2447">
        <v>8</v>
      </c>
      <c r="G2447" t="s">
        <v>86</v>
      </c>
      <c r="H2447">
        <v>83</v>
      </c>
      <c r="I2447" t="s">
        <v>111</v>
      </c>
      <c r="J2447">
        <v>250</v>
      </c>
      <c r="K2447">
        <v>13</v>
      </c>
      <c r="L2447">
        <v>0</v>
      </c>
      <c r="M2447">
        <v>24</v>
      </c>
      <c r="N2447">
        <v>0</v>
      </c>
      <c r="O2447">
        <v>0</v>
      </c>
    </row>
    <row r="2448" spans="1:15" x14ac:dyDescent="0.2">
      <c r="A2448">
        <v>2015</v>
      </c>
      <c r="B2448" s="6">
        <f ca="1">_xlfn.MAXIFS('Track WIP'!M:M,'Track WIP'!K:K,'Results WIP'!A2448,'Track WIP'!L:L,'Results WIP'!C2448)</f>
        <v>42182</v>
      </c>
      <c r="C2448">
        <f t="shared" si="39"/>
        <v>11</v>
      </c>
      <c r="D2448" t="str">
        <f ca="1">VLOOKUP($B2448,'Track WIP'!$M:$O,2,FALSE)</f>
        <v>MAVTV 500</v>
      </c>
      <c r="E2448" t="str">
        <f ca="1">VLOOKUP($B2448,'Track WIP'!$M:$O,3,FALSE)</f>
        <v>Auto Club Speedway</v>
      </c>
      <c r="F2448">
        <v>9</v>
      </c>
      <c r="G2448" t="s">
        <v>88</v>
      </c>
      <c r="H2448">
        <v>22</v>
      </c>
      <c r="I2448" t="s">
        <v>111</v>
      </c>
      <c r="J2448">
        <v>250</v>
      </c>
      <c r="K2448">
        <v>1</v>
      </c>
      <c r="L2448">
        <v>3</v>
      </c>
      <c r="M2448">
        <v>24</v>
      </c>
      <c r="N2448">
        <v>2</v>
      </c>
      <c r="O2448">
        <v>0</v>
      </c>
    </row>
    <row r="2449" spans="1:15" x14ac:dyDescent="0.2">
      <c r="A2449">
        <v>2015</v>
      </c>
      <c r="B2449" s="6">
        <f ca="1">_xlfn.MAXIFS('Track WIP'!M:M,'Track WIP'!K:K,'Results WIP'!A2449,'Track WIP'!L:L,'Results WIP'!C2449)</f>
        <v>42182</v>
      </c>
      <c r="C2449">
        <f t="shared" si="39"/>
        <v>11</v>
      </c>
      <c r="D2449" t="str">
        <f ca="1">VLOOKUP($B2449,'Track WIP'!$M:$O,2,FALSE)</f>
        <v>MAVTV 500</v>
      </c>
      <c r="E2449" t="str">
        <f ca="1">VLOOKUP($B2449,'Track WIP'!$M:$O,3,FALSE)</f>
        <v>Auto Club Speedway</v>
      </c>
      <c r="F2449">
        <v>10</v>
      </c>
      <c r="G2449" t="s">
        <v>381</v>
      </c>
      <c r="H2449">
        <v>41</v>
      </c>
      <c r="I2449" t="s">
        <v>16</v>
      </c>
      <c r="J2449">
        <v>250</v>
      </c>
      <c r="K2449">
        <v>17</v>
      </c>
      <c r="L2449">
        <v>0</v>
      </c>
      <c r="M2449">
        <v>20</v>
      </c>
      <c r="N2449">
        <v>0</v>
      </c>
      <c r="O2449">
        <v>0</v>
      </c>
    </row>
    <row r="2450" spans="1:15" x14ac:dyDescent="0.2">
      <c r="A2450">
        <v>2015</v>
      </c>
      <c r="B2450" s="6">
        <f ca="1">_xlfn.MAXIFS('Track WIP'!M:M,'Track WIP'!K:K,'Results WIP'!A2450,'Track WIP'!L:L,'Results WIP'!C2450)</f>
        <v>42182</v>
      </c>
      <c r="C2450">
        <f t="shared" si="39"/>
        <v>11</v>
      </c>
      <c r="D2450" t="str">
        <f ca="1">VLOOKUP($B2450,'Track WIP'!$M:$O,2,FALSE)</f>
        <v>MAVTV 500</v>
      </c>
      <c r="E2450" t="str">
        <f ca="1">VLOOKUP($B2450,'Track WIP'!$M:$O,3,FALSE)</f>
        <v>Auto Club Speedway</v>
      </c>
      <c r="F2450">
        <v>11</v>
      </c>
      <c r="G2450" t="s">
        <v>254</v>
      </c>
      <c r="H2450">
        <v>26</v>
      </c>
      <c r="I2450" t="s">
        <v>16</v>
      </c>
      <c r="J2450">
        <v>250</v>
      </c>
      <c r="K2450">
        <v>11</v>
      </c>
      <c r="L2450">
        <v>14</v>
      </c>
      <c r="M2450">
        <v>20</v>
      </c>
      <c r="N2450">
        <v>1</v>
      </c>
      <c r="O2450">
        <v>0</v>
      </c>
    </row>
    <row r="2451" spans="1:15" x14ac:dyDescent="0.2">
      <c r="A2451">
        <v>2015</v>
      </c>
      <c r="B2451" s="6">
        <f ca="1">_xlfn.MAXIFS('Track WIP'!M:M,'Track WIP'!K:K,'Results WIP'!A2451,'Track WIP'!L:L,'Results WIP'!C2451)</f>
        <v>42182</v>
      </c>
      <c r="C2451">
        <f t="shared" si="39"/>
        <v>11</v>
      </c>
      <c r="D2451" t="str">
        <f ca="1">VLOOKUP($B2451,'Track WIP'!$M:$O,2,FALSE)</f>
        <v>MAVTV 500</v>
      </c>
      <c r="E2451" t="str">
        <f ca="1">VLOOKUP($B2451,'Track WIP'!$M:$O,3,FALSE)</f>
        <v>Auto Club Speedway</v>
      </c>
      <c r="F2451">
        <v>12</v>
      </c>
      <c r="G2451" t="s">
        <v>387</v>
      </c>
      <c r="H2451">
        <v>4</v>
      </c>
      <c r="I2451" t="s">
        <v>111</v>
      </c>
      <c r="J2451">
        <v>250</v>
      </c>
      <c r="K2451">
        <v>21</v>
      </c>
      <c r="L2451">
        <v>0</v>
      </c>
      <c r="M2451">
        <v>18</v>
      </c>
      <c r="N2451">
        <v>0</v>
      </c>
      <c r="O2451">
        <v>0</v>
      </c>
    </row>
    <row r="2452" spans="1:15" x14ac:dyDescent="0.2">
      <c r="A2452">
        <v>2015</v>
      </c>
      <c r="B2452" s="6">
        <f ca="1">_xlfn.MAXIFS('Track WIP'!M:M,'Track WIP'!K:K,'Results WIP'!A2452,'Track WIP'!L:L,'Results WIP'!C2452)</f>
        <v>42182</v>
      </c>
      <c r="C2452">
        <f t="shared" ref="C2452:C2515" si="40">_xlfn.IFS(A2452&gt;A2451,1,F2452=1,C2451+1,F2452&gt;1,C2451)</f>
        <v>11</v>
      </c>
      <c r="D2452" t="str">
        <f ca="1">VLOOKUP($B2452,'Track WIP'!$M:$O,2,FALSE)</f>
        <v>MAVTV 500</v>
      </c>
      <c r="E2452" t="str">
        <f ca="1">VLOOKUP($B2452,'Track WIP'!$M:$O,3,FALSE)</f>
        <v>Auto Club Speedway</v>
      </c>
      <c r="F2452">
        <v>13</v>
      </c>
      <c r="G2452" t="s">
        <v>93</v>
      </c>
      <c r="H2452">
        <v>18</v>
      </c>
      <c r="I2452" t="s">
        <v>16</v>
      </c>
      <c r="J2452">
        <v>250</v>
      </c>
      <c r="K2452">
        <v>22</v>
      </c>
      <c r="L2452">
        <v>0</v>
      </c>
      <c r="M2452">
        <v>17</v>
      </c>
      <c r="N2452">
        <v>0</v>
      </c>
      <c r="O2452">
        <v>0</v>
      </c>
    </row>
    <row r="2453" spans="1:15" x14ac:dyDescent="0.2">
      <c r="A2453">
        <v>2015</v>
      </c>
      <c r="B2453" s="6">
        <f ca="1">_xlfn.MAXIFS('Track WIP'!M:M,'Track WIP'!K:K,'Results WIP'!A2453,'Track WIP'!L:L,'Results WIP'!C2453)</f>
        <v>42182</v>
      </c>
      <c r="C2453">
        <f t="shared" si="40"/>
        <v>11</v>
      </c>
      <c r="D2453" t="str">
        <f ca="1">VLOOKUP($B2453,'Track WIP'!$M:$O,2,FALSE)</f>
        <v>MAVTV 500</v>
      </c>
      <c r="E2453" t="str">
        <f ca="1">VLOOKUP($B2453,'Track WIP'!$M:$O,3,FALSE)</f>
        <v>Auto Club Speedway</v>
      </c>
      <c r="F2453">
        <v>14</v>
      </c>
      <c r="G2453" t="s">
        <v>87</v>
      </c>
      <c r="H2453">
        <v>11</v>
      </c>
      <c r="I2453" t="s">
        <v>111</v>
      </c>
      <c r="J2453">
        <v>250</v>
      </c>
      <c r="K2453">
        <v>15</v>
      </c>
      <c r="L2453">
        <v>0</v>
      </c>
      <c r="M2453">
        <v>16</v>
      </c>
      <c r="N2453">
        <v>0</v>
      </c>
      <c r="O2453">
        <v>0</v>
      </c>
    </row>
    <row r="2454" spans="1:15" x14ac:dyDescent="0.2">
      <c r="A2454">
        <v>2015</v>
      </c>
      <c r="B2454" s="6">
        <f ca="1">_xlfn.MAXIFS('Track WIP'!M:M,'Track WIP'!K:K,'Results WIP'!A2454,'Track WIP'!L:L,'Results WIP'!C2454)</f>
        <v>42182</v>
      </c>
      <c r="C2454">
        <f t="shared" si="40"/>
        <v>11</v>
      </c>
      <c r="D2454" t="str">
        <f ca="1">VLOOKUP($B2454,'Track WIP'!$M:$O,2,FALSE)</f>
        <v>MAVTV 500</v>
      </c>
      <c r="E2454" t="str">
        <f ca="1">VLOOKUP($B2454,'Track WIP'!$M:$O,3,FALSE)</f>
        <v>Auto Club Speedway</v>
      </c>
      <c r="F2454">
        <v>15</v>
      </c>
      <c r="G2454" t="s">
        <v>17</v>
      </c>
      <c r="H2454">
        <v>28</v>
      </c>
      <c r="I2454" t="s">
        <v>16</v>
      </c>
      <c r="J2454">
        <v>249</v>
      </c>
      <c r="K2454">
        <v>14</v>
      </c>
      <c r="L2454">
        <v>3</v>
      </c>
      <c r="M2454">
        <v>16</v>
      </c>
      <c r="N2454">
        <v>1</v>
      </c>
      <c r="O2454">
        <v>0</v>
      </c>
    </row>
    <row r="2455" spans="1:15" x14ac:dyDescent="0.2">
      <c r="A2455">
        <v>2015</v>
      </c>
      <c r="B2455" s="6">
        <f ca="1">_xlfn.MAXIFS('Track WIP'!M:M,'Track WIP'!K:K,'Results WIP'!A2455,'Track WIP'!L:L,'Results WIP'!C2455)</f>
        <v>42182</v>
      </c>
      <c r="C2455">
        <f t="shared" si="40"/>
        <v>11</v>
      </c>
      <c r="D2455" t="str">
        <f ca="1">VLOOKUP($B2455,'Track WIP'!$M:$O,2,FALSE)</f>
        <v>MAVTV 500</v>
      </c>
      <c r="E2455" t="str">
        <f ca="1">VLOOKUP($B2455,'Track WIP'!$M:$O,3,FALSE)</f>
        <v>Auto Club Speedway</v>
      </c>
      <c r="F2455">
        <v>16</v>
      </c>
      <c r="G2455" t="s">
        <v>29</v>
      </c>
      <c r="H2455">
        <v>5</v>
      </c>
      <c r="I2455" t="s">
        <v>16</v>
      </c>
      <c r="J2455">
        <v>249</v>
      </c>
      <c r="K2455">
        <v>16</v>
      </c>
      <c r="L2455">
        <v>7</v>
      </c>
      <c r="M2455">
        <v>15</v>
      </c>
      <c r="N2455">
        <v>1</v>
      </c>
      <c r="O2455">
        <v>0</v>
      </c>
    </row>
    <row r="2456" spans="1:15" x14ac:dyDescent="0.2">
      <c r="A2456">
        <v>2015</v>
      </c>
      <c r="B2456" s="6">
        <f ca="1">_xlfn.MAXIFS('Track WIP'!M:M,'Track WIP'!K:K,'Results WIP'!A2456,'Track WIP'!L:L,'Results WIP'!C2456)</f>
        <v>42182</v>
      </c>
      <c r="C2456">
        <f t="shared" si="40"/>
        <v>11</v>
      </c>
      <c r="D2456" t="str">
        <f ca="1">VLOOKUP($B2456,'Track WIP'!$M:$O,2,FALSE)</f>
        <v>MAVTV 500</v>
      </c>
      <c r="E2456" t="str">
        <f ca="1">VLOOKUP($B2456,'Track WIP'!$M:$O,3,FALSE)</f>
        <v>Auto Club Speedway</v>
      </c>
      <c r="F2456">
        <v>17</v>
      </c>
      <c r="G2456" t="s">
        <v>374</v>
      </c>
      <c r="H2456">
        <v>19</v>
      </c>
      <c r="I2456" t="s">
        <v>16</v>
      </c>
      <c r="J2456">
        <v>246</v>
      </c>
      <c r="K2456">
        <v>20</v>
      </c>
      <c r="L2456">
        <v>0</v>
      </c>
      <c r="M2456">
        <v>13</v>
      </c>
      <c r="N2456">
        <v>0</v>
      </c>
      <c r="O2456">
        <v>0</v>
      </c>
    </row>
    <row r="2457" spans="1:15" x14ac:dyDescent="0.2">
      <c r="A2457">
        <v>2015</v>
      </c>
      <c r="B2457" s="6">
        <f ca="1">_xlfn.MAXIFS('Track WIP'!M:M,'Track WIP'!K:K,'Results WIP'!A2457,'Track WIP'!L:L,'Results WIP'!C2457)</f>
        <v>42182</v>
      </c>
      <c r="C2457">
        <f t="shared" si="40"/>
        <v>11</v>
      </c>
      <c r="D2457" t="str">
        <f ca="1">VLOOKUP($B2457,'Track WIP'!$M:$O,2,FALSE)</f>
        <v>MAVTV 500</v>
      </c>
      <c r="E2457" t="str">
        <f ca="1">VLOOKUP($B2457,'Track WIP'!$M:$O,3,FALSE)</f>
        <v>Auto Club Speedway</v>
      </c>
      <c r="F2457">
        <v>18</v>
      </c>
      <c r="G2457" t="s">
        <v>37</v>
      </c>
      <c r="H2457">
        <v>14</v>
      </c>
      <c r="I2457" t="s">
        <v>16</v>
      </c>
      <c r="J2457">
        <v>241</v>
      </c>
      <c r="K2457">
        <v>9</v>
      </c>
      <c r="L2457">
        <v>31</v>
      </c>
      <c r="M2457">
        <v>13</v>
      </c>
      <c r="N2457">
        <v>1</v>
      </c>
      <c r="O2457">
        <v>0</v>
      </c>
    </row>
    <row r="2458" spans="1:15" x14ac:dyDescent="0.2">
      <c r="A2458">
        <v>2015</v>
      </c>
      <c r="B2458" s="6">
        <f ca="1">_xlfn.MAXIFS('Track WIP'!M:M,'Track WIP'!K:K,'Results WIP'!A2458,'Track WIP'!L:L,'Results WIP'!C2458)</f>
        <v>42182</v>
      </c>
      <c r="C2458">
        <f t="shared" si="40"/>
        <v>11</v>
      </c>
      <c r="D2458" t="str">
        <f ca="1">VLOOKUP($B2458,'Track WIP'!$M:$O,2,FALSE)</f>
        <v>MAVTV 500</v>
      </c>
      <c r="E2458" t="str">
        <f ca="1">VLOOKUP($B2458,'Track WIP'!$M:$O,3,FALSE)</f>
        <v>Auto Club Speedway</v>
      </c>
      <c r="F2458">
        <v>19</v>
      </c>
      <c r="G2458" t="s">
        <v>15</v>
      </c>
      <c r="H2458">
        <v>1</v>
      </c>
      <c r="I2458" t="s">
        <v>111</v>
      </c>
      <c r="J2458">
        <v>241</v>
      </c>
      <c r="K2458">
        <v>8</v>
      </c>
      <c r="L2458">
        <v>62</v>
      </c>
      <c r="M2458">
        <v>14</v>
      </c>
      <c r="N2458">
        <v>3</v>
      </c>
      <c r="O2458">
        <v>0</v>
      </c>
    </row>
    <row r="2459" spans="1:15" x14ac:dyDescent="0.2">
      <c r="A2459">
        <v>2015</v>
      </c>
      <c r="B2459" s="6">
        <f ca="1">_xlfn.MAXIFS('Track WIP'!M:M,'Track WIP'!K:K,'Results WIP'!A2459,'Track WIP'!L:L,'Results WIP'!C2459)</f>
        <v>42182</v>
      </c>
      <c r="C2459">
        <f t="shared" si="40"/>
        <v>11</v>
      </c>
      <c r="D2459" t="str">
        <f ca="1">VLOOKUP($B2459,'Track WIP'!$M:$O,2,FALSE)</f>
        <v>MAVTV 500</v>
      </c>
      <c r="E2459" t="str">
        <f ca="1">VLOOKUP($B2459,'Track WIP'!$M:$O,3,FALSE)</f>
        <v>Auto Club Speedway</v>
      </c>
      <c r="F2459">
        <v>20</v>
      </c>
      <c r="G2459" t="s">
        <v>386</v>
      </c>
      <c r="H2459">
        <v>98</v>
      </c>
      <c r="I2459" t="s">
        <v>16</v>
      </c>
      <c r="J2459">
        <v>237</v>
      </c>
      <c r="K2459">
        <v>18</v>
      </c>
      <c r="L2459">
        <v>0</v>
      </c>
      <c r="M2459">
        <v>10</v>
      </c>
      <c r="N2459">
        <v>0</v>
      </c>
      <c r="O2459">
        <v>0</v>
      </c>
    </row>
    <row r="2460" spans="1:15" x14ac:dyDescent="0.2">
      <c r="A2460">
        <v>2015</v>
      </c>
      <c r="B2460" s="6">
        <f ca="1">_xlfn.MAXIFS('Track WIP'!M:M,'Track WIP'!K:K,'Results WIP'!A2460,'Track WIP'!L:L,'Results WIP'!C2460)</f>
        <v>42182</v>
      </c>
      <c r="C2460">
        <f t="shared" si="40"/>
        <v>11</v>
      </c>
      <c r="D2460" t="str">
        <f ca="1">VLOOKUP($B2460,'Track WIP'!$M:$O,2,FALSE)</f>
        <v>MAVTV 500</v>
      </c>
      <c r="E2460" t="str">
        <f ca="1">VLOOKUP($B2460,'Track WIP'!$M:$O,3,FALSE)</f>
        <v>Auto Club Speedway</v>
      </c>
      <c r="F2460">
        <v>21</v>
      </c>
      <c r="G2460" t="s">
        <v>112</v>
      </c>
      <c r="H2460">
        <v>67</v>
      </c>
      <c r="I2460" t="s">
        <v>111</v>
      </c>
      <c r="J2460">
        <v>161</v>
      </c>
      <c r="K2460">
        <v>12</v>
      </c>
      <c r="L2460">
        <v>0</v>
      </c>
      <c r="M2460">
        <v>9</v>
      </c>
      <c r="N2460">
        <v>0</v>
      </c>
      <c r="O2460">
        <v>0</v>
      </c>
    </row>
    <row r="2461" spans="1:15" x14ac:dyDescent="0.2">
      <c r="A2461">
        <v>2015</v>
      </c>
      <c r="B2461" s="6">
        <f ca="1">_xlfn.MAXIFS('Track WIP'!M:M,'Track WIP'!K:K,'Results WIP'!A2461,'Track WIP'!L:L,'Results WIP'!C2461)</f>
        <v>42182</v>
      </c>
      <c r="C2461">
        <f t="shared" si="40"/>
        <v>11</v>
      </c>
      <c r="D2461" t="str">
        <f ca="1">VLOOKUP($B2461,'Track WIP'!$M:$O,2,FALSE)</f>
        <v>MAVTV 500</v>
      </c>
      <c r="E2461" t="str">
        <f ca="1">VLOOKUP($B2461,'Track WIP'!$M:$O,3,FALSE)</f>
        <v>Auto Club Speedway</v>
      </c>
      <c r="F2461">
        <v>22</v>
      </c>
      <c r="G2461" t="s">
        <v>55</v>
      </c>
      <c r="H2461">
        <v>20</v>
      </c>
      <c r="I2461" t="s">
        <v>111</v>
      </c>
      <c r="J2461">
        <v>157</v>
      </c>
      <c r="K2461">
        <v>4</v>
      </c>
      <c r="L2461">
        <v>1</v>
      </c>
      <c r="M2461">
        <v>9</v>
      </c>
      <c r="N2461">
        <v>1</v>
      </c>
      <c r="O2461">
        <v>0</v>
      </c>
    </row>
    <row r="2462" spans="1:15" x14ac:dyDescent="0.2">
      <c r="A2462">
        <v>2015</v>
      </c>
      <c r="B2462" s="6">
        <f ca="1">_xlfn.MAXIFS('Track WIP'!M:M,'Track WIP'!K:K,'Results WIP'!A2462,'Track WIP'!L:L,'Results WIP'!C2462)</f>
        <v>42182</v>
      </c>
      <c r="C2462">
        <f t="shared" si="40"/>
        <v>11</v>
      </c>
      <c r="D2462" t="str">
        <f ca="1">VLOOKUP($B2462,'Track WIP'!$M:$O,2,FALSE)</f>
        <v>MAVTV 500</v>
      </c>
      <c r="E2462" t="str">
        <f ca="1">VLOOKUP($B2462,'Track WIP'!$M:$O,3,FALSE)</f>
        <v>Auto Club Speedway</v>
      </c>
      <c r="F2462">
        <v>23</v>
      </c>
      <c r="G2462" t="s">
        <v>24</v>
      </c>
      <c r="H2462">
        <v>3</v>
      </c>
      <c r="I2462" t="s">
        <v>111</v>
      </c>
      <c r="J2462">
        <v>136</v>
      </c>
      <c r="K2462">
        <v>2</v>
      </c>
      <c r="L2462">
        <v>43</v>
      </c>
      <c r="M2462">
        <v>8</v>
      </c>
      <c r="N2462">
        <v>1</v>
      </c>
      <c r="O2462">
        <v>0</v>
      </c>
    </row>
    <row r="2463" spans="1:15" x14ac:dyDescent="0.2">
      <c r="A2463">
        <v>2015</v>
      </c>
      <c r="B2463" s="6">
        <f ca="1">_xlfn.MAXIFS('Track WIP'!M:M,'Track WIP'!K:K,'Results WIP'!A2463,'Track WIP'!L:L,'Results WIP'!C2463)</f>
        <v>42197</v>
      </c>
      <c r="C2463">
        <f t="shared" si="40"/>
        <v>12</v>
      </c>
      <c r="D2463" t="str">
        <f ca="1">VLOOKUP($B2463,'Track WIP'!$M:$O,2,FALSE)</f>
        <v>Road America</v>
      </c>
      <c r="E2463" t="str">
        <f ca="1">VLOOKUP($B2463,'Track WIP'!$M:$O,3,FALSE)</f>
        <v>The Milwaukee Mile</v>
      </c>
      <c r="F2463">
        <v>1</v>
      </c>
      <c r="G2463" t="s">
        <v>87</v>
      </c>
      <c r="H2463">
        <v>11</v>
      </c>
      <c r="I2463" t="s">
        <v>111</v>
      </c>
      <c r="J2463">
        <v>250</v>
      </c>
      <c r="K2463">
        <v>11</v>
      </c>
      <c r="L2463">
        <v>118</v>
      </c>
      <c r="M2463">
        <v>53</v>
      </c>
      <c r="N2463">
        <v>3</v>
      </c>
      <c r="O2463">
        <v>0</v>
      </c>
    </row>
    <row r="2464" spans="1:15" x14ac:dyDescent="0.2">
      <c r="A2464">
        <v>2015</v>
      </c>
      <c r="B2464" s="6">
        <f ca="1">_xlfn.MAXIFS('Track WIP'!M:M,'Track WIP'!K:K,'Results WIP'!A2464,'Track WIP'!L:L,'Results WIP'!C2464)</f>
        <v>42197</v>
      </c>
      <c r="C2464">
        <f t="shared" si="40"/>
        <v>12</v>
      </c>
      <c r="D2464" t="str">
        <f ca="1">VLOOKUP($B2464,'Track WIP'!$M:$O,2,FALSE)</f>
        <v>Road America</v>
      </c>
      <c r="E2464" t="str">
        <f ca="1">VLOOKUP($B2464,'Track WIP'!$M:$O,3,FALSE)</f>
        <v>The Milwaukee Mile</v>
      </c>
      <c r="F2464">
        <v>2</v>
      </c>
      <c r="G2464" t="s">
        <v>24</v>
      </c>
      <c r="H2464">
        <v>3</v>
      </c>
      <c r="I2464" t="s">
        <v>111</v>
      </c>
      <c r="J2464">
        <v>250</v>
      </c>
      <c r="K2464">
        <v>24</v>
      </c>
      <c r="L2464">
        <v>0</v>
      </c>
      <c r="M2464">
        <v>40</v>
      </c>
      <c r="N2464">
        <v>0</v>
      </c>
      <c r="O2464">
        <v>0</v>
      </c>
    </row>
    <row r="2465" spans="1:15" x14ac:dyDescent="0.2">
      <c r="A2465">
        <v>2015</v>
      </c>
      <c r="B2465" s="6">
        <f ca="1">_xlfn.MAXIFS('Track WIP'!M:M,'Track WIP'!K:K,'Results WIP'!A2465,'Track WIP'!L:L,'Results WIP'!C2465)</f>
        <v>42197</v>
      </c>
      <c r="C2465">
        <f t="shared" si="40"/>
        <v>12</v>
      </c>
      <c r="D2465" t="str">
        <f ca="1">VLOOKUP($B2465,'Track WIP'!$M:$O,2,FALSE)</f>
        <v>Road America</v>
      </c>
      <c r="E2465" t="str">
        <f ca="1">VLOOKUP($B2465,'Track WIP'!$M:$O,3,FALSE)</f>
        <v>The Milwaukee Mile</v>
      </c>
      <c r="F2465">
        <v>3</v>
      </c>
      <c r="G2465" t="s">
        <v>41</v>
      </c>
      <c r="H2465">
        <v>15</v>
      </c>
      <c r="I2465" t="s">
        <v>16</v>
      </c>
      <c r="J2465">
        <v>250</v>
      </c>
      <c r="K2465">
        <v>6</v>
      </c>
      <c r="L2465">
        <v>5</v>
      </c>
      <c r="M2465">
        <v>36</v>
      </c>
      <c r="N2465">
        <v>1</v>
      </c>
      <c r="O2465">
        <v>0</v>
      </c>
    </row>
    <row r="2466" spans="1:15" x14ac:dyDescent="0.2">
      <c r="A2466">
        <v>2015</v>
      </c>
      <c r="B2466" s="6">
        <f ca="1">_xlfn.MAXIFS('Track WIP'!M:M,'Track WIP'!K:K,'Results WIP'!A2466,'Track WIP'!L:L,'Results WIP'!C2466)</f>
        <v>42197</v>
      </c>
      <c r="C2466">
        <f t="shared" si="40"/>
        <v>12</v>
      </c>
      <c r="D2466" t="str">
        <f ca="1">VLOOKUP($B2466,'Track WIP'!$M:$O,2,FALSE)</f>
        <v>Road America</v>
      </c>
      <c r="E2466" t="str">
        <f ca="1">VLOOKUP($B2466,'Track WIP'!$M:$O,3,FALSE)</f>
        <v>The Milwaukee Mile</v>
      </c>
      <c r="F2466">
        <v>4</v>
      </c>
      <c r="G2466" t="s">
        <v>234</v>
      </c>
      <c r="H2466">
        <v>2</v>
      </c>
      <c r="I2466" t="s">
        <v>111</v>
      </c>
      <c r="J2466">
        <v>250</v>
      </c>
      <c r="K2466">
        <v>8</v>
      </c>
      <c r="L2466">
        <v>0</v>
      </c>
      <c r="M2466">
        <v>32</v>
      </c>
      <c r="N2466">
        <v>0</v>
      </c>
      <c r="O2466">
        <v>0</v>
      </c>
    </row>
    <row r="2467" spans="1:15" x14ac:dyDescent="0.2">
      <c r="A2467">
        <v>2015</v>
      </c>
      <c r="B2467" s="6">
        <f ca="1">_xlfn.MAXIFS('Track WIP'!M:M,'Track WIP'!K:K,'Results WIP'!A2467,'Track WIP'!L:L,'Results WIP'!C2467)</f>
        <v>42197</v>
      </c>
      <c r="C2467">
        <f t="shared" si="40"/>
        <v>12</v>
      </c>
      <c r="D2467" t="str">
        <f ca="1">VLOOKUP($B2467,'Track WIP'!$M:$O,2,FALSE)</f>
        <v>Road America</v>
      </c>
      <c r="E2467" t="str">
        <f ca="1">VLOOKUP($B2467,'Track WIP'!$M:$O,3,FALSE)</f>
        <v>The Milwaukee Mile</v>
      </c>
      <c r="F2467">
        <v>5</v>
      </c>
      <c r="G2467" t="s">
        <v>112</v>
      </c>
      <c r="H2467">
        <v>67</v>
      </c>
      <c r="I2467" t="s">
        <v>111</v>
      </c>
      <c r="J2467">
        <v>250</v>
      </c>
      <c r="K2467">
        <v>1</v>
      </c>
      <c r="L2467">
        <v>109</v>
      </c>
      <c r="M2467">
        <v>32</v>
      </c>
      <c r="N2467">
        <v>2</v>
      </c>
      <c r="O2467">
        <v>0</v>
      </c>
    </row>
    <row r="2468" spans="1:15" x14ac:dyDescent="0.2">
      <c r="A2468">
        <v>2015</v>
      </c>
      <c r="B2468" s="6">
        <f ca="1">_xlfn.MAXIFS('Track WIP'!M:M,'Track WIP'!K:K,'Results WIP'!A2468,'Track WIP'!L:L,'Results WIP'!C2468)</f>
        <v>42197</v>
      </c>
      <c r="C2468">
        <f t="shared" si="40"/>
        <v>12</v>
      </c>
      <c r="D2468" t="str">
        <f ca="1">VLOOKUP($B2468,'Track WIP'!$M:$O,2,FALSE)</f>
        <v>Road America</v>
      </c>
      <c r="E2468" t="str">
        <f ca="1">VLOOKUP($B2468,'Track WIP'!$M:$O,3,FALSE)</f>
        <v>The Milwaukee Mile</v>
      </c>
      <c r="F2468">
        <v>6</v>
      </c>
      <c r="G2468" t="s">
        <v>25</v>
      </c>
      <c r="H2468">
        <v>10</v>
      </c>
      <c r="I2468" t="s">
        <v>111</v>
      </c>
      <c r="J2468">
        <v>250</v>
      </c>
      <c r="K2468">
        <v>4</v>
      </c>
      <c r="L2468">
        <v>3</v>
      </c>
      <c r="M2468">
        <v>29</v>
      </c>
      <c r="N2468">
        <v>1</v>
      </c>
      <c r="O2468">
        <v>0</v>
      </c>
    </row>
    <row r="2469" spans="1:15" x14ac:dyDescent="0.2">
      <c r="A2469">
        <v>2015</v>
      </c>
      <c r="B2469" s="6">
        <f ca="1">_xlfn.MAXIFS('Track WIP'!M:M,'Track WIP'!K:K,'Results WIP'!A2469,'Track WIP'!L:L,'Results WIP'!C2469)</f>
        <v>42197</v>
      </c>
      <c r="C2469">
        <f t="shared" si="40"/>
        <v>12</v>
      </c>
      <c r="D2469" t="str">
        <f ca="1">VLOOKUP($B2469,'Track WIP'!$M:$O,2,FALSE)</f>
        <v>Road America</v>
      </c>
      <c r="E2469" t="str">
        <f ca="1">VLOOKUP($B2469,'Track WIP'!$M:$O,3,FALSE)</f>
        <v>The Milwaukee Mile</v>
      </c>
      <c r="F2469">
        <v>7</v>
      </c>
      <c r="G2469" t="s">
        <v>21</v>
      </c>
      <c r="H2469">
        <v>9</v>
      </c>
      <c r="I2469" t="s">
        <v>111</v>
      </c>
      <c r="J2469">
        <v>250</v>
      </c>
      <c r="K2469">
        <v>10</v>
      </c>
      <c r="L2469">
        <v>14</v>
      </c>
      <c r="M2469">
        <v>27</v>
      </c>
      <c r="N2469">
        <v>1</v>
      </c>
      <c r="O2469">
        <v>0</v>
      </c>
    </row>
    <row r="2470" spans="1:15" x14ac:dyDescent="0.2">
      <c r="A2470">
        <v>2015</v>
      </c>
      <c r="B2470" s="6">
        <f ca="1">_xlfn.MAXIFS('Track WIP'!M:M,'Track WIP'!K:K,'Results WIP'!A2470,'Track WIP'!L:L,'Results WIP'!C2470)</f>
        <v>42197</v>
      </c>
      <c r="C2470">
        <f t="shared" si="40"/>
        <v>12</v>
      </c>
      <c r="D2470" t="str">
        <f ca="1">VLOOKUP($B2470,'Track WIP'!$M:$O,2,FALSE)</f>
        <v>Road America</v>
      </c>
      <c r="E2470" t="str">
        <f ca="1">VLOOKUP($B2470,'Track WIP'!$M:$O,3,FALSE)</f>
        <v>The Milwaukee Mile</v>
      </c>
      <c r="F2470">
        <v>8</v>
      </c>
      <c r="G2470" t="s">
        <v>38</v>
      </c>
      <c r="H2470">
        <v>27</v>
      </c>
      <c r="I2470" t="s">
        <v>16</v>
      </c>
      <c r="J2470">
        <v>250</v>
      </c>
      <c r="K2470">
        <v>9</v>
      </c>
      <c r="L2470">
        <v>0</v>
      </c>
      <c r="M2470">
        <v>24</v>
      </c>
      <c r="N2470">
        <v>0</v>
      </c>
      <c r="O2470">
        <v>0</v>
      </c>
    </row>
    <row r="2471" spans="1:15" x14ac:dyDescent="0.2">
      <c r="A2471">
        <v>2015</v>
      </c>
      <c r="B2471" s="6">
        <f ca="1">_xlfn.MAXIFS('Track WIP'!M:M,'Track WIP'!K:K,'Results WIP'!A2471,'Track WIP'!L:L,'Results WIP'!C2471)</f>
        <v>42197</v>
      </c>
      <c r="C2471">
        <f t="shared" si="40"/>
        <v>12</v>
      </c>
      <c r="D2471" t="str">
        <f ca="1">VLOOKUP($B2471,'Track WIP'!$M:$O,2,FALSE)</f>
        <v>Road America</v>
      </c>
      <c r="E2471" t="str">
        <f ca="1">VLOOKUP($B2471,'Track WIP'!$M:$O,3,FALSE)</f>
        <v>The Milwaukee Mile</v>
      </c>
      <c r="F2471">
        <v>9</v>
      </c>
      <c r="G2471" t="s">
        <v>88</v>
      </c>
      <c r="H2471">
        <v>22</v>
      </c>
      <c r="I2471" t="s">
        <v>111</v>
      </c>
      <c r="J2471">
        <v>250</v>
      </c>
      <c r="K2471">
        <v>17</v>
      </c>
      <c r="L2471">
        <v>0</v>
      </c>
      <c r="M2471">
        <v>22</v>
      </c>
      <c r="N2471">
        <v>0</v>
      </c>
      <c r="O2471">
        <v>0</v>
      </c>
    </row>
    <row r="2472" spans="1:15" x14ac:dyDescent="0.2">
      <c r="A2472">
        <v>2015</v>
      </c>
      <c r="B2472" s="6">
        <f ca="1">_xlfn.MAXIFS('Track WIP'!M:M,'Track WIP'!K:K,'Results WIP'!A2472,'Track WIP'!L:L,'Results WIP'!C2472)</f>
        <v>42197</v>
      </c>
      <c r="C2472">
        <f t="shared" si="40"/>
        <v>12</v>
      </c>
      <c r="D2472" t="str">
        <f ca="1">VLOOKUP($B2472,'Track WIP'!$M:$O,2,FALSE)</f>
        <v>Road America</v>
      </c>
      <c r="E2472" t="str">
        <f ca="1">VLOOKUP($B2472,'Track WIP'!$M:$O,3,FALSE)</f>
        <v>The Milwaukee Mile</v>
      </c>
      <c r="F2472">
        <v>10</v>
      </c>
      <c r="G2472" t="s">
        <v>55</v>
      </c>
      <c r="H2472">
        <v>20</v>
      </c>
      <c r="I2472" t="s">
        <v>111</v>
      </c>
      <c r="J2472">
        <v>250</v>
      </c>
      <c r="K2472">
        <v>22</v>
      </c>
      <c r="L2472">
        <v>0</v>
      </c>
      <c r="M2472">
        <v>20</v>
      </c>
      <c r="N2472">
        <v>0</v>
      </c>
      <c r="O2472">
        <v>0</v>
      </c>
    </row>
    <row r="2473" spans="1:15" x14ac:dyDescent="0.2">
      <c r="A2473">
        <v>2015</v>
      </c>
      <c r="B2473" s="6">
        <f ca="1">_xlfn.MAXIFS('Track WIP'!M:M,'Track WIP'!K:K,'Results WIP'!A2473,'Track WIP'!L:L,'Results WIP'!C2473)</f>
        <v>42197</v>
      </c>
      <c r="C2473">
        <f t="shared" si="40"/>
        <v>12</v>
      </c>
      <c r="D2473" t="str">
        <f ca="1">VLOOKUP($B2473,'Track WIP'!$M:$O,2,FALSE)</f>
        <v>Road America</v>
      </c>
      <c r="E2473" t="str">
        <f ca="1">VLOOKUP($B2473,'Track WIP'!$M:$O,3,FALSE)</f>
        <v>The Milwaukee Mile</v>
      </c>
      <c r="F2473">
        <v>11</v>
      </c>
      <c r="G2473" t="s">
        <v>386</v>
      </c>
      <c r="H2473">
        <v>98</v>
      </c>
      <c r="I2473" t="s">
        <v>16</v>
      </c>
      <c r="J2473">
        <v>250</v>
      </c>
      <c r="K2473">
        <v>12</v>
      </c>
      <c r="L2473">
        <v>0</v>
      </c>
      <c r="M2473">
        <v>19</v>
      </c>
      <c r="N2473">
        <v>0</v>
      </c>
      <c r="O2473">
        <v>0</v>
      </c>
    </row>
    <row r="2474" spans="1:15" x14ac:dyDescent="0.2">
      <c r="A2474">
        <v>2015</v>
      </c>
      <c r="B2474" s="6">
        <f ca="1">_xlfn.MAXIFS('Track WIP'!M:M,'Track WIP'!K:K,'Results WIP'!A2474,'Track WIP'!L:L,'Results WIP'!C2474)</f>
        <v>42197</v>
      </c>
      <c r="C2474">
        <f t="shared" si="40"/>
        <v>12</v>
      </c>
      <c r="D2474" t="str">
        <f ca="1">VLOOKUP($B2474,'Track WIP'!$M:$O,2,FALSE)</f>
        <v>Road America</v>
      </c>
      <c r="E2474" t="str">
        <f ca="1">VLOOKUP($B2474,'Track WIP'!$M:$O,3,FALSE)</f>
        <v>The Milwaukee Mile</v>
      </c>
      <c r="F2474">
        <v>12</v>
      </c>
      <c r="G2474" t="s">
        <v>86</v>
      </c>
      <c r="H2474">
        <v>83</v>
      </c>
      <c r="I2474" t="s">
        <v>111</v>
      </c>
      <c r="J2474">
        <v>250</v>
      </c>
      <c r="K2474">
        <v>7</v>
      </c>
      <c r="L2474">
        <v>0</v>
      </c>
      <c r="M2474">
        <v>18</v>
      </c>
      <c r="N2474">
        <v>0</v>
      </c>
      <c r="O2474">
        <v>0</v>
      </c>
    </row>
    <row r="2475" spans="1:15" x14ac:dyDescent="0.2">
      <c r="A2475">
        <v>2015</v>
      </c>
      <c r="B2475" s="6">
        <f ca="1">_xlfn.MAXIFS('Track WIP'!M:M,'Track WIP'!K:K,'Results WIP'!A2475,'Track WIP'!L:L,'Results WIP'!C2475)</f>
        <v>42197</v>
      </c>
      <c r="C2475">
        <f t="shared" si="40"/>
        <v>12</v>
      </c>
      <c r="D2475" t="str">
        <f ca="1">VLOOKUP($B2475,'Track WIP'!$M:$O,2,FALSE)</f>
        <v>Road America</v>
      </c>
      <c r="E2475" t="str">
        <f ca="1">VLOOKUP($B2475,'Track WIP'!$M:$O,3,FALSE)</f>
        <v>The Milwaukee Mile</v>
      </c>
      <c r="F2475">
        <v>13</v>
      </c>
      <c r="G2475" t="s">
        <v>17</v>
      </c>
      <c r="H2475">
        <v>28</v>
      </c>
      <c r="I2475" t="s">
        <v>16</v>
      </c>
      <c r="J2475">
        <v>250</v>
      </c>
      <c r="K2475">
        <v>16</v>
      </c>
      <c r="L2475">
        <v>0</v>
      </c>
      <c r="M2475">
        <v>17</v>
      </c>
      <c r="N2475">
        <v>0</v>
      </c>
      <c r="O2475">
        <v>0</v>
      </c>
    </row>
    <row r="2476" spans="1:15" x14ac:dyDescent="0.2">
      <c r="A2476">
        <v>2015</v>
      </c>
      <c r="B2476" s="6">
        <f ca="1">_xlfn.MAXIFS('Track WIP'!M:M,'Track WIP'!K:K,'Results WIP'!A2476,'Track WIP'!L:L,'Results WIP'!C2476)</f>
        <v>42197</v>
      </c>
      <c r="C2476">
        <f t="shared" si="40"/>
        <v>12</v>
      </c>
      <c r="D2476" t="str">
        <f ca="1">VLOOKUP($B2476,'Track WIP'!$M:$O,2,FALSE)</f>
        <v>Road America</v>
      </c>
      <c r="E2476" t="str">
        <f ca="1">VLOOKUP($B2476,'Track WIP'!$M:$O,3,FALSE)</f>
        <v>The Milwaukee Mile</v>
      </c>
      <c r="F2476">
        <v>14</v>
      </c>
      <c r="G2476" t="s">
        <v>37</v>
      </c>
      <c r="H2476">
        <v>14</v>
      </c>
      <c r="I2476" t="s">
        <v>16</v>
      </c>
      <c r="J2476">
        <v>250</v>
      </c>
      <c r="K2476">
        <v>13</v>
      </c>
      <c r="L2476">
        <v>0</v>
      </c>
      <c r="M2476">
        <v>16</v>
      </c>
      <c r="N2476">
        <v>0</v>
      </c>
      <c r="O2476">
        <v>0</v>
      </c>
    </row>
    <row r="2477" spans="1:15" x14ac:dyDescent="0.2">
      <c r="A2477">
        <v>2015</v>
      </c>
      <c r="B2477" s="6">
        <f ca="1">_xlfn.MAXIFS('Track WIP'!M:M,'Track WIP'!K:K,'Results WIP'!A2477,'Track WIP'!L:L,'Results WIP'!C2477)</f>
        <v>42197</v>
      </c>
      <c r="C2477">
        <f t="shared" si="40"/>
        <v>12</v>
      </c>
      <c r="D2477" t="str">
        <f ca="1">VLOOKUP($B2477,'Track WIP'!$M:$O,2,FALSE)</f>
        <v>Road America</v>
      </c>
      <c r="E2477" t="str">
        <f ca="1">VLOOKUP($B2477,'Track WIP'!$M:$O,3,FALSE)</f>
        <v>The Milwaukee Mile</v>
      </c>
      <c r="F2477">
        <v>15</v>
      </c>
      <c r="G2477" t="s">
        <v>254</v>
      </c>
      <c r="H2477">
        <v>26</v>
      </c>
      <c r="I2477" t="s">
        <v>16</v>
      </c>
      <c r="J2477">
        <v>250</v>
      </c>
      <c r="K2477">
        <v>18</v>
      </c>
      <c r="L2477">
        <v>0</v>
      </c>
      <c r="M2477">
        <v>15</v>
      </c>
      <c r="N2477">
        <v>0</v>
      </c>
      <c r="O2477">
        <v>0</v>
      </c>
    </row>
    <row r="2478" spans="1:15" x14ac:dyDescent="0.2">
      <c r="A2478">
        <v>2015</v>
      </c>
      <c r="B2478" s="6">
        <f ca="1">_xlfn.MAXIFS('Track WIP'!M:M,'Track WIP'!K:K,'Results WIP'!A2478,'Track WIP'!L:L,'Results WIP'!C2478)</f>
        <v>42197</v>
      </c>
      <c r="C2478">
        <f t="shared" si="40"/>
        <v>12</v>
      </c>
      <c r="D2478" t="str">
        <f ca="1">VLOOKUP($B2478,'Track WIP'!$M:$O,2,FALSE)</f>
        <v>Road America</v>
      </c>
      <c r="E2478" t="str">
        <f ca="1">VLOOKUP($B2478,'Track WIP'!$M:$O,3,FALSE)</f>
        <v>The Milwaukee Mile</v>
      </c>
      <c r="F2478">
        <v>16</v>
      </c>
      <c r="G2478" t="s">
        <v>374</v>
      </c>
      <c r="H2478">
        <v>19</v>
      </c>
      <c r="I2478" t="s">
        <v>16</v>
      </c>
      <c r="J2478">
        <v>248</v>
      </c>
      <c r="K2478">
        <v>20</v>
      </c>
      <c r="L2478">
        <v>0</v>
      </c>
      <c r="M2478">
        <v>14</v>
      </c>
      <c r="N2478">
        <v>0</v>
      </c>
      <c r="O2478">
        <v>0</v>
      </c>
    </row>
    <row r="2479" spans="1:15" x14ac:dyDescent="0.2">
      <c r="A2479">
        <v>2015</v>
      </c>
      <c r="B2479" s="6">
        <f ca="1">_xlfn.MAXIFS('Track WIP'!M:M,'Track WIP'!K:K,'Results WIP'!A2479,'Track WIP'!L:L,'Results WIP'!C2479)</f>
        <v>42197</v>
      </c>
      <c r="C2479">
        <f t="shared" si="40"/>
        <v>12</v>
      </c>
      <c r="D2479" t="str">
        <f ca="1">VLOOKUP($B2479,'Track WIP'!$M:$O,2,FALSE)</f>
        <v>Road America</v>
      </c>
      <c r="E2479" t="str">
        <f ca="1">VLOOKUP($B2479,'Track WIP'!$M:$O,3,FALSE)</f>
        <v>The Milwaukee Mile</v>
      </c>
      <c r="F2479">
        <v>17</v>
      </c>
      <c r="G2479" t="s">
        <v>381</v>
      </c>
      <c r="H2479">
        <v>41</v>
      </c>
      <c r="I2479" t="s">
        <v>16</v>
      </c>
      <c r="J2479">
        <v>221</v>
      </c>
      <c r="K2479">
        <v>21</v>
      </c>
      <c r="L2479">
        <v>0</v>
      </c>
      <c r="M2479">
        <v>13</v>
      </c>
      <c r="N2479">
        <v>0</v>
      </c>
      <c r="O2479">
        <v>0</v>
      </c>
    </row>
    <row r="2480" spans="1:15" x14ac:dyDescent="0.2">
      <c r="A2480">
        <v>2015</v>
      </c>
      <c r="B2480" s="6">
        <f ca="1">_xlfn.MAXIFS('Track WIP'!M:M,'Track WIP'!K:K,'Results WIP'!A2480,'Track WIP'!L:L,'Results WIP'!C2480)</f>
        <v>42197</v>
      </c>
      <c r="C2480">
        <f t="shared" si="40"/>
        <v>12</v>
      </c>
      <c r="D2480" t="str">
        <f ca="1">VLOOKUP($B2480,'Track WIP'!$M:$O,2,FALSE)</f>
        <v>Road America</v>
      </c>
      <c r="E2480" t="str">
        <f ca="1">VLOOKUP($B2480,'Track WIP'!$M:$O,3,FALSE)</f>
        <v>The Milwaukee Mile</v>
      </c>
      <c r="F2480">
        <v>18</v>
      </c>
      <c r="G2480" t="s">
        <v>26</v>
      </c>
      <c r="H2480">
        <v>25</v>
      </c>
      <c r="I2480" t="s">
        <v>16</v>
      </c>
      <c r="J2480">
        <v>219</v>
      </c>
      <c r="K2480">
        <v>15</v>
      </c>
      <c r="L2480">
        <v>1</v>
      </c>
      <c r="M2480">
        <v>13</v>
      </c>
      <c r="N2480">
        <v>1</v>
      </c>
      <c r="O2480">
        <v>0</v>
      </c>
    </row>
    <row r="2481" spans="1:15" x14ac:dyDescent="0.2">
      <c r="A2481">
        <v>2015</v>
      </c>
      <c r="B2481" s="6">
        <f ca="1">_xlfn.MAXIFS('Track WIP'!M:M,'Track WIP'!K:K,'Results WIP'!A2481,'Track WIP'!L:L,'Results WIP'!C2481)</f>
        <v>42197</v>
      </c>
      <c r="C2481">
        <f t="shared" si="40"/>
        <v>12</v>
      </c>
      <c r="D2481" t="str">
        <f ca="1">VLOOKUP($B2481,'Track WIP'!$M:$O,2,FALSE)</f>
        <v>Road America</v>
      </c>
      <c r="E2481" t="str">
        <f ca="1">VLOOKUP($B2481,'Track WIP'!$M:$O,3,FALSE)</f>
        <v>The Milwaukee Mile</v>
      </c>
      <c r="F2481">
        <v>19</v>
      </c>
      <c r="G2481" t="s">
        <v>384</v>
      </c>
      <c r="H2481">
        <v>8</v>
      </c>
      <c r="I2481" t="s">
        <v>111</v>
      </c>
      <c r="J2481">
        <v>183</v>
      </c>
      <c r="K2481">
        <v>3</v>
      </c>
      <c r="L2481">
        <v>0</v>
      </c>
      <c r="M2481">
        <v>11</v>
      </c>
      <c r="N2481">
        <v>0</v>
      </c>
      <c r="O2481">
        <v>0</v>
      </c>
    </row>
    <row r="2482" spans="1:15" x14ac:dyDescent="0.2">
      <c r="A2482">
        <v>2015</v>
      </c>
      <c r="B2482" s="6">
        <f ca="1">_xlfn.MAXIFS('Track WIP'!M:M,'Track WIP'!K:K,'Results WIP'!A2482,'Track WIP'!L:L,'Results WIP'!C2482)</f>
        <v>42197</v>
      </c>
      <c r="C2482">
        <f t="shared" si="40"/>
        <v>12</v>
      </c>
      <c r="D2482" t="str">
        <f ca="1">VLOOKUP($B2482,'Track WIP'!$M:$O,2,FALSE)</f>
        <v>Road America</v>
      </c>
      <c r="E2482" t="str">
        <f ca="1">VLOOKUP($B2482,'Track WIP'!$M:$O,3,FALSE)</f>
        <v>The Milwaukee Mile</v>
      </c>
      <c r="F2482">
        <v>20</v>
      </c>
      <c r="G2482" t="s">
        <v>387</v>
      </c>
      <c r="H2482">
        <v>4</v>
      </c>
      <c r="I2482" t="s">
        <v>111</v>
      </c>
      <c r="J2482">
        <v>156</v>
      </c>
      <c r="K2482">
        <v>19</v>
      </c>
      <c r="L2482">
        <v>0</v>
      </c>
      <c r="M2482">
        <v>10</v>
      </c>
      <c r="N2482">
        <v>0</v>
      </c>
      <c r="O2482">
        <v>0</v>
      </c>
    </row>
    <row r="2483" spans="1:15" x14ac:dyDescent="0.2">
      <c r="A2483">
        <v>2015</v>
      </c>
      <c r="B2483" s="6">
        <f ca="1">_xlfn.MAXIFS('Track WIP'!M:M,'Track WIP'!K:K,'Results WIP'!A2483,'Track WIP'!L:L,'Results WIP'!C2483)</f>
        <v>42197</v>
      </c>
      <c r="C2483">
        <f t="shared" si="40"/>
        <v>12</v>
      </c>
      <c r="D2483" t="str">
        <f ca="1">VLOOKUP($B2483,'Track WIP'!$M:$O,2,FALSE)</f>
        <v>Road America</v>
      </c>
      <c r="E2483" t="str">
        <f ca="1">VLOOKUP($B2483,'Track WIP'!$M:$O,3,FALSE)</f>
        <v>The Milwaukee Mile</v>
      </c>
      <c r="F2483">
        <v>21</v>
      </c>
      <c r="G2483" t="s">
        <v>29</v>
      </c>
      <c r="H2483">
        <v>5</v>
      </c>
      <c r="I2483" t="s">
        <v>16</v>
      </c>
      <c r="J2483">
        <v>130</v>
      </c>
      <c r="K2483">
        <v>2</v>
      </c>
      <c r="L2483">
        <v>0</v>
      </c>
      <c r="M2483">
        <v>9</v>
      </c>
      <c r="N2483">
        <v>0</v>
      </c>
      <c r="O2483">
        <v>0</v>
      </c>
    </row>
    <row r="2484" spans="1:15" x14ac:dyDescent="0.2">
      <c r="A2484">
        <v>2015</v>
      </c>
      <c r="B2484" s="6">
        <f ca="1">_xlfn.MAXIFS('Track WIP'!M:M,'Track WIP'!K:K,'Results WIP'!A2484,'Track WIP'!L:L,'Results WIP'!C2484)</f>
        <v>42197</v>
      </c>
      <c r="C2484">
        <f t="shared" si="40"/>
        <v>12</v>
      </c>
      <c r="D2484" t="str">
        <f ca="1">VLOOKUP($B2484,'Track WIP'!$M:$O,2,FALSE)</f>
        <v>Road America</v>
      </c>
      <c r="E2484" t="str">
        <f ca="1">VLOOKUP($B2484,'Track WIP'!$M:$O,3,FALSE)</f>
        <v>The Milwaukee Mile</v>
      </c>
      <c r="F2484">
        <v>22</v>
      </c>
      <c r="G2484" t="s">
        <v>15</v>
      </c>
      <c r="H2484">
        <v>1</v>
      </c>
      <c r="I2484" t="s">
        <v>111</v>
      </c>
      <c r="J2484">
        <v>130</v>
      </c>
      <c r="K2484">
        <v>14</v>
      </c>
      <c r="L2484">
        <v>0</v>
      </c>
      <c r="M2484">
        <v>8</v>
      </c>
      <c r="N2484">
        <v>0</v>
      </c>
      <c r="O2484">
        <v>0</v>
      </c>
    </row>
    <row r="2485" spans="1:15" x14ac:dyDescent="0.2">
      <c r="A2485">
        <v>2015</v>
      </c>
      <c r="B2485" s="6">
        <f ca="1">_xlfn.MAXIFS('Track WIP'!M:M,'Track WIP'!K:K,'Results WIP'!A2485,'Track WIP'!L:L,'Results WIP'!C2485)</f>
        <v>42197</v>
      </c>
      <c r="C2485">
        <f t="shared" si="40"/>
        <v>12</v>
      </c>
      <c r="D2485" t="str">
        <f ca="1">VLOOKUP($B2485,'Track WIP'!$M:$O,2,FALSE)</f>
        <v>Road America</v>
      </c>
      <c r="E2485" t="str">
        <f ca="1">VLOOKUP($B2485,'Track WIP'!$M:$O,3,FALSE)</f>
        <v>The Milwaukee Mile</v>
      </c>
      <c r="F2485">
        <v>23</v>
      </c>
      <c r="G2485" t="s">
        <v>85</v>
      </c>
      <c r="H2485">
        <v>7</v>
      </c>
      <c r="I2485" t="s">
        <v>16</v>
      </c>
      <c r="J2485">
        <v>113</v>
      </c>
      <c r="K2485">
        <v>5</v>
      </c>
      <c r="L2485">
        <v>0</v>
      </c>
      <c r="M2485">
        <v>7</v>
      </c>
      <c r="N2485">
        <v>0</v>
      </c>
      <c r="O2485">
        <v>0</v>
      </c>
    </row>
    <row r="2486" spans="1:15" x14ac:dyDescent="0.2">
      <c r="A2486">
        <v>2015</v>
      </c>
      <c r="B2486" s="6">
        <f ca="1">_xlfn.MAXIFS('Track WIP'!M:M,'Track WIP'!K:K,'Results WIP'!A2486,'Track WIP'!L:L,'Results WIP'!C2486)</f>
        <v>42197</v>
      </c>
      <c r="C2486">
        <f t="shared" si="40"/>
        <v>12</v>
      </c>
      <c r="D2486" t="str">
        <f ca="1">VLOOKUP($B2486,'Track WIP'!$M:$O,2,FALSE)</f>
        <v>Road America</v>
      </c>
      <c r="E2486" t="str">
        <f ca="1">VLOOKUP($B2486,'Track WIP'!$M:$O,3,FALSE)</f>
        <v>The Milwaukee Mile</v>
      </c>
      <c r="F2486">
        <v>24</v>
      </c>
      <c r="G2486" t="s">
        <v>93</v>
      </c>
      <c r="H2486">
        <v>18</v>
      </c>
      <c r="I2486" t="s">
        <v>16</v>
      </c>
      <c r="J2486">
        <v>27</v>
      </c>
      <c r="K2486">
        <v>23</v>
      </c>
      <c r="L2486">
        <v>0</v>
      </c>
      <c r="M2486">
        <v>6</v>
      </c>
      <c r="N2486">
        <v>0</v>
      </c>
      <c r="O2486">
        <v>0</v>
      </c>
    </row>
    <row r="2487" spans="1:15" x14ac:dyDescent="0.2">
      <c r="A2487">
        <v>2015</v>
      </c>
      <c r="B2487" s="6">
        <f ca="1">_xlfn.MAXIFS('Track WIP'!M:M,'Track WIP'!K:K,'Results WIP'!A2487,'Track WIP'!L:L,'Results WIP'!C2487)</f>
        <v>42203</v>
      </c>
      <c r="C2487">
        <f t="shared" si="40"/>
        <v>13</v>
      </c>
      <c r="D2487" t="str">
        <f ca="1">VLOOKUP($B2487,'Track WIP'!$M:$O,2,FALSE)</f>
        <v>GRAND PRIX OF IOWA - RACE 2</v>
      </c>
      <c r="E2487" t="str">
        <f ca="1">VLOOKUP($B2487,'Track WIP'!$M:$O,3,FALSE)</f>
        <v>Iowa Speedway</v>
      </c>
      <c r="F2487">
        <v>1</v>
      </c>
      <c r="G2487" t="s">
        <v>17</v>
      </c>
      <c r="H2487">
        <v>28</v>
      </c>
      <c r="I2487" t="s">
        <v>16</v>
      </c>
      <c r="J2487">
        <v>300</v>
      </c>
      <c r="K2487">
        <v>9</v>
      </c>
      <c r="L2487">
        <v>37</v>
      </c>
      <c r="M2487">
        <v>51</v>
      </c>
      <c r="N2487">
        <v>1</v>
      </c>
      <c r="O2487">
        <v>0</v>
      </c>
    </row>
    <row r="2488" spans="1:15" x14ac:dyDescent="0.2">
      <c r="A2488">
        <v>2015</v>
      </c>
      <c r="B2488" s="6">
        <f ca="1">_xlfn.MAXIFS('Track WIP'!M:M,'Track WIP'!K:K,'Results WIP'!A2488,'Track WIP'!L:L,'Results WIP'!C2488)</f>
        <v>42203</v>
      </c>
      <c r="C2488">
        <f t="shared" si="40"/>
        <v>13</v>
      </c>
      <c r="D2488" t="str">
        <f ca="1">VLOOKUP($B2488,'Track WIP'!$M:$O,2,FALSE)</f>
        <v>GRAND PRIX OF IOWA - RACE 2</v>
      </c>
      <c r="E2488" t="str">
        <f ca="1">VLOOKUP($B2488,'Track WIP'!$M:$O,3,FALSE)</f>
        <v>Iowa Speedway</v>
      </c>
      <c r="F2488">
        <v>2</v>
      </c>
      <c r="G2488" t="s">
        <v>112</v>
      </c>
      <c r="H2488">
        <v>67</v>
      </c>
      <c r="I2488" t="s">
        <v>111</v>
      </c>
      <c r="J2488">
        <v>300</v>
      </c>
      <c r="K2488">
        <v>7</v>
      </c>
      <c r="L2488">
        <v>111</v>
      </c>
      <c r="M2488">
        <v>43</v>
      </c>
      <c r="N2488">
        <v>3</v>
      </c>
      <c r="O2488">
        <v>0</v>
      </c>
    </row>
    <row r="2489" spans="1:15" x14ac:dyDescent="0.2">
      <c r="A2489">
        <v>2015</v>
      </c>
      <c r="B2489" s="6">
        <f ca="1">_xlfn.MAXIFS('Track WIP'!M:M,'Track WIP'!K:K,'Results WIP'!A2489,'Track WIP'!L:L,'Results WIP'!C2489)</f>
        <v>42203</v>
      </c>
      <c r="C2489">
        <f t="shared" si="40"/>
        <v>13</v>
      </c>
      <c r="D2489" t="str">
        <f ca="1">VLOOKUP($B2489,'Track WIP'!$M:$O,2,FALSE)</f>
        <v>GRAND PRIX OF IOWA - RACE 2</v>
      </c>
      <c r="E2489" t="str">
        <f ca="1">VLOOKUP($B2489,'Track WIP'!$M:$O,3,FALSE)</f>
        <v>Iowa Speedway</v>
      </c>
      <c r="F2489">
        <v>3</v>
      </c>
      <c r="G2489" t="s">
        <v>384</v>
      </c>
      <c r="H2489">
        <v>8</v>
      </c>
      <c r="I2489" t="s">
        <v>111</v>
      </c>
      <c r="J2489">
        <v>300</v>
      </c>
      <c r="K2489">
        <v>10</v>
      </c>
      <c r="L2489">
        <v>0</v>
      </c>
      <c r="M2489">
        <v>35</v>
      </c>
      <c r="N2489">
        <v>0</v>
      </c>
      <c r="O2489">
        <v>0</v>
      </c>
    </row>
    <row r="2490" spans="1:15" x14ac:dyDescent="0.2">
      <c r="A2490">
        <v>2015</v>
      </c>
      <c r="B2490" s="6">
        <f ca="1">_xlfn.MAXIFS('Track WIP'!M:M,'Track WIP'!K:K,'Results WIP'!A2490,'Track WIP'!L:L,'Results WIP'!C2490)</f>
        <v>42203</v>
      </c>
      <c r="C2490">
        <f t="shared" si="40"/>
        <v>13</v>
      </c>
      <c r="D2490" t="str">
        <f ca="1">VLOOKUP($B2490,'Track WIP'!$M:$O,2,FALSE)</f>
        <v>GRAND PRIX OF IOWA - RACE 2</v>
      </c>
      <c r="E2490" t="str">
        <f ca="1">VLOOKUP($B2490,'Track WIP'!$M:$O,3,FALSE)</f>
        <v>Iowa Speedway</v>
      </c>
      <c r="F2490">
        <v>4</v>
      </c>
      <c r="G2490" t="s">
        <v>41</v>
      </c>
      <c r="H2490">
        <v>15</v>
      </c>
      <c r="I2490" t="s">
        <v>16</v>
      </c>
      <c r="J2490">
        <v>300</v>
      </c>
      <c r="K2490">
        <v>17</v>
      </c>
      <c r="L2490">
        <v>7</v>
      </c>
      <c r="M2490">
        <v>33</v>
      </c>
      <c r="N2490">
        <v>1</v>
      </c>
      <c r="O2490">
        <v>0</v>
      </c>
    </row>
    <row r="2491" spans="1:15" x14ac:dyDescent="0.2">
      <c r="A2491">
        <v>2015</v>
      </c>
      <c r="B2491" s="6">
        <f ca="1">_xlfn.MAXIFS('Track WIP'!M:M,'Track WIP'!K:K,'Results WIP'!A2491,'Track WIP'!L:L,'Results WIP'!C2491)</f>
        <v>42203</v>
      </c>
      <c r="C2491">
        <f t="shared" si="40"/>
        <v>13</v>
      </c>
      <c r="D2491" t="str">
        <f ca="1">VLOOKUP($B2491,'Track WIP'!$M:$O,2,FALSE)</f>
        <v>GRAND PRIX OF IOWA - RACE 2</v>
      </c>
      <c r="E2491" t="str">
        <f ca="1">VLOOKUP($B2491,'Track WIP'!$M:$O,3,FALSE)</f>
        <v>Iowa Speedway</v>
      </c>
      <c r="F2491">
        <v>5</v>
      </c>
      <c r="G2491" t="s">
        <v>254</v>
      </c>
      <c r="H2491">
        <v>26</v>
      </c>
      <c r="I2491" t="s">
        <v>16</v>
      </c>
      <c r="J2491">
        <v>300</v>
      </c>
      <c r="K2491">
        <v>12</v>
      </c>
      <c r="L2491">
        <v>0</v>
      </c>
      <c r="M2491">
        <v>30</v>
      </c>
      <c r="N2491">
        <v>0</v>
      </c>
      <c r="O2491">
        <v>0</v>
      </c>
    </row>
    <row r="2492" spans="1:15" x14ac:dyDescent="0.2">
      <c r="A2492">
        <v>2015</v>
      </c>
      <c r="B2492" s="6">
        <f ca="1">_xlfn.MAXIFS('Track WIP'!M:M,'Track WIP'!K:K,'Results WIP'!A2492,'Track WIP'!L:L,'Results WIP'!C2492)</f>
        <v>42203</v>
      </c>
      <c r="C2492">
        <f t="shared" si="40"/>
        <v>13</v>
      </c>
      <c r="D2492" t="str">
        <f ca="1">VLOOKUP($B2492,'Track WIP'!$M:$O,2,FALSE)</f>
        <v>GRAND PRIX OF IOWA - RACE 2</v>
      </c>
      <c r="E2492" t="str">
        <f ca="1">VLOOKUP($B2492,'Track WIP'!$M:$O,3,FALSE)</f>
        <v>Iowa Speedway</v>
      </c>
      <c r="F2492">
        <v>6</v>
      </c>
      <c r="G2492" t="s">
        <v>55</v>
      </c>
      <c r="H2492">
        <v>20</v>
      </c>
      <c r="I2492" t="s">
        <v>111</v>
      </c>
      <c r="J2492">
        <v>300</v>
      </c>
      <c r="K2492">
        <v>11</v>
      </c>
      <c r="L2492">
        <v>0</v>
      </c>
      <c r="M2492">
        <v>28</v>
      </c>
      <c r="N2492">
        <v>0</v>
      </c>
      <c r="O2492">
        <v>0</v>
      </c>
    </row>
    <row r="2493" spans="1:15" x14ac:dyDescent="0.2">
      <c r="A2493">
        <v>2015</v>
      </c>
      <c r="B2493" s="6">
        <f ca="1">_xlfn.MAXIFS('Track WIP'!M:M,'Track WIP'!K:K,'Results WIP'!A2493,'Track WIP'!L:L,'Results WIP'!C2493)</f>
        <v>42203</v>
      </c>
      <c r="C2493">
        <f t="shared" si="40"/>
        <v>13</v>
      </c>
      <c r="D2493" t="str">
        <f ca="1">VLOOKUP($B2493,'Track WIP'!$M:$O,2,FALSE)</f>
        <v>GRAND PRIX OF IOWA - RACE 2</v>
      </c>
      <c r="E2493" t="str">
        <f ca="1">VLOOKUP($B2493,'Track WIP'!$M:$O,3,FALSE)</f>
        <v>Iowa Speedway</v>
      </c>
      <c r="F2493">
        <v>7</v>
      </c>
      <c r="G2493" t="s">
        <v>38</v>
      </c>
      <c r="H2493">
        <v>27</v>
      </c>
      <c r="I2493" t="s">
        <v>16</v>
      </c>
      <c r="J2493">
        <v>300</v>
      </c>
      <c r="K2493">
        <v>8</v>
      </c>
      <c r="L2493">
        <v>0</v>
      </c>
      <c r="M2493">
        <v>26</v>
      </c>
      <c r="N2493">
        <v>0</v>
      </c>
      <c r="O2493">
        <v>0</v>
      </c>
    </row>
    <row r="2494" spans="1:15" x14ac:dyDescent="0.2">
      <c r="A2494">
        <v>2015</v>
      </c>
      <c r="B2494" s="6">
        <f ca="1">_xlfn.MAXIFS('Track WIP'!M:M,'Track WIP'!K:K,'Results WIP'!A2494,'Track WIP'!L:L,'Results WIP'!C2494)</f>
        <v>42203</v>
      </c>
      <c r="C2494">
        <f t="shared" si="40"/>
        <v>13</v>
      </c>
      <c r="D2494" t="str">
        <f ca="1">VLOOKUP($B2494,'Track WIP'!$M:$O,2,FALSE)</f>
        <v>GRAND PRIX OF IOWA - RACE 2</v>
      </c>
      <c r="E2494" t="str">
        <f ca="1">VLOOKUP($B2494,'Track WIP'!$M:$O,3,FALSE)</f>
        <v>Iowa Speedway</v>
      </c>
      <c r="F2494">
        <v>8</v>
      </c>
      <c r="G2494" t="s">
        <v>29</v>
      </c>
      <c r="H2494">
        <v>5</v>
      </c>
      <c r="I2494" t="s">
        <v>16</v>
      </c>
      <c r="J2494">
        <v>300</v>
      </c>
      <c r="K2494">
        <v>19</v>
      </c>
      <c r="L2494">
        <v>0</v>
      </c>
      <c r="M2494">
        <v>24</v>
      </c>
      <c r="N2494">
        <v>0</v>
      </c>
      <c r="O2494">
        <v>0</v>
      </c>
    </row>
    <row r="2495" spans="1:15" x14ac:dyDescent="0.2">
      <c r="A2495">
        <v>2015</v>
      </c>
      <c r="B2495" s="6">
        <f ca="1">_xlfn.MAXIFS('Track WIP'!M:M,'Track WIP'!K:K,'Results WIP'!A2495,'Track WIP'!L:L,'Results WIP'!C2495)</f>
        <v>42203</v>
      </c>
      <c r="C2495">
        <f t="shared" si="40"/>
        <v>13</v>
      </c>
      <c r="D2495" t="str">
        <f ca="1">VLOOKUP($B2495,'Track WIP'!$M:$O,2,FALSE)</f>
        <v>GRAND PRIX OF IOWA - RACE 2</v>
      </c>
      <c r="E2495" t="str">
        <f ca="1">VLOOKUP($B2495,'Track WIP'!$M:$O,3,FALSE)</f>
        <v>Iowa Speedway</v>
      </c>
      <c r="F2495">
        <v>9</v>
      </c>
      <c r="G2495" t="s">
        <v>87</v>
      </c>
      <c r="H2495">
        <v>11</v>
      </c>
      <c r="I2495" t="s">
        <v>111</v>
      </c>
      <c r="J2495">
        <v>300</v>
      </c>
      <c r="K2495">
        <v>24</v>
      </c>
      <c r="L2495">
        <v>6</v>
      </c>
      <c r="M2495">
        <v>23</v>
      </c>
      <c r="N2495">
        <v>1</v>
      </c>
      <c r="O2495">
        <v>0</v>
      </c>
    </row>
    <row r="2496" spans="1:15" x14ac:dyDescent="0.2">
      <c r="A2496">
        <v>2015</v>
      </c>
      <c r="B2496" s="6">
        <f ca="1">_xlfn.MAXIFS('Track WIP'!M:M,'Track WIP'!K:K,'Results WIP'!A2496,'Track WIP'!L:L,'Results WIP'!C2496)</f>
        <v>42203</v>
      </c>
      <c r="C2496">
        <f t="shared" si="40"/>
        <v>13</v>
      </c>
      <c r="D2496" t="str">
        <f ca="1">VLOOKUP($B2496,'Track WIP'!$M:$O,2,FALSE)</f>
        <v>GRAND PRIX OF IOWA - RACE 2</v>
      </c>
      <c r="E2496" t="str">
        <f ca="1">VLOOKUP($B2496,'Track WIP'!$M:$O,3,FALSE)</f>
        <v>Iowa Speedway</v>
      </c>
      <c r="F2496">
        <v>10</v>
      </c>
      <c r="G2496" t="s">
        <v>15</v>
      </c>
      <c r="H2496">
        <v>1</v>
      </c>
      <c r="I2496" t="s">
        <v>111</v>
      </c>
      <c r="J2496">
        <v>300</v>
      </c>
      <c r="K2496">
        <v>6</v>
      </c>
      <c r="L2496">
        <v>2</v>
      </c>
      <c r="M2496">
        <v>21</v>
      </c>
      <c r="N2496">
        <v>1</v>
      </c>
      <c r="O2496">
        <v>0</v>
      </c>
    </row>
    <row r="2497" spans="1:15" x14ac:dyDescent="0.2">
      <c r="A2497">
        <v>2015</v>
      </c>
      <c r="B2497" s="6">
        <f ca="1">_xlfn.MAXIFS('Track WIP'!M:M,'Track WIP'!K:K,'Results WIP'!A2497,'Track WIP'!L:L,'Results WIP'!C2497)</f>
        <v>42203</v>
      </c>
      <c r="C2497">
        <f t="shared" si="40"/>
        <v>13</v>
      </c>
      <c r="D2497" t="str">
        <f ca="1">VLOOKUP($B2497,'Track WIP'!$M:$O,2,FALSE)</f>
        <v>GRAND PRIX OF IOWA - RACE 2</v>
      </c>
      <c r="E2497" t="str">
        <f ca="1">VLOOKUP($B2497,'Track WIP'!$M:$O,3,FALSE)</f>
        <v>Iowa Speedway</v>
      </c>
      <c r="F2497">
        <v>11</v>
      </c>
      <c r="G2497" t="s">
        <v>24</v>
      </c>
      <c r="H2497">
        <v>3</v>
      </c>
      <c r="I2497" t="s">
        <v>111</v>
      </c>
      <c r="J2497">
        <v>300</v>
      </c>
      <c r="K2497">
        <v>1</v>
      </c>
      <c r="L2497">
        <v>50</v>
      </c>
      <c r="M2497">
        <v>21</v>
      </c>
      <c r="N2497">
        <v>2</v>
      </c>
      <c r="O2497">
        <v>0</v>
      </c>
    </row>
    <row r="2498" spans="1:15" x14ac:dyDescent="0.2">
      <c r="A2498">
        <v>2015</v>
      </c>
      <c r="B2498" s="6">
        <f ca="1">_xlfn.MAXIFS('Track WIP'!M:M,'Track WIP'!K:K,'Results WIP'!A2498,'Track WIP'!L:L,'Results WIP'!C2498)</f>
        <v>42203</v>
      </c>
      <c r="C2498">
        <f t="shared" si="40"/>
        <v>13</v>
      </c>
      <c r="D2498" t="str">
        <f ca="1">VLOOKUP($B2498,'Track WIP'!$M:$O,2,FALSE)</f>
        <v>GRAND PRIX OF IOWA - RACE 2</v>
      </c>
      <c r="E2498" t="str">
        <f ca="1">VLOOKUP($B2498,'Track WIP'!$M:$O,3,FALSE)</f>
        <v>Iowa Speedway</v>
      </c>
      <c r="F2498">
        <v>12</v>
      </c>
      <c r="G2498" t="s">
        <v>374</v>
      </c>
      <c r="H2498">
        <v>19</v>
      </c>
      <c r="I2498" t="s">
        <v>16</v>
      </c>
      <c r="J2498">
        <v>299</v>
      </c>
      <c r="K2498">
        <v>20</v>
      </c>
      <c r="L2498">
        <v>0</v>
      </c>
      <c r="M2498">
        <v>18</v>
      </c>
      <c r="N2498">
        <v>0</v>
      </c>
      <c r="O2498">
        <v>0</v>
      </c>
    </row>
    <row r="2499" spans="1:15" x14ac:dyDescent="0.2">
      <c r="A2499">
        <v>2015</v>
      </c>
      <c r="B2499" s="6">
        <f ca="1">_xlfn.MAXIFS('Track WIP'!M:M,'Track WIP'!K:K,'Results WIP'!A2499,'Track WIP'!L:L,'Results WIP'!C2499)</f>
        <v>42203</v>
      </c>
      <c r="C2499">
        <f t="shared" si="40"/>
        <v>13</v>
      </c>
      <c r="D2499" t="str">
        <f ca="1">VLOOKUP($B2499,'Track WIP'!$M:$O,2,FALSE)</f>
        <v>GRAND PRIX OF IOWA - RACE 2</v>
      </c>
      <c r="E2499" t="str">
        <f ca="1">VLOOKUP($B2499,'Track WIP'!$M:$O,3,FALSE)</f>
        <v>Iowa Speedway</v>
      </c>
      <c r="F2499">
        <v>13</v>
      </c>
      <c r="G2499" t="s">
        <v>381</v>
      </c>
      <c r="H2499">
        <v>41</v>
      </c>
      <c r="I2499" t="s">
        <v>16</v>
      </c>
      <c r="J2499">
        <v>299</v>
      </c>
      <c r="K2499">
        <v>21</v>
      </c>
      <c r="L2499">
        <v>7</v>
      </c>
      <c r="M2499">
        <v>18</v>
      </c>
      <c r="N2499">
        <v>1</v>
      </c>
      <c r="O2499">
        <v>0</v>
      </c>
    </row>
    <row r="2500" spans="1:15" x14ac:dyDescent="0.2">
      <c r="A2500">
        <v>2015</v>
      </c>
      <c r="B2500" s="6">
        <f ca="1">_xlfn.MAXIFS('Track WIP'!M:M,'Track WIP'!K:K,'Results WIP'!A2500,'Track WIP'!L:L,'Results WIP'!C2500)</f>
        <v>42203</v>
      </c>
      <c r="C2500">
        <f t="shared" si="40"/>
        <v>13</v>
      </c>
      <c r="D2500" t="str">
        <f ca="1">VLOOKUP($B2500,'Track WIP'!$M:$O,2,FALSE)</f>
        <v>GRAND PRIX OF IOWA - RACE 2</v>
      </c>
      <c r="E2500" t="str">
        <f ca="1">VLOOKUP($B2500,'Track WIP'!$M:$O,3,FALSE)</f>
        <v>Iowa Speedway</v>
      </c>
      <c r="F2500">
        <v>14</v>
      </c>
      <c r="G2500" t="s">
        <v>88</v>
      </c>
      <c r="H2500">
        <v>22</v>
      </c>
      <c r="I2500" t="s">
        <v>111</v>
      </c>
      <c r="J2500">
        <v>299</v>
      </c>
      <c r="K2500">
        <v>5</v>
      </c>
      <c r="L2500">
        <v>0</v>
      </c>
      <c r="M2500">
        <v>16</v>
      </c>
      <c r="N2500">
        <v>0</v>
      </c>
      <c r="O2500">
        <v>0</v>
      </c>
    </row>
    <row r="2501" spans="1:15" x14ac:dyDescent="0.2">
      <c r="A2501">
        <v>2015</v>
      </c>
      <c r="B2501" s="6">
        <f ca="1">_xlfn.MAXIFS('Track WIP'!M:M,'Track WIP'!K:K,'Results WIP'!A2501,'Track WIP'!L:L,'Results WIP'!C2501)</f>
        <v>42203</v>
      </c>
      <c r="C2501">
        <f t="shared" si="40"/>
        <v>13</v>
      </c>
      <c r="D2501" t="str">
        <f ca="1">VLOOKUP($B2501,'Track WIP'!$M:$O,2,FALSE)</f>
        <v>GRAND PRIX OF IOWA - RACE 2</v>
      </c>
      <c r="E2501" t="str">
        <f ca="1">VLOOKUP($B2501,'Track WIP'!$M:$O,3,FALSE)</f>
        <v>Iowa Speedway</v>
      </c>
      <c r="F2501">
        <v>15</v>
      </c>
      <c r="G2501" t="s">
        <v>85</v>
      </c>
      <c r="H2501">
        <v>7</v>
      </c>
      <c r="I2501" t="s">
        <v>16</v>
      </c>
      <c r="J2501">
        <v>299</v>
      </c>
      <c r="K2501">
        <v>14</v>
      </c>
      <c r="L2501">
        <v>3</v>
      </c>
      <c r="M2501">
        <v>16</v>
      </c>
      <c r="N2501">
        <v>1</v>
      </c>
      <c r="O2501">
        <v>0</v>
      </c>
    </row>
    <row r="2502" spans="1:15" x14ac:dyDescent="0.2">
      <c r="A2502">
        <v>2015</v>
      </c>
      <c r="B2502" s="6">
        <f ca="1">_xlfn.MAXIFS('Track WIP'!M:M,'Track WIP'!K:K,'Results WIP'!A2502,'Track WIP'!L:L,'Results WIP'!C2502)</f>
        <v>42203</v>
      </c>
      <c r="C2502">
        <f t="shared" si="40"/>
        <v>13</v>
      </c>
      <c r="D2502" t="str">
        <f ca="1">VLOOKUP($B2502,'Track WIP'!$M:$O,2,FALSE)</f>
        <v>GRAND PRIX OF IOWA - RACE 2</v>
      </c>
      <c r="E2502" t="str">
        <f ca="1">VLOOKUP($B2502,'Track WIP'!$M:$O,3,FALSE)</f>
        <v>Iowa Speedway</v>
      </c>
      <c r="F2502">
        <v>16</v>
      </c>
      <c r="G2502" t="s">
        <v>386</v>
      </c>
      <c r="H2502">
        <v>98</v>
      </c>
      <c r="I2502" t="s">
        <v>16</v>
      </c>
      <c r="J2502">
        <v>299</v>
      </c>
      <c r="K2502">
        <v>23</v>
      </c>
      <c r="L2502">
        <v>0</v>
      </c>
      <c r="M2502">
        <v>14</v>
      </c>
      <c r="N2502">
        <v>0</v>
      </c>
      <c r="O2502">
        <v>0</v>
      </c>
    </row>
    <row r="2503" spans="1:15" x14ac:dyDescent="0.2">
      <c r="A2503">
        <v>2015</v>
      </c>
      <c r="B2503" s="6">
        <f ca="1">_xlfn.MAXIFS('Track WIP'!M:M,'Track WIP'!K:K,'Results WIP'!A2503,'Track WIP'!L:L,'Results WIP'!C2503)</f>
        <v>42203</v>
      </c>
      <c r="C2503">
        <f t="shared" si="40"/>
        <v>13</v>
      </c>
      <c r="D2503" t="str">
        <f ca="1">VLOOKUP($B2503,'Track WIP'!$M:$O,2,FALSE)</f>
        <v>GRAND PRIX OF IOWA - RACE 2</v>
      </c>
      <c r="E2503" t="str">
        <f ca="1">VLOOKUP($B2503,'Track WIP'!$M:$O,3,FALSE)</f>
        <v>Iowa Speedway</v>
      </c>
      <c r="F2503">
        <v>17</v>
      </c>
      <c r="G2503" t="s">
        <v>26</v>
      </c>
      <c r="H2503">
        <v>25</v>
      </c>
      <c r="I2503" t="s">
        <v>16</v>
      </c>
      <c r="J2503">
        <v>297</v>
      </c>
      <c r="K2503">
        <v>18</v>
      </c>
      <c r="L2503">
        <v>0</v>
      </c>
      <c r="M2503">
        <v>13</v>
      </c>
      <c r="N2503">
        <v>0</v>
      </c>
      <c r="O2503">
        <v>0</v>
      </c>
    </row>
    <row r="2504" spans="1:15" x14ac:dyDescent="0.2">
      <c r="A2504">
        <v>2015</v>
      </c>
      <c r="B2504" s="6">
        <f ca="1">_xlfn.MAXIFS('Track WIP'!M:M,'Track WIP'!K:K,'Results WIP'!A2504,'Track WIP'!L:L,'Results WIP'!C2504)</f>
        <v>42203</v>
      </c>
      <c r="C2504">
        <f t="shared" si="40"/>
        <v>13</v>
      </c>
      <c r="D2504" t="str">
        <f ca="1">VLOOKUP($B2504,'Track WIP'!$M:$O,2,FALSE)</f>
        <v>GRAND PRIX OF IOWA - RACE 2</v>
      </c>
      <c r="E2504" t="str">
        <f ca="1">VLOOKUP($B2504,'Track WIP'!$M:$O,3,FALSE)</f>
        <v>Iowa Speedway</v>
      </c>
      <c r="F2504">
        <v>18</v>
      </c>
      <c r="G2504" t="s">
        <v>21</v>
      </c>
      <c r="H2504">
        <v>9</v>
      </c>
      <c r="I2504" t="s">
        <v>111</v>
      </c>
      <c r="J2504">
        <v>263</v>
      </c>
      <c r="K2504">
        <v>4</v>
      </c>
      <c r="L2504">
        <v>0</v>
      </c>
      <c r="M2504">
        <v>12</v>
      </c>
      <c r="N2504">
        <v>0</v>
      </c>
      <c r="O2504">
        <v>0</v>
      </c>
    </row>
    <row r="2505" spans="1:15" x14ac:dyDescent="0.2">
      <c r="A2505">
        <v>2015</v>
      </c>
      <c r="B2505" s="6">
        <f ca="1">_xlfn.MAXIFS('Track WIP'!M:M,'Track WIP'!K:K,'Results WIP'!A2505,'Track WIP'!L:L,'Results WIP'!C2505)</f>
        <v>42203</v>
      </c>
      <c r="C2505">
        <f t="shared" si="40"/>
        <v>13</v>
      </c>
      <c r="D2505" t="str">
        <f ca="1">VLOOKUP($B2505,'Track WIP'!$M:$O,2,FALSE)</f>
        <v>GRAND PRIX OF IOWA - RACE 2</v>
      </c>
      <c r="E2505" t="str">
        <f ca="1">VLOOKUP($B2505,'Track WIP'!$M:$O,3,FALSE)</f>
        <v>Iowa Speedway</v>
      </c>
      <c r="F2505">
        <v>19</v>
      </c>
      <c r="G2505" t="s">
        <v>37</v>
      </c>
      <c r="H2505">
        <v>14</v>
      </c>
      <c r="I2505" t="s">
        <v>16</v>
      </c>
      <c r="J2505">
        <v>260</v>
      </c>
      <c r="K2505">
        <v>15</v>
      </c>
      <c r="L2505">
        <v>0</v>
      </c>
      <c r="M2505">
        <v>11</v>
      </c>
      <c r="N2505">
        <v>0</v>
      </c>
      <c r="O2505">
        <v>0</v>
      </c>
    </row>
    <row r="2506" spans="1:15" x14ac:dyDescent="0.2">
      <c r="A2506">
        <v>2015</v>
      </c>
      <c r="B2506" s="6">
        <f ca="1">_xlfn.MAXIFS('Track WIP'!M:M,'Track WIP'!K:K,'Results WIP'!A2506,'Track WIP'!L:L,'Results WIP'!C2506)</f>
        <v>42203</v>
      </c>
      <c r="C2506">
        <f t="shared" si="40"/>
        <v>13</v>
      </c>
      <c r="D2506" t="str">
        <f ca="1">VLOOKUP($B2506,'Track WIP'!$M:$O,2,FALSE)</f>
        <v>GRAND PRIX OF IOWA - RACE 2</v>
      </c>
      <c r="E2506" t="str">
        <f ca="1">VLOOKUP($B2506,'Track WIP'!$M:$O,3,FALSE)</f>
        <v>Iowa Speedway</v>
      </c>
      <c r="F2506">
        <v>20</v>
      </c>
      <c r="G2506" t="s">
        <v>387</v>
      </c>
      <c r="H2506">
        <v>4</v>
      </c>
      <c r="I2506" t="s">
        <v>111</v>
      </c>
      <c r="J2506">
        <v>191</v>
      </c>
      <c r="K2506">
        <v>13</v>
      </c>
      <c r="L2506">
        <v>0</v>
      </c>
      <c r="M2506">
        <v>10</v>
      </c>
      <c r="N2506">
        <v>0</v>
      </c>
      <c r="O2506">
        <v>0</v>
      </c>
    </row>
    <row r="2507" spans="1:15" x14ac:dyDescent="0.2">
      <c r="A2507">
        <v>2015</v>
      </c>
      <c r="B2507" s="6">
        <f ca="1">_xlfn.MAXIFS('Track WIP'!M:M,'Track WIP'!K:K,'Results WIP'!A2507,'Track WIP'!L:L,'Results WIP'!C2507)</f>
        <v>42203</v>
      </c>
      <c r="C2507">
        <f t="shared" si="40"/>
        <v>13</v>
      </c>
      <c r="D2507" t="str">
        <f ca="1">VLOOKUP($B2507,'Track WIP'!$M:$O,2,FALSE)</f>
        <v>GRAND PRIX OF IOWA - RACE 2</v>
      </c>
      <c r="E2507" t="str">
        <f ca="1">VLOOKUP($B2507,'Track WIP'!$M:$O,3,FALSE)</f>
        <v>Iowa Speedway</v>
      </c>
      <c r="F2507">
        <v>21</v>
      </c>
      <c r="G2507" t="s">
        <v>25</v>
      </c>
      <c r="H2507">
        <v>10</v>
      </c>
      <c r="I2507" t="s">
        <v>111</v>
      </c>
      <c r="J2507">
        <v>189</v>
      </c>
      <c r="K2507">
        <v>2</v>
      </c>
      <c r="L2507">
        <v>70</v>
      </c>
      <c r="M2507">
        <v>10</v>
      </c>
      <c r="N2507">
        <v>1</v>
      </c>
      <c r="O2507">
        <v>0</v>
      </c>
    </row>
    <row r="2508" spans="1:15" x14ac:dyDescent="0.2">
      <c r="A2508">
        <v>2015</v>
      </c>
      <c r="B2508" s="6">
        <f ca="1">_xlfn.MAXIFS('Track WIP'!M:M,'Track WIP'!K:K,'Results WIP'!A2508,'Track WIP'!L:L,'Results WIP'!C2508)</f>
        <v>42203</v>
      </c>
      <c r="C2508">
        <f t="shared" si="40"/>
        <v>13</v>
      </c>
      <c r="D2508" t="str">
        <f ca="1">VLOOKUP($B2508,'Track WIP'!$M:$O,2,FALSE)</f>
        <v>GRAND PRIX OF IOWA - RACE 2</v>
      </c>
      <c r="E2508" t="str">
        <f ca="1">VLOOKUP($B2508,'Track WIP'!$M:$O,3,FALSE)</f>
        <v>Iowa Speedway</v>
      </c>
      <c r="F2508">
        <v>22</v>
      </c>
      <c r="G2508" t="s">
        <v>86</v>
      </c>
      <c r="H2508">
        <v>83</v>
      </c>
      <c r="I2508" t="s">
        <v>111</v>
      </c>
      <c r="J2508">
        <v>170</v>
      </c>
      <c r="K2508">
        <v>16</v>
      </c>
      <c r="L2508">
        <v>7</v>
      </c>
      <c r="M2508">
        <v>9</v>
      </c>
      <c r="N2508">
        <v>1</v>
      </c>
      <c r="O2508">
        <v>0</v>
      </c>
    </row>
    <row r="2509" spans="1:15" x14ac:dyDescent="0.2">
      <c r="A2509">
        <v>2015</v>
      </c>
      <c r="B2509" s="6">
        <f ca="1">_xlfn.MAXIFS('Track WIP'!M:M,'Track WIP'!K:K,'Results WIP'!A2509,'Track WIP'!L:L,'Results WIP'!C2509)</f>
        <v>42203</v>
      </c>
      <c r="C2509">
        <f t="shared" si="40"/>
        <v>13</v>
      </c>
      <c r="D2509" t="str">
        <f ca="1">VLOOKUP($B2509,'Track WIP'!$M:$O,2,FALSE)</f>
        <v>GRAND PRIX OF IOWA - RACE 2</v>
      </c>
      <c r="E2509" t="str">
        <f ca="1">VLOOKUP($B2509,'Track WIP'!$M:$O,3,FALSE)</f>
        <v>Iowa Speedway</v>
      </c>
      <c r="F2509">
        <v>23</v>
      </c>
      <c r="G2509" t="s">
        <v>93</v>
      </c>
      <c r="H2509">
        <v>18</v>
      </c>
      <c r="I2509" t="s">
        <v>16</v>
      </c>
      <c r="J2509">
        <v>136</v>
      </c>
      <c r="K2509">
        <v>22</v>
      </c>
      <c r="L2509">
        <v>0</v>
      </c>
      <c r="M2509">
        <v>7</v>
      </c>
      <c r="N2509">
        <v>0</v>
      </c>
      <c r="O2509">
        <v>0</v>
      </c>
    </row>
    <row r="2510" spans="1:15" x14ac:dyDescent="0.2">
      <c r="A2510">
        <v>2015</v>
      </c>
      <c r="B2510" s="6">
        <f ca="1">_xlfn.MAXIFS('Track WIP'!M:M,'Track WIP'!K:K,'Results WIP'!A2510,'Track WIP'!L:L,'Results WIP'!C2510)</f>
        <v>42203</v>
      </c>
      <c r="C2510">
        <f t="shared" si="40"/>
        <v>13</v>
      </c>
      <c r="D2510" t="str">
        <f ca="1">VLOOKUP($B2510,'Track WIP'!$M:$O,2,FALSE)</f>
        <v>GRAND PRIX OF IOWA - RACE 2</v>
      </c>
      <c r="E2510" t="str">
        <f ca="1">VLOOKUP($B2510,'Track WIP'!$M:$O,3,FALSE)</f>
        <v>Iowa Speedway</v>
      </c>
      <c r="F2510">
        <v>24</v>
      </c>
      <c r="G2510" t="s">
        <v>234</v>
      </c>
      <c r="H2510">
        <v>2</v>
      </c>
      <c r="I2510" t="s">
        <v>111</v>
      </c>
      <c r="J2510">
        <v>9</v>
      </c>
      <c r="K2510">
        <v>3</v>
      </c>
      <c r="L2510">
        <v>0</v>
      </c>
      <c r="M2510">
        <v>6</v>
      </c>
      <c r="N2510">
        <v>0</v>
      </c>
      <c r="O2510">
        <v>0</v>
      </c>
    </row>
    <row r="2511" spans="1:15" x14ac:dyDescent="0.2">
      <c r="A2511">
        <v>2015</v>
      </c>
      <c r="B2511" s="6">
        <f ca="1">_xlfn.MAXIFS('Track WIP'!M:M,'Track WIP'!K:K,'Results WIP'!A2511,'Track WIP'!L:L,'Results WIP'!C2511)</f>
        <v>42218</v>
      </c>
      <c r="C2511">
        <f t="shared" si="40"/>
        <v>14</v>
      </c>
      <c r="D2511" t="str">
        <f ca="1">VLOOKUP($B2511,'Track WIP'!$M:$O,2,FALSE)</f>
        <v>Honda Indy 200 at Mid-Ohio</v>
      </c>
      <c r="E2511" t="str">
        <f ca="1">VLOOKUP($B2511,'Track WIP'!$M:$O,3,FALSE)</f>
        <v>Mid-Ohio Sports Car Course</v>
      </c>
      <c r="F2511">
        <v>1</v>
      </c>
      <c r="G2511" t="s">
        <v>41</v>
      </c>
      <c r="H2511">
        <v>15</v>
      </c>
      <c r="I2511" t="s">
        <v>16</v>
      </c>
      <c r="J2511">
        <v>90</v>
      </c>
      <c r="K2511">
        <v>13</v>
      </c>
      <c r="L2511">
        <v>23</v>
      </c>
      <c r="M2511">
        <v>53</v>
      </c>
      <c r="N2511">
        <v>3</v>
      </c>
      <c r="O2511">
        <v>0</v>
      </c>
    </row>
    <row r="2512" spans="1:15" x14ac:dyDescent="0.2">
      <c r="A2512">
        <v>2015</v>
      </c>
      <c r="B2512" s="6">
        <f ca="1">_xlfn.MAXIFS('Track WIP'!M:M,'Track WIP'!K:K,'Results WIP'!A2512,'Track WIP'!L:L,'Results WIP'!C2512)</f>
        <v>42218</v>
      </c>
      <c r="C2512">
        <f t="shared" si="40"/>
        <v>14</v>
      </c>
      <c r="D2512" t="str">
        <f ca="1">VLOOKUP($B2512,'Track WIP'!$M:$O,2,FALSE)</f>
        <v>Honda Indy 200 at Mid-Ohio</v>
      </c>
      <c r="E2512" t="str">
        <f ca="1">VLOOKUP($B2512,'Track WIP'!$M:$O,3,FALSE)</f>
        <v>Mid-Ohio Sports Car Course</v>
      </c>
      <c r="F2512">
        <v>2</v>
      </c>
      <c r="G2512" t="s">
        <v>26</v>
      </c>
      <c r="H2512">
        <v>25</v>
      </c>
      <c r="I2512" t="s">
        <v>16</v>
      </c>
      <c r="J2512">
        <v>90</v>
      </c>
      <c r="K2512">
        <v>14</v>
      </c>
      <c r="L2512">
        <v>6</v>
      </c>
      <c r="M2512">
        <v>41</v>
      </c>
      <c r="N2512">
        <v>1</v>
      </c>
      <c r="O2512">
        <v>0</v>
      </c>
    </row>
    <row r="2513" spans="1:15" x14ac:dyDescent="0.2">
      <c r="A2513">
        <v>2015</v>
      </c>
      <c r="B2513" s="6">
        <f ca="1">_xlfn.MAXIFS('Track WIP'!M:M,'Track WIP'!K:K,'Results WIP'!A2513,'Track WIP'!L:L,'Results WIP'!C2513)</f>
        <v>42218</v>
      </c>
      <c r="C2513">
        <f t="shared" si="40"/>
        <v>14</v>
      </c>
      <c r="D2513" t="str">
        <f ca="1">VLOOKUP($B2513,'Track WIP'!$M:$O,2,FALSE)</f>
        <v>Honda Indy 200 at Mid-Ohio</v>
      </c>
      <c r="E2513" t="str">
        <f ca="1">VLOOKUP($B2513,'Track WIP'!$M:$O,3,FALSE)</f>
        <v>Mid-Ohio Sports Car Course</v>
      </c>
      <c r="F2513">
        <v>3</v>
      </c>
      <c r="G2513" t="s">
        <v>88</v>
      </c>
      <c r="H2513">
        <v>22</v>
      </c>
      <c r="I2513" t="s">
        <v>111</v>
      </c>
      <c r="J2513">
        <v>90</v>
      </c>
      <c r="K2513">
        <v>15</v>
      </c>
      <c r="L2513">
        <v>0</v>
      </c>
      <c r="M2513">
        <v>35</v>
      </c>
      <c r="N2513">
        <v>0</v>
      </c>
      <c r="O2513">
        <v>0</v>
      </c>
    </row>
    <row r="2514" spans="1:15" x14ac:dyDescent="0.2">
      <c r="A2514">
        <v>2015</v>
      </c>
      <c r="B2514" s="6">
        <f ca="1">_xlfn.MAXIFS('Track WIP'!M:M,'Track WIP'!K:K,'Results WIP'!A2514,'Track WIP'!L:L,'Results WIP'!C2514)</f>
        <v>42218</v>
      </c>
      <c r="C2514">
        <f t="shared" si="40"/>
        <v>14</v>
      </c>
      <c r="D2514" t="str">
        <f ca="1">VLOOKUP($B2514,'Track WIP'!$M:$O,2,FALSE)</f>
        <v>Honda Indy 200 at Mid-Ohio</v>
      </c>
      <c r="E2514" t="str">
        <f ca="1">VLOOKUP($B2514,'Track WIP'!$M:$O,3,FALSE)</f>
        <v>Mid-Ohio Sports Car Course</v>
      </c>
      <c r="F2514">
        <v>4</v>
      </c>
      <c r="G2514" t="s">
        <v>21</v>
      </c>
      <c r="H2514">
        <v>9</v>
      </c>
      <c r="I2514" t="s">
        <v>111</v>
      </c>
      <c r="J2514">
        <v>90</v>
      </c>
      <c r="K2514">
        <v>1</v>
      </c>
      <c r="L2514">
        <v>22</v>
      </c>
      <c r="M2514">
        <v>34</v>
      </c>
      <c r="N2514">
        <v>2</v>
      </c>
      <c r="O2514">
        <v>0</v>
      </c>
    </row>
    <row r="2515" spans="1:15" x14ac:dyDescent="0.2">
      <c r="A2515">
        <v>2015</v>
      </c>
      <c r="B2515" s="6">
        <f ca="1">_xlfn.MAXIFS('Track WIP'!M:M,'Track WIP'!K:K,'Results WIP'!A2515,'Track WIP'!L:L,'Results WIP'!C2515)</f>
        <v>42218</v>
      </c>
      <c r="C2515">
        <f t="shared" si="40"/>
        <v>14</v>
      </c>
      <c r="D2515" t="str">
        <f ca="1">VLOOKUP($B2515,'Track WIP'!$M:$O,2,FALSE)</f>
        <v>Honda Indy 200 at Mid-Ohio</v>
      </c>
      <c r="E2515" t="str">
        <f ca="1">VLOOKUP($B2515,'Track WIP'!$M:$O,3,FALSE)</f>
        <v>Mid-Ohio Sports Car Course</v>
      </c>
      <c r="F2515">
        <v>5</v>
      </c>
      <c r="G2515" t="s">
        <v>25</v>
      </c>
      <c r="H2515">
        <v>10</v>
      </c>
      <c r="I2515" t="s">
        <v>111</v>
      </c>
      <c r="J2515">
        <v>90</v>
      </c>
      <c r="K2515">
        <v>8</v>
      </c>
      <c r="L2515">
        <v>0</v>
      </c>
      <c r="M2515">
        <v>30</v>
      </c>
      <c r="N2515">
        <v>0</v>
      </c>
      <c r="O2515">
        <v>0</v>
      </c>
    </row>
    <row r="2516" spans="1:15" x14ac:dyDescent="0.2">
      <c r="A2516">
        <v>2015</v>
      </c>
      <c r="B2516" s="6">
        <f ca="1">_xlfn.MAXIFS('Track WIP'!M:M,'Track WIP'!K:K,'Results WIP'!A2516,'Track WIP'!L:L,'Results WIP'!C2516)</f>
        <v>42218</v>
      </c>
      <c r="C2516">
        <f t="shared" ref="C2516:C2579" si="41">_xlfn.IFS(A2516&gt;A2515,1,F2516=1,C2515+1,F2516&gt;1,C2515)</f>
        <v>14</v>
      </c>
      <c r="D2516" t="str">
        <f ca="1">VLOOKUP($B2516,'Track WIP'!$M:$O,2,FALSE)</f>
        <v>Honda Indy 200 at Mid-Ohio</v>
      </c>
      <c r="E2516" t="str">
        <f ca="1">VLOOKUP($B2516,'Track WIP'!$M:$O,3,FALSE)</f>
        <v>Mid-Ohio Sports Car Course</v>
      </c>
      <c r="F2516">
        <v>6</v>
      </c>
      <c r="G2516" t="s">
        <v>374</v>
      </c>
      <c r="H2516">
        <v>19</v>
      </c>
      <c r="I2516" t="s">
        <v>16</v>
      </c>
      <c r="J2516">
        <v>90</v>
      </c>
      <c r="K2516">
        <v>24</v>
      </c>
      <c r="L2516">
        <v>10</v>
      </c>
      <c r="M2516">
        <v>29</v>
      </c>
      <c r="N2516">
        <v>1</v>
      </c>
      <c r="O2516">
        <v>0</v>
      </c>
    </row>
    <row r="2517" spans="1:15" x14ac:dyDescent="0.2">
      <c r="A2517">
        <v>2015</v>
      </c>
      <c r="B2517" s="6">
        <f ca="1">_xlfn.MAXIFS('Track WIP'!M:M,'Track WIP'!K:K,'Results WIP'!A2517,'Track WIP'!L:L,'Results WIP'!C2517)</f>
        <v>42218</v>
      </c>
      <c r="C2517">
        <f t="shared" si="41"/>
        <v>14</v>
      </c>
      <c r="D2517" t="str">
        <f ca="1">VLOOKUP($B2517,'Track WIP'!$M:$O,2,FALSE)</f>
        <v>Honda Indy 200 at Mid-Ohio</v>
      </c>
      <c r="E2517" t="str">
        <f ca="1">VLOOKUP($B2517,'Track WIP'!$M:$O,3,FALSE)</f>
        <v>Mid-Ohio Sports Car Course</v>
      </c>
      <c r="F2517">
        <v>7</v>
      </c>
      <c r="G2517" t="s">
        <v>17</v>
      </c>
      <c r="H2517">
        <v>28</v>
      </c>
      <c r="I2517" t="s">
        <v>16</v>
      </c>
      <c r="J2517">
        <v>90</v>
      </c>
      <c r="K2517">
        <v>7</v>
      </c>
      <c r="L2517">
        <v>0</v>
      </c>
      <c r="M2517">
        <v>26</v>
      </c>
      <c r="N2517">
        <v>0</v>
      </c>
      <c r="O2517">
        <v>0</v>
      </c>
    </row>
    <row r="2518" spans="1:15" x14ac:dyDescent="0.2">
      <c r="A2518">
        <v>2015</v>
      </c>
      <c r="B2518" s="6">
        <f ca="1">_xlfn.MAXIFS('Track WIP'!M:M,'Track WIP'!K:K,'Results WIP'!A2518,'Track WIP'!L:L,'Results WIP'!C2518)</f>
        <v>42218</v>
      </c>
      <c r="C2518">
        <f t="shared" si="41"/>
        <v>14</v>
      </c>
      <c r="D2518" t="str">
        <f ca="1">VLOOKUP($B2518,'Track WIP'!$M:$O,2,FALSE)</f>
        <v>Honda Indy 200 at Mid-Ohio</v>
      </c>
      <c r="E2518" t="str">
        <f ca="1">VLOOKUP($B2518,'Track WIP'!$M:$O,3,FALSE)</f>
        <v>Mid-Ohio Sports Car Course</v>
      </c>
      <c r="F2518">
        <v>8</v>
      </c>
      <c r="G2518" t="s">
        <v>381</v>
      </c>
      <c r="H2518">
        <v>41</v>
      </c>
      <c r="I2518" t="s">
        <v>16</v>
      </c>
      <c r="J2518">
        <v>90</v>
      </c>
      <c r="K2518">
        <v>11</v>
      </c>
      <c r="L2518">
        <v>0</v>
      </c>
      <c r="M2518">
        <v>24</v>
      </c>
      <c r="N2518">
        <v>0</v>
      </c>
      <c r="O2518">
        <v>0</v>
      </c>
    </row>
    <row r="2519" spans="1:15" x14ac:dyDescent="0.2">
      <c r="A2519">
        <v>2015</v>
      </c>
      <c r="B2519" s="6">
        <f ca="1">_xlfn.MAXIFS('Track WIP'!M:M,'Track WIP'!K:K,'Results WIP'!A2519,'Track WIP'!L:L,'Results WIP'!C2519)</f>
        <v>42218</v>
      </c>
      <c r="C2519">
        <f t="shared" si="41"/>
        <v>14</v>
      </c>
      <c r="D2519" t="str">
        <f ca="1">VLOOKUP($B2519,'Track WIP'!$M:$O,2,FALSE)</f>
        <v>Honda Indy 200 at Mid-Ohio</v>
      </c>
      <c r="E2519" t="str">
        <f ca="1">VLOOKUP($B2519,'Track WIP'!$M:$O,3,FALSE)</f>
        <v>Mid-Ohio Sports Car Course</v>
      </c>
      <c r="F2519">
        <v>9</v>
      </c>
      <c r="G2519" t="s">
        <v>254</v>
      </c>
      <c r="H2519">
        <v>26</v>
      </c>
      <c r="I2519" t="s">
        <v>16</v>
      </c>
      <c r="J2519">
        <v>90</v>
      </c>
      <c r="K2519">
        <v>23</v>
      </c>
      <c r="L2519">
        <v>0</v>
      </c>
      <c r="M2519">
        <v>22</v>
      </c>
      <c r="N2519">
        <v>0</v>
      </c>
      <c r="O2519">
        <v>0</v>
      </c>
    </row>
    <row r="2520" spans="1:15" x14ac:dyDescent="0.2">
      <c r="A2520">
        <v>2015</v>
      </c>
      <c r="B2520" s="6">
        <f ca="1">_xlfn.MAXIFS('Track WIP'!M:M,'Track WIP'!K:K,'Results WIP'!A2520,'Track WIP'!L:L,'Results WIP'!C2520)</f>
        <v>42218</v>
      </c>
      <c r="C2520">
        <f t="shared" si="41"/>
        <v>14</v>
      </c>
      <c r="D2520" t="str">
        <f ca="1">VLOOKUP($B2520,'Track WIP'!$M:$O,2,FALSE)</f>
        <v>Honda Indy 200 at Mid-Ohio</v>
      </c>
      <c r="E2520" t="str">
        <f ca="1">VLOOKUP($B2520,'Track WIP'!$M:$O,3,FALSE)</f>
        <v>Mid-Ohio Sports Car Course</v>
      </c>
      <c r="F2520">
        <v>10</v>
      </c>
      <c r="G2520" t="s">
        <v>38</v>
      </c>
      <c r="H2520">
        <v>27</v>
      </c>
      <c r="I2520" t="s">
        <v>16</v>
      </c>
      <c r="J2520">
        <v>90</v>
      </c>
      <c r="K2520">
        <v>12</v>
      </c>
      <c r="L2520">
        <v>0</v>
      </c>
      <c r="M2520">
        <v>20</v>
      </c>
      <c r="N2520">
        <v>0</v>
      </c>
      <c r="O2520">
        <v>0</v>
      </c>
    </row>
    <row r="2521" spans="1:15" x14ac:dyDescent="0.2">
      <c r="A2521">
        <v>2015</v>
      </c>
      <c r="B2521" s="6">
        <f ca="1">_xlfn.MAXIFS('Track WIP'!M:M,'Track WIP'!K:K,'Results WIP'!A2521,'Track WIP'!L:L,'Results WIP'!C2521)</f>
        <v>42218</v>
      </c>
      <c r="C2521">
        <f t="shared" si="41"/>
        <v>14</v>
      </c>
      <c r="D2521" t="str">
        <f ca="1">VLOOKUP($B2521,'Track WIP'!$M:$O,2,FALSE)</f>
        <v>Honda Indy 200 at Mid-Ohio</v>
      </c>
      <c r="E2521" t="str">
        <f ca="1">VLOOKUP($B2521,'Track WIP'!$M:$O,3,FALSE)</f>
        <v>Mid-Ohio Sports Car Course</v>
      </c>
      <c r="F2521">
        <v>11</v>
      </c>
      <c r="G2521" t="s">
        <v>234</v>
      </c>
      <c r="H2521">
        <v>2</v>
      </c>
      <c r="I2521" t="s">
        <v>111</v>
      </c>
      <c r="J2521">
        <v>90</v>
      </c>
      <c r="K2521">
        <v>10</v>
      </c>
      <c r="L2521">
        <v>21</v>
      </c>
      <c r="M2521">
        <v>20</v>
      </c>
      <c r="N2521">
        <v>1</v>
      </c>
      <c r="O2521">
        <v>0</v>
      </c>
    </row>
    <row r="2522" spans="1:15" x14ac:dyDescent="0.2">
      <c r="A2522">
        <v>2015</v>
      </c>
      <c r="B2522" s="6">
        <f ca="1">_xlfn.MAXIFS('Track WIP'!M:M,'Track WIP'!K:K,'Results WIP'!A2522,'Track WIP'!L:L,'Results WIP'!C2522)</f>
        <v>42218</v>
      </c>
      <c r="C2522">
        <f t="shared" si="41"/>
        <v>14</v>
      </c>
      <c r="D2522" t="str">
        <f ca="1">VLOOKUP($B2522,'Track WIP'!$M:$O,2,FALSE)</f>
        <v>Honda Indy 200 at Mid-Ohio</v>
      </c>
      <c r="E2522" t="str">
        <f ca="1">VLOOKUP($B2522,'Track WIP'!$M:$O,3,FALSE)</f>
        <v>Mid-Ohio Sports Car Course</v>
      </c>
      <c r="F2522">
        <v>12</v>
      </c>
      <c r="G2522" t="s">
        <v>386</v>
      </c>
      <c r="H2522">
        <v>98</v>
      </c>
      <c r="I2522" t="s">
        <v>16</v>
      </c>
      <c r="J2522">
        <v>90</v>
      </c>
      <c r="K2522">
        <v>21</v>
      </c>
      <c r="L2522">
        <v>0</v>
      </c>
      <c r="M2522">
        <v>18</v>
      </c>
      <c r="N2522">
        <v>0</v>
      </c>
      <c r="O2522">
        <v>0</v>
      </c>
    </row>
    <row r="2523" spans="1:15" x14ac:dyDescent="0.2">
      <c r="A2523">
        <v>2015</v>
      </c>
      <c r="B2523" s="6">
        <f ca="1">_xlfn.MAXIFS('Track WIP'!M:M,'Track WIP'!K:K,'Results WIP'!A2523,'Track WIP'!L:L,'Results WIP'!C2523)</f>
        <v>42218</v>
      </c>
      <c r="C2523">
        <f t="shared" si="41"/>
        <v>14</v>
      </c>
      <c r="D2523" t="str">
        <f ca="1">VLOOKUP($B2523,'Track WIP'!$M:$O,2,FALSE)</f>
        <v>Honda Indy 200 at Mid-Ohio</v>
      </c>
      <c r="E2523" t="str">
        <f ca="1">VLOOKUP($B2523,'Track WIP'!$M:$O,3,FALSE)</f>
        <v>Mid-Ohio Sports Car Course</v>
      </c>
      <c r="F2523">
        <v>13</v>
      </c>
      <c r="G2523" t="s">
        <v>112</v>
      </c>
      <c r="H2523">
        <v>67</v>
      </c>
      <c r="I2523" t="s">
        <v>111</v>
      </c>
      <c r="J2523">
        <v>90</v>
      </c>
      <c r="K2523">
        <v>5</v>
      </c>
      <c r="L2523">
        <v>2</v>
      </c>
      <c r="M2523">
        <v>18</v>
      </c>
      <c r="N2523">
        <v>1</v>
      </c>
      <c r="O2523">
        <v>0</v>
      </c>
    </row>
    <row r="2524" spans="1:15" x14ac:dyDescent="0.2">
      <c r="A2524">
        <v>2015</v>
      </c>
      <c r="B2524" s="6">
        <f ca="1">_xlfn.MAXIFS('Track WIP'!M:M,'Track WIP'!K:K,'Results WIP'!A2524,'Track WIP'!L:L,'Results WIP'!C2524)</f>
        <v>42218</v>
      </c>
      <c r="C2524">
        <f t="shared" si="41"/>
        <v>14</v>
      </c>
      <c r="D2524" t="str">
        <f ca="1">VLOOKUP($B2524,'Track WIP'!$M:$O,2,FALSE)</f>
        <v>Honda Indy 200 at Mid-Ohio</v>
      </c>
      <c r="E2524" t="str">
        <f ca="1">VLOOKUP($B2524,'Track WIP'!$M:$O,3,FALSE)</f>
        <v>Mid-Ohio Sports Car Course</v>
      </c>
      <c r="F2524">
        <v>14</v>
      </c>
      <c r="G2524" t="s">
        <v>15</v>
      </c>
      <c r="H2524">
        <v>1</v>
      </c>
      <c r="I2524" t="s">
        <v>111</v>
      </c>
      <c r="J2524">
        <v>90</v>
      </c>
      <c r="K2524">
        <v>2</v>
      </c>
      <c r="L2524">
        <v>0</v>
      </c>
      <c r="M2524">
        <v>16</v>
      </c>
      <c r="N2524">
        <v>0</v>
      </c>
      <c r="O2524">
        <v>0</v>
      </c>
    </row>
    <row r="2525" spans="1:15" x14ac:dyDescent="0.2">
      <c r="A2525">
        <v>2015</v>
      </c>
      <c r="B2525" s="6">
        <f ca="1">_xlfn.MAXIFS('Track WIP'!M:M,'Track WIP'!K:K,'Results WIP'!A2525,'Track WIP'!L:L,'Results WIP'!C2525)</f>
        <v>42218</v>
      </c>
      <c r="C2525">
        <f t="shared" si="41"/>
        <v>14</v>
      </c>
      <c r="D2525" t="str">
        <f ca="1">VLOOKUP($B2525,'Track WIP'!$M:$O,2,FALSE)</f>
        <v>Honda Indy 200 at Mid-Ohio</v>
      </c>
      <c r="E2525" t="str">
        <f ca="1">VLOOKUP($B2525,'Track WIP'!$M:$O,3,FALSE)</f>
        <v>Mid-Ohio Sports Car Course</v>
      </c>
      <c r="F2525">
        <v>15</v>
      </c>
      <c r="G2525" t="s">
        <v>24</v>
      </c>
      <c r="H2525">
        <v>3</v>
      </c>
      <c r="I2525" t="s">
        <v>111</v>
      </c>
      <c r="J2525">
        <v>90</v>
      </c>
      <c r="K2525">
        <v>4</v>
      </c>
      <c r="L2525">
        <v>6</v>
      </c>
      <c r="M2525">
        <v>16</v>
      </c>
      <c r="N2525">
        <v>1</v>
      </c>
      <c r="O2525">
        <v>0</v>
      </c>
    </row>
    <row r="2526" spans="1:15" x14ac:dyDescent="0.2">
      <c r="A2526">
        <v>2015</v>
      </c>
      <c r="B2526" s="6">
        <f ca="1">_xlfn.MAXIFS('Track WIP'!M:M,'Track WIP'!K:K,'Results WIP'!A2526,'Track WIP'!L:L,'Results WIP'!C2526)</f>
        <v>42218</v>
      </c>
      <c r="C2526">
        <f t="shared" si="41"/>
        <v>14</v>
      </c>
      <c r="D2526" t="str">
        <f ca="1">VLOOKUP($B2526,'Track WIP'!$M:$O,2,FALSE)</f>
        <v>Honda Indy 200 at Mid-Ohio</v>
      </c>
      <c r="E2526" t="str">
        <f ca="1">VLOOKUP($B2526,'Track WIP'!$M:$O,3,FALSE)</f>
        <v>Mid-Ohio Sports Car Course</v>
      </c>
      <c r="F2526">
        <v>16</v>
      </c>
      <c r="G2526" t="s">
        <v>85</v>
      </c>
      <c r="H2526">
        <v>7</v>
      </c>
      <c r="I2526" t="s">
        <v>16</v>
      </c>
      <c r="J2526">
        <v>90</v>
      </c>
      <c r="K2526">
        <v>17</v>
      </c>
      <c r="L2526">
        <v>0</v>
      </c>
      <c r="M2526">
        <v>14</v>
      </c>
      <c r="N2526">
        <v>0</v>
      </c>
      <c r="O2526">
        <v>0</v>
      </c>
    </row>
    <row r="2527" spans="1:15" x14ac:dyDescent="0.2">
      <c r="A2527">
        <v>2015</v>
      </c>
      <c r="B2527" s="6">
        <f ca="1">_xlfn.MAXIFS('Track WIP'!M:M,'Track WIP'!K:K,'Results WIP'!A2527,'Track WIP'!L:L,'Results WIP'!C2527)</f>
        <v>42218</v>
      </c>
      <c r="C2527">
        <f t="shared" si="41"/>
        <v>14</v>
      </c>
      <c r="D2527" t="str">
        <f ca="1">VLOOKUP($B2527,'Track WIP'!$M:$O,2,FALSE)</f>
        <v>Honda Indy 200 at Mid-Ohio</v>
      </c>
      <c r="E2527" t="str">
        <f ca="1">VLOOKUP($B2527,'Track WIP'!$M:$O,3,FALSE)</f>
        <v>Mid-Ohio Sports Car Course</v>
      </c>
      <c r="F2527">
        <v>17</v>
      </c>
      <c r="G2527" t="s">
        <v>87</v>
      </c>
      <c r="H2527">
        <v>11</v>
      </c>
      <c r="I2527" t="s">
        <v>111</v>
      </c>
      <c r="J2527">
        <v>90</v>
      </c>
      <c r="K2527">
        <v>3</v>
      </c>
      <c r="L2527">
        <v>0</v>
      </c>
      <c r="M2527">
        <v>13</v>
      </c>
      <c r="N2527">
        <v>0</v>
      </c>
      <c r="O2527">
        <v>0</v>
      </c>
    </row>
    <row r="2528" spans="1:15" x14ac:dyDescent="0.2">
      <c r="A2528">
        <v>2015</v>
      </c>
      <c r="B2528" s="6">
        <f ca="1">_xlfn.MAXIFS('Track WIP'!M:M,'Track WIP'!K:K,'Results WIP'!A2528,'Track WIP'!L:L,'Results WIP'!C2528)</f>
        <v>42218</v>
      </c>
      <c r="C2528">
        <f t="shared" si="41"/>
        <v>14</v>
      </c>
      <c r="D2528" t="str">
        <f ca="1">VLOOKUP($B2528,'Track WIP'!$M:$O,2,FALSE)</f>
        <v>Honda Indy 200 at Mid-Ohio</v>
      </c>
      <c r="E2528" t="str">
        <f ca="1">VLOOKUP($B2528,'Track WIP'!$M:$O,3,FALSE)</f>
        <v>Mid-Ohio Sports Car Course</v>
      </c>
      <c r="F2528">
        <v>18</v>
      </c>
      <c r="G2528" t="s">
        <v>29</v>
      </c>
      <c r="H2528">
        <v>5</v>
      </c>
      <c r="I2528" t="s">
        <v>16</v>
      </c>
      <c r="J2528">
        <v>90</v>
      </c>
      <c r="K2528">
        <v>20</v>
      </c>
      <c r="L2528">
        <v>0</v>
      </c>
      <c r="M2528">
        <v>12</v>
      </c>
      <c r="N2528">
        <v>0</v>
      </c>
      <c r="O2528">
        <v>0</v>
      </c>
    </row>
    <row r="2529" spans="1:15" x14ac:dyDescent="0.2">
      <c r="A2529">
        <v>2015</v>
      </c>
      <c r="B2529" s="6">
        <f ca="1">_xlfn.MAXIFS('Track WIP'!M:M,'Track WIP'!K:K,'Results WIP'!A2529,'Track WIP'!L:L,'Results WIP'!C2529)</f>
        <v>42218</v>
      </c>
      <c r="C2529">
        <f t="shared" si="41"/>
        <v>14</v>
      </c>
      <c r="D2529" t="str">
        <f ca="1">VLOOKUP($B2529,'Track WIP'!$M:$O,2,FALSE)</f>
        <v>Honda Indy 200 at Mid-Ohio</v>
      </c>
      <c r="E2529" t="str">
        <f ca="1">VLOOKUP($B2529,'Track WIP'!$M:$O,3,FALSE)</f>
        <v>Mid-Ohio Sports Car Course</v>
      </c>
      <c r="F2529">
        <v>19</v>
      </c>
      <c r="G2529" t="s">
        <v>387</v>
      </c>
      <c r="H2529">
        <v>4</v>
      </c>
      <c r="I2529" t="s">
        <v>111</v>
      </c>
      <c r="J2529">
        <v>90</v>
      </c>
      <c r="K2529">
        <v>18</v>
      </c>
      <c r="L2529">
        <v>0</v>
      </c>
      <c r="M2529">
        <v>11</v>
      </c>
      <c r="N2529">
        <v>0</v>
      </c>
      <c r="O2529">
        <v>0</v>
      </c>
    </row>
    <row r="2530" spans="1:15" x14ac:dyDescent="0.2">
      <c r="A2530">
        <v>2015</v>
      </c>
      <c r="B2530" s="6">
        <f ca="1">_xlfn.MAXIFS('Track WIP'!M:M,'Track WIP'!K:K,'Results WIP'!A2530,'Track WIP'!L:L,'Results WIP'!C2530)</f>
        <v>42218</v>
      </c>
      <c r="C2530">
        <f t="shared" si="41"/>
        <v>14</v>
      </c>
      <c r="D2530" t="str">
        <f ca="1">VLOOKUP($B2530,'Track WIP'!$M:$O,2,FALSE)</f>
        <v>Honda Indy 200 at Mid-Ohio</v>
      </c>
      <c r="E2530" t="str">
        <f ca="1">VLOOKUP($B2530,'Track WIP'!$M:$O,3,FALSE)</f>
        <v>Mid-Ohio Sports Car Course</v>
      </c>
      <c r="F2530">
        <v>20</v>
      </c>
      <c r="G2530" t="s">
        <v>388</v>
      </c>
      <c r="H2530">
        <v>18</v>
      </c>
      <c r="I2530" t="s">
        <v>16</v>
      </c>
      <c r="J2530">
        <v>90</v>
      </c>
      <c r="K2530">
        <v>22</v>
      </c>
      <c r="L2530">
        <v>0</v>
      </c>
      <c r="M2530">
        <v>10</v>
      </c>
      <c r="N2530">
        <v>0</v>
      </c>
      <c r="O2530">
        <v>0</v>
      </c>
    </row>
    <row r="2531" spans="1:15" x14ac:dyDescent="0.2">
      <c r="A2531">
        <v>2015</v>
      </c>
      <c r="B2531" s="6">
        <f ca="1">_xlfn.MAXIFS('Track WIP'!M:M,'Track WIP'!K:K,'Results WIP'!A2531,'Track WIP'!L:L,'Results WIP'!C2531)</f>
        <v>42218</v>
      </c>
      <c r="C2531">
        <f t="shared" si="41"/>
        <v>14</v>
      </c>
      <c r="D2531" t="str">
        <f ca="1">VLOOKUP($B2531,'Track WIP'!$M:$O,2,FALSE)</f>
        <v>Honda Indy 200 at Mid-Ohio</v>
      </c>
      <c r="E2531" t="str">
        <f ca="1">VLOOKUP($B2531,'Track WIP'!$M:$O,3,FALSE)</f>
        <v>Mid-Ohio Sports Car Course</v>
      </c>
      <c r="F2531">
        <v>21</v>
      </c>
      <c r="G2531" t="s">
        <v>378</v>
      </c>
      <c r="H2531">
        <v>20</v>
      </c>
      <c r="I2531" t="s">
        <v>111</v>
      </c>
      <c r="J2531">
        <v>89</v>
      </c>
      <c r="K2531">
        <v>9</v>
      </c>
      <c r="L2531">
        <v>0</v>
      </c>
      <c r="M2531">
        <v>9</v>
      </c>
      <c r="N2531">
        <v>0</v>
      </c>
      <c r="O2531">
        <v>0</v>
      </c>
    </row>
    <row r="2532" spans="1:15" x14ac:dyDescent="0.2">
      <c r="A2532">
        <v>2015</v>
      </c>
      <c r="B2532" s="6">
        <f ca="1">_xlfn.MAXIFS('Track WIP'!M:M,'Track WIP'!K:K,'Results WIP'!A2532,'Track WIP'!L:L,'Results WIP'!C2532)</f>
        <v>42218</v>
      </c>
      <c r="C2532">
        <f t="shared" si="41"/>
        <v>14</v>
      </c>
      <c r="D2532" t="str">
        <f ca="1">VLOOKUP($B2532,'Track WIP'!$M:$O,2,FALSE)</f>
        <v>Honda Indy 200 at Mid-Ohio</v>
      </c>
      <c r="E2532" t="str">
        <f ca="1">VLOOKUP($B2532,'Track WIP'!$M:$O,3,FALSE)</f>
        <v>Mid-Ohio Sports Car Course</v>
      </c>
      <c r="F2532">
        <v>22</v>
      </c>
      <c r="G2532" t="s">
        <v>384</v>
      </c>
      <c r="H2532">
        <v>8</v>
      </c>
      <c r="I2532" t="s">
        <v>111</v>
      </c>
      <c r="J2532">
        <v>89</v>
      </c>
      <c r="K2532">
        <v>19</v>
      </c>
      <c r="L2532">
        <v>0</v>
      </c>
      <c r="M2532">
        <v>8</v>
      </c>
      <c r="N2532">
        <v>0</v>
      </c>
      <c r="O2532">
        <v>0</v>
      </c>
    </row>
    <row r="2533" spans="1:15" x14ac:dyDescent="0.2">
      <c r="A2533">
        <v>2015</v>
      </c>
      <c r="B2533" s="6">
        <f ca="1">_xlfn.MAXIFS('Track WIP'!M:M,'Track WIP'!K:K,'Results WIP'!A2533,'Track WIP'!L:L,'Results WIP'!C2533)</f>
        <v>42218</v>
      </c>
      <c r="C2533">
        <f t="shared" si="41"/>
        <v>14</v>
      </c>
      <c r="D2533" t="str">
        <f ca="1">VLOOKUP($B2533,'Track WIP'!$M:$O,2,FALSE)</f>
        <v>Honda Indy 200 at Mid-Ohio</v>
      </c>
      <c r="E2533" t="str">
        <f ca="1">VLOOKUP($B2533,'Track WIP'!$M:$O,3,FALSE)</f>
        <v>Mid-Ohio Sports Car Course</v>
      </c>
      <c r="F2533">
        <v>23</v>
      </c>
      <c r="G2533" t="s">
        <v>86</v>
      </c>
      <c r="H2533">
        <v>83</v>
      </c>
      <c r="I2533" t="s">
        <v>111</v>
      </c>
      <c r="J2533">
        <v>87</v>
      </c>
      <c r="K2533">
        <v>6</v>
      </c>
      <c r="L2533">
        <v>0</v>
      </c>
      <c r="M2533">
        <v>7</v>
      </c>
      <c r="N2533">
        <v>0</v>
      </c>
      <c r="O2533">
        <v>0</v>
      </c>
    </row>
    <row r="2534" spans="1:15" x14ac:dyDescent="0.2">
      <c r="A2534">
        <v>2015</v>
      </c>
      <c r="B2534" s="6">
        <f ca="1">_xlfn.MAXIFS('Track WIP'!M:M,'Track WIP'!K:K,'Results WIP'!A2534,'Track WIP'!L:L,'Results WIP'!C2534)</f>
        <v>42218</v>
      </c>
      <c r="C2534">
        <f t="shared" si="41"/>
        <v>14</v>
      </c>
      <c r="D2534" t="str">
        <f ca="1">VLOOKUP($B2534,'Track WIP'!$M:$O,2,FALSE)</f>
        <v>Honda Indy 200 at Mid-Ohio</v>
      </c>
      <c r="E2534" t="str">
        <f ca="1">VLOOKUP($B2534,'Track WIP'!$M:$O,3,FALSE)</f>
        <v>Mid-Ohio Sports Car Course</v>
      </c>
      <c r="F2534">
        <v>24</v>
      </c>
      <c r="G2534" t="s">
        <v>37</v>
      </c>
      <c r="H2534">
        <v>14</v>
      </c>
      <c r="I2534" t="s">
        <v>16</v>
      </c>
      <c r="J2534">
        <v>60</v>
      </c>
      <c r="K2534">
        <v>16</v>
      </c>
      <c r="L2534">
        <v>0</v>
      </c>
      <c r="M2534">
        <v>6</v>
      </c>
      <c r="N2534">
        <v>0</v>
      </c>
      <c r="O2534">
        <v>0</v>
      </c>
    </row>
    <row r="2535" spans="1:15" x14ac:dyDescent="0.2">
      <c r="A2535">
        <v>2015</v>
      </c>
      <c r="B2535" s="6">
        <f ca="1">_xlfn.MAXIFS('Track WIP'!M:M,'Track WIP'!K:K,'Results WIP'!A2535,'Track WIP'!L:L,'Results WIP'!C2535)</f>
        <v>42239</v>
      </c>
      <c r="C2535">
        <f t="shared" si="41"/>
        <v>15</v>
      </c>
      <c r="D2535" t="str">
        <f ca="1">VLOOKUP($B2535,'Track WIP'!$M:$O,2,FALSE)</f>
        <v>ABC Supply 500</v>
      </c>
      <c r="E2535" t="str">
        <f ca="1">VLOOKUP($B2535,'Track WIP'!$M:$O,3,FALSE)</f>
        <v>Pocono Raceway</v>
      </c>
      <c r="F2535">
        <v>1</v>
      </c>
      <c r="G2535" t="s">
        <v>17</v>
      </c>
      <c r="H2535">
        <v>28</v>
      </c>
      <c r="I2535" t="s">
        <v>16</v>
      </c>
      <c r="J2535">
        <v>200</v>
      </c>
      <c r="K2535">
        <v>8</v>
      </c>
      <c r="L2535">
        <v>29</v>
      </c>
      <c r="M2535">
        <v>51</v>
      </c>
      <c r="N2535">
        <v>1</v>
      </c>
      <c r="O2535">
        <v>0</v>
      </c>
    </row>
    <row r="2536" spans="1:15" x14ac:dyDescent="0.2">
      <c r="A2536">
        <v>2015</v>
      </c>
      <c r="B2536" s="6">
        <f ca="1">_xlfn.MAXIFS('Track WIP'!M:M,'Track WIP'!K:K,'Results WIP'!A2536,'Track WIP'!L:L,'Results WIP'!C2536)</f>
        <v>42239</v>
      </c>
      <c r="C2536">
        <f t="shared" si="41"/>
        <v>15</v>
      </c>
      <c r="D2536" t="str">
        <f ca="1">VLOOKUP($B2536,'Track WIP'!$M:$O,2,FALSE)</f>
        <v>ABC Supply 500</v>
      </c>
      <c r="E2536" t="str">
        <f ca="1">VLOOKUP($B2536,'Track WIP'!$M:$O,3,FALSE)</f>
        <v>Pocono Raceway</v>
      </c>
      <c r="F2536">
        <v>2</v>
      </c>
      <c r="G2536" t="s">
        <v>112</v>
      </c>
      <c r="H2536">
        <v>67</v>
      </c>
      <c r="I2536" t="s">
        <v>111</v>
      </c>
      <c r="J2536">
        <v>200</v>
      </c>
      <c r="K2536">
        <v>4</v>
      </c>
      <c r="L2536">
        <v>47</v>
      </c>
      <c r="M2536">
        <v>43</v>
      </c>
      <c r="N2536">
        <v>3</v>
      </c>
      <c r="O2536">
        <v>0</v>
      </c>
    </row>
    <row r="2537" spans="1:15" x14ac:dyDescent="0.2">
      <c r="A2537">
        <v>2015</v>
      </c>
      <c r="B2537" s="6">
        <f ca="1">_xlfn.MAXIFS('Track WIP'!M:M,'Track WIP'!K:K,'Results WIP'!A2537,'Track WIP'!L:L,'Results WIP'!C2537)</f>
        <v>42239</v>
      </c>
      <c r="C2537">
        <f t="shared" si="41"/>
        <v>15</v>
      </c>
      <c r="D2537" t="str">
        <f ca="1">VLOOKUP($B2537,'Track WIP'!$M:$O,2,FALSE)</f>
        <v>ABC Supply 500</v>
      </c>
      <c r="E2537" t="str">
        <f ca="1">VLOOKUP($B2537,'Track WIP'!$M:$O,3,FALSE)</f>
        <v>Pocono Raceway</v>
      </c>
      <c r="F2537">
        <v>3</v>
      </c>
      <c r="G2537" t="s">
        <v>234</v>
      </c>
      <c r="H2537">
        <v>2</v>
      </c>
      <c r="I2537" t="s">
        <v>111</v>
      </c>
      <c r="J2537">
        <v>200</v>
      </c>
      <c r="K2537">
        <v>19</v>
      </c>
      <c r="L2537">
        <v>0</v>
      </c>
      <c r="M2537">
        <v>35</v>
      </c>
      <c r="N2537">
        <v>0</v>
      </c>
      <c r="O2537">
        <v>0</v>
      </c>
    </row>
    <row r="2538" spans="1:15" x14ac:dyDescent="0.2">
      <c r="A2538">
        <v>2015</v>
      </c>
      <c r="B2538" s="6">
        <f ca="1">_xlfn.MAXIFS('Track WIP'!M:M,'Track WIP'!K:K,'Results WIP'!A2538,'Track WIP'!L:L,'Results WIP'!C2538)</f>
        <v>42239</v>
      </c>
      <c r="C2538">
        <f t="shared" si="41"/>
        <v>15</v>
      </c>
      <c r="D2538" t="str">
        <f ca="1">VLOOKUP($B2538,'Track WIP'!$M:$O,2,FALSE)</f>
        <v>ABC Supply 500</v>
      </c>
      <c r="E2538" t="str">
        <f ca="1">VLOOKUP($B2538,'Track WIP'!$M:$O,3,FALSE)</f>
        <v>Pocono Raceway</v>
      </c>
      <c r="F2538">
        <v>4</v>
      </c>
      <c r="G2538" t="s">
        <v>15</v>
      </c>
      <c r="H2538">
        <v>1</v>
      </c>
      <c r="I2538" t="s">
        <v>111</v>
      </c>
      <c r="J2538">
        <v>200</v>
      </c>
      <c r="K2538">
        <v>3</v>
      </c>
      <c r="L2538">
        <v>2</v>
      </c>
      <c r="M2538">
        <v>33</v>
      </c>
      <c r="N2538">
        <v>1</v>
      </c>
      <c r="O2538">
        <v>0</v>
      </c>
    </row>
    <row r="2539" spans="1:15" x14ac:dyDescent="0.2">
      <c r="A2539">
        <v>2015</v>
      </c>
      <c r="B2539" s="6">
        <f ca="1">_xlfn.MAXIFS('Track WIP'!M:M,'Track WIP'!K:K,'Results WIP'!A2539,'Track WIP'!L:L,'Results WIP'!C2539)</f>
        <v>42239</v>
      </c>
      <c r="C2539">
        <f t="shared" si="41"/>
        <v>15</v>
      </c>
      <c r="D2539" t="str">
        <f ca="1">VLOOKUP($B2539,'Track WIP'!$M:$O,2,FALSE)</f>
        <v>ABC Supply 500</v>
      </c>
      <c r="E2539" t="str">
        <f ca="1">VLOOKUP($B2539,'Track WIP'!$M:$O,3,FALSE)</f>
        <v>Pocono Raceway</v>
      </c>
      <c r="F2539">
        <v>5</v>
      </c>
      <c r="G2539" t="s">
        <v>254</v>
      </c>
      <c r="H2539">
        <v>26</v>
      </c>
      <c r="I2539" t="s">
        <v>16</v>
      </c>
      <c r="J2539">
        <v>200</v>
      </c>
      <c r="K2539">
        <v>6</v>
      </c>
      <c r="L2539">
        <v>0</v>
      </c>
      <c r="M2539">
        <v>30</v>
      </c>
      <c r="N2539">
        <v>0</v>
      </c>
      <c r="O2539">
        <v>0</v>
      </c>
    </row>
    <row r="2540" spans="1:15" x14ac:dyDescent="0.2">
      <c r="A2540">
        <v>2015</v>
      </c>
      <c r="B2540" s="6">
        <f ca="1">_xlfn.MAXIFS('Track WIP'!M:M,'Track WIP'!K:K,'Results WIP'!A2540,'Track WIP'!L:L,'Results WIP'!C2540)</f>
        <v>42239</v>
      </c>
      <c r="C2540">
        <f t="shared" si="41"/>
        <v>15</v>
      </c>
      <c r="D2540" t="str">
        <f ca="1">VLOOKUP($B2540,'Track WIP'!$M:$O,2,FALSE)</f>
        <v>ABC Supply 500</v>
      </c>
      <c r="E2540" t="str">
        <f ca="1">VLOOKUP($B2540,'Track WIP'!$M:$O,3,FALSE)</f>
        <v>Pocono Raceway</v>
      </c>
      <c r="F2540">
        <v>6</v>
      </c>
      <c r="G2540" t="s">
        <v>37</v>
      </c>
      <c r="H2540">
        <v>14</v>
      </c>
      <c r="I2540" t="s">
        <v>16</v>
      </c>
      <c r="J2540">
        <v>200</v>
      </c>
      <c r="K2540">
        <v>9</v>
      </c>
      <c r="L2540">
        <v>3</v>
      </c>
      <c r="M2540">
        <v>29</v>
      </c>
      <c r="N2540">
        <v>1</v>
      </c>
      <c r="O2540">
        <v>0</v>
      </c>
    </row>
    <row r="2541" spans="1:15" x14ac:dyDescent="0.2">
      <c r="A2541">
        <v>2015</v>
      </c>
      <c r="B2541" s="6">
        <f ca="1">_xlfn.MAXIFS('Track WIP'!M:M,'Track WIP'!K:K,'Results WIP'!A2541,'Track WIP'!L:L,'Results WIP'!C2541)</f>
        <v>42239</v>
      </c>
      <c r="C2541">
        <f t="shared" si="41"/>
        <v>15</v>
      </c>
      <c r="D2541" t="str">
        <f ca="1">VLOOKUP($B2541,'Track WIP'!$M:$O,2,FALSE)</f>
        <v>ABC Supply 500</v>
      </c>
      <c r="E2541" t="str">
        <f ca="1">VLOOKUP($B2541,'Track WIP'!$M:$O,3,FALSE)</f>
        <v>Pocono Raceway</v>
      </c>
      <c r="F2541">
        <v>7</v>
      </c>
      <c r="G2541" t="s">
        <v>88</v>
      </c>
      <c r="H2541">
        <v>22</v>
      </c>
      <c r="I2541" t="s">
        <v>111</v>
      </c>
      <c r="J2541">
        <v>200</v>
      </c>
      <c r="K2541">
        <v>2</v>
      </c>
      <c r="L2541">
        <v>30</v>
      </c>
      <c r="M2541">
        <v>27</v>
      </c>
      <c r="N2541">
        <v>1</v>
      </c>
      <c r="O2541">
        <v>0</v>
      </c>
    </row>
    <row r="2542" spans="1:15" x14ac:dyDescent="0.2">
      <c r="A2542">
        <v>2015</v>
      </c>
      <c r="B2542" s="6">
        <f ca="1">_xlfn.MAXIFS('Track WIP'!M:M,'Track WIP'!K:K,'Results WIP'!A2542,'Track WIP'!L:L,'Results WIP'!C2542)</f>
        <v>42239</v>
      </c>
      <c r="C2542">
        <f t="shared" si="41"/>
        <v>15</v>
      </c>
      <c r="D2542" t="str">
        <f ca="1">VLOOKUP($B2542,'Track WIP'!$M:$O,2,FALSE)</f>
        <v>ABC Supply 500</v>
      </c>
      <c r="E2542" t="str">
        <f ca="1">VLOOKUP($B2542,'Track WIP'!$M:$O,3,FALSE)</f>
        <v>Pocono Raceway</v>
      </c>
      <c r="F2542">
        <v>8</v>
      </c>
      <c r="G2542" t="s">
        <v>29</v>
      </c>
      <c r="H2542">
        <v>5</v>
      </c>
      <c r="I2542" t="s">
        <v>16</v>
      </c>
      <c r="J2542">
        <v>200</v>
      </c>
      <c r="K2542">
        <v>18</v>
      </c>
      <c r="L2542">
        <v>3</v>
      </c>
      <c r="M2542">
        <v>25</v>
      </c>
      <c r="N2542">
        <v>1</v>
      </c>
      <c r="O2542">
        <v>0</v>
      </c>
    </row>
    <row r="2543" spans="1:15" x14ac:dyDescent="0.2">
      <c r="A2543">
        <v>2015</v>
      </c>
      <c r="B2543" s="6">
        <f ca="1">_xlfn.MAXIFS('Track WIP'!M:M,'Track WIP'!K:K,'Results WIP'!A2543,'Track WIP'!L:L,'Results WIP'!C2543)</f>
        <v>42239</v>
      </c>
      <c r="C2543">
        <f t="shared" si="41"/>
        <v>15</v>
      </c>
      <c r="D2543" t="str">
        <f ca="1">VLOOKUP($B2543,'Track WIP'!$M:$O,2,FALSE)</f>
        <v>ABC Supply 500</v>
      </c>
      <c r="E2543" t="str">
        <f ca="1">VLOOKUP($B2543,'Track WIP'!$M:$O,3,FALSE)</f>
        <v>Pocono Raceway</v>
      </c>
      <c r="F2543">
        <v>9</v>
      </c>
      <c r="G2543" t="s">
        <v>21</v>
      </c>
      <c r="H2543">
        <v>9</v>
      </c>
      <c r="I2543" t="s">
        <v>111</v>
      </c>
      <c r="J2543">
        <v>200</v>
      </c>
      <c r="K2543">
        <v>11</v>
      </c>
      <c r="L2543">
        <v>0</v>
      </c>
      <c r="M2543">
        <v>22</v>
      </c>
      <c r="N2543">
        <v>0</v>
      </c>
      <c r="O2543">
        <v>0</v>
      </c>
    </row>
    <row r="2544" spans="1:15" x14ac:dyDescent="0.2">
      <c r="A2544">
        <v>2015</v>
      </c>
      <c r="B2544" s="6">
        <f ca="1">_xlfn.MAXIFS('Track WIP'!M:M,'Track WIP'!K:K,'Results WIP'!A2544,'Track WIP'!L:L,'Results WIP'!C2544)</f>
        <v>42239</v>
      </c>
      <c r="C2544">
        <f t="shared" si="41"/>
        <v>15</v>
      </c>
      <c r="D2544" t="str">
        <f ca="1">VLOOKUP($B2544,'Track WIP'!$M:$O,2,FALSE)</f>
        <v>ABC Supply 500</v>
      </c>
      <c r="E2544" t="str">
        <f ca="1">VLOOKUP($B2544,'Track WIP'!$M:$O,3,FALSE)</f>
        <v>Pocono Raceway</v>
      </c>
      <c r="F2544">
        <v>10</v>
      </c>
      <c r="G2544" t="s">
        <v>85</v>
      </c>
      <c r="H2544">
        <v>7</v>
      </c>
      <c r="I2544" t="s">
        <v>16</v>
      </c>
      <c r="J2544">
        <v>200</v>
      </c>
      <c r="K2544">
        <v>15</v>
      </c>
      <c r="L2544">
        <v>0</v>
      </c>
      <c r="M2544">
        <v>20</v>
      </c>
      <c r="N2544">
        <v>0</v>
      </c>
      <c r="O2544">
        <v>0</v>
      </c>
    </row>
    <row r="2545" spans="1:15" x14ac:dyDescent="0.2">
      <c r="A2545">
        <v>2015</v>
      </c>
      <c r="B2545" s="6">
        <f ca="1">_xlfn.MAXIFS('Track WIP'!M:M,'Track WIP'!K:K,'Results WIP'!A2545,'Track WIP'!L:L,'Results WIP'!C2545)</f>
        <v>42239</v>
      </c>
      <c r="C2545">
        <f t="shared" si="41"/>
        <v>15</v>
      </c>
      <c r="D2545" t="str">
        <f ca="1">VLOOKUP($B2545,'Track WIP'!$M:$O,2,FALSE)</f>
        <v>ABC Supply 500</v>
      </c>
      <c r="E2545" t="str">
        <f ca="1">VLOOKUP($B2545,'Track WIP'!$M:$O,3,FALSE)</f>
        <v>Pocono Raceway</v>
      </c>
      <c r="F2545">
        <v>11</v>
      </c>
      <c r="G2545" t="s">
        <v>386</v>
      </c>
      <c r="H2545">
        <v>98</v>
      </c>
      <c r="I2545" t="s">
        <v>16</v>
      </c>
      <c r="J2545">
        <v>197</v>
      </c>
      <c r="K2545">
        <v>16</v>
      </c>
      <c r="L2545">
        <v>31</v>
      </c>
      <c r="M2545">
        <v>20</v>
      </c>
      <c r="N2545">
        <v>1</v>
      </c>
      <c r="O2545">
        <v>0</v>
      </c>
    </row>
    <row r="2546" spans="1:15" x14ac:dyDescent="0.2">
      <c r="A2546">
        <v>2015</v>
      </c>
      <c r="B2546" s="6">
        <f ca="1">_xlfn.MAXIFS('Track WIP'!M:M,'Track WIP'!K:K,'Results WIP'!A2546,'Track WIP'!L:L,'Results WIP'!C2546)</f>
        <v>42239</v>
      </c>
      <c r="C2546">
        <f t="shared" si="41"/>
        <v>15</v>
      </c>
      <c r="D2546" t="str">
        <f ca="1">VLOOKUP($B2546,'Track WIP'!$M:$O,2,FALSE)</f>
        <v>ABC Supply 500</v>
      </c>
      <c r="E2546" t="str">
        <f ca="1">VLOOKUP($B2546,'Track WIP'!$M:$O,3,FALSE)</f>
        <v>Pocono Raceway</v>
      </c>
      <c r="F2546">
        <v>12</v>
      </c>
      <c r="G2546" t="s">
        <v>86</v>
      </c>
      <c r="H2546">
        <v>83</v>
      </c>
      <c r="I2546" t="s">
        <v>111</v>
      </c>
      <c r="J2546">
        <v>193</v>
      </c>
      <c r="K2546">
        <v>23</v>
      </c>
      <c r="L2546">
        <v>1</v>
      </c>
      <c r="M2546">
        <v>19</v>
      </c>
      <c r="N2546">
        <v>1</v>
      </c>
      <c r="O2546">
        <v>0</v>
      </c>
    </row>
    <row r="2547" spans="1:15" x14ac:dyDescent="0.2">
      <c r="A2547">
        <v>2015</v>
      </c>
      <c r="B2547" s="6">
        <f ca="1">_xlfn.MAXIFS('Track WIP'!M:M,'Track WIP'!K:K,'Results WIP'!A2547,'Track WIP'!L:L,'Results WIP'!C2547)</f>
        <v>42239</v>
      </c>
      <c r="C2547">
        <f t="shared" si="41"/>
        <v>15</v>
      </c>
      <c r="D2547" t="str">
        <f ca="1">VLOOKUP($B2547,'Track WIP'!$M:$O,2,FALSE)</f>
        <v>ABC Supply 500</v>
      </c>
      <c r="E2547" t="str">
        <f ca="1">VLOOKUP($B2547,'Track WIP'!$M:$O,3,FALSE)</f>
        <v>Pocono Raceway</v>
      </c>
      <c r="F2547">
        <v>13</v>
      </c>
      <c r="G2547" t="s">
        <v>93</v>
      </c>
      <c r="H2547">
        <v>18</v>
      </c>
      <c r="I2547" t="s">
        <v>16</v>
      </c>
      <c r="J2547">
        <v>185</v>
      </c>
      <c r="K2547">
        <v>17</v>
      </c>
      <c r="L2547">
        <v>0</v>
      </c>
      <c r="M2547">
        <v>17</v>
      </c>
      <c r="N2547">
        <v>0</v>
      </c>
      <c r="O2547">
        <v>0</v>
      </c>
    </row>
    <row r="2548" spans="1:15" x14ac:dyDescent="0.2">
      <c r="A2548">
        <v>2015</v>
      </c>
      <c r="B2548" s="6">
        <f ca="1">_xlfn.MAXIFS('Track WIP'!M:M,'Track WIP'!K:K,'Results WIP'!A2548,'Track WIP'!L:L,'Results WIP'!C2548)</f>
        <v>42239</v>
      </c>
      <c r="C2548">
        <f t="shared" si="41"/>
        <v>15</v>
      </c>
      <c r="D2548" t="str">
        <f ca="1">VLOOKUP($B2548,'Track WIP'!$M:$O,2,FALSE)</f>
        <v>ABC Supply 500</v>
      </c>
      <c r="E2548" t="str">
        <f ca="1">VLOOKUP($B2548,'Track WIP'!$M:$O,3,FALSE)</f>
        <v>Pocono Raceway</v>
      </c>
      <c r="F2548">
        <v>14</v>
      </c>
      <c r="G2548" t="s">
        <v>384</v>
      </c>
      <c r="H2548">
        <v>8</v>
      </c>
      <c r="I2548" t="s">
        <v>111</v>
      </c>
      <c r="J2548">
        <v>179</v>
      </c>
      <c r="K2548">
        <v>20</v>
      </c>
      <c r="L2548">
        <v>7</v>
      </c>
      <c r="M2548">
        <v>17</v>
      </c>
      <c r="N2548">
        <v>1</v>
      </c>
      <c r="O2548">
        <v>0</v>
      </c>
    </row>
    <row r="2549" spans="1:15" x14ac:dyDescent="0.2">
      <c r="A2549">
        <v>2015</v>
      </c>
      <c r="B2549" s="6">
        <f ca="1">_xlfn.MAXIFS('Track WIP'!M:M,'Track WIP'!K:K,'Results WIP'!A2549,'Track WIP'!L:L,'Results WIP'!C2549)</f>
        <v>42239</v>
      </c>
      <c r="C2549">
        <f t="shared" si="41"/>
        <v>15</v>
      </c>
      <c r="D2549" t="str">
        <f ca="1">VLOOKUP($B2549,'Track WIP'!$M:$O,2,FALSE)</f>
        <v>ABC Supply 500</v>
      </c>
      <c r="E2549" t="str">
        <f ca="1">VLOOKUP($B2549,'Track WIP'!$M:$O,3,FALSE)</f>
        <v>Pocono Raceway</v>
      </c>
      <c r="F2549">
        <v>15</v>
      </c>
      <c r="G2549" t="s">
        <v>26</v>
      </c>
      <c r="H2549">
        <v>25</v>
      </c>
      <c r="I2549" t="s">
        <v>16</v>
      </c>
      <c r="J2549">
        <v>179</v>
      </c>
      <c r="K2549">
        <v>7</v>
      </c>
      <c r="L2549">
        <v>2</v>
      </c>
      <c r="M2549">
        <v>16</v>
      </c>
      <c r="N2549">
        <v>1</v>
      </c>
      <c r="O2549">
        <v>0</v>
      </c>
    </row>
    <row r="2550" spans="1:15" x14ac:dyDescent="0.2">
      <c r="A2550">
        <v>2015</v>
      </c>
      <c r="B2550" s="6">
        <f ca="1">_xlfn.MAXIFS('Track WIP'!M:M,'Track WIP'!K:K,'Results WIP'!A2550,'Track WIP'!L:L,'Results WIP'!C2550)</f>
        <v>42239</v>
      </c>
      <c r="C2550">
        <f t="shared" si="41"/>
        <v>15</v>
      </c>
      <c r="D2550" t="str">
        <f ca="1">VLOOKUP($B2550,'Track WIP'!$M:$O,2,FALSE)</f>
        <v>ABC Supply 500</v>
      </c>
      <c r="E2550" t="str">
        <f ca="1">VLOOKUP($B2550,'Track WIP'!$M:$O,3,FALSE)</f>
        <v>Pocono Raceway</v>
      </c>
      <c r="F2550">
        <v>16</v>
      </c>
      <c r="G2550" t="s">
        <v>24</v>
      </c>
      <c r="H2550">
        <v>3</v>
      </c>
      <c r="I2550" t="s">
        <v>111</v>
      </c>
      <c r="J2550">
        <v>166</v>
      </c>
      <c r="K2550">
        <v>1</v>
      </c>
      <c r="L2550">
        <v>24</v>
      </c>
      <c r="M2550">
        <v>16</v>
      </c>
      <c r="N2550">
        <v>2</v>
      </c>
      <c r="O2550">
        <v>0</v>
      </c>
    </row>
    <row r="2551" spans="1:15" x14ac:dyDescent="0.2">
      <c r="A2551">
        <v>2015</v>
      </c>
      <c r="B2551" s="6">
        <f ca="1">_xlfn.MAXIFS('Track WIP'!M:M,'Track WIP'!K:K,'Results WIP'!A2551,'Track WIP'!L:L,'Results WIP'!C2551)</f>
        <v>42239</v>
      </c>
      <c r="C2551">
        <f t="shared" si="41"/>
        <v>15</v>
      </c>
      <c r="D2551" t="str">
        <f ca="1">VLOOKUP($B2551,'Track WIP'!$M:$O,2,FALSE)</f>
        <v>ABC Supply 500</v>
      </c>
      <c r="E2551" t="str">
        <f ca="1">VLOOKUP($B2551,'Track WIP'!$M:$O,3,FALSE)</f>
        <v>Pocono Raceway</v>
      </c>
      <c r="F2551">
        <v>17</v>
      </c>
      <c r="G2551" t="s">
        <v>55</v>
      </c>
      <c r="H2551">
        <v>20</v>
      </c>
      <c r="I2551" t="s">
        <v>111</v>
      </c>
      <c r="J2551">
        <v>156</v>
      </c>
      <c r="K2551">
        <v>21</v>
      </c>
      <c r="L2551">
        <v>0</v>
      </c>
      <c r="M2551">
        <v>13</v>
      </c>
      <c r="N2551">
        <v>0</v>
      </c>
      <c r="O2551">
        <v>0</v>
      </c>
    </row>
    <row r="2552" spans="1:15" x14ac:dyDescent="0.2">
      <c r="A2552">
        <v>2015</v>
      </c>
      <c r="B2552" s="6">
        <f ca="1">_xlfn.MAXIFS('Track WIP'!M:M,'Track WIP'!K:K,'Results WIP'!A2552,'Track WIP'!L:L,'Results WIP'!C2552)</f>
        <v>42239</v>
      </c>
      <c r="C2552">
        <f t="shared" si="41"/>
        <v>15</v>
      </c>
      <c r="D2552" t="str">
        <f ca="1">VLOOKUP($B2552,'Track WIP'!$M:$O,2,FALSE)</f>
        <v>ABC Supply 500</v>
      </c>
      <c r="E2552" t="str">
        <f ca="1">VLOOKUP($B2552,'Track WIP'!$M:$O,3,FALSE)</f>
        <v>Pocono Raceway</v>
      </c>
      <c r="F2552">
        <v>18</v>
      </c>
      <c r="G2552" t="s">
        <v>38</v>
      </c>
      <c r="H2552">
        <v>27</v>
      </c>
      <c r="I2552" t="s">
        <v>16</v>
      </c>
      <c r="J2552">
        <v>138</v>
      </c>
      <c r="K2552">
        <v>22</v>
      </c>
      <c r="L2552">
        <v>0</v>
      </c>
      <c r="M2552">
        <v>12</v>
      </c>
      <c r="N2552">
        <v>0</v>
      </c>
      <c r="O2552">
        <v>0</v>
      </c>
    </row>
    <row r="2553" spans="1:15" x14ac:dyDescent="0.2">
      <c r="A2553">
        <v>2015</v>
      </c>
      <c r="B2553" s="6">
        <f ca="1">_xlfn.MAXIFS('Track WIP'!M:M,'Track WIP'!K:K,'Results WIP'!A2553,'Track WIP'!L:L,'Results WIP'!C2553)</f>
        <v>42239</v>
      </c>
      <c r="C2553">
        <f t="shared" si="41"/>
        <v>15</v>
      </c>
      <c r="D2553" t="str">
        <f ca="1">VLOOKUP($B2553,'Track WIP'!$M:$O,2,FALSE)</f>
        <v>ABC Supply 500</v>
      </c>
      <c r="E2553" t="str">
        <f ca="1">VLOOKUP($B2553,'Track WIP'!$M:$O,3,FALSE)</f>
        <v>Pocono Raceway</v>
      </c>
      <c r="F2553">
        <v>19</v>
      </c>
      <c r="G2553" t="s">
        <v>25</v>
      </c>
      <c r="H2553">
        <v>10</v>
      </c>
      <c r="I2553" t="s">
        <v>111</v>
      </c>
      <c r="J2553">
        <v>131</v>
      </c>
      <c r="K2553">
        <v>12</v>
      </c>
      <c r="L2553">
        <v>21</v>
      </c>
      <c r="M2553">
        <v>12</v>
      </c>
      <c r="N2553">
        <v>1</v>
      </c>
      <c r="O2553">
        <v>0</v>
      </c>
    </row>
    <row r="2554" spans="1:15" x14ac:dyDescent="0.2">
      <c r="A2554">
        <v>2015</v>
      </c>
      <c r="B2554" s="6">
        <f ca="1">_xlfn.MAXIFS('Track WIP'!M:M,'Track WIP'!K:K,'Results WIP'!A2554,'Track WIP'!L:L,'Results WIP'!C2554)</f>
        <v>42239</v>
      </c>
      <c r="C2554">
        <f t="shared" si="41"/>
        <v>15</v>
      </c>
      <c r="D2554" t="str">
        <f ca="1">VLOOKUP($B2554,'Track WIP'!$M:$O,2,FALSE)</f>
        <v>ABC Supply 500</v>
      </c>
      <c r="E2554" t="str">
        <f ca="1">VLOOKUP($B2554,'Track WIP'!$M:$O,3,FALSE)</f>
        <v>Pocono Raceway</v>
      </c>
      <c r="F2554">
        <v>20</v>
      </c>
      <c r="G2554" t="s">
        <v>41</v>
      </c>
      <c r="H2554">
        <v>15</v>
      </c>
      <c r="I2554" t="s">
        <v>16</v>
      </c>
      <c r="J2554">
        <v>92</v>
      </c>
      <c r="K2554">
        <v>5</v>
      </c>
      <c r="L2554">
        <v>0</v>
      </c>
      <c r="M2554">
        <v>10</v>
      </c>
      <c r="N2554">
        <v>0</v>
      </c>
      <c r="O2554">
        <v>0</v>
      </c>
    </row>
    <row r="2555" spans="1:15" x14ac:dyDescent="0.2">
      <c r="A2555">
        <v>2015</v>
      </c>
      <c r="B2555" s="6">
        <f ca="1">_xlfn.MAXIFS('Track WIP'!M:M,'Track WIP'!K:K,'Results WIP'!A2555,'Track WIP'!L:L,'Results WIP'!C2555)</f>
        <v>42239</v>
      </c>
      <c r="C2555">
        <f t="shared" si="41"/>
        <v>15</v>
      </c>
      <c r="D2555" t="str">
        <f ca="1">VLOOKUP($B2555,'Track WIP'!$M:$O,2,FALSE)</f>
        <v>ABC Supply 500</v>
      </c>
      <c r="E2555" t="str">
        <f ca="1">VLOOKUP($B2555,'Track WIP'!$M:$O,3,FALSE)</f>
        <v>Pocono Raceway</v>
      </c>
      <c r="F2555">
        <v>21</v>
      </c>
      <c r="G2555" t="s">
        <v>374</v>
      </c>
      <c r="H2555">
        <v>19</v>
      </c>
      <c r="I2555" t="s">
        <v>16</v>
      </c>
      <c r="J2555">
        <v>92</v>
      </c>
      <c r="K2555">
        <v>13</v>
      </c>
      <c r="L2555">
        <v>0</v>
      </c>
      <c r="M2555">
        <v>9</v>
      </c>
      <c r="N2555">
        <v>0</v>
      </c>
      <c r="O2555">
        <v>0</v>
      </c>
    </row>
    <row r="2556" spans="1:15" x14ac:dyDescent="0.2">
      <c r="A2556">
        <v>2015</v>
      </c>
      <c r="B2556" s="6">
        <f ca="1">_xlfn.MAXIFS('Track WIP'!M:M,'Track WIP'!K:K,'Results WIP'!A2556,'Track WIP'!L:L,'Results WIP'!C2556)</f>
        <v>42239</v>
      </c>
      <c r="C2556">
        <f t="shared" si="41"/>
        <v>15</v>
      </c>
      <c r="D2556" t="str">
        <f ca="1">VLOOKUP($B2556,'Track WIP'!$M:$O,2,FALSE)</f>
        <v>ABC Supply 500</v>
      </c>
      <c r="E2556" t="str">
        <f ca="1">VLOOKUP($B2556,'Track WIP'!$M:$O,3,FALSE)</f>
        <v>Pocono Raceway</v>
      </c>
      <c r="F2556">
        <v>22</v>
      </c>
      <c r="G2556" t="s">
        <v>381</v>
      </c>
      <c r="H2556">
        <v>41</v>
      </c>
      <c r="I2556" t="s">
        <v>16</v>
      </c>
      <c r="J2556">
        <v>82</v>
      </c>
      <c r="K2556">
        <v>14</v>
      </c>
      <c r="L2556">
        <v>0</v>
      </c>
      <c r="M2556">
        <v>8</v>
      </c>
      <c r="N2556">
        <v>0</v>
      </c>
      <c r="O2556">
        <v>0</v>
      </c>
    </row>
    <row r="2557" spans="1:15" x14ac:dyDescent="0.2">
      <c r="A2557">
        <v>2015</v>
      </c>
      <c r="B2557" s="6">
        <f ca="1">_xlfn.MAXIFS('Track WIP'!M:M,'Track WIP'!K:K,'Results WIP'!A2557,'Track WIP'!L:L,'Results WIP'!C2557)</f>
        <v>42239</v>
      </c>
      <c r="C2557">
        <f t="shared" si="41"/>
        <v>15</v>
      </c>
      <c r="D2557" t="str">
        <f ca="1">VLOOKUP($B2557,'Track WIP'!$M:$O,2,FALSE)</f>
        <v>ABC Supply 500</v>
      </c>
      <c r="E2557" t="str">
        <f ca="1">VLOOKUP($B2557,'Track WIP'!$M:$O,3,FALSE)</f>
        <v>Pocono Raceway</v>
      </c>
      <c r="F2557">
        <v>23</v>
      </c>
      <c r="G2557" t="s">
        <v>87</v>
      </c>
      <c r="H2557">
        <v>11</v>
      </c>
      <c r="I2557" t="s">
        <v>111</v>
      </c>
      <c r="J2557">
        <v>36</v>
      </c>
      <c r="K2557">
        <v>10</v>
      </c>
      <c r="L2557">
        <v>0</v>
      </c>
      <c r="M2557">
        <v>7</v>
      </c>
      <c r="N2557">
        <v>0</v>
      </c>
      <c r="O2557">
        <v>0</v>
      </c>
    </row>
    <row r="2558" spans="1:15" x14ac:dyDescent="0.2">
      <c r="A2558">
        <v>2015</v>
      </c>
      <c r="B2558" s="6">
        <f ca="1">_xlfn.MAXIFS('Track WIP'!M:M,'Track WIP'!K:K,'Results WIP'!A2558,'Track WIP'!L:L,'Results WIP'!C2558)</f>
        <v>42239</v>
      </c>
      <c r="C2558">
        <f t="shared" si="41"/>
        <v>15</v>
      </c>
      <c r="D2558" t="str">
        <f ca="1">VLOOKUP($B2558,'Track WIP'!$M:$O,2,FALSE)</f>
        <v>ABC Supply 500</v>
      </c>
      <c r="E2558" t="str">
        <f ca="1">VLOOKUP($B2558,'Track WIP'!$M:$O,3,FALSE)</f>
        <v>Pocono Raceway</v>
      </c>
      <c r="F2558">
        <v>24</v>
      </c>
      <c r="G2558" t="s">
        <v>387</v>
      </c>
      <c r="H2558">
        <v>4</v>
      </c>
      <c r="I2558" t="s">
        <v>111</v>
      </c>
      <c r="J2558">
        <v>19</v>
      </c>
      <c r="K2558">
        <v>24</v>
      </c>
      <c r="L2558">
        <v>0</v>
      </c>
      <c r="M2558">
        <v>6</v>
      </c>
      <c r="N2558">
        <v>0</v>
      </c>
      <c r="O2558">
        <v>0</v>
      </c>
    </row>
    <row r="2559" spans="1:15" x14ac:dyDescent="0.2">
      <c r="A2559">
        <v>2015</v>
      </c>
      <c r="B2559" s="6">
        <f ca="1">_xlfn.MAXIFS('Track WIP'!M:M,'Track WIP'!K:K,'Results WIP'!A2559,'Track WIP'!L:L,'Results WIP'!C2559)</f>
        <v>42246</v>
      </c>
      <c r="C2559">
        <f t="shared" si="41"/>
        <v>16</v>
      </c>
      <c r="D2559" t="str">
        <f ca="1">VLOOKUP($B2559,'Track WIP'!$M:$O,2,FALSE)</f>
        <v>GoPro Grand Prix of Sonoma</v>
      </c>
      <c r="E2559" t="str">
        <f ca="1">VLOOKUP($B2559,'Track WIP'!$M:$O,3,FALSE)</f>
        <v>Sonoma</v>
      </c>
      <c r="F2559">
        <v>1</v>
      </c>
      <c r="G2559" t="s">
        <v>21</v>
      </c>
      <c r="H2559">
        <v>9</v>
      </c>
      <c r="I2559" t="s">
        <v>111</v>
      </c>
      <c r="J2559">
        <v>85</v>
      </c>
      <c r="K2559">
        <v>9</v>
      </c>
      <c r="L2559">
        <v>34</v>
      </c>
      <c r="M2559">
        <v>103</v>
      </c>
      <c r="N2559">
        <v>3</v>
      </c>
      <c r="O2559">
        <v>0</v>
      </c>
    </row>
    <row r="2560" spans="1:15" x14ac:dyDescent="0.2">
      <c r="A2560">
        <v>2015</v>
      </c>
      <c r="B2560" s="6">
        <f ca="1">_xlfn.MAXIFS('Track WIP'!M:M,'Track WIP'!K:K,'Results WIP'!A2560,'Track WIP'!L:L,'Results WIP'!C2560)</f>
        <v>42246</v>
      </c>
      <c r="C2560">
        <f t="shared" si="41"/>
        <v>16</v>
      </c>
      <c r="D2560" t="str">
        <f ca="1">VLOOKUP($B2560,'Track WIP'!$M:$O,2,FALSE)</f>
        <v>GoPro Grand Prix of Sonoma</v>
      </c>
      <c r="E2560" t="str">
        <f ca="1">VLOOKUP($B2560,'Track WIP'!$M:$O,3,FALSE)</f>
        <v>Sonoma</v>
      </c>
      <c r="F2560">
        <v>2</v>
      </c>
      <c r="G2560" t="s">
        <v>17</v>
      </c>
      <c r="H2560">
        <v>28</v>
      </c>
      <c r="I2560" t="s">
        <v>16</v>
      </c>
      <c r="J2560">
        <v>85</v>
      </c>
      <c r="K2560">
        <v>3</v>
      </c>
      <c r="L2560">
        <v>2</v>
      </c>
      <c r="M2560">
        <v>81</v>
      </c>
      <c r="N2560">
        <v>1</v>
      </c>
      <c r="O2560">
        <v>0</v>
      </c>
    </row>
    <row r="2561" spans="1:15" x14ac:dyDescent="0.2">
      <c r="A2561">
        <v>2015</v>
      </c>
      <c r="B2561" s="6">
        <f ca="1">_xlfn.MAXIFS('Track WIP'!M:M,'Track WIP'!K:K,'Results WIP'!A2561,'Track WIP'!L:L,'Results WIP'!C2561)</f>
        <v>42246</v>
      </c>
      <c r="C2561">
        <f t="shared" si="41"/>
        <v>16</v>
      </c>
      <c r="D2561" t="str">
        <f ca="1">VLOOKUP($B2561,'Track WIP'!$M:$O,2,FALSE)</f>
        <v>GoPro Grand Prix of Sonoma</v>
      </c>
      <c r="E2561" t="str">
        <f ca="1">VLOOKUP($B2561,'Track WIP'!$M:$O,3,FALSE)</f>
        <v>Sonoma</v>
      </c>
      <c r="F2561">
        <v>3</v>
      </c>
      <c r="G2561" t="s">
        <v>86</v>
      </c>
      <c r="H2561">
        <v>83</v>
      </c>
      <c r="I2561" t="s">
        <v>111</v>
      </c>
      <c r="J2561">
        <v>85</v>
      </c>
      <c r="K2561">
        <v>7</v>
      </c>
      <c r="L2561">
        <v>1</v>
      </c>
      <c r="M2561">
        <v>71</v>
      </c>
      <c r="N2561">
        <v>1</v>
      </c>
      <c r="O2561">
        <v>0</v>
      </c>
    </row>
    <row r="2562" spans="1:15" x14ac:dyDescent="0.2">
      <c r="A2562">
        <v>2015</v>
      </c>
      <c r="B2562" s="6">
        <f ca="1">_xlfn.MAXIFS('Track WIP'!M:M,'Track WIP'!K:K,'Results WIP'!A2562,'Track WIP'!L:L,'Results WIP'!C2562)</f>
        <v>42246</v>
      </c>
      <c r="C2562">
        <f t="shared" si="41"/>
        <v>16</v>
      </c>
      <c r="D2562" t="str">
        <f ca="1">VLOOKUP($B2562,'Track WIP'!$M:$O,2,FALSE)</f>
        <v>GoPro Grand Prix of Sonoma</v>
      </c>
      <c r="E2562" t="str">
        <f ca="1">VLOOKUP($B2562,'Track WIP'!$M:$O,3,FALSE)</f>
        <v>Sonoma</v>
      </c>
      <c r="F2562">
        <v>4</v>
      </c>
      <c r="G2562" t="s">
        <v>25</v>
      </c>
      <c r="H2562">
        <v>10</v>
      </c>
      <c r="I2562" t="s">
        <v>111</v>
      </c>
      <c r="J2562">
        <v>85</v>
      </c>
      <c r="K2562">
        <v>11</v>
      </c>
      <c r="L2562">
        <v>6</v>
      </c>
      <c r="M2562">
        <v>65</v>
      </c>
      <c r="N2562">
        <v>1</v>
      </c>
      <c r="O2562">
        <v>0</v>
      </c>
    </row>
    <row r="2563" spans="1:15" x14ac:dyDescent="0.2">
      <c r="A2563">
        <v>2015</v>
      </c>
      <c r="B2563" s="6">
        <f ca="1">_xlfn.MAXIFS('Track WIP'!M:M,'Track WIP'!K:K,'Results WIP'!A2563,'Track WIP'!L:L,'Results WIP'!C2563)</f>
        <v>42246</v>
      </c>
      <c r="C2563">
        <f t="shared" si="41"/>
        <v>16</v>
      </c>
      <c r="D2563" t="str">
        <f ca="1">VLOOKUP($B2563,'Track WIP'!$M:$O,2,FALSE)</f>
        <v>GoPro Grand Prix of Sonoma</v>
      </c>
      <c r="E2563" t="str">
        <f ca="1">VLOOKUP($B2563,'Track WIP'!$M:$O,3,FALSE)</f>
        <v>Sonoma</v>
      </c>
      <c r="F2563">
        <v>5</v>
      </c>
      <c r="G2563" t="s">
        <v>29</v>
      </c>
      <c r="H2563">
        <v>5</v>
      </c>
      <c r="I2563" t="s">
        <v>16</v>
      </c>
      <c r="J2563">
        <v>85</v>
      </c>
      <c r="K2563">
        <v>17</v>
      </c>
      <c r="L2563">
        <v>0</v>
      </c>
      <c r="M2563">
        <v>60</v>
      </c>
      <c r="N2563">
        <v>0</v>
      </c>
      <c r="O2563">
        <v>0</v>
      </c>
    </row>
    <row r="2564" spans="1:15" x14ac:dyDescent="0.2">
      <c r="A2564">
        <v>2015</v>
      </c>
      <c r="B2564" s="6">
        <f ca="1">_xlfn.MAXIFS('Track WIP'!M:M,'Track WIP'!K:K,'Results WIP'!A2564,'Track WIP'!L:L,'Results WIP'!C2564)</f>
        <v>42246</v>
      </c>
      <c r="C2564">
        <f t="shared" si="41"/>
        <v>16</v>
      </c>
      <c r="D2564" t="str">
        <f ca="1">VLOOKUP($B2564,'Track WIP'!$M:$O,2,FALSE)</f>
        <v>GoPro Grand Prix of Sonoma</v>
      </c>
      <c r="E2564" t="str">
        <f ca="1">VLOOKUP($B2564,'Track WIP'!$M:$O,3,FALSE)</f>
        <v>Sonoma</v>
      </c>
      <c r="F2564">
        <v>6</v>
      </c>
      <c r="G2564" t="s">
        <v>234</v>
      </c>
      <c r="H2564">
        <v>2</v>
      </c>
      <c r="I2564" t="s">
        <v>111</v>
      </c>
      <c r="J2564">
        <v>85</v>
      </c>
      <c r="K2564">
        <v>5</v>
      </c>
      <c r="L2564">
        <v>0</v>
      </c>
      <c r="M2564">
        <v>56</v>
      </c>
      <c r="N2564">
        <v>0</v>
      </c>
      <c r="O2564">
        <v>0</v>
      </c>
    </row>
    <row r="2565" spans="1:15" x14ac:dyDescent="0.2">
      <c r="A2565">
        <v>2015</v>
      </c>
      <c r="B2565" s="6">
        <f ca="1">_xlfn.MAXIFS('Track WIP'!M:M,'Track WIP'!K:K,'Results WIP'!A2565,'Track WIP'!L:L,'Results WIP'!C2565)</f>
        <v>42246</v>
      </c>
      <c r="C2565">
        <f t="shared" si="41"/>
        <v>16</v>
      </c>
      <c r="D2565" t="str">
        <f ca="1">VLOOKUP($B2565,'Track WIP'!$M:$O,2,FALSE)</f>
        <v>GoPro Grand Prix of Sonoma</v>
      </c>
      <c r="E2565" t="str">
        <f ca="1">VLOOKUP($B2565,'Track WIP'!$M:$O,3,FALSE)</f>
        <v>Sonoma</v>
      </c>
      <c r="F2565">
        <v>7</v>
      </c>
      <c r="G2565" t="s">
        <v>15</v>
      </c>
      <c r="H2565">
        <v>1</v>
      </c>
      <c r="I2565" t="s">
        <v>111</v>
      </c>
      <c r="J2565">
        <v>85</v>
      </c>
      <c r="K2565">
        <v>1</v>
      </c>
      <c r="L2565">
        <v>26</v>
      </c>
      <c r="M2565">
        <v>54</v>
      </c>
      <c r="N2565">
        <v>2</v>
      </c>
      <c r="O2565">
        <v>0</v>
      </c>
    </row>
    <row r="2566" spans="1:15" x14ac:dyDescent="0.2">
      <c r="A2566">
        <v>2015</v>
      </c>
      <c r="B2566" s="6">
        <f ca="1">_xlfn.MAXIFS('Track WIP'!M:M,'Track WIP'!K:K,'Results WIP'!A2566,'Track WIP'!L:L,'Results WIP'!C2566)</f>
        <v>42246</v>
      </c>
      <c r="C2566">
        <f t="shared" si="41"/>
        <v>16</v>
      </c>
      <c r="D2566" t="str">
        <f ca="1">VLOOKUP($B2566,'Track WIP'!$M:$O,2,FALSE)</f>
        <v>GoPro Grand Prix of Sonoma</v>
      </c>
      <c r="E2566" t="str">
        <f ca="1">VLOOKUP($B2566,'Track WIP'!$M:$O,3,FALSE)</f>
        <v>Sonoma</v>
      </c>
      <c r="F2566">
        <v>8</v>
      </c>
      <c r="G2566" t="s">
        <v>37</v>
      </c>
      <c r="H2566">
        <v>14</v>
      </c>
      <c r="I2566" t="s">
        <v>16</v>
      </c>
      <c r="J2566">
        <v>85</v>
      </c>
      <c r="K2566">
        <v>18</v>
      </c>
      <c r="L2566">
        <v>0</v>
      </c>
      <c r="M2566">
        <v>48</v>
      </c>
      <c r="N2566">
        <v>0</v>
      </c>
      <c r="O2566">
        <v>0</v>
      </c>
    </row>
    <row r="2567" spans="1:15" x14ac:dyDescent="0.2">
      <c r="A2567">
        <v>2015</v>
      </c>
      <c r="B2567" s="6">
        <f ca="1">_xlfn.MAXIFS('Track WIP'!M:M,'Track WIP'!K:K,'Results WIP'!A2567,'Track WIP'!L:L,'Results WIP'!C2567)</f>
        <v>42246</v>
      </c>
      <c r="C2567">
        <f t="shared" si="41"/>
        <v>16</v>
      </c>
      <c r="D2567" t="str">
        <f ca="1">VLOOKUP($B2567,'Track WIP'!$M:$O,2,FALSE)</f>
        <v>GoPro Grand Prix of Sonoma</v>
      </c>
      <c r="E2567" t="str">
        <f ca="1">VLOOKUP($B2567,'Track WIP'!$M:$O,3,FALSE)</f>
        <v>Sonoma</v>
      </c>
      <c r="F2567">
        <v>9</v>
      </c>
      <c r="G2567" t="s">
        <v>388</v>
      </c>
      <c r="H2567">
        <v>18</v>
      </c>
      <c r="I2567" t="s">
        <v>16</v>
      </c>
      <c r="J2567">
        <v>85</v>
      </c>
      <c r="K2567">
        <v>24</v>
      </c>
      <c r="L2567">
        <v>0</v>
      </c>
      <c r="M2567">
        <v>44</v>
      </c>
      <c r="N2567">
        <v>0</v>
      </c>
      <c r="O2567">
        <v>0</v>
      </c>
    </row>
    <row r="2568" spans="1:15" x14ac:dyDescent="0.2">
      <c r="A2568">
        <v>2015</v>
      </c>
      <c r="B2568" s="6">
        <f ca="1">_xlfn.MAXIFS('Track WIP'!M:M,'Track WIP'!K:K,'Results WIP'!A2568,'Track WIP'!L:L,'Results WIP'!C2568)</f>
        <v>42246</v>
      </c>
      <c r="C2568">
        <f t="shared" si="41"/>
        <v>16</v>
      </c>
      <c r="D2568" t="str">
        <f ca="1">VLOOKUP($B2568,'Track WIP'!$M:$O,2,FALSE)</f>
        <v>GoPro Grand Prix of Sonoma</v>
      </c>
      <c r="E2568" t="str">
        <f ca="1">VLOOKUP($B2568,'Track WIP'!$M:$O,3,FALSE)</f>
        <v>Sonoma</v>
      </c>
      <c r="F2568">
        <v>10</v>
      </c>
      <c r="G2568" t="s">
        <v>292</v>
      </c>
      <c r="H2568">
        <v>77</v>
      </c>
      <c r="I2568" t="s">
        <v>16</v>
      </c>
      <c r="J2568">
        <v>85</v>
      </c>
      <c r="K2568">
        <v>14</v>
      </c>
      <c r="L2568">
        <v>0</v>
      </c>
      <c r="M2568">
        <v>40</v>
      </c>
      <c r="N2568">
        <v>0</v>
      </c>
      <c r="O2568">
        <v>0</v>
      </c>
    </row>
    <row r="2569" spans="1:15" x14ac:dyDescent="0.2">
      <c r="A2569">
        <v>2015</v>
      </c>
      <c r="B2569" s="6">
        <f ca="1">_xlfn.MAXIFS('Track WIP'!M:M,'Track WIP'!K:K,'Results WIP'!A2569,'Track WIP'!L:L,'Results WIP'!C2569)</f>
        <v>42246</v>
      </c>
      <c r="C2569">
        <f t="shared" si="41"/>
        <v>16</v>
      </c>
      <c r="D2569" t="str">
        <f ca="1">VLOOKUP($B2569,'Track WIP'!$M:$O,2,FALSE)</f>
        <v>GoPro Grand Prix of Sonoma</v>
      </c>
      <c r="E2569" t="str">
        <f ca="1">VLOOKUP($B2569,'Track WIP'!$M:$O,3,FALSE)</f>
        <v>Sonoma</v>
      </c>
      <c r="F2569">
        <v>11</v>
      </c>
      <c r="G2569" t="s">
        <v>38</v>
      </c>
      <c r="H2569">
        <v>27</v>
      </c>
      <c r="I2569" t="s">
        <v>16</v>
      </c>
      <c r="J2569">
        <v>85</v>
      </c>
      <c r="K2569">
        <v>8</v>
      </c>
      <c r="L2569">
        <v>4</v>
      </c>
      <c r="M2569">
        <v>39</v>
      </c>
      <c r="N2569">
        <v>1</v>
      </c>
      <c r="O2569">
        <v>0</v>
      </c>
    </row>
    <row r="2570" spans="1:15" x14ac:dyDescent="0.2">
      <c r="A2570">
        <v>2015</v>
      </c>
      <c r="B2570" s="6">
        <f ca="1">_xlfn.MAXIFS('Track WIP'!M:M,'Track WIP'!K:K,'Results WIP'!A2570,'Track WIP'!L:L,'Results WIP'!C2570)</f>
        <v>42246</v>
      </c>
      <c r="C2570">
        <f t="shared" si="41"/>
        <v>16</v>
      </c>
      <c r="D2570" t="str">
        <f ca="1">VLOOKUP($B2570,'Track WIP'!$M:$O,2,FALSE)</f>
        <v>GoPro Grand Prix of Sonoma</v>
      </c>
      <c r="E2570" t="str">
        <f ca="1">VLOOKUP($B2570,'Track WIP'!$M:$O,3,FALSE)</f>
        <v>Sonoma</v>
      </c>
      <c r="F2570">
        <v>12</v>
      </c>
      <c r="G2570" t="s">
        <v>84</v>
      </c>
      <c r="H2570">
        <v>25</v>
      </c>
      <c r="I2570" t="s">
        <v>16</v>
      </c>
      <c r="J2570">
        <v>85</v>
      </c>
      <c r="K2570">
        <v>19</v>
      </c>
      <c r="L2570">
        <v>0</v>
      </c>
      <c r="M2570">
        <v>36</v>
      </c>
      <c r="N2570">
        <v>0</v>
      </c>
      <c r="O2570">
        <v>0</v>
      </c>
    </row>
    <row r="2571" spans="1:15" x14ac:dyDescent="0.2">
      <c r="A2571">
        <v>2015</v>
      </c>
      <c r="B2571" s="6">
        <f ca="1">_xlfn.MAXIFS('Track WIP'!M:M,'Track WIP'!K:K,'Results WIP'!A2571,'Track WIP'!L:L,'Results WIP'!C2571)</f>
        <v>42246</v>
      </c>
      <c r="C2571">
        <f t="shared" si="41"/>
        <v>16</v>
      </c>
      <c r="D2571" t="str">
        <f ca="1">VLOOKUP($B2571,'Track WIP'!$M:$O,2,FALSE)</f>
        <v>GoPro Grand Prix of Sonoma</v>
      </c>
      <c r="E2571" t="str">
        <f ca="1">VLOOKUP($B2571,'Track WIP'!$M:$O,3,FALSE)</f>
        <v>Sonoma</v>
      </c>
      <c r="F2571">
        <v>13</v>
      </c>
      <c r="G2571" t="s">
        <v>56</v>
      </c>
      <c r="H2571">
        <v>8</v>
      </c>
      <c r="I2571" t="s">
        <v>111</v>
      </c>
      <c r="J2571">
        <v>85</v>
      </c>
      <c r="K2571">
        <v>10</v>
      </c>
      <c r="L2571">
        <v>12</v>
      </c>
      <c r="M2571">
        <v>35</v>
      </c>
      <c r="N2571">
        <v>1</v>
      </c>
      <c r="O2571">
        <v>0</v>
      </c>
    </row>
    <row r="2572" spans="1:15" x14ac:dyDescent="0.2">
      <c r="A2572">
        <v>2015</v>
      </c>
      <c r="B2572" s="6">
        <f ca="1">_xlfn.MAXIFS('Track WIP'!M:M,'Track WIP'!K:K,'Results WIP'!A2572,'Track WIP'!L:L,'Results WIP'!C2572)</f>
        <v>42246</v>
      </c>
      <c r="C2572">
        <f t="shared" si="41"/>
        <v>16</v>
      </c>
      <c r="D2572" t="str">
        <f ca="1">VLOOKUP($B2572,'Track WIP'!$M:$O,2,FALSE)</f>
        <v>GoPro Grand Prix of Sonoma</v>
      </c>
      <c r="E2572" t="str">
        <f ca="1">VLOOKUP($B2572,'Track WIP'!$M:$O,3,FALSE)</f>
        <v>Sonoma</v>
      </c>
      <c r="F2572">
        <v>14</v>
      </c>
      <c r="G2572" t="s">
        <v>386</v>
      </c>
      <c r="H2572">
        <v>98</v>
      </c>
      <c r="I2572" t="s">
        <v>16</v>
      </c>
      <c r="J2572">
        <v>85</v>
      </c>
      <c r="K2572">
        <v>21</v>
      </c>
      <c r="L2572">
        <v>0</v>
      </c>
      <c r="M2572">
        <v>32</v>
      </c>
      <c r="N2572">
        <v>0</v>
      </c>
      <c r="O2572">
        <v>0</v>
      </c>
    </row>
    <row r="2573" spans="1:15" x14ac:dyDescent="0.2">
      <c r="A2573">
        <v>2015</v>
      </c>
      <c r="B2573" s="6">
        <f ca="1">_xlfn.MAXIFS('Track WIP'!M:M,'Track WIP'!K:K,'Results WIP'!A2573,'Track WIP'!L:L,'Results WIP'!C2573)</f>
        <v>42246</v>
      </c>
      <c r="C2573">
        <f t="shared" si="41"/>
        <v>16</v>
      </c>
      <c r="D2573" t="str">
        <f ca="1">VLOOKUP($B2573,'Track WIP'!$M:$O,2,FALSE)</f>
        <v>GoPro Grand Prix of Sonoma</v>
      </c>
      <c r="E2573" t="str">
        <f ca="1">VLOOKUP($B2573,'Track WIP'!$M:$O,3,FALSE)</f>
        <v>Sonoma</v>
      </c>
      <c r="F2573">
        <v>15</v>
      </c>
      <c r="G2573" t="s">
        <v>24</v>
      </c>
      <c r="H2573">
        <v>3</v>
      </c>
      <c r="I2573" t="s">
        <v>111</v>
      </c>
      <c r="J2573">
        <v>85</v>
      </c>
      <c r="K2573">
        <v>15</v>
      </c>
      <c r="L2573">
        <v>0</v>
      </c>
      <c r="M2573">
        <v>30</v>
      </c>
      <c r="N2573">
        <v>0</v>
      </c>
      <c r="O2573">
        <v>0</v>
      </c>
    </row>
    <row r="2574" spans="1:15" x14ac:dyDescent="0.2">
      <c r="A2574">
        <v>2015</v>
      </c>
      <c r="B2574" s="6">
        <f ca="1">_xlfn.MAXIFS('Track WIP'!M:M,'Track WIP'!K:K,'Results WIP'!A2574,'Track WIP'!L:L,'Results WIP'!C2574)</f>
        <v>42246</v>
      </c>
      <c r="C2574">
        <f t="shared" si="41"/>
        <v>16</v>
      </c>
      <c r="D2574" t="str">
        <f ca="1">VLOOKUP($B2574,'Track WIP'!$M:$O,2,FALSE)</f>
        <v>GoPro Grand Prix of Sonoma</v>
      </c>
      <c r="E2574" t="str">
        <f ca="1">VLOOKUP($B2574,'Track WIP'!$M:$O,3,FALSE)</f>
        <v>Sonoma</v>
      </c>
      <c r="F2574">
        <v>16</v>
      </c>
      <c r="G2574" t="s">
        <v>88</v>
      </c>
      <c r="H2574">
        <v>22</v>
      </c>
      <c r="I2574" t="s">
        <v>111</v>
      </c>
      <c r="J2574">
        <v>85</v>
      </c>
      <c r="K2574">
        <v>4</v>
      </c>
      <c r="L2574">
        <v>0</v>
      </c>
      <c r="M2574">
        <v>28</v>
      </c>
      <c r="N2574">
        <v>0</v>
      </c>
      <c r="O2574">
        <v>0</v>
      </c>
    </row>
    <row r="2575" spans="1:15" x14ac:dyDescent="0.2">
      <c r="A2575">
        <v>2015</v>
      </c>
      <c r="B2575" s="6">
        <f ca="1">_xlfn.MAXIFS('Track WIP'!M:M,'Track WIP'!K:K,'Results WIP'!A2575,'Track WIP'!L:L,'Results WIP'!C2575)</f>
        <v>42246</v>
      </c>
      <c r="C2575">
        <f t="shared" si="41"/>
        <v>16</v>
      </c>
      <c r="D2575" t="str">
        <f ca="1">VLOOKUP($B2575,'Track WIP'!$M:$O,2,FALSE)</f>
        <v>GoPro Grand Prix of Sonoma</v>
      </c>
      <c r="E2575" t="str">
        <f ca="1">VLOOKUP($B2575,'Track WIP'!$M:$O,3,FALSE)</f>
        <v>Sonoma</v>
      </c>
      <c r="F2575">
        <v>17</v>
      </c>
      <c r="G2575" t="s">
        <v>387</v>
      </c>
      <c r="H2575">
        <v>4</v>
      </c>
      <c r="I2575" t="s">
        <v>111</v>
      </c>
      <c r="J2575">
        <v>85</v>
      </c>
      <c r="K2575">
        <v>20</v>
      </c>
      <c r="L2575">
        <v>0</v>
      </c>
      <c r="M2575">
        <v>26</v>
      </c>
      <c r="N2575">
        <v>0</v>
      </c>
      <c r="O2575">
        <v>0</v>
      </c>
    </row>
    <row r="2576" spans="1:15" x14ac:dyDescent="0.2">
      <c r="A2576">
        <v>2015</v>
      </c>
      <c r="B2576" s="6">
        <f ca="1">_xlfn.MAXIFS('Track WIP'!M:M,'Track WIP'!K:K,'Results WIP'!A2576,'Track WIP'!L:L,'Results WIP'!C2576)</f>
        <v>42246</v>
      </c>
      <c r="C2576">
        <f t="shared" si="41"/>
        <v>16</v>
      </c>
      <c r="D2576" t="str">
        <f ca="1">VLOOKUP($B2576,'Track WIP'!$M:$O,2,FALSE)</f>
        <v>GoPro Grand Prix of Sonoma</v>
      </c>
      <c r="E2576" t="str">
        <f ca="1">VLOOKUP($B2576,'Track WIP'!$M:$O,3,FALSE)</f>
        <v>Sonoma</v>
      </c>
      <c r="F2576">
        <v>18</v>
      </c>
      <c r="G2576" t="s">
        <v>41</v>
      </c>
      <c r="H2576">
        <v>15</v>
      </c>
      <c r="I2576" t="s">
        <v>16</v>
      </c>
      <c r="J2576">
        <v>85</v>
      </c>
      <c r="K2576">
        <v>6</v>
      </c>
      <c r="L2576">
        <v>0</v>
      </c>
      <c r="M2576">
        <v>24</v>
      </c>
      <c r="N2576">
        <v>0</v>
      </c>
      <c r="O2576">
        <v>0</v>
      </c>
    </row>
    <row r="2577" spans="1:15" x14ac:dyDescent="0.2">
      <c r="A2577">
        <v>2015</v>
      </c>
      <c r="B2577" s="6">
        <f ca="1">_xlfn.MAXIFS('Track WIP'!M:M,'Track WIP'!K:K,'Results WIP'!A2577,'Track WIP'!L:L,'Results WIP'!C2577)</f>
        <v>42246</v>
      </c>
      <c r="C2577">
        <f t="shared" si="41"/>
        <v>16</v>
      </c>
      <c r="D2577" t="str">
        <f ca="1">VLOOKUP($B2577,'Track WIP'!$M:$O,2,FALSE)</f>
        <v>GoPro Grand Prix of Sonoma</v>
      </c>
      <c r="E2577" t="str">
        <f ca="1">VLOOKUP($B2577,'Track WIP'!$M:$O,3,FALSE)</f>
        <v>Sonoma</v>
      </c>
      <c r="F2577">
        <v>19</v>
      </c>
      <c r="G2577" t="s">
        <v>381</v>
      </c>
      <c r="H2577">
        <v>41</v>
      </c>
      <c r="I2577" t="s">
        <v>16</v>
      </c>
      <c r="J2577">
        <v>85</v>
      </c>
      <c r="K2577">
        <v>25</v>
      </c>
      <c r="L2577">
        <v>0</v>
      </c>
      <c r="M2577">
        <v>22</v>
      </c>
      <c r="N2577">
        <v>0</v>
      </c>
      <c r="O2577">
        <v>0</v>
      </c>
    </row>
    <row r="2578" spans="1:15" x14ac:dyDescent="0.2">
      <c r="A2578">
        <v>2015</v>
      </c>
      <c r="B2578" s="6">
        <f ca="1">_xlfn.MAXIFS('Track WIP'!M:M,'Track WIP'!K:K,'Results WIP'!A2578,'Track WIP'!L:L,'Results WIP'!C2578)</f>
        <v>42246</v>
      </c>
      <c r="C2578">
        <f t="shared" si="41"/>
        <v>16</v>
      </c>
      <c r="D2578" t="str">
        <f ca="1">VLOOKUP($B2578,'Track WIP'!$M:$O,2,FALSE)</f>
        <v>GoPro Grand Prix of Sonoma</v>
      </c>
      <c r="E2578" t="str">
        <f ca="1">VLOOKUP($B2578,'Track WIP'!$M:$O,3,FALSE)</f>
        <v>Sonoma</v>
      </c>
      <c r="F2578">
        <v>20</v>
      </c>
      <c r="G2578" t="s">
        <v>87</v>
      </c>
      <c r="H2578">
        <v>11</v>
      </c>
      <c r="I2578" t="s">
        <v>111</v>
      </c>
      <c r="J2578">
        <v>85</v>
      </c>
      <c r="K2578">
        <v>16</v>
      </c>
      <c r="L2578">
        <v>0</v>
      </c>
      <c r="M2578">
        <v>20</v>
      </c>
      <c r="N2578">
        <v>0</v>
      </c>
      <c r="O2578">
        <v>0</v>
      </c>
    </row>
    <row r="2579" spans="1:15" x14ac:dyDescent="0.2">
      <c r="A2579">
        <v>2015</v>
      </c>
      <c r="B2579" s="6">
        <f ca="1">_xlfn.MAXIFS('Track WIP'!M:M,'Track WIP'!K:K,'Results WIP'!A2579,'Track WIP'!L:L,'Results WIP'!C2579)</f>
        <v>42246</v>
      </c>
      <c r="C2579">
        <f t="shared" si="41"/>
        <v>16</v>
      </c>
      <c r="D2579" t="str">
        <f ca="1">VLOOKUP($B2579,'Track WIP'!$M:$O,2,FALSE)</f>
        <v>GoPro Grand Prix of Sonoma</v>
      </c>
      <c r="E2579" t="str">
        <f ca="1">VLOOKUP($B2579,'Track WIP'!$M:$O,3,FALSE)</f>
        <v>Sonoma</v>
      </c>
      <c r="F2579">
        <v>21</v>
      </c>
      <c r="G2579" t="s">
        <v>112</v>
      </c>
      <c r="H2579">
        <v>67</v>
      </c>
      <c r="I2579" t="s">
        <v>111</v>
      </c>
      <c r="J2579">
        <v>84</v>
      </c>
      <c r="K2579">
        <v>2</v>
      </c>
      <c r="L2579">
        <v>0</v>
      </c>
      <c r="M2579">
        <v>18</v>
      </c>
      <c r="N2579">
        <v>0</v>
      </c>
      <c r="O2579">
        <v>0</v>
      </c>
    </row>
    <row r="2580" spans="1:15" x14ac:dyDescent="0.2">
      <c r="A2580">
        <v>2015</v>
      </c>
      <c r="B2580" s="6">
        <f ca="1">_xlfn.MAXIFS('Track WIP'!M:M,'Track WIP'!K:K,'Results WIP'!A2580,'Track WIP'!L:L,'Results WIP'!C2580)</f>
        <v>42246</v>
      </c>
      <c r="C2580">
        <f t="shared" ref="C2580:C2583" si="42">_xlfn.IFS(A2580&gt;A2579,1,F2580=1,C2579+1,F2580&gt;1,C2579)</f>
        <v>16</v>
      </c>
      <c r="D2580" t="str">
        <f ca="1">VLOOKUP($B2580,'Track WIP'!$M:$O,2,FALSE)</f>
        <v>GoPro Grand Prix of Sonoma</v>
      </c>
      <c r="E2580" t="str">
        <f ca="1">VLOOKUP($B2580,'Track WIP'!$M:$O,3,FALSE)</f>
        <v>Sonoma</v>
      </c>
      <c r="F2580">
        <v>22</v>
      </c>
      <c r="G2580" t="s">
        <v>254</v>
      </c>
      <c r="H2580">
        <v>26</v>
      </c>
      <c r="I2580" t="s">
        <v>16</v>
      </c>
      <c r="J2580">
        <v>84</v>
      </c>
      <c r="K2580">
        <v>12</v>
      </c>
      <c r="L2580">
        <v>0</v>
      </c>
      <c r="M2580">
        <v>16</v>
      </c>
      <c r="N2580">
        <v>0</v>
      </c>
      <c r="O2580">
        <v>0</v>
      </c>
    </row>
    <row r="2581" spans="1:15" x14ac:dyDescent="0.2">
      <c r="A2581">
        <v>2015</v>
      </c>
      <c r="B2581" s="6">
        <f ca="1">_xlfn.MAXIFS('Track WIP'!M:M,'Track WIP'!K:K,'Results WIP'!A2581,'Track WIP'!L:L,'Results WIP'!C2581)</f>
        <v>42246</v>
      </c>
      <c r="C2581">
        <f t="shared" si="42"/>
        <v>16</v>
      </c>
      <c r="D2581" t="str">
        <f ca="1">VLOOKUP($B2581,'Track WIP'!$M:$O,2,FALSE)</f>
        <v>GoPro Grand Prix of Sonoma</v>
      </c>
      <c r="E2581" t="str">
        <f ca="1">VLOOKUP($B2581,'Track WIP'!$M:$O,3,FALSE)</f>
        <v>Sonoma</v>
      </c>
      <c r="F2581">
        <v>23</v>
      </c>
      <c r="G2581" t="s">
        <v>374</v>
      </c>
      <c r="H2581">
        <v>19</v>
      </c>
      <c r="I2581" t="s">
        <v>16</v>
      </c>
      <c r="J2581">
        <v>82</v>
      </c>
      <c r="K2581">
        <v>23</v>
      </c>
      <c r="L2581">
        <v>0</v>
      </c>
      <c r="M2581">
        <v>14</v>
      </c>
      <c r="N2581">
        <v>0</v>
      </c>
      <c r="O2581">
        <v>0</v>
      </c>
    </row>
    <row r="2582" spans="1:15" x14ac:dyDescent="0.2">
      <c r="A2582">
        <v>2015</v>
      </c>
      <c r="B2582" s="6">
        <f ca="1">_xlfn.MAXIFS('Track WIP'!M:M,'Track WIP'!K:K,'Results WIP'!A2582,'Track WIP'!L:L,'Results WIP'!C2582)</f>
        <v>42246</v>
      </c>
      <c r="C2582">
        <f t="shared" si="42"/>
        <v>16</v>
      </c>
      <c r="D2582" t="str">
        <f ca="1">VLOOKUP($B2582,'Track WIP'!$M:$O,2,FALSE)</f>
        <v>GoPro Grand Prix of Sonoma</v>
      </c>
      <c r="E2582" t="str">
        <f ca="1">VLOOKUP($B2582,'Track WIP'!$M:$O,3,FALSE)</f>
        <v>Sonoma</v>
      </c>
      <c r="F2582">
        <v>24</v>
      </c>
      <c r="G2582" t="s">
        <v>378</v>
      </c>
      <c r="H2582">
        <v>20</v>
      </c>
      <c r="I2582" t="s">
        <v>111</v>
      </c>
      <c r="J2582">
        <v>80</v>
      </c>
      <c r="K2582">
        <v>13</v>
      </c>
      <c r="L2582">
        <v>0</v>
      </c>
      <c r="M2582">
        <v>12</v>
      </c>
      <c r="N2582">
        <v>0</v>
      </c>
      <c r="O2582">
        <v>0</v>
      </c>
    </row>
    <row r="2583" spans="1:15" x14ac:dyDescent="0.2">
      <c r="A2583">
        <v>2015</v>
      </c>
      <c r="B2583" s="6">
        <f ca="1">_xlfn.MAXIFS('Track WIP'!M:M,'Track WIP'!K:K,'Results WIP'!A2583,'Track WIP'!L:L,'Results WIP'!C2583)</f>
        <v>42246</v>
      </c>
      <c r="C2583">
        <f t="shared" si="42"/>
        <v>16</v>
      </c>
      <c r="D2583" t="str">
        <f ca="1">VLOOKUP($B2583,'Track WIP'!$M:$O,2,FALSE)</f>
        <v>GoPro Grand Prix of Sonoma</v>
      </c>
      <c r="E2583" t="str">
        <f ca="1">VLOOKUP($B2583,'Track WIP'!$M:$O,3,FALSE)</f>
        <v>Sonoma</v>
      </c>
      <c r="F2583">
        <v>25</v>
      </c>
      <c r="G2583" t="s">
        <v>85</v>
      </c>
      <c r="H2583">
        <v>7</v>
      </c>
      <c r="I2583" t="s">
        <v>16</v>
      </c>
      <c r="J2583">
        <v>63</v>
      </c>
      <c r="K2583">
        <v>22</v>
      </c>
      <c r="L2583">
        <v>0</v>
      </c>
      <c r="M2583">
        <v>10</v>
      </c>
      <c r="N2583">
        <v>0</v>
      </c>
      <c r="O2583">
        <v>0</v>
      </c>
    </row>
    <row r="2584" spans="1:15" x14ac:dyDescent="0.2">
      <c r="A2584">
        <v>2016</v>
      </c>
      <c r="B2584" s="6">
        <f ca="1">_xlfn.MAXIFS('Track WIP'!M:M,'Track WIP'!K:K,'Results WIP'!A2584,'Track WIP'!L:L,'Results WIP'!C2584)</f>
        <v>42442</v>
      </c>
      <c r="C2584">
        <f t="shared" ref="C2584" si="43">_xlfn.IFS(A2584&gt;A2583,1,F2584=1,C2583+1,F2584&gt;1,C2583)</f>
        <v>1</v>
      </c>
      <c r="D2584" t="str">
        <f ca="1">VLOOKUP($B2584,'Track WIP'!$M:$O,2,FALSE)</f>
        <v>FIRESTONE GRAND PRIX OF ST. PETERSBURG</v>
      </c>
      <c r="E2584" t="str">
        <f ca="1">VLOOKUP($B2584,'Track WIP'!$M:$O,3,FALSE)</f>
        <v>Streets Of St. Petersburg</v>
      </c>
      <c r="F2584">
        <v>1</v>
      </c>
      <c r="G2584" t="s">
        <v>234</v>
      </c>
      <c r="H2584">
        <v>2</v>
      </c>
      <c r="I2584" t="s">
        <v>111</v>
      </c>
      <c r="J2584">
        <v>110</v>
      </c>
      <c r="K2584">
        <v>3</v>
      </c>
      <c r="L2584">
        <v>44</v>
      </c>
      <c r="M2584">
        <v>51</v>
      </c>
      <c r="N2584">
        <v>1</v>
      </c>
      <c r="O2584">
        <v>0</v>
      </c>
    </row>
    <row r="2585" spans="1:15" x14ac:dyDescent="0.2">
      <c r="A2585">
        <v>2016</v>
      </c>
      <c r="B2585" s="6">
        <f ca="1">_xlfn.MAXIFS('Track WIP'!M:M,'Track WIP'!K:K,'Results WIP'!A2585,'Track WIP'!L:L,'Results WIP'!C2585)</f>
        <v>42442</v>
      </c>
      <c r="C2585">
        <f t="shared" ref="C2585:C2586" si="44">_xlfn.IFS(A2585&gt;A2584,1,F2585=1,C2584+1,F2585&gt;1,C2584)</f>
        <v>1</v>
      </c>
      <c r="D2585" t="str">
        <f ca="1">VLOOKUP($B2585,'Track WIP'!$M:$O,2,FALSE)</f>
        <v>FIRESTONE GRAND PRIX OF ST. PETERSBURG</v>
      </c>
      <c r="E2585" t="str">
        <f ca="1">VLOOKUP($B2585,'Track WIP'!$M:$O,3,FALSE)</f>
        <v>Streets Of St. Petersburg</v>
      </c>
      <c r="F2585">
        <v>2</v>
      </c>
      <c r="G2585" t="s">
        <v>88</v>
      </c>
      <c r="H2585">
        <v>22</v>
      </c>
      <c r="I2585" t="s">
        <v>111</v>
      </c>
      <c r="J2585">
        <v>110</v>
      </c>
      <c r="K2585">
        <v>1</v>
      </c>
      <c r="L2585">
        <v>48</v>
      </c>
      <c r="M2585">
        <v>43</v>
      </c>
      <c r="N2585">
        <v>3</v>
      </c>
      <c r="O2585">
        <v>0</v>
      </c>
    </row>
    <row r="2586" spans="1:15" x14ac:dyDescent="0.2">
      <c r="A2586">
        <v>2016</v>
      </c>
      <c r="B2586" s="6">
        <f ca="1">_xlfn.MAXIFS('Track WIP'!M:M,'Track WIP'!K:K,'Results WIP'!A2586,'Track WIP'!L:L,'Results WIP'!C2586)</f>
        <v>42442</v>
      </c>
      <c r="C2586">
        <f t="shared" si="44"/>
        <v>1</v>
      </c>
      <c r="D2586" t="str">
        <f ca="1">VLOOKUP($B2586,'Track WIP'!$M:$O,2,FALSE)</f>
        <v>FIRESTONE GRAND PRIX OF ST. PETERSBURG</v>
      </c>
      <c r="E2586" t="str">
        <f ca="1">VLOOKUP($B2586,'Track WIP'!$M:$O,3,FALSE)</f>
        <v>Streets Of St. Petersburg</v>
      </c>
      <c r="F2586">
        <v>3</v>
      </c>
      <c r="G2586" t="s">
        <v>17</v>
      </c>
      <c r="H2586">
        <v>28</v>
      </c>
      <c r="I2586" t="s">
        <v>16</v>
      </c>
      <c r="J2586">
        <v>110</v>
      </c>
      <c r="K2586">
        <v>5</v>
      </c>
      <c r="L2586">
        <v>3</v>
      </c>
      <c r="M2586">
        <v>36</v>
      </c>
      <c r="N2586">
        <v>1</v>
      </c>
      <c r="O2586">
        <v>0</v>
      </c>
    </row>
    <row r="2587" spans="1:15" x14ac:dyDescent="0.2">
      <c r="A2587">
        <v>2016</v>
      </c>
      <c r="B2587" s="6">
        <f ca="1">_xlfn.MAXIFS('Track WIP'!M:M,'Track WIP'!K:K,'Results WIP'!A2587,'Track WIP'!L:L,'Results WIP'!C2587)</f>
        <v>42442</v>
      </c>
      <c r="C2587">
        <f t="shared" ref="C2587:C2650" si="45">_xlfn.IFS(A2587&gt;A2586,1,F2587=1,C2586+1,F2587&gt;1,C2586)</f>
        <v>1</v>
      </c>
      <c r="D2587" t="str">
        <f ca="1">VLOOKUP($B2587,'Track WIP'!$M:$O,2,FALSE)</f>
        <v>FIRESTONE GRAND PRIX OF ST. PETERSBURG</v>
      </c>
      <c r="E2587" t="str">
        <f ca="1">VLOOKUP($B2587,'Track WIP'!$M:$O,3,FALSE)</f>
        <v>Streets Of St. Petersburg</v>
      </c>
      <c r="F2587">
        <v>4</v>
      </c>
      <c r="G2587" t="s">
        <v>24</v>
      </c>
      <c r="H2587">
        <v>3</v>
      </c>
      <c r="I2587" t="s">
        <v>111</v>
      </c>
      <c r="J2587">
        <v>110</v>
      </c>
      <c r="K2587">
        <v>2</v>
      </c>
      <c r="L2587">
        <v>0</v>
      </c>
      <c r="M2587">
        <v>32</v>
      </c>
      <c r="N2587">
        <v>0</v>
      </c>
      <c r="O2587">
        <v>0</v>
      </c>
    </row>
    <row r="2588" spans="1:15" x14ac:dyDescent="0.2">
      <c r="A2588">
        <v>2016</v>
      </c>
      <c r="B2588" s="6">
        <f ca="1">_xlfn.MAXIFS('Track WIP'!M:M,'Track WIP'!K:K,'Results WIP'!A2588,'Track WIP'!L:L,'Results WIP'!C2588)</f>
        <v>42442</v>
      </c>
      <c r="C2588">
        <f t="shared" si="45"/>
        <v>1</v>
      </c>
      <c r="D2588" t="str">
        <f ca="1">VLOOKUP($B2588,'Track WIP'!$M:$O,2,FALSE)</f>
        <v>FIRESTONE GRAND PRIX OF ST. PETERSBURG</v>
      </c>
      <c r="E2588" t="str">
        <f ca="1">VLOOKUP($B2588,'Track WIP'!$M:$O,3,FALSE)</f>
        <v>Streets Of St. Petersburg</v>
      </c>
      <c r="F2588">
        <v>5</v>
      </c>
      <c r="G2588" t="s">
        <v>292</v>
      </c>
      <c r="H2588">
        <v>7</v>
      </c>
      <c r="I2588" t="s">
        <v>16</v>
      </c>
      <c r="J2588">
        <v>110</v>
      </c>
      <c r="K2588">
        <v>17</v>
      </c>
      <c r="L2588">
        <v>0</v>
      </c>
      <c r="M2588">
        <v>30</v>
      </c>
      <c r="N2588">
        <v>0</v>
      </c>
      <c r="O2588">
        <v>0</v>
      </c>
    </row>
    <row r="2589" spans="1:15" x14ac:dyDescent="0.2">
      <c r="A2589">
        <v>2016</v>
      </c>
      <c r="B2589" s="6">
        <f ca="1">_xlfn.MAXIFS('Track WIP'!M:M,'Track WIP'!K:K,'Results WIP'!A2589,'Track WIP'!L:L,'Results WIP'!C2589)</f>
        <v>42442</v>
      </c>
      <c r="C2589">
        <f t="shared" si="45"/>
        <v>1</v>
      </c>
      <c r="D2589" t="str">
        <f ca="1">VLOOKUP($B2589,'Track WIP'!$M:$O,2,FALSE)</f>
        <v>FIRESTONE GRAND PRIX OF ST. PETERSBURG</v>
      </c>
      <c r="E2589" t="str">
        <f ca="1">VLOOKUP($B2589,'Track WIP'!$M:$O,3,FALSE)</f>
        <v>Streets Of St. Petersburg</v>
      </c>
      <c r="F2589">
        <v>6</v>
      </c>
      <c r="G2589" t="s">
        <v>37</v>
      </c>
      <c r="H2589">
        <v>14</v>
      </c>
      <c r="I2589" t="s">
        <v>16</v>
      </c>
      <c r="J2589">
        <v>110</v>
      </c>
      <c r="K2589">
        <v>10</v>
      </c>
      <c r="L2589">
        <v>0</v>
      </c>
      <c r="M2589">
        <v>28</v>
      </c>
      <c r="N2589">
        <v>0</v>
      </c>
      <c r="O2589">
        <v>0</v>
      </c>
    </row>
    <row r="2590" spans="1:15" x14ac:dyDescent="0.2">
      <c r="A2590">
        <v>2016</v>
      </c>
      <c r="B2590" s="6">
        <f ca="1">_xlfn.MAXIFS('Track WIP'!M:M,'Track WIP'!K:K,'Results WIP'!A2590,'Track WIP'!L:L,'Results WIP'!C2590)</f>
        <v>42442</v>
      </c>
      <c r="C2590">
        <f t="shared" si="45"/>
        <v>1</v>
      </c>
      <c r="D2590" t="str">
        <f ca="1">VLOOKUP($B2590,'Track WIP'!$M:$O,2,FALSE)</f>
        <v>FIRESTONE GRAND PRIX OF ST. PETERSBURG</v>
      </c>
      <c r="E2590" t="str">
        <f ca="1">VLOOKUP($B2590,'Track WIP'!$M:$O,3,FALSE)</f>
        <v>Streets Of St. Petersburg</v>
      </c>
      <c r="F2590">
        <v>7</v>
      </c>
      <c r="G2590" t="s">
        <v>21</v>
      </c>
      <c r="H2590">
        <v>9</v>
      </c>
      <c r="I2590" t="s">
        <v>111</v>
      </c>
      <c r="J2590">
        <v>110</v>
      </c>
      <c r="K2590">
        <v>4</v>
      </c>
      <c r="L2590">
        <v>0</v>
      </c>
      <c r="M2590">
        <v>26</v>
      </c>
      <c r="N2590">
        <v>0</v>
      </c>
      <c r="O2590">
        <v>0</v>
      </c>
    </row>
    <row r="2591" spans="1:15" x14ac:dyDescent="0.2">
      <c r="A2591">
        <v>2016</v>
      </c>
      <c r="B2591" s="6">
        <f ca="1">_xlfn.MAXIFS('Track WIP'!M:M,'Track WIP'!K:K,'Results WIP'!A2591,'Track WIP'!L:L,'Results WIP'!C2591)</f>
        <v>42442</v>
      </c>
      <c r="C2591">
        <f t="shared" si="45"/>
        <v>1</v>
      </c>
      <c r="D2591" t="str">
        <f ca="1">VLOOKUP($B2591,'Track WIP'!$M:$O,2,FALSE)</f>
        <v>FIRESTONE GRAND PRIX OF ST. PETERSBURG</v>
      </c>
      <c r="E2591" t="str">
        <f ca="1">VLOOKUP($B2591,'Track WIP'!$M:$O,3,FALSE)</f>
        <v>Streets Of St. Petersburg</v>
      </c>
      <c r="F2591">
        <v>8</v>
      </c>
      <c r="G2591" t="s">
        <v>254</v>
      </c>
      <c r="H2591">
        <v>26</v>
      </c>
      <c r="I2591" t="s">
        <v>16</v>
      </c>
      <c r="J2591">
        <v>110</v>
      </c>
      <c r="K2591">
        <v>12</v>
      </c>
      <c r="L2591">
        <v>0</v>
      </c>
      <c r="M2591">
        <v>24</v>
      </c>
      <c r="N2591">
        <v>0</v>
      </c>
      <c r="O2591">
        <v>0</v>
      </c>
    </row>
    <row r="2592" spans="1:15" x14ac:dyDescent="0.2">
      <c r="A2592">
        <v>2016</v>
      </c>
      <c r="B2592" s="6">
        <f ca="1">_xlfn.MAXIFS('Track WIP'!M:M,'Track WIP'!K:K,'Results WIP'!A2592,'Track WIP'!L:L,'Results WIP'!C2592)</f>
        <v>42442</v>
      </c>
      <c r="C2592">
        <f t="shared" si="45"/>
        <v>1</v>
      </c>
      <c r="D2592" t="str">
        <f ca="1">VLOOKUP($B2592,'Track WIP'!$M:$O,2,FALSE)</f>
        <v>FIRESTONE GRAND PRIX OF ST. PETERSBURG</v>
      </c>
      <c r="E2592" t="str">
        <f ca="1">VLOOKUP($B2592,'Track WIP'!$M:$O,3,FALSE)</f>
        <v>Streets Of St. Petersburg</v>
      </c>
      <c r="F2592">
        <v>9</v>
      </c>
      <c r="G2592" t="s">
        <v>25</v>
      </c>
      <c r="H2592">
        <v>10</v>
      </c>
      <c r="I2592" t="s">
        <v>111</v>
      </c>
      <c r="J2592">
        <v>110</v>
      </c>
      <c r="K2592">
        <v>19</v>
      </c>
      <c r="L2592">
        <v>0</v>
      </c>
      <c r="M2592">
        <v>22</v>
      </c>
      <c r="N2592">
        <v>0</v>
      </c>
      <c r="O2592">
        <v>0</v>
      </c>
    </row>
    <row r="2593" spans="1:15" x14ac:dyDescent="0.2">
      <c r="A2593">
        <v>2016</v>
      </c>
      <c r="B2593" s="6">
        <f ca="1">_xlfn.MAXIFS('Track WIP'!M:M,'Track WIP'!K:K,'Results WIP'!A2593,'Track WIP'!L:L,'Results WIP'!C2593)</f>
        <v>42442</v>
      </c>
      <c r="C2593">
        <f t="shared" si="45"/>
        <v>1</v>
      </c>
      <c r="D2593" t="str">
        <f ca="1">VLOOKUP($B2593,'Track WIP'!$M:$O,2,FALSE)</f>
        <v>FIRESTONE GRAND PRIX OF ST. PETERSBURG</v>
      </c>
      <c r="E2593" t="str">
        <f ca="1">VLOOKUP($B2593,'Track WIP'!$M:$O,3,FALSE)</f>
        <v>Streets Of St. Petersburg</v>
      </c>
      <c r="F2593">
        <v>10</v>
      </c>
      <c r="G2593" t="s">
        <v>86</v>
      </c>
      <c r="H2593">
        <v>83</v>
      </c>
      <c r="I2593" t="s">
        <v>111</v>
      </c>
      <c r="J2593">
        <v>109</v>
      </c>
      <c r="K2593">
        <v>13</v>
      </c>
      <c r="L2593">
        <v>0</v>
      </c>
      <c r="M2593">
        <v>20</v>
      </c>
      <c r="N2593">
        <v>0</v>
      </c>
      <c r="O2593">
        <v>0</v>
      </c>
    </row>
    <row r="2594" spans="1:15" x14ac:dyDescent="0.2">
      <c r="A2594">
        <v>2016</v>
      </c>
      <c r="B2594" s="6">
        <f ca="1">_xlfn.MAXIFS('Track WIP'!M:M,'Track WIP'!K:K,'Results WIP'!A2594,'Track WIP'!L:L,'Results WIP'!C2594)</f>
        <v>42442</v>
      </c>
      <c r="C2594">
        <f t="shared" si="45"/>
        <v>1</v>
      </c>
      <c r="D2594" t="str">
        <f ca="1">VLOOKUP($B2594,'Track WIP'!$M:$O,2,FALSE)</f>
        <v>FIRESTONE GRAND PRIX OF ST. PETERSBURG</v>
      </c>
      <c r="E2594" t="str">
        <f ca="1">VLOOKUP($B2594,'Track WIP'!$M:$O,3,FALSE)</f>
        <v>Streets Of St. Petersburg</v>
      </c>
      <c r="F2594">
        <v>11</v>
      </c>
      <c r="G2594" t="s">
        <v>381</v>
      </c>
      <c r="H2594">
        <v>41</v>
      </c>
      <c r="I2594" t="s">
        <v>16</v>
      </c>
      <c r="J2594">
        <v>109</v>
      </c>
      <c r="K2594">
        <v>9</v>
      </c>
      <c r="L2594">
        <v>0</v>
      </c>
      <c r="M2594">
        <v>19</v>
      </c>
      <c r="N2594">
        <v>0</v>
      </c>
      <c r="O2594">
        <v>0</v>
      </c>
    </row>
    <row r="2595" spans="1:15" x14ac:dyDescent="0.2">
      <c r="A2595">
        <v>2016</v>
      </c>
      <c r="B2595" s="6">
        <f ca="1">_xlfn.MAXIFS('Track WIP'!M:M,'Track WIP'!K:K,'Results WIP'!A2595,'Track WIP'!L:L,'Results WIP'!C2595)</f>
        <v>42442</v>
      </c>
      <c r="C2595">
        <f t="shared" si="45"/>
        <v>1</v>
      </c>
      <c r="D2595" t="str">
        <f ca="1">VLOOKUP($B2595,'Track WIP'!$M:$O,2,FALSE)</f>
        <v>FIRESTONE GRAND PRIX OF ST. PETERSBURG</v>
      </c>
      <c r="E2595" t="str">
        <f ca="1">VLOOKUP($B2595,'Track WIP'!$M:$O,3,FALSE)</f>
        <v>Streets Of St. Petersburg</v>
      </c>
      <c r="F2595">
        <v>12</v>
      </c>
      <c r="G2595" t="s">
        <v>277</v>
      </c>
      <c r="H2595">
        <v>98</v>
      </c>
      <c r="I2595" t="s">
        <v>16</v>
      </c>
      <c r="J2595">
        <v>109</v>
      </c>
      <c r="K2595">
        <v>18</v>
      </c>
      <c r="L2595">
        <v>0</v>
      </c>
      <c r="M2595">
        <v>18</v>
      </c>
      <c r="N2595">
        <v>0</v>
      </c>
      <c r="O2595">
        <v>0</v>
      </c>
    </row>
    <row r="2596" spans="1:15" x14ac:dyDescent="0.2">
      <c r="A2596">
        <v>2016</v>
      </c>
      <c r="B2596" s="6">
        <f ca="1">_xlfn.MAXIFS('Track WIP'!M:M,'Track WIP'!K:K,'Results WIP'!A2596,'Track WIP'!L:L,'Results WIP'!C2596)</f>
        <v>42442</v>
      </c>
      <c r="C2596">
        <f t="shared" si="45"/>
        <v>1</v>
      </c>
      <c r="D2596" t="str">
        <f ca="1">VLOOKUP($B2596,'Track WIP'!$M:$O,2,FALSE)</f>
        <v>FIRESTONE GRAND PRIX OF ST. PETERSBURG</v>
      </c>
      <c r="E2596" t="str">
        <f ca="1">VLOOKUP($B2596,'Track WIP'!$M:$O,3,FALSE)</f>
        <v>Streets Of St. Petersburg</v>
      </c>
      <c r="F2596">
        <v>13</v>
      </c>
      <c r="G2596" t="s">
        <v>359</v>
      </c>
      <c r="H2596">
        <v>18</v>
      </c>
      <c r="I2596" t="s">
        <v>16</v>
      </c>
      <c r="J2596">
        <v>109</v>
      </c>
      <c r="K2596">
        <v>20</v>
      </c>
      <c r="L2596">
        <v>15</v>
      </c>
      <c r="M2596">
        <v>18</v>
      </c>
      <c r="N2596">
        <v>1</v>
      </c>
      <c r="O2596">
        <v>0</v>
      </c>
    </row>
    <row r="2597" spans="1:15" x14ac:dyDescent="0.2">
      <c r="A2597">
        <v>2016</v>
      </c>
      <c r="B2597" s="6">
        <f ca="1">_xlfn.MAXIFS('Track WIP'!M:M,'Track WIP'!K:K,'Results WIP'!A2597,'Track WIP'!L:L,'Results WIP'!C2597)</f>
        <v>42442</v>
      </c>
      <c r="C2597">
        <f t="shared" si="45"/>
        <v>1</v>
      </c>
      <c r="D2597" t="str">
        <f ca="1">VLOOKUP($B2597,'Track WIP'!$M:$O,2,FALSE)</f>
        <v>FIRESTONE GRAND PRIX OF ST. PETERSBURG</v>
      </c>
      <c r="E2597" t="str">
        <f ca="1">VLOOKUP($B2597,'Track WIP'!$M:$O,3,FALSE)</f>
        <v>Streets Of St. Petersburg</v>
      </c>
      <c r="F2597">
        <v>14</v>
      </c>
      <c r="G2597" t="s">
        <v>389</v>
      </c>
      <c r="H2597">
        <v>16</v>
      </c>
      <c r="I2597" t="s">
        <v>16</v>
      </c>
      <c r="J2597">
        <v>109</v>
      </c>
      <c r="K2597">
        <v>21</v>
      </c>
      <c r="L2597">
        <v>0</v>
      </c>
      <c r="M2597">
        <v>16</v>
      </c>
      <c r="N2597">
        <v>0</v>
      </c>
      <c r="O2597">
        <v>0</v>
      </c>
    </row>
    <row r="2598" spans="1:15" x14ac:dyDescent="0.2">
      <c r="A2598">
        <v>2016</v>
      </c>
      <c r="B2598" s="6">
        <f ca="1">_xlfn.MAXIFS('Track WIP'!M:M,'Track WIP'!K:K,'Results WIP'!A2598,'Track WIP'!L:L,'Results WIP'!C2598)</f>
        <v>42442</v>
      </c>
      <c r="C2598">
        <f t="shared" si="45"/>
        <v>1</v>
      </c>
      <c r="D2598" t="str">
        <f ca="1">VLOOKUP($B2598,'Track WIP'!$M:$O,2,FALSE)</f>
        <v>FIRESTONE GRAND PRIX OF ST. PETERSBURG</v>
      </c>
      <c r="E2598" t="str">
        <f ca="1">VLOOKUP($B2598,'Track WIP'!$M:$O,3,FALSE)</f>
        <v>Streets Of St. Petersburg</v>
      </c>
      <c r="F2598">
        <v>15</v>
      </c>
      <c r="G2598" t="s">
        <v>38</v>
      </c>
      <c r="H2598">
        <v>27</v>
      </c>
      <c r="I2598" t="s">
        <v>16</v>
      </c>
      <c r="J2598">
        <v>109</v>
      </c>
      <c r="K2598">
        <v>14</v>
      </c>
      <c r="L2598">
        <v>0</v>
      </c>
      <c r="M2598">
        <v>15</v>
      </c>
      <c r="N2598">
        <v>0</v>
      </c>
      <c r="O2598">
        <v>0</v>
      </c>
    </row>
    <row r="2599" spans="1:15" x14ac:dyDescent="0.2">
      <c r="A2599">
        <v>2016</v>
      </c>
      <c r="B2599" s="6">
        <f ca="1">_xlfn.MAXIFS('Track WIP'!M:M,'Track WIP'!K:K,'Results WIP'!A2599,'Track WIP'!L:L,'Results WIP'!C2599)</f>
        <v>42442</v>
      </c>
      <c r="C2599">
        <f t="shared" si="45"/>
        <v>1</v>
      </c>
      <c r="D2599" t="str">
        <f ca="1">VLOOKUP($B2599,'Track WIP'!$M:$O,2,FALSE)</f>
        <v>FIRESTONE GRAND PRIX OF ST. PETERSBURG</v>
      </c>
      <c r="E2599" t="str">
        <f ca="1">VLOOKUP($B2599,'Track WIP'!$M:$O,3,FALSE)</f>
        <v>Streets Of St. Petersburg</v>
      </c>
      <c r="F2599">
        <v>16</v>
      </c>
      <c r="G2599" t="s">
        <v>41</v>
      </c>
      <c r="H2599">
        <v>15</v>
      </c>
      <c r="I2599" t="s">
        <v>16</v>
      </c>
      <c r="J2599">
        <v>109</v>
      </c>
      <c r="K2599">
        <v>6</v>
      </c>
      <c r="L2599">
        <v>0</v>
      </c>
      <c r="M2599">
        <v>14</v>
      </c>
      <c r="N2599">
        <v>0</v>
      </c>
      <c r="O2599">
        <v>0</v>
      </c>
    </row>
    <row r="2600" spans="1:15" x14ac:dyDescent="0.2">
      <c r="A2600">
        <v>2016</v>
      </c>
      <c r="B2600" s="6">
        <f ca="1">_xlfn.MAXIFS('Track WIP'!M:M,'Track WIP'!K:K,'Results WIP'!A2600,'Track WIP'!L:L,'Results WIP'!C2600)</f>
        <v>42442</v>
      </c>
      <c r="C2600">
        <f t="shared" si="45"/>
        <v>1</v>
      </c>
      <c r="D2600" t="str">
        <f ca="1">VLOOKUP($B2600,'Track WIP'!$M:$O,2,FALSE)</f>
        <v>FIRESTONE GRAND PRIX OF ST. PETERSBURG</v>
      </c>
      <c r="E2600" t="str">
        <f ca="1">VLOOKUP($B2600,'Track WIP'!$M:$O,3,FALSE)</f>
        <v>Streets Of St. Petersburg</v>
      </c>
      <c r="F2600">
        <v>17</v>
      </c>
      <c r="G2600" t="s">
        <v>390</v>
      </c>
      <c r="H2600">
        <v>8</v>
      </c>
      <c r="I2600" t="s">
        <v>111</v>
      </c>
      <c r="J2600">
        <v>109</v>
      </c>
      <c r="K2600">
        <v>16</v>
      </c>
      <c r="L2600">
        <v>0</v>
      </c>
      <c r="M2600">
        <v>13</v>
      </c>
      <c r="N2600">
        <v>0</v>
      </c>
      <c r="O2600">
        <v>0</v>
      </c>
    </row>
    <row r="2601" spans="1:15" x14ac:dyDescent="0.2">
      <c r="A2601">
        <v>2016</v>
      </c>
      <c r="B2601" s="6">
        <f ca="1">_xlfn.MAXIFS('Track WIP'!M:M,'Track WIP'!K:K,'Results WIP'!A2601,'Track WIP'!L:L,'Results WIP'!C2601)</f>
        <v>42442</v>
      </c>
      <c r="C2601">
        <f t="shared" si="45"/>
        <v>1</v>
      </c>
      <c r="D2601" t="str">
        <f ca="1">VLOOKUP($B2601,'Track WIP'!$M:$O,2,FALSE)</f>
        <v>FIRESTONE GRAND PRIX OF ST. PETERSBURG</v>
      </c>
      <c r="E2601" t="str">
        <f ca="1">VLOOKUP($B2601,'Track WIP'!$M:$O,3,FALSE)</f>
        <v>Streets Of St. Petersburg</v>
      </c>
      <c r="F2601">
        <v>18</v>
      </c>
      <c r="G2601" t="s">
        <v>84</v>
      </c>
      <c r="H2601">
        <v>12</v>
      </c>
      <c r="I2601" t="s">
        <v>111</v>
      </c>
      <c r="J2601">
        <v>109</v>
      </c>
      <c r="K2601">
        <v>22</v>
      </c>
      <c r="L2601">
        <v>0</v>
      </c>
      <c r="M2601">
        <v>12</v>
      </c>
      <c r="N2601">
        <v>0</v>
      </c>
      <c r="O2601">
        <v>0</v>
      </c>
    </row>
    <row r="2602" spans="1:15" x14ac:dyDescent="0.2">
      <c r="A2602">
        <v>2016</v>
      </c>
      <c r="B2602" s="6">
        <f ca="1">_xlfn.MAXIFS('Track WIP'!M:M,'Track WIP'!K:K,'Results WIP'!A2602,'Track WIP'!L:L,'Results WIP'!C2602)</f>
        <v>42442</v>
      </c>
      <c r="C2602">
        <f t="shared" si="45"/>
        <v>1</v>
      </c>
      <c r="D2602" t="str">
        <f ca="1">VLOOKUP($B2602,'Track WIP'!$M:$O,2,FALSE)</f>
        <v>FIRESTONE GRAND PRIX OF ST. PETERSBURG</v>
      </c>
      <c r="E2602" t="str">
        <f ca="1">VLOOKUP($B2602,'Track WIP'!$M:$O,3,FALSE)</f>
        <v>Streets Of St. Petersburg</v>
      </c>
      <c r="F2602">
        <v>19</v>
      </c>
      <c r="G2602" t="s">
        <v>89</v>
      </c>
      <c r="H2602">
        <v>5</v>
      </c>
      <c r="I2602" t="s">
        <v>16</v>
      </c>
      <c r="J2602">
        <v>109</v>
      </c>
      <c r="K2602">
        <v>8</v>
      </c>
      <c r="L2602">
        <v>0</v>
      </c>
      <c r="M2602">
        <v>11</v>
      </c>
      <c r="N2602">
        <v>0</v>
      </c>
      <c r="O2602">
        <v>0</v>
      </c>
    </row>
    <row r="2603" spans="1:15" x14ac:dyDescent="0.2">
      <c r="A2603">
        <v>2016</v>
      </c>
      <c r="B2603" s="6">
        <f ca="1">_xlfn.MAXIFS('Track WIP'!M:M,'Track WIP'!K:K,'Results WIP'!A2603,'Track WIP'!L:L,'Results WIP'!C2603)</f>
        <v>42442</v>
      </c>
      <c r="C2603">
        <f t="shared" si="45"/>
        <v>1</v>
      </c>
      <c r="D2603" t="str">
        <f ca="1">VLOOKUP($B2603,'Track WIP'!$M:$O,2,FALSE)</f>
        <v>FIRESTONE GRAND PRIX OF ST. PETERSBURG</v>
      </c>
      <c r="E2603" t="str">
        <f ca="1">VLOOKUP($B2603,'Track WIP'!$M:$O,3,FALSE)</f>
        <v>Streets Of St. Petersburg</v>
      </c>
      <c r="F2603">
        <v>20</v>
      </c>
      <c r="G2603" t="s">
        <v>378</v>
      </c>
      <c r="H2603">
        <v>19</v>
      </c>
      <c r="I2603" t="s">
        <v>16</v>
      </c>
      <c r="J2603">
        <v>108</v>
      </c>
      <c r="K2603">
        <v>15</v>
      </c>
      <c r="L2603">
        <v>0</v>
      </c>
      <c r="M2603">
        <v>10</v>
      </c>
      <c r="N2603">
        <v>0</v>
      </c>
      <c r="O2603">
        <v>0</v>
      </c>
    </row>
    <row r="2604" spans="1:15" x14ac:dyDescent="0.2">
      <c r="A2604">
        <v>2016</v>
      </c>
      <c r="B2604" s="6">
        <f ca="1">_xlfn.MAXIFS('Track WIP'!M:M,'Track WIP'!K:K,'Results WIP'!A2604,'Track WIP'!L:L,'Results WIP'!C2604)</f>
        <v>42442</v>
      </c>
      <c r="C2604">
        <f t="shared" si="45"/>
        <v>1</v>
      </c>
      <c r="D2604" t="str">
        <f ca="1">VLOOKUP($B2604,'Track WIP'!$M:$O,2,FALSE)</f>
        <v>FIRESTONE GRAND PRIX OF ST. PETERSBURG</v>
      </c>
      <c r="E2604" t="str">
        <f ca="1">VLOOKUP($B2604,'Track WIP'!$M:$O,3,FALSE)</f>
        <v>Streets Of St. Petersburg</v>
      </c>
      <c r="F2604">
        <v>21</v>
      </c>
      <c r="G2604" t="s">
        <v>87</v>
      </c>
      <c r="H2604">
        <v>11</v>
      </c>
      <c r="I2604" t="s">
        <v>111</v>
      </c>
      <c r="J2604">
        <v>87</v>
      </c>
      <c r="K2604">
        <v>7</v>
      </c>
      <c r="L2604">
        <v>0</v>
      </c>
      <c r="M2604">
        <v>9</v>
      </c>
      <c r="N2604">
        <v>0</v>
      </c>
      <c r="O2604">
        <v>0</v>
      </c>
    </row>
    <row r="2605" spans="1:15" x14ac:dyDescent="0.2">
      <c r="A2605">
        <v>2016</v>
      </c>
      <c r="B2605" s="6">
        <f ca="1">_xlfn.MAXIFS('Track WIP'!M:M,'Track WIP'!K:K,'Results WIP'!A2605,'Track WIP'!L:L,'Results WIP'!C2605)</f>
        <v>42442</v>
      </c>
      <c r="C2605">
        <f t="shared" si="45"/>
        <v>1</v>
      </c>
      <c r="D2605" t="str">
        <f ca="1">VLOOKUP($B2605,'Track WIP'!$M:$O,2,FALSE)</f>
        <v>FIRESTONE GRAND PRIX OF ST. PETERSBURG</v>
      </c>
      <c r="E2605" t="str">
        <f ca="1">VLOOKUP($B2605,'Track WIP'!$M:$O,3,FALSE)</f>
        <v>Streets Of St. Petersburg</v>
      </c>
      <c r="F2605">
        <v>22</v>
      </c>
      <c r="G2605" t="s">
        <v>112</v>
      </c>
      <c r="H2605">
        <v>21</v>
      </c>
      <c r="I2605" t="s">
        <v>111</v>
      </c>
      <c r="J2605">
        <v>47</v>
      </c>
      <c r="K2605">
        <v>11</v>
      </c>
      <c r="L2605">
        <v>0</v>
      </c>
      <c r="M2605">
        <v>8</v>
      </c>
      <c r="N2605">
        <v>0</v>
      </c>
      <c r="O2605">
        <v>0</v>
      </c>
    </row>
    <row r="2606" spans="1:15" x14ac:dyDescent="0.2">
      <c r="A2606">
        <v>2016</v>
      </c>
      <c r="B2606" s="6">
        <f ca="1">_xlfn.MAXIFS('Track WIP'!M:M,'Track WIP'!K:K,'Results WIP'!A2606,'Track WIP'!L:L,'Results WIP'!C2606)</f>
        <v>42462</v>
      </c>
      <c r="C2606">
        <f t="shared" si="45"/>
        <v>2</v>
      </c>
      <c r="D2606" t="str">
        <f ca="1">VLOOKUP($B2606,'Track WIP'!$M:$O,2,FALSE)</f>
        <v>PHOENIX GRAND PRIX</v>
      </c>
      <c r="E2606" t="str">
        <f ca="1">VLOOKUP($B2606,'Track WIP'!$M:$O,3,FALSE)</f>
        <v>Phoenix International Raceway</v>
      </c>
      <c r="F2606">
        <v>1</v>
      </c>
      <c r="G2606" t="s">
        <v>21</v>
      </c>
      <c r="H2606">
        <v>9</v>
      </c>
      <c r="I2606" t="s">
        <v>111</v>
      </c>
      <c r="J2606">
        <v>250</v>
      </c>
      <c r="K2606">
        <v>6</v>
      </c>
      <c r="L2606">
        <v>155</v>
      </c>
      <c r="M2606">
        <v>53</v>
      </c>
      <c r="N2606">
        <v>3</v>
      </c>
      <c r="O2606">
        <v>0</v>
      </c>
    </row>
    <row r="2607" spans="1:15" x14ac:dyDescent="0.2">
      <c r="A2607">
        <v>2016</v>
      </c>
      <c r="B2607" s="6">
        <f ca="1">_xlfn.MAXIFS('Track WIP'!M:M,'Track WIP'!K:K,'Results WIP'!A2607,'Track WIP'!L:L,'Results WIP'!C2607)</f>
        <v>42462</v>
      </c>
      <c r="C2607">
        <f t="shared" si="45"/>
        <v>2</v>
      </c>
      <c r="D2607" t="str">
        <f ca="1">VLOOKUP($B2607,'Track WIP'!$M:$O,2,FALSE)</f>
        <v>PHOENIX GRAND PRIX</v>
      </c>
      <c r="E2607" t="str">
        <f ca="1">VLOOKUP($B2607,'Track WIP'!$M:$O,3,FALSE)</f>
        <v>Phoenix International Raceway</v>
      </c>
      <c r="F2607">
        <v>2</v>
      </c>
      <c r="G2607" t="s">
        <v>88</v>
      </c>
      <c r="H2607">
        <v>22</v>
      </c>
      <c r="I2607" t="s">
        <v>111</v>
      </c>
      <c r="J2607">
        <v>250</v>
      </c>
      <c r="K2607">
        <v>10</v>
      </c>
      <c r="L2607">
        <v>0</v>
      </c>
      <c r="M2607">
        <v>40</v>
      </c>
      <c r="N2607">
        <v>0</v>
      </c>
      <c r="O2607">
        <v>0</v>
      </c>
    </row>
    <row r="2608" spans="1:15" x14ac:dyDescent="0.2">
      <c r="A2608">
        <v>2016</v>
      </c>
      <c r="B2608" s="6">
        <f ca="1">_xlfn.MAXIFS('Track WIP'!M:M,'Track WIP'!K:K,'Results WIP'!A2608,'Track WIP'!L:L,'Results WIP'!C2608)</f>
        <v>42462</v>
      </c>
      <c r="C2608">
        <f t="shared" si="45"/>
        <v>2</v>
      </c>
      <c r="D2608" t="str">
        <f ca="1">VLOOKUP($B2608,'Track WIP'!$M:$O,2,FALSE)</f>
        <v>PHOENIX GRAND PRIX</v>
      </c>
      <c r="E2608" t="str">
        <f ca="1">VLOOKUP($B2608,'Track WIP'!$M:$O,3,FALSE)</f>
        <v>Phoenix International Raceway</v>
      </c>
      <c r="F2608">
        <v>3</v>
      </c>
      <c r="G2608" t="s">
        <v>15</v>
      </c>
      <c r="H2608">
        <v>12</v>
      </c>
      <c r="I2608" t="s">
        <v>111</v>
      </c>
      <c r="J2608">
        <v>250</v>
      </c>
      <c r="K2608">
        <v>9</v>
      </c>
      <c r="L2608">
        <v>0</v>
      </c>
      <c r="M2608">
        <v>36</v>
      </c>
      <c r="N2608">
        <v>1</v>
      </c>
      <c r="O2608">
        <v>0</v>
      </c>
    </row>
    <row r="2609" spans="1:15" x14ac:dyDescent="0.2">
      <c r="A2609">
        <v>2016</v>
      </c>
      <c r="B2609" s="6">
        <f ca="1">_xlfn.MAXIFS('Track WIP'!M:M,'Track WIP'!K:K,'Results WIP'!A2609,'Track WIP'!L:L,'Results WIP'!C2609)</f>
        <v>42462</v>
      </c>
      <c r="C2609">
        <f t="shared" si="45"/>
        <v>2</v>
      </c>
      <c r="D2609" t="str">
        <f ca="1">VLOOKUP($B2609,'Track WIP'!$M:$O,2,FALSE)</f>
        <v>PHOENIX GRAND PRIX</v>
      </c>
      <c r="E2609" t="str">
        <f ca="1">VLOOKUP($B2609,'Track WIP'!$M:$O,3,FALSE)</f>
        <v>Phoenix International Raceway</v>
      </c>
      <c r="F2609">
        <v>4</v>
      </c>
      <c r="G2609" t="s">
        <v>25</v>
      </c>
      <c r="H2609">
        <v>10</v>
      </c>
      <c r="I2609" t="s">
        <v>111</v>
      </c>
      <c r="J2609">
        <v>250</v>
      </c>
      <c r="K2609">
        <v>2</v>
      </c>
      <c r="L2609">
        <v>0</v>
      </c>
      <c r="M2609">
        <v>32</v>
      </c>
      <c r="N2609">
        <v>0</v>
      </c>
      <c r="O2609">
        <v>0</v>
      </c>
    </row>
    <row r="2610" spans="1:15" x14ac:dyDescent="0.2">
      <c r="A2610">
        <v>2016</v>
      </c>
      <c r="B2610" s="6">
        <f ca="1">_xlfn.MAXIFS('Track WIP'!M:M,'Track WIP'!K:K,'Results WIP'!A2610,'Track WIP'!L:L,'Results WIP'!C2610)</f>
        <v>42462</v>
      </c>
      <c r="C2610">
        <f t="shared" si="45"/>
        <v>2</v>
      </c>
      <c r="D2610" t="str">
        <f ca="1">VLOOKUP($B2610,'Track WIP'!$M:$O,2,FALSE)</f>
        <v>PHOENIX GRAND PRIX</v>
      </c>
      <c r="E2610" t="str">
        <f ca="1">VLOOKUP($B2610,'Track WIP'!$M:$O,3,FALSE)</f>
        <v>Phoenix International Raceway</v>
      </c>
      <c r="F2610">
        <v>5</v>
      </c>
      <c r="G2610" t="s">
        <v>41</v>
      </c>
      <c r="H2610">
        <v>15</v>
      </c>
      <c r="I2610" t="s">
        <v>16</v>
      </c>
      <c r="J2610">
        <v>250</v>
      </c>
      <c r="K2610">
        <v>19</v>
      </c>
      <c r="L2610">
        <v>0</v>
      </c>
      <c r="M2610">
        <v>30</v>
      </c>
      <c r="N2610">
        <v>0</v>
      </c>
      <c r="O2610">
        <v>0</v>
      </c>
    </row>
    <row r="2611" spans="1:15" x14ac:dyDescent="0.2">
      <c r="A2611">
        <v>2016</v>
      </c>
      <c r="B2611" s="6">
        <f ca="1">_xlfn.MAXIFS('Track WIP'!M:M,'Track WIP'!K:K,'Results WIP'!A2611,'Track WIP'!L:L,'Results WIP'!C2611)</f>
        <v>42462</v>
      </c>
      <c r="C2611">
        <f t="shared" si="45"/>
        <v>2</v>
      </c>
      <c r="D2611" t="str">
        <f ca="1">VLOOKUP($B2611,'Track WIP'!$M:$O,2,FALSE)</f>
        <v>PHOENIX GRAND PRIX</v>
      </c>
      <c r="E2611" t="str">
        <f ca="1">VLOOKUP($B2611,'Track WIP'!$M:$O,3,FALSE)</f>
        <v>Phoenix International Raceway</v>
      </c>
      <c r="F2611">
        <v>6</v>
      </c>
      <c r="G2611" t="s">
        <v>112</v>
      </c>
      <c r="H2611">
        <v>21</v>
      </c>
      <c r="I2611" t="s">
        <v>111</v>
      </c>
      <c r="J2611">
        <v>250</v>
      </c>
      <c r="K2611">
        <v>7</v>
      </c>
      <c r="L2611">
        <v>0</v>
      </c>
      <c r="M2611">
        <v>28</v>
      </c>
      <c r="N2611">
        <v>0</v>
      </c>
      <c r="O2611">
        <v>0</v>
      </c>
    </row>
    <row r="2612" spans="1:15" x14ac:dyDescent="0.2">
      <c r="A2612">
        <v>2016</v>
      </c>
      <c r="B2612" s="6">
        <f ca="1">_xlfn.MAXIFS('Track WIP'!M:M,'Track WIP'!K:K,'Results WIP'!A2612,'Track WIP'!L:L,'Results WIP'!C2612)</f>
        <v>42462</v>
      </c>
      <c r="C2612">
        <f t="shared" si="45"/>
        <v>2</v>
      </c>
      <c r="D2612" t="str">
        <f ca="1">VLOOKUP($B2612,'Track WIP'!$M:$O,2,FALSE)</f>
        <v>PHOENIX GRAND PRIX</v>
      </c>
      <c r="E2612" t="str">
        <f ca="1">VLOOKUP($B2612,'Track WIP'!$M:$O,3,FALSE)</f>
        <v>Phoenix International Raceway</v>
      </c>
      <c r="F2612">
        <v>7</v>
      </c>
      <c r="G2612" t="s">
        <v>390</v>
      </c>
      <c r="H2612">
        <v>8</v>
      </c>
      <c r="I2612" t="s">
        <v>111</v>
      </c>
      <c r="J2612">
        <v>250</v>
      </c>
      <c r="K2612">
        <v>8</v>
      </c>
      <c r="L2612">
        <v>0</v>
      </c>
      <c r="M2612">
        <v>26</v>
      </c>
      <c r="N2612">
        <v>0</v>
      </c>
      <c r="O2612">
        <v>0</v>
      </c>
    </row>
    <row r="2613" spans="1:15" x14ac:dyDescent="0.2">
      <c r="A2613">
        <v>2016</v>
      </c>
      <c r="B2613" s="6">
        <f ca="1">_xlfn.MAXIFS('Track WIP'!M:M,'Track WIP'!K:K,'Results WIP'!A2613,'Track WIP'!L:L,'Results WIP'!C2613)</f>
        <v>42462</v>
      </c>
      <c r="C2613">
        <f t="shared" si="45"/>
        <v>2</v>
      </c>
      <c r="D2613" t="str">
        <f ca="1">VLOOKUP($B2613,'Track WIP'!$M:$O,2,FALSE)</f>
        <v>PHOENIX GRAND PRIX</v>
      </c>
      <c r="E2613" t="str">
        <f ca="1">VLOOKUP($B2613,'Track WIP'!$M:$O,3,FALSE)</f>
        <v>Phoenix International Raceway</v>
      </c>
      <c r="F2613">
        <v>8</v>
      </c>
      <c r="G2613" t="s">
        <v>87</v>
      </c>
      <c r="H2613">
        <v>11</v>
      </c>
      <c r="I2613" t="s">
        <v>111</v>
      </c>
      <c r="J2613">
        <v>250</v>
      </c>
      <c r="K2613">
        <v>15</v>
      </c>
      <c r="L2613">
        <v>0</v>
      </c>
      <c r="M2613">
        <v>24</v>
      </c>
      <c r="N2613">
        <v>0</v>
      </c>
      <c r="O2613">
        <v>0</v>
      </c>
    </row>
    <row r="2614" spans="1:15" x14ac:dyDescent="0.2">
      <c r="A2614">
        <v>2016</v>
      </c>
      <c r="B2614" s="6">
        <f ca="1">_xlfn.MAXIFS('Track WIP'!M:M,'Track WIP'!K:K,'Results WIP'!A2614,'Track WIP'!L:L,'Results WIP'!C2614)</f>
        <v>42462</v>
      </c>
      <c r="C2614">
        <f t="shared" si="45"/>
        <v>2</v>
      </c>
      <c r="D2614" t="str">
        <f ca="1">VLOOKUP($B2614,'Track WIP'!$M:$O,2,FALSE)</f>
        <v>PHOENIX GRAND PRIX</v>
      </c>
      <c r="E2614" t="str">
        <f ca="1">VLOOKUP($B2614,'Track WIP'!$M:$O,3,FALSE)</f>
        <v>Phoenix International Raceway</v>
      </c>
      <c r="F2614">
        <v>9</v>
      </c>
      <c r="G2614" t="s">
        <v>234</v>
      </c>
      <c r="H2614">
        <v>2</v>
      </c>
      <c r="I2614" t="s">
        <v>111</v>
      </c>
      <c r="J2614">
        <v>250</v>
      </c>
      <c r="K2614">
        <v>3</v>
      </c>
      <c r="L2614">
        <v>56</v>
      </c>
      <c r="M2614">
        <v>23</v>
      </c>
      <c r="N2614">
        <v>1</v>
      </c>
      <c r="O2614">
        <v>0</v>
      </c>
    </row>
    <row r="2615" spans="1:15" x14ac:dyDescent="0.2">
      <c r="A2615">
        <v>2016</v>
      </c>
      <c r="B2615" s="6">
        <f ca="1">_xlfn.MAXIFS('Track WIP'!M:M,'Track WIP'!K:K,'Results WIP'!A2615,'Track WIP'!L:L,'Results WIP'!C2615)</f>
        <v>42462</v>
      </c>
      <c r="C2615">
        <f t="shared" si="45"/>
        <v>2</v>
      </c>
      <c r="D2615" t="str">
        <f ca="1">VLOOKUP($B2615,'Track WIP'!$M:$O,2,FALSE)</f>
        <v>PHOENIX GRAND PRIX</v>
      </c>
      <c r="E2615" t="str">
        <f ca="1">VLOOKUP($B2615,'Track WIP'!$M:$O,3,FALSE)</f>
        <v>Phoenix International Raceway</v>
      </c>
      <c r="F2615">
        <v>10</v>
      </c>
      <c r="G2615" t="s">
        <v>17</v>
      </c>
      <c r="H2615">
        <v>28</v>
      </c>
      <c r="I2615" t="s">
        <v>16</v>
      </c>
      <c r="J2615">
        <v>250</v>
      </c>
      <c r="K2615">
        <v>12</v>
      </c>
      <c r="L2615">
        <v>0</v>
      </c>
      <c r="M2615">
        <v>20</v>
      </c>
      <c r="N2615">
        <v>0</v>
      </c>
      <c r="O2615">
        <v>0</v>
      </c>
    </row>
    <row r="2616" spans="1:15" x14ac:dyDescent="0.2">
      <c r="A2616">
        <v>2016</v>
      </c>
      <c r="B2616" s="6">
        <f ca="1">_xlfn.MAXIFS('Track WIP'!M:M,'Track WIP'!K:K,'Results WIP'!A2616,'Track WIP'!L:L,'Results WIP'!C2616)</f>
        <v>42462</v>
      </c>
      <c r="C2616">
        <f t="shared" si="45"/>
        <v>2</v>
      </c>
      <c r="D2616" t="str">
        <f ca="1">VLOOKUP($B2616,'Track WIP'!$M:$O,2,FALSE)</f>
        <v>PHOENIX GRAND PRIX</v>
      </c>
      <c r="E2616" t="str">
        <f ca="1">VLOOKUP($B2616,'Track WIP'!$M:$O,3,FALSE)</f>
        <v>Phoenix International Raceway</v>
      </c>
      <c r="F2616">
        <v>11</v>
      </c>
      <c r="G2616" t="s">
        <v>24</v>
      </c>
      <c r="H2616">
        <v>3</v>
      </c>
      <c r="I2616" t="s">
        <v>111</v>
      </c>
      <c r="J2616">
        <v>250</v>
      </c>
      <c r="K2616">
        <v>1</v>
      </c>
      <c r="L2616">
        <v>39</v>
      </c>
      <c r="M2616">
        <v>21</v>
      </c>
      <c r="N2616">
        <v>2</v>
      </c>
      <c r="O2616">
        <v>0</v>
      </c>
    </row>
    <row r="2617" spans="1:15" x14ac:dyDescent="0.2">
      <c r="A2617">
        <v>2016</v>
      </c>
      <c r="B2617" s="6">
        <f ca="1">_xlfn.MAXIFS('Track WIP'!M:M,'Track WIP'!K:K,'Results WIP'!A2617,'Track WIP'!L:L,'Results WIP'!C2617)</f>
        <v>42462</v>
      </c>
      <c r="C2617">
        <f t="shared" si="45"/>
        <v>2</v>
      </c>
      <c r="D2617" t="str">
        <f ca="1">VLOOKUP($B2617,'Track WIP'!$M:$O,2,FALSE)</f>
        <v>PHOENIX GRAND PRIX</v>
      </c>
      <c r="E2617" t="str">
        <f ca="1">VLOOKUP($B2617,'Track WIP'!$M:$O,3,FALSE)</f>
        <v>Phoenix International Raceway</v>
      </c>
      <c r="F2617">
        <v>12</v>
      </c>
      <c r="G2617" t="s">
        <v>86</v>
      </c>
      <c r="H2617">
        <v>83</v>
      </c>
      <c r="I2617" t="s">
        <v>111</v>
      </c>
      <c r="J2617">
        <v>250</v>
      </c>
      <c r="K2617">
        <v>4</v>
      </c>
      <c r="L2617">
        <v>0</v>
      </c>
      <c r="M2617">
        <v>18</v>
      </c>
      <c r="N2617">
        <v>0</v>
      </c>
      <c r="O2617">
        <v>0</v>
      </c>
    </row>
    <row r="2618" spans="1:15" x14ac:dyDescent="0.2">
      <c r="A2618">
        <v>2016</v>
      </c>
      <c r="B2618" s="6">
        <f ca="1">_xlfn.MAXIFS('Track WIP'!M:M,'Track WIP'!K:K,'Results WIP'!A2618,'Track WIP'!L:L,'Results WIP'!C2618)</f>
        <v>42462</v>
      </c>
      <c r="C2618">
        <f t="shared" si="45"/>
        <v>2</v>
      </c>
      <c r="D2618" t="str">
        <f ca="1">VLOOKUP($B2618,'Track WIP'!$M:$O,2,FALSE)</f>
        <v>PHOENIX GRAND PRIX</v>
      </c>
      <c r="E2618" t="str">
        <f ca="1">VLOOKUP($B2618,'Track WIP'!$M:$O,3,FALSE)</f>
        <v>Phoenix International Raceway</v>
      </c>
      <c r="F2618">
        <v>13</v>
      </c>
      <c r="G2618" t="s">
        <v>38</v>
      </c>
      <c r="H2618">
        <v>27</v>
      </c>
      <c r="I2618" t="s">
        <v>16</v>
      </c>
      <c r="J2618">
        <v>250</v>
      </c>
      <c r="K2618">
        <v>11</v>
      </c>
      <c r="L2618">
        <v>0</v>
      </c>
      <c r="M2618">
        <v>17</v>
      </c>
      <c r="N2618">
        <v>0</v>
      </c>
      <c r="O2618">
        <v>0</v>
      </c>
    </row>
    <row r="2619" spans="1:15" x14ac:dyDescent="0.2">
      <c r="A2619">
        <v>2016</v>
      </c>
      <c r="B2619" s="6">
        <f ca="1">_xlfn.MAXIFS('Track WIP'!M:M,'Track WIP'!K:K,'Results WIP'!A2619,'Track WIP'!L:L,'Results WIP'!C2619)</f>
        <v>42462</v>
      </c>
      <c r="C2619">
        <f t="shared" si="45"/>
        <v>2</v>
      </c>
      <c r="D2619" t="str">
        <f ca="1">VLOOKUP($B2619,'Track WIP'!$M:$O,2,FALSE)</f>
        <v>PHOENIX GRAND PRIX</v>
      </c>
      <c r="E2619" t="str">
        <f ca="1">VLOOKUP($B2619,'Track WIP'!$M:$O,3,FALSE)</f>
        <v>Phoenix International Raceway</v>
      </c>
      <c r="F2619">
        <v>14</v>
      </c>
      <c r="G2619" t="s">
        <v>277</v>
      </c>
      <c r="H2619">
        <v>98</v>
      </c>
      <c r="I2619" t="s">
        <v>16</v>
      </c>
      <c r="J2619">
        <v>250</v>
      </c>
      <c r="K2619">
        <v>14</v>
      </c>
      <c r="L2619">
        <v>0</v>
      </c>
      <c r="M2619">
        <v>16</v>
      </c>
      <c r="N2619">
        <v>0</v>
      </c>
      <c r="O2619">
        <v>0</v>
      </c>
    </row>
    <row r="2620" spans="1:15" x14ac:dyDescent="0.2">
      <c r="A2620">
        <v>2016</v>
      </c>
      <c r="B2620" s="6">
        <f ca="1">_xlfn.MAXIFS('Track WIP'!M:M,'Track WIP'!K:K,'Results WIP'!A2620,'Track WIP'!L:L,'Results WIP'!C2620)</f>
        <v>42462</v>
      </c>
      <c r="C2620">
        <f t="shared" si="45"/>
        <v>2</v>
      </c>
      <c r="D2620" t="str">
        <f ca="1">VLOOKUP($B2620,'Track WIP'!$M:$O,2,FALSE)</f>
        <v>PHOENIX GRAND PRIX</v>
      </c>
      <c r="E2620" t="str">
        <f ca="1">VLOOKUP($B2620,'Track WIP'!$M:$O,3,FALSE)</f>
        <v>Phoenix International Raceway</v>
      </c>
      <c r="F2620">
        <v>15</v>
      </c>
      <c r="G2620" t="s">
        <v>37</v>
      </c>
      <c r="H2620">
        <v>14</v>
      </c>
      <c r="I2620" t="s">
        <v>16</v>
      </c>
      <c r="J2620">
        <v>249</v>
      </c>
      <c r="K2620">
        <v>20</v>
      </c>
      <c r="L2620">
        <v>0</v>
      </c>
      <c r="M2620">
        <v>15</v>
      </c>
      <c r="N2620">
        <v>0</v>
      </c>
      <c r="O2620">
        <v>0</v>
      </c>
    </row>
    <row r="2621" spans="1:15" x14ac:dyDescent="0.2">
      <c r="A2621">
        <v>2016</v>
      </c>
      <c r="B2621" s="6">
        <f ca="1">_xlfn.MAXIFS('Track WIP'!M:M,'Track WIP'!K:K,'Results WIP'!A2621,'Track WIP'!L:L,'Results WIP'!C2621)</f>
        <v>42462</v>
      </c>
      <c r="C2621">
        <f t="shared" si="45"/>
        <v>2</v>
      </c>
      <c r="D2621" t="str">
        <f ca="1">VLOOKUP($B2621,'Track WIP'!$M:$O,2,FALSE)</f>
        <v>PHOENIX GRAND PRIX</v>
      </c>
      <c r="E2621" t="str">
        <f ca="1">VLOOKUP($B2621,'Track WIP'!$M:$O,3,FALSE)</f>
        <v>Phoenix International Raceway</v>
      </c>
      <c r="F2621">
        <v>16</v>
      </c>
      <c r="G2621" t="s">
        <v>359</v>
      </c>
      <c r="H2621">
        <v>18</v>
      </c>
      <c r="I2621" t="s">
        <v>16</v>
      </c>
      <c r="J2621">
        <v>249</v>
      </c>
      <c r="K2621">
        <v>18</v>
      </c>
      <c r="L2621">
        <v>0</v>
      </c>
      <c r="M2621">
        <v>14</v>
      </c>
      <c r="N2621">
        <v>0</v>
      </c>
      <c r="O2621">
        <v>0</v>
      </c>
    </row>
    <row r="2622" spans="1:15" x14ac:dyDescent="0.2">
      <c r="A2622">
        <v>2016</v>
      </c>
      <c r="B2622" s="6">
        <f ca="1">_xlfn.MAXIFS('Track WIP'!M:M,'Track WIP'!K:K,'Results WIP'!A2622,'Track WIP'!L:L,'Results WIP'!C2622)</f>
        <v>42462</v>
      </c>
      <c r="C2622">
        <f t="shared" si="45"/>
        <v>2</v>
      </c>
      <c r="D2622" t="str">
        <f ca="1">VLOOKUP($B2622,'Track WIP'!$M:$O,2,FALSE)</f>
        <v>PHOENIX GRAND PRIX</v>
      </c>
      <c r="E2622" t="str">
        <f ca="1">VLOOKUP($B2622,'Track WIP'!$M:$O,3,FALSE)</f>
        <v>Phoenix International Raceway</v>
      </c>
      <c r="F2622">
        <v>17</v>
      </c>
      <c r="G2622" t="s">
        <v>292</v>
      </c>
      <c r="H2622">
        <v>7</v>
      </c>
      <c r="I2622" t="s">
        <v>16</v>
      </c>
      <c r="J2622">
        <v>248</v>
      </c>
      <c r="K2622">
        <v>13</v>
      </c>
      <c r="L2622">
        <v>0</v>
      </c>
      <c r="M2622">
        <v>13</v>
      </c>
      <c r="N2622">
        <v>0</v>
      </c>
      <c r="O2622">
        <v>0</v>
      </c>
    </row>
    <row r="2623" spans="1:15" x14ac:dyDescent="0.2">
      <c r="A2623">
        <v>2016</v>
      </c>
      <c r="B2623" s="6">
        <f ca="1">_xlfn.MAXIFS('Track WIP'!M:M,'Track WIP'!K:K,'Results WIP'!A2623,'Track WIP'!L:L,'Results WIP'!C2623)</f>
        <v>42462</v>
      </c>
      <c r="C2623">
        <f t="shared" si="45"/>
        <v>2</v>
      </c>
      <c r="D2623" t="str">
        <f ca="1">VLOOKUP($B2623,'Track WIP'!$M:$O,2,FALSE)</f>
        <v>PHOENIX GRAND PRIX</v>
      </c>
      <c r="E2623" t="str">
        <f ca="1">VLOOKUP($B2623,'Track WIP'!$M:$O,3,FALSE)</f>
        <v>Phoenix International Raceway</v>
      </c>
      <c r="F2623">
        <v>18</v>
      </c>
      <c r="G2623" t="s">
        <v>89</v>
      </c>
      <c r="H2623">
        <v>5</v>
      </c>
      <c r="I2623" t="s">
        <v>16</v>
      </c>
      <c r="J2623">
        <v>248</v>
      </c>
      <c r="K2623">
        <v>22</v>
      </c>
      <c r="L2623">
        <v>0</v>
      </c>
      <c r="M2623">
        <v>12</v>
      </c>
      <c r="N2623">
        <v>0</v>
      </c>
      <c r="O2623">
        <v>0</v>
      </c>
    </row>
    <row r="2624" spans="1:15" x14ac:dyDescent="0.2">
      <c r="A2624">
        <v>2016</v>
      </c>
      <c r="B2624" s="6">
        <f ca="1">_xlfn.MAXIFS('Track WIP'!M:M,'Track WIP'!K:K,'Results WIP'!A2624,'Track WIP'!L:L,'Results WIP'!C2624)</f>
        <v>42462</v>
      </c>
      <c r="C2624">
        <f t="shared" si="45"/>
        <v>2</v>
      </c>
      <c r="D2624" t="str">
        <f ca="1">VLOOKUP($B2624,'Track WIP'!$M:$O,2,FALSE)</f>
        <v>PHOENIX GRAND PRIX</v>
      </c>
      <c r="E2624" t="str">
        <f ca="1">VLOOKUP($B2624,'Track WIP'!$M:$O,3,FALSE)</f>
        <v>Phoenix International Raceway</v>
      </c>
      <c r="F2624">
        <v>19</v>
      </c>
      <c r="G2624" t="s">
        <v>381</v>
      </c>
      <c r="H2624">
        <v>41</v>
      </c>
      <c r="I2624" t="s">
        <v>16</v>
      </c>
      <c r="J2624">
        <v>246</v>
      </c>
      <c r="K2624">
        <v>17</v>
      </c>
      <c r="L2624">
        <v>0</v>
      </c>
      <c r="M2624">
        <v>11</v>
      </c>
      <c r="N2624">
        <v>0</v>
      </c>
      <c r="O2624">
        <v>0</v>
      </c>
    </row>
    <row r="2625" spans="1:15" x14ac:dyDescent="0.2">
      <c r="A2625">
        <v>2016</v>
      </c>
      <c r="B2625" s="6">
        <f ca="1">_xlfn.MAXIFS('Track WIP'!M:M,'Track WIP'!K:K,'Results WIP'!A2625,'Track WIP'!L:L,'Results WIP'!C2625)</f>
        <v>42462</v>
      </c>
      <c r="C2625">
        <f t="shared" si="45"/>
        <v>2</v>
      </c>
      <c r="D2625" t="str">
        <f ca="1">VLOOKUP($B2625,'Track WIP'!$M:$O,2,FALSE)</f>
        <v>PHOENIX GRAND PRIX</v>
      </c>
      <c r="E2625" t="str">
        <f ca="1">VLOOKUP($B2625,'Track WIP'!$M:$O,3,FALSE)</f>
        <v>Phoenix International Raceway</v>
      </c>
      <c r="F2625">
        <v>20</v>
      </c>
      <c r="G2625" t="s">
        <v>378</v>
      </c>
      <c r="H2625">
        <v>19</v>
      </c>
      <c r="I2625" t="s">
        <v>16</v>
      </c>
      <c r="J2625">
        <v>243</v>
      </c>
      <c r="K2625">
        <v>16</v>
      </c>
      <c r="L2625">
        <v>0</v>
      </c>
      <c r="M2625">
        <v>10</v>
      </c>
      <c r="N2625">
        <v>0</v>
      </c>
      <c r="O2625">
        <v>0</v>
      </c>
    </row>
    <row r="2626" spans="1:15" x14ac:dyDescent="0.2">
      <c r="A2626">
        <v>2016</v>
      </c>
      <c r="B2626" s="6">
        <f ca="1">_xlfn.MAXIFS('Track WIP'!M:M,'Track WIP'!K:K,'Results WIP'!A2626,'Track WIP'!L:L,'Results WIP'!C2626)</f>
        <v>42462</v>
      </c>
      <c r="C2626">
        <f t="shared" si="45"/>
        <v>2</v>
      </c>
      <c r="D2626" t="str">
        <f ca="1">VLOOKUP($B2626,'Track WIP'!$M:$O,2,FALSE)</f>
        <v>PHOENIX GRAND PRIX</v>
      </c>
      <c r="E2626" t="str">
        <f ca="1">VLOOKUP($B2626,'Track WIP'!$M:$O,3,FALSE)</f>
        <v>Phoenix International Raceway</v>
      </c>
      <c r="F2626">
        <v>21</v>
      </c>
      <c r="G2626" t="s">
        <v>55</v>
      </c>
      <c r="H2626">
        <v>20</v>
      </c>
      <c r="I2626" t="s">
        <v>111</v>
      </c>
      <c r="J2626">
        <v>195</v>
      </c>
      <c r="K2626">
        <v>5</v>
      </c>
      <c r="L2626">
        <v>0</v>
      </c>
      <c r="M2626">
        <v>9</v>
      </c>
      <c r="N2626">
        <v>0</v>
      </c>
      <c r="O2626">
        <v>0</v>
      </c>
    </row>
    <row r="2627" spans="1:15" x14ac:dyDescent="0.2">
      <c r="A2627">
        <v>2016</v>
      </c>
      <c r="B2627" s="6">
        <f ca="1">_xlfn.MAXIFS('Track WIP'!M:M,'Track WIP'!K:K,'Results WIP'!A2627,'Track WIP'!L:L,'Results WIP'!C2627)</f>
        <v>42462</v>
      </c>
      <c r="C2627">
        <f t="shared" si="45"/>
        <v>2</v>
      </c>
      <c r="D2627" t="str">
        <f ca="1">VLOOKUP($B2627,'Track WIP'!$M:$O,2,FALSE)</f>
        <v>PHOENIX GRAND PRIX</v>
      </c>
      <c r="E2627" t="str">
        <f ca="1">VLOOKUP($B2627,'Track WIP'!$M:$O,3,FALSE)</f>
        <v>Phoenix International Raceway</v>
      </c>
      <c r="F2627">
        <v>22</v>
      </c>
      <c r="G2627" t="s">
        <v>254</v>
      </c>
      <c r="H2627">
        <v>26</v>
      </c>
      <c r="I2627" t="s">
        <v>16</v>
      </c>
      <c r="J2627">
        <v>116</v>
      </c>
      <c r="K2627">
        <v>21</v>
      </c>
      <c r="L2627">
        <v>0</v>
      </c>
      <c r="M2627">
        <v>8</v>
      </c>
      <c r="N2627">
        <v>0</v>
      </c>
      <c r="O2627">
        <v>0</v>
      </c>
    </row>
    <row r="2628" spans="1:15" x14ac:dyDescent="0.2">
      <c r="A2628">
        <v>2016</v>
      </c>
      <c r="B2628" s="6">
        <f ca="1">_xlfn.MAXIFS('Track WIP'!M:M,'Track WIP'!K:K,'Results WIP'!A2628,'Track WIP'!L:L,'Results WIP'!C2628)</f>
        <v>42477</v>
      </c>
      <c r="C2628">
        <f t="shared" si="45"/>
        <v>3</v>
      </c>
      <c r="D2628" t="str">
        <f ca="1">VLOOKUP($B2628,'Track WIP'!$M:$O,2,FALSE)</f>
        <v>GRAND PRIX OF LONG BEACH</v>
      </c>
      <c r="E2628" t="str">
        <f ca="1">VLOOKUP($B2628,'Track WIP'!$M:$O,3,FALSE)</f>
        <v>Streets Of Long Beach</v>
      </c>
      <c r="F2628">
        <v>1</v>
      </c>
      <c r="G2628" t="s">
        <v>88</v>
      </c>
      <c r="H2628">
        <v>22</v>
      </c>
      <c r="I2628" t="s">
        <v>111</v>
      </c>
      <c r="J2628">
        <v>80</v>
      </c>
      <c r="K2628">
        <v>3</v>
      </c>
      <c r="L2628">
        <v>28</v>
      </c>
      <c r="M2628">
        <v>51</v>
      </c>
      <c r="N2628">
        <v>1</v>
      </c>
      <c r="O2628">
        <v>0</v>
      </c>
    </row>
    <row r="2629" spans="1:15" x14ac:dyDescent="0.2">
      <c r="A2629">
        <v>2016</v>
      </c>
      <c r="B2629" s="6">
        <f ca="1">_xlfn.MAXIFS('Track WIP'!M:M,'Track WIP'!K:K,'Results WIP'!A2629,'Track WIP'!L:L,'Results WIP'!C2629)</f>
        <v>42477</v>
      </c>
      <c r="C2629">
        <f t="shared" si="45"/>
        <v>3</v>
      </c>
      <c r="D2629" t="str">
        <f ca="1">VLOOKUP($B2629,'Track WIP'!$M:$O,2,FALSE)</f>
        <v>GRAND PRIX OF LONG BEACH</v>
      </c>
      <c r="E2629" t="str">
        <f ca="1">VLOOKUP($B2629,'Track WIP'!$M:$O,3,FALSE)</f>
        <v>Streets Of Long Beach</v>
      </c>
      <c r="F2629">
        <v>2</v>
      </c>
      <c r="G2629" t="s">
        <v>21</v>
      </c>
      <c r="H2629">
        <v>9</v>
      </c>
      <c r="I2629" t="s">
        <v>111</v>
      </c>
      <c r="J2629">
        <v>80</v>
      </c>
      <c r="K2629">
        <v>2</v>
      </c>
      <c r="L2629">
        <v>2</v>
      </c>
      <c r="M2629">
        <v>41</v>
      </c>
      <c r="N2629">
        <v>1</v>
      </c>
      <c r="O2629">
        <v>0</v>
      </c>
    </row>
    <row r="2630" spans="1:15" x14ac:dyDescent="0.2">
      <c r="A2630">
        <v>2016</v>
      </c>
      <c r="B2630" s="6">
        <f ca="1">_xlfn.MAXIFS('Track WIP'!M:M,'Track WIP'!K:K,'Results WIP'!A2630,'Track WIP'!L:L,'Results WIP'!C2630)</f>
        <v>42477</v>
      </c>
      <c r="C2630">
        <f t="shared" si="45"/>
        <v>3</v>
      </c>
      <c r="D2630" t="str">
        <f ca="1">VLOOKUP($B2630,'Track WIP'!$M:$O,2,FALSE)</f>
        <v>GRAND PRIX OF LONG BEACH</v>
      </c>
      <c r="E2630" t="str">
        <f ca="1">VLOOKUP($B2630,'Track WIP'!$M:$O,3,FALSE)</f>
        <v>Streets Of Long Beach</v>
      </c>
      <c r="F2630">
        <v>3</v>
      </c>
      <c r="G2630" t="s">
        <v>24</v>
      </c>
      <c r="H2630">
        <v>3</v>
      </c>
      <c r="I2630" t="s">
        <v>111</v>
      </c>
      <c r="J2630">
        <v>80</v>
      </c>
      <c r="K2630">
        <v>1</v>
      </c>
      <c r="L2630">
        <v>47</v>
      </c>
      <c r="M2630">
        <v>39</v>
      </c>
      <c r="N2630">
        <v>4</v>
      </c>
      <c r="O2630">
        <v>0</v>
      </c>
    </row>
    <row r="2631" spans="1:15" x14ac:dyDescent="0.2">
      <c r="A2631">
        <v>2016</v>
      </c>
      <c r="B2631" s="6">
        <f ca="1">_xlfn.MAXIFS('Track WIP'!M:M,'Track WIP'!K:K,'Results WIP'!A2631,'Track WIP'!L:L,'Results WIP'!C2631)</f>
        <v>42477</v>
      </c>
      <c r="C2631">
        <f t="shared" si="45"/>
        <v>3</v>
      </c>
      <c r="D2631" t="str">
        <f ca="1">VLOOKUP($B2631,'Track WIP'!$M:$O,2,FALSE)</f>
        <v>GRAND PRIX OF LONG BEACH</v>
      </c>
      <c r="E2631" t="str">
        <f ca="1">VLOOKUP($B2631,'Track WIP'!$M:$O,3,FALSE)</f>
        <v>Streets Of Long Beach</v>
      </c>
      <c r="F2631">
        <v>4</v>
      </c>
      <c r="G2631" t="s">
        <v>234</v>
      </c>
      <c r="H2631">
        <v>2</v>
      </c>
      <c r="I2631" t="s">
        <v>111</v>
      </c>
      <c r="J2631">
        <v>80</v>
      </c>
      <c r="K2631">
        <v>5</v>
      </c>
      <c r="L2631">
        <v>0</v>
      </c>
      <c r="M2631">
        <v>32</v>
      </c>
      <c r="N2631">
        <v>0</v>
      </c>
      <c r="O2631">
        <v>0</v>
      </c>
    </row>
    <row r="2632" spans="1:15" x14ac:dyDescent="0.2">
      <c r="A2632">
        <v>2016</v>
      </c>
      <c r="B2632" s="6">
        <f ca="1">_xlfn.MAXIFS('Track WIP'!M:M,'Track WIP'!K:K,'Results WIP'!A2632,'Track WIP'!L:L,'Results WIP'!C2632)</f>
        <v>42477</v>
      </c>
      <c r="C2632">
        <f t="shared" si="45"/>
        <v>3</v>
      </c>
      <c r="D2632" t="str">
        <f ca="1">VLOOKUP($B2632,'Track WIP'!$M:$O,2,FALSE)</f>
        <v>GRAND PRIX OF LONG BEACH</v>
      </c>
      <c r="E2632" t="str">
        <f ca="1">VLOOKUP($B2632,'Track WIP'!$M:$O,3,FALSE)</f>
        <v>Streets Of Long Beach</v>
      </c>
      <c r="F2632">
        <v>5</v>
      </c>
      <c r="G2632" t="s">
        <v>37</v>
      </c>
      <c r="H2632">
        <v>14</v>
      </c>
      <c r="I2632" t="s">
        <v>16</v>
      </c>
      <c r="J2632">
        <v>80</v>
      </c>
      <c r="K2632">
        <v>8</v>
      </c>
      <c r="L2632">
        <v>0</v>
      </c>
      <c r="M2632">
        <v>30</v>
      </c>
      <c r="N2632">
        <v>0</v>
      </c>
      <c r="O2632">
        <v>0</v>
      </c>
    </row>
    <row r="2633" spans="1:15" x14ac:dyDescent="0.2">
      <c r="A2633">
        <v>2016</v>
      </c>
      <c r="B2633" s="6">
        <f ca="1">_xlfn.MAXIFS('Track WIP'!M:M,'Track WIP'!K:K,'Results WIP'!A2633,'Track WIP'!L:L,'Results WIP'!C2633)</f>
        <v>42477</v>
      </c>
      <c r="C2633">
        <f t="shared" si="45"/>
        <v>3</v>
      </c>
      <c r="D2633" t="str">
        <f ca="1">VLOOKUP($B2633,'Track WIP'!$M:$O,2,FALSE)</f>
        <v>GRAND PRIX OF LONG BEACH</v>
      </c>
      <c r="E2633" t="str">
        <f ca="1">VLOOKUP($B2633,'Track WIP'!$M:$O,3,FALSE)</f>
        <v>Streets Of Long Beach</v>
      </c>
      <c r="F2633">
        <v>6</v>
      </c>
      <c r="G2633" t="s">
        <v>25</v>
      </c>
      <c r="H2633">
        <v>10</v>
      </c>
      <c r="I2633" t="s">
        <v>111</v>
      </c>
      <c r="J2633">
        <v>80</v>
      </c>
      <c r="K2633">
        <v>4</v>
      </c>
      <c r="L2633">
        <v>0</v>
      </c>
      <c r="M2633">
        <v>28</v>
      </c>
      <c r="N2633">
        <v>0</v>
      </c>
      <c r="O2633">
        <v>0</v>
      </c>
    </row>
    <row r="2634" spans="1:15" x14ac:dyDescent="0.2">
      <c r="A2634">
        <v>2016</v>
      </c>
      <c r="B2634" s="6">
        <f ca="1">_xlfn.MAXIFS('Track WIP'!M:M,'Track WIP'!K:K,'Results WIP'!A2634,'Track WIP'!L:L,'Results WIP'!C2634)</f>
        <v>42477</v>
      </c>
      <c r="C2634">
        <f t="shared" si="45"/>
        <v>3</v>
      </c>
      <c r="D2634" t="str">
        <f ca="1">VLOOKUP($B2634,'Track WIP'!$M:$O,2,FALSE)</f>
        <v>GRAND PRIX OF LONG BEACH</v>
      </c>
      <c r="E2634" t="str">
        <f ca="1">VLOOKUP($B2634,'Track WIP'!$M:$O,3,FALSE)</f>
        <v>Streets Of Long Beach</v>
      </c>
      <c r="F2634">
        <v>7</v>
      </c>
      <c r="G2634" t="s">
        <v>15</v>
      </c>
      <c r="H2634">
        <v>12</v>
      </c>
      <c r="I2634" t="s">
        <v>111</v>
      </c>
      <c r="J2634">
        <v>80</v>
      </c>
      <c r="K2634">
        <v>6</v>
      </c>
      <c r="L2634">
        <v>0</v>
      </c>
      <c r="M2634">
        <v>26</v>
      </c>
      <c r="N2634">
        <v>0</v>
      </c>
      <c r="O2634">
        <v>0</v>
      </c>
    </row>
    <row r="2635" spans="1:15" x14ac:dyDescent="0.2">
      <c r="A2635">
        <v>2016</v>
      </c>
      <c r="B2635" s="6">
        <f ca="1">_xlfn.MAXIFS('Track WIP'!M:M,'Track WIP'!K:K,'Results WIP'!A2635,'Track WIP'!L:L,'Results WIP'!C2635)</f>
        <v>42477</v>
      </c>
      <c r="C2635">
        <f t="shared" si="45"/>
        <v>3</v>
      </c>
      <c r="D2635" t="str">
        <f ca="1">VLOOKUP($B2635,'Track WIP'!$M:$O,2,FALSE)</f>
        <v>GRAND PRIX OF LONG BEACH</v>
      </c>
      <c r="E2635" t="str">
        <f ca="1">VLOOKUP($B2635,'Track WIP'!$M:$O,3,FALSE)</f>
        <v>Streets Of Long Beach</v>
      </c>
      <c r="F2635">
        <v>8</v>
      </c>
      <c r="G2635" t="s">
        <v>89</v>
      </c>
      <c r="H2635">
        <v>5</v>
      </c>
      <c r="I2635" t="s">
        <v>16</v>
      </c>
      <c r="J2635">
        <v>80</v>
      </c>
      <c r="K2635">
        <v>7</v>
      </c>
      <c r="L2635">
        <v>0</v>
      </c>
      <c r="M2635">
        <v>24</v>
      </c>
      <c r="N2635">
        <v>0</v>
      </c>
      <c r="O2635">
        <v>0</v>
      </c>
    </row>
    <row r="2636" spans="1:15" x14ac:dyDescent="0.2">
      <c r="A2636">
        <v>2016</v>
      </c>
      <c r="B2636" s="6">
        <f ca="1">_xlfn.MAXIFS('Track WIP'!M:M,'Track WIP'!K:K,'Results WIP'!A2636,'Track WIP'!L:L,'Results WIP'!C2636)</f>
        <v>42477</v>
      </c>
      <c r="C2636">
        <f t="shared" si="45"/>
        <v>3</v>
      </c>
      <c r="D2636" t="str">
        <f ca="1">VLOOKUP($B2636,'Track WIP'!$M:$O,2,FALSE)</f>
        <v>GRAND PRIX OF LONG BEACH</v>
      </c>
      <c r="E2636" t="str">
        <f ca="1">VLOOKUP($B2636,'Track WIP'!$M:$O,3,FALSE)</f>
        <v>Streets Of Long Beach</v>
      </c>
      <c r="F2636">
        <v>9</v>
      </c>
      <c r="G2636" t="s">
        <v>87</v>
      </c>
      <c r="H2636">
        <v>11</v>
      </c>
      <c r="I2636" t="s">
        <v>111</v>
      </c>
      <c r="J2636">
        <v>80</v>
      </c>
      <c r="K2636">
        <v>14</v>
      </c>
      <c r="L2636">
        <v>0</v>
      </c>
      <c r="M2636">
        <v>22</v>
      </c>
      <c r="N2636">
        <v>0</v>
      </c>
      <c r="O2636">
        <v>0</v>
      </c>
    </row>
    <row r="2637" spans="1:15" x14ac:dyDescent="0.2">
      <c r="A2637">
        <v>2016</v>
      </c>
      <c r="B2637" s="6">
        <f ca="1">_xlfn.MAXIFS('Track WIP'!M:M,'Track WIP'!K:K,'Results WIP'!A2637,'Track WIP'!L:L,'Results WIP'!C2637)</f>
        <v>42477</v>
      </c>
      <c r="C2637">
        <f t="shared" si="45"/>
        <v>3</v>
      </c>
      <c r="D2637" t="str">
        <f ca="1">VLOOKUP($B2637,'Track WIP'!$M:$O,2,FALSE)</f>
        <v>GRAND PRIX OF LONG BEACH</v>
      </c>
      <c r="E2637" t="str">
        <f ca="1">VLOOKUP($B2637,'Track WIP'!$M:$O,3,FALSE)</f>
        <v>Streets Of Long Beach</v>
      </c>
      <c r="F2637">
        <v>10</v>
      </c>
      <c r="G2637" t="s">
        <v>112</v>
      </c>
      <c r="H2637">
        <v>21</v>
      </c>
      <c r="I2637" t="s">
        <v>111</v>
      </c>
      <c r="J2637">
        <v>80</v>
      </c>
      <c r="K2637">
        <v>9</v>
      </c>
      <c r="L2637">
        <v>0</v>
      </c>
      <c r="M2637">
        <v>20</v>
      </c>
      <c r="N2637">
        <v>0</v>
      </c>
      <c r="O2637">
        <v>0</v>
      </c>
    </row>
    <row r="2638" spans="1:15" x14ac:dyDescent="0.2">
      <c r="A2638">
        <v>2016</v>
      </c>
      <c r="B2638" s="6">
        <f ca="1">_xlfn.MAXIFS('Track WIP'!M:M,'Track WIP'!K:K,'Results WIP'!A2638,'Track WIP'!L:L,'Results WIP'!C2638)</f>
        <v>42477</v>
      </c>
      <c r="C2638">
        <f t="shared" si="45"/>
        <v>3</v>
      </c>
      <c r="D2638" t="str">
        <f ca="1">VLOOKUP($B2638,'Track WIP'!$M:$O,2,FALSE)</f>
        <v>GRAND PRIX OF LONG BEACH</v>
      </c>
      <c r="E2638" t="str">
        <f ca="1">VLOOKUP($B2638,'Track WIP'!$M:$O,3,FALSE)</f>
        <v>Streets Of Long Beach</v>
      </c>
      <c r="F2638">
        <v>11</v>
      </c>
      <c r="G2638" t="s">
        <v>86</v>
      </c>
      <c r="H2638">
        <v>83</v>
      </c>
      <c r="I2638" t="s">
        <v>111</v>
      </c>
      <c r="J2638">
        <v>80</v>
      </c>
      <c r="K2638">
        <v>15</v>
      </c>
      <c r="L2638">
        <v>3</v>
      </c>
      <c r="M2638">
        <v>20</v>
      </c>
      <c r="N2638">
        <v>1</v>
      </c>
      <c r="O2638">
        <v>0</v>
      </c>
    </row>
    <row r="2639" spans="1:15" x14ac:dyDescent="0.2">
      <c r="A2639">
        <v>2016</v>
      </c>
      <c r="B2639" s="6">
        <f ca="1">_xlfn.MAXIFS('Track WIP'!M:M,'Track WIP'!K:K,'Results WIP'!A2639,'Track WIP'!L:L,'Results WIP'!C2639)</f>
        <v>42477</v>
      </c>
      <c r="C2639">
        <f t="shared" si="45"/>
        <v>3</v>
      </c>
      <c r="D2639" t="str">
        <f ca="1">VLOOKUP($B2639,'Track WIP'!$M:$O,2,FALSE)</f>
        <v>GRAND PRIX OF LONG BEACH</v>
      </c>
      <c r="E2639" t="str">
        <f ca="1">VLOOKUP($B2639,'Track WIP'!$M:$O,3,FALSE)</f>
        <v>Streets Of Long Beach</v>
      </c>
      <c r="F2639">
        <v>12</v>
      </c>
      <c r="G2639" t="s">
        <v>254</v>
      </c>
      <c r="H2639">
        <v>26</v>
      </c>
      <c r="I2639" t="s">
        <v>16</v>
      </c>
      <c r="J2639">
        <v>80</v>
      </c>
      <c r="K2639">
        <v>10</v>
      </c>
      <c r="L2639">
        <v>0</v>
      </c>
      <c r="M2639">
        <v>18</v>
      </c>
      <c r="N2639">
        <v>0</v>
      </c>
      <c r="O2639">
        <v>0</v>
      </c>
    </row>
    <row r="2640" spans="1:15" x14ac:dyDescent="0.2">
      <c r="A2640">
        <v>2016</v>
      </c>
      <c r="B2640" s="6">
        <f ca="1">_xlfn.MAXIFS('Track WIP'!M:M,'Track WIP'!K:K,'Results WIP'!A2640,'Track WIP'!L:L,'Results WIP'!C2640)</f>
        <v>42477</v>
      </c>
      <c r="C2640">
        <f t="shared" si="45"/>
        <v>3</v>
      </c>
      <c r="D2640" t="str">
        <f ca="1">VLOOKUP($B2640,'Track WIP'!$M:$O,2,FALSE)</f>
        <v>GRAND PRIX OF LONG BEACH</v>
      </c>
      <c r="E2640" t="str">
        <f ca="1">VLOOKUP($B2640,'Track WIP'!$M:$O,3,FALSE)</f>
        <v>Streets Of Long Beach</v>
      </c>
      <c r="F2640">
        <v>13</v>
      </c>
      <c r="G2640" t="s">
        <v>359</v>
      </c>
      <c r="H2640">
        <v>18</v>
      </c>
      <c r="I2640" t="s">
        <v>16</v>
      </c>
      <c r="J2640">
        <v>80</v>
      </c>
      <c r="K2640">
        <v>13</v>
      </c>
      <c r="L2640">
        <v>0</v>
      </c>
      <c r="M2640">
        <v>17</v>
      </c>
      <c r="N2640">
        <v>0</v>
      </c>
      <c r="O2640">
        <v>0</v>
      </c>
    </row>
    <row r="2641" spans="1:15" x14ac:dyDescent="0.2">
      <c r="A2641">
        <v>2016</v>
      </c>
      <c r="B2641" s="6">
        <f ca="1">_xlfn.MAXIFS('Track WIP'!M:M,'Track WIP'!K:K,'Results WIP'!A2641,'Track WIP'!L:L,'Results WIP'!C2641)</f>
        <v>42477</v>
      </c>
      <c r="C2641">
        <f t="shared" si="45"/>
        <v>3</v>
      </c>
      <c r="D2641" t="str">
        <f ca="1">VLOOKUP($B2641,'Track WIP'!$M:$O,2,FALSE)</f>
        <v>GRAND PRIX OF LONG BEACH</v>
      </c>
      <c r="E2641" t="str">
        <f ca="1">VLOOKUP($B2641,'Track WIP'!$M:$O,3,FALSE)</f>
        <v>Streets Of Long Beach</v>
      </c>
      <c r="F2641">
        <v>14</v>
      </c>
      <c r="G2641" t="s">
        <v>390</v>
      </c>
      <c r="H2641">
        <v>8</v>
      </c>
      <c r="I2641" t="s">
        <v>111</v>
      </c>
      <c r="J2641">
        <v>80</v>
      </c>
      <c r="K2641">
        <v>19</v>
      </c>
      <c r="L2641">
        <v>0</v>
      </c>
      <c r="M2641">
        <v>16</v>
      </c>
      <c r="N2641">
        <v>0</v>
      </c>
      <c r="O2641">
        <v>0</v>
      </c>
    </row>
    <row r="2642" spans="1:15" x14ac:dyDescent="0.2">
      <c r="A2642">
        <v>2016</v>
      </c>
      <c r="B2642" s="6">
        <f ca="1">_xlfn.MAXIFS('Track WIP'!M:M,'Track WIP'!K:K,'Results WIP'!A2642,'Track WIP'!L:L,'Results WIP'!C2642)</f>
        <v>42477</v>
      </c>
      <c r="C2642">
        <f t="shared" si="45"/>
        <v>3</v>
      </c>
      <c r="D2642" t="str">
        <f ca="1">VLOOKUP($B2642,'Track WIP'!$M:$O,2,FALSE)</f>
        <v>GRAND PRIX OF LONG BEACH</v>
      </c>
      <c r="E2642" t="str">
        <f ca="1">VLOOKUP($B2642,'Track WIP'!$M:$O,3,FALSE)</f>
        <v>Streets Of Long Beach</v>
      </c>
      <c r="F2642">
        <v>15</v>
      </c>
      <c r="G2642" t="s">
        <v>41</v>
      </c>
      <c r="H2642">
        <v>15</v>
      </c>
      <c r="I2642" t="s">
        <v>16</v>
      </c>
      <c r="J2642">
        <v>80</v>
      </c>
      <c r="K2642">
        <v>17</v>
      </c>
      <c r="L2642">
        <v>0</v>
      </c>
      <c r="M2642">
        <v>15</v>
      </c>
      <c r="N2642">
        <v>0</v>
      </c>
      <c r="O2642">
        <v>0</v>
      </c>
    </row>
    <row r="2643" spans="1:15" x14ac:dyDescent="0.2">
      <c r="A2643">
        <v>2016</v>
      </c>
      <c r="B2643" s="6">
        <f ca="1">_xlfn.MAXIFS('Track WIP'!M:M,'Track WIP'!K:K,'Results WIP'!A2643,'Track WIP'!L:L,'Results WIP'!C2643)</f>
        <v>42477</v>
      </c>
      <c r="C2643">
        <f t="shared" si="45"/>
        <v>3</v>
      </c>
      <c r="D2643" t="str">
        <f ca="1">VLOOKUP($B2643,'Track WIP'!$M:$O,2,FALSE)</f>
        <v>GRAND PRIX OF LONG BEACH</v>
      </c>
      <c r="E2643" t="str">
        <f ca="1">VLOOKUP($B2643,'Track WIP'!$M:$O,3,FALSE)</f>
        <v>Streets Of Long Beach</v>
      </c>
      <c r="F2643">
        <v>16</v>
      </c>
      <c r="G2643" t="s">
        <v>292</v>
      </c>
      <c r="H2643">
        <v>7</v>
      </c>
      <c r="I2643" t="s">
        <v>16</v>
      </c>
      <c r="J2643">
        <v>80</v>
      </c>
      <c r="K2643">
        <v>18</v>
      </c>
      <c r="L2643">
        <v>0</v>
      </c>
      <c r="M2643">
        <v>14</v>
      </c>
      <c r="N2643">
        <v>0</v>
      </c>
      <c r="O2643">
        <v>0</v>
      </c>
    </row>
    <row r="2644" spans="1:15" x14ac:dyDescent="0.2">
      <c r="A2644">
        <v>2016</v>
      </c>
      <c r="B2644" s="6">
        <f ca="1">_xlfn.MAXIFS('Track WIP'!M:M,'Track WIP'!K:K,'Results WIP'!A2644,'Track WIP'!L:L,'Results WIP'!C2644)</f>
        <v>42477</v>
      </c>
      <c r="C2644">
        <f t="shared" si="45"/>
        <v>3</v>
      </c>
      <c r="D2644" t="str">
        <f ca="1">VLOOKUP($B2644,'Track WIP'!$M:$O,2,FALSE)</f>
        <v>GRAND PRIX OF LONG BEACH</v>
      </c>
      <c r="E2644" t="str">
        <f ca="1">VLOOKUP($B2644,'Track WIP'!$M:$O,3,FALSE)</f>
        <v>Streets Of Long Beach</v>
      </c>
      <c r="F2644">
        <v>17</v>
      </c>
      <c r="G2644" t="s">
        <v>378</v>
      </c>
      <c r="H2644">
        <v>19</v>
      </c>
      <c r="I2644" t="s">
        <v>16</v>
      </c>
      <c r="J2644">
        <v>80</v>
      </c>
      <c r="K2644">
        <v>12</v>
      </c>
      <c r="L2644">
        <v>0</v>
      </c>
      <c r="M2644">
        <v>13</v>
      </c>
      <c r="N2644">
        <v>0</v>
      </c>
      <c r="O2644">
        <v>0</v>
      </c>
    </row>
    <row r="2645" spans="1:15" x14ac:dyDescent="0.2">
      <c r="A2645">
        <v>2016</v>
      </c>
      <c r="B2645" s="6">
        <f ca="1">_xlfn.MAXIFS('Track WIP'!M:M,'Track WIP'!K:K,'Results WIP'!A2645,'Track WIP'!L:L,'Results WIP'!C2645)</f>
        <v>42477</v>
      </c>
      <c r="C2645">
        <f t="shared" si="45"/>
        <v>3</v>
      </c>
      <c r="D2645" t="str">
        <f ca="1">VLOOKUP($B2645,'Track WIP'!$M:$O,2,FALSE)</f>
        <v>GRAND PRIX OF LONG BEACH</v>
      </c>
      <c r="E2645" t="str">
        <f ca="1">VLOOKUP($B2645,'Track WIP'!$M:$O,3,FALSE)</f>
        <v>Streets Of Long Beach</v>
      </c>
      <c r="F2645">
        <v>18</v>
      </c>
      <c r="G2645" t="s">
        <v>17</v>
      </c>
      <c r="H2645">
        <v>28</v>
      </c>
      <c r="I2645" t="s">
        <v>16</v>
      </c>
      <c r="J2645">
        <v>80</v>
      </c>
      <c r="K2645">
        <v>11</v>
      </c>
      <c r="L2645">
        <v>0</v>
      </c>
      <c r="M2645">
        <v>12</v>
      </c>
      <c r="N2645">
        <v>0</v>
      </c>
      <c r="O2645">
        <v>0</v>
      </c>
    </row>
    <row r="2646" spans="1:15" x14ac:dyDescent="0.2">
      <c r="A2646">
        <v>2016</v>
      </c>
      <c r="B2646" s="6">
        <f ca="1">_xlfn.MAXIFS('Track WIP'!M:M,'Track WIP'!K:K,'Results WIP'!A2646,'Track WIP'!L:L,'Results WIP'!C2646)</f>
        <v>42477</v>
      </c>
      <c r="C2646">
        <f t="shared" si="45"/>
        <v>3</v>
      </c>
      <c r="D2646" t="str">
        <f ca="1">VLOOKUP($B2646,'Track WIP'!$M:$O,2,FALSE)</f>
        <v>GRAND PRIX OF LONG BEACH</v>
      </c>
      <c r="E2646" t="str">
        <f ca="1">VLOOKUP($B2646,'Track WIP'!$M:$O,3,FALSE)</f>
        <v>Streets Of Long Beach</v>
      </c>
      <c r="F2646">
        <v>19</v>
      </c>
      <c r="G2646" t="s">
        <v>38</v>
      </c>
      <c r="H2646">
        <v>27</v>
      </c>
      <c r="I2646" t="s">
        <v>16</v>
      </c>
      <c r="J2646">
        <v>79</v>
      </c>
      <c r="K2646">
        <v>21</v>
      </c>
      <c r="L2646">
        <v>0</v>
      </c>
      <c r="M2646">
        <v>11</v>
      </c>
      <c r="N2646">
        <v>0</v>
      </c>
      <c r="O2646">
        <v>0</v>
      </c>
    </row>
    <row r="2647" spans="1:15" x14ac:dyDescent="0.2">
      <c r="A2647">
        <v>2016</v>
      </c>
      <c r="B2647" s="6">
        <f ca="1">_xlfn.MAXIFS('Track WIP'!M:M,'Track WIP'!K:K,'Results WIP'!A2647,'Track WIP'!L:L,'Results WIP'!C2647)</f>
        <v>42477</v>
      </c>
      <c r="C2647">
        <f t="shared" si="45"/>
        <v>3</v>
      </c>
      <c r="D2647" t="str">
        <f ca="1">VLOOKUP($B2647,'Track WIP'!$M:$O,2,FALSE)</f>
        <v>GRAND PRIX OF LONG BEACH</v>
      </c>
      <c r="E2647" t="str">
        <f ca="1">VLOOKUP($B2647,'Track WIP'!$M:$O,3,FALSE)</f>
        <v>Streets Of Long Beach</v>
      </c>
      <c r="F2647">
        <v>20</v>
      </c>
      <c r="G2647" t="s">
        <v>277</v>
      </c>
      <c r="H2647">
        <v>98</v>
      </c>
      <c r="I2647" t="s">
        <v>16</v>
      </c>
      <c r="J2647">
        <v>79</v>
      </c>
      <c r="K2647">
        <v>16</v>
      </c>
      <c r="L2647">
        <v>0</v>
      </c>
      <c r="M2647">
        <v>10</v>
      </c>
      <c r="N2647">
        <v>0</v>
      </c>
      <c r="O2647">
        <v>0</v>
      </c>
    </row>
    <row r="2648" spans="1:15" x14ac:dyDescent="0.2">
      <c r="A2648">
        <v>2016</v>
      </c>
      <c r="B2648" s="6">
        <f ca="1">_xlfn.MAXIFS('Track WIP'!M:M,'Track WIP'!K:K,'Results WIP'!A2648,'Track WIP'!L:L,'Results WIP'!C2648)</f>
        <v>42477</v>
      </c>
      <c r="C2648">
        <f t="shared" si="45"/>
        <v>3</v>
      </c>
      <c r="D2648" t="str">
        <f ca="1">VLOOKUP($B2648,'Track WIP'!$M:$O,2,FALSE)</f>
        <v>GRAND PRIX OF LONG BEACH</v>
      </c>
      <c r="E2648" t="str">
        <f ca="1">VLOOKUP($B2648,'Track WIP'!$M:$O,3,FALSE)</f>
        <v>Streets Of Long Beach</v>
      </c>
      <c r="F2648">
        <v>21</v>
      </c>
      <c r="G2648" t="s">
        <v>381</v>
      </c>
      <c r="H2648">
        <v>41</v>
      </c>
      <c r="I2648" t="s">
        <v>16</v>
      </c>
      <c r="J2648">
        <v>77</v>
      </c>
      <c r="K2648">
        <v>20</v>
      </c>
      <c r="L2648">
        <v>0</v>
      </c>
      <c r="M2648">
        <v>9</v>
      </c>
      <c r="N2648">
        <v>0</v>
      </c>
      <c r="O2648">
        <v>0</v>
      </c>
    </row>
    <row r="2649" spans="1:15" x14ac:dyDescent="0.2">
      <c r="A2649">
        <v>2016</v>
      </c>
      <c r="B2649" s="6">
        <f ca="1">_xlfn.MAXIFS('Track WIP'!M:M,'Track WIP'!K:K,'Results WIP'!A2649,'Track WIP'!L:L,'Results WIP'!C2649)</f>
        <v>42484</v>
      </c>
      <c r="C2649">
        <f t="shared" si="45"/>
        <v>4</v>
      </c>
      <c r="D2649" t="str">
        <f ca="1">VLOOKUP($B2649,'Track WIP'!$M:$O,2,FALSE)</f>
        <v>GRAND PRIX OF ALABAMA</v>
      </c>
      <c r="E2649" t="str">
        <f ca="1">VLOOKUP($B2649,'Track WIP'!$M:$O,3,FALSE)</f>
        <v>Barber Motorsports Park</v>
      </c>
      <c r="F2649">
        <v>1</v>
      </c>
      <c r="G2649" t="s">
        <v>88</v>
      </c>
      <c r="H2649">
        <v>22</v>
      </c>
      <c r="I2649" t="s">
        <v>111</v>
      </c>
      <c r="J2649">
        <v>90</v>
      </c>
      <c r="K2649">
        <v>1</v>
      </c>
      <c r="L2649">
        <v>84</v>
      </c>
      <c r="M2649">
        <v>54</v>
      </c>
      <c r="N2649">
        <v>4</v>
      </c>
      <c r="O2649">
        <v>0</v>
      </c>
    </row>
    <row r="2650" spans="1:15" x14ac:dyDescent="0.2">
      <c r="A2650">
        <v>2016</v>
      </c>
      <c r="B2650" s="6">
        <f ca="1">_xlfn.MAXIFS('Track WIP'!M:M,'Track WIP'!K:K,'Results WIP'!A2650,'Track WIP'!L:L,'Results WIP'!C2650)</f>
        <v>42484</v>
      </c>
      <c r="C2650">
        <f t="shared" si="45"/>
        <v>4</v>
      </c>
      <c r="D2650" t="str">
        <f ca="1">VLOOKUP($B2650,'Track WIP'!$M:$O,2,FALSE)</f>
        <v>GRAND PRIX OF ALABAMA</v>
      </c>
      <c r="E2650" t="str">
        <f ca="1">VLOOKUP($B2650,'Track WIP'!$M:$O,3,FALSE)</f>
        <v>Barber Motorsports Park</v>
      </c>
      <c r="F2650">
        <v>2</v>
      </c>
      <c r="G2650" t="s">
        <v>41</v>
      </c>
      <c r="H2650">
        <v>15</v>
      </c>
      <c r="I2650" t="s">
        <v>16</v>
      </c>
      <c r="J2650">
        <v>90</v>
      </c>
      <c r="K2650">
        <v>6</v>
      </c>
      <c r="L2650">
        <v>6</v>
      </c>
      <c r="M2650">
        <v>41</v>
      </c>
      <c r="N2650">
        <v>1</v>
      </c>
      <c r="O2650">
        <v>0</v>
      </c>
    </row>
    <row r="2651" spans="1:15" x14ac:dyDescent="0.2">
      <c r="A2651">
        <v>2016</v>
      </c>
      <c r="B2651" s="6">
        <f ca="1">_xlfn.MAXIFS('Track WIP'!M:M,'Track WIP'!K:K,'Results WIP'!A2651,'Track WIP'!L:L,'Results WIP'!C2651)</f>
        <v>42484</v>
      </c>
      <c r="C2651">
        <f t="shared" ref="C2651:C2714" si="46">_xlfn.IFS(A2651&gt;A2650,1,F2651=1,C2650+1,F2651&gt;1,C2650)</f>
        <v>4</v>
      </c>
      <c r="D2651" t="str">
        <f ca="1">VLOOKUP($B2651,'Track WIP'!$M:$O,2,FALSE)</f>
        <v>GRAND PRIX OF ALABAMA</v>
      </c>
      <c r="E2651" t="str">
        <f ca="1">VLOOKUP($B2651,'Track WIP'!$M:$O,3,FALSE)</f>
        <v>Barber Motorsports Park</v>
      </c>
      <c r="F2651">
        <v>3</v>
      </c>
      <c r="G2651" t="s">
        <v>112</v>
      </c>
      <c r="H2651">
        <v>21</v>
      </c>
      <c r="I2651" t="s">
        <v>111</v>
      </c>
      <c r="J2651">
        <v>90</v>
      </c>
      <c r="K2651">
        <v>3</v>
      </c>
      <c r="L2651">
        <v>0</v>
      </c>
      <c r="M2651">
        <v>35</v>
      </c>
      <c r="N2651">
        <v>0</v>
      </c>
      <c r="O2651">
        <v>0</v>
      </c>
    </row>
    <row r="2652" spans="1:15" x14ac:dyDescent="0.2">
      <c r="A2652">
        <v>2016</v>
      </c>
      <c r="B2652" s="6">
        <f ca="1">_xlfn.MAXIFS('Track WIP'!M:M,'Track WIP'!K:K,'Results WIP'!A2652,'Track WIP'!L:L,'Results WIP'!C2652)</f>
        <v>42484</v>
      </c>
      <c r="C2652">
        <f t="shared" si="46"/>
        <v>4</v>
      </c>
      <c r="D2652" t="str">
        <f ca="1">VLOOKUP($B2652,'Track WIP'!$M:$O,2,FALSE)</f>
        <v>GRAND PRIX OF ALABAMA</v>
      </c>
      <c r="E2652" t="str">
        <f ca="1">VLOOKUP($B2652,'Track WIP'!$M:$O,3,FALSE)</f>
        <v>Barber Motorsports Park</v>
      </c>
      <c r="F2652">
        <v>4</v>
      </c>
      <c r="G2652" t="s">
        <v>15</v>
      </c>
      <c r="H2652">
        <v>12</v>
      </c>
      <c r="I2652" t="s">
        <v>111</v>
      </c>
      <c r="J2652">
        <v>90</v>
      </c>
      <c r="K2652">
        <v>2</v>
      </c>
      <c r="L2652">
        <v>0</v>
      </c>
      <c r="M2652">
        <v>32</v>
      </c>
      <c r="N2652">
        <v>0</v>
      </c>
      <c r="O2652">
        <v>0</v>
      </c>
    </row>
    <row r="2653" spans="1:15" x14ac:dyDescent="0.2">
      <c r="A2653">
        <v>2016</v>
      </c>
      <c r="B2653" s="6">
        <f ca="1">_xlfn.MAXIFS('Track WIP'!M:M,'Track WIP'!K:K,'Results WIP'!A2653,'Track WIP'!L:L,'Results WIP'!C2653)</f>
        <v>42484</v>
      </c>
      <c r="C2653">
        <f t="shared" si="46"/>
        <v>4</v>
      </c>
      <c r="D2653" t="str">
        <f ca="1">VLOOKUP($B2653,'Track WIP'!$M:$O,2,FALSE)</f>
        <v>GRAND PRIX OF ALABAMA</v>
      </c>
      <c r="E2653" t="str">
        <f ca="1">VLOOKUP($B2653,'Track WIP'!$M:$O,3,FALSE)</f>
        <v>Barber Motorsports Park</v>
      </c>
      <c r="F2653">
        <v>5</v>
      </c>
      <c r="G2653" t="s">
        <v>234</v>
      </c>
      <c r="H2653">
        <v>2</v>
      </c>
      <c r="I2653" t="s">
        <v>111</v>
      </c>
      <c r="J2653">
        <v>90</v>
      </c>
      <c r="K2653">
        <v>21</v>
      </c>
      <c r="L2653">
        <v>0</v>
      </c>
      <c r="M2653">
        <v>30</v>
      </c>
      <c r="N2653">
        <v>0</v>
      </c>
      <c r="O2653">
        <v>0</v>
      </c>
    </row>
    <row r="2654" spans="1:15" x14ac:dyDescent="0.2">
      <c r="A2654">
        <v>2016</v>
      </c>
      <c r="B2654" s="6">
        <f ca="1">_xlfn.MAXIFS('Track WIP'!M:M,'Track WIP'!K:K,'Results WIP'!A2654,'Track WIP'!L:L,'Results WIP'!C2654)</f>
        <v>42484</v>
      </c>
      <c r="C2654">
        <f t="shared" si="46"/>
        <v>4</v>
      </c>
      <c r="D2654" t="str">
        <f ca="1">VLOOKUP($B2654,'Track WIP'!$M:$O,2,FALSE)</f>
        <v>GRAND PRIX OF ALABAMA</v>
      </c>
      <c r="E2654" t="str">
        <f ca="1">VLOOKUP($B2654,'Track WIP'!$M:$O,3,FALSE)</f>
        <v>Barber Motorsports Park</v>
      </c>
      <c r="F2654">
        <v>6</v>
      </c>
      <c r="G2654" t="s">
        <v>89</v>
      </c>
      <c r="H2654">
        <v>5</v>
      </c>
      <c r="I2654" t="s">
        <v>16</v>
      </c>
      <c r="J2654">
        <v>90</v>
      </c>
      <c r="K2654">
        <v>8</v>
      </c>
      <c r="L2654">
        <v>0</v>
      </c>
      <c r="M2654">
        <v>28</v>
      </c>
      <c r="N2654">
        <v>0</v>
      </c>
      <c r="O2654">
        <v>0</v>
      </c>
    </row>
    <row r="2655" spans="1:15" x14ac:dyDescent="0.2">
      <c r="A2655">
        <v>2016</v>
      </c>
      <c r="B2655" s="6">
        <f ca="1">_xlfn.MAXIFS('Track WIP'!M:M,'Track WIP'!K:K,'Results WIP'!A2655,'Track WIP'!L:L,'Results WIP'!C2655)</f>
        <v>42484</v>
      </c>
      <c r="C2655">
        <f t="shared" si="46"/>
        <v>4</v>
      </c>
      <c r="D2655" t="str">
        <f ca="1">VLOOKUP($B2655,'Track WIP'!$M:$O,2,FALSE)</f>
        <v>GRAND PRIX OF ALABAMA</v>
      </c>
      <c r="E2655" t="str">
        <f ca="1">VLOOKUP($B2655,'Track WIP'!$M:$O,3,FALSE)</f>
        <v>Barber Motorsports Park</v>
      </c>
      <c r="F2655">
        <v>7</v>
      </c>
      <c r="G2655" t="s">
        <v>24</v>
      </c>
      <c r="H2655">
        <v>3</v>
      </c>
      <c r="I2655" t="s">
        <v>111</v>
      </c>
      <c r="J2655">
        <v>90</v>
      </c>
      <c r="K2655">
        <v>7</v>
      </c>
      <c r="L2655">
        <v>0</v>
      </c>
      <c r="M2655">
        <v>26</v>
      </c>
      <c r="N2655">
        <v>0</v>
      </c>
      <c r="O2655">
        <v>0</v>
      </c>
    </row>
    <row r="2656" spans="1:15" x14ac:dyDescent="0.2">
      <c r="A2656">
        <v>2016</v>
      </c>
      <c r="B2656" s="6">
        <f ca="1">_xlfn.MAXIFS('Track WIP'!M:M,'Track WIP'!K:K,'Results WIP'!A2656,'Track WIP'!L:L,'Results WIP'!C2656)</f>
        <v>42484</v>
      </c>
      <c r="C2656">
        <f t="shared" si="46"/>
        <v>4</v>
      </c>
      <c r="D2656" t="str">
        <f ca="1">VLOOKUP($B2656,'Track WIP'!$M:$O,2,FALSE)</f>
        <v>GRAND PRIX OF ALABAMA</v>
      </c>
      <c r="E2656" t="str">
        <f ca="1">VLOOKUP($B2656,'Track WIP'!$M:$O,3,FALSE)</f>
        <v>Barber Motorsports Park</v>
      </c>
      <c r="F2656">
        <v>8</v>
      </c>
      <c r="G2656" t="s">
        <v>25</v>
      </c>
      <c r="H2656">
        <v>10</v>
      </c>
      <c r="I2656" t="s">
        <v>111</v>
      </c>
      <c r="J2656">
        <v>90</v>
      </c>
      <c r="K2656">
        <v>9</v>
      </c>
      <c r="L2656">
        <v>0</v>
      </c>
      <c r="M2656">
        <v>24</v>
      </c>
      <c r="N2656">
        <v>0</v>
      </c>
      <c r="O2656">
        <v>0</v>
      </c>
    </row>
    <row r="2657" spans="1:15" x14ac:dyDescent="0.2">
      <c r="A2657">
        <v>2016</v>
      </c>
      <c r="B2657" s="6">
        <f ca="1">_xlfn.MAXIFS('Track WIP'!M:M,'Track WIP'!K:K,'Results WIP'!A2657,'Track WIP'!L:L,'Results WIP'!C2657)</f>
        <v>42484</v>
      </c>
      <c r="C2657">
        <f t="shared" si="46"/>
        <v>4</v>
      </c>
      <c r="D2657" t="str">
        <f ca="1">VLOOKUP($B2657,'Track WIP'!$M:$O,2,FALSE)</f>
        <v>GRAND PRIX OF ALABAMA</v>
      </c>
      <c r="E2657" t="str">
        <f ca="1">VLOOKUP($B2657,'Track WIP'!$M:$O,3,FALSE)</f>
        <v>Barber Motorsports Park</v>
      </c>
      <c r="F2657">
        <v>9</v>
      </c>
      <c r="G2657" t="s">
        <v>86</v>
      </c>
      <c r="H2657">
        <v>83</v>
      </c>
      <c r="I2657" t="s">
        <v>111</v>
      </c>
      <c r="J2657">
        <v>90</v>
      </c>
      <c r="K2657">
        <v>10</v>
      </c>
      <c r="L2657">
        <v>0</v>
      </c>
      <c r="M2657">
        <v>22</v>
      </c>
      <c r="N2657">
        <v>0</v>
      </c>
      <c r="O2657">
        <v>0</v>
      </c>
    </row>
    <row r="2658" spans="1:15" x14ac:dyDescent="0.2">
      <c r="A2658">
        <v>2016</v>
      </c>
      <c r="B2658" s="6">
        <f ca="1">_xlfn.MAXIFS('Track WIP'!M:M,'Track WIP'!K:K,'Results WIP'!A2658,'Track WIP'!L:L,'Results WIP'!C2658)</f>
        <v>42484</v>
      </c>
      <c r="C2658">
        <f t="shared" si="46"/>
        <v>4</v>
      </c>
      <c r="D2658" t="str">
        <f ca="1">VLOOKUP($B2658,'Track WIP'!$M:$O,2,FALSE)</f>
        <v>GRAND PRIX OF ALABAMA</v>
      </c>
      <c r="E2658" t="str">
        <f ca="1">VLOOKUP($B2658,'Track WIP'!$M:$O,3,FALSE)</f>
        <v>Barber Motorsports Park</v>
      </c>
      <c r="F2658">
        <v>10</v>
      </c>
      <c r="G2658" t="s">
        <v>21</v>
      </c>
      <c r="H2658">
        <v>9</v>
      </c>
      <c r="I2658" t="s">
        <v>111</v>
      </c>
      <c r="J2658">
        <v>90</v>
      </c>
      <c r="K2658">
        <v>4</v>
      </c>
      <c r="L2658">
        <v>0</v>
      </c>
      <c r="M2658">
        <v>20</v>
      </c>
      <c r="N2658">
        <v>0</v>
      </c>
      <c r="O2658">
        <v>0</v>
      </c>
    </row>
    <row r="2659" spans="1:15" x14ac:dyDescent="0.2">
      <c r="A2659">
        <v>2016</v>
      </c>
      <c r="B2659" s="6">
        <f ca="1">_xlfn.MAXIFS('Track WIP'!M:M,'Track WIP'!K:K,'Results WIP'!A2659,'Track WIP'!L:L,'Results WIP'!C2659)</f>
        <v>42484</v>
      </c>
      <c r="C2659">
        <f t="shared" si="46"/>
        <v>4</v>
      </c>
      <c r="D2659" t="str">
        <f ca="1">VLOOKUP($B2659,'Track WIP'!$M:$O,2,FALSE)</f>
        <v>GRAND PRIX OF ALABAMA</v>
      </c>
      <c r="E2659" t="str">
        <f ca="1">VLOOKUP($B2659,'Track WIP'!$M:$O,3,FALSE)</f>
        <v>Barber Motorsports Park</v>
      </c>
      <c r="F2659">
        <v>11</v>
      </c>
      <c r="G2659" t="s">
        <v>17</v>
      </c>
      <c r="H2659">
        <v>28</v>
      </c>
      <c r="I2659" t="s">
        <v>16</v>
      </c>
      <c r="J2659">
        <v>90</v>
      </c>
      <c r="K2659">
        <v>18</v>
      </c>
      <c r="L2659">
        <v>0</v>
      </c>
      <c r="M2659">
        <v>19</v>
      </c>
      <c r="N2659">
        <v>0</v>
      </c>
      <c r="O2659">
        <v>0</v>
      </c>
    </row>
    <row r="2660" spans="1:15" x14ac:dyDescent="0.2">
      <c r="A2660">
        <v>2016</v>
      </c>
      <c r="B2660" s="6">
        <f ca="1">_xlfn.MAXIFS('Track WIP'!M:M,'Track WIP'!K:K,'Results WIP'!A2660,'Track WIP'!L:L,'Results WIP'!C2660)</f>
        <v>42484</v>
      </c>
      <c r="C2660">
        <f t="shared" si="46"/>
        <v>4</v>
      </c>
      <c r="D2660" t="str">
        <f ca="1">VLOOKUP($B2660,'Track WIP'!$M:$O,2,FALSE)</f>
        <v>GRAND PRIX OF ALABAMA</v>
      </c>
      <c r="E2660" t="str">
        <f ca="1">VLOOKUP($B2660,'Track WIP'!$M:$O,3,FALSE)</f>
        <v>Barber Motorsports Park</v>
      </c>
      <c r="F2660">
        <v>12</v>
      </c>
      <c r="G2660" t="s">
        <v>38</v>
      </c>
      <c r="H2660">
        <v>27</v>
      </c>
      <c r="I2660" t="s">
        <v>16</v>
      </c>
      <c r="J2660">
        <v>90</v>
      </c>
      <c r="K2660">
        <v>19</v>
      </c>
      <c r="L2660">
        <v>0</v>
      </c>
      <c r="M2660">
        <v>18</v>
      </c>
      <c r="N2660">
        <v>0</v>
      </c>
      <c r="O2660">
        <v>0</v>
      </c>
    </row>
    <row r="2661" spans="1:15" x14ac:dyDescent="0.2">
      <c r="A2661">
        <v>2016</v>
      </c>
      <c r="B2661" s="6">
        <f ca="1">_xlfn.MAXIFS('Track WIP'!M:M,'Track WIP'!K:K,'Results WIP'!A2661,'Track WIP'!L:L,'Results WIP'!C2661)</f>
        <v>42484</v>
      </c>
      <c r="C2661">
        <f t="shared" si="46"/>
        <v>4</v>
      </c>
      <c r="D2661" t="str">
        <f ca="1">VLOOKUP($B2661,'Track WIP'!$M:$O,2,FALSE)</f>
        <v>GRAND PRIX OF ALABAMA</v>
      </c>
      <c r="E2661" t="str">
        <f ca="1">VLOOKUP($B2661,'Track WIP'!$M:$O,3,FALSE)</f>
        <v>Barber Motorsports Park</v>
      </c>
      <c r="F2661">
        <v>13</v>
      </c>
      <c r="G2661" t="s">
        <v>37</v>
      </c>
      <c r="H2661">
        <v>14</v>
      </c>
      <c r="I2661" t="s">
        <v>16</v>
      </c>
      <c r="J2661">
        <v>90</v>
      </c>
      <c r="K2661">
        <v>16</v>
      </c>
      <c r="L2661">
        <v>0</v>
      </c>
      <c r="M2661">
        <v>17</v>
      </c>
      <c r="N2661">
        <v>0</v>
      </c>
      <c r="O2661">
        <v>0</v>
      </c>
    </row>
    <row r="2662" spans="1:15" x14ac:dyDescent="0.2">
      <c r="A2662">
        <v>2016</v>
      </c>
      <c r="B2662" s="6">
        <f ca="1">_xlfn.MAXIFS('Track WIP'!M:M,'Track WIP'!K:K,'Results WIP'!A2662,'Track WIP'!L:L,'Results WIP'!C2662)</f>
        <v>42484</v>
      </c>
      <c r="C2662">
        <f t="shared" si="46"/>
        <v>4</v>
      </c>
      <c r="D2662" t="str">
        <f ca="1">VLOOKUP($B2662,'Track WIP'!$M:$O,2,FALSE)</f>
        <v>GRAND PRIX OF ALABAMA</v>
      </c>
      <c r="E2662" t="str">
        <f ca="1">VLOOKUP($B2662,'Track WIP'!$M:$O,3,FALSE)</f>
        <v>Barber Motorsports Park</v>
      </c>
      <c r="F2662">
        <v>14</v>
      </c>
      <c r="G2662" t="s">
        <v>254</v>
      </c>
      <c r="H2662">
        <v>26</v>
      </c>
      <c r="I2662" t="s">
        <v>16</v>
      </c>
      <c r="J2662">
        <v>90</v>
      </c>
      <c r="K2662">
        <v>15</v>
      </c>
      <c r="L2662">
        <v>0</v>
      </c>
      <c r="M2662">
        <v>16</v>
      </c>
      <c r="N2662">
        <v>0</v>
      </c>
      <c r="O2662">
        <v>0</v>
      </c>
    </row>
    <row r="2663" spans="1:15" x14ac:dyDescent="0.2">
      <c r="A2663">
        <v>2016</v>
      </c>
      <c r="B2663" s="6">
        <f ca="1">_xlfn.MAXIFS('Track WIP'!M:M,'Track WIP'!K:K,'Results WIP'!A2663,'Track WIP'!L:L,'Results WIP'!C2663)</f>
        <v>42484</v>
      </c>
      <c r="C2663">
        <f t="shared" si="46"/>
        <v>4</v>
      </c>
      <c r="D2663" t="str">
        <f ca="1">VLOOKUP($B2663,'Track WIP'!$M:$O,2,FALSE)</f>
        <v>GRAND PRIX OF ALABAMA</v>
      </c>
      <c r="E2663" t="str">
        <f ca="1">VLOOKUP($B2663,'Track WIP'!$M:$O,3,FALSE)</f>
        <v>Barber Motorsports Park</v>
      </c>
      <c r="F2663">
        <v>15</v>
      </c>
      <c r="G2663" t="s">
        <v>277</v>
      </c>
      <c r="H2663">
        <v>98</v>
      </c>
      <c r="I2663" t="s">
        <v>16</v>
      </c>
      <c r="J2663">
        <v>90</v>
      </c>
      <c r="K2663">
        <v>20</v>
      </c>
      <c r="L2663">
        <v>0</v>
      </c>
      <c r="M2663">
        <v>15</v>
      </c>
      <c r="N2663">
        <v>0</v>
      </c>
      <c r="O2663">
        <v>0</v>
      </c>
    </row>
    <row r="2664" spans="1:15" x14ac:dyDescent="0.2">
      <c r="A2664">
        <v>2016</v>
      </c>
      <c r="B2664" s="6">
        <f ca="1">_xlfn.MAXIFS('Track WIP'!M:M,'Track WIP'!K:K,'Results WIP'!A2664,'Track WIP'!L:L,'Results WIP'!C2664)</f>
        <v>42484</v>
      </c>
      <c r="C2664">
        <f t="shared" si="46"/>
        <v>4</v>
      </c>
      <c r="D2664" t="str">
        <f ca="1">VLOOKUP($B2664,'Track WIP'!$M:$O,2,FALSE)</f>
        <v>GRAND PRIX OF ALABAMA</v>
      </c>
      <c r="E2664" t="str">
        <f ca="1">VLOOKUP($B2664,'Track WIP'!$M:$O,3,FALSE)</f>
        <v>Barber Motorsports Park</v>
      </c>
      <c r="F2664">
        <v>16</v>
      </c>
      <c r="G2664" t="s">
        <v>87</v>
      </c>
      <c r="H2664">
        <v>11</v>
      </c>
      <c r="I2664" t="s">
        <v>111</v>
      </c>
      <c r="J2664">
        <v>89</v>
      </c>
      <c r="K2664">
        <v>5</v>
      </c>
      <c r="L2664">
        <v>0</v>
      </c>
      <c r="M2664">
        <v>14</v>
      </c>
      <c r="N2664">
        <v>0</v>
      </c>
      <c r="O2664">
        <v>0</v>
      </c>
    </row>
    <row r="2665" spans="1:15" x14ac:dyDescent="0.2">
      <c r="A2665">
        <v>2016</v>
      </c>
      <c r="B2665" s="6">
        <f ca="1">_xlfn.MAXIFS('Track WIP'!M:M,'Track WIP'!K:K,'Results WIP'!A2665,'Track WIP'!L:L,'Results WIP'!C2665)</f>
        <v>42484</v>
      </c>
      <c r="C2665">
        <f t="shared" si="46"/>
        <v>4</v>
      </c>
      <c r="D2665" t="str">
        <f ca="1">VLOOKUP($B2665,'Track WIP'!$M:$O,2,FALSE)</f>
        <v>GRAND PRIX OF ALABAMA</v>
      </c>
      <c r="E2665" t="str">
        <f ca="1">VLOOKUP($B2665,'Track WIP'!$M:$O,3,FALSE)</f>
        <v>Barber Motorsports Park</v>
      </c>
      <c r="F2665">
        <v>17</v>
      </c>
      <c r="G2665" t="s">
        <v>292</v>
      </c>
      <c r="H2665">
        <v>7</v>
      </c>
      <c r="I2665" t="s">
        <v>16</v>
      </c>
      <c r="J2665">
        <v>89</v>
      </c>
      <c r="K2665">
        <v>13</v>
      </c>
      <c r="L2665">
        <v>0</v>
      </c>
      <c r="M2665">
        <v>13</v>
      </c>
      <c r="N2665">
        <v>0</v>
      </c>
      <c r="O2665">
        <v>0</v>
      </c>
    </row>
    <row r="2666" spans="1:15" x14ac:dyDescent="0.2">
      <c r="A2666">
        <v>2016</v>
      </c>
      <c r="B2666" s="6">
        <f ca="1">_xlfn.MAXIFS('Track WIP'!M:M,'Track WIP'!K:K,'Results WIP'!A2666,'Track WIP'!L:L,'Results WIP'!C2666)</f>
        <v>42484</v>
      </c>
      <c r="C2666">
        <f t="shared" si="46"/>
        <v>4</v>
      </c>
      <c r="D2666" t="str">
        <f ca="1">VLOOKUP($B2666,'Track WIP'!$M:$O,2,FALSE)</f>
        <v>GRAND PRIX OF ALABAMA</v>
      </c>
      <c r="E2666" t="str">
        <f ca="1">VLOOKUP($B2666,'Track WIP'!$M:$O,3,FALSE)</f>
        <v>Barber Motorsports Park</v>
      </c>
      <c r="F2666">
        <v>18</v>
      </c>
      <c r="G2666" t="s">
        <v>378</v>
      </c>
      <c r="H2666">
        <v>19</v>
      </c>
      <c r="I2666" t="s">
        <v>16</v>
      </c>
      <c r="J2666">
        <v>89</v>
      </c>
      <c r="K2666">
        <v>12</v>
      </c>
      <c r="L2666">
        <v>0</v>
      </c>
      <c r="M2666">
        <v>12</v>
      </c>
      <c r="N2666">
        <v>0</v>
      </c>
      <c r="O2666">
        <v>0</v>
      </c>
    </row>
    <row r="2667" spans="1:15" x14ac:dyDescent="0.2">
      <c r="A2667">
        <v>2016</v>
      </c>
      <c r="B2667" s="6">
        <f ca="1">_xlfn.MAXIFS('Track WIP'!M:M,'Track WIP'!K:K,'Results WIP'!A2667,'Track WIP'!L:L,'Results WIP'!C2667)</f>
        <v>42484</v>
      </c>
      <c r="C2667">
        <f t="shared" si="46"/>
        <v>4</v>
      </c>
      <c r="D2667" t="str">
        <f ca="1">VLOOKUP($B2667,'Track WIP'!$M:$O,2,FALSE)</f>
        <v>GRAND PRIX OF ALABAMA</v>
      </c>
      <c r="E2667" t="str">
        <f ca="1">VLOOKUP($B2667,'Track WIP'!$M:$O,3,FALSE)</f>
        <v>Barber Motorsports Park</v>
      </c>
      <c r="F2667">
        <v>19</v>
      </c>
      <c r="G2667" t="s">
        <v>381</v>
      </c>
      <c r="H2667">
        <v>41</v>
      </c>
      <c r="I2667" t="s">
        <v>16</v>
      </c>
      <c r="J2667">
        <v>89</v>
      </c>
      <c r="K2667">
        <v>14</v>
      </c>
      <c r="L2667">
        <v>0</v>
      </c>
      <c r="M2667">
        <v>11</v>
      </c>
      <c r="N2667">
        <v>0</v>
      </c>
      <c r="O2667">
        <v>0</v>
      </c>
    </row>
    <row r="2668" spans="1:15" x14ac:dyDescent="0.2">
      <c r="A2668">
        <v>2016</v>
      </c>
      <c r="B2668" s="6">
        <f ca="1">_xlfn.MAXIFS('Track WIP'!M:M,'Track WIP'!K:K,'Results WIP'!A2668,'Track WIP'!L:L,'Results WIP'!C2668)</f>
        <v>42484</v>
      </c>
      <c r="C2668">
        <f t="shared" si="46"/>
        <v>4</v>
      </c>
      <c r="D2668" t="str">
        <f ca="1">VLOOKUP($B2668,'Track WIP'!$M:$O,2,FALSE)</f>
        <v>GRAND PRIX OF ALABAMA</v>
      </c>
      <c r="E2668" t="str">
        <f ca="1">VLOOKUP($B2668,'Track WIP'!$M:$O,3,FALSE)</f>
        <v>Barber Motorsports Park</v>
      </c>
      <c r="F2668">
        <v>20</v>
      </c>
      <c r="G2668" t="s">
        <v>359</v>
      </c>
      <c r="H2668">
        <v>18</v>
      </c>
      <c r="I2668" t="s">
        <v>16</v>
      </c>
      <c r="J2668">
        <v>89</v>
      </c>
      <c r="K2668">
        <v>17</v>
      </c>
      <c r="L2668">
        <v>0</v>
      </c>
      <c r="M2668">
        <v>10</v>
      </c>
      <c r="N2668">
        <v>0</v>
      </c>
      <c r="O2668">
        <v>0</v>
      </c>
    </row>
    <row r="2669" spans="1:15" x14ac:dyDescent="0.2">
      <c r="A2669">
        <v>2016</v>
      </c>
      <c r="B2669" s="6">
        <f ca="1">_xlfn.MAXIFS('Track WIP'!M:M,'Track WIP'!K:K,'Results WIP'!A2669,'Track WIP'!L:L,'Results WIP'!C2669)</f>
        <v>42484</v>
      </c>
      <c r="C2669">
        <f t="shared" si="46"/>
        <v>4</v>
      </c>
      <c r="D2669" t="str">
        <f ca="1">VLOOKUP($B2669,'Track WIP'!$M:$O,2,FALSE)</f>
        <v>GRAND PRIX OF ALABAMA</v>
      </c>
      <c r="E2669" t="str">
        <f ca="1">VLOOKUP($B2669,'Track WIP'!$M:$O,3,FALSE)</f>
        <v>Barber Motorsports Park</v>
      </c>
      <c r="F2669">
        <v>21</v>
      </c>
      <c r="G2669" t="s">
        <v>390</v>
      </c>
      <c r="H2669">
        <v>8</v>
      </c>
      <c r="I2669" t="s">
        <v>111</v>
      </c>
      <c r="J2669">
        <v>89</v>
      </c>
      <c r="K2669">
        <v>11</v>
      </c>
      <c r="L2669">
        <v>0</v>
      </c>
      <c r="M2669">
        <v>9</v>
      </c>
      <c r="N2669">
        <v>0</v>
      </c>
      <c r="O2669">
        <v>0</v>
      </c>
    </row>
    <row r="2670" spans="1:15" x14ac:dyDescent="0.2">
      <c r="A2670">
        <v>2016</v>
      </c>
      <c r="B2670" s="6">
        <f ca="1">_xlfn.MAXIFS('Track WIP'!M:M,'Track WIP'!K:K,'Results WIP'!A2670,'Track WIP'!L:L,'Results WIP'!C2670)</f>
        <v>42504</v>
      </c>
      <c r="C2670">
        <f t="shared" si="46"/>
        <v>5</v>
      </c>
      <c r="D2670" t="str">
        <f ca="1">VLOOKUP($B2670,'Track WIP'!$M:$O,2,FALSE)</f>
        <v>GRAND PRIX OF INDIANAPOLIS</v>
      </c>
      <c r="E2670" t="str">
        <f ca="1">VLOOKUP($B2670,'Track WIP'!$M:$O,3,FALSE)</f>
        <v>Indianapolis Motor Speedway Road Course</v>
      </c>
      <c r="F2670">
        <v>1</v>
      </c>
      <c r="G2670" t="s">
        <v>88</v>
      </c>
      <c r="H2670">
        <v>22</v>
      </c>
      <c r="I2670" t="s">
        <v>111</v>
      </c>
      <c r="J2670">
        <v>82</v>
      </c>
      <c r="K2670">
        <v>1</v>
      </c>
      <c r="L2670">
        <v>57</v>
      </c>
      <c r="M2670">
        <v>54</v>
      </c>
      <c r="N2670">
        <v>4</v>
      </c>
      <c r="O2670">
        <v>0</v>
      </c>
    </row>
    <row r="2671" spans="1:15" x14ac:dyDescent="0.2">
      <c r="A2671">
        <v>2016</v>
      </c>
      <c r="B2671" s="6">
        <f ca="1">_xlfn.MAXIFS('Track WIP'!M:M,'Track WIP'!K:K,'Results WIP'!A2671,'Track WIP'!L:L,'Results WIP'!C2671)</f>
        <v>42504</v>
      </c>
      <c r="C2671">
        <f t="shared" si="46"/>
        <v>5</v>
      </c>
      <c r="D2671" t="str">
        <f ca="1">VLOOKUP($B2671,'Track WIP'!$M:$O,2,FALSE)</f>
        <v>GRAND PRIX OF INDIANAPOLIS</v>
      </c>
      <c r="E2671" t="str">
        <f ca="1">VLOOKUP($B2671,'Track WIP'!$M:$O,3,FALSE)</f>
        <v>Indianapolis Motor Speedway Road Course</v>
      </c>
      <c r="F2671">
        <v>2</v>
      </c>
      <c r="G2671" t="s">
        <v>24</v>
      </c>
      <c r="H2671">
        <v>3</v>
      </c>
      <c r="I2671" t="s">
        <v>111</v>
      </c>
      <c r="J2671">
        <v>82</v>
      </c>
      <c r="K2671">
        <v>13</v>
      </c>
      <c r="L2671">
        <v>7</v>
      </c>
      <c r="M2671">
        <v>41</v>
      </c>
      <c r="N2671">
        <v>1</v>
      </c>
      <c r="O2671">
        <v>0</v>
      </c>
    </row>
    <row r="2672" spans="1:15" x14ac:dyDescent="0.2">
      <c r="A2672">
        <v>2016</v>
      </c>
      <c r="B2672" s="6">
        <f ca="1">_xlfn.MAXIFS('Track WIP'!M:M,'Track WIP'!K:K,'Results WIP'!A2672,'Track WIP'!L:L,'Results WIP'!C2672)</f>
        <v>42504</v>
      </c>
      <c r="C2672">
        <f t="shared" si="46"/>
        <v>5</v>
      </c>
      <c r="D2672" t="str">
        <f ca="1">VLOOKUP($B2672,'Track WIP'!$M:$O,2,FALSE)</f>
        <v>GRAND PRIX OF INDIANAPOLIS</v>
      </c>
      <c r="E2672" t="str">
        <f ca="1">VLOOKUP($B2672,'Track WIP'!$M:$O,3,FALSE)</f>
        <v>Indianapolis Motor Speedway Road Course</v>
      </c>
      <c r="F2672">
        <v>3</v>
      </c>
      <c r="G2672" t="s">
        <v>89</v>
      </c>
      <c r="H2672">
        <v>5</v>
      </c>
      <c r="I2672" t="s">
        <v>16</v>
      </c>
      <c r="J2672">
        <v>82</v>
      </c>
      <c r="K2672">
        <v>3</v>
      </c>
      <c r="L2672">
        <v>0</v>
      </c>
      <c r="M2672">
        <v>35</v>
      </c>
      <c r="N2672">
        <v>0</v>
      </c>
      <c r="O2672">
        <v>0</v>
      </c>
    </row>
    <row r="2673" spans="1:15" x14ac:dyDescent="0.2">
      <c r="A2673">
        <v>2016</v>
      </c>
      <c r="B2673" s="6">
        <f ca="1">_xlfn.MAXIFS('Track WIP'!M:M,'Track WIP'!K:K,'Results WIP'!A2673,'Track WIP'!L:L,'Results WIP'!C2673)</f>
        <v>42504</v>
      </c>
      <c r="C2673">
        <f t="shared" si="46"/>
        <v>5</v>
      </c>
      <c r="D2673" t="str">
        <f ca="1">VLOOKUP($B2673,'Track WIP'!$M:$O,2,FALSE)</f>
        <v>GRAND PRIX OF INDIANAPOLIS</v>
      </c>
      <c r="E2673" t="str">
        <f ca="1">VLOOKUP($B2673,'Track WIP'!$M:$O,3,FALSE)</f>
        <v>Indianapolis Motor Speedway Road Course</v>
      </c>
      <c r="F2673">
        <v>4</v>
      </c>
      <c r="G2673" t="s">
        <v>41</v>
      </c>
      <c r="H2673">
        <v>15</v>
      </c>
      <c r="I2673" t="s">
        <v>16</v>
      </c>
      <c r="J2673">
        <v>82</v>
      </c>
      <c r="K2673">
        <v>24</v>
      </c>
      <c r="L2673">
        <v>2</v>
      </c>
      <c r="M2673">
        <v>33</v>
      </c>
      <c r="N2673">
        <v>1</v>
      </c>
      <c r="O2673">
        <v>0</v>
      </c>
    </row>
    <row r="2674" spans="1:15" x14ac:dyDescent="0.2">
      <c r="A2674">
        <v>2016</v>
      </c>
      <c r="B2674" s="6">
        <f ca="1">_xlfn.MAXIFS('Track WIP'!M:M,'Track WIP'!K:K,'Results WIP'!A2674,'Track WIP'!L:L,'Results WIP'!C2674)</f>
        <v>42504</v>
      </c>
      <c r="C2674">
        <f t="shared" si="46"/>
        <v>5</v>
      </c>
      <c r="D2674" t="str">
        <f ca="1">VLOOKUP($B2674,'Track WIP'!$M:$O,2,FALSE)</f>
        <v>GRAND PRIX OF INDIANAPOLIS</v>
      </c>
      <c r="E2674" t="str">
        <f ca="1">VLOOKUP($B2674,'Track WIP'!$M:$O,3,FALSE)</f>
        <v>Indianapolis Motor Speedway Road Course</v>
      </c>
      <c r="F2674">
        <v>5</v>
      </c>
      <c r="G2674" t="s">
        <v>86</v>
      </c>
      <c r="H2674">
        <v>83</v>
      </c>
      <c r="I2674" t="s">
        <v>111</v>
      </c>
      <c r="J2674">
        <v>82</v>
      </c>
      <c r="K2674">
        <v>2</v>
      </c>
      <c r="L2674">
        <v>2</v>
      </c>
      <c r="M2674">
        <v>31</v>
      </c>
      <c r="N2674">
        <v>1</v>
      </c>
      <c r="O2674">
        <v>0</v>
      </c>
    </row>
    <row r="2675" spans="1:15" x14ac:dyDescent="0.2">
      <c r="A2675">
        <v>2016</v>
      </c>
      <c r="B2675" s="6">
        <f ca="1">_xlfn.MAXIFS('Track WIP'!M:M,'Track WIP'!K:K,'Results WIP'!A2675,'Track WIP'!L:L,'Results WIP'!C2675)</f>
        <v>42504</v>
      </c>
      <c r="C2675">
        <f t="shared" si="46"/>
        <v>5</v>
      </c>
      <c r="D2675" t="str">
        <f ca="1">VLOOKUP($B2675,'Track WIP'!$M:$O,2,FALSE)</f>
        <v>GRAND PRIX OF INDIANAPOLIS</v>
      </c>
      <c r="E2675" t="str">
        <f ca="1">VLOOKUP($B2675,'Track WIP'!$M:$O,3,FALSE)</f>
        <v>Indianapolis Motor Speedway Road Course</v>
      </c>
      <c r="F2675">
        <v>6</v>
      </c>
      <c r="G2675" t="s">
        <v>359</v>
      </c>
      <c r="H2675">
        <v>18</v>
      </c>
      <c r="I2675" t="s">
        <v>16</v>
      </c>
      <c r="J2675">
        <v>82</v>
      </c>
      <c r="K2675">
        <v>22</v>
      </c>
      <c r="L2675">
        <v>14</v>
      </c>
      <c r="M2675">
        <v>29</v>
      </c>
      <c r="N2675">
        <v>1</v>
      </c>
      <c r="O2675">
        <v>0</v>
      </c>
    </row>
    <row r="2676" spans="1:15" x14ac:dyDescent="0.2">
      <c r="A2676">
        <v>2016</v>
      </c>
      <c r="B2676" s="6">
        <f ca="1">_xlfn.MAXIFS('Track WIP'!M:M,'Track WIP'!K:K,'Results WIP'!A2676,'Track WIP'!L:L,'Results WIP'!C2676)</f>
        <v>42504</v>
      </c>
      <c r="C2676">
        <f t="shared" si="46"/>
        <v>5</v>
      </c>
      <c r="D2676" t="str">
        <f ca="1">VLOOKUP($B2676,'Track WIP'!$M:$O,2,FALSE)</f>
        <v>GRAND PRIX OF INDIANAPOLIS</v>
      </c>
      <c r="E2676" t="str">
        <f ca="1">VLOOKUP($B2676,'Track WIP'!$M:$O,3,FALSE)</f>
        <v>Indianapolis Motor Speedway Road Course</v>
      </c>
      <c r="F2676">
        <v>7</v>
      </c>
      <c r="G2676" t="s">
        <v>21</v>
      </c>
      <c r="H2676">
        <v>9</v>
      </c>
      <c r="I2676" t="s">
        <v>111</v>
      </c>
      <c r="J2676">
        <v>82</v>
      </c>
      <c r="K2676">
        <v>7</v>
      </c>
      <c r="L2676">
        <v>0</v>
      </c>
      <c r="M2676">
        <v>26</v>
      </c>
      <c r="N2676">
        <v>0</v>
      </c>
      <c r="O2676">
        <v>0</v>
      </c>
    </row>
    <row r="2677" spans="1:15" x14ac:dyDescent="0.2">
      <c r="A2677">
        <v>2016</v>
      </c>
      <c r="B2677" s="6">
        <f ca="1">_xlfn.MAXIFS('Track WIP'!M:M,'Track WIP'!K:K,'Results WIP'!A2677,'Track WIP'!L:L,'Results WIP'!C2677)</f>
        <v>42504</v>
      </c>
      <c r="C2677">
        <f t="shared" si="46"/>
        <v>5</v>
      </c>
      <c r="D2677" t="str">
        <f ca="1">VLOOKUP($B2677,'Track WIP'!$M:$O,2,FALSE)</f>
        <v>GRAND PRIX OF INDIANAPOLIS</v>
      </c>
      <c r="E2677" t="str">
        <f ca="1">VLOOKUP($B2677,'Track WIP'!$M:$O,3,FALSE)</f>
        <v>Indianapolis Motor Speedway Road Course</v>
      </c>
      <c r="F2677">
        <v>8</v>
      </c>
      <c r="G2677" t="s">
        <v>234</v>
      </c>
      <c r="H2677">
        <v>2</v>
      </c>
      <c r="I2677" t="s">
        <v>111</v>
      </c>
      <c r="J2677">
        <v>82</v>
      </c>
      <c r="K2677">
        <v>6</v>
      </c>
      <c r="L2677">
        <v>0</v>
      </c>
      <c r="M2677">
        <v>24</v>
      </c>
      <c r="N2677">
        <v>0</v>
      </c>
      <c r="O2677">
        <v>0</v>
      </c>
    </row>
    <row r="2678" spans="1:15" x14ac:dyDescent="0.2">
      <c r="A2678">
        <v>2016</v>
      </c>
      <c r="B2678" s="6">
        <f ca="1">_xlfn.MAXIFS('Track WIP'!M:M,'Track WIP'!K:K,'Results WIP'!A2678,'Track WIP'!L:L,'Results WIP'!C2678)</f>
        <v>42504</v>
      </c>
      <c r="C2678">
        <f t="shared" si="46"/>
        <v>5</v>
      </c>
      <c r="D2678" t="str">
        <f ca="1">VLOOKUP($B2678,'Track WIP'!$M:$O,2,FALSE)</f>
        <v>GRAND PRIX OF INDIANAPOLIS</v>
      </c>
      <c r="E2678" t="str">
        <f ca="1">VLOOKUP($B2678,'Track WIP'!$M:$O,3,FALSE)</f>
        <v>Indianapolis Motor Speedway Road Course</v>
      </c>
      <c r="F2678">
        <v>9</v>
      </c>
      <c r="G2678" t="s">
        <v>17</v>
      </c>
      <c r="H2678">
        <v>28</v>
      </c>
      <c r="I2678" t="s">
        <v>16</v>
      </c>
      <c r="J2678">
        <v>82</v>
      </c>
      <c r="K2678">
        <v>15</v>
      </c>
      <c r="L2678">
        <v>0</v>
      </c>
      <c r="M2678">
        <v>22</v>
      </c>
      <c r="N2678">
        <v>0</v>
      </c>
      <c r="O2678">
        <v>0</v>
      </c>
    </row>
    <row r="2679" spans="1:15" x14ac:dyDescent="0.2">
      <c r="A2679">
        <v>2016</v>
      </c>
      <c r="B2679" s="6">
        <f ca="1">_xlfn.MAXIFS('Track WIP'!M:M,'Track WIP'!K:K,'Results WIP'!A2679,'Track WIP'!L:L,'Results WIP'!C2679)</f>
        <v>42504</v>
      </c>
      <c r="C2679">
        <f t="shared" si="46"/>
        <v>5</v>
      </c>
      <c r="D2679" t="str">
        <f ca="1">VLOOKUP($B2679,'Track WIP'!$M:$O,2,FALSE)</f>
        <v>GRAND PRIX OF INDIANAPOLIS</v>
      </c>
      <c r="E2679" t="str">
        <f ca="1">VLOOKUP($B2679,'Track WIP'!$M:$O,3,FALSE)</f>
        <v>Indianapolis Motor Speedway Road Course</v>
      </c>
      <c r="F2679">
        <v>10</v>
      </c>
      <c r="G2679" t="s">
        <v>277</v>
      </c>
      <c r="H2679">
        <v>98</v>
      </c>
      <c r="I2679" t="s">
        <v>16</v>
      </c>
      <c r="J2679">
        <v>82</v>
      </c>
      <c r="K2679">
        <v>12</v>
      </c>
      <c r="L2679">
        <v>0</v>
      </c>
      <c r="M2679">
        <v>20</v>
      </c>
      <c r="N2679">
        <v>0</v>
      </c>
      <c r="O2679">
        <v>0</v>
      </c>
    </row>
    <row r="2680" spans="1:15" x14ac:dyDescent="0.2">
      <c r="A2680">
        <v>2016</v>
      </c>
      <c r="B2680" s="6">
        <f ca="1">_xlfn.MAXIFS('Track WIP'!M:M,'Track WIP'!K:K,'Results WIP'!A2680,'Track WIP'!L:L,'Results WIP'!C2680)</f>
        <v>42504</v>
      </c>
      <c r="C2680">
        <f t="shared" si="46"/>
        <v>5</v>
      </c>
      <c r="D2680" t="str">
        <f ca="1">VLOOKUP($B2680,'Track WIP'!$M:$O,2,FALSE)</f>
        <v>GRAND PRIX OF INDIANAPOLIS</v>
      </c>
      <c r="E2680" t="str">
        <f ca="1">VLOOKUP($B2680,'Track WIP'!$M:$O,3,FALSE)</f>
        <v>Indianapolis Motor Speedway Road Course</v>
      </c>
      <c r="F2680">
        <v>11</v>
      </c>
      <c r="G2680" t="s">
        <v>389</v>
      </c>
      <c r="H2680">
        <v>16</v>
      </c>
      <c r="I2680" t="s">
        <v>16</v>
      </c>
      <c r="J2680">
        <v>82</v>
      </c>
      <c r="K2680">
        <v>18</v>
      </c>
      <c r="L2680">
        <v>0</v>
      </c>
      <c r="M2680">
        <v>19</v>
      </c>
      <c r="N2680">
        <v>0</v>
      </c>
      <c r="O2680">
        <v>0</v>
      </c>
    </row>
    <row r="2681" spans="1:15" x14ac:dyDescent="0.2">
      <c r="A2681">
        <v>2016</v>
      </c>
      <c r="B2681" s="6">
        <f ca="1">_xlfn.MAXIFS('Track WIP'!M:M,'Track WIP'!K:K,'Results WIP'!A2681,'Track WIP'!L:L,'Results WIP'!C2681)</f>
        <v>42504</v>
      </c>
      <c r="C2681">
        <f t="shared" si="46"/>
        <v>5</v>
      </c>
      <c r="D2681" t="str">
        <f ca="1">VLOOKUP($B2681,'Track WIP'!$M:$O,2,FALSE)</f>
        <v>GRAND PRIX OF INDIANAPOLIS</v>
      </c>
      <c r="E2681" t="str">
        <f ca="1">VLOOKUP($B2681,'Track WIP'!$M:$O,3,FALSE)</f>
        <v>Indianapolis Motor Speedway Road Course</v>
      </c>
      <c r="F2681">
        <v>12</v>
      </c>
      <c r="G2681" t="s">
        <v>254</v>
      </c>
      <c r="H2681">
        <v>26</v>
      </c>
      <c r="I2681" t="s">
        <v>16</v>
      </c>
      <c r="J2681">
        <v>82</v>
      </c>
      <c r="K2681">
        <v>17</v>
      </c>
      <c r="L2681">
        <v>0</v>
      </c>
      <c r="M2681">
        <v>18</v>
      </c>
      <c r="N2681">
        <v>0</v>
      </c>
      <c r="O2681">
        <v>0</v>
      </c>
    </row>
    <row r="2682" spans="1:15" x14ac:dyDescent="0.2">
      <c r="A2682">
        <v>2016</v>
      </c>
      <c r="B2682" s="6">
        <f ca="1">_xlfn.MAXIFS('Track WIP'!M:M,'Track WIP'!K:K,'Results WIP'!A2682,'Track WIP'!L:L,'Results WIP'!C2682)</f>
        <v>42504</v>
      </c>
      <c r="C2682">
        <f t="shared" si="46"/>
        <v>5</v>
      </c>
      <c r="D2682" t="str">
        <f ca="1">VLOOKUP($B2682,'Track WIP'!$M:$O,2,FALSE)</f>
        <v>GRAND PRIX OF INDIANAPOLIS</v>
      </c>
      <c r="E2682" t="str">
        <f ca="1">VLOOKUP($B2682,'Track WIP'!$M:$O,3,FALSE)</f>
        <v>Indianapolis Motor Speedway Road Course</v>
      </c>
      <c r="F2682">
        <v>13</v>
      </c>
      <c r="G2682" t="s">
        <v>292</v>
      </c>
      <c r="H2682">
        <v>7</v>
      </c>
      <c r="I2682" t="s">
        <v>16</v>
      </c>
      <c r="J2682">
        <v>82</v>
      </c>
      <c r="K2682">
        <v>9</v>
      </c>
      <c r="L2682">
        <v>0</v>
      </c>
      <c r="M2682">
        <v>17</v>
      </c>
      <c r="N2682">
        <v>0</v>
      </c>
      <c r="O2682">
        <v>0</v>
      </c>
    </row>
    <row r="2683" spans="1:15" x14ac:dyDescent="0.2">
      <c r="A2683">
        <v>2016</v>
      </c>
      <c r="B2683" s="6">
        <f ca="1">_xlfn.MAXIFS('Track WIP'!M:M,'Track WIP'!K:K,'Results WIP'!A2683,'Track WIP'!L:L,'Results WIP'!C2683)</f>
        <v>42504</v>
      </c>
      <c r="C2683">
        <f t="shared" si="46"/>
        <v>5</v>
      </c>
      <c r="D2683" t="str">
        <f ca="1">VLOOKUP($B2683,'Track WIP'!$M:$O,2,FALSE)</f>
        <v>GRAND PRIX OF INDIANAPOLIS</v>
      </c>
      <c r="E2683" t="str">
        <f ca="1">VLOOKUP($B2683,'Track WIP'!$M:$O,3,FALSE)</f>
        <v>Indianapolis Motor Speedway Road Course</v>
      </c>
      <c r="F2683">
        <v>14</v>
      </c>
      <c r="G2683" t="s">
        <v>390</v>
      </c>
      <c r="H2683">
        <v>8</v>
      </c>
      <c r="I2683" t="s">
        <v>111</v>
      </c>
      <c r="J2683">
        <v>82</v>
      </c>
      <c r="K2683">
        <v>11</v>
      </c>
      <c r="L2683">
        <v>0</v>
      </c>
      <c r="M2683">
        <v>16</v>
      </c>
      <c r="N2683">
        <v>0</v>
      </c>
      <c r="O2683">
        <v>0</v>
      </c>
    </row>
    <row r="2684" spans="1:15" x14ac:dyDescent="0.2">
      <c r="A2684">
        <v>2016</v>
      </c>
      <c r="B2684" s="6">
        <f ca="1">_xlfn.MAXIFS('Track WIP'!M:M,'Track WIP'!K:K,'Results WIP'!A2684,'Track WIP'!L:L,'Results WIP'!C2684)</f>
        <v>42504</v>
      </c>
      <c r="C2684">
        <f t="shared" si="46"/>
        <v>5</v>
      </c>
      <c r="D2684" t="str">
        <f ca="1">VLOOKUP($B2684,'Track WIP'!$M:$O,2,FALSE)</f>
        <v>GRAND PRIX OF INDIANAPOLIS</v>
      </c>
      <c r="E2684" t="str">
        <f ca="1">VLOOKUP($B2684,'Track WIP'!$M:$O,3,FALSE)</f>
        <v>Indianapolis Motor Speedway Road Course</v>
      </c>
      <c r="F2684">
        <v>15</v>
      </c>
      <c r="G2684" t="s">
        <v>38</v>
      </c>
      <c r="H2684">
        <v>27</v>
      </c>
      <c r="I2684" t="s">
        <v>16</v>
      </c>
      <c r="J2684">
        <v>82</v>
      </c>
      <c r="K2684">
        <v>19</v>
      </c>
      <c r="L2684">
        <v>0</v>
      </c>
      <c r="M2684">
        <v>15</v>
      </c>
      <c r="N2684">
        <v>0</v>
      </c>
      <c r="O2684">
        <v>0</v>
      </c>
    </row>
    <row r="2685" spans="1:15" x14ac:dyDescent="0.2">
      <c r="A2685">
        <v>2016</v>
      </c>
      <c r="B2685" s="6">
        <f ca="1">_xlfn.MAXIFS('Track WIP'!M:M,'Track WIP'!K:K,'Results WIP'!A2685,'Track WIP'!L:L,'Results WIP'!C2685)</f>
        <v>42504</v>
      </c>
      <c r="C2685">
        <f t="shared" si="46"/>
        <v>5</v>
      </c>
      <c r="D2685" t="str">
        <f ca="1">VLOOKUP($B2685,'Track WIP'!$M:$O,2,FALSE)</f>
        <v>GRAND PRIX OF INDIANAPOLIS</v>
      </c>
      <c r="E2685" t="str">
        <f ca="1">VLOOKUP($B2685,'Track WIP'!$M:$O,3,FALSE)</f>
        <v>Indianapolis Motor Speedway Road Course</v>
      </c>
      <c r="F2685">
        <v>16</v>
      </c>
      <c r="G2685" t="s">
        <v>391</v>
      </c>
      <c r="H2685">
        <v>61</v>
      </c>
      <c r="I2685" t="s">
        <v>111</v>
      </c>
      <c r="J2685">
        <v>82</v>
      </c>
      <c r="K2685">
        <v>14</v>
      </c>
      <c r="L2685">
        <v>0</v>
      </c>
      <c r="M2685">
        <v>14</v>
      </c>
      <c r="N2685">
        <v>0</v>
      </c>
      <c r="O2685">
        <v>0</v>
      </c>
    </row>
    <row r="2686" spans="1:15" x14ac:dyDescent="0.2">
      <c r="A2686">
        <v>2016</v>
      </c>
      <c r="B2686" s="6">
        <f ca="1">_xlfn.MAXIFS('Track WIP'!M:M,'Track WIP'!K:K,'Results WIP'!A2686,'Track WIP'!L:L,'Results WIP'!C2686)</f>
        <v>42504</v>
      </c>
      <c r="C2686">
        <f t="shared" si="46"/>
        <v>5</v>
      </c>
      <c r="D2686" t="str">
        <f ca="1">VLOOKUP($B2686,'Track WIP'!$M:$O,2,FALSE)</f>
        <v>GRAND PRIX OF INDIANAPOLIS</v>
      </c>
      <c r="E2686" t="str">
        <f ca="1">VLOOKUP($B2686,'Track WIP'!$M:$O,3,FALSE)</f>
        <v>Indianapolis Motor Speedway Road Course</v>
      </c>
      <c r="F2686">
        <v>17</v>
      </c>
      <c r="G2686" t="s">
        <v>386</v>
      </c>
      <c r="H2686">
        <v>19</v>
      </c>
      <c r="I2686" t="s">
        <v>16</v>
      </c>
      <c r="J2686">
        <v>82</v>
      </c>
      <c r="K2686">
        <v>23</v>
      </c>
      <c r="L2686">
        <v>0</v>
      </c>
      <c r="M2686">
        <v>13</v>
      </c>
      <c r="N2686">
        <v>0</v>
      </c>
      <c r="O2686">
        <v>0</v>
      </c>
    </row>
    <row r="2687" spans="1:15" x14ac:dyDescent="0.2">
      <c r="A2687">
        <v>2016</v>
      </c>
      <c r="B2687" s="6">
        <f ca="1">_xlfn.MAXIFS('Track WIP'!M:M,'Track WIP'!K:K,'Results WIP'!A2687,'Track WIP'!L:L,'Results WIP'!C2687)</f>
        <v>42504</v>
      </c>
      <c r="C2687">
        <f t="shared" si="46"/>
        <v>5</v>
      </c>
      <c r="D2687" t="str">
        <f ca="1">VLOOKUP($B2687,'Track WIP'!$M:$O,2,FALSE)</f>
        <v>GRAND PRIX OF INDIANAPOLIS</v>
      </c>
      <c r="E2687" t="str">
        <f ca="1">VLOOKUP($B2687,'Track WIP'!$M:$O,3,FALSE)</f>
        <v>Indianapolis Motor Speedway Road Course</v>
      </c>
      <c r="F2687">
        <v>18</v>
      </c>
      <c r="G2687" t="s">
        <v>37</v>
      </c>
      <c r="H2687">
        <v>14</v>
      </c>
      <c r="I2687" t="s">
        <v>16</v>
      </c>
      <c r="J2687">
        <v>82</v>
      </c>
      <c r="K2687">
        <v>20</v>
      </c>
      <c r="L2687">
        <v>0</v>
      </c>
      <c r="M2687">
        <v>12</v>
      </c>
      <c r="N2687">
        <v>0</v>
      </c>
      <c r="O2687">
        <v>0</v>
      </c>
    </row>
    <row r="2688" spans="1:15" x14ac:dyDescent="0.2">
      <c r="A2688">
        <v>2016</v>
      </c>
      <c r="B2688" s="6">
        <f ca="1">_xlfn.MAXIFS('Track WIP'!M:M,'Track WIP'!K:K,'Results WIP'!A2688,'Track WIP'!L:L,'Results WIP'!C2688)</f>
        <v>42504</v>
      </c>
      <c r="C2688">
        <f t="shared" si="46"/>
        <v>5</v>
      </c>
      <c r="D2688" t="str">
        <f ca="1">VLOOKUP($B2688,'Track WIP'!$M:$O,2,FALSE)</f>
        <v>GRAND PRIX OF INDIANAPOLIS</v>
      </c>
      <c r="E2688" t="str">
        <f ca="1">VLOOKUP($B2688,'Track WIP'!$M:$O,3,FALSE)</f>
        <v>Indianapolis Motor Speedway Road Course</v>
      </c>
      <c r="F2688">
        <v>19</v>
      </c>
      <c r="G2688" t="s">
        <v>15</v>
      </c>
      <c r="H2688">
        <v>12</v>
      </c>
      <c r="I2688" t="s">
        <v>111</v>
      </c>
      <c r="J2688">
        <v>82</v>
      </c>
      <c r="K2688">
        <v>10</v>
      </c>
      <c r="L2688">
        <v>0</v>
      </c>
      <c r="M2688">
        <v>11</v>
      </c>
      <c r="N2688">
        <v>0</v>
      </c>
      <c r="O2688">
        <v>0</v>
      </c>
    </row>
    <row r="2689" spans="1:15" x14ac:dyDescent="0.2">
      <c r="A2689">
        <v>2016</v>
      </c>
      <c r="B2689" s="6">
        <f ca="1">_xlfn.MAXIFS('Track WIP'!M:M,'Track WIP'!K:K,'Results WIP'!A2689,'Track WIP'!L:L,'Results WIP'!C2689)</f>
        <v>42504</v>
      </c>
      <c r="C2689">
        <f t="shared" si="46"/>
        <v>5</v>
      </c>
      <c r="D2689" t="str">
        <f ca="1">VLOOKUP($B2689,'Track WIP'!$M:$O,2,FALSE)</f>
        <v>GRAND PRIX OF INDIANAPOLIS</v>
      </c>
      <c r="E2689" t="str">
        <f ca="1">VLOOKUP($B2689,'Track WIP'!$M:$O,3,FALSE)</f>
        <v>Indianapolis Motor Speedway Road Course</v>
      </c>
      <c r="F2689">
        <v>20</v>
      </c>
      <c r="G2689" t="s">
        <v>381</v>
      </c>
      <c r="H2689">
        <v>41</v>
      </c>
      <c r="I2689" t="s">
        <v>16</v>
      </c>
      <c r="J2689">
        <v>82</v>
      </c>
      <c r="K2689">
        <v>4</v>
      </c>
      <c r="L2689">
        <v>0</v>
      </c>
      <c r="M2689">
        <v>10</v>
      </c>
      <c r="N2689">
        <v>0</v>
      </c>
      <c r="O2689">
        <v>0</v>
      </c>
    </row>
    <row r="2690" spans="1:15" x14ac:dyDescent="0.2">
      <c r="A2690">
        <v>2016</v>
      </c>
      <c r="B2690" s="6">
        <f ca="1">_xlfn.MAXIFS('Track WIP'!M:M,'Track WIP'!K:K,'Results WIP'!A2690,'Track WIP'!L:L,'Results WIP'!C2690)</f>
        <v>42504</v>
      </c>
      <c r="C2690">
        <f t="shared" si="46"/>
        <v>5</v>
      </c>
      <c r="D2690" t="str">
        <f ca="1">VLOOKUP($B2690,'Track WIP'!$M:$O,2,FALSE)</f>
        <v>GRAND PRIX OF INDIANAPOLIS</v>
      </c>
      <c r="E2690" t="str">
        <f ca="1">VLOOKUP($B2690,'Track WIP'!$M:$O,3,FALSE)</f>
        <v>Indianapolis Motor Speedway Road Course</v>
      </c>
      <c r="F2690">
        <v>21</v>
      </c>
      <c r="G2690" t="s">
        <v>112</v>
      </c>
      <c r="H2690">
        <v>21</v>
      </c>
      <c r="I2690" t="s">
        <v>111</v>
      </c>
      <c r="J2690">
        <v>82</v>
      </c>
      <c r="K2690">
        <v>25</v>
      </c>
      <c r="L2690">
        <v>0</v>
      </c>
      <c r="M2690">
        <v>9</v>
      </c>
      <c r="N2690">
        <v>0</v>
      </c>
      <c r="O2690">
        <v>0</v>
      </c>
    </row>
    <row r="2691" spans="1:15" x14ac:dyDescent="0.2">
      <c r="A2691">
        <v>2016</v>
      </c>
      <c r="B2691" s="6">
        <f ca="1">_xlfn.MAXIFS('Track WIP'!M:M,'Track WIP'!K:K,'Results WIP'!A2691,'Track WIP'!L:L,'Results WIP'!C2691)</f>
        <v>42504</v>
      </c>
      <c r="C2691">
        <f t="shared" si="46"/>
        <v>5</v>
      </c>
      <c r="D2691" t="str">
        <f ca="1">VLOOKUP($B2691,'Track WIP'!$M:$O,2,FALSE)</f>
        <v>GRAND PRIX OF INDIANAPOLIS</v>
      </c>
      <c r="E2691" t="str">
        <f ca="1">VLOOKUP($B2691,'Track WIP'!$M:$O,3,FALSE)</f>
        <v>Indianapolis Motor Speedway Road Course</v>
      </c>
      <c r="F2691">
        <v>22</v>
      </c>
      <c r="G2691" t="s">
        <v>70</v>
      </c>
      <c r="H2691">
        <v>6</v>
      </c>
      <c r="I2691" t="s">
        <v>111</v>
      </c>
      <c r="J2691">
        <v>81</v>
      </c>
      <c r="K2691">
        <v>16</v>
      </c>
      <c r="L2691">
        <v>0</v>
      </c>
      <c r="M2691">
        <v>8</v>
      </c>
      <c r="N2691">
        <v>0</v>
      </c>
      <c r="O2691">
        <v>0</v>
      </c>
    </row>
    <row r="2692" spans="1:15" x14ac:dyDescent="0.2">
      <c r="A2692">
        <v>2016</v>
      </c>
      <c r="B2692" s="6">
        <f ca="1">_xlfn.MAXIFS('Track WIP'!M:M,'Track WIP'!K:K,'Results WIP'!A2692,'Track WIP'!L:L,'Results WIP'!C2692)</f>
        <v>42504</v>
      </c>
      <c r="C2692">
        <f t="shared" si="46"/>
        <v>5</v>
      </c>
      <c r="D2692" t="str">
        <f ca="1">VLOOKUP($B2692,'Track WIP'!$M:$O,2,FALSE)</f>
        <v>GRAND PRIX OF INDIANAPOLIS</v>
      </c>
      <c r="E2692" t="str">
        <f ca="1">VLOOKUP($B2692,'Track WIP'!$M:$O,3,FALSE)</f>
        <v>Indianapolis Motor Speedway Road Course</v>
      </c>
      <c r="F2692">
        <v>23</v>
      </c>
      <c r="G2692" t="s">
        <v>34</v>
      </c>
      <c r="H2692">
        <v>35</v>
      </c>
      <c r="I2692" t="s">
        <v>16</v>
      </c>
      <c r="J2692">
        <v>81</v>
      </c>
      <c r="K2692">
        <v>21</v>
      </c>
      <c r="L2692">
        <v>0</v>
      </c>
      <c r="M2692">
        <v>7</v>
      </c>
      <c r="N2692">
        <v>0</v>
      </c>
      <c r="O2692">
        <v>0</v>
      </c>
    </row>
    <row r="2693" spans="1:15" x14ac:dyDescent="0.2">
      <c r="A2693">
        <v>2016</v>
      </c>
      <c r="B2693" s="6">
        <f ca="1">_xlfn.MAXIFS('Track WIP'!M:M,'Track WIP'!K:K,'Results WIP'!A2693,'Track WIP'!L:L,'Results WIP'!C2693)</f>
        <v>42504</v>
      </c>
      <c r="C2693">
        <f t="shared" si="46"/>
        <v>5</v>
      </c>
      <c r="D2693" t="str">
        <f ca="1">VLOOKUP($B2693,'Track WIP'!$M:$O,2,FALSE)</f>
        <v>GRAND PRIX OF INDIANAPOLIS</v>
      </c>
      <c r="E2693" t="str">
        <f ca="1">VLOOKUP($B2693,'Track WIP'!$M:$O,3,FALSE)</f>
        <v>Indianapolis Motor Speedway Road Course</v>
      </c>
      <c r="F2693">
        <v>24</v>
      </c>
      <c r="G2693" t="s">
        <v>87</v>
      </c>
      <c r="H2693">
        <v>11</v>
      </c>
      <c r="I2693" t="s">
        <v>111</v>
      </c>
      <c r="J2693">
        <v>20</v>
      </c>
      <c r="K2693">
        <v>8</v>
      </c>
      <c r="L2693">
        <v>0</v>
      </c>
      <c r="M2693">
        <v>6</v>
      </c>
      <c r="N2693">
        <v>0</v>
      </c>
      <c r="O2693">
        <v>0</v>
      </c>
    </row>
    <row r="2694" spans="1:15" x14ac:dyDescent="0.2">
      <c r="A2694">
        <v>2016</v>
      </c>
      <c r="B2694" s="6">
        <f ca="1">_xlfn.MAXIFS('Track WIP'!M:M,'Track WIP'!K:K,'Results WIP'!A2694,'Track WIP'!L:L,'Results WIP'!C2694)</f>
        <v>42504</v>
      </c>
      <c r="C2694">
        <f t="shared" si="46"/>
        <v>5</v>
      </c>
      <c r="D2694" t="str">
        <f ca="1">VLOOKUP($B2694,'Track WIP'!$M:$O,2,FALSE)</f>
        <v>GRAND PRIX OF INDIANAPOLIS</v>
      </c>
      <c r="E2694" t="str">
        <f ca="1">VLOOKUP($B2694,'Track WIP'!$M:$O,3,FALSE)</f>
        <v>Indianapolis Motor Speedway Road Course</v>
      </c>
      <c r="F2694">
        <v>25</v>
      </c>
      <c r="G2694" t="s">
        <v>25</v>
      </c>
      <c r="H2694">
        <v>10</v>
      </c>
      <c r="I2694" t="s">
        <v>111</v>
      </c>
      <c r="J2694">
        <v>0</v>
      </c>
      <c r="K2694">
        <v>5</v>
      </c>
      <c r="L2694">
        <v>0</v>
      </c>
      <c r="M2694">
        <v>5</v>
      </c>
      <c r="N2694">
        <v>0</v>
      </c>
      <c r="O2694">
        <v>0</v>
      </c>
    </row>
    <row r="2695" spans="1:15" x14ac:dyDescent="0.2">
      <c r="A2695">
        <v>2016</v>
      </c>
      <c r="B2695" s="6">
        <f ca="1">_xlfn.MAXIFS('Track WIP'!M:M,'Track WIP'!K:K,'Results WIP'!A2695,'Track WIP'!L:L,'Results WIP'!C2695)</f>
        <v>42519</v>
      </c>
      <c r="C2695">
        <f t="shared" si="46"/>
        <v>6</v>
      </c>
      <c r="D2695" t="str">
        <f ca="1">VLOOKUP($B2695,'Track WIP'!$M:$O,2,FALSE)</f>
        <v>INDIANAPOLIS 500</v>
      </c>
      <c r="E2695" t="str">
        <f ca="1">VLOOKUP($B2695,'Track WIP'!$M:$O,3,FALSE)</f>
        <v>Indianapolis Motor Speedway</v>
      </c>
      <c r="F2695">
        <v>1</v>
      </c>
      <c r="G2695" t="s">
        <v>277</v>
      </c>
      <c r="H2695">
        <v>98</v>
      </c>
      <c r="I2695" t="s">
        <v>16</v>
      </c>
      <c r="J2695">
        <v>200</v>
      </c>
      <c r="K2695">
        <v>11</v>
      </c>
      <c r="L2695">
        <v>14</v>
      </c>
      <c r="M2695">
        <v>124</v>
      </c>
      <c r="N2695">
        <v>0</v>
      </c>
      <c r="O2695">
        <v>0</v>
      </c>
    </row>
    <row r="2696" spans="1:15" x14ac:dyDescent="0.2">
      <c r="A2696">
        <v>2016</v>
      </c>
      <c r="B2696" s="6">
        <f ca="1">_xlfn.MAXIFS('Track WIP'!M:M,'Track WIP'!K:K,'Results WIP'!A2696,'Track WIP'!L:L,'Results WIP'!C2696)</f>
        <v>42519</v>
      </c>
      <c r="C2696">
        <f t="shared" si="46"/>
        <v>6</v>
      </c>
      <c r="D2696" t="str">
        <f ca="1">VLOOKUP($B2696,'Track WIP'!$M:$O,2,FALSE)</f>
        <v>INDIANAPOLIS 500</v>
      </c>
      <c r="E2696" t="str">
        <f ca="1">VLOOKUP($B2696,'Track WIP'!$M:$O,3,FALSE)</f>
        <v>Indianapolis Motor Speedway</v>
      </c>
      <c r="F2696">
        <v>2</v>
      </c>
      <c r="G2696" t="s">
        <v>254</v>
      </c>
      <c r="H2696">
        <v>26</v>
      </c>
      <c r="I2696" t="s">
        <v>16</v>
      </c>
      <c r="J2696">
        <v>200</v>
      </c>
      <c r="K2696">
        <v>5</v>
      </c>
      <c r="L2696">
        <v>10</v>
      </c>
      <c r="M2696">
        <v>115</v>
      </c>
      <c r="N2696">
        <v>0</v>
      </c>
      <c r="O2696">
        <v>0</v>
      </c>
    </row>
    <row r="2697" spans="1:15" x14ac:dyDescent="0.2">
      <c r="A2697">
        <v>2016</v>
      </c>
      <c r="B2697" s="6">
        <f ca="1">_xlfn.MAXIFS('Track WIP'!M:M,'Track WIP'!K:K,'Results WIP'!A2697,'Track WIP'!L:L,'Results WIP'!C2697)</f>
        <v>42519</v>
      </c>
      <c r="C2697">
        <f t="shared" si="46"/>
        <v>6</v>
      </c>
      <c r="D2697" t="str">
        <f ca="1">VLOOKUP($B2697,'Track WIP'!$M:$O,2,FALSE)</f>
        <v>INDIANAPOLIS 500</v>
      </c>
      <c r="E2697" t="str">
        <f ca="1">VLOOKUP($B2697,'Track WIP'!$M:$O,3,FALSE)</f>
        <v>Indianapolis Motor Speedway</v>
      </c>
      <c r="F2697">
        <v>3</v>
      </c>
      <c r="G2697" t="s">
        <v>112</v>
      </c>
      <c r="H2697">
        <v>21</v>
      </c>
      <c r="I2697" t="s">
        <v>111</v>
      </c>
      <c r="J2697">
        <v>200</v>
      </c>
      <c r="K2697">
        <v>2</v>
      </c>
      <c r="L2697">
        <v>14</v>
      </c>
      <c r="M2697">
        <v>111</v>
      </c>
      <c r="N2697">
        <v>0</v>
      </c>
      <c r="O2697">
        <v>0</v>
      </c>
    </row>
    <row r="2698" spans="1:15" x14ac:dyDescent="0.2">
      <c r="A2698">
        <v>2016</v>
      </c>
      <c r="B2698" s="6">
        <f ca="1">_xlfn.MAXIFS('Track WIP'!M:M,'Track WIP'!K:K,'Results WIP'!A2698,'Track WIP'!L:L,'Results WIP'!C2698)</f>
        <v>42519</v>
      </c>
      <c r="C2698">
        <f t="shared" si="46"/>
        <v>6</v>
      </c>
      <c r="D2698" t="str">
        <f ca="1">VLOOKUP($B2698,'Track WIP'!$M:$O,2,FALSE)</f>
        <v>INDIANAPOLIS 500</v>
      </c>
      <c r="E2698" t="str">
        <f ca="1">VLOOKUP($B2698,'Track WIP'!$M:$O,3,FALSE)</f>
        <v>Indianapolis Motor Speedway</v>
      </c>
      <c r="F2698">
        <v>4</v>
      </c>
      <c r="G2698" t="s">
        <v>25</v>
      </c>
      <c r="H2698">
        <v>10</v>
      </c>
      <c r="I2698" t="s">
        <v>111</v>
      </c>
      <c r="J2698">
        <v>200</v>
      </c>
      <c r="K2698">
        <v>18</v>
      </c>
      <c r="L2698">
        <v>19</v>
      </c>
      <c r="M2698">
        <v>81</v>
      </c>
      <c r="N2698">
        <v>0</v>
      </c>
      <c r="O2698">
        <v>0</v>
      </c>
    </row>
    <row r="2699" spans="1:15" x14ac:dyDescent="0.2">
      <c r="A2699">
        <v>2016</v>
      </c>
      <c r="B2699" s="6">
        <f ca="1">_xlfn.MAXIFS('Track WIP'!M:M,'Track WIP'!K:K,'Results WIP'!A2699,'Track WIP'!L:L,'Results WIP'!C2699)</f>
        <v>42519</v>
      </c>
      <c r="C2699">
        <f t="shared" si="46"/>
        <v>6</v>
      </c>
      <c r="D2699" t="str">
        <f ca="1">VLOOKUP($B2699,'Track WIP'!$M:$O,2,FALSE)</f>
        <v>INDIANAPOLIS 500</v>
      </c>
      <c r="E2699" t="str">
        <f ca="1">VLOOKUP($B2699,'Track WIP'!$M:$O,3,FALSE)</f>
        <v>Indianapolis Motor Speedway</v>
      </c>
      <c r="F2699">
        <v>5</v>
      </c>
      <c r="G2699" t="s">
        <v>86</v>
      </c>
      <c r="H2699">
        <v>42</v>
      </c>
      <c r="I2699" t="s">
        <v>111</v>
      </c>
      <c r="J2699">
        <v>200</v>
      </c>
      <c r="K2699">
        <v>16</v>
      </c>
      <c r="L2699">
        <v>0</v>
      </c>
      <c r="M2699">
        <v>78</v>
      </c>
      <c r="N2699">
        <v>0</v>
      </c>
      <c r="O2699">
        <v>0</v>
      </c>
    </row>
    <row r="2700" spans="1:15" x14ac:dyDescent="0.2">
      <c r="A2700">
        <v>2016</v>
      </c>
      <c r="B2700" s="6">
        <f ca="1">_xlfn.MAXIFS('Track WIP'!M:M,'Track WIP'!K:K,'Results WIP'!A2700,'Track WIP'!L:L,'Results WIP'!C2700)</f>
        <v>42519</v>
      </c>
      <c r="C2700">
        <f t="shared" si="46"/>
        <v>6</v>
      </c>
      <c r="D2700" t="str">
        <f ca="1">VLOOKUP($B2700,'Track WIP'!$M:$O,2,FALSE)</f>
        <v>INDIANAPOLIS 500</v>
      </c>
      <c r="E2700" t="str">
        <f ca="1">VLOOKUP($B2700,'Track WIP'!$M:$O,3,FALSE)</f>
        <v>Indianapolis Motor Speedway</v>
      </c>
      <c r="F2700">
        <v>6</v>
      </c>
      <c r="G2700" t="s">
        <v>70</v>
      </c>
      <c r="H2700">
        <v>6</v>
      </c>
      <c r="I2700" t="s">
        <v>111</v>
      </c>
      <c r="J2700">
        <v>200</v>
      </c>
      <c r="K2700">
        <v>15</v>
      </c>
      <c r="L2700">
        <v>4</v>
      </c>
      <c r="M2700">
        <v>76</v>
      </c>
      <c r="N2700">
        <v>0</v>
      </c>
      <c r="O2700">
        <v>0</v>
      </c>
    </row>
    <row r="2701" spans="1:15" x14ac:dyDescent="0.2">
      <c r="A2701">
        <v>2016</v>
      </c>
      <c r="B2701" s="6">
        <f ca="1">_xlfn.MAXIFS('Track WIP'!M:M,'Track WIP'!K:K,'Results WIP'!A2701,'Track WIP'!L:L,'Results WIP'!C2701)</f>
        <v>42519</v>
      </c>
      <c r="C2701">
        <f t="shared" si="46"/>
        <v>6</v>
      </c>
      <c r="D2701" t="str">
        <f ca="1">VLOOKUP($B2701,'Track WIP'!$M:$O,2,FALSE)</f>
        <v>INDIANAPOLIS 500</v>
      </c>
      <c r="E2701" t="str">
        <f ca="1">VLOOKUP($B2701,'Track WIP'!$M:$O,3,FALSE)</f>
        <v>Indianapolis Motor Speedway</v>
      </c>
      <c r="F2701">
        <v>7</v>
      </c>
      <c r="G2701" t="s">
        <v>89</v>
      </c>
      <c r="H2701">
        <v>5</v>
      </c>
      <c r="I2701" t="s">
        <v>16</v>
      </c>
      <c r="J2701">
        <v>200</v>
      </c>
      <c r="K2701">
        <v>1</v>
      </c>
      <c r="L2701">
        <v>27</v>
      </c>
      <c r="M2701">
        <v>95</v>
      </c>
      <c r="N2701">
        <v>0</v>
      </c>
      <c r="O2701">
        <v>0</v>
      </c>
    </row>
    <row r="2702" spans="1:15" x14ac:dyDescent="0.2">
      <c r="A2702">
        <v>2016</v>
      </c>
      <c r="B2702" s="6">
        <f ca="1">_xlfn.MAXIFS('Track WIP'!M:M,'Track WIP'!K:K,'Results WIP'!A2702,'Track WIP'!L:L,'Results WIP'!C2702)</f>
        <v>42519</v>
      </c>
      <c r="C2702">
        <f t="shared" si="46"/>
        <v>6</v>
      </c>
      <c r="D2702" t="str">
        <f ca="1">VLOOKUP($B2702,'Track WIP'!$M:$O,2,FALSE)</f>
        <v>INDIANAPOLIS 500</v>
      </c>
      <c r="E2702" t="str">
        <f ca="1">VLOOKUP($B2702,'Track WIP'!$M:$O,3,FALSE)</f>
        <v>Indianapolis Motor Speedway</v>
      </c>
      <c r="F2702">
        <v>8</v>
      </c>
      <c r="G2702" t="s">
        <v>21</v>
      </c>
      <c r="H2702">
        <v>9</v>
      </c>
      <c r="I2702" t="s">
        <v>111</v>
      </c>
      <c r="J2702">
        <v>200</v>
      </c>
      <c r="K2702">
        <v>13</v>
      </c>
      <c r="L2702">
        <v>0</v>
      </c>
      <c r="M2702">
        <v>69</v>
      </c>
      <c r="N2702">
        <v>0</v>
      </c>
      <c r="O2702">
        <v>0</v>
      </c>
    </row>
    <row r="2703" spans="1:15" x14ac:dyDescent="0.2">
      <c r="A2703">
        <v>2016</v>
      </c>
      <c r="B2703" s="6">
        <f ca="1">_xlfn.MAXIFS('Track WIP'!M:M,'Track WIP'!K:K,'Results WIP'!A2703,'Track WIP'!L:L,'Results WIP'!C2703)</f>
        <v>42519</v>
      </c>
      <c r="C2703">
        <f t="shared" si="46"/>
        <v>6</v>
      </c>
      <c r="D2703" t="str">
        <f ca="1">VLOOKUP($B2703,'Track WIP'!$M:$O,2,FALSE)</f>
        <v>INDIANAPOLIS 500</v>
      </c>
      <c r="E2703" t="str">
        <f ca="1">VLOOKUP($B2703,'Track WIP'!$M:$O,3,FALSE)</f>
        <v>Indianapolis Motor Speedway</v>
      </c>
      <c r="F2703">
        <v>9</v>
      </c>
      <c r="G2703" t="s">
        <v>87</v>
      </c>
      <c r="H2703">
        <v>11</v>
      </c>
      <c r="I2703" t="s">
        <v>111</v>
      </c>
      <c r="J2703">
        <v>200</v>
      </c>
      <c r="K2703">
        <v>19</v>
      </c>
      <c r="L2703">
        <v>0</v>
      </c>
      <c r="M2703">
        <v>59</v>
      </c>
      <c r="N2703">
        <v>0</v>
      </c>
      <c r="O2703">
        <v>0</v>
      </c>
    </row>
    <row r="2704" spans="1:15" x14ac:dyDescent="0.2">
      <c r="A2704">
        <v>2016</v>
      </c>
      <c r="B2704" s="6">
        <f ca="1">_xlfn.MAXIFS('Track WIP'!M:M,'Track WIP'!K:K,'Results WIP'!A2704,'Track WIP'!L:L,'Results WIP'!C2704)</f>
        <v>42519</v>
      </c>
      <c r="C2704">
        <f t="shared" si="46"/>
        <v>6</v>
      </c>
      <c r="D2704" t="str">
        <f ca="1">VLOOKUP($B2704,'Track WIP'!$M:$O,2,FALSE)</f>
        <v>INDIANAPOLIS 500</v>
      </c>
      <c r="E2704" t="str">
        <f ca="1">VLOOKUP($B2704,'Track WIP'!$M:$O,3,FALSE)</f>
        <v>Indianapolis Motor Speedway</v>
      </c>
      <c r="F2704">
        <v>10</v>
      </c>
      <c r="G2704" t="s">
        <v>15</v>
      </c>
      <c r="H2704">
        <v>12</v>
      </c>
      <c r="I2704" t="s">
        <v>111</v>
      </c>
      <c r="J2704">
        <v>200</v>
      </c>
      <c r="K2704">
        <v>6</v>
      </c>
      <c r="L2704">
        <v>8</v>
      </c>
      <c r="M2704">
        <v>73</v>
      </c>
      <c r="N2704">
        <v>0</v>
      </c>
      <c r="O2704">
        <v>0</v>
      </c>
    </row>
    <row r="2705" spans="1:15" x14ac:dyDescent="0.2">
      <c r="A2705">
        <v>2016</v>
      </c>
      <c r="B2705" s="6">
        <f ca="1">_xlfn.MAXIFS('Track WIP'!M:M,'Track WIP'!K:K,'Results WIP'!A2705,'Track WIP'!L:L,'Results WIP'!C2705)</f>
        <v>42519</v>
      </c>
      <c r="C2705">
        <f t="shared" si="46"/>
        <v>6</v>
      </c>
      <c r="D2705" t="str">
        <f ca="1">VLOOKUP($B2705,'Track WIP'!$M:$O,2,FALSE)</f>
        <v>INDIANAPOLIS 500</v>
      </c>
      <c r="E2705" t="str">
        <f ca="1">VLOOKUP($B2705,'Track WIP'!$M:$O,3,FALSE)</f>
        <v>Indianapolis Motor Speedway</v>
      </c>
      <c r="F2705">
        <v>11</v>
      </c>
      <c r="G2705" t="s">
        <v>24</v>
      </c>
      <c r="H2705">
        <v>3</v>
      </c>
      <c r="I2705" t="s">
        <v>111</v>
      </c>
      <c r="J2705">
        <v>200</v>
      </c>
      <c r="K2705">
        <v>9</v>
      </c>
      <c r="L2705">
        <v>24</v>
      </c>
      <c r="M2705">
        <v>65</v>
      </c>
      <c r="N2705">
        <v>0</v>
      </c>
      <c r="O2705">
        <v>0</v>
      </c>
    </row>
    <row r="2706" spans="1:15" x14ac:dyDescent="0.2">
      <c r="A2706">
        <v>2016</v>
      </c>
      <c r="B2706" s="6">
        <f ca="1">_xlfn.MAXIFS('Track WIP'!M:M,'Track WIP'!K:K,'Results WIP'!A2706,'Track WIP'!L:L,'Results WIP'!C2706)</f>
        <v>42519</v>
      </c>
      <c r="C2706">
        <f t="shared" si="46"/>
        <v>6</v>
      </c>
      <c r="D2706" t="str">
        <f ca="1">VLOOKUP($B2706,'Track WIP'!$M:$O,2,FALSE)</f>
        <v>INDIANAPOLIS 500</v>
      </c>
      <c r="E2706" t="str">
        <f ca="1">VLOOKUP($B2706,'Track WIP'!$M:$O,3,FALSE)</f>
        <v>Indianapolis Motor Speedway</v>
      </c>
      <c r="F2706">
        <v>12</v>
      </c>
      <c r="G2706" t="s">
        <v>84</v>
      </c>
      <c r="H2706">
        <v>77</v>
      </c>
      <c r="I2706" t="s">
        <v>16</v>
      </c>
      <c r="J2706">
        <v>200</v>
      </c>
      <c r="K2706">
        <v>10</v>
      </c>
      <c r="L2706">
        <v>0</v>
      </c>
      <c r="M2706">
        <v>60</v>
      </c>
      <c r="N2706">
        <v>0</v>
      </c>
      <c r="O2706">
        <v>0</v>
      </c>
    </row>
    <row r="2707" spans="1:15" x14ac:dyDescent="0.2">
      <c r="A2707">
        <v>2016</v>
      </c>
      <c r="B2707" s="6">
        <f ca="1">_xlfn.MAXIFS('Track WIP'!M:M,'Track WIP'!K:K,'Results WIP'!A2707,'Track WIP'!L:L,'Results WIP'!C2707)</f>
        <v>42519</v>
      </c>
      <c r="C2707">
        <f t="shared" si="46"/>
        <v>6</v>
      </c>
      <c r="D2707" t="str">
        <f ca="1">VLOOKUP($B2707,'Track WIP'!$M:$O,2,FALSE)</f>
        <v>INDIANAPOLIS 500</v>
      </c>
      <c r="E2707" t="str">
        <f ca="1">VLOOKUP($B2707,'Track WIP'!$M:$O,3,FALSE)</f>
        <v>Indianapolis Motor Speedway</v>
      </c>
      <c r="F2707">
        <v>13</v>
      </c>
      <c r="G2707" t="s">
        <v>38</v>
      </c>
      <c r="H2707">
        <v>27</v>
      </c>
      <c r="I2707" t="s">
        <v>16</v>
      </c>
      <c r="J2707">
        <v>200</v>
      </c>
      <c r="K2707">
        <v>14</v>
      </c>
      <c r="L2707">
        <v>0</v>
      </c>
      <c r="M2707">
        <v>54</v>
      </c>
      <c r="N2707">
        <v>0</v>
      </c>
      <c r="O2707">
        <v>0</v>
      </c>
    </row>
    <row r="2708" spans="1:15" x14ac:dyDescent="0.2">
      <c r="A2708">
        <v>2016</v>
      </c>
      <c r="B2708" s="6">
        <f ca="1">_xlfn.MAXIFS('Track WIP'!M:M,'Track WIP'!K:K,'Results WIP'!A2708,'Track WIP'!L:L,'Results WIP'!C2708)</f>
        <v>42519</v>
      </c>
      <c r="C2708">
        <f t="shared" si="46"/>
        <v>6</v>
      </c>
      <c r="D2708" t="str">
        <f ca="1">VLOOKUP($B2708,'Track WIP'!$M:$O,2,FALSE)</f>
        <v>INDIANAPOLIS 500</v>
      </c>
      <c r="E2708" t="str">
        <f ca="1">VLOOKUP($B2708,'Track WIP'!$M:$O,3,FALSE)</f>
        <v>Indianapolis Motor Speedway</v>
      </c>
      <c r="F2708">
        <v>14</v>
      </c>
      <c r="G2708" t="s">
        <v>41</v>
      </c>
      <c r="H2708">
        <v>15</v>
      </c>
      <c r="I2708" t="s">
        <v>16</v>
      </c>
      <c r="J2708">
        <v>200</v>
      </c>
      <c r="K2708">
        <v>26</v>
      </c>
      <c r="L2708">
        <v>0</v>
      </c>
      <c r="M2708">
        <v>40</v>
      </c>
      <c r="N2708">
        <v>0</v>
      </c>
      <c r="O2708">
        <v>0</v>
      </c>
    </row>
    <row r="2709" spans="1:15" x14ac:dyDescent="0.2">
      <c r="A2709">
        <v>2016</v>
      </c>
      <c r="B2709" s="6">
        <f ca="1">_xlfn.MAXIFS('Track WIP'!M:M,'Track WIP'!K:K,'Results WIP'!A2709,'Track WIP'!L:L,'Results WIP'!C2709)</f>
        <v>42519</v>
      </c>
      <c r="C2709">
        <f t="shared" si="46"/>
        <v>6</v>
      </c>
      <c r="D2709" t="str">
        <f ca="1">VLOOKUP($B2709,'Track WIP'!$M:$O,2,FALSE)</f>
        <v>INDIANAPOLIS 500</v>
      </c>
      <c r="E2709" t="str">
        <f ca="1">VLOOKUP($B2709,'Track WIP'!$M:$O,3,FALSE)</f>
        <v>Indianapolis Motor Speedway</v>
      </c>
      <c r="F2709">
        <v>15</v>
      </c>
      <c r="G2709" t="s">
        <v>390</v>
      </c>
      <c r="H2709">
        <v>8</v>
      </c>
      <c r="I2709" t="s">
        <v>111</v>
      </c>
      <c r="J2709">
        <v>200</v>
      </c>
      <c r="K2709">
        <v>22</v>
      </c>
      <c r="L2709">
        <v>0</v>
      </c>
      <c r="M2709">
        <v>42</v>
      </c>
      <c r="N2709">
        <v>0</v>
      </c>
      <c r="O2709">
        <v>0</v>
      </c>
    </row>
    <row r="2710" spans="1:15" x14ac:dyDescent="0.2">
      <c r="A2710">
        <v>2016</v>
      </c>
      <c r="B2710" s="6">
        <f ca="1">_xlfn.MAXIFS('Track WIP'!M:M,'Track WIP'!K:K,'Results WIP'!A2710,'Track WIP'!L:L,'Results WIP'!C2710)</f>
        <v>42519</v>
      </c>
      <c r="C2710">
        <f t="shared" si="46"/>
        <v>6</v>
      </c>
      <c r="D2710" t="str">
        <f ca="1">VLOOKUP($B2710,'Track WIP'!$M:$O,2,FALSE)</f>
        <v>INDIANAPOLIS 500</v>
      </c>
      <c r="E2710" t="str">
        <f ca="1">VLOOKUP($B2710,'Track WIP'!$M:$O,3,FALSE)</f>
        <v>Indianapolis Motor Speedway</v>
      </c>
      <c r="F2710">
        <v>16</v>
      </c>
      <c r="G2710" t="s">
        <v>381</v>
      </c>
      <c r="H2710">
        <v>41</v>
      </c>
      <c r="I2710" t="s">
        <v>16</v>
      </c>
      <c r="J2710">
        <v>200</v>
      </c>
      <c r="K2710">
        <v>31</v>
      </c>
      <c r="L2710">
        <v>0</v>
      </c>
      <c r="M2710">
        <v>31</v>
      </c>
      <c r="N2710">
        <v>0</v>
      </c>
      <c r="O2710">
        <v>0</v>
      </c>
    </row>
    <row r="2711" spans="1:15" x14ac:dyDescent="0.2">
      <c r="A2711">
        <v>2016</v>
      </c>
      <c r="B2711" s="6">
        <f ca="1">_xlfn.MAXIFS('Track WIP'!M:M,'Track WIP'!K:K,'Results WIP'!A2711,'Track WIP'!L:L,'Results WIP'!C2711)</f>
        <v>42519</v>
      </c>
      <c r="C2711">
        <f t="shared" si="46"/>
        <v>6</v>
      </c>
      <c r="D2711" t="str">
        <f ca="1">VLOOKUP($B2711,'Track WIP'!$M:$O,2,FALSE)</f>
        <v>INDIANAPOLIS 500</v>
      </c>
      <c r="E2711" t="str">
        <f ca="1">VLOOKUP($B2711,'Track WIP'!$M:$O,3,FALSE)</f>
        <v>Indianapolis Motor Speedway</v>
      </c>
      <c r="F2711">
        <v>17</v>
      </c>
      <c r="G2711" t="s">
        <v>34</v>
      </c>
      <c r="H2711">
        <v>35</v>
      </c>
      <c r="I2711" t="s">
        <v>16</v>
      </c>
      <c r="J2711">
        <v>200</v>
      </c>
      <c r="K2711">
        <v>33</v>
      </c>
      <c r="L2711">
        <v>11</v>
      </c>
      <c r="M2711">
        <v>28</v>
      </c>
      <c r="N2711">
        <v>0</v>
      </c>
      <c r="O2711">
        <v>0</v>
      </c>
    </row>
    <row r="2712" spans="1:15" x14ac:dyDescent="0.2">
      <c r="A2712">
        <v>2016</v>
      </c>
      <c r="B2712" s="6">
        <f ca="1">_xlfn.MAXIFS('Track WIP'!M:M,'Track WIP'!K:K,'Results WIP'!A2712,'Track WIP'!L:L,'Results WIP'!C2712)</f>
        <v>42519</v>
      </c>
      <c r="C2712">
        <f t="shared" si="46"/>
        <v>6</v>
      </c>
      <c r="D2712" t="str">
        <f ca="1">VLOOKUP($B2712,'Track WIP'!$M:$O,2,FALSE)</f>
        <v>INDIANAPOLIS 500</v>
      </c>
      <c r="E2712" t="str">
        <f ca="1">VLOOKUP($B2712,'Track WIP'!$M:$O,3,FALSE)</f>
        <v>Indianapolis Motor Speedway</v>
      </c>
      <c r="F2712">
        <v>18</v>
      </c>
      <c r="G2712" t="s">
        <v>93</v>
      </c>
      <c r="H2712">
        <v>63</v>
      </c>
      <c r="I2712" t="s">
        <v>16</v>
      </c>
      <c r="J2712">
        <v>199</v>
      </c>
      <c r="K2712">
        <v>25</v>
      </c>
      <c r="L2712">
        <v>0</v>
      </c>
      <c r="M2712">
        <v>33</v>
      </c>
      <c r="N2712">
        <v>0</v>
      </c>
      <c r="O2712">
        <v>0</v>
      </c>
    </row>
    <row r="2713" spans="1:15" x14ac:dyDescent="0.2">
      <c r="A2713">
        <v>2016</v>
      </c>
      <c r="B2713" s="6">
        <f ca="1">_xlfn.MAXIFS('Track WIP'!M:M,'Track WIP'!K:K,'Results WIP'!A2713,'Track WIP'!L:L,'Results WIP'!C2713)</f>
        <v>42519</v>
      </c>
      <c r="C2713">
        <f t="shared" si="46"/>
        <v>6</v>
      </c>
      <c r="D2713" t="str">
        <f ca="1">VLOOKUP($B2713,'Track WIP'!$M:$O,2,FALSE)</f>
        <v>INDIANAPOLIS 500</v>
      </c>
      <c r="E2713" t="str">
        <f ca="1">VLOOKUP($B2713,'Track WIP'!$M:$O,3,FALSE)</f>
        <v>Indianapolis Motor Speedway</v>
      </c>
      <c r="F2713">
        <v>19</v>
      </c>
      <c r="G2713" t="s">
        <v>88</v>
      </c>
      <c r="H2713">
        <v>22</v>
      </c>
      <c r="I2713" t="s">
        <v>111</v>
      </c>
      <c r="J2713">
        <v>199</v>
      </c>
      <c r="K2713">
        <v>8</v>
      </c>
      <c r="L2713">
        <v>0</v>
      </c>
      <c r="M2713">
        <v>50</v>
      </c>
      <c r="N2713">
        <v>0</v>
      </c>
      <c r="O2713">
        <v>0</v>
      </c>
    </row>
    <row r="2714" spans="1:15" x14ac:dyDescent="0.2">
      <c r="A2714">
        <v>2016</v>
      </c>
      <c r="B2714" s="6">
        <f ca="1">_xlfn.MAXIFS('Track WIP'!M:M,'Track WIP'!K:K,'Results WIP'!A2714,'Track WIP'!L:L,'Results WIP'!C2714)</f>
        <v>42519</v>
      </c>
      <c r="C2714">
        <f t="shared" si="46"/>
        <v>6</v>
      </c>
      <c r="D2714" t="str">
        <f ca="1">VLOOKUP($B2714,'Track WIP'!$M:$O,2,FALSE)</f>
        <v>INDIANAPOLIS 500</v>
      </c>
      <c r="E2714" t="str">
        <f ca="1">VLOOKUP($B2714,'Track WIP'!$M:$O,3,FALSE)</f>
        <v>Indianapolis Motor Speedway</v>
      </c>
      <c r="F2714">
        <v>20</v>
      </c>
      <c r="G2714" t="s">
        <v>386</v>
      </c>
      <c r="H2714">
        <v>19</v>
      </c>
      <c r="I2714" t="s">
        <v>16</v>
      </c>
      <c r="J2714">
        <v>199</v>
      </c>
      <c r="K2714">
        <v>21</v>
      </c>
      <c r="L2714">
        <v>0</v>
      </c>
      <c r="M2714">
        <v>33</v>
      </c>
      <c r="N2714">
        <v>0</v>
      </c>
      <c r="O2714">
        <v>0</v>
      </c>
    </row>
    <row r="2715" spans="1:15" x14ac:dyDescent="0.2">
      <c r="A2715">
        <v>2016</v>
      </c>
      <c r="B2715" s="6">
        <f ca="1">_xlfn.MAXIFS('Track WIP'!M:M,'Track WIP'!K:K,'Results WIP'!A2715,'Track WIP'!L:L,'Results WIP'!C2715)</f>
        <v>42519</v>
      </c>
      <c r="C2715">
        <f t="shared" ref="C2715:C2778" si="47">_xlfn.IFS(A2715&gt;A2714,1,F2715=1,C2714+1,F2715&gt;1,C2714)</f>
        <v>6</v>
      </c>
      <c r="D2715" t="str">
        <f ca="1">VLOOKUP($B2715,'Track WIP'!$M:$O,2,FALSE)</f>
        <v>INDIANAPOLIS 500</v>
      </c>
      <c r="E2715" t="str">
        <f ca="1">VLOOKUP($B2715,'Track WIP'!$M:$O,3,FALSE)</f>
        <v>Indianapolis Motor Speedway</v>
      </c>
      <c r="F2715">
        <v>21</v>
      </c>
      <c r="G2715" t="s">
        <v>54</v>
      </c>
      <c r="H2715">
        <v>29</v>
      </c>
      <c r="I2715" t="s">
        <v>16</v>
      </c>
      <c r="J2715">
        <v>199</v>
      </c>
      <c r="K2715">
        <v>4</v>
      </c>
      <c r="L2715">
        <v>12</v>
      </c>
      <c r="M2715">
        <v>55</v>
      </c>
      <c r="N2715">
        <v>0</v>
      </c>
      <c r="O2715">
        <v>0</v>
      </c>
    </row>
    <row r="2716" spans="1:15" x14ac:dyDescent="0.2">
      <c r="A2716">
        <v>2016</v>
      </c>
      <c r="B2716" s="6">
        <f ca="1">_xlfn.MAXIFS('Track WIP'!M:M,'Track WIP'!K:K,'Results WIP'!A2716,'Track WIP'!L:L,'Results WIP'!C2716)</f>
        <v>42519</v>
      </c>
      <c r="C2716">
        <f t="shared" si="47"/>
        <v>6</v>
      </c>
      <c r="D2716" t="str">
        <f ca="1">VLOOKUP($B2716,'Track WIP'!$M:$O,2,FALSE)</f>
        <v>INDIANAPOLIS 500</v>
      </c>
      <c r="E2716" t="str">
        <f ca="1">VLOOKUP($B2716,'Track WIP'!$M:$O,3,FALSE)</f>
        <v>Indianapolis Motor Speedway</v>
      </c>
      <c r="F2716">
        <v>22</v>
      </c>
      <c r="G2716" t="s">
        <v>391</v>
      </c>
      <c r="H2716">
        <v>61</v>
      </c>
      <c r="I2716" t="s">
        <v>111</v>
      </c>
      <c r="J2716">
        <v>199</v>
      </c>
      <c r="K2716">
        <v>27</v>
      </c>
      <c r="L2716">
        <v>0</v>
      </c>
      <c r="M2716">
        <v>23</v>
      </c>
      <c r="N2716">
        <v>0</v>
      </c>
      <c r="O2716">
        <v>0</v>
      </c>
    </row>
    <row r="2717" spans="1:15" x14ac:dyDescent="0.2">
      <c r="A2717">
        <v>2016</v>
      </c>
      <c r="B2717" s="6">
        <f ca="1">_xlfn.MAXIFS('Track WIP'!M:M,'Track WIP'!K:K,'Results WIP'!A2717,'Track WIP'!L:L,'Results WIP'!C2717)</f>
        <v>42519</v>
      </c>
      <c r="C2717">
        <f t="shared" si="47"/>
        <v>6</v>
      </c>
      <c r="D2717" t="str">
        <f ca="1">VLOOKUP($B2717,'Track WIP'!$M:$O,2,FALSE)</f>
        <v>INDIANAPOLIS 500</v>
      </c>
      <c r="E2717" t="str">
        <f ca="1">VLOOKUP($B2717,'Track WIP'!$M:$O,3,FALSE)</f>
        <v>Indianapolis Motor Speedway</v>
      </c>
      <c r="F2717">
        <v>23</v>
      </c>
      <c r="G2717" t="s">
        <v>117</v>
      </c>
      <c r="H2717">
        <v>88</v>
      </c>
      <c r="I2717" t="s">
        <v>16</v>
      </c>
      <c r="J2717">
        <v>198</v>
      </c>
      <c r="K2717">
        <v>28</v>
      </c>
      <c r="L2717">
        <v>3</v>
      </c>
      <c r="M2717">
        <v>21</v>
      </c>
      <c r="N2717">
        <v>0</v>
      </c>
      <c r="O2717">
        <v>0</v>
      </c>
    </row>
    <row r="2718" spans="1:15" x14ac:dyDescent="0.2">
      <c r="A2718">
        <v>2016</v>
      </c>
      <c r="B2718" s="6">
        <f ca="1">_xlfn.MAXIFS('Track WIP'!M:M,'Track WIP'!K:K,'Results WIP'!A2718,'Track WIP'!L:L,'Results WIP'!C2718)</f>
        <v>42519</v>
      </c>
      <c r="C2718">
        <f t="shared" si="47"/>
        <v>6</v>
      </c>
      <c r="D2718" t="str">
        <f ca="1">VLOOKUP($B2718,'Track WIP'!$M:$O,2,FALSE)</f>
        <v>INDIANAPOLIS 500</v>
      </c>
      <c r="E2718" t="str">
        <f ca="1">VLOOKUP($B2718,'Track WIP'!$M:$O,3,FALSE)</f>
        <v>Indianapolis Motor Speedway</v>
      </c>
      <c r="F2718">
        <v>24</v>
      </c>
      <c r="G2718" t="s">
        <v>17</v>
      </c>
      <c r="H2718">
        <v>28</v>
      </c>
      <c r="I2718" t="s">
        <v>16</v>
      </c>
      <c r="J2718">
        <v>198</v>
      </c>
      <c r="K2718">
        <v>3</v>
      </c>
      <c r="L2718">
        <v>52</v>
      </c>
      <c r="M2718">
        <v>53</v>
      </c>
      <c r="N2718">
        <v>0</v>
      </c>
      <c r="O2718">
        <v>0</v>
      </c>
    </row>
    <row r="2719" spans="1:15" x14ac:dyDescent="0.2">
      <c r="A2719">
        <v>2016</v>
      </c>
      <c r="B2719" s="6">
        <f ca="1">_xlfn.MAXIFS('Track WIP'!M:M,'Track WIP'!K:K,'Results WIP'!A2719,'Track WIP'!L:L,'Results WIP'!C2719)</f>
        <v>42519</v>
      </c>
      <c r="C2719">
        <f t="shared" si="47"/>
        <v>6</v>
      </c>
      <c r="D2719" t="str">
        <f ca="1">VLOOKUP($B2719,'Track WIP'!$M:$O,2,FALSE)</f>
        <v>INDIANAPOLIS 500</v>
      </c>
      <c r="E2719" t="str">
        <f ca="1">VLOOKUP($B2719,'Track WIP'!$M:$O,3,FALSE)</f>
        <v>Indianapolis Motor Speedway</v>
      </c>
      <c r="F2719">
        <v>25</v>
      </c>
      <c r="G2719" t="s">
        <v>389</v>
      </c>
      <c r="H2719">
        <v>16</v>
      </c>
      <c r="I2719" t="s">
        <v>16</v>
      </c>
      <c r="J2719">
        <v>195</v>
      </c>
      <c r="K2719">
        <v>29</v>
      </c>
      <c r="L2719">
        <v>0</v>
      </c>
      <c r="M2719">
        <v>15</v>
      </c>
      <c r="N2719">
        <v>0</v>
      </c>
      <c r="O2719">
        <v>0</v>
      </c>
    </row>
    <row r="2720" spans="1:15" x14ac:dyDescent="0.2">
      <c r="A2720">
        <v>2016</v>
      </c>
      <c r="B2720" s="6">
        <f ca="1">_xlfn.MAXIFS('Track WIP'!M:M,'Track WIP'!K:K,'Results WIP'!A2720,'Track WIP'!L:L,'Results WIP'!C2720)</f>
        <v>42519</v>
      </c>
      <c r="C2720">
        <f t="shared" si="47"/>
        <v>6</v>
      </c>
      <c r="D2720" t="str">
        <f ca="1">VLOOKUP($B2720,'Track WIP'!$M:$O,2,FALSE)</f>
        <v>INDIANAPOLIS 500</v>
      </c>
      <c r="E2720" t="str">
        <f ca="1">VLOOKUP($B2720,'Track WIP'!$M:$O,3,FALSE)</f>
        <v>Indianapolis Motor Speedway</v>
      </c>
      <c r="F2720">
        <v>26</v>
      </c>
      <c r="G2720" t="s">
        <v>37</v>
      </c>
      <c r="H2720">
        <v>14</v>
      </c>
      <c r="I2720" t="s">
        <v>16</v>
      </c>
      <c r="J2720">
        <v>163</v>
      </c>
      <c r="K2720">
        <v>12</v>
      </c>
      <c r="L2720">
        <v>0</v>
      </c>
      <c r="M2720">
        <v>32</v>
      </c>
      <c r="N2720">
        <v>0</v>
      </c>
      <c r="O2720">
        <v>0</v>
      </c>
    </row>
    <row r="2721" spans="1:15" x14ac:dyDescent="0.2">
      <c r="A2721">
        <v>2016</v>
      </c>
      <c r="B2721" s="6">
        <f ca="1">_xlfn.MAXIFS('Track WIP'!M:M,'Track WIP'!K:K,'Results WIP'!A2721,'Track WIP'!L:L,'Results WIP'!C2721)</f>
        <v>42519</v>
      </c>
      <c r="C2721">
        <f t="shared" si="47"/>
        <v>6</v>
      </c>
      <c r="D2721" t="str">
        <f ca="1">VLOOKUP($B2721,'Track WIP'!$M:$O,2,FALSE)</f>
        <v>INDIANAPOLIS 500</v>
      </c>
      <c r="E2721" t="str">
        <f ca="1">VLOOKUP($B2721,'Track WIP'!$M:$O,3,FALSE)</f>
        <v>Indianapolis Motor Speedway</v>
      </c>
      <c r="F2721">
        <v>27</v>
      </c>
      <c r="G2721" t="s">
        <v>292</v>
      </c>
      <c r="H2721">
        <v>7</v>
      </c>
      <c r="I2721" t="s">
        <v>16</v>
      </c>
      <c r="J2721">
        <v>126</v>
      </c>
      <c r="K2721">
        <v>7</v>
      </c>
      <c r="L2721">
        <v>0</v>
      </c>
      <c r="M2721">
        <v>40</v>
      </c>
      <c r="N2721">
        <v>0</v>
      </c>
      <c r="O2721">
        <v>0</v>
      </c>
    </row>
    <row r="2722" spans="1:15" x14ac:dyDescent="0.2">
      <c r="A2722">
        <v>2016</v>
      </c>
      <c r="B2722" s="6">
        <f ca="1">_xlfn.MAXIFS('Track WIP'!M:M,'Track WIP'!K:K,'Results WIP'!A2722,'Track WIP'!L:L,'Results WIP'!C2722)</f>
        <v>42519</v>
      </c>
      <c r="C2722">
        <f t="shared" si="47"/>
        <v>6</v>
      </c>
      <c r="D2722" t="str">
        <f ca="1">VLOOKUP($B2722,'Track WIP'!$M:$O,2,FALSE)</f>
        <v>INDIANAPOLIS 500</v>
      </c>
      <c r="E2722" t="str">
        <f ca="1">VLOOKUP($B2722,'Track WIP'!$M:$O,3,FALSE)</f>
        <v>Indianapolis Motor Speedway</v>
      </c>
      <c r="F2722">
        <v>28</v>
      </c>
      <c r="G2722" t="s">
        <v>380</v>
      </c>
      <c r="H2722">
        <v>25</v>
      </c>
      <c r="I2722" t="s">
        <v>111</v>
      </c>
      <c r="J2722">
        <v>119</v>
      </c>
      <c r="K2722">
        <v>30</v>
      </c>
      <c r="L2722">
        <v>0</v>
      </c>
      <c r="M2722">
        <v>14</v>
      </c>
      <c r="N2722">
        <v>0</v>
      </c>
      <c r="O2722">
        <v>0</v>
      </c>
    </row>
    <row r="2723" spans="1:15" x14ac:dyDescent="0.2">
      <c r="A2723">
        <v>2016</v>
      </c>
      <c r="B2723" s="6">
        <f ca="1">_xlfn.MAXIFS('Track WIP'!M:M,'Track WIP'!K:K,'Results WIP'!A2723,'Track WIP'!L:L,'Results WIP'!C2723)</f>
        <v>42519</v>
      </c>
      <c r="C2723">
        <f t="shared" si="47"/>
        <v>6</v>
      </c>
      <c r="D2723" t="str">
        <f ca="1">VLOOKUP($B2723,'Track WIP'!$M:$O,2,FALSE)</f>
        <v>INDIANAPOLIS 500</v>
      </c>
      <c r="E2723" t="str">
        <f ca="1">VLOOKUP($B2723,'Track WIP'!$M:$O,3,FALSE)</f>
        <v>Indianapolis Motor Speedway</v>
      </c>
      <c r="F2723">
        <v>29</v>
      </c>
      <c r="G2723" t="s">
        <v>359</v>
      </c>
      <c r="H2723">
        <v>18</v>
      </c>
      <c r="I2723" t="s">
        <v>16</v>
      </c>
      <c r="J2723">
        <v>115</v>
      </c>
      <c r="K2723">
        <v>24</v>
      </c>
      <c r="L2723">
        <v>0</v>
      </c>
      <c r="M2723">
        <v>20</v>
      </c>
      <c r="N2723">
        <v>0</v>
      </c>
      <c r="O2723">
        <v>0</v>
      </c>
    </row>
    <row r="2724" spans="1:15" x14ac:dyDescent="0.2">
      <c r="A2724">
        <v>2016</v>
      </c>
      <c r="B2724" s="6">
        <f ca="1">_xlfn.MAXIFS('Track WIP'!M:M,'Track WIP'!K:K,'Results WIP'!A2724,'Track WIP'!L:L,'Results WIP'!C2724)</f>
        <v>42519</v>
      </c>
      <c r="C2724">
        <f t="shared" si="47"/>
        <v>6</v>
      </c>
      <c r="D2724" t="str">
        <f ca="1">VLOOKUP($B2724,'Track WIP'!$M:$O,2,FALSE)</f>
        <v>INDIANAPOLIS 500</v>
      </c>
      <c r="E2724" t="str">
        <f ca="1">VLOOKUP($B2724,'Track WIP'!$M:$O,3,FALSE)</f>
        <v>Indianapolis Motor Speedway</v>
      </c>
      <c r="F2724">
        <v>30</v>
      </c>
      <c r="G2724" t="s">
        <v>376</v>
      </c>
      <c r="H2724">
        <v>4</v>
      </c>
      <c r="I2724" t="s">
        <v>111</v>
      </c>
      <c r="J2724">
        <v>100</v>
      </c>
      <c r="K2724">
        <v>32</v>
      </c>
      <c r="L2724">
        <v>0</v>
      </c>
      <c r="M2724">
        <v>12</v>
      </c>
      <c r="N2724">
        <v>0</v>
      </c>
      <c r="O2724">
        <v>0</v>
      </c>
    </row>
    <row r="2725" spans="1:15" x14ac:dyDescent="0.2">
      <c r="A2725">
        <v>2016</v>
      </c>
      <c r="B2725" s="6">
        <f ca="1">_xlfn.MAXIFS('Track WIP'!M:M,'Track WIP'!K:K,'Results WIP'!A2725,'Track WIP'!L:L,'Results WIP'!C2725)</f>
        <v>42519</v>
      </c>
      <c r="C2725">
        <f t="shared" si="47"/>
        <v>6</v>
      </c>
      <c r="D2725" t="str">
        <f ca="1">VLOOKUP($B2725,'Track WIP'!$M:$O,2,FALSE)</f>
        <v>INDIANAPOLIS 500</v>
      </c>
      <c r="E2725" t="str">
        <f ca="1">VLOOKUP($B2725,'Track WIP'!$M:$O,3,FALSE)</f>
        <v>Indianapolis Motor Speedway</v>
      </c>
      <c r="F2725">
        <v>31</v>
      </c>
      <c r="G2725" t="s">
        <v>55</v>
      </c>
      <c r="H2725">
        <v>20</v>
      </c>
      <c r="I2725" t="s">
        <v>111</v>
      </c>
      <c r="J2725">
        <v>98</v>
      </c>
      <c r="K2725">
        <v>20</v>
      </c>
      <c r="L2725">
        <v>0</v>
      </c>
      <c r="M2725">
        <v>24</v>
      </c>
      <c r="N2725">
        <v>0</v>
      </c>
      <c r="O2725">
        <v>0</v>
      </c>
    </row>
    <row r="2726" spans="1:15" x14ac:dyDescent="0.2">
      <c r="A2726">
        <v>2016</v>
      </c>
      <c r="B2726" s="6">
        <f ca="1">_xlfn.MAXIFS('Track WIP'!M:M,'Track WIP'!K:K,'Results WIP'!A2726,'Track WIP'!L:L,'Results WIP'!C2726)</f>
        <v>42519</v>
      </c>
      <c r="C2726">
        <f t="shared" si="47"/>
        <v>6</v>
      </c>
      <c r="D2726" t="str">
        <f ca="1">VLOOKUP($B2726,'Track WIP'!$M:$O,2,FALSE)</f>
        <v>INDIANAPOLIS 500</v>
      </c>
      <c r="E2726" t="str">
        <f ca="1">VLOOKUP($B2726,'Track WIP'!$M:$O,3,FALSE)</f>
        <v>Indianapolis Motor Speedway</v>
      </c>
      <c r="F2726">
        <v>32</v>
      </c>
      <c r="G2726" t="s">
        <v>384</v>
      </c>
      <c r="H2726">
        <v>24</v>
      </c>
      <c r="I2726" t="s">
        <v>111</v>
      </c>
      <c r="J2726">
        <v>93</v>
      </c>
      <c r="K2726">
        <v>23</v>
      </c>
      <c r="L2726">
        <v>2</v>
      </c>
      <c r="M2726">
        <v>22</v>
      </c>
      <c r="N2726">
        <v>0</v>
      </c>
      <c r="O2726">
        <v>0</v>
      </c>
    </row>
    <row r="2727" spans="1:15" x14ac:dyDescent="0.2">
      <c r="A2727">
        <v>2016</v>
      </c>
      <c r="B2727" s="6">
        <f ca="1">_xlfn.MAXIFS('Track WIP'!M:M,'Track WIP'!K:K,'Results WIP'!A2727,'Track WIP'!L:L,'Results WIP'!C2727)</f>
        <v>42519</v>
      </c>
      <c r="C2727">
        <f t="shared" si="47"/>
        <v>6</v>
      </c>
      <c r="D2727" t="str">
        <f ca="1">VLOOKUP($B2727,'Track WIP'!$M:$O,2,FALSE)</f>
        <v>INDIANAPOLIS 500</v>
      </c>
      <c r="E2727" t="str">
        <f ca="1">VLOOKUP($B2727,'Track WIP'!$M:$O,3,FALSE)</f>
        <v>Indianapolis Motor Speedway</v>
      </c>
      <c r="F2727">
        <v>33</v>
      </c>
      <c r="G2727" t="s">
        <v>234</v>
      </c>
      <c r="H2727">
        <v>2</v>
      </c>
      <c r="I2727" t="s">
        <v>111</v>
      </c>
      <c r="J2727">
        <v>63</v>
      </c>
      <c r="K2727">
        <v>17</v>
      </c>
      <c r="L2727">
        <v>0</v>
      </c>
      <c r="M2727">
        <v>27</v>
      </c>
      <c r="N2727">
        <v>0</v>
      </c>
      <c r="O2727">
        <v>0</v>
      </c>
    </row>
    <row r="2728" spans="1:15" x14ac:dyDescent="0.2">
      <c r="A2728">
        <v>2016</v>
      </c>
      <c r="B2728" s="6">
        <f ca="1">_xlfn.MAXIFS('Track WIP'!M:M,'Track WIP'!K:K,'Results WIP'!A2728,'Track WIP'!L:L,'Results WIP'!C2728)</f>
        <v>42525</v>
      </c>
      <c r="C2728">
        <f t="shared" si="47"/>
        <v>7</v>
      </c>
      <c r="D2728" t="str">
        <f ca="1">VLOOKUP($B2728,'Track WIP'!$M:$O,2,FALSE)</f>
        <v>CHEVROLET DUAL IN DETROIT - RACE 1</v>
      </c>
      <c r="E2728" t="str">
        <f ca="1">VLOOKUP($B2728,'Track WIP'!$M:$O,3,FALSE)</f>
        <v>Raceway At Belle Isle Park</v>
      </c>
      <c r="F2728">
        <v>1</v>
      </c>
      <c r="G2728" t="s">
        <v>87</v>
      </c>
      <c r="H2728">
        <v>11</v>
      </c>
      <c r="I2728" t="s">
        <v>111</v>
      </c>
      <c r="J2728">
        <v>70</v>
      </c>
      <c r="K2728">
        <v>13</v>
      </c>
      <c r="L2728">
        <v>12</v>
      </c>
      <c r="M2728">
        <v>51</v>
      </c>
      <c r="N2728">
        <v>1</v>
      </c>
      <c r="O2728">
        <v>0</v>
      </c>
    </row>
    <row r="2729" spans="1:15" x14ac:dyDescent="0.2">
      <c r="A2729">
        <v>2016</v>
      </c>
      <c r="B2729" s="6">
        <f ca="1">_xlfn.MAXIFS('Track WIP'!M:M,'Track WIP'!K:K,'Results WIP'!A2729,'Track WIP'!L:L,'Results WIP'!C2729)</f>
        <v>42525</v>
      </c>
      <c r="C2729">
        <f t="shared" si="47"/>
        <v>7</v>
      </c>
      <c r="D2729" t="str">
        <f ca="1">VLOOKUP($B2729,'Track WIP'!$M:$O,2,FALSE)</f>
        <v>CHEVROLET DUAL IN DETROIT - RACE 1</v>
      </c>
      <c r="E2729" t="str">
        <f ca="1">VLOOKUP($B2729,'Track WIP'!$M:$O,3,FALSE)</f>
        <v>Raceway At Belle Isle Park</v>
      </c>
      <c r="F2729">
        <v>2</v>
      </c>
      <c r="G2729" t="s">
        <v>359</v>
      </c>
      <c r="H2729">
        <v>18</v>
      </c>
      <c r="I2729" t="s">
        <v>16</v>
      </c>
      <c r="J2729">
        <v>70</v>
      </c>
      <c r="K2729">
        <v>16</v>
      </c>
      <c r="L2729">
        <v>4</v>
      </c>
      <c r="M2729">
        <v>41</v>
      </c>
      <c r="N2729">
        <v>1</v>
      </c>
      <c r="O2729">
        <v>0</v>
      </c>
    </row>
    <row r="2730" spans="1:15" x14ac:dyDescent="0.2">
      <c r="A2730">
        <v>2016</v>
      </c>
      <c r="B2730" s="6">
        <f ca="1">_xlfn.MAXIFS('Track WIP'!M:M,'Track WIP'!K:K,'Results WIP'!A2730,'Track WIP'!L:L,'Results WIP'!C2730)</f>
        <v>42525</v>
      </c>
      <c r="C2730">
        <f t="shared" si="47"/>
        <v>7</v>
      </c>
      <c r="D2730" t="str">
        <f ca="1">VLOOKUP($B2730,'Track WIP'!$M:$O,2,FALSE)</f>
        <v>CHEVROLET DUAL IN DETROIT - RACE 1</v>
      </c>
      <c r="E2730" t="str">
        <f ca="1">VLOOKUP($B2730,'Track WIP'!$M:$O,3,FALSE)</f>
        <v>Raceway At Belle Isle Park</v>
      </c>
      <c r="F2730">
        <v>3</v>
      </c>
      <c r="G2730" t="s">
        <v>234</v>
      </c>
      <c r="H2730">
        <v>2</v>
      </c>
      <c r="I2730" t="s">
        <v>111</v>
      </c>
      <c r="J2730">
        <v>70</v>
      </c>
      <c r="K2730">
        <v>3</v>
      </c>
      <c r="L2730">
        <v>13</v>
      </c>
      <c r="M2730">
        <v>36</v>
      </c>
      <c r="N2730">
        <v>1</v>
      </c>
      <c r="O2730">
        <v>0</v>
      </c>
    </row>
    <row r="2731" spans="1:15" x14ac:dyDescent="0.2">
      <c r="A2731">
        <v>2016</v>
      </c>
      <c r="B2731" s="6">
        <f ca="1">_xlfn.MAXIFS('Track WIP'!M:M,'Track WIP'!K:K,'Results WIP'!A2731,'Track WIP'!L:L,'Results WIP'!C2731)</f>
        <v>42525</v>
      </c>
      <c r="C2731">
        <f t="shared" si="47"/>
        <v>7</v>
      </c>
      <c r="D2731" t="str">
        <f ca="1">VLOOKUP($B2731,'Track WIP'!$M:$O,2,FALSE)</f>
        <v>CHEVROLET DUAL IN DETROIT - RACE 1</v>
      </c>
      <c r="E2731" t="str">
        <f ca="1">VLOOKUP($B2731,'Track WIP'!$M:$O,3,FALSE)</f>
        <v>Raceway At Belle Isle Park</v>
      </c>
      <c r="F2731">
        <v>4</v>
      </c>
      <c r="G2731" t="s">
        <v>41</v>
      </c>
      <c r="H2731">
        <v>15</v>
      </c>
      <c r="I2731" t="s">
        <v>16</v>
      </c>
      <c r="J2731">
        <v>70</v>
      </c>
      <c r="K2731">
        <v>10</v>
      </c>
      <c r="L2731">
        <v>0</v>
      </c>
      <c r="M2731">
        <v>32</v>
      </c>
      <c r="N2731">
        <v>0</v>
      </c>
      <c r="O2731">
        <v>0</v>
      </c>
    </row>
    <row r="2732" spans="1:15" x14ac:dyDescent="0.2">
      <c r="A2732">
        <v>2016</v>
      </c>
      <c r="B2732" s="6">
        <f ca="1">_xlfn.MAXIFS('Track WIP'!M:M,'Track WIP'!K:K,'Results WIP'!A2732,'Track WIP'!L:L,'Results WIP'!C2732)</f>
        <v>42525</v>
      </c>
      <c r="C2732">
        <f t="shared" si="47"/>
        <v>7</v>
      </c>
      <c r="D2732" t="str">
        <f ca="1">VLOOKUP($B2732,'Track WIP'!$M:$O,2,FALSE)</f>
        <v>CHEVROLET DUAL IN DETROIT - RACE 1</v>
      </c>
      <c r="E2732" t="str">
        <f ca="1">VLOOKUP($B2732,'Track WIP'!$M:$O,3,FALSE)</f>
        <v>Raceway At Belle Isle Park</v>
      </c>
      <c r="F2732">
        <v>5</v>
      </c>
      <c r="G2732" t="s">
        <v>24</v>
      </c>
      <c r="H2732">
        <v>3</v>
      </c>
      <c r="I2732" t="s">
        <v>111</v>
      </c>
      <c r="J2732">
        <v>70</v>
      </c>
      <c r="K2732">
        <v>2</v>
      </c>
      <c r="L2732">
        <v>0</v>
      </c>
      <c r="M2732">
        <v>30</v>
      </c>
      <c r="N2732">
        <v>0</v>
      </c>
      <c r="O2732">
        <v>0</v>
      </c>
    </row>
    <row r="2733" spans="1:15" x14ac:dyDescent="0.2">
      <c r="A2733">
        <v>2016</v>
      </c>
      <c r="B2733" s="6">
        <f ca="1">_xlfn.MAXIFS('Track WIP'!M:M,'Track WIP'!K:K,'Results WIP'!A2733,'Track WIP'!L:L,'Results WIP'!C2733)</f>
        <v>42525</v>
      </c>
      <c r="C2733">
        <f t="shared" si="47"/>
        <v>7</v>
      </c>
      <c r="D2733" t="str">
        <f ca="1">VLOOKUP($B2733,'Track WIP'!$M:$O,2,FALSE)</f>
        <v>CHEVROLET DUAL IN DETROIT - RACE 1</v>
      </c>
      <c r="E2733" t="str">
        <f ca="1">VLOOKUP($B2733,'Track WIP'!$M:$O,3,FALSE)</f>
        <v>Raceway At Belle Isle Park</v>
      </c>
      <c r="F2733">
        <v>6</v>
      </c>
      <c r="G2733" t="s">
        <v>254</v>
      </c>
      <c r="H2733">
        <v>26</v>
      </c>
      <c r="I2733" t="s">
        <v>16</v>
      </c>
      <c r="J2733">
        <v>70</v>
      </c>
      <c r="K2733">
        <v>5</v>
      </c>
      <c r="L2733">
        <v>0</v>
      </c>
      <c r="M2733">
        <v>28</v>
      </c>
      <c r="N2733">
        <v>0</v>
      </c>
      <c r="O2733">
        <v>0</v>
      </c>
    </row>
    <row r="2734" spans="1:15" x14ac:dyDescent="0.2">
      <c r="A2734">
        <v>2016</v>
      </c>
      <c r="B2734" s="6">
        <f ca="1">_xlfn.MAXIFS('Track WIP'!M:M,'Track WIP'!K:K,'Results WIP'!A2734,'Track WIP'!L:L,'Results WIP'!C2734)</f>
        <v>42525</v>
      </c>
      <c r="C2734">
        <f t="shared" si="47"/>
        <v>7</v>
      </c>
      <c r="D2734" t="str">
        <f ca="1">VLOOKUP($B2734,'Track WIP'!$M:$O,2,FALSE)</f>
        <v>CHEVROLET DUAL IN DETROIT - RACE 1</v>
      </c>
      <c r="E2734" t="str">
        <f ca="1">VLOOKUP($B2734,'Track WIP'!$M:$O,3,FALSE)</f>
        <v>Raceway At Belle Isle Park</v>
      </c>
      <c r="F2734">
        <v>7</v>
      </c>
      <c r="G2734" t="s">
        <v>17</v>
      </c>
      <c r="H2734">
        <v>28</v>
      </c>
      <c r="I2734" t="s">
        <v>16</v>
      </c>
      <c r="J2734">
        <v>70</v>
      </c>
      <c r="K2734">
        <v>15</v>
      </c>
      <c r="L2734">
        <v>0</v>
      </c>
      <c r="M2734">
        <v>26</v>
      </c>
      <c r="N2734">
        <v>0</v>
      </c>
      <c r="O2734">
        <v>0</v>
      </c>
    </row>
    <row r="2735" spans="1:15" x14ac:dyDescent="0.2">
      <c r="A2735">
        <v>2016</v>
      </c>
      <c r="B2735" s="6">
        <f ca="1">_xlfn.MAXIFS('Track WIP'!M:M,'Track WIP'!K:K,'Results WIP'!A2735,'Track WIP'!L:L,'Results WIP'!C2735)</f>
        <v>42525</v>
      </c>
      <c r="C2735">
        <f t="shared" si="47"/>
        <v>7</v>
      </c>
      <c r="D2735" t="str">
        <f ca="1">VLOOKUP($B2735,'Track WIP'!$M:$O,2,FALSE)</f>
        <v>CHEVROLET DUAL IN DETROIT - RACE 1</v>
      </c>
      <c r="E2735" t="str">
        <f ca="1">VLOOKUP($B2735,'Track WIP'!$M:$O,3,FALSE)</f>
        <v>Raceway At Belle Isle Park</v>
      </c>
      <c r="F2735">
        <v>8</v>
      </c>
      <c r="G2735" t="s">
        <v>86</v>
      </c>
      <c r="H2735">
        <v>83</v>
      </c>
      <c r="I2735" t="s">
        <v>111</v>
      </c>
      <c r="J2735">
        <v>70</v>
      </c>
      <c r="K2735">
        <v>8</v>
      </c>
      <c r="L2735">
        <v>0</v>
      </c>
      <c r="M2735">
        <v>24</v>
      </c>
      <c r="N2735">
        <v>0</v>
      </c>
      <c r="O2735">
        <v>0</v>
      </c>
    </row>
    <row r="2736" spans="1:15" x14ac:dyDescent="0.2">
      <c r="A2736">
        <v>2016</v>
      </c>
      <c r="B2736" s="6">
        <f ca="1">_xlfn.MAXIFS('Track WIP'!M:M,'Track WIP'!K:K,'Results WIP'!A2736,'Track WIP'!L:L,'Results WIP'!C2736)</f>
        <v>42525</v>
      </c>
      <c r="C2736">
        <f t="shared" si="47"/>
        <v>7</v>
      </c>
      <c r="D2736" t="str">
        <f ca="1">VLOOKUP($B2736,'Track WIP'!$M:$O,2,FALSE)</f>
        <v>CHEVROLET DUAL IN DETROIT - RACE 1</v>
      </c>
      <c r="E2736" t="str">
        <f ca="1">VLOOKUP($B2736,'Track WIP'!$M:$O,3,FALSE)</f>
        <v>Raceway At Belle Isle Park</v>
      </c>
      <c r="F2736">
        <v>9</v>
      </c>
      <c r="G2736" t="s">
        <v>25</v>
      </c>
      <c r="H2736">
        <v>10</v>
      </c>
      <c r="I2736" t="s">
        <v>111</v>
      </c>
      <c r="J2736">
        <v>70</v>
      </c>
      <c r="K2736">
        <v>7</v>
      </c>
      <c r="L2736">
        <v>0</v>
      </c>
      <c r="M2736">
        <v>22</v>
      </c>
      <c r="N2736">
        <v>0</v>
      </c>
      <c r="O2736">
        <v>0</v>
      </c>
    </row>
    <row r="2737" spans="1:15" x14ac:dyDescent="0.2">
      <c r="A2737">
        <v>2016</v>
      </c>
      <c r="B2737" s="6">
        <f ca="1">_xlfn.MAXIFS('Track WIP'!M:M,'Track WIP'!K:K,'Results WIP'!A2737,'Track WIP'!L:L,'Results WIP'!C2737)</f>
        <v>42525</v>
      </c>
      <c r="C2737">
        <f t="shared" si="47"/>
        <v>7</v>
      </c>
      <c r="D2737" t="str">
        <f ca="1">VLOOKUP($B2737,'Track WIP'!$M:$O,2,FALSE)</f>
        <v>CHEVROLET DUAL IN DETROIT - RACE 1</v>
      </c>
      <c r="E2737" t="str">
        <f ca="1">VLOOKUP($B2737,'Track WIP'!$M:$O,3,FALSE)</f>
        <v>Raceway At Belle Isle Park</v>
      </c>
      <c r="F2737">
        <v>10</v>
      </c>
      <c r="G2737" t="s">
        <v>277</v>
      </c>
      <c r="H2737">
        <v>98</v>
      </c>
      <c r="I2737" t="s">
        <v>16</v>
      </c>
      <c r="J2737">
        <v>70</v>
      </c>
      <c r="K2737">
        <v>17</v>
      </c>
      <c r="L2737">
        <v>0</v>
      </c>
      <c r="M2737">
        <v>20</v>
      </c>
      <c r="N2737">
        <v>0</v>
      </c>
      <c r="O2737">
        <v>0</v>
      </c>
    </row>
    <row r="2738" spans="1:15" x14ac:dyDescent="0.2">
      <c r="A2738">
        <v>2016</v>
      </c>
      <c r="B2738" s="6">
        <f ca="1">_xlfn.MAXIFS('Track WIP'!M:M,'Track WIP'!K:K,'Results WIP'!A2738,'Track WIP'!L:L,'Results WIP'!C2738)</f>
        <v>42525</v>
      </c>
      <c r="C2738">
        <f t="shared" si="47"/>
        <v>7</v>
      </c>
      <c r="D2738" t="str">
        <f ca="1">VLOOKUP($B2738,'Track WIP'!$M:$O,2,FALSE)</f>
        <v>CHEVROLET DUAL IN DETROIT - RACE 1</v>
      </c>
      <c r="E2738" t="str">
        <f ca="1">VLOOKUP($B2738,'Track WIP'!$M:$O,3,FALSE)</f>
        <v>Raceway At Belle Isle Park</v>
      </c>
      <c r="F2738">
        <v>11</v>
      </c>
      <c r="G2738" t="s">
        <v>37</v>
      </c>
      <c r="H2738">
        <v>14</v>
      </c>
      <c r="I2738" t="s">
        <v>16</v>
      </c>
      <c r="J2738">
        <v>70</v>
      </c>
      <c r="K2738">
        <v>11</v>
      </c>
      <c r="L2738">
        <v>0</v>
      </c>
      <c r="M2738">
        <v>19</v>
      </c>
      <c r="N2738">
        <v>0</v>
      </c>
      <c r="O2738">
        <v>0</v>
      </c>
    </row>
    <row r="2739" spans="1:15" x14ac:dyDescent="0.2">
      <c r="A2739">
        <v>2016</v>
      </c>
      <c r="B2739" s="6">
        <f ca="1">_xlfn.MAXIFS('Track WIP'!M:M,'Track WIP'!K:K,'Results WIP'!A2739,'Track WIP'!L:L,'Results WIP'!C2739)</f>
        <v>42525</v>
      </c>
      <c r="C2739">
        <f t="shared" si="47"/>
        <v>7</v>
      </c>
      <c r="D2739" t="str">
        <f ca="1">VLOOKUP($B2739,'Track WIP'!$M:$O,2,FALSE)</f>
        <v>CHEVROLET DUAL IN DETROIT - RACE 1</v>
      </c>
      <c r="E2739" t="str">
        <f ca="1">VLOOKUP($B2739,'Track WIP'!$M:$O,3,FALSE)</f>
        <v>Raceway At Belle Isle Park</v>
      </c>
      <c r="F2739">
        <v>12</v>
      </c>
      <c r="G2739" t="s">
        <v>386</v>
      </c>
      <c r="H2739">
        <v>19</v>
      </c>
      <c r="I2739" t="s">
        <v>16</v>
      </c>
      <c r="J2739">
        <v>70</v>
      </c>
      <c r="K2739">
        <v>20</v>
      </c>
      <c r="L2739">
        <v>0</v>
      </c>
      <c r="M2739">
        <v>18</v>
      </c>
      <c r="N2739">
        <v>0</v>
      </c>
      <c r="O2739">
        <v>0</v>
      </c>
    </row>
    <row r="2740" spans="1:15" x14ac:dyDescent="0.2">
      <c r="A2740">
        <v>2016</v>
      </c>
      <c r="B2740" s="6">
        <f ca="1">_xlfn.MAXIFS('Track WIP'!M:M,'Track WIP'!K:K,'Results WIP'!A2740,'Track WIP'!L:L,'Results WIP'!C2740)</f>
        <v>42525</v>
      </c>
      <c r="C2740">
        <f t="shared" si="47"/>
        <v>7</v>
      </c>
      <c r="D2740" t="str">
        <f ca="1">VLOOKUP($B2740,'Track WIP'!$M:$O,2,FALSE)</f>
        <v>CHEVROLET DUAL IN DETROIT - RACE 1</v>
      </c>
      <c r="E2740" t="str">
        <f ca="1">VLOOKUP($B2740,'Track WIP'!$M:$O,3,FALSE)</f>
        <v>Raceway At Belle Isle Park</v>
      </c>
      <c r="F2740">
        <v>13</v>
      </c>
      <c r="G2740" t="s">
        <v>88</v>
      </c>
      <c r="H2740">
        <v>22</v>
      </c>
      <c r="I2740" t="s">
        <v>111</v>
      </c>
      <c r="J2740">
        <v>70</v>
      </c>
      <c r="K2740">
        <v>1</v>
      </c>
      <c r="L2740">
        <v>35</v>
      </c>
      <c r="M2740">
        <v>21</v>
      </c>
      <c r="N2740">
        <v>4</v>
      </c>
      <c r="O2740">
        <v>0</v>
      </c>
    </row>
    <row r="2741" spans="1:15" x14ac:dyDescent="0.2">
      <c r="A2741">
        <v>2016</v>
      </c>
      <c r="B2741" s="6">
        <f ca="1">_xlfn.MAXIFS('Track WIP'!M:M,'Track WIP'!K:K,'Results WIP'!A2741,'Track WIP'!L:L,'Results WIP'!C2741)</f>
        <v>42525</v>
      </c>
      <c r="C2741">
        <f t="shared" si="47"/>
        <v>7</v>
      </c>
      <c r="D2741" t="str">
        <f ca="1">VLOOKUP($B2741,'Track WIP'!$M:$O,2,FALSE)</f>
        <v>CHEVROLET DUAL IN DETROIT - RACE 1</v>
      </c>
      <c r="E2741" t="str">
        <f ca="1">VLOOKUP($B2741,'Track WIP'!$M:$O,3,FALSE)</f>
        <v>Raceway At Belle Isle Park</v>
      </c>
      <c r="F2741">
        <v>14</v>
      </c>
      <c r="G2741" t="s">
        <v>112</v>
      </c>
      <c r="H2741">
        <v>21</v>
      </c>
      <c r="I2741" t="s">
        <v>111</v>
      </c>
      <c r="J2741">
        <v>70</v>
      </c>
      <c r="K2741">
        <v>14</v>
      </c>
      <c r="L2741">
        <v>0</v>
      </c>
      <c r="M2741">
        <v>16</v>
      </c>
      <c r="N2741">
        <v>0</v>
      </c>
      <c r="O2741">
        <v>0</v>
      </c>
    </row>
    <row r="2742" spans="1:15" x14ac:dyDescent="0.2">
      <c r="A2742">
        <v>2016</v>
      </c>
      <c r="B2742" s="6">
        <f ca="1">_xlfn.MAXIFS('Track WIP'!M:M,'Track WIP'!K:K,'Results WIP'!A2742,'Track WIP'!L:L,'Results WIP'!C2742)</f>
        <v>42525</v>
      </c>
      <c r="C2742">
        <f t="shared" si="47"/>
        <v>7</v>
      </c>
      <c r="D2742" t="str">
        <f ca="1">VLOOKUP($B2742,'Track WIP'!$M:$O,2,FALSE)</f>
        <v>CHEVROLET DUAL IN DETROIT - RACE 1</v>
      </c>
      <c r="E2742" t="str">
        <f ca="1">VLOOKUP($B2742,'Track WIP'!$M:$O,3,FALSE)</f>
        <v>Raceway At Belle Isle Park</v>
      </c>
      <c r="F2742">
        <v>15</v>
      </c>
      <c r="G2742" t="s">
        <v>292</v>
      </c>
      <c r="H2742">
        <v>7</v>
      </c>
      <c r="I2742" t="s">
        <v>16</v>
      </c>
      <c r="J2742">
        <v>70</v>
      </c>
      <c r="K2742">
        <v>12</v>
      </c>
      <c r="L2742">
        <v>0</v>
      </c>
      <c r="M2742">
        <v>15</v>
      </c>
      <c r="N2742">
        <v>0</v>
      </c>
      <c r="O2742">
        <v>0</v>
      </c>
    </row>
    <row r="2743" spans="1:15" x14ac:dyDescent="0.2">
      <c r="A2743">
        <v>2016</v>
      </c>
      <c r="B2743" s="6">
        <f ca="1">_xlfn.MAXIFS('Track WIP'!M:M,'Track WIP'!K:K,'Results WIP'!A2743,'Track WIP'!L:L,'Results WIP'!C2743)</f>
        <v>42525</v>
      </c>
      <c r="C2743">
        <f t="shared" si="47"/>
        <v>7</v>
      </c>
      <c r="D2743" t="str">
        <f ca="1">VLOOKUP($B2743,'Track WIP'!$M:$O,2,FALSE)</f>
        <v>CHEVROLET DUAL IN DETROIT - RACE 1</v>
      </c>
      <c r="E2743" t="str">
        <f ca="1">VLOOKUP($B2743,'Track WIP'!$M:$O,3,FALSE)</f>
        <v>Raceway At Belle Isle Park</v>
      </c>
      <c r="F2743">
        <v>16</v>
      </c>
      <c r="G2743" t="s">
        <v>38</v>
      </c>
      <c r="H2743">
        <v>27</v>
      </c>
      <c r="I2743" t="s">
        <v>16</v>
      </c>
      <c r="J2743">
        <v>69</v>
      </c>
      <c r="K2743">
        <v>19</v>
      </c>
      <c r="L2743">
        <v>0</v>
      </c>
      <c r="M2743">
        <v>14</v>
      </c>
      <c r="N2743">
        <v>0</v>
      </c>
      <c r="O2743">
        <v>0</v>
      </c>
    </row>
    <row r="2744" spans="1:15" x14ac:dyDescent="0.2">
      <c r="A2744">
        <v>2016</v>
      </c>
      <c r="B2744" s="6">
        <f ca="1">_xlfn.MAXIFS('Track WIP'!M:M,'Track WIP'!K:K,'Results WIP'!A2744,'Track WIP'!L:L,'Results WIP'!C2744)</f>
        <v>42525</v>
      </c>
      <c r="C2744">
        <f t="shared" si="47"/>
        <v>7</v>
      </c>
      <c r="D2744" t="str">
        <f ca="1">VLOOKUP($B2744,'Track WIP'!$M:$O,2,FALSE)</f>
        <v>CHEVROLET DUAL IN DETROIT - RACE 1</v>
      </c>
      <c r="E2744" t="str">
        <f ca="1">VLOOKUP($B2744,'Track WIP'!$M:$O,3,FALSE)</f>
        <v>Raceway At Belle Isle Park</v>
      </c>
      <c r="F2744">
        <v>17</v>
      </c>
      <c r="G2744" t="s">
        <v>389</v>
      </c>
      <c r="H2744">
        <v>20</v>
      </c>
      <c r="I2744" t="s">
        <v>111</v>
      </c>
      <c r="J2744">
        <v>69</v>
      </c>
      <c r="K2744">
        <v>21</v>
      </c>
      <c r="L2744">
        <v>0</v>
      </c>
      <c r="M2744">
        <v>13</v>
      </c>
      <c r="N2744">
        <v>0</v>
      </c>
      <c r="O2744">
        <v>0</v>
      </c>
    </row>
    <row r="2745" spans="1:15" x14ac:dyDescent="0.2">
      <c r="A2745">
        <v>2016</v>
      </c>
      <c r="B2745" s="6">
        <f ca="1">_xlfn.MAXIFS('Track WIP'!M:M,'Track WIP'!K:K,'Results WIP'!A2745,'Track WIP'!L:L,'Results WIP'!C2745)</f>
        <v>42525</v>
      </c>
      <c r="C2745">
        <f t="shared" si="47"/>
        <v>7</v>
      </c>
      <c r="D2745" t="str">
        <f ca="1">VLOOKUP($B2745,'Track WIP'!$M:$O,2,FALSE)</f>
        <v>CHEVROLET DUAL IN DETROIT - RACE 1</v>
      </c>
      <c r="E2745" t="str">
        <f ca="1">VLOOKUP($B2745,'Track WIP'!$M:$O,3,FALSE)</f>
        <v>Raceway At Belle Isle Park</v>
      </c>
      <c r="F2745">
        <v>18</v>
      </c>
      <c r="G2745" t="s">
        <v>89</v>
      </c>
      <c r="H2745">
        <v>5</v>
      </c>
      <c r="I2745" t="s">
        <v>16</v>
      </c>
      <c r="J2745">
        <v>65</v>
      </c>
      <c r="K2745">
        <v>4</v>
      </c>
      <c r="L2745">
        <v>0</v>
      </c>
      <c r="M2745">
        <v>12</v>
      </c>
      <c r="N2745">
        <v>0</v>
      </c>
      <c r="O2745">
        <v>0</v>
      </c>
    </row>
    <row r="2746" spans="1:15" x14ac:dyDescent="0.2">
      <c r="A2746">
        <v>2016</v>
      </c>
      <c r="B2746" s="6">
        <f ca="1">_xlfn.MAXIFS('Track WIP'!M:M,'Track WIP'!K:K,'Results WIP'!A2746,'Track WIP'!L:L,'Results WIP'!C2746)</f>
        <v>42525</v>
      </c>
      <c r="C2746">
        <f t="shared" si="47"/>
        <v>7</v>
      </c>
      <c r="D2746" t="str">
        <f ca="1">VLOOKUP($B2746,'Track WIP'!$M:$O,2,FALSE)</f>
        <v>CHEVROLET DUAL IN DETROIT - RACE 1</v>
      </c>
      <c r="E2746" t="str">
        <f ca="1">VLOOKUP($B2746,'Track WIP'!$M:$O,3,FALSE)</f>
        <v>Raceway At Belle Isle Park</v>
      </c>
      <c r="F2746">
        <v>19</v>
      </c>
      <c r="G2746" t="s">
        <v>21</v>
      </c>
      <c r="H2746">
        <v>9</v>
      </c>
      <c r="I2746" t="s">
        <v>111</v>
      </c>
      <c r="J2746">
        <v>56</v>
      </c>
      <c r="K2746">
        <v>6</v>
      </c>
      <c r="L2746">
        <v>1</v>
      </c>
      <c r="M2746">
        <v>12</v>
      </c>
      <c r="N2746">
        <v>1</v>
      </c>
      <c r="O2746">
        <v>0</v>
      </c>
    </row>
    <row r="2747" spans="1:15" x14ac:dyDescent="0.2">
      <c r="A2747">
        <v>2016</v>
      </c>
      <c r="B2747" s="6">
        <f ca="1">_xlfn.MAXIFS('Track WIP'!M:M,'Track WIP'!K:K,'Results WIP'!A2747,'Track WIP'!L:L,'Results WIP'!C2747)</f>
        <v>42525</v>
      </c>
      <c r="C2747">
        <f t="shared" si="47"/>
        <v>7</v>
      </c>
      <c r="D2747" t="str">
        <f ca="1">VLOOKUP($B2747,'Track WIP'!$M:$O,2,FALSE)</f>
        <v>CHEVROLET DUAL IN DETROIT - RACE 1</v>
      </c>
      <c r="E2747" t="str">
        <f ca="1">VLOOKUP($B2747,'Track WIP'!$M:$O,3,FALSE)</f>
        <v>Raceway At Belle Isle Park</v>
      </c>
      <c r="F2747">
        <v>20</v>
      </c>
      <c r="G2747" t="s">
        <v>15</v>
      </c>
      <c r="H2747">
        <v>12</v>
      </c>
      <c r="I2747" t="s">
        <v>111</v>
      </c>
      <c r="J2747">
        <v>44</v>
      </c>
      <c r="K2747">
        <v>9</v>
      </c>
      <c r="L2747">
        <v>5</v>
      </c>
      <c r="M2747">
        <v>11</v>
      </c>
      <c r="N2747">
        <v>1</v>
      </c>
      <c r="O2747">
        <v>0</v>
      </c>
    </row>
    <row r="2748" spans="1:15" x14ac:dyDescent="0.2">
      <c r="A2748">
        <v>2016</v>
      </c>
      <c r="B2748" s="6">
        <f ca="1">_xlfn.MAXIFS('Track WIP'!M:M,'Track WIP'!K:K,'Results WIP'!A2748,'Track WIP'!L:L,'Results WIP'!C2748)</f>
        <v>42525</v>
      </c>
      <c r="C2748">
        <f t="shared" si="47"/>
        <v>7</v>
      </c>
      <c r="D2748" t="str">
        <f ca="1">VLOOKUP($B2748,'Track WIP'!$M:$O,2,FALSE)</f>
        <v>CHEVROLET DUAL IN DETROIT - RACE 1</v>
      </c>
      <c r="E2748" t="str">
        <f ca="1">VLOOKUP($B2748,'Track WIP'!$M:$O,3,FALSE)</f>
        <v>Raceway At Belle Isle Park</v>
      </c>
      <c r="F2748">
        <v>21</v>
      </c>
      <c r="G2748" t="s">
        <v>390</v>
      </c>
      <c r="H2748">
        <v>8</v>
      </c>
      <c r="I2748" t="s">
        <v>111</v>
      </c>
      <c r="J2748">
        <v>8</v>
      </c>
      <c r="K2748">
        <v>18</v>
      </c>
      <c r="L2748">
        <v>0</v>
      </c>
      <c r="M2748">
        <v>9</v>
      </c>
      <c r="N2748">
        <v>0</v>
      </c>
      <c r="O2748">
        <v>0</v>
      </c>
    </row>
    <row r="2749" spans="1:15" x14ac:dyDescent="0.2">
      <c r="A2749">
        <v>2016</v>
      </c>
      <c r="B2749" s="6">
        <f ca="1">_xlfn.MAXIFS('Track WIP'!M:M,'Track WIP'!K:K,'Results WIP'!A2749,'Track WIP'!L:L,'Results WIP'!C2749)</f>
        <v>42525</v>
      </c>
      <c r="C2749">
        <f t="shared" si="47"/>
        <v>7</v>
      </c>
      <c r="D2749" t="str">
        <f ca="1">VLOOKUP($B2749,'Track WIP'!$M:$O,2,FALSE)</f>
        <v>CHEVROLET DUAL IN DETROIT - RACE 1</v>
      </c>
      <c r="E2749" t="str">
        <f ca="1">VLOOKUP($B2749,'Track WIP'!$M:$O,3,FALSE)</f>
        <v>Raceway At Belle Isle Park</v>
      </c>
      <c r="F2749">
        <v>22</v>
      </c>
      <c r="G2749" t="s">
        <v>381</v>
      </c>
      <c r="H2749">
        <v>41</v>
      </c>
      <c r="I2749" t="s">
        <v>16</v>
      </c>
      <c r="J2749">
        <v>0</v>
      </c>
      <c r="K2749">
        <v>22</v>
      </c>
      <c r="L2749">
        <v>0</v>
      </c>
      <c r="M2749">
        <v>8</v>
      </c>
      <c r="N2749">
        <v>0</v>
      </c>
      <c r="O2749">
        <v>0</v>
      </c>
    </row>
    <row r="2750" spans="1:15" x14ac:dyDescent="0.2">
      <c r="A2750">
        <v>2016</v>
      </c>
      <c r="B2750" s="6">
        <f ca="1">_xlfn.MAXIFS('Track WIP'!M:M,'Track WIP'!K:K,'Results WIP'!A2750,'Track WIP'!L:L,'Results WIP'!C2750)</f>
        <v>42526</v>
      </c>
      <c r="C2750">
        <f t="shared" si="47"/>
        <v>8</v>
      </c>
      <c r="D2750" t="str">
        <f ca="1">VLOOKUP($B2750,'Track WIP'!$M:$O,2,FALSE)</f>
        <v>CHEVROLET DUAL IN DETROIT - RACE 2</v>
      </c>
      <c r="E2750" t="str">
        <f ca="1">VLOOKUP($B2750,'Track WIP'!$M:$O,3,FALSE)</f>
        <v>Raceway At Belle Isle Park</v>
      </c>
      <c r="F2750">
        <v>1</v>
      </c>
      <c r="G2750" t="s">
        <v>15</v>
      </c>
      <c r="H2750">
        <v>12</v>
      </c>
      <c r="I2750" t="s">
        <v>111</v>
      </c>
      <c r="J2750">
        <v>70</v>
      </c>
      <c r="K2750">
        <v>8</v>
      </c>
      <c r="L2750">
        <v>10</v>
      </c>
      <c r="M2750">
        <v>51</v>
      </c>
      <c r="N2750">
        <v>1</v>
      </c>
      <c r="O2750">
        <v>0</v>
      </c>
    </row>
    <row r="2751" spans="1:15" x14ac:dyDescent="0.2">
      <c r="A2751">
        <v>2016</v>
      </c>
      <c r="B2751" s="6">
        <f ca="1">_xlfn.MAXIFS('Track WIP'!M:M,'Track WIP'!K:K,'Results WIP'!A2751,'Track WIP'!L:L,'Results WIP'!C2751)</f>
        <v>42526</v>
      </c>
      <c r="C2751">
        <f t="shared" si="47"/>
        <v>8</v>
      </c>
      <c r="D2751" t="str">
        <f ca="1">VLOOKUP($B2751,'Track WIP'!$M:$O,2,FALSE)</f>
        <v>CHEVROLET DUAL IN DETROIT - RACE 2</v>
      </c>
      <c r="E2751" t="str">
        <f ca="1">VLOOKUP($B2751,'Track WIP'!$M:$O,3,FALSE)</f>
        <v>Raceway At Belle Isle Park</v>
      </c>
      <c r="F2751">
        <v>2</v>
      </c>
      <c r="G2751" t="s">
        <v>88</v>
      </c>
      <c r="H2751">
        <v>22</v>
      </c>
      <c r="I2751" t="s">
        <v>111</v>
      </c>
      <c r="J2751">
        <v>70</v>
      </c>
      <c r="K2751">
        <v>1</v>
      </c>
      <c r="L2751">
        <v>40</v>
      </c>
      <c r="M2751">
        <v>44</v>
      </c>
      <c r="N2751">
        <v>4</v>
      </c>
      <c r="O2751">
        <v>0</v>
      </c>
    </row>
    <row r="2752" spans="1:15" x14ac:dyDescent="0.2">
      <c r="A2752">
        <v>2016</v>
      </c>
      <c r="B2752" s="6">
        <f ca="1">_xlfn.MAXIFS('Track WIP'!M:M,'Track WIP'!K:K,'Results WIP'!A2752,'Track WIP'!L:L,'Results WIP'!C2752)</f>
        <v>42526</v>
      </c>
      <c r="C2752">
        <f t="shared" si="47"/>
        <v>8</v>
      </c>
      <c r="D2752" t="str">
        <f ca="1">VLOOKUP($B2752,'Track WIP'!$M:$O,2,FALSE)</f>
        <v>CHEVROLET DUAL IN DETROIT - RACE 2</v>
      </c>
      <c r="E2752" t="str">
        <f ca="1">VLOOKUP($B2752,'Track WIP'!$M:$O,3,FALSE)</f>
        <v>Raceway At Belle Isle Park</v>
      </c>
      <c r="F2752">
        <v>3</v>
      </c>
      <c r="G2752" t="s">
        <v>17</v>
      </c>
      <c r="H2752">
        <v>28</v>
      </c>
      <c r="I2752" t="s">
        <v>16</v>
      </c>
      <c r="J2752">
        <v>70</v>
      </c>
      <c r="K2752">
        <v>2</v>
      </c>
      <c r="L2752">
        <v>0</v>
      </c>
      <c r="M2752">
        <v>36</v>
      </c>
      <c r="N2752">
        <v>1</v>
      </c>
      <c r="O2752">
        <v>0</v>
      </c>
    </row>
    <row r="2753" spans="1:15" x14ac:dyDescent="0.2">
      <c r="A2753">
        <v>2016</v>
      </c>
      <c r="B2753" s="6">
        <f ca="1">_xlfn.MAXIFS('Track WIP'!M:M,'Track WIP'!K:K,'Results WIP'!A2753,'Track WIP'!L:L,'Results WIP'!C2753)</f>
        <v>42526</v>
      </c>
      <c r="C2753">
        <f t="shared" si="47"/>
        <v>8</v>
      </c>
      <c r="D2753" t="str">
        <f ca="1">VLOOKUP($B2753,'Track WIP'!$M:$O,2,FALSE)</f>
        <v>CHEVROLET DUAL IN DETROIT - RACE 2</v>
      </c>
      <c r="E2753" t="str">
        <f ca="1">VLOOKUP($B2753,'Track WIP'!$M:$O,3,FALSE)</f>
        <v>Raceway At Belle Isle Park</v>
      </c>
      <c r="F2753">
        <v>4</v>
      </c>
      <c r="G2753" t="s">
        <v>112</v>
      </c>
      <c r="H2753">
        <v>21</v>
      </c>
      <c r="I2753" t="s">
        <v>111</v>
      </c>
      <c r="J2753">
        <v>70</v>
      </c>
      <c r="K2753">
        <v>17</v>
      </c>
      <c r="L2753">
        <v>0</v>
      </c>
      <c r="M2753">
        <v>32</v>
      </c>
      <c r="N2753">
        <v>0</v>
      </c>
      <c r="O2753">
        <v>0</v>
      </c>
    </row>
    <row r="2754" spans="1:15" x14ac:dyDescent="0.2">
      <c r="A2754">
        <v>2016</v>
      </c>
      <c r="B2754" s="6">
        <f ca="1">_xlfn.MAXIFS('Track WIP'!M:M,'Track WIP'!K:K,'Results WIP'!A2754,'Track WIP'!L:L,'Results WIP'!C2754)</f>
        <v>42526</v>
      </c>
      <c r="C2754">
        <f t="shared" si="47"/>
        <v>8</v>
      </c>
      <c r="D2754" t="str">
        <f ca="1">VLOOKUP($B2754,'Track WIP'!$M:$O,2,FALSE)</f>
        <v>CHEVROLET DUAL IN DETROIT - RACE 2</v>
      </c>
      <c r="E2754" t="str">
        <f ca="1">VLOOKUP($B2754,'Track WIP'!$M:$O,3,FALSE)</f>
        <v>Raceway At Belle Isle Park</v>
      </c>
      <c r="F2754">
        <v>5</v>
      </c>
      <c r="G2754" t="s">
        <v>21</v>
      </c>
      <c r="H2754">
        <v>9</v>
      </c>
      <c r="I2754" t="s">
        <v>111</v>
      </c>
      <c r="J2754">
        <v>70</v>
      </c>
      <c r="K2754">
        <v>4</v>
      </c>
      <c r="L2754">
        <v>0</v>
      </c>
      <c r="M2754">
        <v>30</v>
      </c>
      <c r="N2754">
        <v>0</v>
      </c>
      <c r="O2754">
        <v>0</v>
      </c>
    </row>
    <row r="2755" spans="1:15" x14ac:dyDescent="0.2">
      <c r="A2755">
        <v>2016</v>
      </c>
      <c r="B2755" s="6">
        <f ca="1">_xlfn.MAXIFS('Track WIP'!M:M,'Track WIP'!K:K,'Results WIP'!A2755,'Track WIP'!L:L,'Results WIP'!C2755)</f>
        <v>42526</v>
      </c>
      <c r="C2755">
        <f t="shared" si="47"/>
        <v>8</v>
      </c>
      <c r="D2755" t="str">
        <f ca="1">VLOOKUP($B2755,'Track WIP'!$M:$O,2,FALSE)</f>
        <v>CHEVROLET DUAL IN DETROIT - RACE 2</v>
      </c>
      <c r="E2755" t="str">
        <f ca="1">VLOOKUP($B2755,'Track WIP'!$M:$O,3,FALSE)</f>
        <v>Raceway At Belle Isle Park</v>
      </c>
      <c r="F2755">
        <v>6</v>
      </c>
      <c r="G2755" t="s">
        <v>359</v>
      </c>
      <c r="H2755">
        <v>18</v>
      </c>
      <c r="I2755" t="s">
        <v>16</v>
      </c>
      <c r="J2755">
        <v>70</v>
      </c>
      <c r="K2755">
        <v>21</v>
      </c>
      <c r="L2755">
        <v>0</v>
      </c>
      <c r="M2755">
        <v>28</v>
      </c>
      <c r="N2755">
        <v>0</v>
      </c>
      <c r="O2755">
        <v>0</v>
      </c>
    </row>
    <row r="2756" spans="1:15" x14ac:dyDescent="0.2">
      <c r="A2756">
        <v>2016</v>
      </c>
      <c r="B2756" s="6">
        <f ca="1">_xlfn.MAXIFS('Track WIP'!M:M,'Track WIP'!K:K,'Results WIP'!A2756,'Track WIP'!L:L,'Results WIP'!C2756)</f>
        <v>42526</v>
      </c>
      <c r="C2756">
        <f t="shared" si="47"/>
        <v>8</v>
      </c>
      <c r="D2756" t="str">
        <f ca="1">VLOOKUP($B2756,'Track WIP'!$M:$O,2,FALSE)</f>
        <v>CHEVROLET DUAL IN DETROIT - RACE 2</v>
      </c>
      <c r="E2756" t="str">
        <f ca="1">VLOOKUP($B2756,'Track WIP'!$M:$O,3,FALSE)</f>
        <v>Raceway At Belle Isle Park</v>
      </c>
      <c r="F2756">
        <v>7</v>
      </c>
      <c r="G2756" t="s">
        <v>25</v>
      </c>
      <c r="H2756">
        <v>10</v>
      </c>
      <c r="I2756" t="s">
        <v>111</v>
      </c>
      <c r="J2756">
        <v>70</v>
      </c>
      <c r="K2756">
        <v>6</v>
      </c>
      <c r="L2756">
        <v>0</v>
      </c>
      <c r="M2756">
        <v>26</v>
      </c>
      <c r="N2756">
        <v>0</v>
      </c>
      <c r="O2756">
        <v>0</v>
      </c>
    </row>
    <row r="2757" spans="1:15" x14ac:dyDescent="0.2">
      <c r="A2757">
        <v>2016</v>
      </c>
      <c r="B2757" s="6">
        <f ca="1">_xlfn.MAXIFS('Track WIP'!M:M,'Track WIP'!K:K,'Results WIP'!A2757,'Track WIP'!L:L,'Results WIP'!C2757)</f>
        <v>42526</v>
      </c>
      <c r="C2757">
        <f t="shared" si="47"/>
        <v>8</v>
      </c>
      <c r="D2757" t="str">
        <f ca="1">VLOOKUP($B2757,'Track WIP'!$M:$O,2,FALSE)</f>
        <v>CHEVROLET DUAL IN DETROIT - RACE 2</v>
      </c>
      <c r="E2757" t="str">
        <f ca="1">VLOOKUP($B2757,'Track WIP'!$M:$O,3,FALSE)</f>
        <v>Raceway At Belle Isle Park</v>
      </c>
      <c r="F2757">
        <v>8</v>
      </c>
      <c r="G2757" t="s">
        <v>87</v>
      </c>
      <c r="H2757">
        <v>11</v>
      </c>
      <c r="I2757" t="s">
        <v>111</v>
      </c>
      <c r="J2757">
        <v>70</v>
      </c>
      <c r="K2757">
        <v>12</v>
      </c>
      <c r="L2757">
        <v>8</v>
      </c>
      <c r="M2757">
        <v>25</v>
      </c>
      <c r="N2757">
        <v>1</v>
      </c>
      <c r="O2757">
        <v>0</v>
      </c>
    </row>
    <row r="2758" spans="1:15" x14ac:dyDescent="0.2">
      <c r="A2758">
        <v>2016</v>
      </c>
      <c r="B2758" s="6">
        <f ca="1">_xlfn.MAXIFS('Track WIP'!M:M,'Track WIP'!K:K,'Results WIP'!A2758,'Track WIP'!L:L,'Results WIP'!C2758)</f>
        <v>42526</v>
      </c>
      <c r="C2758">
        <f t="shared" si="47"/>
        <v>8</v>
      </c>
      <c r="D2758" t="str">
        <f ca="1">VLOOKUP($B2758,'Track WIP'!$M:$O,2,FALSE)</f>
        <v>CHEVROLET DUAL IN DETROIT - RACE 2</v>
      </c>
      <c r="E2758" t="str">
        <f ca="1">VLOOKUP($B2758,'Track WIP'!$M:$O,3,FALSE)</f>
        <v>Raceway At Belle Isle Park</v>
      </c>
      <c r="F2758">
        <v>9</v>
      </c>
      <c r="G2758" t="s">
        <v>38</v>
      </c>
      <c r="H2758">
        <v>27</v>
      </c>
      <c r="I2758" t="s">
        <v>16</v>
      </c>
      <c r="J2758">
        <v>70</v>
      </c>
      <c r="K2758">
        <v>22</v>
      </c>
      <c r="L2758">
        <v>0</v>
      </c>
      <c r="M2758">
        <v>22</v>
      </c>
      <c r="N2758">
        <v>0</v>
      </c>
      <c r="O2758">
        <v>0</v>
      </c>
    </row>
    <row r="2759" spans="1:15" x14ac:dyDescent="0.2">
      <c r="A2759">
        <v>2016</v>
      </c>
      <c r="B2759" s="6">
        <f ca="1">_xlfn.MAXIFS('Track WIP'!M:M,'Track WIP'!K:K,'Results WIP'!A2759,'Track WIP'!L:L,'Results WIP'!C2759)</f>
        <v>42526</v>
      </c>
      <c r="C2759">
        <f t="shared" si="47"/>
        <v>8</v>
      </c>
      <c r="D2759" t="str">
        <f ca="1">VLOOKUP($B2759,'Track WIP'!$M:$O,2,FALSE)</f>
        <v>CHEVROLET DUAL IN DETROIT - RACE 2</v>
      </c>
      <c r="E2759" t="str">
        <f ca="1">VLOOKUP($B2759,'Track WIP'!$M:$O,3,FALSE)</f>
        <v>Raceway At Belle Isle Park</v>
      </c>
      <c r="F2759">
        <v>10</v>
      </c>
      <c r="G2759" t="s">
        <v>37</v>
      </c>
      <c r="H2759">
        <v>14</v>
      </c>
      <c r="I2759" t="s">
        <v>16</v>
      </c>
      <c r="J2759">
        <v>70</v>
      </c>
      <c r="K2759">
        <v>16</v>
      </c>
      <c r="L2759">
        <v>0</v>
      </c>
      <c r="M2759">
        <v>20</v>
      </c>
      <c r="N2759">
        <v>0</v>
      </c>
      <c r="O2759">
        <v>0</v>
      </c>
    </row>
    <row r="2760" spans="1:15" x14ac:dyDescent="0.2">
      <c r="A2760">
        <v>2016</v>
      </c>
      <c r="B2760" s="6">
        <f ca="1">_xlfn.MAXIFS('Track WIP'!M:M,'Track WIP'!K:K,'Results WIP'!A2760,'Track WIP'!L:L,'Results WIP'!C2760)</f>
        <v>42526</v>
      </c>
      <c r="C2760">
        <f t="shared" si="47"/>
        <v>8</v>
      </c>
      <c r="D2760" t="str">
        <f ca="1">VLOOKUP($B2760,'Track WIP'!$M:$O,2,FALSE)</f>
        <v>CHEVROLET DUAL IN DETROIT - RACE 2</v>
      </c>
      <c r="E2760" t="str">
        <f ca="1">VLOOKUP($B2760,'Track WIP'!$M:$O,3,FALSE)</f>
        <v>Raceway At Belle Isle Park</v>
      </c>
      <c r="F2760">
        <v>11</v>
      </c>
      <c r="G2760" t="s">
        <v>41</v>
      </c>
      <c r="H2760">
        <v>15</v>
      </c>
      <c r="I2760" t="s">
        <v>16</v>
      </c>
      <c r="J2760">
        <v>70</v>
      </c>
      <c r="K2760">
        <v>7</v>
      </c>
      <c r="L2760">
        <v>1</v>
      </c>
      <c r="M2760">
        <v>20</v>
      </c>
      <c r="N2760">
        <v>1</v>
      </c>
      <c r="O2760">
        <v>0</v>
      </c>
    </row>
    <row r="2761" spans="1:15" x14ac:dyDescent="0.2">
      <c r="A2761">
        <v>2016</v>
      </c>
      <c r="B2761" s="6">
        <f ca="1">_xlfn.MAXIFS('Track WIP'!M:M,'Track WIP'!K:K,'Results WIP'!A2761,'Track WIP'!L:L,'Results WIP'!C2761)</f>
        <v>42526</v>
      </c>
      <c r="C2761">
        <f t="shared" si="47"/>
        <v>8</v>
      </c>
      <c r="D2761" t="str">
        <f ca="1">VLOOKUP($B2761,'Track WIP'!$M:$O,2,FALSE)</f>
        <v>CHEVROLET DUAL IN DETROIT - RACE 2</v>
      </c>
      <c r="E2761" t="str">
        <f ca="1">VLOOKUP($B2761,'Track WIP'!$M:$O,3,FALSE)</f>
        <v>Raceway At Belle Isle Park</v>
      </c>
      <c r="F2761">
        <v>12</v>
      </c>
      <c r="G2761" t="s">
        <v>277</v>
      </c>
      <c r="H2761">
        <v>98</v>
      </c>
      <c r="I2761" t="s">
        <v>16</v>
      </c>
      <c r="J2761">
        <v>70</v>
      </c>
      <c r="K2761">
        <v>18</v>
      </c>
      <c r="L2761">
        <v>1</v>
      </c>
      <c r="M2761">
        <v>19</v>
      </c>
      <c r="N2761">
        <v>1</v>
      </c>
      <c r="O2761">
        <v>0</v>
      </c>
    </row>
    <row r="2762" spans="1:15" x14ac:dyDescent="0.2">
      <c r="A2762">
        <v>2016</v>
      </c>
      <c r="B2762" s="6">
        <f ca="1">_xlfn.MAXIFS('Track WIP'!M:M,'Track WIP'!K:K,'Results WIP'!A2762,'Track WIP'!L:L,'Results WIP'!C2762)</f>
        <v>42526</v>
      </c>
      <c r="C2762">
        <f t="shared" si="47"/>
        <v>8</v>
      </c>
      <c r="D2762" t="str">
        <f ca="1">VLOOKUP($B2762,'Track WIP'!$M:$O,2,FALSE)</f>
        <v>CHEVROLET DUAL IN DETROIT - RACE 2</v>
      </c>
      <c r="E2762" t="str">
        <f ca="1">VLOOKUP($B2762,'Track WIP'!$M:$O,3,FALSE)</f>
        <v>Raceway At Belle Isle Park</v>
      </c>
      <c r="F2762">
        <v>13</v>
      </c>
      <c r="G2762" t="s">
        <v>386</v>
      </c>
      <c r="H2762">
        <v>19</v>
      </c>
      <c r="I2762" t="s">
        <v>16</v>
      </c>
      <c r="J2762">
        <v>70</v>
      </c>
      <c r="K2762">
        <v>15</v>
      </c>
      <c r="L2762">
        <v>0</v>
      </c>
      <c r="M2762">
        <v>17</v>
      </c>
      <c r="N2762">
        <v>0</v>
      </c>
      <c r="O2762">
        <v>0</v>
      </c>
    </row>
    <row r="2763" spans="1:15" x14ac:dyDescent="0.2">
      <c r="A2763">
        <v>2016</v>
      </c>
      <c r="B2763" s="6">
        <f ca="1">_xlfn.MAXIFS('Track WIP'!M:M,'Track WIP'!K:K,'Results WIP'!A2763,'Track WIP'!L:L,'Results WIP'!C2763)</f>
        <v>42526</v>
      </c>
      <c r="C2763">
        <f t="shared" si="47"/>
        <v>8</v>
      </c>
      <c r="D2763" t="str">
        <f ca="1">VLOOKUP($B2763,'Track WIP'!$M:$O,2,FALSE)</f>
        <v>CHEVROLET DUAL IN DETROIT - RACE 2</v>
      </c>
      <c r="E2763" t="str">
        <f ca="1">VLOOKUP($B2763,'Track WIP'!$M:$O,3,FALSE)</f>
        <v>Raceway At Belle Isle Park</v>
      </c>
      <c r="F2763">
        <v>14</v>
      </c>
      <c r="G2763" t="s">
        <v>24</v>
      </c>
      <c r="H2763">
        <v>3</v>
      </c>
      <c r="I2763" t="s">
        <v>111</v>
      </c>
      <c r="J2763">
        <v>70</v>
      </c>
      <c r="K2763">
        <v>3</v>
      </c>
      <c r="L2763">
        <v>10</v>
      </c>
      <c r="M2763">
        <v>17</v>
      </c>
      <c r="N2763">
        <v>1</v>
      </c>
      <c r="O2763">
        <v>0</v>
      </c>
    </row>
    <row r="2764" spans="1:15" x14ac:dyDescent="0.2">
      <c r="A2764">
        <v>2016</v>
      </c>
      <c r="B2764" s="6">
        <f ca="1">_xlfn.MAXIFS('Track WIP'!M:M,'Track WIP'!K:K,'Results WIP'!A2764,'Track WIP'!L:L,'Results WIP'!C2764)</f>
        <v>42526</v>
      </c>
      <c r="C2764">
        <f t="shared" si="47"/>
        <v>8</v>
      </c>
      <c r="D2764" t="str">
        <f ca="1">VLOOKUP($B2764,'Track WIP'!$M:$O,2,FALSE)</f>
        <v>CHEVROLET DUAL IN DETROIT - RACE 2</v>
      </c>
      <c r="E2764" t="str">
        <f ca="1">VLOOKUP($B2764,'Track WIP'!$M:$O,3,FALSE)</f>
        <v>Raceway At Belle Isle Park</v>
      </c>
      <c r="F2764">
        <v>15</v>
      </c>
      <c r="G2764" t="s">
        <v>254</v>
      </c>
      <c r="H2764">
        <v>26</v>
      </c>
      <c r="I2764" t="s">
        <v>16</v>
      </c>
      <c r="J2764">
        <v>70</v>
      </c>
      <c r="K2764">
        <v>13</v>
      </c>
      <c r="L2764">
        <v>0</v>
      </c>
      <c r="M2764">
        <v>15</v>
      </c>
      <c r="N2764">
        <v>0</v>
      </c>
      <c r="O2764">
        <v>0</v>
      </c>
    </row>
    <row r="2765" spans="1:15" x14ac:dyDescent="0.2">
      <c r="A2765">
        <v>2016</v>
      </c>
      <c r="B2765" s="6">
        <f ca="1">_xlfn.MAXIFS('Track WIP'!M:M,'Track WIP'!K:K,'Results WIP'!A2765,'Track WIP'!L:L,'Results WIP'!C2765)</f>
        <v>42526</v>
      </c>
      <c r="C2765">
        <f t="shared" si="47"/>
        <v>8</v>
      </c>
      <c r="D2765" t="str">
        <f ca="1">VLOOKUP($B2765,'Track WIP'!$M:$O,2,FALSE)</f>
        <v>CHEVROLET DUAL IN DETROIT - RACE 2</v>
      </c>
      <c r="E2765" t="str">
        <f ca="1">VLOOKUP($B2765,'Track WIP'!$M:$O,3,FALSE)</f>
        <v>Raceway At Belle Isle Park</v>
      </c>
      <c r="F2765">
        <v>16</v>
      </c>
      <c r="G2765" t="s">
        <v>86</v>
      </c>
      <c r="H2765">
        <v>83</v>
      </c>
      <c r="I2765" t="s">
        <v>111</v>
      </c>
      <c r="J2765">
        <v>70</v>
      </c>
      <c r="K2765">
        <v>11</v>
      </c>
      <c r="L2765">
        <v>0</v>
      </c>
      <c r="M2765">
        <v>14</v>
      </c>
      <c r="N2765">
        <v>0</v>
      </c>
      <c r="O2765">
        <v>0</v>
      </c>
    </row>
    <row r="2766" spans="1:15" x14ac:dyDescent="0.2">
      <c r="A2766">
        <v>2016</v>
      </c>
      <c r="B2766" s="6">
        <f ca="1">_xlfn.MAXIFS('Track WIP'!M:M,'Track WIP'!K:K,'Results WIP'!A2766,'Track WIP'!L:L,'Results WIP'!C2766)</f>
        <v>42526</v>
      </c>
      <c r="C2766">
        <f t="shared" si="47"/>
        <v>8</v>
      </c>
      <c r="D2766" t="str">
        <f ca="1">VLOOKUP($B2766,'Track WIP'!$M:$O,2,FALSE)</f>
        <v>CHEVROLET DUAL IN DETROIT - RACE 2</v>
      </c>
      <c r="E2766" t="str">
        <f ca="1">VLOOKUP($B2766,'Track WIP'!$M:$O,3,FALSE)</f>
        <v>Raceway At Belle Isle Park</v>
      </c>
      <c r="F2766">
        <v>17</v>
      </c>
      <c r="G2766" t="s">
        <v>292</v>
      </c>
      <c r="H2766">
        <v>7</v>
      </c>
      <c r="I2766" t="s">
        <v>16</v>
      </c>
      <c r="J2766">
        <v>70</v>
      </c>
      <c r="K2766">
        <v>5</v>
      </c>
      <c r="L2766">
        <v>0</v>
      </c>
      <c r="M2766">
        <v>13</v>
      </c>
      <c r="N2766">
        <v>0</v>
      </c>
      <c r="O2766">
        <v>0</v>
      </c>
    </row>
    <row r="2767" spans="1:15" x14ac:dyDescent="0.2">
      <c r="A2767">
        <v>2016</v>
      </c>
      <c r="B2767" s="6">
        <f ca="1">_xlfn.MAXIFS('Track WIP'!M:M,'Track WIP'!K:K,'Results WIP'!A2767,'Track WIP'!L:L,'Results WIP'!C2767)</f>
        <v>42526</v>
      </c>
      <c r="C2767">
        <f t="shared" si="47"/>
        <v>8</v>
      </c>
      <c r="D2767" t="str">
        <f ca="1">VLOOKUP($B2767,'Track WIP'!$M:$O,2,FALSE)</f>
        <v>CHEVROLET DUAL IN DETROIT - RACE 2</v>
      </c>
      <c r="E2767" t="str">
        <f ca="1">VLOOKUP($B2767,'Track WIP'!$M:$O,3,FALSE)</f>
        <v>Raceway At Belle Isle Park</v>
      </c>
      <c r="F2767">
        <v>18</v>
      </c>
      <c r="G2767" t="s">
        <v>389</v>
      </c>
      <c r="H2767">
        <v>20</v>
      </c>
      <c r="I2767" t="s">
        <v>111</v>
      </c>
      <c r="J2767">
        <v>67</v>
      </c>
      <c r="K2767">
        <v>20</v>
      </c>
      <c r="L2767">
        <v>0</v>
      </c>
      <c r="M2767">
        <v>12</v>
      </c>
      <c r="N2767">
        <v>0</v>
      </c>
      <c r="O2767">
        <v>0</v>
      </c>
    </row>
    <row r="2768" spans="1:15" x14ac:dyDescent="0.2">
      <c r="A2768">
        <v>2016</v>
      </c>
      <c r="B2768" s="6">
        <f ca="1">_xlfn.MAXIFS('Track WIP'!M:M,'Track WIP'!K:K,'Results WIP'!A2768,'Track WIP'!L:L,'Results WIP'!C2768)</f>
        <v>42526</v>
      </c>
      <c r="C2768">
        <f t="shared" si="47"/>
        <v>8</v>
      </c>
      <c r="D2768" t="str">
        <f ca="1">VLOOKUP($B2768,'Track WIP'!$M:$O,2,FALSE)</f>
        <v>CHEVROLET DUAL IN DETROIT - RACE 2</v>
      </c>
      <c r="E2768" t="str">
        <f ca="1">VLOOKUP($B2768,'Track WIP'!$M:$O,3,FALSE)</f>
        <v>Raceway At Belle Isle Park</v>
      </c>
      <c r="F2768">
        <v>19</v>
      </c>
      <c r="G2768" t="s">
        <v>381</v>
      </c>
      <c r="H2768">
        <v>41</v>
      </c>
      <c r="I2768" t="s">
        <v>16</v>
      </c>
      <c r="J2768">
        <v>48</v>
      </c>
      <c r="K2768">
        <v>9</v>
      </c>
      <c r="L2768">
        <v>0</v>
      </c>
      <c r="M2768">
        <v>11</v>
      </c>
      <c r="N2768">
        <v>0</v>
      </c>
      <c r="O2768">
        <v>0</v>
      </c>
    </row>
    <row r="2769" spans="1:15" x14ac:dyDescent="0.2">
      <c r="A2769">
        <v>2016</v>
      </c>
      <c r="B2769" s="6">
        <f ca="1">_xlfn.MAXIFS('Track WIP'!M:M,'Track WIP'!K:K,'Results WIP'!A2769,'Track WIP'!L:L,'Results WIP'!C2769)</f>
        <v>42526</v>
      </c>
      <c r="C2769">
        <f t="shared" si="47"/>
        <v>8</v>
      </c>
      <c r="D2769" t="str">
        <f ca="1">VLOOKUP($B2769,'Track WIP'!$M:$O,2,FALSE)</f>
        <v>CHEVROLET DUAL IN DETROIT - RACE 2</v>
      </c>
      <c r="E2769" t="str">
        <f ca="1">VLOOKUP($B2769,'Track WIP'!$M:$O,3,FALSE)</f>
        <v>Raceway At Belle Isle Park</v>
      </c>
      <c r="F2769">
        <v>20</v>
      </c>
      <c r="G2769" t="s">
        <v>234</v>
      </c>
      <c r="H2769">
        <v>2</v>
      </c>
      <c r="I2769" t="s">
        <v>111</v>
      </c>
      <c r="J2769">
        <v>33</v>
      </c>
      <c r="K2769">
        <v>10</v>
      </c>
      <c r="L2769">
        <v>0</v>
      </c>
      <c r="M2769">
        <v>10</v>
      </c>
      <c r="N2769">
        <v>0</v>
      </c>
      <c r="O2769">
        <v>0</v>
      </c>
    </row>
    <row r="2770" spans="1:15" x14ac:dyDescent="0.2">
      <c r="A2770">
        <v>2016</v>
      </c>
      <c r="B2770" s="6">
        <f ca="1">_xlfn.MAXIFS('Track WIP'!M:M,'Track WIP'!K:K,'Results WIP'!A2770,'Track WIP'!L:L,'Results WIP'!C2770)</f>
        <v>42526</v>
      </c>
      <c r="C2770">
        <f t="shared" si="47"/>
        <v>8</v>
      </c>
      <c r="D2770" t="str">
        <f ca="1">VLOOKUP($B2770,'Track WIP'!$M:$O,2,FALSE)</f>
        <v>CHEVROLET DUAL IN DETROIT - RACE 2</v>
      </c>
      <c r="E2770" t="str">
        <f ca="1">VLOOKUP($B2770,'Track WIP'!$M:$O,3,FALSE)</f>
        <v>Raceway At Belle Isle Park</v>
      </c>
      <c r="F2770">
        <v>21</v>
      </c>
      <c r="G2770" t="s">
        <v>89</v>
      </c>
      <c r="H2770">
        <v>5</v>
      </c>
      <c r="I2770" t="s">
        <v>16</v>
      </c>
      <c r="J2770">
        <v>0</v>
      </c>
      <c r="K2770">
        <v>14</v>
      </c>
      <c r="L2770">
        <v>0</v>
      </c>
      <c r="M2770">
        <v>9</v>
      </c>
      <c r="N2770">
        <v>0</v>
      </c>
      <c r="O2770">
        <v>0</v>
      </c>
    </row>
    <row r="2771" spans="1:15" x14ac:dyDescent="0.2">
      <c r="A2771">
        <v>2016</v>
      </c>
      <c r="B2771" s="6">
        <f ca="1">_xlfn.MAXIFS('Track WIP'!M:M,'Track WIP'!K:K,'Results WIP'!A2771,'Track WIP'!L:L,'Results WIP'!C2771)</f>
        <v>42526</v>
      </c>
      <c r="C2771">
        <f t="shared" si="47"/>
        <v>8</v>
      </c>
      <c r="D2771" t="str">
        <f ca="1">VLOOKUP($B2771,'Track WIP'!$M:$O,2,FALSE)</f>
        <v>CHEVROLET DUAL IN DETROIT - RACE 2</v>
      </c>
      <c r="E2771" t="str">
        <f ca="1">VLOOKUP($B2771,'Track WIP'!$M:$O,3,FALSE)</f>
        <v>Raceway At Belle Isle Park</v>
      </c>
      <c r="F2771">
        <v>22</v>
      </c>
      <c r="G2771" t="s">
        <v>390</v>
      </c>
      <c r="H2771">
        <v>8</v>
      </c>
      <c r="I2771" t="s">
        <v>111</v>
      </c>
      <c r="J2771">
        <v>0</v>
      </c>
      <c r="K2771">
        <v>19</v>
      </c>
      <c r="L2771">
        <v>0</v>
      </c>
      <c r="M2771">
        <v>8</v>
      </c>
      <c r="N2771">
        <v>0</v>
      </c>
      <c r="O2771">
        <v>0</v>
      </c>
    </row>
    <row r="2772" spans="1:15" x14ac:dyDescent="0.2">
      <c r="A2772">
        <v>2016</v>
      </c>
      <c r="B2772" s="6">
        <f ca="1">_xlfn.MAXIFS('Track WIP'!M:M,'Track WIP'!K:K,'Results WIP'!A2772,'Track WIP'!L:L,'Results WIP'!C2772)</f>
        <v>42532</v>
      </c>
      <c r="C2772">
        <f t="shared" si="47"/>
        <v>9</v>
      </c>
      <c r="D2772" t="str">
        <f ca="1">VLOOKUP($B2772,'Track WIP'!$M:$O,2,FALSE)</f>
        <v>FIRESTONE 600</v>
      </c>
      <c r="E2772" t="str">
        <f ca="1">VLOOKUP($B2772,'Track WIP'!$M:$O,3,FALSE)</f>
        <v>Texas Motor Speedway</v>
      </c>
      <c r="F2772">
        <v>1</v>
      </c>
      <c r="G2772" t="s">
        <v>41</v>
      </c>
      <c r="H2772">
        <v>15</v>
      </c>
      <c r="I2772" t="s">
        <v>16</v>
      </c>
      <c r="J2772">
        <v>248</v>
      </c>
      <c r="K2772">
        <v>13</v>
      </c>
      <c r="L2772">
        <v>1</v>
      </c>
      <c r="M2772">
        <v>51</v>
      </c>
      <c r="N2772">
        <v>1</v>
      </c>
      <c r="O2772">
        <v>0</v>
      </c>
    </row>
    <row r="2773" spans="1:15" x14ac:dyDescent="0.2">
      <c r="A2773">
        <v>2016</v>
      </c>
      <c r="B2773" s="6">
        <f ca="1">_xlfn.MAXIFS('Track WIP'!M:M,'Track WIP'!K:K,'Results WIP'!A2773,'Track WIP'!L:L,'Results WIP'!C2773)</f>
        <v>42532</v>
      </c>
      <c r="C2773">
        <f t="shared" si="47"/>
        <v>9</v>
      </c>
      <c r="D2773" t="str">
        <f ca="1">VLOOKUP($B2773,'Track WIP'!$M:$O,2,FALSE)</f>
        <v>FIRESTONE 600</v>
      </c>
      <c r="E2773" t="str">
        <f ca="1">VLOOKUP($B2773,'Track WIP'!$M:$O,3,FALSE)</f>
        <v>Texas Motor Speedway</v>
      </c>
      <c r="F2773">
        <v>2</v>
      </c>
      <c r="G2773" t="s">
        <v>89</v>
      </c>
      <c r="H2773">
        <v>5</v>
      </c>
      <c r="I2773" t="s">
        <v>16</v>
      </c>
      <c r="J2773">
        <v>248</v>
      </c>
      <c r="K2773">
        <v>10</v>
      </c>
      <c r="L2773">
        <v>188</v>
      </c>
      <c r="M2773">
        <v>43</v>
      </c>
      <c r="N2773">
        <v>3</v>
      </c>
      <c r="O2773">
        <v>25</v>
      </c>
    </row>
    <row r="2774" spans="1:15" x14ac:dyDescent="0.2">
      <c r="A2774">
        <v>2016</v>
      </c>
      <c r="B2774" s="6">
        <f ca="1">_xlfn.MAXIFS('Track WIP'!M:M,'Track WIP'!K:K,'Results WIP'!A2774,'Track WIP'!L:L,'Results WIP'!C2774)</f>
        <v>42532</v>
      </c>
      <c r="C2774">
        <f t="shared" si="47"/>
        <v>9</v>
      </c>
      <c r="D2774" t="str">
        <f ca="1">VLOOKUP($B2774,'Track WIP'!$M:$O,2,FALSE)</f>
        <v>FIRESTONE 600</v>
      </c>
      <c r="E2774" t="str">
        <f ca="1">VLOOKUP($B2774,'Track WIP'!$M:$O,3,FALSE)</f>
        <v>Texas Motor Speedway</v>
      </c>
      <c r="F2774">
        <v>3</v>
      </c>
      <c r="G2774" t="s">
        <v>25</v>
      </c>
      <c r="H2774">
        <v>10</v>
      </c>
      <c r="I2774" t="s">
        <v>111</v>
      </c>
      <c r="J2774">
        <v>248</v>
      </c>
      <c r="K2774">
        <v>8</v>
      </c>
      <c r="L2774">
        <v>1</v>
      </c>
      <c r="M2774">
        <v>36</v>
      </c>
      <c r="N2774">
        <v>1</v>
      </c>
      <c r="O2774">
        <v>0</v>
      </c>
    </row>
    <row r="2775" spans="1:15" x14ac:dyDescent="0.2">
      <c r="A2775">
        <v>2016</v>
      </c>
      <c r="B2775" s="6">
        <f ca="1">_xlfn.MAXIFS('Track WIP'!M:M,'Track WIP'!K:K,'Results WIP'!A2775,'Track WIP'!L:L,'Results WIP'!C2775)</f>
        <v>42532</v>
      </c>
      <c r="C2775">
        <f t="shared" si="47"/>
        <v>9</v>
      </c>
      <c r="D2775" t="str">
        <f ca="1">VLOOKUP($B2775,'Track WIP'!$M:$O,2,FALSE)</f>
        <v>FIRESTONE 600</v>
      </c>
      <c r="E2775" t="str">
        <f ca="1">VLOOKUP($B2775,'Track WIP'!$M:$O,3,FALSE)</f>
        <v>Texas Motor Speedway</v>
      </c>
      <c r="F2775">
        <v>4</v>
      </c>
      <c r="G2775" t="s">
        <v>88</v>
      </c>
      <c r="H2775">
        <v>22</v>
      </c>
      <c r="I2775" t="s">
        <v>111</v>
      </c>
      <c r="J2775">
        <v>248</v>
      </c>
      <c r="K2775">
        <v>6</v>
      </c>
      <c r="L2775">
        <v>0</v>
      </c>
      <c r="M2775">
        <v>32</v>
      </c>
      <c r="N2775">
        <v>0</v>
      </c>
      <c r="O2775">
        <v>0</v>
      </c>
    </row>
    <row r="2776" spans="1:15" x14ac:dyDescent="0.2">
      <c r="A2776">
        <v>2016</v>
      </c>
      <c r="B2776" s="6">
        <f ca="1">_xlfn.MAXIFS('Track WIP'!M:M,'Track WIP'!K:K,'Results WIP'!A2776,'Track WIP'!L:L,'Results WIP'!C2776)</f>
        <v>42532</v>
      </c>
      <c r="C2776">
        <f t="shared" si="47"/>
        <v>9</v>
      </c>
      <c r="D2776" t="str">
        <f ca="1">VLOOKUP($B2776,'Track WIP'!$M:$O,2,FALSE)</f>
        <v>FIRESTONE 600</v>
      </c>
      <c r="E2776" t="str">
        <f ca="1">VLOOKUP($B2776,'Track WIP'!$M:$O,3,FALSE)</f>
        <v>Texas Motor Speedway</v>
      </c>
      <c r="F2776">
        <v>5</v>
      </c>
      <c r="G2776" t="s">
        <v>24</v>
      </c>
      <c r="H2776">
        <v>3</v>
      </c>
      <c r="I2776" t="s">
        <v>111</v>
      </c>
      <c r="J2776">
        <v>248</v>
      </c>
      <c r="K2776">
        <v>3</v>
      </c>
      <c r="L2776">
        <v>7</v>
      </c>
      <c r="M2776">
        <v>31</v>
      </c>
      <c r="N2776">
        <v>1</v>
      </c>
      <c r="O2776">
        <v>0</v>
      </c>
    </row>
    <row r="2777" spans="1:15" x14ac:dyDescent="0.2">
      <c r="A2777">
        <v>2016</v>
      </c>
      <c r="B2777" s="6">
        <f ca="1">_xlfn.MAXIFS('Track WIP'!M:M,'Track WIP'!K:K,'Results WIP'!A2777,'Track WIP'!L:L,'Results WIP'!C2777)</f>
        <v>42532</v>
      </c>
      <c r="C2777">
        <f t="shared" si="47"/>
        <v>9</v>
      </c>
      <c r="D2777" t="str">
        <f ca="1">VLOOKUP($B2777,'Track WIP'!$M:$O,2,FALSE)</f>
        <v>FIRESTONE 600</v>
      </c>
      <c r="E2777" t="str">
        <f ca="1">VLOOKUP($B2777,'Track WIP'!$M:$O,3,FALSE)</f>
        <v>Texas Motor Speedway</v>
      </c>
      <c r="F2777">
        <v>6</v>
      </c>
      <c r="G2777" t="s">
        <v>86</v>
      </c>
      <c r="H2777">
        <v>83</v>
      </c>
      <c r="I2777" t="s">
        <v>111</v>
      </c>
      <c r="J2777">
        <v>247</v>
      </c>
      <c r="K2777">
        <v>15</v>
      </c>
      <c r="L2777">
        <v>0</v>
      </c>
      <c r="M2777">
        <v>28</v>
      </c>
      <c r="N2777">
        <v>0</v>
      </c>
      <c r="O2777">
        <v>0</v>
      </c>
    </row>
    <row r="2778" spans="1:15" x14ac:dyDescent="0.2">
      <c r="A2778">
        <v>2016</v>
      </c>
      <c r="B2778" s="6">
        <f ca="1">_xlfn.MAXIFS('Track WIP'!M:M,'Track WIP'!K:K,'Results WIP'!A2778,'Track WIP'!L:L,'Results WIP'!C2778)</f>
        <v>42532</v>
      </c>
      <c r="C2778">
        <f t="shared" si="47"/>
        <v>9</v>
      </c>
      <c r="D2778" t="str">
        <f ca="1">VLOOKUP($B2778,'Track WIP'!$M:$O,2,FALSE)</f>
        <v>FIRESTONE 600</v>
      </c>
      <c r="E2778" t="str">
        <f ca="1">VLOOKUP($B2778,'Track WIP'!$M:$O,3,FALSE)</f>
        <v>Texas Motor Speedway</v>
      </c>
      <c r="F2778">
        <v>7</v>
      </c>
      <c r="G2778" t="s">
        <v>254</v>
      </c>
      <c r="H2778">
        <v>26</v>
      </c>
      <c r="I2778" t="s">
        <v>16</v>
      </c>
      <c r="J2778">
        <v>247</v>
      </c>
      <c r="K2778">
        <v>1</v>
      </c>
      <c r="L2778">
        <v>37</v>
      </c>
      <c r="M2778">
        <v>28</v>
      </c>
      <c r="N2778">
        <v>2</v>
      </c>
      <c r="O2778">
        <v>0</v>
      </c>
    </row>
    <row r="2779" spans="1:15" x14ac:dyDescent="0.2">
      <c r="A2779">
        <v>2016</v>
      </c>
      <c r="B2779" s="6">
        <f ca="1">_xlfn.MAXIFS('Track WIP'!M:M,'Track WIP'!K:K,'Results WIP'!A2779,'Track WIP'!L:L,'Results WIP'!C2779)</f>
        <v>42532</v>
      </c>
      <c r="C2779">
        <f t="shared" ref="C2779:C2842" si="48">_xlfn.IFS(A2779&gt;A2778,1,F2779=1,C2778+1,F2779&gt;1,C2778)</f>
        <v>9</v>
      </c>
      <c r="D2779" t="str">
        <f ca="1">VLOOKUP($B2779,'Track WIP'!$M:$O,2,FALSE)</f>
        <v>FIRESTONE 600</v>
      </c>
      <c r="E2779" t="str">
        <f ca="1">VLOOKUP($B2779,'Track WIP'!$M:$O,3,FALSE)</f>
        <v>Texas Motor Speedway</v>
      </c>
      <c r="F2779">
        <v>8</v>
      </c>
      <c r="G2779" t="s">
        <v>15</v>
      </c>
      <c r="H2779">
        <v>12</v>
      </c>
      <c r="I2779" t="s">
        <v>111</v>
      </c>
      <c r="J2779">
        <v>247</v>
      </c>
      <c r="K2779">
        <v>7</v>
      </c>
      <c r="L2779">
        <v>0</v>
      </c>
      <c r="M2779">
        <v>24</v>
      </c>
      <c r="N2779">
        <v>0</v>
      </c>
      <c r="O2779">
        <v>0</v>
      </c>
    </row>
    <row r="2780" spans="1:15" x14ac:dyDescent="0.2">
      <c r="A2780">
        <v>2016</v>
      </c>
      <c r="B2780" s="6">
        <f ca="1">_xlfn.MAXIFS('Track WIP'!M:M,'Track WIP'!K:K,'Results WIP'!A2780,'Track WIP'!L:L,'Results WIP'!C2780)</f>
        <v>42532</v>
      </c>
      <c r="C2780">
        <f t="shared" si="48"/>
        <v>9</v>
      </c>
      <c r="D2780" t="str">
        <f ca="1">VLOOKUP($B2780,'Track WIP'!$M:$O,2,FALSE)</f>
        <v>FIRESTONE 600</v>
      </c>
      <c r="E2780" t="str">
        <f ca="1">VLOOKUP($B2780,'Track WIP'!$M:$O,3,FALSE)</f>
        <v>Texas Motor Speedway</v>
      </c>
      <c r="F2780">
        <v>9</v>
      </c>
      <c r="G2780" t="s">
        <v>234</v>
      </c>
      <c r="H2780">
        <v>2</v>
      </c>
      <c r="I2780" t="s">
        <v>111</v>
      </c>
      <c r="J2780">
        <v>246</v>
      </c>
      <c r="K2780">
        <v>17</v>
      </c>
      <c r="L2780">
        <v>0</v>
      </c>
      <c r="M2780">
        <v>22</v>
      </c>
      <c r="N2780">
        <v>0</v>
      </c>
      <c r="O2780">
        <v>0</v>
      </c>
    </row>
    <row r="2781" spans="1:15" x14ac:dyDescent="0.2">
      <c r="A2781">
        <v>2016</v>
      </c>
      <c r="B2781" s="6">
        <f ca="1">_xlfn.MAXIFS('Track WIP'!M:M,'Track WIP'!K:K,'Results WIP'!A2781,'Track WIP'!L:L,'Results WIP'!C2781)</f>
        <v>42532</v>
      </c>
      <c r="C2781">
        <f t="shared" si="48"/>
        <v>9</v>
      </c>
      <c r="D2781" t="str">
        <f ca="1">VLOOKUP($B2781,'Track WIP'!$M:$O,2,FALSE)</f>
        <v>FIRESTONE 600</v>
      </c>
      <c r="E2781" t="str">
        <f ca="1">VLOOKUP($B2781,'Track WIP'!$M:$O,3,FALSE)</f>
        <v>Texas Motor Speedway</v>
      </c>
      <c r="F2781">
        <v>10</v>
      </c>
      <c r="G2781" t="s">
        <v>87</v>
      </c>
      <c r="H2781">
        <v>11</v>
      </c>
      <c r="I2781" t="s">
        <v>111</v>
      </c>
      <c r="J2781">
        <v>246</v>
      </c>
      <c r="K2781">
        <v>18</v>
      </c>
      <c r="L2781">
        <v>0</v>
      </c>
      <c r="M2781">
        <v>20</v>
      </c>
      <c r="N2781">
        <v>0</v>
      </c>
      <c r="O2781">
        <v>0</v>
      </c>
    </row>
    <row r="2782" spans="1:15" x14ac:dyDescent="0.2">
      <c r="A2782">
        <v>2016</v>
      </c>
      <c r="B2782" s="6">
        <f ca="1">_xlfn.MAXIFS('Track WIP'!M:M,'Track WIP'!K:K,'Results WIP'!A2782,'Track WIP'!L:L,'Results WIP'!C2782)</f>
        <v>42532</v>
      </c>
      <c r="C2782">
        <f t="shared" si="48"/>
        <v>9</v>
      </c>
      <c r="D2782" t="str">
        <f ca="1">VLOOKUP($B2782,'Track WIP'!$M:$O,2,FALSE)</f>
        <v>FIRESTONE 600</v>
      </c>
      <c r="E2782" t="str">
        <f ca="1">VLOOKUP($B2782,'Track WIP'!$M:$O,3,FALSE)</f>
        <v>Texas Motor Speedway</v>
      </c>
      <c r="F2782">
        <v>11</v>
      </c>
      <c r="G2782" t="s">
        <v>277</v>
      </c>
      <c r="H2782">
        <v>98</v>
      </c>
      <c r="I2782" t="s">
        <v>16</v>
      </c>
      <c r="J2782">
        <v>246</v>
      </c>
      <c r="K2782">
        <v>9</v>
      </c>
      <c r="L2782">
        <v>0</v>
      </c>
      <c r="M2782">
        <v>19</v>
      </c>
      <c r="N2782">
        <v>0</v>
      </c>
      <c r="O2782">
        <v>0</v>
      </c>
    </row>
    <row r="2783" spans="1:15" x14ac:dyDescent="0.2">
      <c r="A2783">
        <v>2016</v>
      </c>
      <c r="B2783" s="6">
        <f ca="1">_xlfn.MAXIFS('Track WIP'!M:M,'Track WIP'!K:K,'Results WIP'!A2783,'Track WIP'!L:L,'Results WIP'!C2783)</f>
        <v>42532</v>
      </c>
      <c r="C2783">
        <f t="shared" si="48"/>
        <v>9</v>
      </c>
      <c r="D2783" t="str">
        <f ca="1">VLOOKUP($B2783,'Track WIP'!$M:$O,2,FALSE)</f>
        <v>FIRESTONE 600</v>
      </c>
      <c r="E2783" t="str">
        <f ca="1">VLOOKUP($B2783,'Track WIP'!$M:$O,3,FALSE)</f>
        <v>Texas Motor Speedway</v>
      </c>
      <c r="F2783">
        <v>12</v>
      </c>
      <c r="G2783" t="s">
        <v>38</v>
      </c>
      <c r="H2783">
        <v>27</v>
      </c>
      <c r="I2783" t="s">
        <v>16</v>
      </c>
      <c r="J2783">
        <v>245</v>
      </c>
      <c r="K2783">
        <v>12</v>
      </c>
      <c r="L2783">
        <v>0</v>
      </c>
      <c r="M2783">
        <v>18</v>
      </c>
      <c r="N2783">
        <v>0</v>
      </c>
      <c r="O2783">
        <v>0</v>
      </c>
    </row>
    <row r="2784" spans="1:15" x14ac:dyDescent="0.2">
      <c r="A2784">
        <v>2016</v>
      </c>
      <c r="B2784" s="6">
        <f ca="1">_xlfn.MAXIFS('Track WIP'!M:M,'Track WIP'!K:K,'Results WIP'!A2784,'Track WIP'!L:L,'Results WIP'!C2784)</f>
        <v>42532</v>
      </c>
      <c r="C2784">
        <f t="shared" si="48"/>
        <v>9</v>
      </c>
      <c r="D2784" t="str">
        <f ca="1">VLOOKUP($B2784,'Track WIP'!$M:$O,2,FALSE)</f>
        <v>FIRESTONE 600</v>
      </c>
      <c r="E2784" t="str">
        <f ca="1">VLOOKUP($B2784,'Track WIP'!$M:$O,3,FALSE)</f>
        <v>Texas Motor Speedway</v>
      </c>
      <c r="F2784">
        <v>13</v>
      </c>
      <c r="G2784" t="s">
        <v>17</v>
      </c>
      <c r="H2784">
        <v>28</v>
      </c>
      <c r="I2784" t="s">
        <v>16</v>
      </c>
      <c r="J2784">
        <v>245</v>
      </c>
      <c r="K2784">
        <v>11</v>
      </c>
      <c r="L2784">
        <v>11</v>
      </c>
      <c r="M2784">
        <v>18</v>
      </c>
      <c r="N2784">
        <v>1</v>
      </c>
      <c r="O2784">
        <v>0</v>
      </c>
    </row>
    <row r="2785" spans="1:15" x14ac:dyDescent="0.2">
      <c r="A2785">
        <v>2016</v>
      </c>
      <c r="B2785" s="6">
        <f ca="1">_xlfn.MAXIFS('Track WIP'!M:M,'Track WIP'!K:K,'Results WIP'!A2785,'Track WIP'!L:L,'Results WIP'!C2785)</f>
        <v>42532</v>
      </c>
      <c r="C2785">
        <f t="shared" si="48"/>
        <v>9</v>
      </c>
      <c r="D2785" t="str">
        <f ca="1">VLOOKUP($B2785,'Track WIP'!$M:$O,2,FALSE)</f>
        <v>FIRESTONE 600</v>
      </c>
      <c r="E2785" t="str">
        <f ca="1">VLOOKUP($B2785,'Track WIP'!$M:$O,3,FALSE)</f>
        <v>Texas Motor Speedway</v>
      </c>
      <c r="F2785">
        <v>14</v>
      </c>
      <c r="G2785" t="s">
        <v>386</v>
      </c>
      <c r="H2785">
        <v>19</v>
      </c>
      <c r="I2785" t="s">
        <v>16</v>
      </c>
      <c r="J2785">
        <v>245</v>
      </c>
      <c r="K2785">
        <v>22</v>
      </c>
      <c r="L2785">
        <v>0</v>
      </c>
      <c r="M2785">
        <v>16</v>
      </c>
      <c r="N2785">
        <v>0</v>
      </c>
      <c r="O2785">
        <v>0</v>
      </c>
    </row>
    <row r="2786" spans="1:15" x14ac:dyDescent="0.2">
      <c r="A2786">
        <v>2016</v>
      </c>
      <c r="B2786" s="6">
        <f ca="1">_xlfn.MAXIFS('Track WIP'!M:M,'Track WIP'!K:K,'Results WIP'!A2786,'Track WIP'!L:L,'Results WIP'!C2786)</f>
        <v>42532</v>
      </c>
      <c r="C2786">
        <f t="shared" si="48"/>
        <v>9</v>
      </c>
      <c r="D2786" t="str">
        <f ca="1">VLOOKUP($B2786,'Track WIP'!$M:$O,2,FALSE)</f>
        <v>FIRESTONE 600</v>
      </c>
      <c r="E2786" t="str">
        <f ca="1">VLOOKUP($B2786,'Track WIP'!$M:$O,3,FALSE)</f>
        <v>Texas Motor Speedway</v>
      </c>
      <c r="F2786">
        <v>15</v>
      </c>
      <c r="G2786" t="s">
        <v>390</v>
      </c>
      <c r="H2786">
        <v>8</v>
      </c>
      <c r="I2786" t="s">
        <v>111</v>
      </c>
      <c r="J2786">
        <v>243</v>
      </c>
      <c r="K2786">
        <v>19</v>
      </c>
      <c r="L2786">
        <v>0</v>
      </c>
      <c r="M2786">
        <v>15</v>
      </c>
      <c r="N2786">
        <v>0</v>
      </c>
      <c r="O2786">
        <v>0</v>
      </c>
    </row>
    <row r="2787" spans="1:15" x14ac:dyDescent="0.2">
      <c r="A2787">
        <v>2016</v>
      </c>
      <c r="B2787" s="6">
        <f ca="1">_xlfn.MAXIFS('Track WIP'!M:M,'Track WIP'!K:K,'Results WIP'!A2787,'Track WIP'!L:L,'Results WIP'!C2787)</f>
        <v>42532</v>
      </c>
      <c r="C2787">
        <f t="shared" si="48"/>
        <v>9</v>
      </c>
      <c r="D2787" t="str">
        <f ca="1">VLOOKUP($B2787,'Track WIP'!$M:$O,2,FALSE)</f>
        <v>FIRESTONE 600</v>
      </c>
      <c r="E2787" t="str">
        <f ca="1">VLOOKUP($B2787,'Track WIP'!$M:$O,3,FALSE)</f>
        <v>Texas Motor Speedway</v>
      </c>
      <c r="F2787">
        <v>16</v>
      </c>
      <c r="G2787" t="s">
        <v>292</v>
      </c>
      <c r="H2787">
        <v>7</v>
      </c>
      <c r="I2787" t="s">
        <v>16</v>
      </c>
      <c r="J2787">
        <v>231</v>
      </c>
      <c r="K2787">
        <v>16</v>
      </c>
      <c r="L2787">
        <v>0</v>
      </c>
      <c r="M2787">
        <v>14</v>
      </c>
      <c r="N2787">
        <v>0</v>
      </c>
      <c r="O2787">
        <v>0</v>
      </c>
    </row>
    <row r="2788" spans="1:15" x14ac:dyDescent="0.2">
      <c r="A2788">
        <v>2016</v>
      </c>
      <c r="B2788" s="6">
        <f ca="1">_xlfn.MAXIFS('Track WIP'!M:M,'Track WIP'!K:K,'Results WIP'!A2788,'Track WIP'!L:L,'Results WIP'!C2788)</f>
        <v>42532</v>
      </c>
      <c r="C2788">
        <f t="shared" si="48"/>
        <v>9</v>
      </c>
      <c r="D2788" t="str">
        <f ca="1">VLOOKUP($B2788,'Track WIP'!$M:$O,2,FALSE)</f>
        <v>FIRESTONE 600</v>
      </c>
      <c r="E2788" t="str">
        <f ca="1">VLOOKUP($B2788,'Track WIP'!$M:$O,3,FALSE)</f>
        <v>Texas Motor Speedway</v>
      </c>
      <c r="F2788">
        <v>17</v>
      </c>
      <c r="G2788" t="s">
        <v>381</v>
      </c>
      <c r="H2788">
        <v>41</v>
      </c>
      <c r="I2788" t="s">
        <v>16</v>
      </c>
      <c r="J2788">
        <v>227</v>
      </c>
      <c r="K2788">
        <v>20</v>
      </c>
      <c r="L2788">
        <v>0</v>
      </c>
      <c r="M2788">
        <v>13</v>
      </c>
      <c r="N2788">
        <v>0</v>
      </c>
      <c r="O2788">
        <v>0</v>
      </c>
    </row>
    <row r="2789" spans="1:15" x14ac:dyDescent="0.2">
      <c r="A2789">
        <v>2016</v>
      </c>
      <c r="B2789" s="6">
        <f ca="1">_xlfn.MAXIFS('Track WIP'!M:M,'Track WIP'!K:K,'Results WIP'!A2789,'Track WIP'!L:L,'Results WIP'!C2789)</f>
        <v>42532</v>
      </c>
      <c r="C2789">
        <f t="shared" si="48"/>
        <v>9</v>
      </c>
      <c r="D2789" t="str">
        <f ca="1">VLOOKUP($B2789,'Track WIP'!$M:$O,2,FALSE)</f>
        <v>FIRESTONE 600</v>
      </c>
      <c r="E2789" t="str">
        <f ca="1">VLOOKUP($B2789,'Track WIP'!$M:$O,3,FALSE)</f>
        <v>Texas Motor Speedway</v>
      </c>
      <c r="F2789">
        <v>18</v>
      </c>
      <c r="G2789" t="s">
        <v>55</v>
      </c>
      <c r="H2789">
        <v>20</v>
      </c>
      <c r="I2789" t="s">
        <v>111</v>
      </c>
      <c r="J2789">
        <v>223</v>
      </c>
      <c r="K2789">
        <v>14</v>
      </c>
      <c r="L2789">
        <v>1</v>
      </c>
      <c r="M2789">
        <v>13</v>
      </c>
      <c r="N2789">
        <v>1</v>
      </c>
      <c r="O2789">
        <v>0</v>
      </c>
    </row>
    <row r="2790" spans="1:15" x14ac:dyDescent="0.2">
      <c r="A2790">
        <v>2016</v>
      </c>
      <c r="B2790" s="6">
        <f ca="1">_xlfn.MAXIFS('Track WIP'!M:M,'Track WIP'!K:K,'Results WIP'!A2790,'Track WIP'!L:L,'Results WIP'!C2790)</f>
        <v>42532</v>
      </c>
      <c r="C2790">
        <f t="shared" si="48"/>
        <v>9</v>
      </c>
      <c r="D2790" t="str">
        <f ca="1">VLOOKUP($B2790,'Track WIP'!$M:$O,2,FALSE)</f>
        <v>FIRESTONE 600</v>
      </c>
      <c r="E2790" t="str">
        <f ca="1">VLOOKUP($B2790,'Track WIP'!$M:$O,3,FALSE)</f>
        <v>Texas Motor Speedway</v>
      </c>
      <c r="F2790">
        <v>19</v>
      </c>
      <c r="G2790" t="s">
        <v>21</v>
      </c>
      <c r="H2790">
        <v>9</v>
      </c>
      <c r="I2790" t="s">
        <v>111</v>
      </c>
      <c r="J2790">
        <v>211</v>
      </c>
      <c r="K2790">
        <v>2</v>
      </c>
      <c r="L2790">
        <v>0</v>
      </c>
      <c r="M2790">
        <v>11</v>
      </c>
      <c r="N2790">
        <v>0</v>
      </c>
      <c r="O2790">
        <v>0</v>
      </c>
    </row>
    <row r="2791" spans="1:15" x14ac:dyDescent="0.2">
      <c r="A2791">
        <v>2016</v>
      </c>
      <c r="B2791" s="6">
        <f ca="1">_xlfn.MAXIFS('Track WIP'!M:M,'Track WIP'!K:K,'Results WIP'!A2791,'Track WIP'!L:L,'Results WIP'!C2791)</f>
        <v>42532</v>
      </c>
      <c r="C2791">
        <f t="shared" si="48"/>
        <v>9</v>
      </c>
      <c r="D2791" t="str">
        <f ca="1">VLOOKUP($B2791,'Track WIP'!$M:$O,2,FALSE)</f>
        <v>FIRESTONE 600</v>
      </c>
      <c r="E2791" t="str">
        <f ca="1">VLOOKUP($B2791,'Track WIP'!$M:$O,3,FALSE)</f>
        <v>Texas Motor Speedway</v>
      </c>
      <c r="F2791">
        <v>20</v>
      </c>
      <c r="G2791" t="s">
        <v>37</v>
      </c>
      <c r="H2791">
        <v>14</v>
      </c>
      <c r="I2791" t="s">
        <v>16</v>
      </c>
      <c r="J2791">
        <v>160</v>
      </c>
      <c r="K2791">
        <v>4</v>
      </c>
      <c r="L2791">
        <v>0</v>
      </c>
      <c r="M2791">
        <v>10</v>
      </c>
      <c r="N2791">
        <v>0</v>
      </c>
      <c r="O2791">
        <v>0</v>
      </c>
    </row>
    <row r="2792" spans="1:15" x14ac:dyDescent="0.2">
      <c r="A2792">
        <v>2016</v>
      </c>
      <c r="B2792" s="6">
        <f ca="1">_xlfn.MAXIFS('Track WIP'!M:M,'Track WIP'!K:K,'Results WIP'!A2792,'Track WIP'!L:L,'Results WIP'!C2792)</f>
        <v>42532</v>
      </c>
      <c r="C2792">
        <f t="shared" si="48"/>
        <v>9</v>
      </c>
      <c r="D2792" t="str">
        <f ca="1">VLOOKUP($B2792,'Track WIP'!$M:$O,2,FALSE)</f>
        <v>FIRESTONE 600</v>
      </c>
      <c r="E2792" t="str">
        <f ca="1">VLOOKUP($B2792,'Track WIP'!$M:$O,3,FALSE)</f>
        <v>Texas Motor Speedway</v>
      </c>
      <c r="F2792">
        <v>21</v>
      </c>
      <c r="G2792" t="s">
        <v>359</v>
      </c>
      <c r="H2792">
        <v>18</v>
      </c>
      <c r="I2792" t="s">
        <v>16</v>
      </c>
      <c r="J2792">
        <v>42</v>
      </c>
      <c r="K2792">
        <v>21</v>
      </c>
      <c r="L2792">
        <v>0</v>
      </c>
      <c r="M2792">
        <v>9</v>
      </c>
      <c r="N2792">
        <v>0</v>
      </c>
      <c r="O2792">
        <v>0</v>
      </c>
    </row>
    <row r="2793" spans="1:15" x14ac:dyDescent="0.2">
      <c r="A2793">
        <v>2016</v>
      </c>
      <c r="B2793" s="6">
        <f ca="1">_xlfn.MAXIFS('Track WIP'!M:M,'Track WIP'!K:K,'Results WIP'!A2793,'Track WIP'!L:L,'Results WIP'!C2793)</f>
        <v>42532</v>
      </c>
      <c r="C2793">
        <f t="shared" si="48"/>
        <v>9</v>
      </c>
      <c r="D2793" t="str">
        <f ca="1">VLOOKUP($B2793,'Track WIP'!$M:$O,2,FALSE)</f>
        <v>FIRESTONE 600</v>
      </c>
      <c r="E2793" t="str">
        <f ca="1">VLOOKUP($B2793,'Track WIP'!$M:$O,3,FALSE)</f>
        <v>Texas Motor Speedway</v>
      </c>
      <c r="F2793">
        <v>22</v>
      </c>
      <c r="G2793" t="s">
        <v>112</v>
      </c>
      <c r="H2793">
        <v>21</v>
      </c>
      <c r="I2793" t="s">
        <v>111</v>
      </c>
      <c r="J2793">
        <v>41</v>
      </c>
      <c r="K2793">
        <v>5</v>
      </c>
      <c r="L2793">
        <v>2</v>
      </c>
      <c r="M2793">
        <v>9</v>
      </c>
      <c r="N2793">
        <v>1</v>
      </c>
      <c r="O2793">
        <v>0</v>
      </c>
    </row>
    <row r="2794" spans="1:15" x14ac:dyDescent="0.2">
      <c r="A2794">
        <v>2016</v>
      </c>
      <c r="B2794" s="6">
        <f ca="1">_xlfn.MAXIFS('Track WIP'!M:M,'Track WIP'!K:K,'Results WIP'!A2794,'Track WIP'!L:L,'Results WIP'!C2794)</f>
        <v>42547</v>
      </c>
      <c r="C2794">
        <f t="shared" si="48"/>
        <v>10</v>
      </c>
      <c r="D2794" t="str">
        <f ca="1">VLOOKUP($B2794,'Track WIP'!$M:$O,2,FALSE)</f>
        <v>KOHLER GRAND PRIX</v>
      </c>
      <c r="E2794" t="str">
        <f ca="1">VLOOKUP($B2794,'Track WIP'!$M:$O,3,FALSE)</f>
        <v>Road America</v>
      </c>
      <c r="F2794">
        <v>1</v>
      </c>
      <c r="G2794" t="s">
        <v>15</v>
      </c>
      <c r="H2794">
        <v>12</v>
      </c>
      <c r="I2794" t="s">
        <v>111</v>
      </c>
      <c r="J2794">
        <v>50</v>
      </c>
      <c r="K2794">
        <v>1</v>
      </c>
      <c r="L2794">
        <v>46</v>
      </c>
      <c r="M2794">
        <v>54</v>
      </c>
      <c r="N2794">
        <v>4</v>
      </c>
      <c r="O2794">
        <v>0</v>
      </c>
    </row>
    <row r="2795" spans="1:15" x14ac:dyDescent="0.2">
      <c r="A2795">
        <v>2016</v>
      </c>
      <c r="B2795" s="6">
        <f ca="1">_xlfn.MAXIFS('Track WIP'!M:M,'Track WIP'!K:K,'Results WIP'!A2795,'Track WIP'!L:L,'Results WIP'!C2795)</f>
        <v>42547</v>
      </c>
      <c r="C2795">
        <f t="shared" si="48"/>
        <v>10</v>
      </c>
      <c r="D2795" t="str">
        <f ca="1">VLOOKUP($B2795,'Track WIP'!$M:$O,2,FALSE)</f>
        <v>KOHLER GRAND PRIX</v>
      </c>
      <c r="E2795" t="str">
        <f ca="1">VLOOKUP($B2795,'Track WIP'!$M:$O,3,FALSE)</f>
        <v>Road America</v>
      </c>
      <c r="F2795">
        <v>2</v>
      </c>
      <c r="G2795" t="s">
        <v>25</v>
      </c>
      <c r="H2795">
        <v>10</v>
      </c>
      <c r="I2795" t="s">
        <v>111</v>
      </c>
      <c r="J2795">
        <v>50</v>
      </c>
      <c r="K2795">
        <v>3</v>
      </c>
      <c r="L2795">
        <v>0</v>
      </c>
      <c r="M2795">
        <v>40</v>
      </c>
      <c r="N2795">
        <v>0</v>
      </c>
      <c r="O2795">
        <v>0</v>
      </c>
    </row>
    <row r="2796" spans="1:15" x14ac:dyDescent="0.2">
      <c r="A2796">
        <v>2016</v>
      </c>
      <c r="B2796" s="6">
        <f ca="1">_xlfn.MAXIFS('Track WIP'!M:M,'Track WIP'!K:K,'Results WIP'!A2796,'Track WIP'!L:L,'Results WIP'!C2796)</f>
        <v>42547</v>
      </c>
      <c r="C2796">
        <f t="shared" si="48"/>
        <v>10</v>
      </c>
      <c r="D2796" t="str">
        <f ca="1">VLOOKUP($B2796,'Track WIP'!$M:$O,2,FALSE)</f>
        <v>KOHLER GRAND PRIX</v>
      </c>
      <c r="E2796" t="str">
        <f ca="1">VLOOKUP($B2796,'Track WIP'!$M:$O,3,FALSE)</f>
        <v>Road America</v>
      </c>
      <c r="F2796">
        <v>3</v>
      </c>
      <c r="G2796" t="s">
        <v>41</v>
      </c>
      <c r="H2796">
        <v>15</v>
      </c>
      <c r="I2796" t="s">
        <v>16</v>
      </c>
      <c r="J2796">
        <v>50</v>
      </c>
      <c r="K2796">
        <v>6</v>
      </c>
      <c r="L2796">
        <v>2</v>
      </c>
      <c r="M2796">
        <v>36</v>
      </c>
      <c r="N2796">
        <v>1</v>
      </c>
      <c r="O2796">
        <v>0</v>
      </c>
    </row>
    <row r="2797" spans="1:15" x14ac:dyDescent="0.2">
      <c r="A2797">
        <v>2016</v>
      </c>
      <c r="B2797" s="6">
        <f ca="1">_xlfn.MAXIFS('Track WIP'!M:M,'Track WIP'!K:K,'Results WIP'!A2797,'Track WIP'!L:L,'Results WIP'!C2797)</f>
        <v>42547</v>
      </c>
      <c r="C2797">
        <f t="shared" si="48"/>
        <v>10</v>
      </c>
      <c r="D2797" t="str">
        <f ca="1">VLOOKUP($B2797,'Track WIP'!$M:$O,2,FALSE)</f>
        <v>KOHLER GRAND PRIX</v>
      </c>
      <c r="E2797" t="str">
        <f ca="1">VLOOKUP($B2797,'Track WIP'!$M:$O,3,FALSE)</f>
        <v>Road America</v>
      </c>
      <c r="F2797">
        <v>4</v>
      </c>
      <c r="G2797" t="s">
        <v>17</v>
      </c>
      <c r="H2797">
        <v>28</v>
      </c>
      <c r="I2797" t="s">
        <v>16</v>
      </c>
      <c r="J2797">
        <v>50</v>
      </c>
      <c r="K2797">
        <v>8</v>
      </c>
      <c r="L2797">
        <v>0</v>
      </c>
      <c r="M2797">
        <v>32</v>
      </c>
      <c r="N2797">
        <v>0</v>
      </c>
      <c r="O2797">
        <v>0</v>
      </c>
    </row>
    <row r="2798" spans="1:15" x14ac:dyDescent="0.2">
      <c r="A2798">
        <v>2016</v>
      </c>
      <c r="B2798" s="6">
        <f ca="1">_xlfn.MAXIFS('Track WIP'!M:M,'Track WIP'!K:K,'Results WIP'!A2798,'Track WIP'!L:L,'Results WIP'!C2798)</f>
        <v>42547</v>
      </c>
      <c r="C2798">
        <f t="shared" si="48"/>
        <v>10</v>
      </c>
      <c r="D2798" t="str">
        <f ca="1">VLOOKUP($B2798,'Track WIP'!$M:$O,2,FALSE)</f>
        <v>KOHLER GRAND PRIX</v>
      </c>
      <c r="E2798" t="str">
        <f ca="1">VLOOKUP($B2798,'Track WIP'!$M:$O,3,FALSE)</f>
        <v>Road America</v>
      </c>
      <c r="F2798">
        <v>5</v>
      </c>
      <c r="G2798" t="s">
        <v>24</v>
      </c>
      <c r="H2798">
        <v>3</v>
      </c>
      <c r="I2798" t="s">
        <v>111</v>
      </c>
      <c r="J2798">
        <v>50</v>
      </c>
      <c r="K2798">
        <v>5</v>
      </c>
      <c r="L2798">
        <v>0</v>
      </c>
      <c r="M2798">
        <v>30</v>
      </c>
      <c r="N2798">
        <v>0</v>
      </c>
      <c r="O2798">
        <v>0</v>
      </c>
    </row>
    <row r="2799" spans="1:15" x14ac:dyDescent="0.2">
      <c r="A2799">
        <v>2016</v>
      </c>
      <c r="B2799" s="6">
        <f ca="1">_xlfn.MAXIFS('Track WIP'!M:M,'Track WIP'!K:K,'Results WIP'!A2799,'Track WIP'!L:L,'Results WIP'!C2799)</f>
        <v>42547</v>
      </c>
      <c r="C2799">
        <f t="shared" si="48"/>
        <v>10</v>
      </c>
      <c r="D2799" t="str">
        <f ca="1">VLOOKUP($B2799,'Track WIP'!$M:$O,2,FALSE)</f>
        <v>KOHLER GRAND PRIX</v>
      </c>
      <c r="E2799" t="str">
        <f ca="1">VLOOKUP($B2799,'Track WIP'!$M:$O,3,FALSE)</f>
        <v>Road America</v>
      </c>
      <c r="F2799">
        <v>6</v>
      </c>
      <c r="G2799" t="s">
        <v>86</v>
      </c>
      <c r="H2799">
        <v>83</v>
      </c>
      <c r="I2799" t="s">
        <v>111</v>
      </c>
      <c r="J2799">
        <v>50</v>
      </c>
      <c r="K2799">
        <v>11</v>
      </c>
      <c r="L2799">
        <v>0</v>
      </c>
      <c r="M2799">
        <v>28</v>
      </c>
      <c r="N2799">
        <v>0</v>
      </c>
      <c r="O2799">
        <v>0</v>
      </c>
    </row>
    <row r="2800" spans="1:15" x14ac:dyDescent="0.2">
      <c r="A2800">
        <v>2016</v>
      </c>
      <c r="B2800" s="6">
        <f ca="1">_xlfn.MAXIFS('Track WIP'!M:M,'Track WIP'!K:K,'Results WIP'!A2800,'Track WIP'!L:L,'Results WIP'!C2800)</f>
        <v>42547</v>
      </c>
      <c r="C2800">
        <f t="shared" si="48"/>
        <v>10</v>
      </c>
      <c r="D2800" t="str">
        <f ca="1">VLOOKUP($B2800,'Track WIP'!$M:$O,2,FALSE)</f>
        <v>KOHLER GRAND PRIX</v>
      </c>
      <c r="E2800" t="str">
        <f ca="1">VLOOKUP($B2800,'Track WIP'!$M:$O,3,FALSE)</f>
        <v>Road America</v>
      </c>
      <c r="F2800">
        <v>7</v>
      </c>
      <c r="G2800" t="s">
        <v>234</v>
      </c>
      <c r="H2800">
        <v>2</v>
      </c>
      <c r="I2800" t="s">
        <v>111</v>
      </c>
      <c r="J2800">
        <v>50</v>
      </c>
      <c r="K2800">
        <v>14</v>
      </c>
      <c r="L2800">
        <v>0</v>
      </c>
      <c r="M2800">
        <v>26</v>
      </c>
      <c r="N2800">
        <v>0</v>
      </c>
      <c r="O2800">
        <v>0</v>
      </c>
    </row>
    <row r="2801" spans="1:15" x14ac:dyDescent="0.2">
      <c r="A2801">
        <v>2016</v>
      </c>
      <c r="B2801" s="6">
        <f ca="1">_xlfn.MAXIFS('Track WIP'!M:M,'Track WIP'!K:K,'Results WIP'!A2801,'Track WIP'!L:L,'Results WIP'!C2801)</f>
        <v>42547</v>
      </c>
      <c r="C2801">
        <f t="shared" si="48"/>
        <v>10</v>
      </c>
      <c r="D2801" t="str">
        <f ca="1">VLOOKUP($B2801,'Track WIP'!$M:$O,2,FALSE)</f>
        <v>KOHLER GRAND PRIX</v>
      </c>
      <c r="E2801" t="str">
        <f ca="1">VLOOKUP($B2801,'Track WIP'!$M:$O,3,FALSE)</f>
        <v>Road America</v>
      </c>
      <c r="F2801">
        <v>8</v>
      </c>
      <c r="G2801" t="s">
        <v>112</v>
      </c>
      <c r="H2801">
        <v>21</v>
      </c>
      <c r="I2801" t="s">
        <v>111</v>
      </c>
      <c r="J2801">
        <v>50</v>
      </c>
      <c r="K2801">
        <v>20</v>
      </c>
      <c r="L2801">
        <v>0</v>
      </c>
      <c r="M2801">
        <v>24</v>
      </c>
      <c r="N2801">
        <v>0</v>
      </c>
      <c r="O2801">
        <v>0</v>
      </c>
    </row>
    <row r="2802" spans="1:15" x14ac:dyDescent="0.2">
      <c r="A2802">
        <v>2016</v>
      </c>
      <c r="B2802" s="6">
        <f ca="1">_xlfn.MAXIFS('Track WIP'!M:M,'Track WIP'!K:K,'Results WIP'!A2802,'Track WIP'!L:L,'Results WIP'!C2802)</f>
        <v>42547</v>
      </c>
      <c r="C2802">
        <f t="shared" si="48"/>
        <v>10</v>
      </c>
      <c r="D2802" t="str">
        <f ca="1">VLOOKUP($B2802,'Track WIP'!$M:$O,2,FALSE)</f>
        <v>KOHLER GRAND PRIX</v>
      </c>
      <c r="E2802" t="str">
        <f ca="1">VLOOKUP($B2802,'Track WIP'!$M:$O,3,FALSE)</f>
        <v>Road America</v>
      </c>
      <c r="F2802">
        <v>9</v>
      </c>
      <c r="G2802" t="s">
        <v>389</v>
      </c>
      <c r="H2802">
        <v>20</v>
      </c>
      <c r="I2802" t="s">
        <v>111</v>
      </c>
      <c r="J2802">
        <v>50</v>
      </c>
      <c r="K2802">
        <v>17</v>
      </c>
      <c r="L2802">
        <v>0</v>
      </c>
      <c r="M2802">
        <v>22</v>
      </c>
      <c r="N2802">
        <v>0</v>
      </c>
      <c r="O2802">
        <v>0</v>
      </c>
    </row>
    <row r="2803" spans="1:15" x14ac:dyDescent="0.2">
      <c r="A2803">
        <v>2016</v>
      </c>
      <c r="B2803" s="6">
        <f ca="1">_xlfn.MAXIFS('Track WIP'!M:M,'Track WIP'!K:K,'Results WIP'!A2803,'Track WIP'!L:L,'Results WIP'!C2803)</f>
        <v>42547</v>
      </c>
      <c r="C2803">
        <f t="shared" si="48"/>
        <v>10</v>
      </c>
      <c r="D2803" t="str">
        <f ca="1">VLOOKUP($B2803,'Track WIP'!$M:$O,2,FALSE)</f>
        <v>KOHLER GRAND PRIX</v>
      </c>
      <c r="E2803" t="str">
        <f ca="1">VLOOKUP($B2803,'Track WIP'!$M:$O,3,FALSE)</f>
        <v>Road America</v>
      </c>
      <c r="F2803">
        <v>10</v>
      </c>
      <c r="G2803" t="s">
        <v>254</v>
      </c>
      <c r="H2803">
        <v>26</v>
      </c>
      <c r="I2803" t="s">
        <v>16</v>
      </c>
      <c r="J2803">
        <v>50</v>
      </c>
      <c r="K2803">
        <v>10</v>
      </c>
      <c r="L2803">
        <v>0</v>
      </c>
      <c r="M2803">
        <v>20</v>
      </c>
      <c r="N2803">
        <v>0</v>
      </c>
      <c r="O2803">
        <v>0</v>
      </c>
    </row>
    <row r="2804" spans="1:15" x14ac:dyDescent="0.2">
      <c r="A2804">
        <v>2016</v>
      </c>
      <c r="B2804" s="6">
        <f ca="1">_xlfn.MAXIFS('Track WIP'!M:M,'Track WIP'!K:K,'Results WIP'!A2804,'Track WIP'!L:L,'Results WIP'!C2804)</f>
        <v>42547</v>
      </c>
      <c r="C2804">
        <f t="shared" si="48"/>
        <v>10</v>
      </c>
      <c r="D2804" t="str">
        <f ca="1">VLOOKUP($B2804,'Track WIP'!$M:$O,2,FALSE)</f>
        <v>KOHLER GRAND PRIX</v>
      </c>
      <c r="E2804" t="str">
        <f ca="1">VLOOKUP($B2804,'Track WIP'!$M:$O,3,FALSE)</f>
        <v>Road America</v>
      </c>
      <c r="F2804">
        <v>11</v>
      </c>
      <c r="G2804" t="s">
        <v>381</v>
      </c>
      <c r="H2804">
        <v>41</v>
      </c>
      <c r="I2804" t="s">
        <v>16</v>
      </c>
      <c r="J2804">
        <v>50</v>
      </c>
      <c r="K2804">
        <v>18</v>
      </c>
      <c r="L2804">
        <v>0</v>
      </c>
      <c r="M2804">
        <v>19</v>
      </c>
      <c r="N2804">
        <v>0</v>
      </c>
      <c r="O2804">
        <v>0</v>
      </c>
    </row>
    <row r="2805" spans="1:15" x14ac:dyDescent="0.2">
      <c r="A2805">
        <v>2016</v>
      </c>
      <c r="B2805" s="6">
        <f ca="1">_xlfn.MAXIFS('Track WIP'!M:M,'Track WIP'!K:K,'Results WIP'!A2805,'Track WIP'!L:L,'Results WIP'!C2805)</f>
        <v>42547</v>
      </c>
      <c r="C2805">
        <f t="shared" si="48"/>
        <v>10</v>
      </c>
      <c r="D2805" t="str">
        <f ca="1">VLOOKUP($B2805,'Track WIP'!$M:$O,2,FALSE)</f>
        <v>KOHLER GRAND PRIX</v>
      </c>
      <c r="E2805" t="str">
        <f ca="1">VLOOKUP($B2805,'Track WIP'!$M:$O,3,FALSE)</f>
        <v>Road America</v>
      </c>
      <c r="F2805">
        <v>12</v>
      </c>
      <c r="G2805" t="s">
        <v>38</v>
      </c>
      <c r="H2805">
        <v>27</v>
      </c>
      <c r="I2805" t="s">
        <v>16</v>
      </c>
      <c r="J2805">
        <v>50</v>
      </c>
      <c r="K2805">
        <v>21</v>
      </c>
      <c r="L2805">
        <v>0</v>
      </c>
      <c r="M2805">
        <v>18</v>
      </c>
      <c r="N2805">
        <v>0</v>
      </c>
      <c r="O2805">
        <v>0</v>
      </c>
    </row>
    <row r="2806" spans="1:15" x14ac:dyDescent="0.2">
      <c r="A2806">
        <v>2016</v>
      </c>
      <c r="B2806" s="6">
        <f ca="1">_xlfn.MAXIFS('Track WIP'!M:M,'Track WIP'!K:K,'Results WIP'!A2806,'Track WIP'!L:L,'Results WIP'!C2806)</f>
        <v>42547</v>
      </c>
      <c r="C2806">
        <f t="shared" si="48"/>
        <v>10</v>
      </c>
      <c r="D2806" t="str">
        <f ca="1">VLOOKUP($B2806,'Track WIP'!$M:$O,2,FALSE)</f>
        <v>KOHLER GRAND PRIX</v>
      </c>
      <c r="E2806" t="str">
        <f ca="1">VLOOKUP($B2806,'Track WIP'!$M:$O,3,FALSE)</f>
        <v>Road America</v>
      </c>
      <c r="F2806">
        <v>13</v>
      </c>
      <c r="G2806" t="s">
        <v>88</v>
      </c>
      <c r="H2806">
        <v>22</v>
      </c>
      <c r="I2806" t="s">
        <v>111</v>
      </c>
      <c r="J2806">
        <v>50</v>
      </c>
      <c r="K2806">
        <v>4</v>
      </c>
      <c r="L2806">
        <v>2</v>
      </c>
      <c r="M2806">
        <v>18</v>
      </c>
      <c r="N2806">
        <v>1</v>
      </c>
      <c r="O2806">
        <v>0</v>
      </c>
    </row>
    <row r="2807" spans="1:15" x14ac:dyDescent="0.2">
      <c r="A2807">
        <v>2016</v>
      </c>
      <c r="B2807" s="6">
        <f ca="1">_xlfn.MAXIFS('Track WIP'!M:M,'Track WIP'!K:K,'Results WIP'!A2807,'Track WIP'!L:L,'Results WIP'!C2807)</f>
        <v>42547</v>
      </c>
      <c r="C2807">
        <f t="shared" si="48"/>
        <v>10</v>
      </c>
      <c r="D2807" t="str">
        <f ca="1">VLOOKUP($B2807,'Track WIP'!$M:$O,2,FALSE)</f>
        <v>KOHLER GRAND PRIX</v>
      </c>
      <c r="E2807" t="str">
        <f ca="1">VLOOKUP($B2807,'Track WIP'!$M:$O,3,FALSE)</f>
        <v>Road America</v>
      </c>
      <c r="F2807">
        <v>14</v>
      </c>
      <c r="G2807" t="s">
        <v>89</v>
      </c>
      <c r="H2807">
        <v>5</v>
      </c>
      <c r="I2807" t="s">
        <v>16</v>
      </c>
      <c r="J2807">
        <v>50</v>
      </c>
      <c r="K2807">
        <v>22</v>
      </c>
      <c r="L2807">
        <v>0</v>
      </c>
      <c r="M2807">
        <v>16</v>
      </c>
      <c r="N2807">
        <v>0</v>
      </c>
      <c r="O2807">
        <v>0</v>
      </c>
    </row>
    <row r="2808" spans="1:15" x14ac:dyDescent="0.2">
      <c r="A2808">
        <v>2016</v>
      </c>
      <c r="B2808" s="6">
        <f ca="1">_xlfn.MAXIFS('Track WIP'!M:M,'Track WIP'!K:K,'Results WIP'!A2808,'Track WIP'!L:L,'Results WIP'!C2808)</f>
        <v>42547</v>
      </c>
      <c r="C2808">
        <f t="shared" si="48"/>
        <v>10</v>
      </c>
      <c r="D2808" t="str">
        <f ca="1">VLOOKUP($B2808,'Track WIP'!$M:$O,2,FALSE)</f>
        <v>KOHLER GRAND PRIX</v>
      </c>
      <c r="E2808" t="str">
        <f ca="1">VLOOKUP($B2808,'Track WIP'!$M:$O,3,FALSE)</f>
        <v>Road America</v>
      </c>
      <c r="F2808">
        <v>15</v>
      </c>
      <c r="G2808" t="s">
        <v>277</v>
      </c>
      <c r="H2808">
        <v>98</v>
      </c>
      <c r="I2808" t="s">
        <v>16</v>
      </c>
      <c r="J2808">
        <v>50</v>
      </c>
      <c r="K2808">
        <v>16</v>
      </c>
      <c r="L2808">
        <v>0</v>
      </c>
      <c r="M2808">
        <v>15</v>
      </c>
      <c r="N2808">
        <v>0</v>
      </c>
      <c r="O2808">
        <v>0</v>
      </c>
    </row>
    <row r="2809" spans="1:15" x14ac:dyDescent="0.2">
      <c r="A2809">
        <v>2016</v>
      </c>
      <c r="B2809" s="6">
        <f ca="1">_xlfn.MAXIFS('Track WIP'!M:M,'Track WIP'!K:K,'Results WIP'!A2809,'Track WIP'!L:L,'Results WIP'!C2809)</f>
        <v>42547</v>
      </c>
      <c r="C2809">
        <f t="shared" si="48"/>
        <v>10</v>
      </c>
      <c r="D2809" t="str">
        <f ca="1">VLOOKUP($B2809,'Track WIP'!$M:$O,2,FALSE)</f>
        <v>KOHLER GRAND PRIX</v>
      </c>
      <c r="E2809" t="str">
        <f ca="1">VLOOKUP($B2809,'Track WIP'!$M:$O,3,FALSE)</f>
        <v>Road America</v>
      </c>
      <c r="F2809">
        <v>16</v>
      </c>
      <c r="G2809" t="s">
        <v>292</v>
      </c>
      <c r="H2809">
        <v>7</v>
      </c>
      <c r="I2809" t="s">
        <v>16</v>
      </c>
      <c r="J2809">
        <v>50</v>
      </c>
      <c r="K2809">
        <v>13</v>
      </c>
      <c r="L2809">
        <v>0</v>
      </c>
      <c r="M2809">
        <v>14</v>
      </c>
      <c r="N2809">
        <v>0</v>
      </c>
      <c r="O2809">
        <v>0</v>
      </c>
    </row>
    <row r="2810" spans="1:15" x14ac:dyDescent="0.2">
      <c r="A2810">
        <v>2016</v>
      </c>
      <c r="B2810" s="6">
        <f ca="1">_xlfn.MAXIFS('Track WIP'!M:M,'Track WIP'!K:K,'Results WIP'!A2810,'Track WIP'!L:L,'Results WIP'!C2810)</f>
        <v>42547</v>
      </c>
      <c r="C2810">
        <f t="shared" si="48"/>
        <v>10</v>
      </c>
      <c r="D2810" t="str">
        <f ca="1">VLOOKUP($B2810,'Track WIP'!$M:$O,2,FALSE)</f>
        <v>KOHLER GRAND PRIX</v>
      </c>
      <c r="E2810" t="str">
        <f ca="1">VLOOKUP($B2810,'Track WIP'!$M:$O,3,FALSE)</f>
        <v>Road America</v>
      </c>
      <c r="F2810">
        <v>17</v>
      </c>
      <c r="G2810" t="s">
        <v>37</v>
      </c>
      <c r="H2810">
        <v>14</v>
      </c>
      <c r="I2810" t="s">
        <v>16</v>
      </c>
      <c r="J2810">
        <v>50</v>
      </c>
      <c r="K2810">
        <v>15</v>
      </c>
      <c r="L2810">
        <v>0</v>
      </c>
      <c r="M2810">
        <v>13</v>
      </c>
      <c r="N2810">
        <v>0</v>
      </c>
      <c r="O2810">
        <v>0</v>
      </c>
    </row>
    <row r="2811" spans="1:15" x14ac:dyDescent="0.2">
      <c r="A2811">
        <v>2016</v>
      </c>
      <c r="B2811" s="6">
        <f ca="1">_xlfn.MAXIFS('Track WIP'!M:M,'Track WIP'!K:K,'Results WIP'!A2811,'Track WIP'!L:L,'Results WIP'!C2811)</f>
        <v>42547</v>
      </c>
      <c r="C2811">
        <f t="shared" si="48"/>
        <v>10</v>
      </c>
      <c r="D2811" t="str">
        <f ca="1">VLOOKUP($B2811,'Track WIP'!$M:$O,2,FALSE)</f>
        <v>KOHLER GRAND PRIX</v>
      </c>
      <c r="E2811" t="str">
        <f ca="1">VLOOKUP($B2811,'Track WIP'!$M:$O,3,FALSE)</f>
        <v>Road America</v>
      </c>
      <c r="F2811">
        <v>18</v>
      </c>
      <c r="G2811" t="s">
        <v>87</v>
      </c>
      <c r="H2811">
        <v>11</v>
      </c>
      <c r="I2811" t="s">
        <v>111</v>
      </c>
      <c r="J2811">
        <v>49</v>
      </c>
      <c r="K2811">
        <v>12</v>
      </c>
      <c r="L2811">
        <v>0</v>
      </c>
      <c r="M2811">
        <v>12</v>
      </c>
      <c r="N2811">
        <v>0</v>
      </c>
      <c r="O2811">
        <v>0</v>
      </c>
    </row>
    <row r="2812" spans="1:15" x14ac:dyDescent="0.2">
      <c r="A2812">
        <v>2016</v>
      </c>
      <c r="B2812" s="6">
        <f ca="1">_xlfn.MAXIFS('Track WIP'!M:M,'Track WIP'!K:K,'Results WIP'!A2812,'Track WIP'!L:L,'Results WIP'!C2812)</f>
        <v>42547</v>
      </c>
      <c r="C2812">
        <f t="shared" si="48"/>
        <v>10</v>
      </c>
      <c r="D2812" t="str">
        <f ca="1">VLOOKUP($B2812,'Track WIP'!$M:$O,2,FALSE)</f>
        <v>KOHLER GRAND PRIX</v>
      </c>
      <c r="E2812" t="str">
        <f ca="1">VLOOKUP($B2812,'Track WIP'!$M:$O,3,FALSE)</f>
        <v>Road America</v>
      </c>
      <c r="F2812">
        <v>19</v>
      </c>
      <c r="G2812" t="s">
        <v>386</v>
      </c>
      <c r="H2812">
        <v>19</v>
      </c>
      <c r="I2812" t="s">
        <v>16</v>
      </c>
      <c r="J2812">
        <v>49</v>
      </c>
      <c r="K2812">
        <v>19</v>
      </c>
      <c r="L2812">
        <v>0</v>
      </c>
      <c r="M2812">
        <v>11</v>
      </c>
      <c r="N2812">
        <v>0</v>
      </c>
      <c r="O2812">
        <v>0</v>
      </c>
    </row>
    <row r="2813" spans="1:15" x14ac:dyDescent="0.2">
      <c r="A2813">
        <v>2016</v>
      </c>
      <c r="B2813" s="6">
        <f ca="1">_xlfn.MAXIFS('Track WIP'!M:M,'Track WIP'!K:K,'Results WIP'!A2813,'Track WIP'!L:L,'Results WIP'!C2813)</f>
        <v>42547</v>
      </c>
      <c r="C2813">
        <f t="shared" si="48"/>
        <v>10</v>
      </c>
      <c r="D2813" t="str">
        <f ca="1">VLOOKUP($B2813,'Track WIP'!$M:$O,2,FALSE)</f>
        <v>KOHLER GRAND PRIX</v>
      </c>
      <c r="E2813" t="str">
        <f ca="1">VLOOKUP($B2813,'Track WIP'!$M:$O,3,FALSE)</f>
        <v>Road America</v>
      </c>
      <c r="F2813">
        <v>20</v>
      </c>
      <c r="G2813" t="s">
        <v>390</v>
      </c>
      <c r="H2813">
        <v>8</v>
      </c>
      <c r="I2813" t="s">
        <v>111</v>
      </c>
      <c r="J2813">
        <v>48</v>
      </c>
      <c r="K2813">
        <v>7</v>
      </c>
      <c r="L2813">
        <v>0</v>
      </c>
      <c r="M2813">
        <v>10</v>
      </c>
      <c r="N2813">
        <v>0</v>
      </c>
      <c r="O2813">
        <v>0</v>
      </c>
    </row>
    <row r="2814" spans="1:15" x14ac:dyDescent="0.2">
      <c r="A2814">
        <v>2016</v>
      </c>
      <c r="B2814" s="6">
        <f ca="1">_xlfn.MAXIFS('Track WIP'!M:M,'Track WIP'!K:K,'Results WIP'!A2814,'Track WIP'!L:L,'Results WIP'!C2814)</f>
        <v>42547</v>
      </c>
      <c r="C2814">
        <f t="shared" si="48"/>
        <v>10</v>
      </c>
      <c r="D2814" t="str">
        <f ca="1">VLOOKUP($B2814,'Track WIP'!$M:$O,2,FALSE)</f>
        <v>KOHLER GRAND PRIX</v>
      </c>
      <c r="E2814" t="str">
        <f ca="1">VLOOKUP($B2814,'Track WIP'!$M:$O,3,FALSE)</f>
        <v>Road America</v>
      </c>
      <c r="F2814">
        <v>21</v>
      </c>
      <c r="G2814" t="s">
        <v>359</v>
      </c>
      <c r="H2814">
        <v>18</v>
      </c>
      <c r="I2814" t="s">
        <v>16</v>
      </c>
      <c r="J2814">
        <v>39</v>
      </c>
      <c r="K2814">
        <v>9</v>
      </c>
      <c r="L2814">
        <v>0</v>
      </c>
      <c r="M2814">
        <v>9</v>
      </c>
      <c r="N2814">
        <v>0</v>
      </c>
      <c r="O2814">
        <v>0</v>
      </c>
    </row>
    <row r="2815" spans="1:15" x14ac:dyDescent="0.2">
      <c r="A2815">
        <v>2016</v>
      </c>
      <c r="B2815" s="6">
        <f ca="1">_xlfn.MAXIFS('Track WIP'!M:M,'Track WIP'!K:K,'Results WIP'!A2815,'Track WIP'!L:L,'Results WIP'!C2815)</f>
        <v>42547</v>
      </c>
      <c r="C2815">
        <f t="shared" si="48"/>
        <v>10</v>
      </c>
      <c r="D2815" t="str">
        <f ca="1">VLOOKUP($B2815,'Track WIP'!$M:$O,2,FALSE)</f>
        <v>KOHLER GRAND PRIX</v>
      </c>
      <c r="E2815" t="str">
        <f ca="1">VLOOKUP($B2815,'Track WIP'!$M:$O,3,FALSE)</f>
        <v>Road America</v>
      </c>
      <c r="F2815">
        <v>22</v>
      </c>
      <c r="G2815" t="s">
        <v>21</v>
      </c>
      <c r="H2815">
        <v>9</v>
      </c>
      <c r="I2815" t="s">
        <v>111</v>
      </c>
      <c r="J2815">
        <v>6</v>
      </c>
      <c r="K2815">
        <v>2</v>
      </c>
      <c r="L2815">
        <v>0</v>
      </c>
      <c r="M2815">
        <v>8</v>
      </c>
      <c r="N2815">
        <v>0</v>
      </c>
      <c r="O2815">
        <v>0</v>
      </c>
    </row>
    <row r="2816" spans="1:15" x14ac:dyDescent="0.2">
      <c r="A2816">
        <v>2016</v>
      </c>
      <c r="B2816" s="6">
        <f ca="1">_xlfn.MAXIFS('Track WIP'!M:M,'Track WIP'!K:K,'Results WIP'!A2816,'Track WIP'!L:L,'Results WIP'!C2816)</f>
        <v>42561</v>
      </c>
      <c r="C2816">
        <f t="shared" si="48"/>
        <v>11</v>
      </c>
      <c r="D2816" t="str">
        <f ca="1">VLOOKUP($B2816,'Track WIP'!$M:$O,2,FALSE)</f>
        <v>IOWA CORN 300</v>
      </c>
      <c r="E2816" t="str">
        <f ca="1">VLOOKUP($B2816,'Track WIP'!$M:$O,3,FALSE)</f>
        <v>Iowa Speedway</v>
      </c>
      <c r="F2816">
        <v>1</v>
      </c>
      <c r="G2816" t="s">
        <v>112</v>
      </c>
      <c r="H2816">
        <v>21</v>
      </c>
      <c r="I2816" t="s">
        <v>111</v>
      </c>
      <c r="J2816">
        <v>300</v>
      </c>
      <c r="K2816">
        <v>2</v>
      </c>
      <c r="L2816">
        <v>282</v>
      </c>
      <c r="M2816">
        <v>53</v>
      </c>
      <c r="N2816">
        <v>3</v>
      </c>
      <c r="O2816">
        <v>0</v>
      </c>
    </row>
    <row r="2817" spans="1:15" x14ac:dyDescent="0.2">
      <c r="A2817">
        <v>2016</v>
      </c>
      <c r="B2817" s="6">
        <f ca="1">_xlfn.MAXIFS('Track WIP'!M:M,'Track WIP'!K:K,'Results WIP'!A2817,'Track WIP'!L:L,'Results WIP'!C2817)</f>
        <v>42561</v>
      </c>
      <c r="C2817">
        <f t="shared" si="48"/>
        <v>11</v>
      </c>
      <c r="D2817" t="str">
        <f ca="1">VLOOKUP($B2817,'Track WIP'!$M:$O,2,FALSE)</f>
        <v>IOWA CORN 300</v>
      </c>
      <c r="E2817" t="str">
        <f ca="1">VLOOKUP($B2817,'Track WIP'!$M:$O,3,FALSE)</f>
        <v>Iowa Speedway</v>
      </c>
      <c r="F2817">
        <v>2</v>
      </c>
      <c r="G2817" t="s">
        <v>15</v>
      </c>
      <c r="H2817">
        <v>12</v>
      </c>
      <c r="I2817" t="s">
        <v>111</v>
      </c>
      <c r="J2817">
        <v>300</v>
      </c>
      <c r="K2817">
        <v>8</v>
      </c>
      <c r="L2817">
        <v>0</v>
      </c>
      <c r="M2817">
        <v>40</v>
      </c>
      <c r="N2817">
        <v>0</v>
      </c>
      <c r="O2817">
        <v>0</v>
      </c>
    </row>
    <row r="2818" spans="1:15" x14ac:dyDescent="0.2">
      <c r="A2818">
        <v>2016</v>
      </c>
      <c r="B2818" s="6">
        <f ca="1">_xlfn.MAXIFS('Track WIP'!M:M,'Track WIP'!K:K,'Results WIP'!A2818,'Track WIP'!L:L,'Results WIP'!C2818)</f>
        <v>42561</v>
      </c>
      <c r="C2818">
        <f t="shared" si="48"/>
        <v>11</v>
      </c>
      <c r="D2818" t="str">
        <f ca="1">VLOOKUP($B2818,'Track WIP'!$M:$O,2,FALSE)</f>
        <v>IOWA CORN 300</v>
      </c>
      <c r="E2818" t="str">
        <f ca="1">VLOOKUP($B2818,'Track WIP'!$M:$O,3,FALSE)</f>
        <v>Iowa Speedway</v>
      </c>
      <c r="F2818">
        <v>3</v>
      </c>
      <c r="G2818" t="s">
        <v>21</v>
      </c>
      <c r="H2818">
        <v>9</v>
      </c>
      <c r="I2818" t="s">
        <v>111</v>
      </c>
      <c r="J2818">
        <v>300</v>
      </c>
      <c r="K2818">
        <v>10</v>
      </c>
      <c r="L2818">
        <v>1</v>
      </c>
      <c r="M2818">
        <v>36</v>
      </c>
      <c r="N2818">
        <v>1</v>
      </c>
      <c r="O2818">
        <v>0</v>
      </c>
    </row>
    <row r="2819" spans="1:15" x14ac:dyDescent="0.2">
      <c r="A2819">
        <v>2016</v>
      </c>
      <c r="B2819" s="6">
        <f ca="1">_xlfn.MAXIFS('Track WIP'!M:M,'Track WIP'!K:K,'Results WIP'!A2819,'Track WIP'!L:L,'Results WIP'!C2819)</f>
        <v>42561</v>
      </c>
      <c r="C2819">
        <f t="shared" si="48"/>
        <v>11</v>
      </c>
      <c r="D2819" t="str">
        <f ca="1">VLOOKUP($B2819,'Track WIP'!$M:$O,2,FALSE)</f>
        <v>IOWA CORN 300</v>
      </c>
      <c r="E2819" t="str">
        <f ca="1">VLOOKUP($B2819,'Track WIP'!$M:$O,3,FALSE)</f>
        <v>Iowa Speedway</v>
      </c>
      <c r="F2819">
        <v>4</v>
      </c>
      <c r="G2819" t="s">
        <v>88</v>
      </c>
      <c r="H2819">
        <v>22</v>
      </c>
      <c r="I2819" t="s">
        <v>111</v>
      </c>
      <c r="J2819">
        <v>300</v>
      </c>
      <c r="K2819">
        <v>1</v>
      </c>
      <c r="L2819">
        <v>11</v>
      </c>
      <c r="M2819">
        <v>34</v>
      </c>
      <c r="N2819">
        <v>2</v>
      </c>
      <c r="O2819">
        <v>0</v>
      </c>
    </row>
    <row r="2820" spans="1:15" x14ac:dyDescent="0.2">
      <c r="A2820">
        <v>2016</v>
      </c>
      <c r="B2820" s="6">
        <f ca="1">_xlfn.MAXIFS('Track WIP'!M:M,'Track WIP'!K:K,'Results WIP'!A2820,'Track WIP'!L:L,'Results WIP'!C2820)</f>
        <v>42561</v>
      </c>
      <c r="C2820">
        <f t="shared" si="48"/>
        <v>11</v>
      </c>
      <c r="D2820" t="str">
        <f ca="1">VLOOKUP($B2820,'Track WIP'!$M:$O,2,FALSE)</f>
        <v>IOWA CORN 300</v>
      </c>
      <c r="E2820" t="str">
        <f ca="1">VLOOKUP($B2820,'Track WIP'!$M:$O,3,FALSE)</f>
        <v>Iowa Speedway</v>
      </c>
      <c r="F2820">
        <v>5</v>
      </c>
      <c r="G2820" t="s">
        <v>292</v>
      </c>
      <c r="H2820">
        <v>7</v>
      </c>
      <c r="I2820" t="s">
        <v>16</v>
      </c>
      <c r="J2820">
        <v>300</v>
      </c>
      <c r="K2820">
        <v>9</v>
      </c>
      <c r="L2820">
        <v>0</v>
      </c>
      <c r="M2820">
        <v>30</v>
      </c>
      <c r="N2820">
        <v>0</v>
      </c>
      <c r="O2820">
        <v>0</v>
      </c>
    </row>
    <row r="2821" spans="1:15" x14ac:dyDescent="0.2">
      <c r="A2821">
        <v>2016</v>
      </c>
      <c r="B2821" s="6">
        <f ca="1">_xlfn.MAXIFS('Track WIP'!M:M,'Track WIP'!K:K,'Results WIP'!A2821,'Track WIP'!L:L,'Results WIP'!C2821)</f>
        <v>42561</v>
      </c>
      <c r="C2821">
        <f t="shared" si="48"/>
        <v>11</v>
      </c>
      <c r="D2821" t="str">
        <f ca="1">VLOOKUP($B2821,'Track WIP'!$M:$O,2,FALSE)</f>
        <v>IOWA CORN 300</v>
      </c>
      <c r="E2821" t="str">
        <f ca="1">VLOOKUP($B2821,'Track WIP'!$M:$O,3,FALSE)</f>
        <v>Iowa Speedway</v>
      </c>
      <c r="F2821">
        <v>6</v>
      </c>
      <c r="G2821" t="s">
        <v>277</v>
      </c>
      <c r="H2821">
        <v>98</v>
      </c>
      <c r="I2821" t="s">
        <v>16</v>
      </c>
      <c r="J2821">
        <v>299</v>
      </c>
      <c r="K2821">
        <v>17</v>
      </c>
      <c r="L2821">
        <v>4</v>
      </c>
      <c r="M2821">
        <v>29</v>
      </c>
      <c r="N2821">
        <v>1</v>
      </c>
      <c r="O2821">
        <v>0</v>
      </c>
    </row>
    <row r="2822" spans="1:15" x14ac:dyDescent="0.2">
      <c r="A2822">
        <v>2016</v>
      </c>
      <c r="B2822" s="6">
        <f ca="1">_xlfn.MAXIFS('Track WIP'!M:M,'Track WIP'!K:K,'Results WIP'!A2822,'Track WIP'!L:L,'Results WIP'!C2822)</f>
        <v>42561</v>
      </c>
      <c r="C2822">
        <f t="shared" si="48"/>
        <v>11</v>
      </c>
      <c r="D2822" t="str">
        <f ca="1">VLOOKUP($B2822,'Track WIP'!$M:$O,2,FALSE)</f>
        <v>IOWA CORN 300</v>
      </c>
      <c r="E2822" t="str">
        <f ca="1">VLOOKUP($B2822,'Track WIP'!$M:$O,3,FALSE)</f>
        <v>Iowa Speedway</v>
      </c>
      <c r="F2822">
        <v>7</v>
      </c>
      <c r="G2822" t="s">
        <v>25</v>
      </c>
      <c r="H2822">
        <v>10</v>
      </c>
      <c r="I2822" t="s">
        <v>111</v>
      </c>
      <c r="J2822">
        <v>299</v>
      </c>
      <c r="K2822">
        <v>6</v>
      </c>
      <c r="L2822">
        <v>0</v>
      </c>
      <c r="M2822">
        <v>26</v>
      </c>
      <c r="N2822">
        <v>0</v>
      </c>
      <c r="O2822">
        <v>0</v>
      </c>
    </row>
    <row r="2823" spans="1:15" x14ac:dyDescent="0.2">
      <c r="A2823">
        <v>2016</v>
      </c>
      <c r="B2823" s="6">
        <f ca="1">_xlfn.MAXIFS('Track WIP'!M:M,'Track WIP'!K:K,'Results WIP'!A2823,'Track WIP'!L:L,'Results WIP'!C2823)</f>
        <v>42561</v>
      </c>
      <c r="C2823">
        <f t="shared" si="48"/>
        <v>11</v>
      </c>
      <c r="D2823" t="str">
        <f ca="1">VLOOKUP($B2823,'Track WIP'!$M:$O,2,FALSE)</f>
        <v>IOWA CORN 300</v>
      </c>
      <c r="E2823" t="str">
        <f ca="1">VLOOKUP($B2823,'Track WIP'!$M:$O,3,FALSE)</f>
        <v>Iowa Speedway</v>
      </c>
      <c r="F2823">
        <v>8</v>
      </c>
      <c r="G2823" t="s">
        <v>87</v>
      </c>
      <c r="H2823">
        <v>11</v>
      </c>
      <c r="I2823" t="s">
        <v>111</v>
      </c>
      <c r="J2823">
        <v>299</v>
      </c>
      <c r="K2823">
        <v>16</v>
      </c>
      <c r="L2823">
        <v>0</v>
      </c>
      <c r="M2823">
        <v>24</v>
      </c>
      <c r="N2823">
        <v>0</v>
      </c>
      <c r="O2823">
        <v>0</v>
      </c>
    </row>
    <row r="2824" spans="1:15" x14ac:dyDescent="0.2">
      <c r="A2824">
        <v>2016</v>
      </c>
      <c r="B2824" s="6">
        <f ca="1">_xlfn.MAXIFS('Track WIP'!M:M,'Track WIP'!K:K,'Results WIP'!A2824,'Track WIP'!L:L,'Results WIP'!C2824)</f>
        <v>42561</v>
      </c>
      <c r="C2824">
        <f t="shared" si="48"/>
        <v>11</v>
      </c>
      <c r="D2824" t="str">
        <f ca="1">VLOOKUP($B2824,'Track WIP'!$M:$O,2,FALSE)</f>
        <v>IOWA CORN 300</v>
      </c>
      <c r="E2824" t="str">
        <f ca="1">VLOOKUP($B2824,'Track WIP'!$M:$O,3,FALSE)</f>
        <v>Iowa Speedway</v>
      </c>
      <c r="F2824">
        <v>9</v>
      </c>
      <c r="G2824" t="s">
        <v>89</v>
      </c>
      <c r="H2824">
        <v>5</v>
      </c>
      <c r="I2824" t="s">
        <v>16</v>
      </c>
      <c r="J2824">
        <v>299</v>
      </c>
      <c r="K2824">
        <v>22</v>
      </c>
      <c r="L2824">
        <v>0</v>
      </c>
      <c r="M2824">
        <v>22</v>
      </c>
      <c r="N2824">
        <v>0</v>
      </c>
      <c r="O2824">
        <v>0</v>
      </c>
    </row>
    <row r="2825" spans="1:15" x14ac:dyDescent="0.2">
      <c r="A2825">
        <v>2016</v>
      </c>
      <c r="B2825" s="6">
        <f ca="1">_xlfn.MAXIFS('Track WIP'!M:M,'Track WIP'!K:K,'Results WIP'!A2825,'Track WIP'!L:L,'Results WIP'!C2825)</f>
        <v>42561</v>
      </c>
      <c r="C2825">
        <f t="shared" si="48"/>
        <v>11</v>
      </c>
      <c r="D2825" t="str">
        <f ca="1">VLOOKUP($B2825,'Track WIP'!$M:$O,2,FALSE)</f>
        <v>IOWA CORN 300</v>
      </c>
      <c r="E2825" t="str">
        <f ca="1">VLOOKUP($B2825,'Track WIP'!$M:$O,3,FALSE)</f>
        <v>Iowa Speedway</v>
      </c>
      <c r="F2825">
        <v>10</v>
      </c>
      <c r="G2825" t="s">
        <v>86</v>
      </c>
      <c r="H2825">
        <v>83</v>
      </c>
      <c r="I2825" t="s">
        <v>111</v>
      </c>
      <c r="J2825">
        <v>299</v>
      </c>
      <c r="K2825">
        <v>5</v>
      </c>
      <c r="L2825">
        <v>0</v>
      </c>
      <c r="M2825">
        <v>20</v>
      </c>
      <c r="N2825">
        <v>0</v>
      </c>
      <c r="O2825">
        <v>0</v>
      </c>
    </row>
    <row r="2826" spans="1:15" x14ac:dyDescent="0.2">
      <c r="A2826">
        <v>2016</v>
      </c>
      <c r="B2826" s="6">
        <f ca="1">_xlfn.MAXIFS('Track WIP'!M:M,'Track WIP'!K:K,'Results WIP'!A2826,'Track WIP'!L:L,'Results WIP'!C2826)</f>
        <v>42561</v>
      </c>
      <c r="C2826">
        <f t="shared" si="48"/>
        <v>11</v>
      </c>
      <c r="D2826" t="str">
        <f ca="1">VLOOKUP($B2826,'Track WIP'!$M:$O,2,FALSE)</f>
        <v>IOWA CORN 300</v>
      </c>
      <c r="E2826" t="str">
        <f ca="1">VLOOKUP($B2826,'Track WIP'!$M:$O,3,FALSE)</f>
        <v>Iowa Speedway</v>
      </c>
      <c r="F2826">
        <v>11</v>
      </c>
      <c r="G2826" t="s">
        <v>37</v>
      </c>
      <c r="H2826">
        <v>14</v>
      </c>
      <c r="I2826" t="s">
        <v>16</v>
      </c>
      <c r="J2826">
        <v>298</v>
      </c>
      <c r="K2826">
        <v>13</v>
      </c>
      <c r="L2826">
        <v>0</v>
      </c>
      <c r="M2826">
        <v>19</v>
      </c>
      <c r="N2826">
        <v>0</v>
      </c>
      <c r="O2826">
        <v>0</v>
      </c>
    </row>
    <row r="2827" spans="1:15" x14ac:dyDescent="0.2">
      <c r="A2827">
        <v>2016</v>
      </c>
      <c r="B2827" s="6">
        <f ca="1">_xlfn.MAXIFS('Track WIP'!M:M,'Track WIP'!K:K,'Results WIP'!A2827,'Track WIP'!L:L,'Results WIP'!C2827)</f>
        <v>42561</v>
      </c>
      <c r="C2827">
        <f t="shared" si="48"/>
        <v>11</v>
      </c>
      <c r="D2827" t="str">
        <f ca="1">VLOOKUP($B2827,'Track WIP'!$M:$O,2,FALSE)</f>
        <v>IOWA CORN 300</v>
      </c>
      <c r="E2827" t="str">
        <f ca="1">VLOOKUP($B2827,'Track WIP'!$M:$O,3,FALSE)</f>
        <v>Iowa Speedway</v>
      </c>
      <c r="F2827">
        <v>12</v>
      </c>
      <c r="G2827" t="s">
        <v>254</v>
      </c>
      <c r="H2827">
        <v>26</v>
      </c>
      <c r="I2827" t="s">
        <v>16</v>
      </c>
      <c r="J2827">
        <v>298</v>
      </c>
      <c r="K2827">
        <v>15</v>
      </c>
      <c r="L2827">
        <v>0</v>
      </c>
      <c r="M2827">
        <v>18</v>
      </c>
      <c r="N2827">
        <v>0</v>
      </c>
      <c r="O2827">
        <v>0</v>
      </c>
    </row>
    <row r="2828" spans="1:15" x14ac:dyDescent="0.2">
      <c r="A2828">
        <v>2016</v>
      </c>
      <c r="B2828" s="6">
        <f ca="1">_xlfn.MAXIFS('Track WIP'!M:M,'Track WIP'!K:K,'Results WIP'!A2828,'Track WIP'!L:L,'Results WIP'!C2828)</f>
        <v>42561</v>
      </c>
      <c r="C2828">
        <f t="shared" si="48"/>
        <v>11</v>
      </c>
      <c r="D2828" t="str">
        <f ca="1">VLOOKUP($B2828,'Track WIP'!$M:$O,2,FALSE)</f>
        <v>IOWA CORN 300</v>
      </c>
      <c r="E2828" t="str">
        <f ca="1">VLOOKUP($B2828,'Track WIP'!$M:$O,3,FALSE)</f>
        <v>Iowa Speedway</v>
      </c>
      <c r="F2828">
        <v>13</v>
      </c>
      <c r="G2828" t="s">
        <v>24</v>
      </c>
      <c r="H2828">
        <v>3</v>
      </c>
      <c r="I2828" t="s">
        <v>111</v>
      </c>
      <c r="J2828">
        <v>298</v>
      </c>
      <c r="K2828">
        <v>3</v>
      </c>
      <c r="L2828">
        <v>0</v>
      </c>
      <c r="M2828">
        <v>17</v>
      </c>
      <c r="N2828">
        <v>0</v>
      </c>
      <c r="O2828">
        <v>0</v>
      </c>
    </row>
    <row r="2829" spans="1:15" x14ac:dyDescent="0.2">
      <c r="A2829">
        <v>2016</v>
      </c>
      <c r="B2829" s="6">
        <f ca="1">_xlfn.MAXIFS('Track WIP'!M:M,'Track WIP'!K:K,'Results WIP'!A2829,'Track WIP'!L:L,'Results WIP'!C2829)</f>
        <v>42561</v>
      </c>
      <c r="C2829">
        <f t="shared" si="48"/>
        <v>11</v>
      </c>
      <c r="D2829" t="str">
        <f ca="1">VLOOKUP($B2829,'Track WIP'!$M:$O,2,FALSE)</f>
        <v>IOWA CORN 300</v>
      </c>
      <c r="E2829" t="str">
        <f ca="1">VLOOKUP($B2829,'Track WIP'!$M:$O,3,FALSE)</f>
        <v>Iowa Speedway</v>
      </c>
      <c r="F2829">
        <v>14</v>
      </c>
      <c r="G2829" t="s">
        <v>38</v>
      </c>
      <c r="H2829">
        <v>27</v>
      </c>
      <c r="I2829" t="s">
        <v>16</v>
      </c>
      <c r="J2829">
        <v>298</v>
      </c>
      <c r="K2829">
        <v>19</v>
      </c>
      <c r="L2829">
        <v>0</v>
      </c>
      <c r="M2829">
        <v>16</v>
      </c>
      <c r="N2829">
        <v>0</v>
      </c>
      <c r="O2829">
        <v>0</v>
      </c>
    </row>
    <row r="2830" spans="1:15" x14ac:dyDescent="0.2">
      <c r="A2830">
        <v>2016</v>
      </c>
      <c r="B2830" s="6">
        <f ca="1">_xlfn.MAXIFS('Track WIP'!M:M,'Track WIP'!K:K,'Results WIP'!A2830,'Track WIP'!L:L,'Results WIP'!C2830)</f>
        <v>42561</v>
      </c>
      <c r="C2830">
        <f t="shared" si="48"/>
        <v>11</v>
      </c>
      <c r="D2830" t="str">
        <f ca="1">VLOOKUP($B2830,'Track WIP'!$M:$O,2,FALSE)</f>
        <v>IOWA CORN 300</v>
      </c>
      <c r="E2830" t="str">
        <f ca="1">VLOOKUP($B2830,'Track WIP'!$M:$O,3,FALSE)</f>
        <v>Iowa Speedway</v>
      </c>
      <c r="F2830">
        <v>15</v>
      </c>
      <c r="G2830" t="s">
        <v>381</v>
      </c>
      <c r="H2830">
        <v>41</v>
      </c>
      <c r="I2830" t="s">
        <v>16</v>
      </c>
      <c r="J2830">
        <v>298</v>
      </c>
      <c r="K2830">
        <v>14</v>
      </c>
      <c r="L2830">
        <v>0</v>
      </c>
      <c r="M2830">
        <v>15</v>
      </c>
      <c r="N2830">
        <v>0</v>
      </c>
      <c r="O2830">
        <v>0</v>
      </c>
    </row>
    <row r="2831" spans="1:15" x14ac:dyDescent="0.2">
      <c r="A2831">
        <v>2016</v>
      </c>
      <c r="B2831" s="6">
        <f ca="1">_xlfn.MAXIFS('Track WIP'!M:M,'Track WIP'!K:K,'Results WIP'!A2831,'Track WIP'!L:L,'Results WIP'!C2831)</f>
        <v>42561</v>
      </c>
      <c r="C2831">
        <f t="shared" si="48"/>
        <v>11</v>
      </c>
      <c r="D2831" t="str">
        <f ca="1">VLOOKUP($B2831,'Track WIP'!$M:$O,2,FALSE)</f>
        <v>IOWA CORN 300</v>
      </c>
      <c r="E2831" t="str">
        <f ca="1">VLOOKUP($B2831,'Track WIP'!$M:$O,3,FALSE)</f>
        <v>Iowa Speedway</v>
      </c>
      <c r="F2831">
        <v>16</v>
      </c>
      <c r="G2831" t="s">
        <v>41</v>
      </c>
      <c r="H2831">
        <v>15</v>
      </c>
      <c r="I2831" t="s">
        <v>16</v>
      </c>
      <c r="J2831">
        <v>297</v>
      </c>
      <c r="K2831">
        <v>12</v>
      </c>
      <c r="L2831">
        <v>0</v>
      </c>
      <c r="M2831">
        <v>14</v>
      </c>
      <c r="N2831">
        <v>0</v>
      </c>
      <c r="O2831">
        <v>0</v>
      </c>
    </row>
    <row r="2832" spans="1:15" x14ac:dyDescent="0.2">
      <c r="A2832">
        <v>2016</v>
      </c>
      <c r="B2832" s="6">
        <f ca="1">_xlfn.MAXIFS('Track WIP'!M:M,'Track WIP'!K:K,'Results WIP'!A2832,'Track WIP'!L:L,'Results WIP'!C2832)</f>
        <v>42561</v>
      </c>
      <c r="C2832">
        <f t="shared" si="48"/>
        <v>11</v>
      </c>
      <c r="D2832" t="str">
        <f ca="1">VLOOKUP($B2832,'Track WIP'!$M:$O,2,FALSE)</f>
        <v>IOWA CORN 300</v>
      </c>
      <c r="E2832" t="str">
        <f ca="1">VLOOKUP($B2832,'Track WIP'!$M:$O,3,FALSE)</f>
        <v>Iowa Speedway</v>
      </c>
      <c r="F2832">
        <v>17</v>
      </c>
      <c r="G2832" t="s">
        <v>386</v>
      </c>
      <c r="H2832">
        <v>19</v>
      </c>
      <c r="I2832" t="s">
        <v>16</v>
      </c>
      <c r="J2832">
        <v>293</v>
      </c>
      <c r="K2832">
        <v>18</v>
      </c>
      <c r="L2832">
        <v>0</v>
      </c>
      <c r="M2832">
        <v>13</v>
      </c>
      <c r="N2832">
        <v>0</v>
      </c>
      <c r="O2832">
        <v>0</v>
      </c>
    </row>
    <row r="2833" spans="1:15" x14ac:dyDescent="0.2">
      <c r="A2833">
        <v>2016</v>
      </c>
      <c r="B2833" s="6">
        <f ca="1">_xlfn.MAXIFS('Track WIP'!M:M,'Track WIP'!K:K,'Results WIP'!A2833,'Track WIP'!L:L,'Results WIP'!C2833)</f>
        <v>42561</v>
      </c>
      <c r="C2833">
        <f t="shared" si="48"/>
        <v>11</v>
      </c>
      <c r="D2833" t="str">
        <f ca="1">VLOOKUP($B2833,'Track WIP'!$M:$O,2,FALSE)</f>
        <v>IOWA CORN 300</v>
      </c>
      <c r="E2833" t="str">
        <f ca="1">VLOOKUP($B2833,'Track WIP'!$M:$O,3,FALSE)</f>
        <v>Iowa Speedway</v>
      </c>
      <c r="F2833">
        <v>18</v>
      </c>
      <c r="G2833" t="s">
        <v>55</v>
      </c>
      <c r="H2833">
        <v>20</v>
      </c>
      <c r="I2833" t="s">
        <v>111</v>
      </c>
      <c r="J2833">
        <v>284</v>
      </c>
      <c r="K2833">
        <v>7</v>
      </c>
      <c r="L2833">
        <v>0</v>
      </c>
      <c r="M2833">
        <v>12</v>
      </c>
      <c r="N2833">
        <v>0</v>
      </c>
      <c r="O2833">
        <v>0</v>
      </c>
    </row>
    <row r="2834" spans="1:15" x14ac:dyDescent="0.2">
      <c r="A2834">
        <v>2016</v>
      </c>
      <c r="B2834" s="6">
        <f ca="1">_xlfn.MAXIFS('Track WIP'!M:M,'Track WIP'!K:K,'Results WIP'!A2834,'Track WIP'!L:L,'Results WIP'!C2834)</f>
        <v>42561</v>
      </c>
      <c r="C2834">
        <f t="shared" si="48"/>
        <v>11</v>
      </c>
      <c r="D2834" t="str">
        <f ca="1">VLOOKUP($B2834,'Track WIP'!$M:$O,2,FALSE)</f>
        <v>IOWA CORN 300</v>
      </c>
      <c r="E2834" t="str">
        <f ca="1">VLOOKUP($B2834,'Track WIP'!$M:$O,3,FALSE)</f>
        <v>Iowa Speedway</v>
      </c>
      <c r="F2834">
        <v>19</v>
      </c>
      <c r="G2834" t="s">
        <v>390</v>
      </c>
      <c r="H2834">
        <v>8</v>
      </c>
      <c r="I2834" t="s">
        <v>111</v>
      </c>
      <c r="J2834">
        <v>274</v>
      </c>
      <c r="K2834">
        <v>4</v>
      </c>
      <c r="L2834">
        <v>2</v>
      </c>
      <c r="M2834">
        <v>12</v>
      </c>
      <c r="N2834">
        <v>1</v>
      </c>
      <c r="O2834">
        <v>0</v>
      </c>
    </row>
    <row r="2835" spans="1:15" x14ac:dyDescent="0.2">
      <c r="A2835">
        <v>2016</v>
      </c>
      <c r="B2835" s="6">
        <f ca="1">_xlfn.MAXIFS('Track WIP'!M:M,'Track WIP'!K:K,'Results WIP'!A2835,'Track WIP'!L:L,'Results WIP'!C2835)</f>
        <v>42561</v>
      </c>
      <c r="C2835">
        <f t="shared" si="48"/>
        <v>11</v>
      </c>
      <c r="D2835" t="str">
        <f ca="1">VLOOKUP($B2835,'Track WIP'!$M:$O,2,FALSE)</f>
        <v>IOWA CORN 300</v>
      </c>
      <c r="E2835" t="str">
        <f ca="1">VLOOKUP($B2835,'Track WIP'!$M:$O,3,FALSE)</f>
        <v>Iowa Speedway</v>
      </c>
      <c r="F2835">
        <v>20</v>
      </c>
      <c r="G2835" t="s">
        <v>234</v>
      </c>
      <c r="H2835">
        <v>2</v>
      </c>
      <c r="I2835" t="s">
        <v>111</v>
      </c>
      <c r="J2835">
        <v>179</v>
      </c>
      <c r="K2835">
        <v>11</v>
      </c>
      <c r="L2835">
        <v>0</v>
      </c>
      <c r="M2835">
        <v>10</v>
      </c>
      <c r="N2835">
        <v>0</v>
      </c>
      <c r="O2835">
        <v>0</v>
      </c>
    </row>
    <row r="2836" spans="1:15" x14ac:dyDescent="0.2">
      <c r="A2836">
        <v>2016</v>
      </c>
      <c r="B2836" s="6">
        <f ca="1">_xlfn.MAXIFS('Track WIP'!M:M,'Track WIP'!K:K,'Results WIP'!A2836,'Track WIP'!L:L,'Results WIP'!C2836)</f>
        <v>42561</v>
      </c>
      <c r="C2836">
        <f t="shared" si="48"/>
        <v>11</v>
      </c>
      <c r="D2836" t="str">
        <f ca="1">VLOOKUP($B2836,'Track WIP'!$M:$O,2,FALSE)</f>
        <v>IOWA CORN 300</v>
      </c>
      <c r="E2836" t="str">
        <f ca="1">VLOOKUP($B2836,'Track WIP'!$M:$O,3,FALSE)</f>
        <v>Iowa Speedway</v>
      </c>
      <c r="F2836">
        <v>21</v>
      </c>
      <c r="G2836" t="s">
        <v>359</v>
      </c>
      <c r="H2836">
        <v>18</v>
      </c>
      <c r="I2836" t="s">
        <v>16</v>
      </c>
      <c r="J2836">
        <v>141</v>
      </c>
      <c r="K2836">
        <v>21</v>
      </c>
      <c r="L2836">
        <v>0</v>
      </c>
      <c r="M2836">
        <v>9</v>
      </c>
      <c r="N2836">
        <v>0</v>
      </c>
      <c r="O2836">
        <v>0</v>
      </c>
    </row>
    <row r="2837" spans="1:15" x14ac:dyDescent="0.2">
      <c r="A2837">
        <v>2016</v>
      </c>
      <c r="B2837" s="6">
        <f ca="1">_xlfn.MAXIFS('Track WIP'!M:M,'Track WIP'!K:K,'Results WIP'!A2837,'Track WIP'!L:L,'Results WIP'!C2837)</f>
        <v>42561</v>
      </c>
      <c r="C2837">
        <f t="shared" si="48"/>
        <v>11</v>
      </c>
      <c r="D2837" t="str">
        <f ca="1">VLOOKUP($B2837,'Track WIP'!$M:$O,2,FALSE)</f>
        <v>IOWA CORN 300</v>
      </c>
      <c r="E2837" t="str">
        <f ca="1">VLOOKUP($B2837,'Track WIP'!$M:$O,3,FALSE)</f>
        <v>Iowa Speedway</v>
      </c>
      <c r="F2837">
        <v>22</v>
      </c>
      <c r="G2837" t="s">
        <v>17</v>
      </c>
      <c r="H2837">
        <v>28</v>
      </c>
      <c r="I2837" t="s">
        <v>16</v>
      </c>
      <c r="J2837">
        <v>105</v>
      </c>
      <c r="K2837">
        <v>20</v>
      </c>
      <c r="L2837">
        <v>0</v>
      </c>
      <c r="M2837">
        <v>8</v>
      </c>
      <c r="N2837">
        <v>0</v>
      </c>
      <c r="O2837">
        <v>0</v>
      </c>
    </row>
    <row r="2838" spans="1:15" x14ac:dyDescent="0.2">
      <c r="A2838">
        <v>2016</v>
      </c>
      <c r="B2838" s="6">
        <f ca="1">_xlfn.MAXIFS('Track WIP'!M:M,'Track WIP'!K:K,'Results WIP'!A2838,'Track WIP'!L:L,'Results WIP'!C2838)</f>
        <v>42568</v>
      </c>
      <c r="C2838">
        <f t="shared" si="48"/>
        <v>12</v>
      </c>
      <c r="D2838" t="str">
        <f ca="1">VLOOKUP($B2838,'Track WIP'!$M:$O,2,FALSE)</f>
        <v>HONDA INDY TORONTO</v>
      </c>
      <c r="E2838" t="str">
        <f ca="1">VLOOKUP($B2838,'Track WIP'!$M:$O,3,FALSE)</f>
        <v>Streets Of Toronto</v>
      </c>
      <c r="F2838">
        <v>1</v>
      </c>
      <c r="G2838" t="s">
        <v>15</v>
      </c>
      <c r="H2838">
        <v>12</v>
      </c>
      <c r="I2838" t="s">
        <v>111</v>
      </c>
      <c r="J2838">
        <v>85</v>
      </c>
      <c r="K2838">
        <v>4</v>
      </c>
      <c r="L2838">
        <v>10</v>
      </c>
      <c r="M2838">
        <v>51</v>
      </c>
      <c r="N2838">
        <v>1</v>
      </c>
      <c r="O2838">
        <v>0</v>
      </c>
    </row>
    <row r="2839" spans="1:15" x14ac:dyDescent="0.2">
      <c r="A2839">
        <v>2016</v>
      </c>
      <c r="B2839" s="6">
        <f ca="1">_xlfn.MAXIFS('Track WIP'!M:M,'Track WIP'!K:K,'Results WIP'!A2839,'Track WIP'!L:L,'Results WIP'!C2839)</f>
        <v>42568</v>
      </c>
      <c r="C2839">
        <f t="shared" si="48"/>
        <v>12</v>
      </c>
      <c r="D2839" t="str">
        <f ca="1">VLOOKUP($B2839,'Track WIP'!$M:$O,2,FALSE)</f>
        <v>HONDA INDY TORONTO</v>
      </c>
      <c r="E2839" t="str">
        <f ca="1">VLOOKUP($B2839,'Track WIP'!$M:$O,3,FALSE)</f>
        <v>Streets Of Toronto</v>
      </c>
      <c r="F2839">
        <v>2</v>
      </c>
      <c r="G2839" t="s">
        <v>24</v>
      </c>
      <c r="H2839">
        <v>3</v>
      </c>
      <c r="I2839" t="s">
        <v>111</v>
      </c>
      <c r="J2839">
        <v>85</v>
      </c>
      <c r="K2839">
        <v>2</v>
      </c>
      <c r="L2839">
        <v>0</v>
      </c>
      <c r="M2839">
        <v>40</v>
      </c>
      <c r="N2839">
        <v>0</v>
      </c>
      <c r="O2839">
        <v>0</v>
      </c>
    </row>
    <row r="2840" spans="1:15" x14ac:dyDescent="0.2">
      <c r="A2840">
        <v>2016</v>
      </c>
      <c r="B2840" s="6">
        <f ca="1">_xlfn.MAXIFS('Track WIP'!M:M,'Track WIP'!K:K,'Results WIP'!A2840,'Track WIP'!L:L,'Results WIP'!C2840)</f>
        <v>42568</v>
      </c>
      <c r="C2840">
        <f t="shared" si="48"/>
        <v>12</v>
      </c>
      <c r="D2840" t="str">
        <f ca="1">VLOOKUP($B2840,'Track WIP'!$M:$O,2,FALSE)</f>
        <v>HONDA INDY TORONTO</v>
      </c>
      <c r="E2840" t="str">
        <f ca="1">VLOOKUP($B2840,'Track WIP'!$M:$O,3,FALSE)</f>
        <v>Streets Of Toronto</v>
      </c>
      <c r="F2840">
        <v>3</v>
      </c>
      <c r="G2840" t="s">
        <v>89</v>
      </c>
      <c r="H2840">
        <v>5</v>
      </c>
      <c r="I2840" t="s">
        <v>16</v>
      </c>
      <c r="J2840">
        <v>85</v>
      </c>
      <c r="K2840">
        <v>6</v>
      </c>
      <c r="L2840">
        <v>0</v>
      </c>
      <c r="M2840">
        <v>35</v>
      </c>
      <c r="N2840">
        <v>0</v>
      </c>
      <c r="O2840">
        <v>0</v>
      </c>
    </row>
    <row r="2841" spans="1:15" x14ac:dyDescent="0.2">
      <c r="A2841">
        <v>2016</v>
      </c>
      <c r="B2841" s="6">
        <f ca="1">_xlfn.MAXIFS('Track WIP'!M:M,'Track WIP'!K:K,'Results WIP'!A2841,'Track WIP'!L:L,'Results WIP'!C2841)</f>
        <v>42568</v>
      </c>
      <c r="C2841">
        <f t="shared" si="48"/>
        <v>12</v>
      </c>
      <c r="D2841" t="str">
        <f ca="1">VLOOKUP($B2841,'Track WIP'!$M:$O,2,FALSE)</f>
        <v>HONDA INDY TORONTO</v>
      </c>
      <c r="E2841" t="str">
        <f ca="1">VLOOKUP($B2841,'Track WIP'!$M:$O,3,FALSE)</f>
        <v>Streets Of Toronto</v>
      </c>
      <c r="F2841">
        <v>4</v>
      </c>
      <c r="G2841" t="s">
        <v>25</v>
      </c>
      <c r="H2841">
        <v>10</v>
      </c>
      <c r="I2841" t="s">
        <v>111</v>
      </c>
      <c r="J2841">
        <v>85</v>
      </c>
      <c r="K2841">
        <v>12</v>
      </c>
      <c r="L2841">
        <v>16</v>
      </c>
      <c r="M2841">
        <v>33</v>
      </c>
      <c r="N2841">
        <v>1</v>
      </c>
      <c r="O2841">
        <v>0</v>
      </c>
    </row>
    <row r="2842" spans="1:15" x14ac:dyDescent="0.2">
      <c r="A2842">
        <v>2016</v>
      </c>
      <c r="B2842" s="6">
        <f ca="1">_xlfn.MAXIFS('Track WIP'!M:M,'Track WIP'!K:K,'Results WIP'!A2842,'Track WIP'!L:L,'Results WIP'!C2842)</f>
        <v>42568</v>
      </c>
      <c r="C2842">
        <f t="shared" si="48"/>
        <v>12</v>
      </c>
      <c r="D2842" t="str">
        <f ca="1">VLOOKUP($B2842,'Track WIP'!$M:$O,2,FALSE)</f>
        <v>HONDA INDY TORONTO</v>
      </c>
      <c r="E2842" t="str">
        <f ca="1">VLOOKUP($B2842,'Track WIP'!$M:$O,3,FALSE)</f>
        <v>Streets Of Toronto</v>
      </c>
      <c r="F2842">
        <v>5</v>
      </c>
      <c r="G2842" t="s">
        <v>37</v>
      </c>
      <c r="H2842">
        <v>14</v>
      </c>
      <c r="I2842" t="s">
        <v>16</v>
      </c>
      <c r="J2842">
        <v>85</v>
      </c>
      <c r="K2842">
        <v>20</v>
      </c>
      <c r="L2842">
        <v>0</v>
      </c>
      <c r="M2842">
        <v>30</v>
      </c>
      <c r="N2842">
        <v>0</v>
      </c>
      <c r="O2842">
        <v>0</v>
      </c>
    </row>
    <row r="2843" spans="1:15" x14ac:dyDescent="0.2">
      <c r="A2843">
        <v>2016</v>
      </c>
      <c r="B2843" s="6">
        <f ca="1">_xlfn.MAXIFS('Track WIP'!M:M,'Track WIP'!K:K,'Results WIP'!A2843,'Track WIP'!L:L,'Results WIP'!C2843)</f>
        <v>42568</v>
      </c>
      <c r="C2843">
        <f t="shared" ref="C2843:C2906" si="49">_xlfn.IFS(A2843&gt;A2842,1,F2843=1,C2842+1,F2843&gt;1,C2842)</f>
        <v>12</v>
      </c>
      <c r="D2843" t="str">
        <f ca="1">VLOOKUP($B2843,'Track WIP'!$M:$O,2,FALSE)</f>
        <v>HONDA INDY TORONTO</v>
      </c>
      <c r="E2843" t="str">
        <f ca="1">VLOOKUP($B2843,'Track WIP'!$M:$O,3,FALSE)</f>
        <v>Streets Of Toronto</v>
      </c>
      <c r="F2843">
        <v>6</v>
      </c>
      <c r="G2843" t="s">
        <v>292</v>
      </c>
      <c r="H2843">
        <v>7</v>
      </c>
      <c r="I2843" t="s">
        <v>16</v>
      </c>
      <c r="J2843">
        <v>85</v>
      </c>
      <c r="K2843">
        <v>10</v>
      </c>
      <c r="L2843">
        <v>0</v>
      </c>
      <c r="M2843">
        <v>28</v>
      </c>
      <c r="N2843">
        <v>0</v>
      </c>
      <c r="O2843">
        <v>0</v>
      </c>
    </row>
    <row r="2844" spans="1:15" x14ac:dyDescent="0.2">
      <c r="A2844">
        <v>2016</v>
      </c>
      <c r="B2844" s="6">
        <f ca="1">_xlfn.MAXIFS('Track WIP'!M:M,'Track WIP'!K:K,'Results WIP'!A2844,'Track WIP'!L:L,'Results WIP'!C2844)</f>
        <v>42568</v>
      </c>
      <c r="C2844">
        <f t="shared" si="49"/>
        <v>12</v>
      </c>
      <c r="D2844" t="str">
        <f ca="1">VLOOKUP($B2844,'Track WIP'!$M:$O,2,FALSE)</f>
        <v>HONDA INDY TORONTO</v>
      </c>
      <c r="E2844" t="str">
        <f ca="1">VLOOKUP($B2844,'Track WIP'!$M:$O,3,FALSE)</f>
        <v>Streets Of Toronto</v>
      </c>
      <c r="F2844">
        <v>7</v>
      </c>
      <c r="G2844" t="s">
        <v>87</v>
      </c>
      <c r="H2844">
        <v>11</v>
      </c>
      <c r="I2844" t="s">
        <v>111</v>
      </c>
      <c r="J2844">
        <v>85</v>
      </c>
      <c r="K2844">
        <v>5</v>
      </c>
      <c r="L2844">
        <v>1</v>
      </c>
      <c r="M2844">
        <v>27</v>
      </c>
      <c r="N2844">
        <v>1</v>
      </c>
      <c r="O2844">
        <v>0</v>
      </c>
    </row>
    <row r="2845" spans="1:15" x14ac:dyDescent="0.2">
      <c r="A2845">
        <v>2016</v>
      </c>
      <c r="B2845" s="6">
        <f ca="1">_xlfn.MAXIFS('Track WIP'!M:M,'Track WIP'!K:K,'Results WIP'!A2845,'Track WIP'!L:L,'Results WIP'!C2845)</f>
        <v>42568</v>
      </c>
      <c r="C2845">
        <f t="shared" si="49"/>
        <v>12</v>
      </c>
      <c r="D2845" t="str">
        <f ca="1">VLOOKUP($B2845,'Track WIP'!$M:$O,2,FALSE)</f>
        <v>HONDA INDY TORONTO</v>
      </c>
      <c r="E2845" t="str">
        <f ca="1">VLOOKUP($B2845,'Track WIP'!$M:$O,3,FALSE)</f>
        <v>Streets Of Toronto</v>
      </c>
      <c r="F2845">
        <v>8</v>
      </c>
      <c r="G2845" t="s">
        <v>21</v>
      </c>
      <c r="H2845">
        <v>9</v>
      </c>
      <c r="I2845" t="s">
        <v>111</v>
      </c>
      <c r="J2845">
        <v>85</v>
      </c>
      <c r="K2845">
        <v>1</v>
      </c>
      <c r="L2845">
        <v>56</v>
      </c>
      <c r="M2845">
        <v>28</v>
      </c>
      <c r="N2845">
        <v>4</v>
      </c>
      <c r="O2845">
        <v>0</v>
      </c>
    </row>
    <row r="2846" spans="1:15" x14ac:dyDescent="0.2">
      <c r="A2846">
        <v>2016</v>
      </c>
      <c r="B2846" s="6">
        <f ca="1">_xlfn.MAXIFS('Track WIP'!M:M,'Track WIP'!K:K,'Results WIP'!A2846,'Track WIP'!L:L,'Results WIP'!C2846)</f>
        <v>42568</v>
      </c>
      <c r="C2846">
        <f t="shared" si="49"/>
        <v>12</v>
      </c>
      <c r="D2846" t="str">
        <f ca="1">VLOOKUP($B2846,'Track WIP'!$M:$O,2,FALSE)</f>
        <v>HONDA INDY TORONTO</v>
      </c>
      <c r="E2846" t="str">
        <f ca="1">VLOOKUP($B2846,'Track WIP'!$M:$O,3,FALSE)</f>
        <v>Streets Of Toronto</v>
      </c>
      <c r="F2846">
        <v>9</v>
      </c>
      <c r="G2846" t="s">
        <v>88</v>
      </c>
      <c r="H2846">
        <v>22</v>
      </c>
      <c r="I2846" t="s">
        <v>111</v>
      </c>
      <c r="J2846">
        <v>85</v>
      </c>
      <c r="K2846">
        <v>3</v>
      </c>
      <c r="L2846">
        <v>1</v>
      </c>
      <c r="M2846">
        <v>23</v>
      </c>
      <c r="N2846">
        <v>1</v>
      </c>
      <c r="O2846">
        <v>0</v>
      </c>
    </row>
    <row r="2847" spans="1:15" x14ac:dyDescent="0.2">
      <c r="A2847">
        <v>2016</v>
      </c>
      <c r="B2847" s="6">
        <f ca="1">_xlfn.MAXIFS('Track WIP'!M:M,'Track WIP'!K:K,'Results WIP'!A2847,'Track WIP'!L:L,'Results WIP'!C2847)</f>
        <v>42568</v>
      </c>
      <c r="C2847">
        <f t="shared" si="49"/>
        <v>12</v>
      </c>
      <c r="D2847" t="str">
        <f ca="1">VLOOKUP($B2847,'Track WIP'!$M:$O,2,FALSE)</f>
        <v>HONDA INDY TORONTO</v>
      </c>
      <c r="E2847" t="str">
        <f ca="1">VLOOKUP($B2847,'Track WIP'!$M:$O,3,FALSE)</f>
        <v>Streets Of Toronto</v>
      </c>
      <c r="F2847">
        <v>10</v>
      </c>
      <c r="G2847" t="s">
        <v>38</v>
      </c>
      <c r="H2847">
        <v>27</v>
      </c>
      <c r="I2847" t="s">
        <v>16</v>
      </c>
      <c r="J2847">
        <v>85</v>
      </c>
      <c r="K2847">
        <v>22</v>
      </c>
      <c r="L2847">
        <v>0</v>
      </c>
      <c r="M2847">
        <v>20</v>
      </c>
      <c r="N2847">
        <v>0</v>
      </c>
      <c r="O2847">
        <v>0</v>
      </c>
    </row>
    <row r="2848" spans="1:15" x14ac:dyDescent="0.2">
      <c r="A2848">
        <v>2016</v>
      </c>
      <c r="B2848" s="6">
        <f ca="1">_xlfn.MAXIFS('Track WIP'!M:M,'Track WIP'!K:K,'Results WIP'!A2848,'Track WIP'!L:L,'Results WIP'!C2848)</f>
        <v>42568</v>
      </c>
      <c r="C2848">
        <f t="shared" si="49"/>
        <v>12</v>
      </c>
      <c r="D2848" t="str">
        <f ca="1">VLOOKUP($B2848,'Track WIP'!$M:$O,2,FALSE)</f>
        <v>HONDA INDY TORONTO</v>
      </c>
      <c r="E2848" t="str">
        <f ca="1">VLOOKUP($B2848,'Track WIP'!$M:$O,3,FALSE)</f>
        <v>Streets Of Toronto</v>
      </c>
      <c r="F2848">
        <v>11</v>
      </c>
      <c r="G2848" t="s">
        <v>86</v>
      </c>
      <c r="H2848">
        <v>83</v>
      </c>
      <c r="I2848" t="s">
        <v>111</v>
      </c>
      <c r="J2848">
        <v>85</v>
      </c>
      <c r="K2848">
        <v>17</v>
      </c>
      <c r="L2848">
        <v>0</v>
      </c>
      <c r="M2848">
        <v>19</v>
      </c>
      <c r="N2848">
        <v>0</v>
      </c>
      <c r="O2848">
        <v>0</v>
      </c>
    </row>
    <row r="2849" spans="1:15" x14ac:dyDescent="0.2">
      <c r="A2849">
        <v>2016</v>
      </c>
      <c r="B2849" s="6">
        <f ca="1">_xlfn.MAXIFS('Track WIP'!M:M,'Track WIP'!K:K,'Results WIP'!A2849,'Track WIP'!L:L,'Results WIP'!C2849)</f>
        <v>42568</v>
      </c>
      <c r="C2849">
        <f t="shared" si="49"/>
        <v>12</v>
      </c>
      <c r="D2849" t="str">
        <f ca="1">VLOOKUP($B2849,'Track WIP'!$M:$O,2,FALSE)</f>
        <v>HONDA INDY TORONTO</v>
      </c>
      <c r="E2849" t="str">
        <f ca="1">VLOOKUP($B2849,'Track WIP'!$M:$O,3,FALSE)</f>
        <v>Streets Of Toronto</v>
      </c>
      <c r="F2849">
        <v>12</v>
      </c>
      <c r="G2849" t="s">
        <v>17</v>
      </c>
      <c r="H2849">
        <v>28</v>
      </c>
      <c r="I2849" t="s">
        <v>16</v>
      </c>
      <c r="J2849">
        <v>85</v>
      </c>
      <c r="K2849">
        <v>18</v>
      </c>
      <c r="L2849">
        <v>0</v>
      </c>
      <c r="M2849">
        <v>18</v>
      </c>
      <c r="N2849">
        <v>0</v>
      </c>
      <c r="O2849">
        <v>0</v>
      </c>
    </row>
    <row r="2850" spans="1:15" x14ac:dyDescent="0.2">
      <c r="A2850">
        <v>2016</v>
      </c>
      <c r="B2850" s="6">
        <f ca="1">_xlfn.MAXIFS('Track WIP'!M:M,'Track WIP'!K:K,'Results WIP'!A2850,'Track WIP'!L:L,'Results WIP'!C2850)</f>
        <v>42568</v>
      </c>
      <c r="C2850">
        <f t="shared" si="49"/>
        <v>12</v>
      </c>
      <c r="D2850" t="str">
        <f ca="1">VLOOKUP($B2850,'Track WIP'!$M:$O,2,FALSE)</f>
        <v>HONDA INDY TORONTO</v>
      </c>
      <c r="E2850" t="str">
        <f ca="1">VLOOKUP($B2850,'Track WIP'!$M:$O,3,FALSE)</f>
        <v>Streets Of Toronto</v>
      </c>
      <c r="F2850">
        <v>13</v>
      </c>
      <c r="G2850" t="s">
        <v>41</v>
      </c>
      <c r="H2850">
        <v>15</v>
      </c>
      <c r="I2850" t="s">
        <v>16</v>
      </c>
      <c r="J2850">
        <v>85</v>
      </c>
      <c r="K2850">
        <v>16</v>
      </c>
      <c r="L2850">
        <v>0</v>
      </c>
      <c r="M2850">
        <v>17</v>
      </c>
      <c r="N2850">
        <v>0</v>
      </c>
      <c r="O2850">
        <v>0</v>
      </c>
    </row>
    <row r="2851" spans="1:15" x14ac:dyDescent="0.2">
      <c r="A2851">
        <v>2016</v>
      </c>
      <c r="B2851" s="6">
        <f ca="1">_xlfn.MAXIFS('Track WIP'!M:M,'Track WIP'!K:K,'Results WIP'!A2851,'Track WIP'!L:L,'Results WIP'!C2851)</f>
        <v>42568</v>
      </c>
      <c r="C2851">
        <f t="shared" si="49"/>
        <v>12</v>
      </c>
      <c r="D2851" t="str">
        <f ca="1">VLOOKUP($B2851,'Track WIP'!$M:$O,2,FALSE)</f>
        <v>HONDA INDY TORONTO</v>
      </c>
      <c r="E2851" t="str">
        <f ca="1">VLOOKUP($B2851,'Track WIP'!$M:$O,3,FALSE)</f>
        <v>Streets Of Toronto</v>
      </c>
      <c r="F2851">
        <v>14</v>
      </c>
      <c r="G2851" t="s">
        <v>378</v>
      </c>
      <c r="H2851">
        <v>19</v>
      </c>
      <c r="I2851" t="s">
        <v>16</v>
      </c>
      <c r="J2851">
        <v>85</v>
      </c>
      <c r="K2851">
        <v>11</v>
      </c>
      <c r="L2851">
        <v>0</v>
      </c>
      <c r="M2851">
        <v>16</v>
      </c>
      <c r="N2851">
        <v>0</v>
      </c>
      <c r="O2851">
        <v>0</v>
      </c>
    </row>
    <row r="2852" spans="1:15" x14ac:dyDescent="0.2">
      <c r="A2852">
        <v>2016</v>
      </c>
      <c r="B2852" s="6">
        <f ca="1">_xlfn.MAXIFS('Track WIP'!M:M,'Track WIP'!K:K,'Results WIP'!A2852,'Track WIP'!L:L,'Results WIP'!C2852)</f>
        <v>42568</v>
      </c>
      <c r="C2852">
        <f t="shared" si="49"/>
        <v>12</v>
      </c>
      <c r="D2852" t="str">
        <f ca="1">VLOOKUP($B2852,'Track WIP'!$M:$O,2,FALSE)</f>
        <v>HONDA INDY TORONTO</v>
      </c>
      <c r="E2852" t="str">
        <f ca="1">VLOOKUP($B2852,'Track WIP'!$M:$O,3,FALSE)</f>
        <v>Streets Of Toronto</v>
      </c>
      <c r="F2852">
        <v>15</v>
      </c>
      <c r="G2852" t="s">
        <v>359</v>
      </c>
      <c r="H2852">
        <v>18</v>
      </c>
      <c r="I2852" t="s">
        <v>16</v>
      </c>
      <c r="J2852">
        <v>85</v>
      </c>
      <c r="K2852">
        <v>7</v>
      </c>
      <c r="L2852">
        <v>1</v>
      </c>
      <c r="M2852">
        <v>16</v>
      </c>
      <c r="N2852">
        <v>1</v>
      </c>
      <c r="O2852">
        <v>0</v>
      </c>
    </row>
    <row r="2853" spans="1:15" x14ac:dyDescent="0.2">
      <c r="A2853">
        <v>2016</v>
      </c>
      <c r="B2853" s="6">
        <f ca="1">_xlfn.MAXIFS('Track WIP'!M:M,'Track WIP'!K:K,'Results WIP'!A2853,'Track WIP'!L:L,'Results WIP'!C2853)</f>
        <v>42568</v>
      </c>
      <c r="C2853">
        <f t="shared" si="49"/>
        <v>12</v>
      </c>
      <c r="D2853" t="str">
        <f ca="1">VLOOKUP($B2853,'Track WIP'!$M:$O,2,FALSE)</f>
        <v>HONDA INDY TORONTO</v>
      </c>
      <c r="E2853" t="str">
        <f ca="1">VLOOKUP($B2853,'Track WIP'!$M:$O,3,FALSE)</f>
        <v>Streets Of Toronto</v>
      </c>
      <c r="F2853">
        <v>16</v>
      </c>
      <c r="G2853" t="s">
        <v>277</v>
      </c>
      <c r="H2853">
        <v>98</v>
      </c>
      <c r="I2853" t="s">
        <v>16</v>
      </c>
      <c r="J2853">
        <v>85</v>
      </c>
      <c r="K2853">
        <v>19</v>
      </c>
      <c r="L2853">
        <v>0</v>
      </c>
      <c r="M2853">
        <v>14</v>
      </c>
      <c r="N2853">
        <v>0</v>
      </c>
      <c r="O2853">
        <v>0</v>
      </c>
    </row>
    <row r="2854" spans="1:15" x14ac:dyDescent="0.2">
      <c r="A2854">
        <v>2016</v>
      </c>
      <c r="B2854" s="6">
        <f ca="1">_xlfn.MAXIFS('Track WIP'!M:M,'Track WIP'!K:K,'Results WIP'!A2854,'Track WIP'!L:L,'Results WIP'!C2854)</f>
        <v>42568</v>
      </c>
      <c r="C2854">
        <f t="shared" si="49"/>
        <v>12</v>
      </c>
      <c r="D2854" t="str">
        <f ca="1">VLOOKUP($B2854,'Track WIP'!$M:$O,2,FALSE)</f>
        <v>HONDA INDY TORONTO</v>
      </c>
      <c r="E2854" t="str">
        <f ca="1">VLOOKUP($B2854,'Track WIP'!$M:$O,3,FALSE)</f>
        <v>Streets Of Toronto</v>
      </c>
      <c r="F2854">
        <v>17</v>
      </c>
      <c r="G2854" t="s">
        <v>254</v>
      </c>
      <c r="H2854">
        <v>26</v>
      </c>
      <c r="I2854" t="s">
        <v>16</v>
      </c>
      <c r="J2854">
        <v>85</v>
      </c>
      <c r="K2854">
        <v>15</v>
      </c>
      <c r="L2854">
        <v>0</v>
      </c>
      <c r="M2854">
        <v>13</v>
      </c>
      <c r="N2854">
        <v>0</v>
      </c>
      <c r="O2854">
        <v>0</v>
      </c>
    </row>
    <row r="2855" spans="1:15" x14ac:dyDescent="0.2">
      <c r="A2855">
        <v>2016</v>
      </c>
      <c r="B2855" s="6">
        <f ca="1">_xlfn.MAXIFS('Track WIP'!M:M,'Track WIP'!K:K,'Results WIP'!A2855,'Track WIP'!L:L,'Results WIP'!C2855)</f>
        <v>42568</v>
      </c>
      <c r="C2855">
        <f t="shared" si="49"/>
        <v>12</v>
      </c>
      <c r="D2855" t="str">
        <f ca="1">VLOOKUP($B2855,'Track WIP'!$M:$O,2,FALSE)</f>
        <v>HONDA INDY TORONTO</v>
      </c>
      <c r="E2855" t="str">
        <f ca="1">VLOOKUP($B2855,'Track WIP'!$M:$O,3,FALSE)</f>
        <v>Streets Of Toronto</v>
      </c>
      <c r="F2855">
        <v>18</v>
      </c>
      <c r="G2855" t="s">
        <v>390</v>
      </c>
      <c r="H2855">
        <v>8</v>
      </c>
      <c r="I2855" t="s">
        <v>111</v>
      </c>
      <c r="J2855">
        <v>85</v>
      </c>
      <c r="K2855">
        <v>14</v>
      </c>
      <c r="L2855">
        <v>0</v>
      </c>
      <c r="M2855">
        <v>12</v>
      </c>
      <c r="N2855">
        <v>0</v>
      </c>
      <c r="O2855">
        <v>0</v>
      </c>
    </row>
    <row r="2856" spans="1:15" x14ac:dyDescent="0.2">
      <c r="A2856">
        <v>2016</v>
      </c>
      <c r="B2856" s="6">
        <f ca="1">_xlfn.MAXIFS('Track WIP'!M:M,'Track WIP'!K:K,'Results WIP'!A2856,'Track WIP'!L:L,'Results WIP'!C2856)</f>
        <v>42568</v>
      </c>
      <c r="C2856">
        <f t="shared" si="49"/>
        <v>12</v>
      </c>
      <c r="D2856" t="str">
        <f ca="1">VLOOKUP($B2856,'Track WIP'!$M:$O,2,FALSE)</f>
        <v>HONDA INDY TORONTO</v>
      </c>
      <c r="E2856" t="str">
        <f ca="1">VLOOKUP($B2856,'Track WIP'!$M:$O,3,FALSE)</f>
        <v>Streets Of Toronto</v>
      </c>
      <c r="F2856">
        <v>19</v>
      </c>
      <c r="G2856" t="s">
        <v>389</v>
      </c>
      <c r="H2856">
        <v>20</v>
      </c>
      <c r="I2856" t="s">
        <v>111</v>
      </c>
      <c r="J2856">
        <v>85</v>
      </c>
      <c r="K2856">
        <v>21</v>
      </c>
      <c r="L2856">
        <v>0</v>
      </c>
      <c r="M2856">
        <v>11</v>
      </c>
      <c r="N2856">
        <v>0</v>
      </c>
      <c r="O2856">
        <v>0</v>
      </c>
    </row>
    <row r="2857" spans="1:15" x14ac:dyDescent="0.2">
      <c r="A2857">
        <v>2016</v>
      </c>
      <c r="B2857" s="6">
        <f ca="1">_xlfn.MAXIFS('Track WIP'!M:M,'Track WIP'!K:K,'Results WIP'!A2857,'Track WIP'!L:L,'Results WIP'!C2857)</f>
        <v>42568</v>
      </c>
      <c r="C2857">
        <f t="shared" si="49"/>
        <v>12</v>
      </c>
      <c r="D2857" t="str">
        <f ca="1">VLOOKUP($B2857,'Track WIP'!$M:$O,2,FALSE)</f>
        <v>HONDA INDY TORONTO</v>
      </c>
      <c r="E2857" t="str">
        <f ca="1">VLOOKUP($B2857,'Track WIP'!$M:$O,3,FALSE)</f>
        <v>Streets Of Toronto</v>
      </c>
      <c r="F2857">
        <v>20</v>
      </c>
      <c r="G2857" t="s">
        <v>234</v>
      </c>
      <c r="H2857">
        <v>2</v>
      </c>
      <c r="I2857" t="s">
        <v>111</v>
      </c>
      <c r="J2857">
        <v>84</v>
      </c>
      <c r="K2857">
        <v>9</v>
      </c>
      <c r="L2857">
        <v>0</v>
      </c>
      <c r="M2857">
        <v>10</v>
      </c>
      <c r="N2857">
        <v>0</v>
      </c>
      <c r="O2857">
        <v>0</v>
      </c>
    </row>
    <row r="2858" spans="1:15" x14ac:dyDescent="0.2">
      <c r="A2858">
        <v>2016</v>
      </c>
      <c r="B2858" s="6">
        <f ca="1">_xlfn.MAXIFS('Track WIP'!M:M,'Track WIP'!K:K,'Results WIP'!A2858,'Track WIP'!L:L,'Results WIP'!C2858)</f>
        <v>42568</v>
      </c>
      <c r="C2858">
        <f t="shared" si="49"/>
        <v>12</v>
      </c>
      <c r="D2858" t="str">
        <f ca="1">VLOOKUP($B2858,'Track WIP'!$M:$O,2,FALSE)</f>
        <v>HONDA INDY TORONTO</v>
      </c>
      <c r="E2858" t="str">
        <f ca="1">VLOOKUP($B2858,'Track WIP'!$M:$O,3,FALSE)</f>
        <v>Streets Of Toronto</v>
      </c>
      <c r="F2858">
        <v>21</v>
      </c>
      <c r="G2858" t="s">
        <v>381</v>
      </c>
      <c r="H2858">
        <v>41</v>
      </c>
      <c r="I2858" t="s">
        <v>16</v>
      </c>
      <c r="J2858">
        <v>80</v>
      </c>
      <c r="K2858">
        <v>13</v>
      </c>
      <c r="L2858">
        <v>0</v>
      </c>
      <c r="M2858">
        <v>9</v>
      </c>
      <c r="N2858">
        <v>0</v>
      </c>
      <c r="O2858">
        <v>0</v>
      </c>
    </row>
    <row r="2859" spans="1:15" x14ac:dyDescent="0.2">
      <c r="A2859">
        <v>2016</v>
      </c>
      <c r="B2859" s="6">
        <f ca="1">_xlfn.MAXIFS('Track WIP'!M:M,'Track WIP'!K:K,'Results WIP'!A2859,'Track WIP'!L:L,'Results WIP'!C2859)</f>
        <v>42568</v>
      </c>
      <c r="C2859">
        <f t="shared" si="49"/>
        <v>12</v>
      </c>
      <c r="D2859" t="str">
        <f ca="1">VLOOKUP($B2859,'Track WIP'!$M:$O,2,FALSE)</f>
        <v>HONDA INDY TORONTO</v>
      </c>
      <c r="E2859" t="str">
        <f ca="1">VLOOKUP($B2859,'Track WIP'!$M:$O,3,FALSE)</f>
        <v>Streets Of Toronto</v>
      </c>
      <c r="F2859">
        <v>22</v>
      </c>
      <c r="G2859" t="s">
        <v>112</v>
      </c>
      <c r="H2859">
        <v>21</v>
      </c>
      <c r="I2859" t="s">
        <v>111</v>
      </c>
      <c r="J2859">
        <v>57</v>
      </c>
      <c r="K2859">
        <v>8</v>
      </c>
      <c r="L2859">
        <v>0</v>
      </c>
      <c r="M2859">
        <v>8</v>
      </c>
      <c r="N2859">
        <v>0</v>
      </c>
      <c r="O2859">
        <v>0</v>
      </c>
    </row>
    <row r="2860" spans="1:15" x14ac:dyDescent="0.2">
      <c r="A2860">
        <v>2016</v>
      </c>
      <c r="B2860" s="6">
        <f ca="1">_xlfn.MAXIFS('Track WIP'!M:M,'Track WIP'!K:K,'Results WIP'!A2860,'Track WIP'!L:L,'Results WIP'!C2860)</f>
        <v>42582</v>
      </c>
      <c r="C2860">
        <f t="shared" si="49"/>
        <v>13</v>
      </c>
      <c r="D2860" t="str">
        <f ca="1">VLOOKUP($B2860,'Track WIP'!$M:$O,2,FALSE)</f>
        <v>HONDA INDY 200 AT MID-OHIO</v>
      </c>
      <c r="E2860" t="str">
        <f ca="1">VLOOKUP($B2860,'Track WIP'!$M:$O,3,FALSE)</f>
        <v>Mid-Ohio Sports Car Course</v>
      </c>
      <c r="F2860">
        <v>1</v>
      </c>
      <c r="G2860" t="s">
        <v>88</v>
      </c>
      <c r="H2860">
        <v>22</v>
      </c>
      <c r="I2860" t="s">
        <v>111</v>
      </c>
      <c r="J2860">
        <v>90</v>
      </c>
      <c r="K2860">
        <v>1</v>
      </c>
      <c r="L2860">
        <v>23</v>
      </c>
      <c r="M2860">
        <v>52</v>
      </c>
      <c r="N2860">
        <v>2</v>
      </c>
      <c r="O2860">
        <v>0</v>
      </c>
    </row>
    <row r="2861" spans="1:15" x14ac:dyDescent="0.2">
      <c r="A2861">
        <v>2016</v>
      </c>
      <c r="B2861" s="6">
        <f ca="1">_xlfn.MAXIFS('Track WIP'!M:M,'Track WIP'!K:K,'Results WIP'!A2861,'Track WIP'!L:L,'Results WIP'!C2861)</f>
        <v>42582</v>
      </c>
      <c r="C2861">
        <f t="shared" si="49"/>
        <v>13</v>
      </c>
      <c r="D2861" t="str">
        <f ca="1">VLOOKUP($B2861,'Track WIP'!$M:$O,2,FALSE)</f>
        <v>HONDA INDY 200 AT MID-OHIO</v>
      </c>
      <c r="E2861" t="str">
        <f ca="1">VLOOKUP($B2861,'Track WIP'!$M:$O,3,FALSE)</f>
        <v>Mid-Ohio Sports Car Course</v>
      </c>
      <c r="F2861">
        <v>2</v>
      </c>
      <c r="G2861" t="s">
        <v>15</v>
      </c>
      <c r="H2861">
        <v>12</v>
      </c>
      <c r="I2861" t="s">
        <v>111</v>
      </c>
      <c r="J2861">
        <v>90</v>
      </c>
      <c r="K2861">
        <v>2</v>
      </c>
      <c r="L2861">
        <v>3</v>
      </c>
      <c r="M2861">
        <v>41</v>
      </c>
      <c r="N2861">
        <v>1</v>
      </c>
      <c r="O2861">
        <v>0</v>
      </c>
    </row>
    <row r="2862" spans="1:15" x14ac:dyDescent="0.2">
      <c r="A2862">
        <v>2016</v>
      </c>
      <c r="B2862" s="6">
        <f ca="1">_xlfn.MAXIFS('Track WIP'!M:M,'Track WIP'!K:K,'Results WIP'!A2862,'Track WIP'!L:L,'Results WIP'!C2862)</f>
        <v>42582</v>
      </c>
      <c r="C2862">
        <f t="shared" si="49"/>
        <v>13</v>
      </c>
      <c r="D2862" t="str">
        <f ca="1">VLOOKUP($B2862,'Track WIP'!$M:$O,2,FALSE)</f>
        <v>HONDA INDY 200 AT MID-OHIO</v>
      </c>
      <c r="E2862" t="str">
        <f ca="1">VLOOKUP($B2862,'Track WIP'!$M:$O,3,FALSE)</f>
        <v>Mid-Ohio Sports Car Course</v>
      </c>
      <c r="F2862">
        <v>3</v>
      </c>
      <c r="G2862" t="s">
        <v>254</v>
      </c>
      <c r="H2862">
        <v>26</v>
      </c>
      <c r="I2862" t="s">
        <v>16</v>
      </c>
      <c r="J2862">
        <v>90</v>
      </c>
      <c r="K2862">
        <v>15</v>
      </c>
      <c r="L2862">
        <v>0</v>
      </c>
      <c r="M2862">
        <v>35</v>
      </c>
      <c r="N2862">
        <v>0</v>
      </c>
      <c r="O2862">
        <v>0</v>
      </c>
    </row>
    <row r="2863" spans="1:15" x14ac:dyDescent="0.2">
      <c r="A2863">
        <v>2016</v>
      </c>
      <c r="B2863" s="6">
        <f ca="1">_xlfn.MAXIFS('Track WIP'!M:M,'Track WIP'!K:K,'Results WIP'!A2863,'Track WIP'!L:L,'Results WIP'!C2863)</f>
        <v>42582</v>
      </c>
      <c r="C2863">
        <f t="shared" si="49"/>
        <v>13</v>
      </c>
      <c r="D2863" t="str">
        <f ca="1">VLOOKUP($B2863,'Track WIP'!$M:$O,2,FALSE)</f>
        <v>HONDA INDY 200 AT MID-OHIO</v>
      </c>
      <c r="E2863" t="str">
        <f ca="1">VLOOKUP($B2863,'Track WIP'!$M:$O,3,FALSE)</f>
        <v>Mid-Ohio Sports Car Course</v>
      </c>
      <c r="F2863">
        <v>4</v>
      </c>
      <c r="G2863" t="s">
        <v>41</v>
      </c>
      <c r="H2863">
        <v>15</v>
      </c>
      <c r="I2863" t="s">
        <v>16</v>
      </c>
      <c r="J2863">
        <v>90</v>
      </c>
      <c r="K2863">
        <v>6</v>
      </c>
      <c r="L2863">
        <v>0</v>
      </c>
      <c r="M2863">
        <v>32</v>
      </c>
      <c r="N2863">
        <v>0</v>
      </c>
      <c r="O2863">
        <v>0</v>
      </c>
    </row>
    <row r="2864" spans="1:15" x14ac:dyDescent="0.2">
      <c r="A2864">
        <v>2016</v>
      </c>
      <c r="B2864" s="6">
        <f ca="1">_xlfn.MAXIFS('Track WIP'!M:M,'Track WIP'!K:K,'Results WIP'!A2864,'Track WIP'!L:L,'Results WIP'!C2864)</f>
        <v>42582</v>
      </c>
      <c r="C2864">
        <f t="shared" si="49"/>
        <v>13</v>
      </c>
      <c r="D2864" t="str">
        <f ca="1">VLOOKUP($B2864,'Track WIP'!$M:$O,2,FALSE)</f>
        <v>HONDA INDY 200 AT MID-OHIO</v>
      </c>
      <c r="E2864" t="str">
        <f ca="1">VLOOKUP($B2864,'Track WIP'!$M:$O,3,FALSE)</f>
        <v>Mid-Ohio Sports Car Course</v>
      </c>
      <c r="F2864">
        <v>5</v>
      </c>
      <c r="G2864" t="s">
        <v>89</v>
      </c>
      <c r="H2864">
        <v>5</v>
      </c>
      <c r="I2864" t="s">
        <v>16</v>
      </c>
      <c r="J2864">
        <v>90</v>
      </c>
      <c r="K2864">
        <v>9</v>
      </c>
      <c r="L2864">
        <v>0</v>
      </c>
      <c r="M2864">
        <v>30</v>
      </c>
      <c r="N2864">
        <v>0</v>
      </c>
      <c r="O2864">
        <v>0</v>
      </c>
    </row>
    <row r="2865" spans="1:15" x14ac:dyDescent="0.2">
      <c r="A2865">
        <v>2016</v>
      </c>
      <c r="B2865" s="6">
        <f ca="1">_xlfn.MAXIFS('Track WIP'!M:M,'Track WIP'!K:K,'Results WIP'!A2865,'Track WIP'!L:L,'Results WIP'!C2865)</f>
        <v>42582</v>
      </c>
      <c r="C2865">
        <f t="shared" si="49"/>
        <v>13</v>
      </c>
      <c r="D2865" t="str">
        <f ca="1">VLOOKUP($B2865,'Track WIP'!$M:$O,2,FALSE)</f>
        <v>HONDA INDY 200 AT MID-OHIO</v>
      </c>
      <c r="E2865" t="str">
        <f ca="1">VLOOKUP($B2865,'Track WIP'!$M:$O,3,FALSE)</f>
        <v>Mid-Ohio Sports Car Course</v>
      </c>
      <c r="F2865">
        <v>6</v>
      </c>
      <c r="G2865" t="s">
        <v>359</v>
      </c>
      <c r="H2865">
        <v>18</v>
      </c>
      <c r="I2865" t="s">
        <v>16</v>
      </c>
      <c r="J2865">
        <v>90</v>
      </c>
      <c r="K2865">
        <v>22</v>
      </c>
      <c r="L2865">
        <v>22</v>
      </c>
      <c r="M2865">
        <v>29</v>
      </c>
      <c r="N2865">
        <v>1</v>
      </c>
      <c r="O2865">
        <v>0</v>
      </c>
    </row>
    <row r="2866" spans="1:15" x14ac:dyDescent="0.2">
      <c r="A2866">
        <v>2016</v>
      </c>
      <c r="B2866" s="6">
        <f ca="1">_xlfn.MAXIFS('Track WIP'!M:M,'Track WIP'!K:K,'Results WIP'!A2866,'Track WIP'!L:L,'Results WIP'!C2866)</f>
        <v>42582</v>
      </c>
      <c r="C2866">
        <f t="shared" si="49"/>
        <v>13</v>
      </c>
      <c r="D2866" t="str">
        <f ca="1">VLOOKUP($B2866,'Track WIP'!$M:$O,2,FALSE)</f>
        <v>HONDA INDY 200 AT MID-OHIO</v>
      </c>
      <c r="E2866" t="str">
        <f ca="1">VLOOKUP($B2866,'Track WIP'!$M:$O,3,FALSE)</f>
        <v>Mid-Ohio Sports Car Course</v>
      </c>
      <c r="F2866">
        <v>7</v>
      </c>
      <c r="G2866" t="s">
        <v>389</v>
      </c>
      <c r="H2866">
        <v>20</v>
      </c>
      <c r="I2866" t="s">
        <v>111</v>
      </c>
      <c r="J2866">
        <v>90</v>
      </c>
      <c r="K2866">
        <v>19</v>
      </c>
      <c r="L2866">
        <v>0</v>
      </c>
      <c r="M2866">
        <v>26</v>
      </c>
      <c r="N2866">
        <v>0</v>
      </c>
      <c r="O2866">
        <v>0</v>
      </c>
    </row>
    <row r="2867" spans="1:15" x14ac:dyDescent="0.2">
      <c r="A2867">
        <v>2016</v>
      </c>
      <c r="B2867" s="6">
        <f ca="1">_xlfn.MAXIFS('Track WIP'!M:M,'Track WIP'!K:K,'Results WIP'!A2867,'Track WIP'!L:L,'Results WIP'!C2867)</f>
        <v>42582</v>
      </c>
      <c r="C2867">
        <f t="shared" si="49"/>
        <v>13</v>
      </c>
      <c r="D2867" t="str">
        <f ca="1">VLOOKUP($B2867,'Track WIP'!$M:$O,2,FALSE)</f>
        <v>HONDA INDY 200 AT MID-OHIO</v>
      </c>
      <c r="E2867" t="str">
        <f ca="1">VLOOKUP($B2867,'Track WIP'!$M:$O,3,FALSE)</f>
        <v>Mid-Ohio Sports Car Course</v>
      </c>
      <c r="F2867">
        <v>8</v>
      </c>
      <c r="G2867" t="s">
        <v>86</v>
      </c>
      <c r="H2867">
        <v>83</v>
      </c>
      <c r="I2867" t="s">
        <v>111</v>
      </c>
      <c r="J2867">
        <v>90</v>
      </c>
      <c r="K2867">
        <v>5</v>
      </c>
      <c r="L2867">
        <v>0</v>
      </c>
      <c r="M2867">
        <v>24</v>
      </c>
      <c r="N2867">
        <v>0</v>
      </c>
      <c r="O2867">
        <v>0</v>
      </c>
    </row>
    <row r="2868" spans="1:15" x14ac:dyDescent="0.2">
      <c r="A2868">
        <v>2016</v>
      </c>
      <c r="B2868" s="6">
        <f ca="1">_xlfn.MAXIFS('Track WIP'!M:M,'Track WIP'!K:K,'Results WIP'!A2868,'Track WIP'!L:L,'Results WIP'!C2868)</f>
        <v>42582</v>
      </c>
      <c r="C2868">
        <f t="shared" si="49"/>
        <v>13</v>
      </c>
      <c r="D2868" t="str">
        <f ca="1">VLOOKUP($B2868,'Track WIP'!$M:$O,2,FALSE)</f>
        <v>HONDA INDY 200 AT MID-OHIO</v>
      </c>
      <c r="E2868" t="str">
        <f ca="1">VLOOKUP($B2868,'Track WIP'!$M:$O,3,FALSE)</f>
        <v>Mid-Ohio Sports Car Course</v>
      </c>
      <c r="F2868">
        <v>9</v>
      </c>
      <c r="G2868" t="s">
        <v>37</v>
      </c>
      <c r="H2868">
        <v>14</v>
      </c>
      <c r="I2868" t="s">
        <v>16</v>
      </c>
      <c r="J2868">
        <v>90</v>
      </c>
      <c r="K2868">
        <v>20</v>
      </c>
      <c r="L2868">
        <v>0</v>
      </c>
      <c r="M2868">
        <v>22</v>
      </c>
      <c r="N2868">
        <v>0</v>
      </c>
      <c r="O2868">
        <v>0</v>
      </c>
    </row>
    <row r="2869" spans="1:15" x14ac:dyDescent="0.2">
      <c r="A2869">
        <v>2016</v>
      </c>
      <c r="B2869" s="6">
        <f ca="1">_xlfn.MAXIFS('Track WIP'!M:M,'Track WIP'!K:K,'Results WIP'!A2869,'Track WIP'!L:L,'Results WIP'!C2869)</f>
        <v>42582</v>
      </c>
      <c r="C2869">
        <f t="shared" si="49"/>
        <v>13</v>
      </c>
      <c r="D2869" t="str">
        <f ca="1">VLOOKUP($B2869,'Track WIP'!$M:$O,2,FALSE)</f>
        <v>HONDA INDY 200 AT MID-OHIO</v>
      </c>
      <c r="E2869" t="str">
        <f ca="1">VLOOKUP($B2869,'Track WIP'!$M:$O,3,FALSE)</f>
        <v>Mid-Ohio Sports Car Course</v>
      </c>
      <c r="F2869">
        <v>10</v>
      </c>
      <c r="G2869" t="s">
        <v>112</v>
      </c>
      <c r="H2869">
        <v>21</v>
      </c>
      <c r="I2869" t="s">
        <v>111</v>
      </c>
      <c r="J2869">
        <v>90</v>
      </c>
      <c r="K2869">
        <v>3</v>
      </c>
      <c r="L2869">
        <v>0</v>
      </c>
      <c r="M2869">
        <v>20</v>
      </c>
      <c r="N2869">
        <v>0</v>
      </c>
      <c r="O2869">
        <v>0</v>
      </c>
    </row>
    <row r="2870" spans="1:15" x14ac:dyDescent="0.2">
      <c r="A2870">
        <v>2016</v>
      </c>
      <c r="B2870" s="6">
        <f ca="1">_xlfn.MAXIFS('Track WIP'!M:M,'Track WIP'!K:K,'Results WIP'!A2870,'Track WIP'!L:L,'Results WIP'!C2870)</f>
        <v>42582</v>
      </c>
      <c r="C2870">
        <f t="shared" si="49"/>
        <v>13</v>
      </c>
      <c r="D2870" t="str">
        <f ca="1">VLOOKUP($B2870,'Track WIP'!$M:$O,2,FALSE)</f>
        <v>HONDA INDY 200 AT MID-OHIO</v>
      </c>
      <c r="E2870" t="str">
        <f ca="1">VLOOKUP($B2870,'Track WIP'!$M:$O,3,FALSE)</f>
        <v>Mid-Ohio Sports Car Course</v>
      </c>
      <c r="F2870">
        <v>11</v>
      </c>
      <c r="G2870" t="s">
        <v>234</v>
      </c>
      <c r="H2870">
        <v>2</v>
      </c>
      <c r="I2870" t="s">
        <v>111</v>
      </c>
      <c r="J2870">
        <v>90</v>
      </c>
      <c r="K2870">
        <v>8</v>
      </c>
      <c r="L2870">
        <v>9</v>
      </c>
      <c r="M2870">
        <v>20</v>
      </c>
      <c r="N2870">
        <v>1</v>
      </c>
      <c r="O2870">
        <v>0</v>
      </c>
    </row>
    <row r="2871" spans="1:15" x14ac:dyDescent="0.2">
      <c r="A2871">
        <v>2016</v>
      </c>
      <c r="B2871" s="6">
        <f ca="1">_xlfn.MAXIFS('Track WIP'!M:M,'Track WIP'!K:K,'Results WIP'!A2871,'Track WIP'!L:L,'Results WIP'!C2871)</f>
        <v>42582</v>
      </c>
      <c r="C2871">
        <f t="shared" si="49"/>
        <v>13</v>
      </c>
      <c r="D2871" t="str">
        <f ca="1">VLOOKUP($B2871,'Track WIP'!$M:$O,2,FALSE)</f>
        <v>HONDA INDY 200 AT MID-OHIO</v>
      </c>
      <c r="E2871" t="str">
        <f ca="1">VLOOKUP($B2871,'Track WIP'!$M:$O,3,FALSE)</f>
        <v>Mid-Ohio Sports Car Course</v>
      </c>
      <c r="F2871">
        <v>12</v>
      </c>
      <c r="G2871" t="s">
        <v>25</v>
      </c>
      <c r="H2871">
        <v>10</v>
      </c>
      <c r="I2871" t="s">
        <v>111</v>
      </c>
      <c r="J2871">
        <v>90</v>
      </c>
      <c r="K2871">
        <v>14</v>
      </c>
      <c r="L2871">
        <v>0</v>
      </c>
      <c r="M2871">
        <v>18</v>
      </c>
      <c r="N2871">
        <v>0</v>
      </c>
      <c r="O2871">
        <v>0</v>
      </c>
    </row>
    <row r="2872" spans="1:15" x14ac:dyDescent="0.2">
      <c r="A2872">
        <v>2016</v>
      </c>
      <c r="B2872" s="6">
        <f ca="1">_xlfn.MAXIFS('Track WIP'!M:M,'Track WIP'!K:K,'Results WIP'!A2872,'Track WIP'!L:L,'Results WIP'!C2872)</f>
        <v>42582</v>
      </c>
      <c r="C2872">
        <f t="shared" si="49"/>
        <v>13</v>
      </c>
      <c r="D2872" t="str">
        <f ca="1">VLOOKUP($B2872,'Track WIP'!$M:$O,2,FALSE)</f>
        <v>HONDA INDY 200 AT MID-OHIO</v>
      </c>
      <c r="E2872" t="str">
        <f ca="1">VLOOKUP($B2872,'Track WIP'!$M:$O,3,FALSE)</f>
        <v>Mid-Ohio Sports Car Course</v>
      </c>
      <c r="F2872">
        <v>13</v>
      </c>
      <c r="G2872" t="s">
        <v>38</v>
      </c>
      <c r="H2872">
        <v>27</v>
      </c>
      <c r="I2872" t="s">
        <v>16</v>
      </c>
      <c r="J2872">
        <v>90</v>
      </c>
      <c r="K2872">
        <v>21</v>
      </c>
      <c r="L2872">
        <v>0</v>
      </c>
      <c r="M2872">
        <v>17</v>
      </c>
      <c r="N2872">
        <v>0</v>
      </c>
      <c r="O2872">
        <v>0</v>
      </c>
    </row>
    <row r="2873" spans="1:15" x14ac:dyDescent="0.2">
      <c r="A2873">
        <v>2016</v>
      </c>
      <c r="B2873" s="6">
        <f ca="1">_xlfn.MAXIFS('Track WIP'!M:M,'Track WIP'!K:K,'Results WIP'!A2873,'Track WIP'!L:L,'Results WIP'!C2873)</f>
        <v>42582</v>
      </c>
      <c r="C2873">
        <f t="shared" si="49"/>
        <v>13</v>
      </c>
      <c r="D2873" t="str">
        <f ca="1">VLOOKUP($B2873,'Track WIP'!$M:$O,2,FALSE)</f>
        <v>HONDA INDY 200 AT MID-OHIO</v>
      </c>
      <c r="E2873" t="str">
        <f ca="1">VLOOKUP($B2873,'Track WIP'!$M:$O,3,FALSE)</f>
        <v>Mid-Ohio Sports Car Course</v>
      </c>
      <c r="F2873">
        <v>14</v>
      </c>
      <c r="G2873" t="s">
        <v>277</v>
      </c>
      <c r="H2873">
        <v>98</v>
      </c>
      <c r="I2873" t="s">
        <v>16</v>
      </c>
      <c r="J2873">
        <v>90</v>
      </c>
      <c r="K2873">
        <v>12</v>
      </c>
      <c r="L2873">
        <v>0</v>
      </c>
      <c r="M2873">
        <v>16</v>
      </c>
      <c r="N2873">
        <v>0</v>
      </c>
      <c r="O2873">
        <v>0</v>
      </c>
    </row>
    <row r="2874" spans="1:15" x14ac:dyDescent="0.2">
      <c r="A2874">
        <v>2016</v>
      </c>
      <c r="B2874" s="6">
        <f ca="1">_xlfn.MAXIFS('Track WIP'!M:M,'Track WIP'!K:K,'Results WIP'!A2874,'Track WIP'!L:L,'Results WIP'!C2874)</f>
        <v>42582</v>
      </c>
      <c r="C2874">
        <f t="shared" si="49"/>
        <v>13</v>
      </c>
      <c r="D2874" t="str">
        <f ca="1">VLOOKUP($B2874,'Track WIP'!$M:$O,2,FALSE)</f>
        <v>HONDA INDY 200 AT MID-OHIO</v>
      </c>
      <c r="E2874" t="str">
        <f ca="1">VLOOKUP($B2874,'Track WIP'!$M:$O,3,FALSE)</f>
        <v>Mid-Ohio Sports Car Course</v>
      </c>
      <c r="F2874">
        <v>15</v>
      </c>
      <c r="G2874" t="s">
        <v>24</v>
      </c>
      <c r="H2874">
        <v>3</v>
      </c>
      <c r="I2874" t="s">
        <v>111</v>
      </c>
      <c r="J2874">
        <v>90</v>
      </c>
      <c r="K2874">
        <v>7</v>
      </c>
      <c r="L2874">
        <v>0</v>
      </c>
      <c r="M2874">
        <v>15</v>
      </c>
      <c r="N2874">
        <v>0</v>
      </c>
      <c r="O2874">
        <v>0</v>
      </c>
    </row>
    <row r="2875" spans="1:15" x14ac:dyDescent="0.2">
      <c r="A2875">
        <v>2016</v>
      </c>
      <c r="B2875" s="6">
        <f ca="1">_xlfn.MAXIFS('Track WIP'!M:M,'Track WIP'!K:K,'Results WIP'!A2875,'Track WIP'!L:L,'Results WIP'!C2875)</f>
        <v>42582</v>
      </c>
      <c r="C2875">
        <f t="shared" si="49"/>
        <v>13</v>
      </c>
      <c r="D2875" t="str">
        <f ca="1">VLOOKUP($B2875,'Track WIP'!$M:$O,2,FALSE)</f>
        <v>HONDA INDY 200 AT MID-OHIO</v>
      </c>
      <c r="E2875" t="str">
        <f ca="1">VLOOKUP($B2875,'Track WIP'!$M:$O,3,FALSE)</f>
        <v>Mid-Ohio Sports Car Course</v>
      </c>
      <c r="F2875">
        <v>16</v>
      </c>
      <c r="G2875" t="s">
        <v>390</v>
      </c>
      <c r="H2875">
        <v>8</v>
      </c>
      <c r="I2875" t="s">
        <v>111</v>
      </c>
      <c r="J2875">
        <v>90</v>
      </c>
      <c r="K2875">
        <v>13</v>
      </c>
      <c r="L2875">
        <v>0</v>
      </c>
      <c r="M2875">
        <v>14</v>
      </c>
      <c r="N2875">
        <v>0</v>
      </c>
      <c r="O2875">
        <v>0</v>
      </c>
    </row>
    <row r="2876" spans="1:15" x14ac:dyDescent="0.2">
      <c r="A2876">
        <v>2016</v>
      </c>
      <c r="B2876" s="6">
        <f ca="1">_xlfn.MAXIFS('Track WIP'!M:M,'Track WIP'!K:K,'Results WIP'!A2876,'Track WIP'!L:L,'Results WIP'!C2876)</f>
        <v>42582</v>
      </c>
      <c r="C2876">
        <f t="shared" si="49"/>
        <v>13</v>
      </c>
      <c r="D2876" t="str">
        <f ca="1">VLOOKUP($B2876,'Track WIP'!$M:$O,2,FALSE)</f>
        <v>HONDA INDY 200 AT MID-OHIO</v>
      </c>
      <c r="E2876" t="str">
        <f ca="1">VLOOKUP($B2876,'Track WIP'!$M:$O,3,FALSE)</f>
        <v>Mid-Ohio Sports Car Course</v>
      </c>
      <c r="F2876">
        <v>17</v>
      </c>
      <c r="G2876" t="s">
        <v>292</v>
      </c>
      <c r="H2876">
        <v>7</v>
      </c>
      <c r="I2876" t="s">
        <v>16</v>
      </c>
      <c r="J2876">
        <v>90</v>
      </c>
      <c r="K2876">
        <v>10</v>
      </c>
      <c r="L2876">
        <v>33</v>
      </c>
      <c r="M2876">
        <v>16</v>
      </c>
      <c r="N2876">
        <v>3</v>
      </c>
      <c r="O2876">
        <v>0</v>
      </c>
    </row>
    <row r="2877" spans="1:15" x14ac:dyDescent="0.2">
      <c r="A2877">
        <v>2016</v>
      </c>
      <c r="B2877" s="6">
        <f ca="1">_xlfn.MAXIFS('Track WIP'!M:M,'Track WIP'!K:K,'Results WIP'!A2877,'Track WIP'!L:L,'Results WIP'!C2877)</f>
        <v>42582</v>
      </c>
      <c r="C2877">
        <f t="shared" si="49"/>
        <v>13</v>
      </c>
      <c r="D2877" t="str">
        <f ca="1">VLOOKUP($B2877,'Track WIP'!$M:$O,2,FALSE)</f>
        <v>HONDA INDY 200 AT MID-OHIO</v>
      </c>
      <c r="E2877" t="str">
        <f ca="1">VLOOKUP($B2877,'Track WIP'!$M:$O,3,FALSE)</f>
        <v>Mid-Ohio Sports Car Course</v>
      </c>
      <c r="F2877">
        <v>18</v>
      </c>
      <c r="G2877" t="s">
        <v>17</v>
      </c>
      <c r="H2877">
        <v>28</v>
      </c>
      <c r="I2877" t="s">
        <v>16</v>
      </c>
      <c r="J2877">
        <v>90</v>
      </c>
      <c r="K2877">
        <v>4</v>
      </c>
      <c r="L2877">
        <v>0</v>
      </c>
      <c r="M2877">
        <v>12</v>
      </c>
      <c r="N2877">
        <v>0</v>
      </c>
      <c r="O2877">
        <v>0</v>
      </c>
    </row>
    <row r="2878" spans="1:15" x14ac:dyDescent="0.2">
      <c r="A2878">
        <v>2016</v>
      </c>
      <c r="B2878" s="6">
        <f ca="1">_xlfn.MAXIFS('Track WIP'!M:M,'Track WIP'!K:K,'Results WIP'!A2878,'Track WIP'!L:L,'Results WIP'!C2878)</f>
        <v>42582</v>
      </c>
      <c r="C2878">
        <f t="shared" si="49"/>
        <v>13</v>
      </c>
      <c r="D2878" t="str">
        <f ca="1">VLOOKUP($B2878,'Track WIP'!$M:$O,2,FALSE)</f>
        <v>HONDA INDY 200 AT MID-OHIO</v>
      </c>
      <c r="E2878" t="str">
        <f ca="1">VLOOKUP($B2878,'Track WIP'!$M:$O,3,FALSE)</f>
        <v>Mid-Ohio Sports Car Course</v>
      </c>
      <c r="F2878">
        <v>19</v>
      </c>
      <c r="G2878" t="s">
        <v>392</v>
      </c>
      <c r="H2878">
        <v>19</v>
      </c>
      <c r="I2878" t="s">
        <v>16</v>
      </c>
      <c r="J2878">
        <v>89</v>
      </c>
      <c r="K2878">
        <v>18</v>
      </c>
      <c r="L2878">
        <v>0</v>
      </c>
      <c r="M2878">
        <v>11</v>
      </c>
      <c r="N2878">
        <v>0</v>
      </c>
      <c r="O2878">
        <v>0</v>
      </c>
    </row>
    <row r="2879" spans="1:15" x14ac:dyDescent="0.2">
      <c r="A2879">
        <v>2016</v>
      </c>
      <c r="B2879" s="6">
        <f ca="1">_xlfn.MAXIFS('Track WIP'!M:M,'Track WIP'!K:K,'Results WIP'!A2879,'Track WIP'!L:L,'Results WIP'!C2879)</f>
        <v>42582</v>
      </c>
      <c r="C2879">
        <f t="shared" si="49"/>
        <v>13</v>
      </c>
      <c r="D2879" t="str">
        <f ca="1">VLOOKUP($B2879,'Track WIP'!$M:$O,2,FALSE)</f>
        <v>HONDA INDY 200 AT MID-OHIO</v>
      </c>
      <c r="E2879" t="str">
        <f ca="1">VLOOKUP($B2879,'Track WIP'!$M:$O,3,FALSE)</f>
        <v>Mid-Ohio Sports Car Course</v>
      </c>
      <c r="F2879">
        <v>20</v>
      </c>
      <c r="G2879" t="s">
        <v>87</v>
      </c>
      <c r="H2879">
        <v>11</v>
      </c>
      <c r="I2879" t="s">
        <v>111</v>
      </c>
      <c r="J2879">
        <v>86</v>
      </c>
      <c r="K2879">
        <v>16</v>
      </c>
      <c r="L2879">
        <v>0</v>
      </c>
      <c r="M2879">
        <v>10</v>
      </c>
      <c r="N2879">
        <v>0</v>
      </c>
      <c r="O2879">
        <v>0</v>
      </c>
    </row>
    <row r="2880" spans="1:15" x14ac:dyDescent="0.2">
      <c r="A2880">
        <v>2016</v>
      </c>
      <c r="B2880" s="6">
        <f ca="1">_xlfn.MAXIFS('Track WIP'!M:M,'Track WIP'!K:K,'Results WIP'!A2880,'Track WIP'!L:L,'Results WIP'!C2880)</f>
        <v>42582</v>
      </c>
      <c r="C2880">
        <f t="shared" si="49"/>
        <v>13</v>
      </c>
      <c r="D2880" t="str">
        <f ca="1">VLOOKUP($B2880,'Track WIP'!$M:$O,2,FALSE)</f>
        <v>HONDA INDY 200 AT MID-OHIO</v>
      </c>
      <c r="E2880" t="str">
        <f ca="1">VLOOKUP($B2880,'Track WIP'!$M:$O,3,FALSE)</f>
        <v>Mid-Ohio Sports Car Course</v>
      </c>
      <c r="F2880">
        <v>21</v>
      </c>
      <c r="G2880" t="s">
        <v>381</v>
      </c>
      <c r="H2880">
        <v>41</v>
      </c>
      <c r="I2880" t="s">
        <v>16</v>
      </c>
      <c r="J2880">
        <v>60</v>
      </c>
      <c r="K2880">
        <v>17</v>
      </c>
      <c r="L2880">
        <v>0</v>
      </c>
      <c r="M2880">
        <v>9</v>
      </c>
      <c r="N2880">
        <v>0</v>
      </c>
      <c r="O2880">
        <v>0</v>
      </c>
    </row>
    <row r="2881" spans="1:15" x14ac:dyDescent="0.2">
      <c r="A2881">
        <v>2016</v>
      </c>
      <c r="B2881" s="6">
        <f ca="1">_xlfn.MAXIFS('Track WIP'!M:M,'Track WIP'!K:K,'Results WIP'!A2881,'Track WIP'!L:L,'Results WIP'!C2881)</f>
        <v>42582</v>
      </c>
      <c r="C2881">
        <f t="shared" si="49"/>
        <v>13</v>
      </c>
      <c r="D2881" t="str">
        <f ca="1">VLOOKUP($B2881,'Track WIP'!$M:$O,2,FALSE)</f>
        <v>HONDA INDY 200 AT MID-OHIO</v>
      </c>
      <c r="E2881" t="str">
        <f ca="1">VLOOKUP($B2881,'Track WIP'!$M:$O,3,FALSE)</f>
        <v>Mid-Ohio Sports Car Course</v>
      </c>
      <c r="F2881">
        <v>22</v>
      </c>
      <c r="G2881" t="s">
        <v>21</v>
      </c>
      <c r="H2881">
        <v>9</v>
      </c>
      <c r="I2881" t="s">
        <v>111</v>
      </c>
      <c r="J2881">
        <v>27</v>
      </c>
      <c r="K2881">
        <v>11</v>
      </c>
      <c r="L2881">
        <v>0</v>
      </c>
      <c r="M2881">
        <v>8</v>
      </c>
      <c r="N2881">
        <v>0</v>
      </c>
      <c r="O2881">
        <v>0</v>
      </c>
    </row>
    <row r="2882" spans="1:15" x14ac:dyDescent="0.2">
      <c r="A2882">
        <v>2016</v>
      </c>
      <c r="B2882" s="6">
        <f ca="1">_xlfn.MAXIFS('Track WIP'!M:M,'Track WIP'!K:K,'Results WIP'!A2882,'Track WIP'!L:L,'Results WIP'!C2882)</f>
        <v>42603</v>
      </c>
      <c r="C2882">
        <f t="shared" si="49"/>
        <v>14</v>
      </c>
      <c r="D2882" t="str">
        <f ca="1">VLOOKUP($B2882,'Track WIP'!$M:$O,2,FALSE)</f>
        <v>ABC SUPPLY 500</v>
      </c>
      <c r="E2882" t="str">
        <f ca="1">VLOOKUP($B2882,'Track WIP'!$M:$O,3,FALSE)</f>
        <v>Pocono Raceway</v>
      </c>
      <c r="F2882">
        <v>1</v>
      </c>
      <c r="G2882" t="s">
        <v>15</v>
      </c>
      <c r="H2882">
        <v>12</v>
      </c>
      <c r="I2882" t="s">
        <v>111</v>
      </c>
      <c r="J2882">
        <v>200</v>
      </c>
      <c r="K2882">
        <v>8</v>
      </c>
      <c r="L2882">
        <v>55</v>
      </c>
      <c r="M2882">
        <v>51</v>
      </c>
      <c r="N2882">
        <v>1</v>
      </c>
      <c r="O2882">
        <v>0</v>
      </c>
    </row>
    <row r="2883" spans="1:15" x14ac:dyDescent="0.2">
      <c r="A2883">
        <v>2016</v>
      </c>
      <c r="B2883" s="6">
        <f ca="1">_xlfn.MAXIFS('Track WIP'!M:M,'Track WIP'!K:K,'Results WIP'!A2883,'Track WIP'!L:L,'Results WIP'!C2883)</f>
        <v>42603</v>
      </c>
      <c r="C2883">
        <f t="shared" si="49"/>
        <v>14</v>
      </c>
      <c r="D2883" t="str">
        <f ca="1">VLOOKUP($B2883,'Track WIP'!$M:$O,2,FALSE)</f>
        <v>ABC SUPPLY 500</v>
      </c>
      <c r="E2883" t="str">
        <f ca="1">VLOOKUP($B2883,'Track WIP'!$M:$O,3,FALSE)</f>
        <v>Pocono Raceway</v>
      </c>
      <c r="F2883">
        <v>2</v>
      </c>
      <c r="G2883" t="s">
        <v>292</v>
      </c>
      <c r="H2883">
        <v>7</v>
      </c>
      <c r="I2883" t="s">
        <v>16</v>
      </c>
      <c r="J2883">
        <v>200</v>
      </c>
      <c r="K2883">
        <v>1</v>
      </c>
      <c r="L2883">
        <v>87</v>
      </c>
      <c r="M2883">
        <v>44</v>
      </c>
      <c r="N2883">
        <v>4</v>
      </c>
      <c r="O2883">
        <v>0</v>
      </c>
    </row>
    <row r="2884" spans="1:15" x14ac:dyDescent="0.2">
      <c r="A2884">
        <v>2016</v>
      </c>
      <c r="B2884" s="6">
        <f ca="1">_xlfn.MAXIFS('Track WIP'!M:M,'Track WIP'!K:K,'Results WIP'!A2884,'Track WIP'!L:L,'Results WIP'!C2884)</f>
        <v>42603</v>
      </c>
      <c r="C2884">
        <f t="shared" si="49"/>
        <v>14</v>
      </c>
      <c r="D2884" t="str">
        <f ca="1">VLOOKUP($B2884,'Track WIP'!$M:$O,2,FALSE)</f>
        <v>ABC SUPPLY 500</v>
      </c>
      <c r="E2884" t="str">
        <f ca="1">VLOOKUP($B2884,'Track WIP'!$M:$O,3,FALSE)</f>
        <v>Pocono Raceway</v>
      </c>
      <c r="F2884">
        <v>3</v>
      </c>
      <c r="G2884" t="s">
        <v>17</v>
      </c>
      <c r="H2884">
        <v>28</v>
      </c>
      <c r="I2884" t="s">
        <v>16</v>
      </c>
      <c r="J2884">
        <v>200</v>
      </c>
      <c r="K2884">
        <v>22</v>
      </c>
      <c r="L2884">
        <v>31</v>
      </c>
      <c r="M2884">
        <v>36</v>
      </c>
      <c r="N2884">
        <v>1</v>
      </c>
      <c r="O2884">
        <v>0</v>
      </c>
    </row>
    <row r="2885" spans="1:15" x14ac:dyDescent="0.2">
      <c r="A2885">
        <v>2016</v>
      </c>
      <c r="B2885" s="6">
        <f ca="1">_xlfn.MAXIFS('Track WIP'!M:M,'Track WIP'!K:K,'Results WIP'!A2885,'Track WIP'!L:L,'Results WIP'!C2885)</f>
        <v>42603</v>
      </c>
      <c r="C2885">
        <f t="shared" si="49"/>
        <v>14</v>
      </c>
      <c r="D2885" t="str">
        <f ca="1">VLOOKUP($B2885,'Track WIP'!$M:$O,2,FALSE)</f>
        <v>ABC SUPPLY 500</v>
      </c>
      <c r="E2885" t="str">
        <f ca="1">VLOOKUP($B2885,'Track WIP'!$M:$O,3,FALSE)</f>
        <v>Pocono Raceway</v>
      </c>
      <c r="F2885">
        <v>4</v>
      </c>
      <c r="G2885" t="s">
        <v>112</v>
      </c>
      <c r="H2885">
        <v>21</v>
      </c>
      <c r="I2885" t="s">
        <v>111</v>
      </c>
      <c r="J2885">
        <v>200</v>
      </c>
      <c r="K2885">
        <v>2</v>
      </c>
      <c r="L2885">
        <v>15</v>
      </c>
      <c r="M2885">
        <v>33</v>
      </c>
      <c r="N2885">
        <v>1</v>
      </c>
      <c r="O2885">
        <v>0</v>
      </c>
    </row>
    <row r="2886" spans="1:15" x14ac:dyDescent="0.2">
      <c r="A2886">
        <v>2016</v>
      </c>
      <c r="B2886" s="6">
        <f ca="1">_xlfn.MAXIFS('Track WIP'!M:M,'Track WIP'!K:K,'Results WIP'!A2886,'Track WIP'!L:L,'Results WIP'!C2886)</f>
        <v>42603</v>
      </c>
      <c r="C2886">
        <f t="shared" si="49"/>
        <v>14</v>
      </c>
      <c r="D2886" t="str">
        <f ca="1">VLOOKUP($B2886,'Track WIP'!$M:$O,2,FALSE)</f>
        <v>ABC SUPPLY 500</v>
      </c>
      <c r="E2886" t="str">
        <f ca="1">VLOOKUP($B2886,'Track WIP'!$M:$O,3,FALSE)</f>
        <v>Pocono Raceway</v>
      </c>
      <c r="F2886">
        <v>5</v>
      </c>
      <c r="G2886" t="s">
        <v>87</v>
      </c>
      <c r="H2886">
        <v>11</v>
      </c>
      <c r="I2886" t="s">
        <v>111</v>
      </c>
      <c r="J2886">
        <v>200</v>
      </c>
      <c r="K2886">
        <v>18</v>
      </c>
      <c r="L2886">
        <v>3</v>
      </c>
      <c r="M2886">
        <v>31</v>
      </c>
      <c r="N2886">
        <v>1</v>
      </c>
      <c r="O2886">
        <v>0</v>
      </c>
    </row>
    <row r="2887" spans="1:15" x14ac:dyDescent="0.2">
      <c r="A2887">
        <v>2016</v>
      </c>
      <c r="B2887" s="6">
        <f ca="1">_xlfn.MAXIFS('Track WIP'!M:M,'Track WIP'!K:K,'Results WIP'!A2887,'Track WIP'!L:L,'Results WIP'!C2887)</f>
        <v>42603</v>
      </c>
      <c r="C2887">
        <f t="shared" si="49"/>
        <v>14</v>
      </c>
      <c r="D2887" t="str">
        <f ca="1">VLOOKUP($B2887,'Track WIP'!$M:$O,2,FALSE)</f>
        <v>ABC SUPPLY 500</v>
      </c>
      <c r="E2887" t="str">
        <f ca="1">VLOOKUP($B2887,'Track WIP'!$M:$O,3,FALSE)</f>
        <v>Pocono Raceway</v>
      </c>
      <c r="F2887">
        <v>6</v>
      </c>
      <c r="G2887" t="s">
        <v>21</v>
      </c>
      <c r="H2887">
        <v>9</v>
      </c>
      <c r="I2887" t="s">
        <v>111</v>
      </c>
      <c r="J2887">
        <v>200</v>
      </c>
      <c r="K2887">
        <v>19</v>
      </c>
      <c r="L2887">
        <v>3</v>
      </c>
      <c r="M2887">
        <v>29</v>
      </c>
      <c r="N2887">
        <v>1</v>
      </c>
      <c r="O2887">
        <v>0</v>
      </c>
    </row>
    <row r="2888" spans="1:15" x14ac:dyDescent="0.2">
      <c r="A2888">
        <v>2016</v>
      </c>
      <c r="B2888" s="6">
        <f ca="1">_xlfn.MAXIFS('Track WIP'!M:M,'Track WIP'!K:K,'Results WIP'!A2888,'Track WIP'!L:L,'Results WIP'!C2888)</f>
        <v>42603</v>
      </c>
      <c r="C2888">
        <f t="shared" si="49"/>
        <v>14</v>
      </c>
      <c r="D2888" t="str">
        <f ca="1">VLOOKUP($B2888,'Track WIP'!$M:$O,2,FALSE)</f>
        <v>ABC SUPPLY 500</v>
      </c>
      <c r="E2888" t="str">
        <f ca="1">VLOOKUP($B2888,'Track WIP'!$M:$O,3,FALSE)</f>
        <v>Pocono Raceway</v>
      </c>
      <c r="F2888">
        <v>7</v>
      </c>
      <c r="G2888" t="s">
        <v>254</v>
      </c>
      <c r="H2888">
        <v>26</v>
      </c>
      <c r="I2888" t="s">
        <v>16</v>
      </c>
      <c r="J2888">
        <v>200</v>
      </c>
      <c r="K2888">
        <v>5</v>
      </c>
      <c r="L2888">
        <v>0</v>
      </c>
      <c r="M2888">
        <v>26</v>
      </c>
      <c r="N2888">
        <v>0</v>
      </c>
      <c r="O2888">
        <v>0</v>
      </c>
    </row>
    <row r="2889" spans="1:15" x14ac:dyDescent="0.2">
      <c r="A2889">
        <v>2016</v>
      </c>
      <c r="B2889" s="6">
        <f ca="1">_xlfn.MAXIFS('Track WIP'!M:M,'Track WIP'!K:K,'Results WIP'!A2889,'Track WIP'!L:L,'Results WIP'!C2889)</f>
        <v>42603</v>
      </c>
      <c r="C2889">
        <f t="shared" si="49"/>
        <v>14</v>
      </c>
      <c r="D2889" t="str">
        <f ca="1">VLOOKUP($B2889,'Track WIP'!$M:$O,2,FALSE)</f>
        <v>ABC SUPPLY 500</v>
      </c>
      <c r="E2889" t="str">
        <f ca="1">VLOOKUP($B2889,'Track WIP'!$M:$O,3,FALSE)</f>
        <v>Pocono Raceway</v>
      </c>
      <c r="F2889">
        <v>8</v>
      </c>
      <c r="G2889" t="s">
        <v>234</v>
      </c>
      <c r="H2889">
        <v>2</v>
      </c>
      <c r="I2889" t="s">
        <v>111</v>
      </c>
      <c r="J2889">
        <v>200</v>
      </c>
      <c r="K2889">
        <v>15</v>
      </c>
      <c r="L2889">
        <v>0</v>
      </c>
      <c r="M2889">
        <v>24</v>
      </c>
      <c r="N2889">
        <v>0</v>
      </c>
      <c r="O2889">
        <v>0</v>
      </c>
    </row>
    <row r="2890" spans="1:15" x14ac:dyDescent="0.2">
      <c r="A2890">
        <v>2016</v>
      </c>
      <c r="B2890" s="6">
        <f ca="1">_xlfn.MAXIFS('Track WIP'!M:M,'Track WIP'!K:K,'Results WIP'!A2890,'Track WIP'!L:L,'Results WIP'!C2890)</f>
        <v>42603</v>
      </c>
      <c r="C2890">
        <f t="shared" si="49"/>
        <v>14</v>
      </c>
      <c r="D2890" t="str">
        <f ca="1">VLOOKUP($B2890,'Track WIP'!$M:$O,2,FALSE)</f>
        <v>ABC SUPPLY 500</v>
      </c>
      <c r="E2890" t="str">
        <f ca="1">VLOOKUP($B2890,'Track WIP'!$M:$O,3,FALSE)</f>
        <v>Pocono Raceway</v>
      </c>
      <c r="F2890">
        <v>9</v>
      </c>
      <c r="G2890" t="s">
        <v>25</v>
      </c>
      <c r="H2890">
        <v>10</v>
      </c>
      <c r="I2890" t="s">
        <v>111</v>
      </c>
      <c r="J2890">
        <v>200</v>
      </c>
      <c r="K2890">
        <v>9</v>
      </c>
      <c r="L2890">
        <v>1</v>
      </c>
      <c r="M2890">
        <v>23</v>
      </c>
      <c r="N2890">
        <v>1</v>
      </c>
      <c r="O2890">
        <v>0</v>
      </c>
    </row>
    <row r="2891" spans="1:15" x14ac:dyDescent="0.2">
      <c r="A2891">
        <v>2016</v>
      </c>
      <c r="B2891" s="6">
        <f ca="1">_xlfn.MAXIFS('Track WIP'!M:M,'Track WIP'!K:K,'Results WIP'!A2891,'Track WIP'!L:L,'Results WIP'!C2891)</f>
        <v>42603</v>
      </c>
      <c r="C2891">
        <f t="shared" si="49"/>
        <v>14</v>
      </c>
      <c r="D2891" t="str">
        <f ca="1">VLOOKUP($B2891,'Track WIP'!$M:$O,2,FALSE)</f>
        <v>ABC SUPPLY 500</v>
      </c>
      <c r="E2891" t="str">
        <f ca="1">VLOOKUP($B2891,'Track WIP'!$M:$O,3,FALSE)</f>
        <v>Pocono Raceway</v>
      </c>
      <c r="F2891">
        <v>10</v>
      </c>
      <c r="G2891" t="s">
        <v>89</v>
      </c>
      <c r="H2891">
        <v>5</v>
      </c>
      <c r="I2891" t="s">
        <v>16</v>
      </c>
      <c r="J2891">
        <v>200</v>
      </c>
      <c r="K2891">
        <v>6</v>
      </c>
      <c r="L2891">
        <v>0</v>
      </c>
      <c r="M2891">
        <v>20</v>
      </c>
      <c r="N2891">
        <v>0</v>
      </c>
      <c r="O2891">
        <v>0</v>
      </c>
    </row>
    <row r="2892" spans="1:15" x14ac:dyDescent="0.2">
      <c r="A2892">
        <v>2016</v>
      </c>
      <c r="B2892" s="6">
        <f ca="1">_xlfn.MAXIFS('Track WIP'!M:M,'Track WIP'!K:K,'Results WIP'!A2892,'Track WIP'!L:L,'Results WIP'!C2892)</f>
        <v>42603</v>
      </c>
      <c r="C2892">
        <f t="shared" si="49"/>
        <v>14</v>
      </c>
      <c r="D2892" t="str">
        <f ca="1">VLOOKUP($B2892,'Track WIP'!$M:$O,2,FALSE)</f>
        <v>ABC SUPPLY 500</v>
      </c>
      <c r="E2892" t="str">
        <f ca="1">VLOOKUP($B2892,'Track WIP'!$M:$O,3,FALSE)</f>
        <v>Pocono Raceway</v>
      </c>
      <c r="F2892">
        <v>11</v>
      </c>
      <c r="G2892" t="s">
        <v>41</v>
      </c>
      <c r="H2892">
        <v>15</v>
      </c>
      <c r="I2892" t="s">
        <v>16</v>
      </c>
      <c r="J2892">
        <v>200</v>
      </c>
      <c r="K2892">
        <v>11</v>
      </c>
      <c r="L2892">
        <v>0</v>
      </c>
      <c r="M2892">
        <v>19</v>
      </c>
      <c r="N2892">
        <v>0</v>
      </c>
      <c r="O2892">
        <v>0</v>
      </c>
    </row>
    <row r="2893" spans="1:15" x14ac:dyDescent="0.2">
      <c r="A2893">
        <v>2016</v>
      </c>
      <c r="B2893" s="6">
        <f ca="1">_xlfn.MAXIFS('Track WIP'!M:M,'Track WIP'!K:K,'Results WIP'!A2893,'Track WIP'!L:L,'Results WIP'!C2893)</f>
        <v>42603</v>
      </c>
      <c r="C2893">
        <f t="shared" si="49"/>
        <v>14</v>
      </c>
      <c r="D2893" t="str">
        <f ca="1">VLOOKUP($B2893,'Track WIP'!$M:$O,2,FALSE)</f>
        <v>ABC SUPPLY 500</v>
      </c>
      <c r="E2893" t="str">
        <f ca="1">VLOOKUP($B2893,'Track WIP'!$M:$O,3,FALSE)</f>
        <v>Pocono Raceway</v>
      </c>
      <c r="F2893">
        <v>12</v>
      </c>
      <c r="G2893" t="s">
        <v>38</v>
      </c>
      <c r="H2893">
        <v>27</v>
      </c>
      <c r="I2893" t="s">
        <v>16</v>
      </c>
      <c r="J2893">
        <v>200</v>
      </c>
      <c r="K2893">
        <v>13</v>
      </c>
      <c r="L2893">
        <v>0</v>
      </c>
      <c r="M2893">
        <v>18</v>
      </c>
      <c r="N2893">
        <v>0</v>
      </c>
      <c r="O2893">
        <v>0</v>
      </c>
    </row>
    <row r="2894" spans="1:15" x14ac:dyDescent="0.2">
      <c r="A2894">
        <v>2016</v>
      </c>
      <c r="B2894" s="6">
        <f ca="1">_xlfn.MAXIFS('Track WIP'!M:M,'Track WIP'!K:K,'Results WIP'!A2894,'Track WIP'!L:L,'Results WIP'!C2894)</f>
        <v>42603</v>
      </c>
      <c r="C2894">
        <f t="shared" si="49"/>
        <v>14</v>
      </c>
      <c r="D2894" t="str">
        <f ca="1">VLOOKUP($B2894,'Track WIP'!$M:$O,2,FALSE)</f>
        <v>ABC SUPPLY 500</v>
      </c>
      <c r="E2894" t="str">
        <f ca="1">VLOOKUP($B2894,'Track WIP'!$M:$O,3,FALSE)</f>
        <v>Pocono Raceway</v>
      </c>
      <c r="F2894">
        <v>13</v>
      </c>
      <c r="G2894" t="s">
        <v>390</v>
      </c>
      <c r="H2894">
        <v>8</v>
      </c>
      <c r="I2894" t="s">
        <v>111</v>
      </c>
      <c r="J2894">
        <v>200</v>
      </c>
      <c r="K2894">
        <v>17</v>
      </c>
      <c r="L2894">
        <v>0</v>
      </c>
      <c r="M2894">
        <v>17</v>
      </c>
      <c r="N2894">
        <v>0</v>
      </c>
      <c r="O2894">
        <v>0</v>
      </c>
    </row>
    <row r="2895" spans="1:15" x14ac:dyDescent="0.2">
      <c r="A2895">
        <v>2016</v>
      </c>
      <c r="B2895" s="6">
        <f ca="1">_xlfn.MAXIFS('Track WIP'!M:M,'Track WIP'!K:K,'Results WIP'!A2895,'Track WIP'!L:L,'Results WIP'!C2895)</f>
        <v>42603</v>
      </c>
      <c r="C2895">
        <f t="shared" si="49"/>
        <v>14</v>
      </c>
      <c r="D2895" t="str">
        <f ca="1">VLOOKUP($B2895,'Track WIP'!$M:$O,2,FALSE)</f>
        <v>ABC SUPPLY 500</v>
      </c>
      <c r="E2895" t="str">
        <f ca="1">VLOOKUP($B2895,'Track WIP'!$M:$O,3,FALSE)</f>
        <v>Pocono Raceway</v>
      </c>
      <c r="F2895">
        <v>14</v>
      </c>
      <c r="G2895" t="s">
        <v>381</v>
      </c>
      <c r="H2895">
        <v>41</v>
      </c>
      <c r="I2895" t="s">
        <v>16</v>
      </c>
      <c r="J2895">
        <v>200</v>
      </c>
      <c r="K2895">
        <v>12</v>
      </c>
      <c r="L2895">
        <v>0</v>
      </c>
      <c r="M2895">
        <v>16</v>
      </c>
      <c r="N2895">
        <v>0</v>
      </c>
      <c r="O2895">
        <v>0</v>
      </c>
    </row>
    <row r="2896" spans="1:15" x14ac:dyDescent="0.2">
      <c r="A2896">
        <v>2016</v>
      </c>
      <c r="B2896" s="6">
        <f ca="1">_xlfn.MAXIFS('Track WIP'!M:M,'Track WIP'!K:K,'Results WIP'!A2896,'Track WIP'!L:L,'Results WIP'!C2896)</f>
        <v>42603</v>
      </c>
      <c r="C2896">
        <f t="shared" si="49"/>
        <v>14</v>
      </c>
      <c r="D2896" t="str">
        <f ca="1">VLOOKUP($B2896,'Track WIP'!$M:$O,2,FALSE)</f>
        <v>ABC SUPPLY 500</v>
      </c>
      <c r="E2896" t="str">
        <f ca="1">VLOOKUP($B2896,'Track WIP'!$M:$O,3,FALSE)</f>
        <v>Pocono Raceway</v>
      </c>
      <c r="F2896">
        <v>15</v>
      </c>
      <c r="G2896" t="s">
        <v>86</v>
      </c>
      <c r="H2896">
        <v>83</v>
      </c>
      <c r="I2896" t="s">
        <v>111</v>
      </c>
      <c r="J2896">
        <v>199</v>
      </c>
      <c r="K2896">
        <v>16</v>
      </c>
      <c r="L2896">
        <v>0</v>
      </c>
      <c r="M2896">
        <v>15</v>
      </c>
      <c r="N2896">
        <v>0</v>
      </c>
      <c r="O2896">
        <v>0</v>
      </c>
    </row>
    <row r="2897" spans="1:15" x14ac:dyDescent="0.2">
      <c r="A2897">
        <v>2016</v>
      </c>
      <c r="B2897" s="6">
        <f ca="1">_xlfn.MAXIFS('Track WIP'!M:M,'Track WIP'!K:K,'Results WIP'!A2897,'Track WIP'!L:L,'Results WIP'!C2897)</f>
        <v>42603</v>
      </c>
      <c r="C2897">
        <f t="shared" si="49"/>
        <v>14</v>
      </c>
      <c r="D2897" t="str">
        <f ca="1">VLOOKUP($B2897,'Track WIP'!$M:$O,2,FALSE)</f>
        <v>ABC SUPPLY 500</v>
      </c>
      <c r="E2897" t="str">
        <f ca="1">VLOOKUP($B2897,'Track WIP'!$M:$O,3,FALSE)</f>
        <v>Pocono Raceway</v>
      </c>
      <c r="F2897">
        <v>16</v>
      </c>
      <c r="G2897" t="s">
        <v>359</v>
      </c>
      <c r="H2897">
        <v>88</v>
      </c>
      <c r="I2897" t="s">
        <v>16</v>
      </c>
      <c r="J2897">
        <v>198</v>
      </c>
      <c r="K2897">
        <v>20</v>
      </c>
      <c r="L2897">
        <v>0</v>
      </c>
      <c r="M2897">
        <v>14</v>
      </c>
      <c r="N2897">
        <v>0</v>
      </c>
      <c r="O2897">
        <v>0</v>
      </c>
    </row>
    <row r="2898" spans="1:15" x14ac:dyDescent="0.2">
      <c r="A2898">
        <v>2016</v>
      </c>
      <c r="B2898" s="6">
        <f ca="1">_xlfn.MAXIFS('Track WIP'!M:M,'Track WIP'!K:K,'Results WIP'!A2898,'Track WIP'!L:L,'Results WIP'!C2898)</f>
        <v>42603</v>
      </c>
      <c r="C2898">
        <f t="shared" si="49"/>
        <v>14</v>
      </c>
      <c r="D2898" t="str">
        <f ca="1">VLOOKUP($B2898,'Track WIP'!$M:$O,2,FALSE)</f>
        <v>ABC SUPPLY 500</v>
      </c>
      <c r="E2898" t="str">
        <f ca="1">VLOOKUP($B2898,'Track WIP'!$M:$O,3,FALSE)</f>
        <v>Pocono Raceway</v>
      </c>
      <c r="F2898">
        <v>17</v>
      </c>
      <c r="G2898" t="s">
        <v>93</v>
      </c>
      <c r="H2898">
        <v>19</v>
      </c>
      <c r="I2898" t="s">
        <v>16</v>
      </c>
      <c r="J2898">
        <v>197</v>
      </c>
      <c r="K2898">
        <v>21</v>
      </c>
      <c r="L2898">
        <v>0</v>
      </c>
      <c r="M2898">
        <v>13</v>
      </c>
      <c r="N2898">
        <v>0</v>
      </c>
      <c r="O2898">
        <v>0</v>
      </c>
    </row>
    <row r="2899" spans="1:15" x14ac:dyDescent="0.2">
      <c r="A2899">
        <v>2016</v>
      </c>
      <c r="B2899" s="6">
        <f ca="1">_xlfn.MAXIFS('Track WIP'!M:M,'Track WIP'!K:K,'Results WIP'!A2899,'Track WIP'!L:L,'Results WIP'!C2899)</f>
        <v>42603</v>
      </c>
      <c r="C2899">
        <f t="shared" si="49"/>
        <v>14</v>
      </c>
      <c r="D2899" t="str">
        <f ca="1">VLOOKUP($B2899,'Track WIP'!$M:$O,2,FALSE)</f>
        <v>ABC SUPPLY 500</v>
      </c>
      <c r="E2899" t="str">
        <f ca="1">VLOOKUP($B2899,'Track WIP'!$M:$O,3,FALSE)</f>
        <v>Pocono Raceway</v>
      </c>
      <c r="F2899">
        <v>18</v>
      </c>
      <c r="G2899" t="s">
        <v>88</v>
      </c>
      <c r="H2899">
        <v>22</v>
      </c>
      <c r="I2899" t="s">
        <v>111</v>
      </c>
      <c r="J2899">
        <v>157</v>
      </c>
      <c r="K2899">
        <v>14</v>
      </c>
      <c r="L2899">
        <v>1</v>
      </c>
      <c r="M2899">
        <v>13</v>
      </c>
      <c r="N2899">
        <v>1</v>
      </c>
      <c r="O2899">
        <v>0</v>
      </c>
    </row>
    <row r="2900" spans="1:15" x14ac:dyDescent="0.2">
      <c r="A2900">
        <v>2016</v>
      </c>
      <c r="B2900" s="6">
        <f ca="1">_xlfn.MAXIFS('Track WIP'!M:M,'Track WIP'!K:K,'Results WIP'!A2900,'Track WIP'!L:L,'Results WIP'!C2900)</f>
        <v>42603</v>
      </c>
      <c r="C2900">
        <f t="shared" si="49"/>
        <v>14</v>
      </c>
      <c r="D2900" t="str">
        <f ca="1">VLOOKUP($B2900,'Track WIP'!$M:$O,2,FALSE)</f>
        <v>ABC SUPPLY 500</v>
      </c>
      <c r="E2900" t="str">
        <f ca="1">VLOOKUP($B2900,'Track WIP'!$M:$O,3,FALSE)</f>
        <v>Pocono Raceway</v>
      </c>
      <c r="F2900">
        <v>19</v>
      </c>
      <c r="G2900" t="s">
        <v>24</v>
      </c>
      <c r="H2900">
        <v>3</v>
      </c>
      <c r="I2900" t="s">
        <v>111</v>
      </c>
      <c r="J2900">
        <v>63</v>
      </c>
      <c r="K2900">
        <v>4</v>
      </c>
      <c r="L2900">
        <v>0</v>
      </c>
      <c r="M2900">
        <v>11</v>
      </c>
      <c r="N2900">
        <v>0</v>
      </c>
      <c r="O2900">
        <v>0</v>
      </c>
    </row>
    <row r="2901" spans="1:15" x14ac:dyDescent="0.2">
      <c r="A2901">
        <v>2016</v>
      </c>
      <c r="B2901" s="6">
        <f ca="1">_xlfn.MAXIFS('Track WIP'!M:M,'Track WIP'!K:K,'Results WIP'!A2901,'Track WIP'!L:L,'Results WIP'!C2901)</f>
        <v>42603</v>
      </c>
      <c r="C2901">
        <f t="shared" si="49"/>
        <v>14</v>
      </c>
      <c r="D2901" t="str">
        <f ca="1">VLOOKUP($B2901,'Track WIP'!$M:$O,2,FALSE)</f>
        <v>ABC SUPPLY 500</v>
      </c>
      <c r="E2901" t="str">
        <f ca="1">VLOOKUP($B2901,'Track WIP'!$M:$O,3,FALSE)</f>
        <v>Pocono Raceway</v>
      </c>
      <c r="F2901">
        <v>20</v>
      </c>
      <c r="G2901" t="s">
        <v>277</v>
      </c>
      <c r="H2901">
        <v>98</v>
      </c>
      <c r="I2901" t="s">
        <v>16</v>
      </c>
      <c r="J2901">
        <v>63</v>
      </c>
      <c r="K2901">
        <v>7</v>
      </c>
      <c r="L2901">
        <v>4</v>
      </c>
      <c r="M2901">
        <v>11</v>
      </c>
      <c r="N2901">
        <v>1</v>
      </c>
      <c r="O2901">
        <v>0</v>
      </c>
    </row>
    <row r="2902" spans="1:15" x14ac:dyDescent="0.2">
      <c r="A2902">
        <v>2016</v>
      </c>
      <c r="B2902" s="6">
        <f ca="1">_xlfn.MAXIFS('Track WIP'!M:M,'Track WIP'!K:K,'Results WIP'!A2902,'Track WIP'!L:L,'Results WIP'!C2902)</f>
        <v>42603</v>
      </c>
      <c r="C2902">
        <f t="shared" si="49"/>
        <v>14</v>
      </c>
      <c r="D2902" t="str">
        <f ca="1">VLOOKUP($B2902,'Track WIP'!$M:$O,2,FALSE)</f>
        <v>ABC SUPPLY 500</v>
      </c>
      <c r="E2902" t="str">
        <f ca="1">VLOOKUP($B2902,'Track WIP'!$M:$O,3,FALSE)</f>
        <v>Pocono Raceway</v>
      </c>
      <c r="F2902">
        <v>21</v>
      </c>
      <c r="G2902" t="s">
        <v>55</v>
      </c>
      <c r="H2902">
        <v>20</v>
      </c>
      <c r="I2902" t="s">
        <v>111</v>
      </c>
      <c r="J2902">
        <v>57</v>
      </c>
      <c r="K2902">
        <v>10</v>
      </c>
      <c r="L2902">
        <v>0</v>
      </c>
      <c r="M2902">
        <v>9</v>
      </c>
      <c r="N2902">
        <v>0</v>
      </c>
      <c r="O2902">
        <v>0</v>
      </c>
    </row>
    <row r="2903" spans="1:15" x14ac:dyDescent="0.2">
      <c r="A2903">
        <v>2016</v>
      </c>
      <c r="B2903" s="6">
        <f ca="1">_xlfn.MAXIFS('Track WIP'!M:M,'Track WIP'!K:K,'Results WIP'!A2903,'Track WIP'!L:L,'Results WIP'!C2903)</f>
        <v>42603</v>
      </c>
      <c r="C2903">
        <f t="shared" si="49"/>
        <v>14</v>
      </c>
      <c r="D2903" t="str">
        <f ca="1">VLOOKUP($B2903,'Track WIP'!$M:$O,2,FALSE)</f>
        <v>ABC SUPPLY 500</v>
      </c>
      <c r="E2903" t="str">
        <f ca="1">VLOOKUP($B2903,'Track WIP'!$M:$O,3,FALSE)</f>
        <v>Pocono Raceway</v>
      </c>
      <c r="F2903">
        <v>22</v>
      </c>
      <c r="G2903" t="s">
        <v>37</v>
      </c>
      <c r="H2903">
        <v>14</v>
      </c>
      <c r="I2903" t="s">
        <v>16</v>
      </c>
      <c r="J2903">
        <v>1</v>
      </c>
      <c r="K2903">
        <v>3</v>
      </c>
      <c r="L2903">
        <v>0</v>
      </c>
      <c r="M2903">
        <v>8</v>
      </c>
      <c r="N2903">
        <v>0</v>
      </c>
      <c r="O2903">
        <v>0</v>
      </c>
    </row>
    <row r="2904" spans="1:15" x14ac:dyDescent="0.2">
      <c r="A2904">
        <v>2016</v>
      </c>
      <c r="B2904" s="6">
        <f ca="1">_xlfn.MAXIFS('Track WIP'!M:M,'Track WIP'!K:K,'Results WIP'!A2904,'Track WIP'!L:L,'Results WIP'!C2904)</f>
        <v>42617</v>
      </c>
      <c r="C2904">
        <f t="shared" si="49"/>
        <v>15</v>
      </c>
      <c r="D2904" t="str">
        <f ca="1">VLOOKUP($B2904,'Track WIP'!$M:$O,2,FALSE)</f>
        <v>INDYCAR GRAND PRIX AT THE GLEN</v>
      </c>
      <c r="E2904" t="str">
        <f ca="1">VLOOKUP($B2904,'Track WIP'!$M:$O,3,FALSE)</f>
        <v>Watkins Glen International</v>
      </c>
      <c r="F2904">
        <v>1</v>
      </c>
      <c r="G2904" t="s">
        <v>21</v>
      </c>
      <c r="H2904">
        <v>9</v>
      </c>
      <c r="I2904" t="s">
        <v>111</v>
      </c>
      <c r="J2904">
        <v>60</v>
      </c>
      <c r="K2904">
        <v>1</v>
      </c>
      <c r="L2904">
        <v>50</v>
      </c>
      <c r="M2904">
        <v>54</v>
      </c>
      <c r="N2904">
        <v>4</v>
      </c>
      <c r="O2904">
        <v>0</v>
      </c>
    </row>
    <row r="2905" spans="1:15" x14ac:dyDescent="0.2">
      <c r="A2905">
        <v>2016</v>
      </c>
      <c r="B2905" s="6">
        <f ca="1">_xlfn.MAXIFS('Track WIP'!M:M,'Track WIP'!K:K,'Results WIP'!A2905,'Track WIP'!L:L,'Results WIP'!C2905)</f>
        <v>42617</v>
      </c>
      <c r="C2905">
        <f t="shared" si="49"/>
        <v>15</v>
      </c>
      <c r="D2905" t="str">
        <f ca="1">VLOOKUP($B2905,'Track WIP'!$M:$O,2,FALSE)</f>
        <v>INDYCAR GRAND PRIX AT THE GLEN</v>
      </c>
      <c r="E2905" t="str">
        <f ca="1">VLOOKUP($B2905,'Track WIP'!$M:$O,3,FALSE)</f>
        <v>Watkins Glen International</v>
      </c>
      <c r="F2905">
        <v>2</v>
      </c>
      <c r="G2905" t="s">
        <v>112</v>
      </c>
      <c r="H2905">
        <v>21</v>
      </c>
      <c r="I2905" t="s">
        <v>111</v>
      </c>
      <c r="J2905">
        <v>60</v>
      </c>
      <c r="K2905">
        <v>12</v>
      </c>
      <c r="L2905">
        <v>0</v>
      </c>
      <c r="M2905">
        <v>40</v>
      </c>
      <c r="N2905">
        <v>0</v>
      </c>
      <c r="O2905">
        <v>0</v>
      </c>
    </row>
    <row r="2906" spans="1:15" x14ac:dyDescent="0.2">
      <c r="A2906">
        <v>2016</v>
      </c>
      <c r="B2906" s="6">
        <f ca="1">_xlfn.MAXIFS('Track WIP'!M:M,'Track WIP'!K:K,'Results WIP'!A2906,'Track WIP'!L:L,'Results WIP'!C2906)</f>
        <v>42617</v>
      </c>
      <c r="C2906">
        <f t="shared" si="49"/>
        <v>15</v>
      </c>
      <c r="D2906" t="str">
        <f ca="1">VLOOKUP($B2906,'Track WIP'!$M:$O,2,FALSE)</f>
        <v>INDYCAR GRAND PRIX AT THE GLEN</v>
      </c>
      <c r="E2906" t="str">
        <f ca="1">VLOOKUP($B2906,'Track WIP'!$M:$O,3,FALSE)</f>
        <v>Watkins Glen International</v>
      </c>
      <c r="F2906">
        <v>3</v>
      </c>
      <c r="G2906" t="s">
        <v>24</v>
      </c>
      <c r="H2906">
        <v>3</v>
      </c>
      <c r="I2906" t="s">
        <v>111</v>
      </c>
      <c r="J2906">
        <v>60</v>
      </c>
      <c r="K2906">
        <v>4</v>
      </c>
      <c r="L2906">
        <v>2</v>
      </c>
      <c r="M2906">
        <v>36</v>
      </c>
      <c r="N2906">
        <v>1</v>
      </c>
      <c r="O2906">
        <v>0</v>
      </c>
    </row>
    <row r="2907" spans="1:15" x14ac:dyDescent="0.2">
      <c r="A2907">
        <v>2016</v>
      </c>
      <c r="B2907" s="6">
        <f ca="1">_xlfn.MAXIFS('Track WIP'!M:M,'Track WIP'!K:K,'Results WIP'!A2907,'Track WIP'!L:L,'Results WIP'!C2907)</f>
        <v>42617</v>
      </c>
      <c r="C2907">
        <f t="shared" ref="C2907:C2947" si="50">_xlfn.IFS(A2907&gt;A2906,1,F2907=1,C2906+1,F2907&gt;1,C2906)</f>
        <v>15</v>
      </c>
      <c r="D2907" t="str">
        <f ca="1">VLOOKUP($B2907,'Track WIP'!$M:$O,2,FALSE)</f>
        <v>INDYCAR GRAND PRIX AT THE GLEN</v>
      </c>
      <c r="E2907" t="str">
        <f ca="1">VLOOKUP($B2907,'Track WIP'!$M:$O,3,FALSE)</f>
        <v>Watkins Glen International</v>
      </c>
      <c r="F2907">
        <v>4</v>
      </c>
      <c r="G2907" t="s">
        <v>359</v>
      </c>
      <c r="H2907">
        <v>18</v>
      </c>
      <c r="I2907" t="s">
        <v>16</v>
      </c>
      <c r="J2907">
        <v>60</v>
      </c>
      <c r="K2907">
        <v>17</v>
      </c>
      <c r="L2907">
        <v>0</v>
      </c>
      <c r="M2907">
        <v>32</v>
      </c>
      <c r="N2907">
        <v>0</v>
      </c>
      <c r="O2907">
        <v>0</v>
      </c>
    </row>
    <row r="2908" spans="1:15" x14ac:dyDescent="0.2">
      <c r="A2908">
        <v>2016</v>
      </c>
      <c r="B2908" s="6">
        <f ca="1">_xlfn.MAXIFS('Track WIP'!M:M,'Track WIP'!K:K,'Results WIP'!A2908,'Track WIP'!L:L,'Results WIP'!C2908)</f>
        <v>42617</v>
      </c>
      <c r="C2908">
        <f t="shared" si="50"/>
        <v>15</v>
      </c>
      <c r="D2908" t="str">
        <f ca="1">VLOOKUP($B2908,'Track WIP'!$M:$O,2,FALSE)</f>
        <v>INDYCAR GRAND PRIX AT THE GLEN</v>
      </c>
      <c r="E2908" t="str">
        <f ca="1">VLOOKUP($B2908,'Track WIP'!$M:$O,3,FALSE)</f>
        <v>Watkins Glen International</v>
      </c>
      <c r="F2908">
        <v>5</v>
      </c>
      <c r="G2908" t="s">
        <v>87</v>
      </c>
      <c r="H2908">
        <v>11</v>
      </c>
      <c r="I2908" t="s">
        <v>111</v>
      </c>
      <c r="J2908">
        <v>60</v>
      </c>
      <c r="K2908">
        <v>3</v>
      </c>
      <c r="L2908">
        <v>0</v>
      </c>
      <c r="M2908">
        <v>30</v>
      </c>
      <c r="N2908">
        <v>0</v>
      </c>
      <c r="O2908">
        <v>0</v>
      </c>
    </row>
    <row r="2909" spans="1:15" x14ac:dyDescent="0.2">
      <c r="A2909">
        <v>2016</v>
      </c>
      <c r="B2909" s="6">
        <f ca="1">_xlfn.MAXIFS('Track WIP'!M:M,'Track WIP'!K:K,'Results WIP'!A2909,'Track WIP'!L:L,'Results WIP'!C2909)</f>
        <v>42617</v>
      </c>
      <c r="C2909">
        <f t="shared" si="50"/>
        <v>15</v>
      </c>
      <c r="D2909" t="str">
        <f ca="1">VLOOKUP($B2909,'Track WIP'!$M:$O,2,FALSE)</f>
        <v>INDYCAR GRAND PRIX AT THE GLEN</v>
      </c>
      <c r="E2909" t="str">
        <f ca="1">VLOOKUP($B2909,'Track WIP'!$M:$O,3,FALSE)</f>
        <v>Watkins Glen International</v>
      </c>
      <c r="F2909">
        <v>6</v>
      </c>
      <c r="G2909" t="s">
        <v>86</v>
      </c>
      <c r="H2909">
        <v>83</v>
      </c>
      <c r="I2909" t="s">
        <v>111</v>
      </c>
      <c r="J2909">
        <v>60</v>
      </c>
      <c r="K2909">
        <v>14</v>
      </c>
      <c r="L2909">
        <v>0</v>
      </c>
      <c r="M2909">
        <v>28</v>
      </c>
      <c r="N2909">
        <v>0</v>
      </c>
      <c r="O2909">
        <v>0</v>
      </c>
    </row>
    <row r="2910" spans="1:15" x14ac:dyDescent="0.2">
      <c r="A2910">
        <v>2016</v>
      </c>
      <c r="B2910" s="6">
        <f ca="1">_xlfn.MAXIFS('Track WIP'!M:M,'Track WIP'!K:K,'Results WIP'!A2910,'Track WIP'!L:L,'Results WIP'!C2910)</f>
        <v>42617</v>
      </c>
      <c r="C2910">
        <f t="shared" si="50"/>
        <v>15</v>
      </c>
      <c r="D2910" t="str">
        <f ca="1">VLOOKUP($B2910,'Track WIP'!$M:$O,2,FALSE)</f>
        <v>INDYCAR GRAND PRIX AT THE GLEN</v>
      </c>
      <c r="E2910" t="str">
        <f ca="1">VLOOKUP($B2910,'Track WIP'!$M:$O,3,FALSE)</f>
        <v>Watkins Glen International</v>
      </c>
      <c r="F2910">
        <v>7</v>
      </c>
      <c r="G2910" t="s">
        <v>88</v>
      </c>
      <c r="H2910">
        <v>22</v>
      </c>
      <c r="I2910" t="s">
        <v>111</v>
      </c>
      <c r="J2910">
        <v>60</v>
      </c>
      <c r="K2910">
        <v>7</v>
      </c>
      <c r="L2910">
        <v>0</v>
      </c>
      <c r="M2910">
        <v>26</v>
      </c>
      <c r="N2910">
        <v>0</v>
      </c>
      <c r="O2910">
        <v>0</v>
      </c>
    </row>
    <row r="2911" spans="1:15" x14ac:dyDescent="0.2">
      <c r="A2911">
        <v>2016</v>
      </c>
      <c r="B2911" s="6">
        <f ca="1">_xlfn.MAXIFS('Track WIP'!M:M,'Track WIP'!K:K,'Results WIP'!A2911,'Track WIP'!L:L,'Results WIP'!C2911)</f>
        <v>42617</v>
      </c>
      <c r="C2911">
        <f t="shared" si="50"/>
        <v>15</v>
      </c>
      <c r="D2911" t="str">
        <f ca="1">VLOOKUP($B2911,'Track WIP'!$M:$O,2,FALSE)</f>
        <v>INDYCAR GRAND PRIX AT THE GLEN</v>
      </c>
      <c r="E2911" t="str">
        <f ca="1">VLOOKUP($B2911,'Track WIP'!$M:$O,3,FALSE)</f>
        <v>Watkins Glen International</v>
      </c>
      <c r="F2911">
        <v>8</v>
      </c>
      <c r="G2911" t="s">
        <v>277</v>
      </c>
      <c r="H2911">
        <v>98</v>
      </c>
      <c r="I2911" t="s">
        <v>16</v>
      </c>
      <c r="J2911">
        <v>60</v>
      </c>
      <c r="K2911">
        <v>15</v>
      </c>
      <c r="L2911">
        <v>0</v>
      </c>
      <c r="M2911">
        <v>24</v>
      </c>
      <c r="N2911">
        <v>0</v>
      </c>
      <c r="O2911">
        <v>0</v>
      </c>
    </row>
    <row r="2912" spans="1:15" x14ac:dyDescent="0.2">
      <c r="A2912">
        <v>2016</v>
      </c>
      <c r="B2912" s="6">
        <f ca="1">_xlfn.MAXIFS('Track WIP'!M:M,'Track WIP'!K:K,'Results WIP'!A2912,'Track WIP'!L:L,'Results WIP'!C2912)</f>
        <v>42617</v>
      </c>
      <c r="C2912">
        <f t="shared" si="50"/>
        <v>15</v>
      </c>
      <c r="D2912" t="str">
        <f ca="1">VLOOKUP($B2912,'Track WIP'!$M:$O,2,FALSE)</f>
        <v>INDYCAR GRAND PRIX AT THE GLEN</v>
      </c>
      <c r="E2912" t="str">
        <f ca="1">VLOOKUP($B2912,'Track WIP'!$M:$O,3,FALSE)</f>
        <v>Watkins Glen International</v>
      </c>
      <c r="F2912">
        <v>9</v>
      </c>
      <c r="G2912" t="s">
        <v>392</v>
      </c>
      <c r="H2912">
        <v>19</v>
      </c>
      <c r="I2912" t="s">
        <v>16</v>
      </c>
      <c r="J2912">
        <v>60</v>
      </c>
      <c r="K2912">
        <v>11</v>
      </c>
      <c r="L2912">
        <v>0</v>
      </c>
      <c r="M2912">
        <v>22</v>
      </c>
      <c r="N2912">
        <v>0</v>
      </c>
      <c r="O2912">
        <v>0</v>
      </c>
    </row>
    <row r="2913" spans="1:15" x14ac:dyDescent="0.2">
      <c r="A2913">
        <v>2016</v>
      </c>
      <c r="B2913" s="6">
        <f ca="1">_xlfn.MAXIFS('Track WIP'!M:M,'Track WIP'!K:K,'Results WIP'!A2913,'Track WIP'!L:L,'Results WIP'!C2913)</f>
        <v>42617</v>
      </c>
      <c r="C2913">
        <f t="shared" si="50"/>
        <v>15</v>
      </c>
      <c r="D2913" t="str">
        <f ca="1">VLOOKUP($B2913,'Track WIP'!$M:$O,2,FALSE)</f>
        <v>INDYCAR GRAND PRIX AT THE GLEN</v>
      </c>
      <c r="E2913" t="str">
        <f ca="1">VLOOKUP($B2913,'Track WIP'!$M:$O,3,FALSE)</f>
        <v>Watkins Glen International</v>
      </c>
      <c r="F2913">
        <v>10</v>
      </c>
      <c r="G2913" t="s">
        <v>390</v>
      </c>
      <c r="H2913">
        <v>8</v>
      </c>
      <c r="I2913" t="s">
        <v>111</v>
      </c>
      <c r="J2913">
        <v>60</v>
      </c>
      <c r="K2913">
        <v>6</v>
      </c>
      <c r="L2913">
        <v>0</v>
      </c>
      <c r="M2913">
        <v>20</v>
      </c>
      <c r="N2913">
        <v>0</v>
      </c>
      <c r="O2913">
        <v>0</v>
      </c>
    </row>
    <row r="2914" spans="1:15" x14ac:dyDescent="0.2">
      <c r="A2914">
        <v>2016</v>
      </c>
      <c r="B2914" s="6">
        <f ca="1">_xlfn.MAXIFS('Track WIP'!M:M,'Track WIP'!K:K,'Results WIP'!A2914,'Track WIP'!L:L,'Results WIP'!C2914)</f>
        <v>42617</v>
      </c>
      <c r="C2914">
        <f t="shared" si="50"/>
        <v>15</v>
      </c>
      <c r="D2914" t="str">
        <f ca="1">VLOOKUP($B2914,'Track WIP'!$M:$O,2,FALSE)</f>
        <v>INDYCAR GRAND PRIX AT THE GLEN</v>
      </c>
      <c r="E2914" t="str">
        <f ca="1">VLOOKUP($B2914,'Track WIP'!$M:$O,3,FALSE)</f>
        <v>Watkins Glen International</v>
      </c>
      <c r="F2914">
        <v>11</v>
      </c>
      <c r="G2914" t="s">
        <v>254</v>
      </c>
      <c r="H2914">
        <v>26</v>
      </c>
      <c r="I2914" t="s">
        <v>16</v>
      </c>
      <c r="J2914">
        <v>60</v>
      </c>
      <c r="K2914">
        <v>16</v>
      </c>
      <c r="L2914">
        <v>3</v>
      </c>
      <c r="M2914">
        <v>20</v>
      </c>
      <c r="N2914">
        <v>1</v>
      </c>
      <c r="O2914">
        <v>0</v>
      </c>
    </row>
    <row r="2915" spans="1:15" x14ac:dyDescent="0.2">
      <c r="A2915">
        <v>2016</v>
      </c>
      <c r="B2915" s="6">
        <f ca="1">_xlfn.MAXIFS('Track WIP'!M:M,'Track WIP'!K:K,'Results WIP'!A2915,'Track WIP'!L:L,'Results WIP'!C2915)</f>
        <v>42617</v>
      </c>
      <c r="C2915">
        <f t="shared" si="50"/>
        <v>15</v>
      </c>
      <c r="D2915" t="str">
        <f ca="1">VLOOKUP($B2915,'Track WIP'!$M:$O,2,FALSE)</f>
        <v>INDYCAR GRAND PRIX AT THE GLEN</v>
      </c>
      <c r="E2915" t="str">
        <f ca="1">VLOOKUP($B2915,'Track WIP'!$M:$O,3,FALSE)</f>
        <v>Watkins Glen International</v>
      </c>
      <c r="F2915">
        <v>12</v>
      </c>
      <c r="G2915" t="s">
        <v>38</v>
      </c>
      <c r="H2915">
        <v>27</v>
      </c>
      <c r="I2915" t="s">
        <v>16</v>
      </c>
      <c r="J2915">
        <v>60</v>
      </c>
      <c r="K2915">
        <v>18</v>
      </c>
      <c r="L2915">
        <v>0</v>
      </c>
      <c r="M2915">
        <v>18</v>
      </c>
      <c r="N2915">
        <v>0</v>
      </c>
      <c r="O2915">
        <v>0</v>
      </c>
    </row>
    <row r="2916" spans="1:15" x14ac:dyDescent="0.2">
      <c r="A2916">
        <v>2016</v>
      </c>
      <c r="B2916" s="6">
        <f ca="1">_xlfn.MAXIFS('Track WIP'!M:M,'Track WIP'!K:K,'Results WIP'!A2916,'Track WIP'!L:L,'Results WIP'!C2916)</f>
        <v>42617</v>
      </c>
      <c r="C2916">
        <f t="shared" si="50"/>
        <v>15</v>
      </c>
      <c r="D2916" t="str">
        <f ca="1">VLOOKUP($B2916,'Track WIP'!$M:$O,2,FALSE)</f>
        <v>INDYCAR GRAND PRIX AT THE GLEN</v>
      </c>
      <c r="E2916" t="str">
        <f ca="1">VLOOKUP($B2916,'Track WIP'!$M:$O,3,FALSE)</f>
        <v>Watkins Glen International</v>
      </c>
      <c r="F2916">
        <v>13</v>
      </c>
      <c r="G2916" t="s">
        <v>234</v>
      </c>
      <c r="H2916">
        <v>2</v>
      </c>
      <c r="I2916" t="s">
        <v>111</v>
      </c>
      <c r="J2916">
        <v>60</v>
      </c>
      <c r="K2916">
        <v>8</v>
      </c>
      <c r="L2916">
        <v>1</v>
      </c>
      <c r="M2916">
        <v>18</v>
      </c>
      <c r="N2916">
        <v>1</v>
      </c>
      <c r="O2916">
        <v>0</v>
      </c>
    </row>
    <row r="2917" spans="1:15" x14ac:dyDescent="0.2">
      <c r="A2917">
        <v>2016</v>
      </c>
      <c r="B2917" s="6">
        <f ca="1">_xlfn.MAXIFS('Track WIP'!M:M,'Track WIP'!K:K,'Results WIP'!A2917,'Track WIP'!L:L,'Results WIP'!C2917)</f>
        <v>42617</v>
      </c>
      <c r="C2917">
        <f t="shared" si="50"/>
        <v>15</v>
      </c>
      <c r="D2917" t="str">
        <f ca="1">VLOOKUP($B2917,'Track WIP'!$M:$O,2,FALSE)</f>
        <v>INDYCAR GRAND PRIX AT THE GLEN</v>
      </c>
      <c r="E2917" t="str">
        <f ca="1">VLOOKUP($B2917,'Track WIP'!$M:$O,3,FALSE)</f>
        <v>Watkins Glen International</v>
      </c>
      <c r="F2917">
        <v>14</v>
      </c>
      <c r="G2917" t="s">
        <v>17</v>
      </c>
      <c r="H2917">
        <v>28</v>
      </c>
      <c r="I2917" t="s">
        <v>16</v>
      </c>
      <c r="J2917">
        <v>60</v>
      </c>
      <c r="K2917">
        <v>19</v>
      </c>
      <c r="L2917">
        <v>0</v>
      </c>
      <c r="M2917">
        <v>16</v>
      </c>
      <c r="N2917">
        <v>0</v>
      </c>
      <c r="O2917">
        <v>0</v>
      </c>
    </row>
    <row r="2918" spans="1:15" x14ac:dyDescent="0.2">
      <c r="A2918">
        <v>2016</v>
      </c>
      <c r="B2918" s="6">
        <f ca="1">_xlfn.MAXIFS('Track WIP'!M:M,'Track WIP'!K:K,'Results WIP'!A2918,'Track WIP'!L:L,'Results WIP'!C2918)</f>
        <v>42617</v>
      </c>
      <c r="C2918">
        <f t="shared" si="50"/>
        <v>15</v>
      </c>
      <c r="D2918" t="str">
        <f ca="1">VLOOKUP($B2918,'Track WIP'!$M:$O,2,FALSE)</f>
        <v>INDYCAR GRAND PRIX AT THE GLEN</v>
      </c>
      <c r="E2918" t="str">
        <f ca="1">VLOOKUP($B2918,'Track WIP'!$M:$O,3,FALSE)</f>
        <v>Watkins Glen International</v>
      </c>
      <c r="F2918">
        <v>15</v>
      </c>
      <c r="G2918" t="s">
        <v>389</v>
      </c>
      <c r="H2918">
        <v>20</v>
      </c>
      <c r="I2918" t="s">
        <v>111</v>
      </c>
      <c r="J2918">
        <v>60</v>
      </c>
      <c r="K2918">
        <v>21</v>
      </c>
      <c r="L2918">
        <v>0</v>
      </c>
      <c r="M2918">
        <v>15</v>
      </c>
      <c r="N2918">
        <v>0</v>
      </c>
      <c r="O2918">
        <v>0</v>
      </c>
    </row>
    <row r="2919" spans="1:15" x14ac:dyDescent="0.2">
      <c r="A2919">
        <v>2016</v>
      </c>
      <c r="B2919" s="6">
        <f ca="1">_xlfn.MAXIFS('Track WIP'!M:M,'Track WIP'!K:K,'Results WIP'!A2919,'Track WIP'!L:L,'Results WIP'!C2919)</f>
        <v>42617</v>
      </c>
      <c r="C2919">
        <f t="shared" si="50"/>
        <v>15</v>
      </c>
      <c r="D2919" t="str">
        <f ca="1">VLOOKUP($B2919,'Track WIP'!$M:$O,2,FALSE)</f>
        <v>INDYCAR GRAND PRIX AT THE GLEN</v>
      </c>
      <c r="E2919" t="str">
        <f ca="1">VLOOKUP($B2919,'Track WIP'!$M:$O,3,FALSE)</f>
        <v>Watkins Glen International</v>
      </c>
      <c r="F2919">
        <v>16</v>
      </c>
      <c r="G2919" t="s">
        <v>381</v>
      </c>
      <c r="H2919">
        <v>41</v>
      </c>
      <c r="I2919" t="s">
        <v>16</v>
      </c>
      <c r="J2919">
        <v>60</v>
      </c>
      <c r="K2919">
        <v>9</v>
      </c>
      <c r="L2919">
        <v>0</v>
      </c>
      <c r="M2919">
        <v>14</v>
      </c>
      <c r="N2919">
        <v>0</v>
      </c>
      <c r="O2919">
        <v>0</v>
      </c>
    </row>
    <row r="2920" spans="1:15" x14ac:dyDescent="0.2">
      <c r="A2920">
        <v>2016</v>
      </c>
      <c r="B2920" s="6">
        <f ca="1">_xlfn.MAXIFS('Track WIP'!M:M,'Track WIP'!K:K,'Results WIP'!A2920,'Track WIP'!L:L,'Results WIP'!C2920)</f>
        <v>42617</v>
      </c>
      <c r="C2920">
        <f t="shared" si="50"/>
        <v>15</v>
      </c>
      <c r="D2920" t="str">
        <f ca="1">VLOOKUP($B2920,'Track WIP'!$M:$O,2,FALSE)</f>
        <v>INDYCAR GRAND PRIX AT THE GLEN</v>
      </c>
      <c r="E2920" t="str">
        <f ca="1">VLOOKUP($B2920,'Track WIP'!$M:$O,3,FALSE)</f>
        <v>Watkins Glen International</v>
      </c>
      <c r="F2920">
        <v>17</v>
      </c>
      <c r="G2920" t="s">
        <v>37</v>
      </c>
      <c r="H2920">
        <v>14</v>
      </c>
      <c r="I2920" t="s">
        <v>16</v>
      </c>
      <c r="J2920">
        <v>60</v>
      </c>
      <c r="K2920">
        <v>22</v>
      </c>
      <c r="L2920">
        <v>0</v>
      </c>
      <c r="M2920">
        <v>13</v>
      </c>
      <c r="N2920">
        <v>0</v>
      </c>
      <c r="O2920">
        <v>0</v>
      </c>
    </row>
    <row r="2921" spans="1:15" x14ac:dyDescent="0.2">
      <c r="A2921">
        <v>2016</v>
      </c>
      <c r="B2921" s="6">
        <f ca="1">_xlfn.MAXIFS('Track WIP'!M:M,'Track WIP'!K:K,'Results WIP'!A2921,'Track WIP'!L:L,'Results WIP'!C2921)</f>
        <v>42617</v>
      </c>
      <c r="C2921">
        <f t="shared" si="50"/>
        <v>15</v>
      </c>
      <c r="D2921" t="str">
        <f ca="1">VLOOKUP($B2921,'Track WIP'!$M:$O,2,FALSE)</f>
        <v>INDYCAR GRAND PRIX AT THE GLEN</v>
      </c>
      <c r="E2921" t="str">
        <f ca="1">VLOOKUP($B2921,'Track WIP'!$M:$O,3,FALSE)</f>
        <v>Watkins Glen International</v>
      </c>
      <c r="F2921">
        <v>18</v>
      </c>
      <c r="G2921" t="s">
        <v>89</v>
      </c>
      <c r="H2921">
        <v>5</v>
      </c>
      <c r="I2921" t="s">
        <v>16</v>
      </c>
      <c r="J2921">
        <v>59</v>
      </c>
      <c r="K2921">
        <v>13</v>
      </c>
      <c r="L2921">
        <v>2</v>
      </c>
      <c r="M2921">
        <v>13</v>
      </c>
      <c r="N2921">
        <v>1</v>
      </c>
      <c r="O2921">
        <v>0</v>
      </c>
    </row>
    <row r="2922" spans="1:15" x14ac:dyDescent="0.2">
      <c r="A2922">
        <v>2016</v>
      </c>
      <c r="B2922" s="6">
        <f ca="1">_xlfn.MAXIFS('Track WIP'!M:M,'Track WIP'!K:K,'Results WIP'!A2922,'Track WIP'!L:L,'Results WIP'!C2922)</f>
        <v>42617</v>
      </c>
      <c r="C2922">
        <f t="shared" si="50"/>
        <v>15</v>
      </c>
      <c r="D2922" t="str">
        <f ca="1">VLOOKUP($B2922,'Track WIP'!$M:$O,2,FALSE)</f>
        <v>INDYCAR GRAND PRIX AT THE GLEN</v>
      </c>
      <c r="E2922" t="str">
        <f ca="1">VLOOKUP($B2922,'Track WIP'!$M:$O,3,FALSE)</f>
        <v>Watkins Glen International</v>
      </c>
      <c r="F2922">
        <v>19</v>
      </c>
      <c r="G2922" t="s">
        <v>25</v>
      </c>
      <c r="H2922">
        <v>10</v>
      </c>
      <c r="I2922" t="s">
        <v>111</v>
      </c>
      <c r="J2922">
        <v>59</v>
      </c>
      <c r="K2922">
        <v>5</v>
      </c>
      <c r="L2922">
        <v>0</v>
      </c>
      <c r="M2922">
        <v>11</v>
      </c>
      <c r="N2922">
        <v>0</v>
      </c>
      <c r="O2922">
        <v>0</v>
      </c>
    </row>
    <row r="2923" spans="1:15" x14ac:dyDescent="0.2">
      <c r="A2923">
        <v>2016</v>
      </c>
      <c r="B2923" s="6">
        <f ca="1">_xlfn.MAXIFS('Track WIP'!M:M,'Track WIP'!K:K,'Results WIP'!A2923,'Track WIP'!L:L,'Results WIP'!C2923)</f>
        <v>42617</v>
      </c>
      <c r="C2923">
        <f t="shared" si="50"/>
        <v>15</v>
      </c>
      <c r="D2923" t="str">
        <f ca="1">VLOOKUP($B2923,'Track WIP'!$M:$O,2,FALSE)</f>
        <v>INDYCAR GRAND PRIX AT THE GLEN</v>
      </c>
      <c r="E2923" t="str">
        <f ca="1">VLOOKUP($B2923,'Track WIP'!$M:$O,3,FALSE)</f>
        <v>Watkins Glen International</v>
      </c>
      <c r="F2923">
        <v>20</v>
      </c>
      <c r="G2923" t="s">
        <v>15</v>
      </c>
      <c r="H2923">
        <v>12</v>
      </c>
      <c r="I2923" t="s">
        <v>111</v>
      </c>
      <c r="J2923">
        <v>38</v>
      </c>
      <c r="K2923">
        <v>2</v>
      </c>
      <c r="L2923">
        <v>2</v>
      </c>
      <c r="M2923">
        <v>11</v>
      </c>
      <c r="N2923">
        <v>1</v>
      </c>
      <c r="O2923">
        <v>0</v>
      </c>
    </row>
    <row r="2924" spans="1:15" x14ac:dyDescent="0.2">
      <c r="A2924">
        <v>2016</v>
      </c>
      <c r="B2924" s="6">
        <f ca="1">_xlfn.MAXIFS('Track WIP'!M:M,'Track WIP'!K:K,'Results WIP'!A2924,'Track WIP'!L:L,'Results WIP'!C2924)</f>
        <v>42617</v>
      </c>
      <c r="C2924">
        <f t="shared" si="50"/>
        <v>15</v>
      </c>
      <c r="D2924" t="str">
        <f ca="1">VLOOKUP($B2924,'Track WIP'!$M:$O,2,FALSE)</f>
        <v>INDYCAR GRAND PRIX AT THE GLEN</v>
      </c>
      <c r="E2924" t="str">
        <f ca="1">VLOOKUP($B2924,'Track WIP'!$M:$O,3,FALSE)</f>
        <v>Watkins Glen International</v>
      </c>
      <c r="F2924">
        <v>21</v>
      </c>
      <c r="G2924" t="s">
        <v>41</v>
      </c>
      <c r="H2924">
        <v>15</v>
      </c>
      <c r="I2924" t="s">
        <v>16</v>
      </c>
      <c r="J2924">
        <v>19</v>
      </c>
      <c r="K2924">
        <v>20</v>
      </c>
      <c r="L2924">
        <v>0</v>
      </c>
      <c r="M2924">
        <v>9</v>
      </c>
      <c r="N2924">
        <v>0</v>
      </c>
      <c r="O2924">
        <v>0</v>
      </c>
    </row>
    <row r="2925" spans="1:15" x14ac:dyDescent="0.2">
      <c r="A2925">
        <v>2016</v>
      </c>
      <c r="B2925" s="6">
        <f ca="1">_xlfn.MAXIFS('Track WIP'!M:M,'Track WIP'!K:K,'Results WIP'!A2925,'Track WIP'!L:L,'Results WIP'!C2925)</f>
        <v>42617</v>
      </c>
      <c r="C2925">
        <f t="shared" si="50"/>
        <v>15</v>
      </c>
      <c r="D2925" t="str">
        <f ca="1">VLOOKUP($B2925,'Track WIP'!$M:$O,2,FALSE)</f>
        <v>INDYCAR GRAND PRIX AT THE GLEN</v>
      </c>
      <c r="E2925" t="str">
        <f ca="1">VLOOKUP($B2925,'Track WIP'!$M:$O,3,FALSE)</f>
        <v>Watkins Glen International</v>
      </c>
      <c r="F2925">
        <v>22</v>
      </c>
      <c r="G2925" t="s">
        <v>292</v>
      </c>
      <c r="H2925">
        <v>7</v>
      </c>
      <c r="I2925" t="s">
        <v>16</v>
      </c>
      <c r="J2925">
        <v>14</v>
      </c>
      <c r="K2925">
        <v>10</v>
      </c>
      <c r="L2925">
        <v>0</v>
      </c>
      <c r="M2925">
        <v>8</v>
      </c>
      <c r="N2925">
        <v>0</v>
      </c>
      <c r="O2925">
        <v>0</v>
      </c>
    </row>
    <row r="2926" spans="1:15" x14ac:dyDescent="0.2">
      <c r="A2926">
        <v>2016</v>
      </c>
      <c r="B2926" s="6">
        <f ca="1">_xlfn.MAXIFS('Track WIP'!M:M,'Track WIP'!K:K,'Results WIP'!A2926,'Track WIP'!L:L,'Results WIP'!C2926)</f>
        <v>42631</v>
      </c>
      <c r="C2926">
        <f t="shared" si="50"/>
        <v>16</v>
      </c>
      <c r="D2926" t="str">
        <f ca="1">VLOOKUP($B2926,'Track WIP'!$M:$O,2,FALSE)</f>
        <v>GOPRO GRAND PRIX OF SONOMA</v>
      </c>
      <c r="E2926" t="str">
        <f ca="1">VLOOKUP($B2926,'Track WIP'!$M:$O,3,FALSE)</f>
        <v>Sonoma</v>
      </c>
      <c r="F2926">
        <v>1</v>
      </c>
      <c r="G2926" t="s">
        <v>88</v>
      </c>
      <c r="H2926">
        <v>22</v>
      </c>
      <c r="I2926" t="s">
        <v>111</v>
      </c>
      <c r="J2926">
        <v>85</v>
      </c>
      <c r="K2926">
        <v>1</v>
      </c>
      <c r="L2926">
        <v>76</v>
      </c>
      <c r="M2926">
        <v>104</v>
      </c>
      <c r="N2926">
        <v>4</v>
      </c>
      <c r="O2926">
        <v>0</v>
      </c>
    </row>
    <row r="2927" spans="1:15" x14ac:dyDescent="0.2">
      <c r="A2927">
        <v>2016</v>
      </c>
      <c r="B2927" s="6">
        <f ca="1">_xlfn.MAXIFS('Track WIP'!M:M,'Track WIP'!K:K,'Results WIP'!A2927,'Track WIP'!L:L,'Results WIP'!C2927)</f>
        <v>42631</v>
      </c>
      <c r="C2927">
        <f t="shared" si="50"/>
        <v>16</v>
      </c>
      <c r="D2927" t="str">
        <f ca="1">VLOOKUP($B2927,'Track WIP'!$M:$O,2,FALSE)</f>
        <v>GOPRO GRAND PRIX OF SONOMA</v>
      </c>
      <c r="E2927" t="str">
        <f ca="1">VLOOKUP($B2927,'Track WIP'!$M:$O,3,FALSE)</f>
        <v>Sonoma</v>
      </c>
      <c r="F2927">
        <v>2</v>
      </c>
      <c r="G2927" t="s">
        <v>41</v>
      </c>
      <c r="H2927">
        <v>15</v>
      </c>
      <c r="I2927" t="s">
        <v>16</v>
      </c>
      <c r="J2927">
        <v>85</v>
      </c>
      <c r="K2927">
        <v>5</v>
      </c>
      <c r="L2927">
        <v>2</v>
      </c>
      <c r="M2927">
        <v>81</v>
      </c>
      <c r="N2927">
        <v>1</v>
      </c>
      <c r="O2927">
        <v>0</v>
      </c>
    </row>
    <row r="2928" spans="1:15" x14ac:dyDescent="0.2">
      <c r="A2928">
        <v>2016</v>
      </c>
      <c r="B2928" s="6">
        <f ca="1">_xlfn.MAXIFS('Track WIP'!M:M,'Track WIP'!K:K,'Results WIP'!A2928,'Track WIP'!L:L,'Results WIP'!C2928)</f>
        <v>42631</v>
      </c>
      <c r="C2928">
        <f t="shared" si="50"/>
        <v>16</v>
      </c>
      <c r="D2928" t="str">
        <f ca="1">VLOOKUP($B2928,'Track WIP'!$M:$O,2,FALSE)</f>
        <v>GOPRO GRAND PRIX OF SONOMA</v>
      </c>
      <c r="E2928" t="str">
        <f ca="1">VLOOKUP($B2928,'Track WIP'!$M:$O,3,FALSE)</f>
        <v>Sonoma</v>
      </c>
      <c r="F2928">
        <v>3</v>
      </c>
      <c r="G2928" t="s">
        <v>234</v>
      </c>
      <c r="H2928">
        <v>2</v>
      </c>
      <c r="I2928" t="s">
        <v>111</v>
      </c>
      <c r="J2928">
        <v>85</v>
      </c>
      <c r="K2928">
        <v>3</v>
      </c>
      <c r="L2928">
        <v>0</v>
      </c>
      <c r="M2928">
        <v>70</v>
      </c>
      <c r="N2928">
        <v>0</v>
      </c>
      <c r="O2928">
        <v>0</v>
      </c>
    </row>
    <row r="2929" spans="1:15" x14ac:dyDescent="0.2">
      <c r="A2929">
        <v>2016</v>
      </c>
      <c r="B2929" s="6">
        <f ca="1">_xlfn.MAXIFS('Track WIP'!M:M,'Track WIP'!K:K,'Results WIP'!A2929,'Track WIP'!L:L,'Results WIP'!C2929)</f>
        <v>42631</v>
      </c>
      <c r="C2929">
        <f t="shared" si="50"/>
        <v>16</v>
      </c>
      <c r="D2929" t="str">
        <f ca="1">VLOOKUP($B2929,'Track WIP'!$M:$O,2,FALSE)</f>
        <v>GOPRO GRAND PRIX OF SONOMA</v>
      </c>
      <c r="E2929" t="str">
        <f ca="1">VLOOKUP($B2929,'Track WIP'!$M:$O,3,FALSE)</f>
        <v>Sonoma</v>
      </c>
      <c r="F2929">
        <v>4</v>
      </c>
      <c r="G2929" t="s">
        <v>17</v>
      </c>
      <c r="H2929">
        <v>28</v>
      </c>
      <c r="I2929" t="s">
        <v>16</v>
      </c>
      <c r="J2929">
        <v>85</v>
      </c>
      <c r="K2929">
        <v>6</v>
      </c>
      <c r="L2929">
        <v>0</v>
      </c>
      <c r="M2929">
        <v>64</v>
      </c>
      <c r="N2929">
        <v>0</v>
      </c>
      <c r="O2929">
        <v>0</v>
      </c>
    </row>
    <row r="2930" spans="1:15" x14ac:dyDescent="0.2">
      <c r="A2930">
        <v>2016</v>
      </c>
      <c r="B2930" s="6">
        <f ca="1">_xlfn.MAXIFS('Track WIP'!M:M,'Track WIP'!K:K,'Results WIP'!A2930,'Track WIP'!L:L,'Results WIP'!C2930)</f>
        <v>42631</v>
      </c>
      <c r="C2930">
        <f t="shared" si="50"/>
        <v>16</v>
      </c>
      <c r="D2930" t="str">
        <f ca="1">VLOOKUP($B2930,'Track WIP'!$M:$O,2,FALSE)</f>
        <v>GOPRO GRAND PRIX OF SONOMA</v>
      </c>
      <c r="E2930" t="str">
        <f ca="1">VLOOKUP($B2930,'Track WIP'!$M:$O,3,FALSE)</f>
        <v>Sonoma</v>
      </c>
      <c r="F2930">
        <v>5</v>
      </c>
      <c r="G2930" t="s">
        <v>277</v>
      </c>
      <c r="H2930">
        <v>98</v>
      </c>
      <c r="I2930" t="s">
        <v>16</v>
      </c>
      <c r="J2930">
        <v>85</v>
      </c>
      <c r="K2930">
        <v>8</v>
      </c>
      <c r="L2930">
        <v>0</v>
      </c>
      <c r="M2930">
        <v>60</v>
      </c>
      <c r="N2930">
        <v>0</v>
      </c>
      <c r="O2930">
        <v>0</v>
      </c>
    </row>
    <row r="2931" spans="1:15" x14ac:dyDescent="0.2">
      <c r="A2931">
        <v>2016</v>
      </c>
      <c r="B2931" s="6">
        <f ca="1">_xlfn.MAXIFS('Track WIP'!M:M,'Track WIP'!K:K,'Results WIP'!A2931,'Track WIP'!L:L,'Results WIP'!C2931)</f>
        <v>42631</v>
      </c>
      <c r="C2931">
        <f t="shared" si="50"/>
        <v>16</v>
      </c>
      <c r="D2931" t="str">
        <f ca="1">VLOOKUP($B2931,'Track WIP'!$M:$O,2,FALSE)</f>
        <v>GOPRO GRAND PRIX OF SONOMA</v>
      </c>
      <c r="E2931" t="str">
        <f ca="1">VLOOKUP($B2931,'Track WIP'!$M:$O,3,FALSE)</f>
        <v>Sonoma</v>
      </c>
      <c r="F2931">
        <v>6</v>
      </c>
      <c r="G2931" t="s">
        <v>112</v>
      </c>
      <c r="H2931">
        <v>21</v>
      </c>
      <c r="I2931" t="s">
        <v>111</v>
      </c>
      <c r="J2931">
        <v>85</v>
      </c>
      <c r="K2931">
        <v>10</v>
      </c>
      <c r="L2931">
        <v>0</v>
      </c>
      <c r="M2931">
        <v>56</v>
      </c>
      <c r="N2931">
        <v>0</v>
      </c>
      <c r="O2931">
        <v>0</v>
      </c>
    </row>
    <row r="2932" spans="1:15" x14ac:dyDescent="0.2">
      <c r="A2932">
        <v>2016</v>
      </c>
      <c r="B2932" s="6">
        <f ca="1">_xlfn.MAXIFS('Track WIP'!M:M,'Track WIP'!K:K,'Results WIP'!A2932,'Track WIP'!L:L,'Results WIP'!C2932)</f>
        <v>42631</v>
      </c>
      <c r="C2932">
        <f t="shared" si="50"/>
        <v>16</v>
      </c>
      <c r="D2932" t="str">
        <f ca="1">VLOOKUP($B2932,'Track WIP'!$M:$O,2,FALSE)</f>
        <v>GOPRO GRAND PRIX OF SONOMA</v>
      </c>
      <c r="E2932" t="str">
        <f ca="1">VLOOKUP($B2932,'Track WIP'!$M:$O,3,FALSE)</f>
        <v>Sonoma</v>
      </c>
      <c r="F2932">
        <v>7</v>
      </c>
      <c r="G2932" t="s">
        <v>24</v>
      </c>
      <c r="H2932">
        <v>3</v>
      </c>
      <c r="I2932" t="s">
        <v>111</v>
      </c>
      <c r="J2932">
        <v>85</v>
      </c>
      <c r="K2932">
        <v>2</v>
      </c>
      <c r="L2932">
        <v>7</v>
      </c>
      <c r="M2932">
        <v>53</v>
      </c>
      <c r="N2932">
        <v>0</v>
      </c>
      <c r="O2932">
        <v>0</v>
      </c>
    </row>
    <row r="2933" spans="1:15" x14ac:dyDescent="0.2">
      <c r="A2933">
        <v>2016</v>
      </c>
      <c r="B2933" s="6">
        <f ca="1">_xlfn.MAXIFS('Track WIP'!M:M,'Track WIP'!K:K,'Results WIP'!A2933,'Track WIP'!L:L,'Results WIP'!C2933)</f>
        <v>42631</v>
      </c>
      <c r="C2933">
        <f t="shared" si="50"/>
        <v>16</v>
      </c>
      <c r="D2933" t="str">
        <f ca="1">VLOOKUP($B2933,'Track WIP'!$M:$O,2,FALSE)</f>
        <v>GOPRO GRAND PRIX OF SONOMA</v>
      </c>
      <c r="E2933" t="str">
        <f ca="1">VLOOKUP($B2933,'Track WIP'!$M:$O,3,FALSE)</f>
        <v>Sonoma</v>
      </c>
      <c r="F2933">
        <v>8</v>
      </c>
      <c r="G2933" t="s">
        <v>38</v>
      </c>
      <c r="H2933">
        <v>27</v>
      </c>
      <c r="I2933" t="s">
        <v>16</v>
      </c>
      <c r="J2933">
        <v>85</v>
      </c>
      <c r="K2933">
        <v>14</v>
      </c>
      <c r="L2933">
        <v>0</v>
      </c>
      <c r="M2933">
        <v>48</v>
      </c>
      <c r="N2933">
        <v>0</v>
      </c>
      <c r="O2933">
        <v>0</v>
      </c>
    </row>
    <row r="2934" spans="1:15" x14ac:dyDescent="0.2">
      <c r="A2934">
        <v>2016</v>
      </c>
      <c r="B2934" s="6">
        <f ca="1">_xlfn.MAXIFS('Track WIP'!M:M,'Track WIP'!K:K,'Results WIP'!A2934,'Track WIP'!L:L,'Results WIP'!C2934)</f>
        <v>42631</v>
      </c>
      <c r="C2934">
        <f t="shared" si="50"/>
        <v>16</v>
      </c>
      <c r="D2934" t="str">
        <f ca="1">VLOOKUP($B2934,'Track WIP'!$M:$O,2,FALSE)</f>
        <v>GOPRO GRAND PRIX OF SONOMA</v>
      </c>
      <c r="E2934" t="str">
        <f ca="1">VLOOKUP($B2934,'Track WIP'!$M:$O,3,FALSE)</f>
        <v>Sonoma</v>
      </c>
      <c r="F2934">
        <v>9</v>
      </c>
      <c r="G2934" t="s">
        <v>86</v>
      </c>
      <c r="H2934">
        <v>83</v>
      </c>
      <c r="I2934" t="s">
        <v>111</v>
      </c>
      <c r="J2934">
        <v>85</v>
      </c>
      <c r="K2934">
        <v>12</v>
      </c>
      <c r="L2934">
        <v>0</v>
      </c>
      <c r="M2934">
        <v>44</v>
      </c>
      <c r="N2934">
        <v>0</v>
      </c>
      <c r="O2934">
        <v>0</v>
      </c>
    </row>
    <row r="2935" spans="1:15" x14ac:dyDescent="0.2">
      <c r="A2935">
        <v>2016</v>
      </c>
      <c r="B2935" s="6">
        <f ca="1">_xlfn.MAXIFS('Track WIP'!M:M,'Track WIP'!K:K,'Results WIP'!A2935,'Track WIP'!L:L,'Results WIP'!C2935)</f>
        <v>42631</v>
      </c>
      <c r="C2935">
        <f t="shared" si="50"/>
        <v>16</v>
      </c>
      <c r="D2935" t="str">
        <f ca="1">VLOOKUP($B2935,'Track WIP'!$M:$O,2,FALSE)</f>
        <v>GOPRO GRAND PRIX OF SONOMA</v>
      </c>
      <c r="E2935" t="str">
        <f ca="1">VLOOKUP($B2935,'Track WIP'!$M:$O,3,FALSE)</f>
        <v>Sonoma</v>
      </c>
      <c r="F2935">
        <v>10</v>
      </c>
      <c r="G2935" t="s">
        <v>87</v>
      </c>
      <c r="H2935">
        <v>11</v>
      </c>
      <c r="I2935" t="s">
        <v>111</v>
      </c>
      <c r="J2935">
        <v>85</v>
      </c>
      <c r="K2935">
        <v>9</v>
      </c>
      <c r="L2935">
        <v>0</v>
      </c>
      <c r="M2935">
        <v>40</v>
      </c>
      <c r="N2935">
        <v>0</v>
      </c>
      <c r="O2935">
        <v>0</v>
      </c>
    </row>
    <row r="2936" spans="1:15" x14ac:dyDescent="0.2">
      <c r="A2936">
        <v>2016</v>
      </c>
      <c r="B2936" s="6">
        <f ca="1">_xlfn.MAXIFS('Track WIP'!M:M,'Track WIP'!K:K,'Results WIP'!A2936,'Track WIP'!L:L,'Results WIP'!C2936)</f>
        <v>42631</v>
      </c>
      <c r="C2936">
        <f t="shared" si="50"/>
        <v>16</v>
      </c>
      <c r="D2936" t="str">
        <f ca="1">VLOOKUP($B2936,'Track WIP'!$M:$O,2,FALSE)</f>
        <v>GOPRO GRAND PRIX OF SONOMA</v>
      </c>
      <c r="E2936" t="str">
        <f ca="1">VLOOKUP($B2936,'Track WIP'!$M:$O,3,FALSE)</f>
        <v>Sonoma</v>
      </c>
      <c r="F2936">
        <v>11</v>
      </c>
      <c r="G2936" t="s">
        <v>292</v>
      </c>
      <c r="H2936">
        <v>7</v>
      </c>
      <c r="I2936" t="s">
        <v>16</v>
      </c>
      <c r="J2936">
        <v>85</v>
      </c>
      <c r="K2936">
        <v>11</v>
      </c>
      <c r="L2936">
        <v>0</v>
      </c>
      <c r="M2936">
        <v>38</v>
      </c>
      <c r="N2936">
        <v>0</v>
      </c>
      <c r="O2936">
        <v>0</v>
      </c>
    </row>
    <row r="2937" spans="1:15" x14ac:dyDescent="0.2">
      <c r="A2937">
        <v>2016</v>
      </c>
      <c r="B2937" s="6">
        <f ca="1">_xlfn.MAXIFS('Track WIP'!M:M,'Track WIP'!K:K,'Results WIP'!A2937,'Track WIP'!L:L,'Results WIP'!C2937)</f>
        <v>42631</v>
      </c>
      <c r="C2937">
        <f t="shared" si="50"/>
        <v>16</v>
      </c>
      <c r="D2937" t="str">
        <f ca="1">VLOOKUP($B2937,'Track WIP'!$M:$O,2,FALSE)</f>
        <v>GOPRO GRAND PRIX OF SONOMA</v>
      </c>
      <c r="E2937" t="str">
        <f ca="1">VLOOKUP($B2937,'Track WIP'!$M:$O,3,FALSE)</f>
        <v>Sonoma</v>
      </c>
      <c r="F2937">
        <v>12</v>
      </c>
      <c r="G2937" t="s">
        <v>89</v>
      </c>
      <c r="H2937">
        <v>5</v>
      </c>
      <c r="I2937" t="s">
        <v>16</v>
      </c>
      <c r="J2937">
        <v>85</v>
      </c>
      <c r="K2937">
        <v>20</v>
      </c>
      <c r="L2937">
        <v>0</v>
      </c>
      <c r="M2937">
        <v>36</v>
      </c>
      <c r="N2937">
        <v>0</v>
      </c>
      <c r="O2937">
        <v>0</v>
      </c>
    </row>
    <row r="2938" spans="1:15" x14ac:dyDescent="0.2">
      <c r="A2938">
        <v>2016</v>
      </c>
      <c r="B2938" s="6">
        <f ca="1">_xlfn.MAXIFS('Track WIP'!M:M,'Track WIP'!K:K,'Results WIP'!A2938,'Track WIP'!L:L,'Results WIP'!C2938)</f>
        <v>42631</v>
      </c>
      <c r="C2938">
        <f t="shared" si="50"/>
        <v>16</v>
      </c>
      <c r="D2938" t="str">
        <f ca="1">VLOOKUP($B2938,'Track WIP'!$M:$O,2,FALSE)</f>
        <v>GOPRO GRAND PRIX OF SONOMA</v>
      </c>
      <c r="E2938" t="str">
        <f ca="1">VLOOKUP($B2938,'Track WIP'!$M:$O,3,FALSE)</f>
        <v>Sonoma</v>
      </c>
      <c r="F2938">
        <v>13</v>
      </c>
      <c r="G2938" t="s">
        <v>25</v>
      </c>
      <c r="H2938">
        <v>10</v>
      </c>
      <c r="I2938" t="s">
        <v>111</v>
      </c>
      <c r="J2938">
        <v>85</v>
      </c>
      <c r="K2938">
        <v>13</v>
      </c>
      <c r="L2938">
        <v>0</v>
      </c>
      <c r="M2938">
        <v>34</v>
      </c>
      <c r="N2938">
        <v>0</v>
      </c>
      <c r="O2938">
        <v>0</v>
      </c>
    </row>
    <row r="2939" spans="1:15" x14ac:dyDescent="0.2">
      <c r="A2939">
        <v>2016</v>
      </c>
      <c r="B2939" s="6">
        <f ca="1">_xlfn.MAXIFS('Track WIP'!M:M,'Track WIP'!K:K,'Results WIP'!A2939,'Track WIP'!L:L,'Results WIP'!C2939)</f>
        <v>42631</v>
      </c>
      <c r="C2939">
        <f t="shared" si="50"/>
        <v>16</v>
      </c>
      <c r="D2939" t="str">
        <f ca="1">VLOOKUP($B2939,'Track WIP'!$M:$O,2,FALSE)</f>
        <v>GOPRO GRAND PRIX OF SONOMA</v>
      </c>
      <c r="E2939" t="str">
        <f ca="1">VLOOKUP($B2939,'Track WIP'!$M:$O,3,FALSE)</f>
        <v>Sonoma</v>
      </c>
      <c r="F2939">
        <v>14</v>
      </c>
      <c r="G2939" t="s">
        <v>37</v>
      </c>
      <c r="H2939">
        <v>14</v>
      </c>
      <c r="I2939" t="s">
        <v>16</v>
      </c>
      <c r="J2939">
        <v>85</v>
      </c>
      <c r="K2939">
        <v>15</v>
      </c>
      <c r="L2939">
        <v>0</v>
      </c>
      <c r="M2939">
        <v>32</v>
      </c>
      <c r="N2939">
        <v>0</v>
      </c>
      <c r="O2939">
        <v>0</v>
      </c>
    </row>
    <row r="2940" spans="1:15" x14ac:dyDescent="0.2">
      <c r="A2940">
        <v>2016</v>
      </c>
      <c r="B2940" s="6">
        <f ca="1">_xlfn.MAXIFS('Track WIP'!M:M,'Track WIP'!K:K,'Results WIP'!A2940,'Track WIP'!L:L,'Results WIP'!C2940)</f>
        <v>42631</v>
      </c>
      <c r="C2940">
        <f t="shared" si="50"/>
        <v>16</v>
      </c>
      <c r="D2940" t="str">
        <f ca="1">VLOOKUP($B2940,'Track WIP'!$M:$O,2,FALSE)</f>
        <v>GOPRO GRAND PRIX OF SONOMA</v>
      </c>
      <c r="E2940" t="str">
        <f ca="1">VLOOKUP($B2940,'Track WIP'!$M:$O,3,FALSE)</f>
        <v>Sonoma</v>
      </c>
      <c r="F2940">
        <v>15</v>
      </c>
      <c r="G2940" t="s">
        <v>254</v>
      </c>
      <c r="H2940">
        <v>26</v>
      </c>
      <c r="I2940" t="s">
        <v>16</v>
      </c>
      <c r="J2940">
        <v>85</v>
      </c>
      <c r="K2940">
        <v>16</v>
      </c>
      <c r="L2940">
        <v>0</v>
      </c>
      <c r="M2940">
        <v>30</v>
      </c>
      <c r="N2940">
        <v>0</v>
      </c>
      <c r="O2940">
        <v>0</v>
      </c>
    </row>
    <row r="2941" spans="1:15" x14ac:dyDescent="0.2">
      <c r="A2941">
        <v>2016</v>
      </c>
      <c r="B2941" s="6">
        <f ca="1">_xlfn.MAXIFS('Track WIP'!M:M,'Track WIP'!K:K,'Results WIP'!A2941,'Track WIP'!L:L,'Results WIP'!C2941)</f>
        <v>42631</v>
      </c>
      <c r="C2941">
        <f t="shared" si="50"/>
        <v>16</v>
      </c>
      <c r="D2941" t="str">
        <f ca="1">VLOOKUP($B2941,'Track WIP'!$M:$O,2,FALSE)</f>
        <v>GOPRO GRAND PRIX OF SONOMA</v>
      </c>
      <c r="E2941" t="str">
        <f ca="1">VLOOKUP($B2941,'Track WIP'!$M:$O,3,FALSE)</f>
        <v>Sonoma</v>
      </c>
      <c r="F2941">
        <v>16</v>
      </c>
      <c r="G2941" t="s">
        <v>390</v>
      </c>
      <c r="H2941">
        <v>8</v>
      </c>
      <c r="I2941" t="s">
        <v>111</v>
      </c>
      <c r="J2941">
        <v>85</v>
      </c>
      <c r="K2941">
        <v>18</v>
      </c>
      <c r="L2941">
        <v>0</v>
      </c>
      <c r="M2941">
        <v>28</v>
      </c>
      <c r="N2941">
        <v>0</v>
      </c>
      <c r="O2941">
        <v>0</v>
      </c>
    </row>
    <row r="2942" spans="1:15" x14ac:dyDescent="0.2">
      <c r="A2942">
        <v>2016</v>
      </c>
      <c r="B2942" s="6">
        <f ca="1">_xlfn.MAXIFS('Track WIP'!M:M,'Track WIP'!K:K,'Results WIP'!A2942,'Track WIP'!L:L,'Results WIP'!C2942)</f>
        <v>42631</v>
      </c>
      <c r="C2942">
        <f t="shared" si="50"/>
        <v>16</v>
      </c>
      <c r="D2942" t="str">
        <f ca="1">VLOOKUP($B2942,'Track WIP'!$M:$O,2,FALSE)</f>
        <v>GOPRO GRAND PRIX OF SONOMA</v>
      </c>
      <c r="E2942" t="str">
        <f ca="1">VLOOKUP($B2942,'Track WIP'!$M:$O,3,FALSE)</f>
        <v>Sonoma</v>
      </c>
      <c r="F2942">
        <v>17</v>
      </c>
      <c r="G2942" t="s">
        <v>21</v>
      </c>
      <c r="H2942">
        <v>9</v>
      </c>
      <c r="I2942" t="s">
        <v>111</v>
      </c>
      <c r="J2942">
        <v>85</v>
      </c>
      <c r="K2942">
        <v>7</v>
      </c>
      <c r="L2942">
        <v>0</v>
      </c>
      <c r="M2942">
        <v>26</v>
      </c>
      <c r="N2942">
        <v>0</v>
      </c>
      <c r="O2942">
        <v>0</v>
      </c>
    </row>
    <row r="2943" spans="1:15" x14ac:dyDescent="0.2">
      <c r="A2943">
        <v>2016</v>
      </c>
      <c r="B2943" s="6">
        <f ca="1">_xlfn.MAXIFS('Track WIP'!M:M,'Track WIP'!K:K,'Results WIP'!A2943,'Track WIP'!L:L,'Results WIP'!C2943)</f>
        <v>42631</v>
      </c>
      <c r="C2943">
        <f t="shared" si="50"/>
        <v>16</v>
      </c>
      <c r="D2943" t="str">
        <f ca="1">VLOOKUP($B2943,'Track WIP'!$M:$O,2,FALSE)</f>
        <v>GOPRO GRAND PRIX OF SONOMA</v>
      </c>
      <c r="E2943" t="str">
        <f ca="1">VLOOKUP($B2943,'Track WIP'!$M:$O,3,FALSE)</f>
        <v>Sonoma</v>
      </c>
      <c r="F2943">
        <v>18</v>
      </c>
      <c r="G2943" t="s">
        <v>381</v>
      </c>
      <c r="H2943">
        <v>41</v>
      </c>
      <c r="I2943" t="s">
        <v>16</v>
      </c>
      <c r="J2943">
        <v>84</v>
      </c>
      <c r="K2943">
        <v>17</v>
      </c>
      <c r="L2943">
        <v>0</v>
      </c>
      <c r="M2943">
        <v>24</v>
      </c>
      <c r="N2943">
        <v>0</v>
      </c>
      <c r="O2943">
        <v>0</v>
      </c>
    </row>
    <row r="2944" spans="1:15" x14ac:dyDescent="0.2">
      <c r="A2944">
        <v>2016</v>
      </c>
      <c r="B2944" s="6">
        <f ca="1">_xlfn.MAXIFS('Track WIP'!M:M,'Track WIP'!K:K,'Results WIP'!A2944,'Track WIP'!L:L,'Results WIP'!C2944)</f>
        <v>42631</v>
      </c>
      <c r="C2944">
        <f t="shared" si="50"/>
        <v>16</v>
      </c>
      <c r="D2944" t="str">
        <f ca="1">VLOOKUP($B2944,'Track WIP'!$M:$O,2,FALSE)</f>
        <v>GOPRO GRAND PRIX OF SONOMA</v>
      </c>
      <c r="E2944" t="str">
        <f ca="1">VLOOKUP($B2944,'Track WIP'!$M:$O,3,FALSE)</f>
        <v>Sonoma</v>
      </c>
      <c r="F2944">
        <v>19</v>
      </c>
      <c r="G2944" t="s">
        <v>392</v>
      </c>
      <c r="H2944">
        <v>19</v>
      </c>
      <c r="I2944" t="s">
        <v>16</v>
      </c>
      <c r="J2944">
        <v>84</v>
      </c>
      <c r="K2944">
        <v>22</v>
      </c>
      <c r="L2944">
        <v>0</v>
      </c>
      <c r="M2944">
        <v>22</v>
      </c>
      <c r="N2944">
        <v>0</v>
      </c>
      <c r="O2944">
        <v>0</v>
      </c>
    </row>
    <row r="2945" spans="1:15" x14ac:dyDescent="0.2">
      <c r="A2945">
        <v>2016</v>
      </c>
      <c r="B2945" s="6">
        <f ca="1">_xlfn.MAXIFS('Track WIP'!M:M,'Track WIP'!K:K,'Results WIP'!A2945,'Track WIP'!L:L,'Results WIP'!C2945)</f>
        <v>42631</v>
      </c>
      <c r="C2945">
        <f t="shared" si="50"/>
        <v>16</v>
      </c>
      <c r="D2945" t="str">
        <f ca="1">VLOOKUP($B2945,'Track WIP'!$M:$O,2,FALSE)</f>
        <v>GOPRO GRAND PRIX OF SONOMA</v>
      </c>
      <c r="E2945" t="str">
        <f ca="1">VLOOKUP($B2945,'Track WIP'!$M:$O,3,FALSE)</f>
        <v>Sonoma</v>
      </c>
      <c r="F2945">
        <v>20</v>
      </c>
      <c r="G2945" t="s">
        <v>15</v>
      </c>
      <c r="H2945">
        <v>12</v>
      </c>
      <c r="I2945" t="s">
        <v>111</v>
      </c>
      <c r="J2945">
        <v>77</v>
      </c>
      <c r="K2945">
        <v>4</v>
      </c>
      <c r="L2945">
        <v>0</v>
      </c>
      <c r="M2945">
        <v>20</v>
      </c>
      <c r="N2945">
        <v>0</v>
      </c>
      <c r="O2945">
        <v>0</v>
      </c>
    </row>
    <row r="2946" spans="1:15" x14ac:dyDescent="0.2">
      <c r="A2946">
        <v>2016</v>
      </c>
      <c r="B2946" s="6">
        <f ca="1">_xlfn.MAXIFS('Track WIP'!M:M,'Track WIP'!K:K,'Results WIP'!A2946,'Track WIP'!L:L,'Results WIP'!C2946)</f>
        <v>42631</v>
      </c>
      <c r="C2946">
        <f t="shared" si="50"/>
        <v>16</v>
      </c>
      <c r="D2946" t="str">
        <f ca="1">VLOOKUP($B2946,'Track WIP'!$M:$O,2,FALSE)</f>
        <v>GOPRO GRAND PRIX OF SONOMA</v>
      </c>
      <c r="E2946" t="str">
        <f ca="1">VLOOKUP($B2946,'Track WIP'!$M:$O,3,FALSE)</f>
        <v>Sonoma</v>
      </c>
      <c r="F2946">
        <v>21</v>
      </c>
      <c r="G2946" t="s">
        <v>359</v>
      </c>
      <c r="H2946">
        <v>18</v>
      </c>
      <c r="I2946" t="s">
        <v>16</v>
      </c>
      <c r="J2946">
        <v>36</v>
      </c>
      <c r="K2946">
        <v>21</v>
      </c>
      <c r="L2946">
        <v>0</v>
      </c>
      <c r="M2946">
        <v>18</v>
      </c>
      <c r="N2946">
        <v>0</v>
      </c>
      <c r="O2946">
        <v>0</v>
      </c>
    </row>
    <row r="2947" spans="1:15" x14ac:dyDescent="0.2">
      <c r="A2947">
        <v>2016</v>
      </c>
      <c r="B2947" s="6">
        <f ca="1">_xlfn.MAXIFS('Track WIP'!M:M,'Track WIP'!K:K,'Results WIP'!A2947,'Track WIP'!L:L,'Results WIP'!C2947)</f>
        <v>42631</v>
      </c>
      <c r="C2947">
        <f t="shared" si="50"/>
        <v>16</v>
      </c>
      <c r="D2947" t="str">
        <f ca="1">VLOOKUP($B2947,'Track WIP'!$M:$O,2,FALSE)</f>
        <v>GOPRO GRAND PRIX OF SONOMA</v>
      </c>
      <c r="E2947" t="str">
        <f ca="1">VLOOKUP($B2947,'Track WIP'!$M:$O,3,FALSE)</f>
        <v>Sonoma</v>
      </c>
      <c r="F2947">
        <v>22</v>
      </c>
      <c r="G2947" t="s">
        <v>389</v>
      </c>
      <c r="H2947">
        <v>20</v>
      </c>
      <c r="I2947" t="s">
        <v>111</v>
      </c>
      <c r="J2947">
        <v>35</v>
      </c>
      <c r="K2947">
        <v>19</v>
      </c>
      <c r="L2947">
        <v>0</v>
      </c>
      <c r="M2947">
        <v>16</v>
      </c>
      <c r="N2947">
        <v>0</v>
      </c>
      <c r="O2947">
        <v>0</v>
      </c>
    </row>
    <row r="2948" spans="1:15" x14ac:dyDescent="0.2">
      <c r="A2948">
        <v>2017</v>
      </c>
      <c r="B2948" s="6">
        <f ca="1">_xlfn.MAXIFS('Track WIP'!M:M,'Track WIP'!K:K,'Results WIP'!A2948,'Track WIP'!L:L,'Results WIP'!C2948)</f>
        <v>42806</v>
      </c>
      <c r="C2948">
        <f t="shared" ref="C2948:C2949" si="51">_xlfn.IFS(A2948&gt;A2947,1,F2948=1,C2947+1,F2948&gt;1,C2947)</f>
        <v>1</v>
      </c>
      <c r="D2948" t="str">
        <f ca="1">VLOOKUP($B2948,'Track WIP'!$M:$O,2,FALSE)</f>
        <v>FIRESTONE GRAND PRIX OF ST. PETERSBURG</v>
      </c>
      <c r="E2948" t="str">
        <f ca="1">VLOOKUP($B2948,'Track WIP'!$M:$O,3,FALSE)</f>
        <v>Streets Of St. Petersburg</v>
      </c>
      <c r="F2948">
        <v>1</v>
      </c>
      <c r="G2948" t="s">
        <v>87</v>
      </c>
      <c r="H2948">
        <v>18</v>
      </c>
      <c r="I2948" t="s">
        <v>16</v>
      </c>
      <c r="J2948">
        <v>110</v>
      </c>
      <c r="K2948">
        <v>21</v>
      </c>
      <c r="L2948">
        <v>69</v>
      </c>
      <c r="M2948">
        <v>53</v>
      </c>
      <c r="N2948">
        <v>3</v>
      </c>
      <c r="O2948">
        <v>0</v>
      </c>
    </row>
    <row r="2949" spans="1:15" x14ac:dyDescent="0.2">
      <c r="A2949">
        <v>2017</v>
      </c>
      <c r="B2949" s="6">
        <f ca="1">_xlfn.MAXIFS('Track WIP'!M:M,'Track WIP'!K:K,'Results WIP'!A2949,'Track WIP'!L:L,'Results WIP'!C2949)</f>
        <v>42806</v>
      </c>
      <c r="C2949">
        <f t="shared" si="51"/>
        <v>1</v>
      </c>
      <c r="D2949" t="str">
        <f ca="1">VLOOKUP($B2949,'Track WIP'!$M:$O,2,FALSE)</f>
        <v>FIRESTONE GRAND PRIX OF ST. PETERSBURG</v>
      </c>
      <c r="E2949" t="str">
        <f ca="1">VLOOKUP($B2949,'Track WIP'!$M:$O,3,FALSE)</f>
        <v>Streets Of St. Petersburg</v>
      </c>
      <c r="F2949">
        <v>2</v>
      </c>
      <c r="G2949" t="s">
        <v>88</v>
      </c>
      <c r="H2949">
        <v>1</v>
      </c>
      <c r="I2949" t="s">
        <v>111</v>
      </c>
      <c r="J2949">
        <v>110</v>
      </c>
      <c r="K2949">
        <v>14</v>
      </c>
      <c r="L2949">
        <v>13</v>
      </c>
      <c r="M2949">
        <v>41</v>
      </c>
      <c r="N2949">
        <v>1</v>
      </c>
      <c r="O2949">
        <v>0</v>
      </c>
    </row>
    <row r="2950" spans="1:15" x14ac:dyDescent="0.2">
      <c r="A2950">
        <v>2017</v>
      </c>
      <c r="B2950" s="6">
        <f ca="1">_xlfn.MAXIFS('Track WIP'!M:M,'Track WIP'!K:K,'Results WIP'!A2950,'Track WIP'!L:L,'Results WIP'!C2950)</f>
        <v>42806</v>
      </c>
      <c r="C2950">
        <f t="shared" ref="C2950:C3013" si="52">_xlfn.IFS(A2950&gt;A2949,1,F2950=1,C2949+1,F2950&gt;1,C2949)</f>
        <v>1</v>
      </c>
      <c r="D2950" t="str">
        <f ca="1">VLOOKUP($B2950,'Track WIP'!$M:$O,2,FALSE)</f>
        <v>FIRESTONE GRAND PRIX OF ST. PETERSBURG</v>
      </c>
      <c r="E2950" t="str">
        <f ca="1">VLOOKUP($B2950,'Track WIP'!$M:$O,3,FALSE)</f>
        <v>Streets Of St. Petersburg</v>
      </c>
      <c r="F2950">
        <v>3</v>
      </c>
      <c r="G2950" t="s">
        <v>21</v>
      </c>
      <c r="H2950">
        <v>9</v>
      </c>
      <c r="I2950" t="s">
        <v>111</v>
      </c>
      <c r="J2950">
        <v>110</v>
      </c>
      <c r="K2950">
        <v>2</v>
      </c>
      <c r="L2950">
        <v>0</v>
      </c>
      <c r="M2950">
        <v>35</v>
      </c>
      <c r="N2950">
        <v>0</v>
      </c>
      <c r="O2950">
        <v>0</v>
      </c>
    </row>
    <row r="2951" spans="1:15" x14ac:dyDescent="0.2">
      <c r="A2951">
        <v>2017</v>
      </c>
      <c r="B2951" s="6">
        <f ca="1">_xlfn.MAXIFS('Track WIP'!M:M,'Track WIP'!K:K,'Results WIP'!A2951,'Track WIP'!L:L,'Results WIP'!C2951)</f>
        <v>42806</v>
      </c>
      <c r="C2951">
        <f t="shared" si="52"/>
        <v>1</v>
      </c>
      <c r="D2951" t="str">
        <f ca="1">VLOOKUP($B2951,'Track WIP'!$M:$O,2,FALSE)</f>
        <v>FIRESTONE GRAND PRIX OF ST. PETERSBURG</v>
      </c>
      <c r="E2951" t="str">
        <f ca="1">VLOOKUP($B2951,'Track WIP'!$M:$O,3,FALSE)</f>
        <v>Streets Of St. Petersburg</v>
      </c>
      <c r="F2951">
        <v>4</v>
      </c>
      <c r="G2951" t="s">
        <v>17</v>
      </c>
      <c r="H2951">
        <v>28</v>
      </c>
      <c r="I2951" t="s">
        <v>16</v>
      </c>
      <c r="J2951">
        <v>110</v>
      </c>
      <c r="K2951">
        <v>12</v>
      </c>
      <c r="L2951">
        <v>0</v>
      </c>
      <c r="M2951">
        <v>32</v>
      </c>
      <c r="N2951">
        <v>0</v>
      </c>
      <c r="O2951">
        <v>0</v>
      </c>
    </row>
    <row r="2952" spans="1:15" x14ac:dyDescent="0.2">
      <c r="A2952">
        <v>2017</v>
      </c>
      <c r="B2952" s="6">
        <f ca="1">_xlfn.MAXIFS('Track WIP'!M:M,'Track WIP'!K:K,'Results WIP'!A2952,'Track WIP'!L:L,'Results WIP'!C2952)</f>
        <v>42806</v>
      </c>
      <c r="C2952">
        <f t="shared" si="52"/>
        <v>1</v>
      </c>
      <c r="D2952" t="str">
        <f ca="1">VLOOKUP($B2952,'Track WIP'!$M:$O,2,FALSE)</f>
        <v>FIRESTONE GRAND PRIX OF ST. PETERSBURG</v>
      </c>
      <c r="E2952" t="str">
        <f ca="1">VLOOKUP($B2952,'Track WIP'!$M:$O,3,FALSE)</f>
        <v>Streets Of St. Petersburg</v>
      </c>
      <c r="F2952">
        <v>5</v>
      </c>
      <c r="G2952" t="s">
        <v>37</v>
      </c>
      <c r="H2952">
        <v>26</v>
      </c>
      <c r="I2952" t="s">
        <v>16</v>
      </c>
      <c r="J2952">
        <v>110</v>
      </c>
      <c r="K2952">
        <v>5</v>
      </c>
      <c r="L2952">
        <v>2</v>
      </c>
      <c r="M2952">
        <v>31</v>
      </c>
      <c r="N2952">
        <v>1</v>
      </c>
      <c r="O2952">
        <v>0</v>
      </c>
    </row>
    <row r="2953" spans="1:15" x14ac:dyDescent="0.2">
      <c r="A2953">
        <v>2017</v>
      </c>
      <c r="B2953" s="6">
        <f ca="1">_xlfn.MAXIFS('Track WIP'!M:M,'Track WIP'!K:K,'Results WIP'!A2953,'Track WIP'!L:L,'Results WIP'!C2953)</f>
        <v>42806</v>
      </c>
      <c r="C2953">
        <f t="shared" si="52"/>
        <v>1</v>
      </c>
      <c r="D2953" t="str">
        <f ca="1">VLOOKUP($B2953,'Track WIP'!$M:$O,2,FALSE)</f>
        <v>FIRESTONE GRAND PRIX OF ST. PETERSBURG</v>
      </c>
      <c r="E2953" t="str">
        <f ca="1">VLOOKUP($B2953,'Track WIP'!$M:$O,3,FALSE)</f>
        <v>Streets Of St. Petersburg</v>
      </c>
      <c r="F2953">
        <v>6</v>
      </c>
      <c r="G2953" t="s">
        <v>24</v>
      </c>
      <c r="H2953">
        <v>3</v>
      </c>
      <c r="I2953" t="s">
        <v>111</v>
      </c>
      <c r="J2953">
        <v>110</v>
      </c>
      <c r="K2953">
        <v>16</v>
      </c>
      <c r="L2953">
        <v>0</v>
      </c>
      <c r="M2953">
        <v>28</v>
      </c>
      <c r="N2953">
        <v>0</v>
      </c>
      <c r="O2953">
        <v>0</v>
      </c>
    </row>
    <row r="2954" spans="1:15" x14ac:dyDescent="0.2">
      <c r="A2954">
        <v>2017</v>
      </c>
      <c r="B2954" s="6">
        <f ca="1">_xlfn.MAXIFS('Track WIP'!M:M,'Track WIP'!K:K,'Results WIP'!A2954,'Track WIP'!L:L,'Results WIP'!C2954)</f>
        <v>42806</v>
      </c>
      <c r="C2954">
        <f t="shared" si="52"/>
        <v>1</v>
      </c>
      <c r="D2954" t="str">
        <f ca="1">VLOOKUP($B2954,'Track WIP'!$M:$O,2,FALSE)</f>
        <v>FIRESTONE GRAND PRIX OF ST. PETERSBURG</v>
      </c>
      <c r="E2954" t="str">
        <f ca="1">VLOOKUP($B2954,'Track WIP'!$M:$O,3,FALSE)</f>
        <v>Streets Of St. Petersburg</v>
      </c>
      <c r="F2954">
        <v>7</v>
      </c>
      <c r="G2954" t="s">
        <v>38</v>
      </c>
      <c r="H2954">
        <v>27</v>
      </c>
      <c r="I2954" t="s">
        <v>16</v>
      </c>
      <c r="J2954">
        <v>110</v>
      </c>
      <c r="K2954">
        <v>15</v>
      </c>
      <c r="L2954">
        <v>0</v>
      </c>
      <c r="M2954">
        <v>26</v>
      </c>
      <c r="N2954">
        <v>0</v>
      </c>
      <c r="O2954">
        <v>0</v>
      </c>
    </row>
    <row r="2955" spans="1:15" x14ac:dyDescent="0.2">
      <c r="A2955">
        <v>2017</v>
      </c>
      <c r="B2955" s="6">
        <f ca="1">_xlfn.MAXIFS('Track WIP'!M:M,'Track WIP'!K:K,'Results WIP'!A2955,'Track WIP'!L:L,'Results WIP'!C2955)</f>
        <v>42806</v>
      </c>
      <c r="C2955">
        <f t="shared" si="52"/>
        <v>1</v>
      </c>
      <c r="D2955" t="str">
        <f ca="1">VLOOKUP($B2955,'Track WIP'!$M:$O,2,FALSE)</f>
        <v>FIRESTONE GRAND PRIX OF ST. PETERSBURG</v>
      </c>
      <c r="E2955" t="str">
        <f ca="1">VLOOKUP($B2955,'Track WIP'!$M:$O,3,FALSE)</f>
        <v>Streets Of St. Petersburg</v>
      </c>
      <c r="F2955">
        <v>8</v>
      </c>
      <c r="G2955" t="s">
        <v>112</v>
      </c>
      <c r="H2955">
        <v>2</v>
      </c>
      <c r="I2955" t="s">
        <v>111</v>
      </c>
      <c r="J2955">
        <v>110</v>
      </c>
      <c r="K2955">
        <v>4</v>
      </c>
      <c r="L2955">
        <v>0</v>
      </c>
      <c r="M2955">
        <v>24</v>
      </c>
      <c r="N2955">
        <v>0</v>
      </c>
      <c r="O2955">
        <v>0</v>
      </c>
    </row>
    <row r="2956" spans="1:15" x14ac:dyDescent="0.2">
      <c r="A2956">
        <v>2017</v>
      </c>
      <c r="B2956" s="6">
        <f ca="1">_xlfn.MAXIFS('Track WIP'!M:M,'Track WIP'!K:K,'Results WIP'!A2956,'Track WIP'!L:L,'Results WIP'!C2956)</f>
        <v>42806</v>
      </c>
      <c r="C2956">
        <f t="shared" si="52"/>
        <v>1</v>
      </c>
      <c r="D2956" t="str">
        <f ca="1">VLOOKUP($B2956,'Track WIP'!$M:$O,2,FALSE)</f>
        <v>FIRESTONE GRAND PRIX OF ST. PETERSBURG</v>
      </c>
      <c r="E2956" t="str">
        <f ca="1">VLOOKUP($B2956,'Track WIP'!$M:$O,3,FALSE)</f>
        <v>Streets Of St. Petersburg</v>
      </c>
      <c r="F2956">
        <v>9</v>
      </c>
      <c r="G2956" t="s">
        <v>89</v>
      </c>
      <c r="H2956">
        <v>5</v>
      </c>
      <c r="I2956" t="s">
        <v>16</v>
      </c>
      <c r="J2956">
        <v>110</v>
      </c>
      <c r="K2956">
        <v>3</v>
      </c>
      <c r="L2956">
        <v>21</v>
      </c>
      <c r="M2956">
        <v>23</v>
      </c>
      <c r="N2956">
        <v>1</v>
      </c>
      <c r="O2956">
        <v>0</v>
      </c>
    </row>
    <row r="2957" spans="1:15" x14ac:dyDescent="0.2">
      <c r="A2957">
        <v>2017</v>
      </c>
      <c r="B2957" s="6">
        <f ca="1">_xlfn.MAXIFS('Track WIP'!M:M,'Track WIP'!K:K,'Results WIP'!A2957,'Track WIP'!L:L,'Results WIP'!C2957)</f>
        <v>42806</v>
      </c>
      <c r="C2957">
        <f t="shared" si="52"/>
        <v>1</v>
      </c>
      <c r="D2957" t="str">
        <f ca="1">VLOOKUP($B2957,'Track WIP'!$M:$O,2,FALSE)</f>
        <v>FIRESTONE GRAND PRIX OF ST. PETERSBURG</v>
      </c>
      <c r="E2957" t="str">
        <f ca="1">VLOOKUP($B2957,'Track WIP'!$M:$O,3,FALSE)</f>
        <v>Streets Of St. Petersburg</v>
      </c>
      <c r="F2957">
        <v>10</v>
      </c>
      <c r="G2957" t="s">
        <v>393</v>
      </c>
      <c r="H2957">
        <v>19</v>
      </c>
      <c r="I2957" t="s">
        <v>16</v>
      </c>
      <c r="J2957">
        <v>110</v>
      </c>
      <c r="K2957">
        <v>18</v>
      </c>
      <c r="L2957">
        <v>0</v>
      </c>
      <c r="M2957">
        <v>20</v>
      </c>
      <c r="N2957">
        <v>0</v>
      </c>
      <c r="O2957">
        <v>0</v>
      </c>
    </row>
    <row r="2958" spans="1:15" x14ac:dyDescent="0.2">
      <c r="A2958">
        <v>2017</v>
      </c>
      <c r="B2958" s="6">
        <f ca="1">_xlfn.MAXIFS('Track WIP'!M:M,'Track WIP'!K:K,'Results WIP'!A2958,'Track WIP'!L:L,'Results WIP'!C2958)</f>
        <v>42806</v>
      </c>
      <c r="C2958">
        <f t="shared" si="52"/>
        <v>1</v>
      </c>
      <c r="D2958" t="str">
        <f ca="1">VLOOKUP($B2958,'Track WIP'!$M:$O,2,FALSE)</f>
        <v>FIRESTONE GRAND PRIX OF ST. PETERSBURG</v>
      </c>
      <c r="E2958" t="str">
        <f ca="1">VLOOKUP($B2958,'Track WIP'!$M:$O,3,FALSE)</f>
        <v>Streets Of St. Petersburg</v>
      </c>
      <c r="F2958">
        <v>11</v>
      </c>
      <c r="G2958" t="s">
        <v>277</v>
      </c>
      <c r="H2958">
        <v>98</v>
      </c>
      <c r="I2958" t="s">
        <v>16</v>
      </c>
      <c r="J2958">
        <v>109</v>
      </c>
      <c r="K2958">
        <v>8</v>
      </c>
      <c r="L2958">
        <v>0</v>
      </c>
      <c r="M2958">
        <v>19</v>
      </c>
      <c r="N2958">
        <v>0</v>
      </c>
      <c r="O2958">
        <v>0</v>
      </c>
    </row>
    <row r="2959" spans="1:15" x14ac:dyDescent="0.2">
      <c r="A2959">
        <v>2017</v>
      </c>
      <c r="B2959" s="6">
        <f ca="1">_xlfn.MAXIFS('Track WIP'!M:M,'Track WIP'!K:K,'Results WIP'!A2959,'Track WIP'!L:L,'Results WIP'!C2959)</f>
        <v>42806</v>
      </c>
      <c r="C2959">
        <f t="shared" si="52"/>
        <v>1</v>
      </c>
      <c r="D2959" t="str">
        <f ca="1">VLOOKUP($B2959,'Track WIP'!$M:$O,2,FALSE)</f>
        <v>FIRESTONE GRAND PRIX OF ST. PETERSBURG</v>
      </c>
      <c r="E2959" t="str">
        <f ca="1">VLOOKUP($B2959,'Track WIP'!$M:$O,3,FALSE)</f>
        <v>Streets Of St. Petersburg</v>
      </c>
      <c r="F2959">
        <v>12</v>
      </c>
      <c r="G2959" t="s">
        <v>25</v>
      </c>
      <c r="H2959">
        <v>10</v>
      </c>
      <c r="I2959" t="s">
        <v>16</v>
      </c>
      <c r="J2959">
        <v>109</v>
      </c>
      <c r="K2959">
        <v>6</v>
      </c>
      <c r="L2959">
        <v>0</v>
      </c>
      <c r="M2959">
        <v>18</v>
      </c>
      <c r="N2959">
        <v>0</v>
      </c>
      <c r="O2959">
        <v>0</v>
      </c>
    </row>
    <row r="2960" spans="1:15" x14ac:dyDescent="0.2">
      <c r="A2960">
        <v>2017</v>
      </c>
      <c r="B2960" s="6">
        <f ca="1">_xlfn.MAXIFS('Track WIP'!M:M,'Track WIP'!K:K,'Results WIP'!A2960,'Track WIP'!L:L,'Results WIP'!C2960)</f>
        <v>42806</v>
      </c>
      <c r="C2960">
        <f t="shared" si="52"/>
        <v>1</v>
      </c>
      <c r="D2960" t="str">
        <f ca="1">VLOOKUP($B2960,'Track WIP'!$M:$O,2,FALSE)</f>
        <v>FIRESTONE GRAND PRIX OF ST. PETERSBURG</v>
      </c>
      <c r="E2960" t="str">
        <f ca="1">VLOOKUP($B2960,'Track WIP'!$M:$O,3,FALSE)</f>
        <v>Streets Of St. Petersburg</v>
      </c>
      <c r="F2960">
        <v>13</v>
      </c>
      <c r="G2960" t="s">
        <v>70</v>
      </c>
      <c r="H2960">
        <v>21</v>
      </c>
      <c r="I2960" t="s">
        <v>111</v>
      </c>
      <c r="J2960">
        <v>109</v>
      </c>
      <c r="K2960">
        <v>19</v>
      </c>
      <c r="L2960">
        <v>0</v>
      </c>
      <c r="M2960">
        <v>17</v>
      </c>
      <c r="N2960">
        <v>0</v>
      </c>
      <c r="O2960">
        <v>0</v>
      </c>
    </row>
    <row r="2961" spans="1:15" x14ac:dyDescent="0.2">
      <c r="A2961">
        <v>2017</v>
      </c>
      <c r="B2961" s="6">
        <f ca="1">_xlfn.MAXIFS('Track WIP'!M:M,'Track WIP'!K:K,'Results WIP'!A2961,'Track WIP'!L:L,'Results WIP'!C2961)</f>
        <v>42806</v>
      </c>
      <c r="C2961">
        <f t="shared" si="52"/>
        <v>1</v>
      </c>
      <c r="D2961" t="str">
        <f ca="1">VLOOKUP($B2961,'Track WIP'!$M:$O,2,FALSE)</f>
        <v>FIRESTONE GRAND PRIX OF ST. PETERSBURG</v>
      </c>
      <c r="E2961" t="str">
        <f ca="1">VLOOKUP($B2961,'Track WIP'!$M:$O,3,FALSE)</f>
        <v>Streets Of St. Petersburg</v>
      </c>
      <c r="F2961">
        <v>14</v>
      </c>
      <c r="G2961" t="s">
        <v>292</v>
      </c>
      <c r="H2961">
        <v>7</v>
      </c>
      <c r="I2961" t="s">
        <v>16</v>
      </c>
      <c r="J2961">
        <v>109</v>
      </c>
      <c r="K2961">
        <v>17</v>
      </c>
      <c r="L2961">
        <v>0</v>
      </c>
      <c r="M2961">
        <v>16</v>
      </c>
      <c r="N2961">
        <v>0</v>
      </c>
      <c r="O2961">
        <v>0</v>
      </c>
    </row>
    <row r="2962" spans="1:15" x14ac:dyDescent="0.2">
      <c r="A2962">
        <v>2017</v>
      </c>
      <c r="B2962" s="6">
        <f ca="1">_xlfn.MAXIFS('Track WIP'!M:M,'Track WIP'!K:K,'Results WIP'!A2962,'Track WIP'!L:L,'Results WIP'!C2962)</f>
        <v>42806</v>
      </c>
      <c r="C2962">
        <f t="shared" si="52"/>
        <v>1</v>
      </c>
      <c r="D2962" t="str">
        <f ca="1">VLOOKUP($B2962,'Track WIP'!$M:$O,2,FALSE)</f>
        <v>FIRESTONE GRAND PRIX OF ST. PETERSBURG</v>
      </c>
      <c r="E2962" t="str">
        <f ca="1">VLOOKUP($B2962,'Track WIP'!$M:$O,3,FALSE)</f>
        <v>Streets Of St. Petersburg</v>
      </c>
      <c r="F2962">
        <v>15</v>
      </c>
      <c r="G2962" t="s">
        <v>359</v>
      </c>
      <c r="H2962">
        <v>4</v>
      </c>
      <c r="I2962" t="s">
        <v>111</v>
      </c>
      <c r="J2962">
        <v>109</v>
      </c>
      <c r="K2962">
        <v>20</v>
      </c>
      <c r="L2962">
        <v>0</v>
      </c>
      <c r="M2962">
        <v>15</v>
      </c>
      <c r="N2962">
        <v>0</v>
      </c>
      <c r="O2962">
        <v>0</v>
      </c>
    </row>
    <row r="2963" spans="1:15" x14ac:dyDescent="0.2">
      <c r="A2963">
        <v>2017</v>
      </c>
      <c r="B2963" s="6">
        <f ca="1">_xlfn.MAXIFS('Track WIP'!M:M,'Track WIP'!K:K,'Results WIP'!A2963,'Track WIP'!L:L,'Results WIP'!C2963)</f>
        <v>42806</v>
      </c>
      <c r="C2963">
        <f t="shared" si="52"/>
        <v>1</v>
      </c>
      <c r="D2963" t="str">
        <f ca="1">VLOOKUP($B2963,'Track WIP'!$M:$O,2,FALSE)</f>
        <v>FIRESTONE GRAND PRIX OF ST. PETERSBURG</v>
      </c>
      <c r="E2963" t="str">
        <f ca="1">VLOOKUP($B2963,'Track WIP'!$M:$O,3,FALSE)</f>
        <v>Streets Of St. Petersburg</v>
      </c>
      <c r="F2963">
        <v>16</v>
      </c>
      <c r="G2963" t="s">
        <v>390</v>
      </c>
      <c r="H2963">
        <v>8</v>
      </c>
      <c r="I2963" t="s">
        <v>111</v>
      </c>
      <c r="J2963">
        <v>109</v>
      </c>
      <c r="K2963">
        <v>7</v>
      </c>
      <c r="L2963">
        <v>0</v>
      </c>
      <c r="M2963">
        <v>14</v>
      </c>
      <c r="N2963">
        <v>0</v>
      </c>
      <c r="O2963">
        <v>0</v>
      </c>
    </row>
    <row r="2964" spans="1:15" x14ac:dyDescent="0.2">
      <c r="A2964">
        <v>2017</v>
      </c>
      <c r="B2964" s="6">
        <f ca="1">_xlfn.MAXIFS('Track WIP'!M:M,'Track WIP'!K:K,'Results WIP'!A2964,'Track WIP'!L:L,'Results WIP'!C2964)</f>
        <v>42806</v>
      </c>
      <c r="C2964">
        <f t="shared" si="52"/>
        <v>1</v>
      </c>
      <c r="D2964" t="str">
        <f ca="1">VLOOKUP($B2964,'Track WIP'!$M:$O,2,FALSE)</f>
        <v>FIRESTONE GRAND PRIX OF ST. PETERSBURG</v>
      </c>
      <c r="E2964" t="str">
        <f ca="1">VLOOKUP($B2964,'Track WIP'!$M:$O,3,FALSE)</f>
        <v>Streets Of St. Petersburg</v>
      </c>
      <c r="F2964">
        <v>17</v>
      </c>
      <c r="G2964" t="s">
        <v>41</v>
      </c>
      <c r="H2964">
        <v>15</v>
      </c>
      <c r="I2964" t="s">
        <v>16</v>
      </c>
      <c r="J2964">
        <v>108</v>
      </c>
      <c r="K2964">
        <v>10</v>
      </c>
      <c r="L2964">
        <v>0</v>
      </c>
      <c r="M2964">
        <v>13</v>
      </c>
      <c r="N2964">
        <v>0</v>
      </c>
      <c r="O2964">
        <v>0</v>
      </c>
    </row>
    <row r="2965" spans="1:15" x14ac:dyDescent="0.2">
      <c r="A2965">
        <v>2017</v>
      </c>
      <c r="B2965" s="6">
        <f ca="1">_xlfn.MAXIFS('Track WIP'!M:M,'Track WIP'!K:K,'Results WIP'!A2965,'Track WIP'!L:L,'Results WIP'!C2965)</f>
        <v>42806</v>
      </c>
      <c r="C2965">
        <f t="shared" si="52"/>
        <v>1</v>
      </c>
      <c r="D2965" t="str">
        <f ca="1">VLOOKUP($B2965,'Track WIP'!$M:$O,2,FALSE)</f>
        <v>FIRESTONE GRAND PRIX OF ST. PETERSBURG</v>
      </c>
      <c r="E2965" t="str">
        <f ca="1">VLOOKUP($B2965,'Track WIP'!$M:$O,3,FALSE)</f>
        <v>Streets Of St. Petersburg</v>
      </c>
      <c r="F2965">
        <v>18</v>
      </c>
      <c r="G2965" t="s">
        <v>86</v>
      </c>
      <c r="H2965">
        <v>83</v>
      </c>
      <c r="I2965" t="s">
        <v>16</v>
      </c>
      <c r="J2965">
        <v>105</v>
      </c>
      <c r="K2965">
        <v>9</v>
      </c>
      <c r="L2965">
        <v>0</v>
      </c>
      <c r="M2965">
        <v>12</v>
      </c>
      <c r="N2965">
        <v>0</v>
      </c>
      <c r="O2965">
        <v>0</v>
      </c>
    </row>
    <row r="2966" spans="1:15" x14ac:dyDescent="0.2">
      <c r="A2966">
        <v>2017</v>
      </c>
      <c r="B2966" s="6">
        <f ca="1">_xlfn.MAXIFS('Track WIP'!M:M,'Track WIP'!K:K,'Results WIP'!A2966,'Track WIP'!L:L,'Results WIP'!C2966)</f>
        <v>42806</v>
      </c>
      <c r="C2966">
        <f t="shared" si="52"/>
        <v>1</v>
      </c>
      <c r="D2966" t="str">
        <f ca="1">VLOOKUP($B2966,'Track WIP'!$M:$O,2,FALSE)</f>
        <v>FIRESTONE GRAND PRIX OF ST. PETERSBURG</v>
      </c>
      <c r="E2966" t="str">
        <f ca="1">VLOOKUP($B2966,'Track WIP'!$M:$O,3,FALSE)</f>
        <v>Streets Of St. Petersburg</v>
      </c>
      <c r="F2966">
        <v>19</v>
      </c>
      <c r="G2966" t="s">
        <v>15</v>
      </c>
      <c r="H2966">
        <v>12</v>
      </c>
      <c r="I2966" t="s">
        <v>111</v>
      </c>
      <c r="J2966">
        <v>99</v>
      </c>
      <c r="K2966">
        <v>1</v>
      </c>
      <c r="L2966">
        <v>5</v>
      </c>
      <c r="M2966">
        <v>13</v>
      </c>
      <c r="N2966">
        <v>2</v>
      </c>
      <c r="O2966">
        <v>0</v>
      </c>
    </row>
    <row r="2967" spans="1:15" x14ac:dyDescent="0.2">
      <c r="A2967">
        <v>2017</v>
      </c>
      <c r="B2967" s="6">
        <f ca="1">_xlfn.MAXIFS('Track WIP'!M:M,'Track WIP'!K:K,'Results WIP'!A2967,'Track WIP'!L:L,'Results WIP'!C2967)</f>
        <v>42806</v>
      </c>
      <c r="C2967">
        <f t="shared" si="52"/>
        <v>1</v>
      </c>
      <c r="D2967" t="str">
        <f ca="1">VLOOKUP($B2967,'Track WIP'!$M:$O,2,FALSE)</f>
        <v>FIRESTONE GRAND PRIX OF ST. PETERSBURG</v>
      </c>
      <c r="E2967" t="str">
        <f ca="1">VLOOKUP($B2967,'Track WIP'!$M:$O,3,FALSE)</f>
        <v>Streets Of St. Petersburg</v>
      </c>
      <c r="F2967">
        <v>20</v>
      </c>
      <c r="G2967" t="s">
        <v>389</v>
      </c>
      <c r="H2967">
        <v>20</v>
      </c>
      <c r="I2967" t="s">
        <v>111</v>
      </c>
      <c r="J2967">
        <v>71</v>
      </c>
      <c r="K2967">
        <v>13</v>
      </c>
      <c r="L2967">
        <v>0</v>
      </c>
      <c r="M2967">
        <v>10</v>
      </c>
      <c r="N2967">
        <v>0</v>
      </c>
      <c r="O2967">
        <v>0</v>
      </c>
    </row>
    <row r="2968" spans="1:15" x14ac:dyDescent="0.2">
      <c r="A2968">
        <v>2017</v>
      </c>
      <c r="B2968" s="6">
        <f ca="1">_xlfn.MAXIFS('Track WIP'!M:M,'Track WIP'!K:K,'Results WIP'!A2968,'Track WIP'!L:L,'Results WIP'!C2968)</f>
        <v>42806</v>
      </c>
      <c r="C2968">
        <f t="shared" si="52"/>
        <v>1</v>
      </c>
      <c r="D2968" t="str">
        <f ca="1">VLOOKUP($B2968,'Track WIP'!$M:$O,2,FALSE)</f>
        <v>FIRESTONE GRAND PRIX OF ST. PETERSBURG</v>
      </c>
      <c r="E2968" t="str">
        <f ca="1">VLOOKUP($B2968,'Track WIP'!$M:$O,3,FALSE)</f>
        <v>Streets Of St. Petersburg</v>
      </c>
      <c r="F2968">
        <v>21</v>
      </c>
      <c r="G2968" t="s">
        <v>254</v>
      </c>
      <c r="H2968">
        <v>14</v>
      </c>
      <c r="I2968" t="s">
        <v>111</v>
      </c>
      <c r="J2968">
        <v>32</v>
      </c>
      <c r="K2968">
        <v>11</v>
      </c>
      <c r="L2968">
        <v>0</v>
      </c>
      <c r="M2968">
        <v>9</v>
      </c>
      <c r="N2968">
        <v>0</v>
      </c>
      <c r="O2968">
        <v>0</v>
      </c>
    </row>
    <row r="2969" spans="1:15" x14ac:dyDescent="0.2">
      <c r="A2969">
        <v>2017</v>
      </c>
      <c r="B2969" s="6">
        <f ca="1">_xlfn.MAXIFS('Track WIP'!M:M,'Track WIP'!K:K,'Results WIP'!A2969,'Track WIP'!L:L,'Results WIP'!C2969)</f>
        <v>42834</v>
      </c>
      <c r="C2969">
        <f t="shared" si="52"/>
        <v>2</v>
      </c>
      <c r="D2969" t="str">
        <f ca="1">VLOOKUP($B2969,'Track WIP'!$M:$O,2,FALSE)</f>
        <v>GRAND PRIX AT LONG BEACH</v>
      </c>
      <c r="E2969" t="str">
        <f ca="1">VLOOKUP($B2969,'Track WIP'!$M:$O,3,FALSE)</f>
        <v>Streets Of Long Beach</v>
      </c>
      <c r="F2969">
        <v>1</v>
      </c>
      <c r="G2969" t="s">
        <v>89</v>
      </c>
      <c r="H2969">
        <v>5</v>
      </c>
      <c r="I2969" t="s">
        <v>16</v>
      </c>
      <c r="J2969">
        <v>85</v>
      </c>
      <c r="K2969">
        <v>4</v>
      </c>
      <c r="L2969">
        <v>25</v>
      </c>
      <c r="M2969">
        <v>51</v>
      </c>
      <c r="N2969">
        <v>1</v>
      </c>
      <c r="O2969">
        <v>0</v>
      </c>
    </row>
    <row r="2970" spans="1:15" x14ac:dyDescent="0.2">
      <c r="A2970">
        <v>2017</v>
      </c>
      <c r="B2970" s="6">
        <f ca="1">_xlfn.MAXIFS('Track WIP'!M:M,'Track WIP'!K:K,'Results WIP'!A2970,'Track WIP'!L:L,'Results WIP'!C2970)</f>
        <v>42834</v>
      </c>
      <c r="C2970">
        <f t="shared" si="52"/>
        <v>2</v>
      </c>
      <c r="D2970" t="str">
        <f ca="1">VLOOKUP($B2970,'Track WIP'!$M:$O,2,FALSE)</f>
        <v>GRAND PRIX AT LONG BEACH</v>
      </c>
      <c r="E2970" t="str">
        <f ca="1">VLOOKUP($B2970,'Track WIP'!$M:$O,3,FALSE)</f>
        <v>Streets Of Long Beach</v>
      </c>
      <c r="F2970">
        <v>2</v>
      </c>
      <c r="G2970" t="s">
        <v>87</v>
      </c>
      <c r="H2970">
        <v>18</v>
      </c>
      <c r="I2970" t="s">
        <v>16</v>
      </c>
      <c r="J2970">
        <v>85</v>
      </c>
      <c r="K2970">
        <v>12</v>
      </c>
      <c r="L2970">
        <v>0</v>
      </c>
      <c r="M2970">
        <v>40</v>
      </c>
      <c r="N2970">
        <v>0</v>
      </c>
      <c r="O2970">
        <v>0</v>
      </c>
    </row>
    <row r="2971" spans="1:15" x14ac:dyDescent="0.2">
      <c r="A2971">
        <v>2017</v>
      </c>
      <c r="B2971" s="6">
        <f ca="1">_xlfn.MAXIFS('Track WIP'!M:M,'Track WIP'!K:K,'Results WIP'!A2971,'Track WIP'!L:L,'Results WIP'!C2971)</f>
        <v>42834</v>
      </c>
      <c r="C2971">
        <f t="shared" si="52"/>
        <v>2</v>
      </c>
      <c r="D2971" t="str">
        <f ca="1">VLOOKUP($B2971,'Track WIP'!$M:$O,2,FALSE)</f>
        <v>GRAND PRIX AT LONG BEACH</v>
      </c>
      <c r="E2971" t="str">
        <f ca="1">VLOOKUP($B2971,'Track WIP'!$M:$O,3,FALSE)</f>
        <v>Streets Of Long Beach</v>
      </c>
      <c r="F2971">
        <v>3</v>
      </c>
      <c r="G2971" t="s">
        <v>112</v>
      </c>
      <c r="H2971">
        <v>2</v>
      </c>
      <c r="I2971" t="s">
        <v>111</v>
      </c>
      <c r="J2971">
        <v>85</v>
      </c>
      <c r="K2971">
        <v>8</v>
      </c>
      <c r="L2971">
        <v>0</v>
      </c>
      <c r="M2971">
        <v>35</v>
      </c>
      <c r="N2971">
        <v>0</v>
      </c>
      <c r="O2971">
        <v>0</v>
      </c>
    </row>
    <row r="2972" spans="1:15" x14ac:dyDescent="0.2">
      <c r="A2972">
        <v>2017</v>
      </c>
      <c r="B2972" s="6">
        <f ca="1">_xlfn.MAXIFS('Track WIP'!M:M,'Track WIP'!K:K,'Results WIP'!A2972,'Track WIP'!L:L,'Results WIP'!C2972)</f>
        <v>42834</v>
      </c>
      <c r="C2972">
        <f t="shared" si="52"/>
        <v>2</v>
      </c>
      <c r="D2972" t="str">
        <f ca="1">VLOOKUP($B2972,'Track WIP'!$M:$O,2,FALSE)</f>
        <v>GRAND PRIX AT LONG BEACH</v>
      </c>
      <c r="E2972" t="str">
        <f ca="1">VLOOKUP($B2972,'Track WIP'!$M:$O,3,FALSE)</f>
        <v>Streets Of Long Beach</v>
      </c>
      <c r="F2972">
        <v>4</v>
      </c>
      <c r="G2972" t="s">
        <v>21</v>
      </c>
      <c r="H2972">
        <v>9</v>
      </c>
      <c r="I2972" t="s">
        <v>16</v>
      </c>
      <c r="J2972">
        <v>85</v>
      </c>
      <c r="K2972">
        <v>2</v>
      </c>
      <c r="L2972">
        <v>32</v>
      </c>
      <c r="M2972">
        <v>35</v>
      </c>
      <c r="N2972">
        <v>3</v>
      </c>
      <c r="O2972">
        <v>0</v>
      </c>
    </row>
    <row r="2973" spans="1:15" x14ac:dyDescent="0.2">
      <c r="A2973">
        <v>2017</v>
      </c>
      <c r="B2973" s="6">
        <f ca="1">_xlfn.MAXIFS('Track WIP'!M:M,'Track WIP'!K:K,'Results WIP'!A2973,'Track WIP'!L:L,'Results WIP'!C2973)</f>
        <v>42834</v>
      </c>
      <c r="C2973">
        <f t="shared" si="52"/>
        <v>2</v>
      </c>
      <c r="D2973" t="str">
        <f ca="1">VLOOKUP($B2973,'Track WIP'!$M:$O,2,FALSE)</f>
        <v>GRAND PRIX AT LONG BEACH</v>
      </c>
      <c r="E2973" t="str">
        <f ca="1">VLOOKUP($B2973,'Track WIP'!$M:$O,3,FALSE)</f>
        <v>Streets Of Long Beach</v>
      </c>
      <c r="F2973">
        <v>5</v>
      </c>
      <c r="G2973" t="s">
        <v>88</v>
      </c>
      <c r="H2973">
        <v>1</v>
      </c>
      <c r="I2973" t="s">
        <v>111</v>
      </c>
      <c r="J2973">
        <v>85</v>
      </c>
      <c r="K2973">
        <v>21</v>
      </c>
      <c r="L2973">
        <v>0</v>
      </c>
      <c r="M2973">
        <v>30</v>
      </c>
      <c r="N2973">
        <v>0</v>
      </c>
      <c r="O2973">
        <v>0</v>
      </c>
    </row>
    <row r="2974" spans="1:15" x14ac:dyDescent="0.2">
      <c r="A2974">
        <v>2017</v>
      </c>
      <c r="B2974" s="6">
        <f ca="1">_xlfn.MAXIFS('Track WIP'!M:M,'Track WIP'!K:K,'Results WIP'!A2974,'Track WIP'!L:L,'Results WIP'!C2974)</f>
        <v>42834</v>
      </c>
      <c r="C2974">
        <f t="shared" si="52"/>
        <v>2</v>
      </c>
      <c r="D2974" t="str">
        <f ca="1">VLOOKUP($B2974,'Track WIP'!$M:$O,2,FALSE)</f>
        <v>GRAND PRIX AT LONG BEACH</v>
      </c>
      <c r="E2974" t="str">
        <f ca="1">VLOOKUP($B2974,'Track WIP'!$M:$O,3,FALSE)</f>
        <v>Streets Of Long Beach</v>
      </c>
      <c r="F2974">
        <v>6</v>
      </c>
      <c r="G2974" t="s">
        <v>393</v>
      </c>
      <c r="H2974">
        <v>19</v>
      </c>
      <c r="I2974" t="s">
        <v>16</v>
      </c>
      <c r="J2974">
        <v>85</v>
      </c>
      <c r="K2974">
        <v>13</v>
      </c>
      <c r="L2974">
        <v>0</v>
      </c>
      <c r="M2974">
        <v>28</v>
      </c>
      <c r="N2974">
        <v>0</v>
      </c>
      <c r="O2974">
        <v>0</v>
      </c>
    </row>
    <row r="2975" spans="1:15" x14ac:dyDescent="0.2">
      <c r="A2975">
        <v>2017</v>
      </c>
      <c r="B2975" s="6">
        <f ca="1">_xlfn.MAXIFS('Track WIP'!M:M,'Track WIP'!K:K,'Results WIP'!A2975,'Track WIP'!L:L,'Results WIP'!C2975)</f>
        <v>42834</v>
      </c>
      <c r="C2975">
        <f t="shared" si="52"/>
        <v>2</v>
      </c>
      <c r="D2975" t="str">
        <f ca="1">VLOOKUP($B2975,'Track WIP'!$M:$O,2,FALSE)</f>
        <v>GRAND PRIX AT LONG BEACH</v>
      </c>
      <c r="E2975" t="str">
        <f ca="1">VLOOKUP($B2975,'Track WIP'!$M:$O,3,FALSE)</f>
        <v>Streets Of Long Beach</v>
      </c>
      <c r="F2975">
        <v>7</v>
      </c>
      <c r="G2975" t="s">
        <v>254</v>
      </c>
      <c r="H2975">
        <v>14</v>
      </c>
      <c r="I2975" t="s">
        <v>111</v>
      </c>
      <c r="J2975">
        <v>85</v>
      </c>
      <c r="K2975">
        <v>14</v>
      </c>
      <c r="L2975">
        <v>0</v>
      </c>
      <c r="M2975">
        <v>26</v>
      </c>
      <c r="N2975">
        <v>0</v>
      </c>
      <c r="O2975">
        <v>0</v>
      </c>
    </row>
    <row r="2976" spans="1:15" x14ac:dyDescent="0.2">
      <c r="A2976">
        <v>2017</v>
      </c>
      <c r="B2976" s="6">
        <f ca="1">_xlfn.MAXIFS('Track WIP'!M:M,'Track WIP'!K:K,'Results WIP'!A2976,'Track WIP'!L:L,'Results WIP'!C2976)</f>
        <v>42834</v>
      </c>
      <c r="C2976">
        <f t="shared" si="52"/>
        <v>2</v>
      </c>
      <c r="D2976" t="str">
        <f ca="1">VLOOKUP($B2976,'Track WIP'!$M:$O,2,FALSE)</f>
        <v>GRAND PRIX AT LONG BEACH</v>
      </c>
      <c r="E2976" t="str">
        <f ca="1">VLOOKUP($B2976,'Track WIP'!$M:$O,3,FALSE)</f>
        <v>Streets Of Long Beach</v>
      </c>
      <c r="F2976">
        <v>8</v>
      </c>
      <c r="G2976" t="s">
        <v>389</v>
      </c>
      <c r="H2976">
        <v>20</v>
      </c>
      <c r="I2976" t="s">
        <v>111</v>
      </c>
      <c r="J2976">
        <v>85</v>
      </c>
      <c r="K2976">
        <v>19</v>
      </c>
      <c r="L2976">
        <v>0</v>
      </c>
      <c r="M2976">
        <v>24</v>
      </c>
      <c r="N2976">
        <v>0</v>
      </c>
      <c r="O2976">
        <v>0</v>
      </c>
    </row>
    <row r="2977" spans="1:15" x14ac:dyDescent="0.2">
      <c r="A2977">
        <v>2017</v>
      </c>
      <c r="B2977" s="6">
        <f ca="1">_xlfn.MAXIFS('Track WIP'!M:M,'Track WIP'!K:K,'Results WIP'!A2977,'Track WIP'!L:L,'Results WIP'!C2977)</f>
        <v>42834</v>
      </c>
      <c r="C2977">
        <f t="shared" si="52"/>
        <v>2</v>
      </c>
      <c r="D2977" t="str">
        <f ca="1">VLOOKUP($B2977,'Track WIP'!$M:$O,2,FALSE)</f>
        <v>GRAND PRIX AT LONG BEACH</v>
      </c>
      <c r="E2977" t="str">
        <f ca="1">VLOOKUP($B2977,'Track WIP'!$M:$O,3,FALSE)</f>
        <v>Streets Of Long Beach</v>
      </c>
      <c r="F2977">
        <v>9</v>
      </c>
      <c r="G2977" t="s">
        <v>24</v>
      </c>
      <c r="H2977">
        <v>3</v>
      </c>
      <c r="I2977" t="s">
        <v>111</v>
      </c>
      <c r="J2977">
        <v>85</v>
      </c>
      <c r="K2977">
        <v>1</v>
      </c>
      <c r="L2977">
        <v>0</v>
      </c>
      <c r="M2977">
        <v>23</v>
      </c>
      <c r="N2977">
        <v>1</v>
      </c>
      <c r="O2977">
        <v>0</v>
      </c>
    </row>
    <row r="2978" spans="1:15" x14ac:dyDescent="0.2">
      <c r="A2978">
        <v>2017</v>
      </c>
      <c r="B2978" s="6">
        <f ca="1">_xlfn.MAXIFS('Track WIP'!M:M,'Track WIP'!K:K,'Results WIP'!A2978,'Track WIP'!L:L,'Results WIP'!C2978)</f>
        <v>42834</v>
      </c>
      <c r="C2978">
        <f t="shared" si="52"/>
        <v>2</v>
      </c>
      <c r="D2978" t="str">
        <f ca="1">VLOOKUP($B2978,'Track WIP'!$M:$O,2,FALSE)</f>
        <v>GRAND PRIX AT LONG BEACH</v>
      </c>
      <c r="E2978" t="str">
        <f ca="1">VLOOKUP($B2978,'Track WIP'!$M:$O,3,FALSE)</f>
        <v>Streets Of Long Beach</v>
      </c>
      <c r="F2978">
        <v>10</v>
      </c>
      <c r="G2978" t="s">
        <v>41</v>
      </c>
      <c r="H2978">
        <v>15</v>
      </c>
      <c r="I2978" t="s">
        <v>16</v>
      </c>
      <c r="J2978">
        <v>85</v>
      </c>
      <c r="K2978">
        <v>6</v>
      </c>
      <c r="L2978">
        <v>0</v>
      </c>
      <c r="M2978">
        <v>20</v>
      </c>
      <c r="N2978">
        <v>0</v>
      </c>
      <c r="O2978">
        <v>0</v>
      </c>
    </row>
    <row r="2979" spans="1:15" x14ac:dyDescent="0.2">
      <c r="A2979">
        <v>2017</v>
      </c>
      <c r="B2979" s="6">
        <f ca="1">_xlfn.MAXIFS('Track WIP'!M:M,'Track WIP'!K:K,'Results WIP'!A2979,'Track WIP'!L:L,'Results WIP'!C2979)</f>
        <v>42834</v>
      </c>
      <c r="C2979">
        <f t="shared" si="52"/>
        <v>2</v>
      </c>
      <c r="D2979" t="str">
        <f ca="1">VLOOKUP($B2979,'Track WIP'!$M:$O,2,FALSE)</f>
        <v>GRAND PRIX AT LONG BEACH</v>
      </c>
      <c r="E2979" t="str">
        <f ca="1">VLOOKUP($B2979,'Track WIP'!$M:$O,3,FALSE)</f>
        <v>Streets Of Long Beach</v>
      </c>
      <c r="F2979">
        <v>11</v>
      </c>
      <c r="G2979" t="s">
        <v>70</v>
      </c>
      <c r="H2979">
        <v>21</v>
      </c>
      <c r="I2979" t="s">
        <v>111</v>
      </c>
      <c r="J2979">
        <v>84</v>
      </c>
      <c r="K2979">
        <v>15</v>
      </c>
      <c r="L2979">
        <v>0</v>
      </c>
      <c r="M2979">
        <v>19</v>
      </c>
      <c r="N2979">
        <v>0</v>
      </c>
      <c r="O2979">
        <v>0</v>
      </c>
    </row>
    <row r="2980" spans="1:15" x14ac:dyDescent="0.2">
      <c r="A2980">
        <v>2017</v>
      </c>
      <c r="B2980" s="6">
        <f ca="1">_xlfn.MAXIFS('Track WIP'!M:M,'Track WIP'!K:K,'Results WIP'!A2980,'Track WIP'!L:L,'Results WIP'!C2980)</f>
        <v>42834</v>
      </c>
      <c r="C2980">
        <f t="shared" si="52"/>
        <v>2</v>
      </c>
      <c r="D2980" t="str">
        <f ca="1">VLOOKUP($B2980,'Track WIP'!$M:$O,2,FALSE)</f>
        <v>GRAND PRIX AT LONG BEACH</v>
      </c>
      <c r="E2980" t="str">
        <f ca="1">VLOOKUP($B2980,'Track WIP'!$M:$O,3,FALSE)</f>
        <v>Streets Of Long Beach</v>
      </c>
      <c r="F2980">
        <v>12</v>
      </c>
      <c r="G2980" t="s">
        <v>292</v>
      </c>
      <c r="H2980">
        <v>7</v>
      </c>
      <c r="I2980" t="s">
        <v>16</v>
      </c>
      <c r="J2980">
        <v>84</v>
      </c>
      <c r="K2980">
        <v>16</v>
      </c>
      <c r="L2980">
        <v>0</v>
      </c>
      <c r="M2980">
        <v>18</v>
      </c>
      <c r="N2980">
        <v>0</v>
      </c>
      <c r="O2980">
        <v>0</v>
      </c>
    </row>
    <row r="2981" spans="1:15" x14ac:dyDescent="0.2">
      <c r="A2981">
        <v>2017</v>
      </c>
      <c r="B2981" s="6">
        <f ca="1">_xlfn.MAXIFS('Track WIP'!M:M,'Track WIP'!K:K,'Results WIP'!A2981,'Track WIP'!L:L,'Results WIP'!C2981)</f>
        <v>42834</v>
      </c>
      <c r="C2981">
        <f t="shared" si="52"/>
        <v>2</v>
      </c>
      <c r="D2981" t="str">
        <f ca="1">VLOOKUP($B2981,'Track WIP'!$M:$O,2,FALSE)</f>
        <v>GRAND PRIX AT LONG BEACH</v>
      </c>
      <c r="E2981" t="str">
        <f ca="1">VLOOKUP($B2981,'Track WIP'!$M:$O,3,FALSE)</f>
        <v>Streets Of Long Beach</v>
      </c>
      <c r="F2981">
        <v>13</v>
      </c>
      <c r="G2981" t="s">
        <v>15</v>
      </c>
      <c r="H2981">
        <v>12</v>
      </c>
      <c r="I2981" t="s">
        <v>111</v>
      </c>
      <c r="J2981">
        <v>84</v>
      </c>
      <c r="K2981">
        <v>9</v>
      </c>
      <c r="L2981">
        <v>0</v>
      </c>
      <c r="M2981">
        <v>17</v>
      </c>
      <c r="N2981">
        <v>0</v>
      </c>
      <c r="O2981">
        <v>0</v>
      </c>
    </row>
    <row r="2982" spans="1:15" x14ac:dyDescent="0.2">
      <c r="A2982">
        <v>2017</v>
      </c>
      <c r="B2982" s="6">
        <f ca="1">_xlfn.MAXIFS('Track WIP'!M:M,'Track WIP'!K:K,'Results WIP'!A2982,'Track WIP'!L:L,'Results WIP'!C2982)</f>
        <v>42834</v>
      </c>
      <c r="C2982">
        <f t="shared" si="52"/>
        <v>2</v>
      </c>
      <c r="D2982" t="str">
        <f ca="1">VLOOKUP($B2982,'Track WIP'!$M:$O,2,FALSE)</f>
        <v>GRAND PRIX AT LONG BEACH</v>
      </c>
      <c r="E2982" t="str">
        <f ca="1">VLOOKUP($B2982,'Track WIP'!$M:$O,3,FALSE)</f>
        <v>Streets Of Long Beach</v>
      </c>
      <c r="F2982">
        <v>14</v>
      </c>
      <c r="G2982" t="s">
        <v>390</v>
      </c>
      <c r="H2982">
        <v>8</v>
      </c>
      <c r="I2982" t="s">
        <v>16</v>
      </c>
      <c r="J2982">
        <v>84</v>
      </c>
      <c r="K2982">
        <v>20</v>
      </c>
      <c r="L2982">
        <v>0</v>
      </c>
      <c r="M2982">
        <v>16</v>
      </c>
      <c r="N2982">
        <v>0</v>
      </c>
      <c r="O2982">
        <v>0</v>
      </c>
    </row>
    <row r="2983" spans="1:15" x14ac:dyDescent="0.2">
      <c r="A2983">
        <v>2017</v>
      </c>
      <c r="B2983" s="6">
        <f ca="1">_xlfn.MAXIFS('Track WIP'!M:M,'Track WIP'!K:K,'Results WIP'!A2983,'Track WIP'!L:L,'Results WIP'!C2983)</f>
        <v>42834</v>
      </c>
      <c r="C2983">
        <f t="shared" si="52"/>
        <v>2</v>
      </c>
      <c r="D2983" t="str">
        <f ca="1">VLOOKUP($B2983,'Track WIP'!$M:$O,2,FALSE)</f>
        <v>GRAND PRIX AT LONG BEACH</v>
      </c>
      <c r="E2983" t="str">
        <f ca="1">VLOOKUP($B2983,'Track WIP'!$M:$O,3,FALSE)</f>
        <v>Streets Of Long Beach</v>
      </c>
      <c r="F2983">
        <v>15</v>
      </c>
      <c r="G2983" t="s">
        <v>25</v>
      </c>
      <c r="H2983">
        <v>10</v>
      </c>
      <c r="I2983" t="s">
        <v>16</v>
      </c>
      <c r="J2983">
        <v>84</v>
      </c>
      <c r="K2983">
        <v>11</v>
      </c>
      <c r="L2983">
        <v>0</v>
      </c>
      <c r="M2983">
        <v>15</v>
      </c>
      <c r="N2983">
        <v>0</v>
      </c>
      <c r="O2983">
        <v>0</v>
      </c>
    </row>
    <row r="2984" spans="1:15" x14ac:dyDescent="0.2">
      <c r="A2984">
        <v>2017</v>
      </c>
      <c r="B2984" s="6">
        <f ca="1">_xlfn.MAXIFS('Track WIP'!M:M,'Track WIP'!K:K,'Results WIP'!A2984,'Track WIP'!L:L,'Results WIP'!C2984)</f>
        <v>42834</v>
      </c>
      <c r="C2984">
        <f t="shared" si="52"/>
        <v>2</v>
      </c>
      <c r="D2984" t="str">
        <f ca="1">VLOOKUP($B2984,'Track WIP'!$M:$O,2,FALSE)</f>
        <v>GRAND PRIX AT LONG BEACH</v>
      </c>
      <c r="E2984" t="str">
        <f ca="1">VLOOKUP($B2984,'Track WIP'!$M:$O,3,FALSE)</f>
        <v>Streets Of Long Beach</v>
      </c>
      <c r="F2984">
        <v>16</v>
      </c>
      <c r="G2984" t="s">
        <v>359</v>
      </c>
      <c r="H2984">
        <v>4</v>
      </c>
      <c r="I2984" t="s">
        <v>111</v>
      </c>
      <c r="J2984">
        <v>84</v>
      </c>
      <c r="K2984">
        <v>17</v>
      </c>
      <c r="L2984">
        <v>0</v>
      </c>
      <c r="M2984">
        <v>14</v>
      </c>
      <c r="N2984">
        <v>0</v>
      </c>
      <c r="O2984">
        <v>0</v>
      </c>
    </row>
    <row r="2985" spans="1:15" x14ac:dyDescent="0.2">
      <c r="A2985">
        <v>2017</v>
      </c>
      <c r="B2985" s="6">
        <f ca="1">_xlfn.MAXIFS('Track WIP'!M:M,'Track WIP'!K:K,'Results WIP'!A2985,'Track WIP'!L:L,'Results WIP'!C2985)</f>
        <v>42834</v>
      </c>
      <c r="C2985">
        <f t="shared" si="52"/>
        <v>2</v>
      </c>
      <c r="D2985" t="str">
        <f ca="1">VLOOKUP($B2985,'Track WIP'!$M:$O,2,FALSE)</f>
        <v>GRAND PRIX AT LONG BEACH</v>
      </c>
      <c r="E2985" t="str">
        <f ca="1">VLOOKUP($B2985,'Track WIP'!$M:$O,3,FALSE)</f>
        <v>Streets Of Long Beach</v>
      </c>
      <c r="F2985">
        <v>17</v>
      </c>
      <c r="G2985" t="s">
        <v>17</v>
      </c>
      <c r="H2985">
        <v>28</v>
      </c>
      <c r="I2985" t="s">
        <v>16</v>
      </c>
      <c r="J2985">
        <v>79</v>
      </c>
      <c r="K2985">
        <v>3</v>
      </c>
      <c r="L2985">
        <v>28</v>
      </c>
      <c r="M2985">
        <v>14</v>
      </c>
      <c r="N2985">
        <v>1</v>
      </c>
      <c r="O2985">
        <v>0</v>
      </c>
    </row>
    <row r="2986" spans="1:15" x14ac:dyDescent="0.2">
      <c r="A2986">
        <v>2017</v>
      </c>
      <c r="B2986" s="6">
        <f ca="1">_xlfn.MAXIFS('Track WIP'!M:M,'Track WIP'!K:K,'Results WIP'!A2986,'Track WIP'!L:L,'Results WIP'!C2986)</f>
        <v>42834</v>
      </c>
      <c r="C2986">
        <f t="shared" si="52"/>
        <v>2</v>
      </c>
      <c r="D2986" t="str">
        <f ca="1">VLOOKUP($B2986,'Track WIP'!$M:$O,2,FALSE)</f>
        <v>GRAND PRIX AT LONG BEACH</v>
      </c>
      <c r="E2986" t="str">
        <f ca="1">VLOOKUP($B2986,'Track WIP'!$M:$O,3,FALSE)</f>
        <v>Streets Of Long Beach</v>
      </c>
      <c r="F2986">
        <v>18</v>
      </c>
      <c r="G2986" t="s">
        <v>37</v>
      </c>
      <c r="H2986">
        <v>26</v>
      </c>
      <c r="I2986" t="s">
        <v>16</v>
      </c>
      <c r="J2986">
        <v>78</v>
      </c>
      <c r="K2986">
        <v>18</v>
      </c>
      <c r="L2986">
        <v>0</v>
      </c>
      <c r="M2986">
        <v>12</v>
      </c>
      <c r="N2986">
        <v>0</v>
      </c>
      <c r="O2986">
        <v>0</v>
      </c>
    </row>
    <row r="2987" spans="1:15" x14ac:dyDescent="0.2">
      <c r="A2987">
        <v>2017</v>
      </c>
      <c r="B2987" s="6">
        <f ca="1">_xlfn.MAXIFS('Track WIP'!M:M,'Track WIP'!K:K,'Results WIP'!A2987,'Track WIP'!L:L,'Results WIP'!C2987)</f>
        <v>42834</v>
      </c>
      <c r="C2987">
        <f t="shared" si="52"/>
        <v>2</v>
      </c>
      <c r="D2987" t="str">
        <f ca="1">VLOOKUP($B2987,'Track WIP'!$M:$O,2,FALSE)</f>
        <v>GRAND PRIX AT LONG BEACH</v>
      </c>
      <c r="E2987" t="str">
        <f ca="1">VLOOKUP($B2987,'Track WIP'!$M:$O,3,FALSE)</f>
        <v>Streets Of Long Beach</v>
      </c>
      <c r="F2987">
        <v>19</v>
      </c>
      <c r="G2987" t="s">
        <v>277</v>
      </c>
      <c r="H2987">
        <v>98</v>
      </c>
      <c r="I2987" t="s">
        <v>16</v>
      </c>
      <c r="J2987">
        <v>62</v>
      </c>
      <c r="K2987">
        <v>5</v>
      </c>
      <c r="L2987">
        <v>0</v>
      </c>
      <c r="M2987">
        <v>11</v>
      </c>
      <c r="N2987">
        <v>0</v>
      </c>
      <c r="O2987">
        <v>0</v>
      </c>
    </row>
    <row r="2988" spans="1:15" x14ac:dyDescent="0.2">
      <c r="A2988">
        <v>2017</v>
      </c>
      <c r="B2988" s="6">
        <f ca="1">_xlfn.MAXIFS('Track WIP'!M:M,'Track WIP'!K:K,'Results WIP'!A2988,'Track WIP'!L:L,'Results WIP'!C2988)</f>
        <v>42834</v>
      </c>
      <c r="C2988">
        <f t="shared" si="52"/>
        <v>2</v>
      </c>
      <c r="D2988" t="str">
        <f ca="1">VLOOKUP($B2988,'Track WIP'!$M:$O,2,FALSE)</f>
        <v>GRAND PRIX AT LONG BEACH</v>
      </c>
      <c r="E2988" t="str">
        <f ca="1">VLOOKUP($B2988,'Track WIP'!$M:$O,3,FALSE)</f>
        <v>Streets Of Long Beach</v>
      </c>
      <c r="F2988">
        <v>20</v>
      </c>
      <c r="G2988" t="s">
        <v>38</v>
      </c>
      <c r="H2988">
        <v>27</v>
      </c>
      <c r="I2988" t="s">
        <v>16</v>
      </c>
      <c r="J2988">
        <v>14</v>
      </c>
      <c r="K2988">
        <v>10</v>
      </c>
      <c r="L2988">
        <v>0</v>
      </c>
      <c r="M2988">
        <v>10</v>
      </c>
      <c r="N2988">
        <v>0</v>
      </c>
      <c r="O2988">
        <v>0</v>
      </c>
    </row>
    <row r="2989" spans="1:15" x14ac:dyDescent="0.2">
      <c r="A2989">
        <v>2017</v>
      </c>
      <c r="B2989" s="6">
        <f ca="1">_xlfn.MAXIFS('Track WIP'!M:M,'Track WIP'!K:K,'Results WIP'!A2989,'Track WIP'!L:L,'Results WIP'!C2989)</f>
        <v>42834</v>
      </c>
      <c r="C2989">
        <f t="shared" si="52"/>
        <v>2</v>
      </c>
      <c r="D2989" t="str">
        <f ca="1">VLOOKUP($B2989,'Track WIP'!$M:$O,2,FALSE)</f>
        <v>GRAND PRIX AT LONG BEACH</v>
      </c>
      <c r="E2989" t="str">
        <f ca="1">VLOOKUP($B2989,'Track WIP'!$M:$O,3,FALSE)</f>
        <v>Streets Of Long Beach</v>
      </c>
      <c r="F2989">
        <v>21</v>
      </c>
      <c r="G2989" t="s">
        <v>86</v>
      </c>
      <c r="H2989">
        <v>83</v>
      </c>
      <c r="I2989" t="s">
        <v>16</v>
      </c>
      <c r="J2989">
        <v>1</v>
      </c>
      <c r="K2989">
        <v>7</v>
      </c>
      <c r="L2989">
        <v>0</v>
      </c>
      <c r="M2989">
        <v>9</v>
      </c>
      <c r="N2989">
        <v>0</v>
      </c>
      <c r="O2989">
        <v>0</v>
      </c>
    </row>
    <row r="2990" spans="1:15" x14ac:dyDescent="0.2">
      <c r="A2990">
        <v>2017</v>
      </c>
      <c r="B2990" s="6">
        <f ca="1">_xlfn.MAXIFS('Track WIP'!M:M,'Track WIP'!K:K,'Results WIP'!A2990,'Track WIP'!L:L,'Results WIP'!C2990)</f>
        <v>42848</v>
      </c>
      <c r="C2990">
        <f t="shared" si="52"/>
        <v>3</v>
      </c>
      <c r="D2990" t="str">
        <f ca="1">VLOOKUP($B2990,'Track WIP'!$M:$O,2,FALSE)</f>
        <v>GRAND PRIX OF ALABAMA</v>
      </c>
      <c r="E2990" t="str">
        <f ca="1">VLOOKUP($B2990,'Track WIP'!$M:$O,3,FALSE)</f>
        <v>Barber Motorsports Park</v>
      </c>
      <c r="F2990">
        <v>1</v>
      </c>
      <c r="G2990" t="s">
        <v>112</v>
      </c>
      <c r="H2990">
        <v>2</v>
      </c>
      <c r="I2990" t="s">
        <v>111</v>
      </c>
      <c r="J2990">
        <v>90</v>
      </c>
      <c r="K2990">
        <v>7</v>
      </c>
      <c r="L2990">
        <v>14</v>
      </c>
      <c r="M2990">
        <v>51</v>
      </c>
      <c r="N2990">
        <v>1</v>
      </c>
      <c r="O2990">
        <v>0</v>
      </c>
    </row>
    <row r="2991" spans="1:15" x14ac:dyDescent="0.2">
      <c r="A2991">
        <v>2017</v>
      </c>
      <c r="B2991" s="6">
        <f ca="1">_xlfn.MAXIFS('Track WIP'!M:M,'Track WIP'!K:K,'Results WIP'!A2991,'Track WIP'!L:L,'Results WIP'!C2991)</f>
        <v>42848</v>
      </c>
      <c r="C2991">
        <f t="shared" si="52"/>
        <v>3</v>
      </c>
      <c r="D2991" t="str">
        <f ca="1">VLOOKUP($B2991,'Track WIP'!$M:$O,2,FALSE)</f>
        <v>GRAND PRIX OF ALABAMA</v>
      </c>
      <c r="E2991" t="str">
        <f ca="1">VLOOKUP($B2991,'Track WIP'!$M:$O,3,FALSE)</f>
        <v>Barber Motorsports Park</v>
      </c>
      <c r="F2991">
        <v>2</v>
      </c>
      <c r="G2991" t="s">
        <v>21</v>
      </c>
      <c r="H2991">
        <v>9</v>
      </c>
      <c r="I2991" t="s">
        <v>16</v>
      </c>
      <c r="J2991">
        <v>90</v>
      </c>
      <c r="K2991">
        <v>4</v>
      </c>
      <c r="L2991">
        <v>3</v>
      </c>
      <c r="M2991">
        <v>41</v>
      </c>
      <c r="N2991">
        <v>1</v>
      </c>
      <c r="O2991">
        <v>0</v>
      </c>
    </row>
    <row r="2992" spans="1:15" x14ac:dyDescent="0.2">
      <c r="A2992">
        <v>2017</v>
      </c>
      <c r="B2992" s="6">
        <f ca="1">_xlfn.MAXIFS('Track WIP'!M:M,'Track WIP'!K:K,'Results WIP'!A2992,'Track WIP'!L:L,'Results WIP'!C2992)</f>
        <v>42848</v>
      </c>
      <c r="C2992">
        <f t="shared" si="52"/>
        <v>3</v>
      </c>
      <c r="D2992" t="str">
        <f ca="1">VLOOKUP($B2992,'Track WIP'!$M:$O,2,FALSE)</f>
        <v>GRAND PRIX OF ALABAMA</v>
      </c>
      <c r="E2992" t="str">
        <f ca="1">VLOOKUP($B2992,'Track WIP'!$M:$O,3,FALSE)</f>
        <v>Barber Motorsports Park</v>
      </c>
      <c r="F2992">
        <v>3</v>
      </c>
      <c r="G2992" t="s">
        <v>88</v>
      </c>
      <c r="H2992">
        <v>1</v>
      </c>
      <c r="I2992" t="s">
        <v>111</v>
      </c>
      <c r="J2992">
        <v>90</v>
      </c>
      <c r="K2992">
        <v>3</v>
      </c>
      <c r="L2992">
        <v>0</v>
      </c>
      <c r="M2992">
        <v>35</v>
      </c>
      <c r="N2992">
        <v>0</v>
      </c>
      <c r="O2992">
        <v>0</v>
      </c>
    </row>
    <row r="2993" spans="1:15" x14ac:dyDescent="0.2">
      <c r="A2993">
        <v>2017</v>
      </c>
      <c r="B2993" s="6">
        <f ca="1">_xlfn.MAXIFS('Track WIP'!M:M,'Track WIP'!K:K,'Results WIP'!A2993,'Track WIP'!L:L,'Results WIP'!C2993)</f>
        <v>42848</v>
      </c>
      <c r="C2993">
        <f t="shared" si="52"/>
        <v>3</v>
      </c>
      <c r="D2993" t="str">
        <f ca="1">VLOOKUP($B2993,'Track WIP'!$M:$O,2,FALSE)</f>
        <v>GRAND PRIX OF ALABAMA</v>
      </c>
      <c r="E2993" t="str">
        <f ca="1">VLOOKUP($B2993,'Track WIP'!$M:$O,3,FALSE)</f>
        <v>Barber Motorsports Park</v>
      </c>
      <c r="F2993">
        <v>4</v>
      </c>
      <c r="G2993" t="s">
        <v>24</v>
      </c>
      <c r="H2993">
        <v>3</v>
      </c>
      <c r="I2993" t="s">
        <v>111</v>
      </c>
      <c r="J2993">
        <v>90</v>
      </c>
      <c r="K2993">
        <v>2</v>
      </c>
      <c r="L2993">
        <v>2</v>
      </c>
      <c r="M2993">
        <v>33</v>
      </c>
      <c r="N2993">
        <v>1</v>
      </c>
      <c r="O2993">
        <v>0</v>
      </c>
    </row>
    <row r="2994" spans="1:15" x14ac:dyDescent="0.2">
      <c r="A2994">
        <v>2017</v>
      </c>
      <c r="B2994" s="6">
        <f ca="1">_xlfn.MAXIFS('Track WIP'!M:M,'Track WIP'!K:K,'Results WIP'!A2994,'Track WIP'!L:L,'Results WIP'!C2994)</f>
        <v>42848</v>
      </c>
      <c r="C2994">
        <f t="shared" si="52"/>
        <v>3</v>
      </c>
      <c r="D2994" t="str">
        <f ca="1">VLOOKUP($B2994,'Track WIP'!$M:$O,2,FALSE)</f>
        <v>GRAND PRIX OF ALABAMA</v>
      </c>
      <c r="E2994" t="str">
        <f ca="1">VLOOKUP($B2994,'Track WIP'!$M:$O,3,FALSE)</f>
        <v>Barber Motorsports Park</v>
      </c>
      <c r="F2994">
        <v>5</v>
      </c>
      <c r="G2994" t="s">
        <v>277</v>
      </c>
      <c r="H2994">
        <v>98</v>
      </c>
      <c r="I2994" t="s">
        <v>16</v>
      </c>
      <c r="J2994">
        <v>90</v>
      </c>
      <c r="K2994">
        <v>18</v>
      </c>
      <c r="L2994">
        <v>0</v>
      </c>
      <c r="M2994">
        <v>30</v>
      </c>
      <c r="N2994">
        <v>0</v>
      </c>
      <c r="O2994">
        <v>0</v>
      </c>
    </row>
    <row r="2995" spans="1:15" x14ac:dyDescent="0.2">
      <c r="A2995">
        <v>2017</v>
      </c>
      <c r="B2995" s="6">
        <f ca="1">_xlfn.MAXIFS('Track WIP'!M:M,'Track WIP'!K:K,'Results WIP'!A2995,'Track WIP'!L:L,'Results WIP'!C2995)</f>
        <v>42848</v>
      </c>
      <c r="C2995">
        <f t="shared" si="52"/>
        <v>3</v>
      </c>
      <c r="D2995" t="str">
        <f ca="1">VLOOKUP($B2995,'Track WIP'!$M:$O,2,FALSE)</f>
        <v>GRAND PRIX OF ALABAMA</v>
      </c>
      <c r="E2995" t="str">
        <f ca="1">VLOOKUP($B2995,'Track WIP'!$M:$O,3,FALSE)</f>
        <v>Barber Motorsports Park</v>
      </c>
      <c r="F2995">
        <v>6</v>
      </c>
      <c r="G2995" t="s">
        <v>89</v>
      </c>
      <c r="H2995">
        <v>5</v>
      </c>
      <c r="I2995" t="s">
        <v>16</v>
      </c>
      <c r="J2995">
        <v>90</v>
      </c>
      <c r="K2995">
        <v>6</v>
      </c>
      <c r="L2995">
        <v>0</v>
      </c>
      <c r="M2995">
        <v>28</v>
      </c>
      <c r="N2995">
        <v>0</v>
      </c>
      <c r="O2995">
        <v>0</v>
      </c>
    </row>
    <row r="2996" spans="1:15" x14ac:dyDescent="0.2">
      <c r="A2996">
        <v>2017</v>
      </c>
      <c r="B2996" s="6">
        <f ca="1">_xlfn.MAXIFS('Track WIP'!M:M,'Track WIP'!K:K,'Results WIP'!A2996,'Track WIP'!L:L,'Results WIP'!C2996)</f>
        <v>42848</v>
      </c>
      <c r="C2996">
        <f t="shared" si="52"/>
        <v>3</v>
      </c>
      <c r="D2996" t="str">
        <f ca="1">VLOOKUP($B2996,'Track WIP'!$M:$O,2,FALSE)</f>
        <v>GRAND PRIX OF ALABAMA</v>
      </c>
      <c r="E2996" t="str">
        <f ca="1">VLOOKUP($B2996,'Track WIP'!$M:$O,3,FALSE)</f>
        <v>Barber Motorsports Park</v>
      </c>
      <c r="F2996">
        <v>7</v>
      </c>
      <c r="G2996" t="s">
        <v>25</v>
      </c>
      <c r="H2996">
        <v>10</v>
      </c>
      <c r="I2996" t="s">
        <v>16</v>
      </c>
      <c r="J2996">
        <v>90</v>
      </c>
      <c r="K2996">
        <v>10</v>
      </c>
      <c r="L2996">
        <v>0</v>
      </c>
      <c r="M2996">
        <v>26</v>
      </c>
      <c r="N2996">
        <v>0</v>
      </c>
      <c r="O2996">
        <v>0</v>
      </c>
    </row>
    <row r="2997" spans="1:15" x14ac:dyDescent="0.2">
      <c r="A2997">
        <v>2017</v>
      </c>
      <c r="B2997" s="6">
        <f ca="1">_xlfn.MAXIFS('Track WIP'!M:M,'Track WIP'!K:K,'Results WIP'!A2997,'Track WIP'!L:L,'Results WIP'!C2997)</f>
        <v>42848</v>
      </c>
      <c r="C2997">
        <f t="shared" si="52"/>
        <v>3</v>
      </c>
      <c r="D2997" t="str">
        <f ca="1">VLOOKUP($B2997,'Track WIP'!$M:$O,2,FALSE)</f>
        <v>GRAND PRIX OF ALABAMA</v>
      </c>
      <c r="E2997" t="str">
        <f ca="1">VLOOKUP($B2997,'Track WIP'!$M:$O,3,FALSE)</f>
        <v>Barber Motorsports Park</v>
      </c>
      <c r="F2997">
        <v>8</v>
      </c>
      <c r="G2997" t="s">
        <v>87</v>
      </c>
      <c r="H2997">
        <v>18</v>
      </c>
      <c r="I2997" t="s">
        <v>16</v>
      </c>
      <c r="J2997">
        <v>90</v>
      </c>
      <c r="K2997">
        <v>12</v>
      </c>
      <c r="L2997">
        <v>0</v>
      </c>
      <c r="M2997">
        <v>24</v>
      </c>
      <c r="N2997">
        <v>0</v>
      </c>
      <c r="O2997">
        <v>0</v>
      </c>
    </row>
    <row r="2998" spans="1:15" x14ac:dyDescent="0.2">
      <c r="A2998">
        <v>2017</v>
      </c>
      <c r="B2998" s="6">
        <f ca="1">_xlfn.MAXIFS('Track WIP'!M:M,'Track WIP'!K:K,'Results WIP'!A2998,'Track WIP'!L:L,'Results WIP'!C2998)</f>
        <v>42848</v>
      </c>
      <c r="C2998">
        <f t="shared" si="52"/>
        <v>3</v>
      </c>
      <c r="D2998" t="str">
        <f ca="1">VLOOKUP($B2998,'Track WIP'!$M:$O,2,FALSE)</f>
        <v>GRAND PRIX OF ALABAMA</v>
      </c>
      <c r="E2998" t="str">
        <f ca="1">VLOOKUP($B2998,'Track WIP'!$M:$O,3,FALSE)</f>
        <v>Barber Motorsports Park</v>
      </c>
      <c r="F2998">
        <v>9</v>
      </c>
      <c r="G2998" t="s">
        <v>37</v>
      </c>
      <c r="H2998">
        <v>26</v>
      </c>
      <c r="I2998" t="s">
        <v>16</v>
      </c>
      <c r="J2998">
        <v>90</v>
      </c>
      <c r="K2998">
        <v>14</v>
      </c>
      <c r="L2998">
        <v>0</v>
      </c>
      <c r="M2998">
        <v>22</v>
      </c>
      <c r="N2998">
        <v>0</v>
      </c>
      <c r="O2998">
        <v>0</v>
      </c>
    </row>
    <row r="2999" spans="1:15" x14ac:dyDescent="0.2">
      <c r="A2999">
        <v>2017</v>
      </c>
      <c r="B2999" s="6">
        <f ca="1">_xlfn.MAXIFS('Track WIP'!M:M,'Track WIP'!K:K,'Results WIP'!A2999,'Track WIP'!L:L,'Results WIP'!C2999)</f>
        <v>42848</v>
      </c>
      <c r="C2999">
        <f t="shared" si="52"/>
        <v>3</v>
      </c>
      <c r="D2999" t="str">
        <f ca="1">VLOOKUP($B2999,'Track WIP'!$M:$O,2,FALSE)</f>
        <v>GRAND PRIX OF ALABAMA</v>
      </c>
      <c r="E2999" t="str">
        <f ca="1">VLOOKUP($B2999,'Track WIP'!$M:$O,3,FALSE)</f>
        <v>Barber Motorsports Park</v>
      </c>
      <c r="F2999">
        <v>10</v>
      </c>
      <c r="G2999" t="s">
        <v>292</v>
      </c>
      <c r="H2999">
        <v>7</v>
      </c>
      <c r="I2999" t="s">
        <v>16</v>
      </c>
      <c r="J2999">
        <v>90</v>
      </c>
      <c r="K2999">
        <v>8</v>
      </c>
      <c r="L2999">
        <v>0</v>
      </c>
      <c r="M2999">
        <v>20</v>
      </c>
      <c r="N2999">
        <v>0</v>
      </c>
      <c r="O2999">
        <v>0</v>
      </c>
    </row>
    <row r="3000" spans="1:15" x14ac:dyDescent="0.2">
      <c r="A3000">
        <v>2017</v>
      </c>
      <c r="B3000" s="6">
        <f ca="1">_xlfn.MAXIFS('Track WIP'!M:M,'Track WIP'!K:K,'Results WIP'!A3000,'Track WIP'!L:L,'Results WIP'!C3000)</f>
        <v>42848</v>
      </c>
      <c r="C3000">
        <f t="shared" si="52"/>
        <v>3</v>
      </c>
      <c r="D3000" t="str">
        <f ca="1">VLOOKUP($B3000,'Track WIP'!$M:$O,2,FALSE)</f>
        <v>GRAND PRIX OF ALABAMA</v>
      </c>
      <c r="E3000" t="str">
        <f ca="1">VLOOKUP($B3000,'Track WIP'!$M:$O,3,FALSE)</f>
        <v>Barber Motorsports Park</v>
      </c>
      <c r="F3000">
        <v>11</v>
      </c>
      <c r="G3000" t="s">
        <v>17</v>
      </c>
      <c r="H3000">
        <v>28</v>
      </c>
      <c r="I3000" t="s">
        <v>16</v>
      </c>
      <c r="J3000">
        <v>90</v>
      </c>
      <c r="K3000">
        <v>5</v>
      </c>
      <c r="L3000">
        <v>0</v>
      </c>
      <c r="M3000">
        <v>19</v>
      </c>
      <c r="N3000">
        <v>0</v>
      </c>
      <c r="O3000">
        <v>0</v>
      </c>
    </row>
    <row r="3001" spans="1:15" x14ac:dyDescent="0.2">
      <c r="A3001">
        <v>2017</v>
      </c>
      <c r="B3001" s="6">
        <f ca="1">_xlfn.MAXIFS('Track WIP'!M:M,'Track WIP'!K:K,'Results WIP'!A3001,'Track WIP'!L:L,'Results WIP'!C3001)</f>
        <v>42848</v>
      </c>
      <c r="C3001">
        <f t="shared" si="52"/>
        <v>3</v>
      </c>
      <c r="D3001" t="str">
        <f ca="1">VLOOKUP($B3001,'Track WIP'!$M:$O,2,FALSE)</f>
        <v>GRAND PRIX OF ALABAMA</v>
      </c>
      <c r="E3001" t="str">
        <f ca="1">VLOOKUP($B3001,'Track WIP'!$M:$O,3,FALSE)</f>
        <v>Barber Motorsports Park</v>
      </c>
      <c r="F3001">
        <v>12</v>
      </c>
      <c r="G3001" t="s">
        <v>390</v>
      </c>
      <c r="H3001">
        <v>8</v>
      </c>
      <c r="I3001" t="s">
        <v>16</v>
      </c>
      <c r="J3001">
        <v>90</v>
      </c>
      <c r="K3001">
        <v>9</v>
      </c>
      <c r="L3001">
        <v>0</v>
      </c>
      <c r="M3001">
        <v>18</v>
      </c>
      <c r="N3001">
        <v>0</v>
      </c>
      <c r="O3001">
        <v>0</v>
      </c>
    </row>
    <row r="3002" spans="1:15" x14ac:dyDescent="0.2">
      <c r="A3002">
        <v>2017</v>
      </c>
      <c r="B3002" s="6">
        <f ca="1">_xlfn.MAXIFS('Track WIP'!M:M,'Track WIP'!K:K,'Results WIP'!A3002,'Track WIP'!L:L,'Results WIP'!C3002)</f>
        <v>42848</v>
      </c>
      <c r="C3002">
        <f t="shared" si="52"/>
        <v>3</v>
      </c>
      <c r="D3002" t="str">
        <f ca="1">VLOOKUP($B3002,'Track WIP'!$M:$O,2,FALSE)</f>
        <v>GRAND PRIX OF ALABAMA</v>
      </c>
      <c r="E3002" t="str">
        <f ca="1">VLOOKUP($B3002,'Track WIP'!$M:$O,3,FALSE)</f>
        <v>Barber Motorsports Park</v>
      </c>
      <c r="F3002">
        <v>13</v>
      </c>
      <c r="G3002" t="s">
        <v>41</v>
      </c>
      <c r="H3002">
        <v>15</v>
      </c>
      <c r="I3002" t="s">
        <v>16</v>
      </c>
      <c r="J3002">
        <v>90</v>
      </c>
      <c r="K3002">
        <v>21</v>
      </c>
      <c r="L3002">
        <v>0</v>
      </c>
      <c r="M3002">
        <v>17</v>
      </c>
      <c r="N3002">
        <v>0</v>
      </c>
      <c r="O3002">
        <v>0</v>
      </c>
    </row>
    <row r="3003" spans="1:15" x14ac:dyDescent="0.2">
      <c r="A3003">
        <v>2017</v>
      </c>
      <c r="B3003" s="6">
        <f ca="1">_xlfn.MAXIFS('Track WIP'!M:M,'Track WIP'!K:K,'Results WIP'!A3003,'Track WIP'!L:L,'Results WIP'!C3003)</f>
        <v>42848</v>
      </c>
      <c r="C3003">
        <f t="shared" si="52"/>
        <v>3</v>
      </c>
      <c r="D3003" t="str">
        <f ca="1">VLOOKUP($B3003,'Track WIP'!$M:$O,2,FALSE)</f>
        <v>GRAND PRIX OF ALABAMA</v>
      </c>
      <c r="E3003" t="str">
        <f ca="1">VLOOKUP($B3003,'Track WIP'!$M:$O,3,FALSE)</f>
        <v>Barber Motorsports Park</v>
      </c>
      <c r="F3003">
        <v>14</v>
      </c>
      <c r="G3003" t="s">
        <v>15</v>
      </c>
      <c r="H3003">
        <v>12</v>
      </c>
      <c r="I3003" t="s">
        <v>111</v>
      </c>
      <c r="J3003">
        <v>90</v>
      </c>
      <c r="K3003">
        <v>1</v>
      </c>
      <c r="L3003">
        <v>60</v>
      </c>
      <c r="M3003">
        <v>20</v>
      </c>
      <c r="N3003">
        <v>4</v>
      </c>
      <c r="O3003">
        <v>0</v>
      </c>
    </row>
    <row r="3004" spans="1:15" x14ac:dyDescent="0.2">
      <c r="A3004">
        <v>2017</v>
      </c>
      <c r="B3004" s="6">
        <f ca="1">_xlfn.MAXIFS('Track WIP'!M:M,'Track WIP'!K:K,'Results WIP'!A3004,'Track WIP'!L:L,'Results WIP'!C3004)</f>
        <v>42848</v>
      </c>
      <c r="C3004">
        <f t="shared" si="52"/>
        <v>3</v>
      </c>
      <c r="D3004" t="str">
        <f ca="1">VLOOKUP($B3004,'Track WIP'!$M:$O,2,FALSE)</f>
        <v>GRAND PRIX OF ALABAMA</v>
      </c>
      <c r="E3004" t="str">
        <f ca="1">VLOOKUP($B3004,'Track WIP'!$M:$O,3,FALSE)</f>
        <v>Barber Motorsports Park</v>
      </c>
      <c r="F3004">
        <v>15</v>
      </c>
      <c r="G3004" t="s">
        <v>86</v>
      </c>
      <c r="H3004">
        <v>83</v>
      </c>
      <c r="I3004" t="s">
        <v>16</v>
      </c>
      <c r="J3004">
        <v>90</v>
      </c>
      <c r="K3004">
        <v>15</v>
      </c>
      <c r="L3004">
        <v>11</v>
      </c>
      <c r="M3004">
        <v>16</v>
      </c>
      <c r="N3004">
        <v>1</v>
      </c>
      <c r="O3004">
        <v>0</v>
      </c>
    </row>
    <row r="3005" spans="1:15" x14ac:dyDescent="0.2">
      <c r="A3005">
        <v>2017</v>
      </c>
      <c r="B3005" s="6">
        <f ca="1">_xlfn.MAXIFS('Track WIP'!M:M,'Track WIP'!K:K,'Results WIP'!A3005,'Track WIP'!L:L,'Results WIP'!C3005)</f>
        <v>42848</v>
      </c>
      <c r="C3005">
        <f t="shared" si="52"/>
        <v>3</v>
      </c>
      <c r="D3005" t="str">
        <f ca="1">VLOOKUP($B3005,'Track WIP'!$M:$O,2,FALSE)</f>
        <v>GRAND PRIX OF ALABAMA</v>
      </c>
      <c r="E3005" t="str">
        <f ca="1">VLOOKUP($B3005,'Track WIP'!$M:$O,3,FALSE)</f>
        <v>Barber Motorsports Park</v>
      </c>
      <c r="F3005">
        <v>16</v>
      </c>
      <c r="G3005" t="s">
        <v>393</v>
      </c>
      <c r="H3005">
        <v>19</v>
      </c>
      <c r="I3005" t="s">
        <v>16</v>
      </c>
      <c r="J3005">
        <v>90</v>
      </c>
      <c r="K3005">
        <v>11</v>
      </c>
      <c r="L3005">
        <v>0</v>
      </c>
      <c r="M3005">
        <v>14</v>
      </c>
      <c r="N3005">
        <v>0</v>
      </c>
      <c r="O3005">
        <v>0</v>
      </c>
    </row>
    <row r="3006" spans="1:15" x14ac:dyDescent="0.2">
      <c r="A3006">
        <v>2017</v>
      </c>
      <c r="B3006" s="6">
        <f ca="1">_xlfn.MAXIFS('Track WIP'!M:M,'Track WIP'!K:K,'Results WIP'!A3006,'Track WIP'!L:L,'Results WIP'!C3006)</f>
        <v>42848</v>
      </c>
      <c r="C3006">
        <f t="shared" si="52"/>
        <v>3</v>
      </c>
      <c r="D3006" t="str">
        <f ca="1">VLOOKUP($B3006,'Track WIP'!$M:$O,2,FALSE)</f>
        <v>GRAND PRIX OF ALABAMA</v>
      </c>
      <c r="E3006" t="str">
        <f ca="1">VLOOKUP($B3006,'Track WIP'!$M:$O,3,FALSE)</f>
        <v>Barber Motorsports Park</v>
      </c>
      <c r="F3006">
        <v>17</v>
      </c>
      <c r="G3006" t="s">
        <v>254</v>
      </c>
      <c r="H3006">
        <v>14</v>
      </c>
      <c r="I3006" t="s">
        <v>111</v>
      </c>
      <c r="J3006">
        <v>90</v>
      </c>
      <c r="K3006">
        <v>16</v>
      </c>
      <c r="L3006">
        <v>0</v>
      </c>
      <c r="M3006">
        <v>13</v>
      </c>
      <c r="N3006">
        <v>0</v>
      </c>
      <c r="O3006">
        <v>0</v>
      </c>
    </row>
    <row r="3007" spans="1:15" x14ac:dyDescent="0.2">
      <c r="A3007">
        <v>2017</v>
      </c>
      <c r="B3007" s="6">
        <f ca="1">_xlfn.MAXIFS('Track WIP'!M:M,'Track WIP'!K:K,'Results WIP'!A3007,'Track WIP'!L:L,'Results WIP'!C3007)</f>
        <v>42848</v>
      </c>
      <c r="C3007">
        <f t="shared" si="52"/>
        <v>3</v>
      </c>
      <c r="D3007" t="str">
        <f ca="1">VLOOKUP($B3007,'Track WIP'!$M:$O,2,FALSE)</f>
        <v>GRAND PRIX OF ALABAMA</v>
      </c>
      <c r="E3007" t="str">
        <f ca="1">VLOOKUP($B3007,'Track WIP'!$M:$O,3,FALSE)</f>
        <v>Barber Motorsports Park</v>
      </c>
      <c r="F3007">
        <v>18</v>
      </c>
      <c r="G3007" t="s">
        <v>359</v>
      </c>
      <c r="H3007">
        <v>4</v>
      </c>
      <c r="I3007" t="s">
        <v>111</v>
      </c>
      <c r="J3007">
        <v>90</v>
      </c>
      <c r="K3007">
        <v>20</v>
      </c>
      <c r="L3007">
        <v>0</v>
      </c>
      <c r="M3007">
        <v>12</v>
      </c>
      <c r="N3007">
        <v>0</v>
      </c>
      <c r="O3007">
        <v>0</v>
      </c>
    </row>
    <row r="3008" spans="1:15" x14ac:dyDescent="0.2">
      <c r="A3008">
        <v>2017</v>
      </c>
      <c r="B3008" s="6">
        <f ca="1">_xlfn.MAXIFS('Track WIP'!M:M,'Track WIP'!K:K,'Results WIP'!A3008,'Track WIP'!L:L,'Results WIP'!C3008)</f>
        <v>42848</v>
      </c>
      <c r="C3008">
        <f t="shared" si="52"/>
        <v>3</v>
      </c>
      <c r="D3008" t="str">
        <f ca="1">VLOOKUP($B3008,'Track WIP'!$M:$O,2,FALSE)</f>
        <v>GRAND PRIX OF ALABAMA</v>
      </c>
      <c r="E3008" t="str">
        <f ca="1">VLOOKUP($B3008,'Track WIP'!$M:$O,3,FALSE)</f>
        <v>Barber Motorsports Park</v>
      </c>
      <c r="F3008">
        <v>19</v>
      </c>
      <c r="G3008" t="s">
        <v>394</v>
      </c>
      <c r="H3008">
        <v>21</v>
      </c>
      <c r="I3008" t="s">
        <v>111</v>
      </c>
      <c r="J3008">
        <v>90</v>
      </c>
      <c r="K3008">
        <v>19</v>
      </c>
      <c r="L3008">
        <v>0</v>
      </c>
      <c r="M3008">
        <v>11</v>
      </c>
      <c r="N3008">
        <v>0</v>
      </c>
      <c r="O3008">
        <v>0</v>
      </c>
    </row>
    <row r="3009" spans="1:15" x14ac:dyDescent="0.2">
      <c r="A3009">
        <v>2017</v>
      </c>
      <c r="B3009" s="6">
        <f ca="1">_xlfn.MAXIFS('Track WIP'!M:M,'Track WIP'!K:K,'Results WIP'!A3009,'Track WIP'!L:L,'Results WIP'!C3009)</f>
        <v>42848</v>
      </c>
      <c r="C3009">
        <f t="shared" si="52"/>
        <v>3</v>
      </c>
      <c r="D3009" t="str">
        <f ca="1">VLOOKUP($B3009,'Track WIP'!$M:$O,2,FALSE)</f>
        <v>GRAND PRIX OF ALABAMA</v>
      </c>
      <c r="E3009" t="str">
        <f ca="1">VLOOKUP($B3009,'Track WIP'!$M:$O,3,FALSE)</f>
        <v>Barber Motorsports Park</v>
      </c>
      <c r="F3009">
        <v>20</v>
      </c>
      <c r="G3009" t="s">
        <v>389</v>
      </c>
      <c r="H3009">
        <v>20</v>
      </c>
      <c r="I3009" t="s">
        <v>111</v>
      </c>
      <c r="J3009">
        <v>89</v>
      </c>
      <c r="K3009">
        <v>17</v>
      </c>
      <c r="L3009">
        <v>0</v>
      </c>
      <c r="M3009">
        <v>10</v>
      </c>
      <c r="N3009">
        <v>0</v>
      </c>
      <c r="O3009">
        <v>0</v>
      </c>
    </row>
    <row r="3010" spans="1:15" x14ac:dyDescent="0.2">
      <c r="A3010">
        <v>2017</v>
      </c>
      <c r="B3010" s="6">
        <f ca="1">_xlfn.MAXIFS('Track WIP'!M:M,'Track WIP'!K:K,'Results WIP'!A3010,'Track WIP'!L:L,'Results WIP'!C3010)</f>
        <v>42848</v>
      </c>
      <c r="C3010">
        <f t="shared" si="52"/>
        <v>3</v>
      </c>
      <c r="D3010" t="str">
        <f ca="1">VLOOKUP($B3010,'Track WIP'!$M:$O,2,FALSE)</f>
        <v>GRAND PRIX OF ALABAMA</v>
      </c>
      <c r="E3010" t="str">
        <f ca="1">VLOOKUP($B3010,'Track WIP'!$M:$O,3,FALSE)</f>
        <v>Barber Motorsports Park</v>
      </c>
      <c r="F3010">
        <v>21</v>
      </c>
      <c r="G3010" t="s">
        <v>38</v>
      </c>
      <c r="H3010">
        <v>27</v>
      </c>
      <c r="I3010" t="s">
        <v>16</v>
      </c>
      <c r="J3010">
        <v>87</v>
      </c>
      <c r="K3010">
        <v>13</v>
      </c>
      <c r="L3010">
        <v>0</v>
      </c>
      <c r="M3010">
        <v>9</v>
      </c>
      <c r="N3010">
        <v>0</v>
      </c>
      <c r="O3010">
        <v>0</v>
      </c>
    </row>
    <row r="3011" spans="1:15" x14ac:dyDescent="0.2">
      <c r="A3011">
        <v>2017</v>
      </c>
      <c r="B3011" s="6">
        <f ca="1">_xlfn.MAXIFS('Track WIP'!M:M,'Track WIP'!K:K,'Results WIP'!A3011,'Track WIP'!L:L,'Results WIP'!C3011)</f>
        <v>42854</v>
      </c>
      <c r="C3011">
        <f t="shared" si="52"/>
        <v>4</v>
      </c>
      <c r="D3011" t="str">
        <f ca="1">VLOOKUP($B3011,'Track WIP'!$M:$O,2,FALSE)</f>
        <v>PHOENIX GRAND PRIX</v>
      </c>
      <c r="E3011" t="str">
        <f ca="1">VLOOKUP($B3011,'Track WIP'!$M:$O,3,FALSE)</f>
        <v>Phoenix International Raceway</v>
      </c>
      <c r="F3011">
        <v>1</v>
      </c>
      <c r="G3011" t="s">
        <v>88</v>
      </c>
      <c r="H3011">
        <v>1</v>
      </c>
      <c r="I3011" t="s">
        <v>111</v>
      </c>
      <c r="J3011">
        <v>250</v>
      </c>
      <c r="K3011">
        <v>5</v>
      </c>
      <c r="L3011">
        <v>116</v>
      </c>
      <c r="M3011">
        <v>53</v>
      </c>
      <c r="N3011">
        <v>3</v>
      </c>
      <c r="O3011">
        <v>0</v>
      </c>
    </row>
    <row r="3012" spans="1:15" x14ac:dyDescent="0.2">
      <c r="A3012">
        <v>2017</v>
      </c>
      <c r="B3012" s="6">
        <f ca="1">_xlfn.MAXIFS('Track WIP'!M:M,'Track WIP'!K:K,'Results WIP'!A3012,'Track WIP'!L:L,'Results WIP'!C3012)</f>
        <v>42854</v>
      </c>
      <c r="C3012">
        <f t="shared" si="52"/>
        <v>4</v>
      </c>
      <c r="D3012" t="str">
        <f ca="1">VLOOKUP($B3012,'Track WIP'!$M:$O,2,FALSE)</f>
        <v>PHOENIX GRAND PRIX</v>
      </c>
      <c r="E3012" t="str">
        <f ca="1">VLOOKUP($B3012,'Track WIP'!$M:$O,3,FALSE)</f>
        <v>Phoenix International Raceway</v>
      </c>
      <c r="F3012">
        <v>2</v>
      </c>
      <c r="G3012" t="s">
        <v>15</v>
      </c>
      <c r="H3012">
        <v>12</v>
      </c>
      <c r="I3012" t="s">
        <v>111</v>
      </c>
      <c r="J3012">
        <v>250</v>
      </c>
      <c r="K3012">
        <v>2</v>
      </c>
      <c r="L3012">
        <v>59</v>
      </c>
      <c r="M3012">
        <v>41</v>
      </c>
      <c r="N3012">
        <v>1</v>
      </c>
      <c r="O3012">
        <v>0</v>
      </c>
    </row>
    <row r="3013" spans="1:15" x14ac:dyDescent="0.2">
      <c r="A3013">
        <v>2017</v>
      </c>
      <c r="B3013" s="6">
        <f ca="1">_xlfn.MAXIFS('Track WIP'!M:M,'Track WIP'!K:K,'Results WIP'!A3013,'Track WIP'!L:L,'Results WIP'!C3013)</f>
        <v>42854</v>
      </c>
      <c r="C3013">
        <f t="shared" si="52"/>
        <v>4</v>
      </c>
      <c r="D3013" t="str">
        <f ca="1">VLOOKUP($B3013,'Track WIP'!$M:$O,2,FALSE)</f>
        <v>PHOENIX GRAND PRIX</v>
      </c>
      <c r="E3013" t="str">
        <f ca="1">VLOOKUP($B3013,'Track WIP'!$M:$O,3,FALSE)</f>
        <v>Phoenix International Raceway</v>
      </c>
      <c r="F3013">
        <v>3</v>
      </c>
      <c r="G3013" t="s">
        <v>70</v>
      </c>
      <c r="H3013">
        <v>21</v>
      </c>
      <c r="I3013" t="s">
        <v>111</v>
      </c>
      <c r="J3013">
        <v>250</v>
      </c>
      <c r="K3013">
        <v>3</v>
      </c>
      <c r="L3013">
        <v>0</v>
      </c>
      <c r="M3013">
        <v>35</v>
      </c>
      <c r="N3013">
        <v>0</v>
      </c>
      <c r="O3013">
        <v>0</v>
      </c>
    </row>
    <row r="3014" spans="1:15" x14ac:dyDescent="0.2">
      <c r="A3014">
        <v>2017</v>
      </c>
      <c r="B3014" s="6">
        <f ca="1">_xlfn.MAXIFS('Track WIP'!M:M,'Track WIP'!K:K,'Results WIP'!A3014,'Track WIP'!L:L,'Results WIP'!C3014)</f>
        <v>42854</v>
      </c>
      <c r="C3014">
        <f t="shared" ref="C3014:C3077" si="53">_xlfn.IFS(A3014&gt;A3013,1,F3014=1,C3013+1,F3014&gt;1,C3013)</f>
        <v>4</v>
      </c>
      <c r="D3014" t="str">
        <f ca="1">VLOOKUP($B3014,'Track WIP'!$M:$O,2,FALSE)</f>
        <v>PHOENIX GRAND PRIX</v>
      </c>
      <c r="E3014" t="str">
        <f ca="1">VLOOKUP($B3014,'Track WIP'!$M:$O,3,FALSE)</f>
        <v>Phoenix International Raceway</v>
      </c>
      <c r="F3014">
        <v>4</v>
      </c>
      <c r="G3014" t="s">
        <v>24</v>
      </c>
      <c r="H3014">
        <v>3</v>
      </c>
      <c r="I3014" t="s">
        <v>111</v>
      </c>
      <c r="J3014">
        <v>250</v>
      </c>
      <c r="K3014">
        <v>1</v>
      </c>
      <c r="L3014">
        <v>73</v>
      </c>
      <c r="M3014">
        <v>34</v>
      </c>
      <c r="N3014">
        <v>2</v>
      </c>
      <c r="O3014">
        <v>0</v>
      </c>
    </row>
    <row r="3015" spans="1:15" x14ac:dyDescent="0.2">
      <c r="A3015">
        <v>2017</v>
      </c>
      <c r="B3015" s="6">
        <f ca="1">_xlfn.MAXIFS('Track WIP'!M:M,'Track WIP'!K:K,'Results WIP'!A3015,'Track WIP'!L:L,'Results WIP'!C3015)</f>
        <v>42854</v>
      </c>
      <c r="C3015">
        <f t="shared" si="53"/>
        <v>4</v>
      </c>
      <c r="D3015" t="str">
        <f ca="1">VLOOKUP($B3015,'Track WIP'!$M:$O,2,FALSE)</f>
        <v>PHOENIX GRAND PRIX</v>
      </c>
      <c r="E3015" t="str">
        <f ca="1">VLOOKUP($B3015,'Track WIP'!$M:$O,3,FALSE)</f>
        <v>Phoenix International Raceway</v>
      </c>
      <c r="F3015">
        <v>5</v>
      </c>
      <c r="G3015" t="s">
        <v>21</v>
      </c>
      <c r="H3015">
        <v>9</v>
      </c>
      <c r="I3015" t="s">
        <v>16</v>
      </c>
      <c r="J3015">
        <v>249</v>
      </c>
      <c r="K3015">
        <v>8</v>
      </c>
      <c r="L3015">
        <v>0</v>
      </c>
      <c r="M3015">
        <v>30</v>
      </c>
      <c r="N3015">
        <v>0</v>
      </c>
      <c r="O3015">
        <v>0</v>
      </c>
    </row>
    <row r="3016" spans="1:15" x14ac:dyDescent="0.2">
      <c r="A3016">
        <v>2017</v>
      </c>
      <c r="B3016" s="6">
        <f ca="1">_xlfn.MAXIFS('Track WIP'!M:M,'Track WIP'!K:K,'Results WIP'!A3016,'Track WIP'!L:L,'Results WIP'!C3016)</f>
        <v>42854</v>
      </c>
      <c r="C3016">
        <f t="shared" si="53"/>
        <v>4</v>
      </c>
      <c r="D3016" t="str">
        <f ca="1">VLOOKUP($B3016,'Track WIP'!$M:$O,2,FALSE)</f>
        <v>PHOENIX GRAND PRIX</v>
      </c>
      <c r="E3016" t="str">
        <f ca="1">VLOOKUP($B3016,'Track WIP'!$M:$O,3,FALSE)</f>
        <v>Phoenix International Raceway</v>
      </c>
      <c r="F3016">
        <v>6</v>
      </c>
      <c r="G3016" t="s">
        <v>25</v>
      </c>
      <c r="H3016">
        <v>10</v>
      </c>
      <c r="I3016" t="s">
        <v>16</v>
      </c>
      <c r="J3016">
        <v>249</v>
      </c>
      <c r="K3016">
        <v>6</v>
      </c>
      <c r="L3016">
        <v>0</v>
      </c>
      <c r="M3016">
        <v>28</v>
      </c>
      <c r="N3016">
        <v>0</v>
      </c>
      <c r="O3016">
        <v>0</v>
      </c>
    </row>
    <row r="3017" spans="1:15" x14ac:dyDescent="0.2">
      <c r="A3017">
        <v>2017</v>
      </c>
      <c r="B3017" s="6">
        <f ca="1">_xlfn.MAXIFS('Track WIP'!M:M,'Track WIP'!K:K,'Results WIP'!A3017,'Track WIP'!L:L,'Results WIP'!C3017)</f>
        <v>42854</v>
      </c>
      <c r="C3017">
        <f t="shared" si="53"/>
        <v>4</v>
      </c>
      <c r="D3017" t="str">
        <f ca="1">VLOOKUP($B3017,'Track WIP'!$M:$O,2,FALSE)</f>
        <v>PHOENIX GRAND PRIX</v>
      </c>
      <c r="E3017" t="str">
        <f ca="1">VLOOKUP($B3017,'Track WIP'!$M:$O,3,FALSE)</f>
        <v>Phoenix International Raceway</v>
      </c>
      <c r="F3017">
        <v>7</v>
      </c>
      <c r="G3017" t="s">
        <v>55</v>
      </c>
      <c r="H3017">
        <v>20</v>
      </c>
      <c r="I3017" t="s">
        <v>111</v>
      </c>
      <c r="J3017">
        <v>248</v>
      </c>
      <c r="K3017">
        <v>21</v>
      </c>
      <c r="L3017">
        <v>0</v>
      </c>
      <c r="M3017">
        <v>26</v>
      </c>
      <c r="N3017">
        <v>0</v>
      </c>
      <c r="O3017">
        <v>0</v>
      </c>
    </row>
    <row r="3018" spans="1:15" x14ac:dyDescent="0.2">
      <c r="A3018">
        <v>2017</v>
      </c>
      <c r="B3018" s="6">
        <f ca="1">_xlfn.MAXIFS('Track WIP'!M:M,'Track WIP'!K:K,'Results WIP'!A3018,'Track WIP'!L:L,'Results WIP'!C3018)</f>
        <v>42854</v>
      </c>
      <c r="C3018">
        <f t="shared" si="53"/>
        <v>4</v>
      </c>
      <c r="D3018" t="str">
        <f ca="1">VLOOKUP($B3018,'Track WIP'!$M:$O,2,FALSE)</f>
        <v>PHOENIX GRAND PRIX</v>
      </c>
      <c r="E3018" t="str">
        <f ca="1">VLOOKUP($B3018,'Track WIP'!$M:$O,3,FALSE)</f>
        <v>Phoenix International Raceway</v>
      </c>
      <c r="F3018">
        <v>8</v>
      </c>
      <c r="G3018" t="s">
        <v>86</v>
      </c>
      <c r="H3018">
        <v>83</v>
      </c>
      <c r="I3018" t="s">
        <v>16</v>
      </c>
      <c r="J3018">
        <v>248</v>
      </c>
      <c r="K3018">
        <v>14</v>
      </c>
      <c r="L3018">
        <v>0</v>
      </c>
      <c r="M3018">
        <v>24</v>
      </c>
      <c r="N3018">
        <v>0</v>
      </c>
      <c r="O3018">
        <v>0</v>
      </c>
    </row>
    <row r="3019" spans="1:15" x14ac:dyDescent="0.2">
      <c r="A3019">
        <v>2017</v>
      </c>
      <c r="B3019" s="6">
        <f ca="1">_xlfn.MAXIFS('Track WIP'!M:M,'Track WIP'!K:K,'Results WIP'!A3019,'Track WIP'!L:L,'Results WIP'!C3019)</f>
        <v>42854</v>
      </c>
      <c r="C3019">
        <f t="shared" si="53"/>
        <v>4</v>
      </c>
      <c r="D3019" t="str">
        <f ca="1">VLOOKUP($B3019,'Track WIP'!$M:$O,2,FALSE)</f>
        <v>PHOENIX GRAND PRIX</v>
      </c>
      <c r="E3019" t="str">
        <f ca="1">VLOOKUP($B3019,'Track WIP'!$M:$O,3,FALSE)</f>
        <v>Phoenix International Raceway</v>
      </c>
      <c r="F3019">
        <v>9</v>
      </c>
      <c r="G3019" t="s">
        <v>112</v>
      </c>
      <c r="H3019">
        <v>2</v>
      </c>
      <c r="I3019" t="s">
        <v>111</v>
      </c>
      <c r="J3019">
        <v>248</v>
      </c>
      <c r="K3019">
        <v>4</v>
      </c>
      <c r="L3019">
        <v>2</v>
      </c>
      <c r="M3019">
        <v>23</v>
      </c>
      <c r="N3019">
        <v>1</v>
      </c>
      <c r="O3019">
        <v>0</v>
      </c>
    </row>
    <row r="3020" spans="1:15" x14ac:dyDescent="0.2">
      <c r="A3020">
        <v>2017</v>
      </c>
      <c r="B3020" s="6">
        <f ca="1">_xlfn.MAXIFS('Track WIP'!M:M,'Track WIP'!K:K,'Results WIP'!A3020,'Track WIP'!L:L,'Results WIP'!C3020)</f>
        <v>42854</v>
      </c>
      <c r="C3020">
        <f t="shared" si="53"/>
        <v>4</v>
      </c>
      <c r="D3020" t="str">
        <f ca="1">VLOOKUP($B3020,'Track WIP'!$M:$O,2,FALSE)</f>
        <v>PHOENIX GRAND PRIX</v>
      </c>
      <c r="E3020" t="str">
        <f ca="1">VLOOKUP($B3020,'Track WIP'!$M:$O,3,FALSE)</f>
        <v>Phoenix International Raceway</v>
      </c>
      <c r="F3020">
        <v>10</v>
      </c>
      <c r="G3020" t="s">
        <v>254</v>
      </c>
      <c r="H3020">
        <v>14</v>
      </c>
      <c r="I3020" t="s">
        <v>111</v>
      </c>
      <c r="J3020">
        <v>247</v>
      </c>
      <c r="K3020">
        <v>19</v>
      </c>
      <c r="L3020">
        <v>0</v>
      </c>
      <c r="M3020">
        <v>20</v>
      </c>
      <c r="N3020">
        <v>0</v>
      </c>
      <c r="O3020">
        <v>0</v>
      </c>
    </row>
    <row r="3021" spans="1:15" x14ac:dyDescent="0.2">
      <c r="A3021">
        <v>2017</v>
      </c>
      <c r="B3021" s="6">
        <f ca="1">_xlfn.MAXIFS('Track WIP'!M:M,'Track WIP'!K:K,'Results WIP'!A3021,'Track WIP'!L:L,'Results WIP'!C3021)</f>
        <v>42854</v>
      </c>
      <c r="C3021">
        <f t="shared" si="53"/>
        <v>4</v>
      </c>
      <c r="D3021" t="str">
        <f ca="1">VLOOKUP($B3021,'Track WIP'!$M:$O,2,FALSE)</f>
        <v>PHOENIX GRAND PRIX</v>
      </c>
      <c r="E3021" t="str">
        <f ca="1">VLOOKUP($B3021,'Track WIP'!$M:$O,3,FALSE)</f>
        <v>Phoenix International Raceway</v>
      </c>
      <c r="F3021">
        <v>11</v>
      </c>
      <c r="G3021" t="s">
        <v>393</v>
      </c>
      <c r="H3021">
        <v>19</v>
      </c>
      <c r="I3021" t="s">
        <v>16</v>
      </c>
      <c r="J3021">
        <v>247</v>
      </c>
      <c r="K3021">
        <v>16</v>
      </c>
      <c r="L3021">
        <v>0</v>
      </c>
      <c r="M3021">
        <v>19</v>
      </c>
      <c r="N3021">
        <v>0</v>
      </c>
      <c r="O3021">
        <v>0</v>
      </c>
    </row>
    <row r="3022" spans="1:15" x14ac:dyDescent="0.2">
      <c r="A3022">
        <v>2017</v>
      </c>
      <c r="B3022" s="6">
        <f ca="1">_xlfn.MAXIFS('Track WIP'!M:M,'Track WIP'!K:K,'Results WIP'!A3022,'Track WIP'!L:L,'Results WIP'!C3022)</f>
        <v>42854</v>
      </c>
      <c r="C3022">
        <f t="shared" si="53"/>
        <v>4</v>
      </c>
      <c r="D3022" t="str">
        <f ca="1">VLOOKUP($B3022,'Track WIP'!$M:$O,2,FALSE)</f>
        <v>PHOENIX GRAND PRIX</v>
      </c>
      <c r="E3022" t="str">
        <f ca="1">VLOOKUP($B3022,'Track WIP'!$M:$O,3,FALSE)</f>
        <v>Phoenix International Raceway</v>
      </c>
      <c r="F3022">
        <v>12</v>
      </c>
      <c r="G3022" t="s">
        <v>89</v>
      </c>
      <c r="H3022">
        <v>5</v>
      </c>
      <c r="I3022" t="s">
        <v>16</v>
      </c>
      <c r="J3022">
        <v>246</v>
      </c>
      <c r="K3022">
        <v>11</v>
      </c>
      <c r="L3022">
        <v>0</v>
      </c>
      <c r="M3022">
        <v>18</v>
      </c>
      <c r="N3022">
        <v>0</v>
      </c>
      <c r="O3022">
        <v>0</v>
      </c>
    </row>
    <row r="3023" spans="1:15" x14ac:dyDescent="0.2">
      <c r="A3023">
        <v>2017</v>
      </c>
      <c r="B3023" s="6">
        <f ca="1">_xlfn.MAXIFS('Track WIP'!M:M,'Track WIP'!K:K,'Results WIP'!A3023,'Track WIP'!L:L,'Results WIP'!C3023)</f>
        <v>42854</v>
      </c>
      <c r="C3023">
        <f t="shared" si="53"/>
        <v>4</v>
      </c>
      <c r="D3023" t="str">
        <f ca="1">VLOOKUP($B3023,'Track WIP'!$M:$O,2,FALSE)</f>
        <v>PHOENIX GRAND PRIX</v>
      </c>
      <c r="E3023" t="str">
        <f ca="1">VLOOKUP($B3023,'Track WIP'!$M:$O,3,FALSE)</f>
        <v>Phoenix International Raceway</v>
      </c>
      <c r="F3023">
        <v>13</v>
      </c>
      <c r="G3023" t="s">
        <v>17</v>
      </c>
      <c r="H3023">
        <v>28</v>
      </c>
      <c r="I3023" t="s">
        <v>16</v>
      </c>
      <c r="J3023">
        <v>220</v>
      </c>
      <c r="K3023">
        <v>12</v>
      </c>
      <c r="L3023">
        <v>0</v>
      </c>
      <c r="M3023">
        <v>17</v>
      </c>
      <c r="N3023">
        <v>0</v>
      </c>
      <c r="O3023">
        <v>0</v>
      </c>
    </row>
    <row r="3024" spans="1:15" x14ac:dyDescent="0.2">
      <c r="A3024">
        <v>2017</v>
      </c>
      <c r="B3024" s="6">
        <f ca="1">_xlfn.MAXIFS('Track WIP'!M:M,'Track WIP'!K:K,'Results WIP'!A3024,'Track WIP'!L:L,'Results WIP'!C3024)</f>
        <v>42854</v>
      </c>
      <c r="C3024">
        <f t="shared" si="53"/>
        <v>4</v>
      </c>
      <c r="D3024" t="str">
        <f ca="1">VLOOKUP($B3024,'Track WIP'!$M:$O,2,FALSE)</f>
        <v>PHOENIX GRAND PRIX</v>
      </c>
      <c r="E3024" t="str">
        <f ca="1">VLOOKUP($B3024,'Track WIP'!$M:$O,3,FALSE)</f>
        <v>Phoenix International Raceway</v>
      </c>
      <c r="F3024">
        <v>14</v>
      </c>
      <c r="G3024" t="s">
        <v>359</v>
      </c>
      <c r="H3024">
        <v>4</v>
      </c>
      <c r="I3024" t="s">
        <v>111</v>
      </c>
      <c r="J3024">
        <v>180</v>
      </c>
      <c r="K3024">
        <v>20</v>
      </c>
      <c r="L3024">
        <v>0</v>
      </c>
      <c r="M3024">
        <v>16</v>
      </c>
      <c r="N3024">
        <v>0</v>
      </c>
      <c r="O3024">
        <v>0</v>
      </c>
    </row>
    <row r="3025" spans="1:15" x14ac:dyDescent="0.2">
      <c r="A3025">
        <v>2017</v>
      </c>
      <c r="B3025" s="6">
        <f ca="1">_xlfn.MAXIFS('Track WIP'!M:M,'Track WIP'!K:K,'Results WIP'!A3025,'Track WIP'!L:L,'Results WIP'!C3025)</f>
        <v>42854</v>
      </c>
      <c r="C3025">
        <f t="shared" si="53"/>
        <v>4</v>
      </c>
      <c r="D3025" t="str">
        <f ca="1">VLOOKUP($B3025,'Track WIP'!$M:$O,2,FALSE)</f>
        <v>PHOENIX GRAND PRIX</v>
      </c>
      <c r="E3025" t="str">
        <f ca="1">VLOOKUP($B3025,'Track WIP'!$M:$O,3,FALSE)</f>
        <v>Phoenix International Raceway</v>
      </c>
      <c r="F3025">
        <v>15</v>
      </c>
      <c r="G3025" t="s">
        <v>277</v>
      </c>
      <c r="H3025">
        <v>98</v>
      </c>
      <c r="I3025" t="s">
        <v>16</v>
      </c>
      <c r="J3025">
        <v>141</v>
      </c>
      <c r="K3025">
        <v>15</v>
      </c>
      <c r="L3025">
        <v>0</v>
      </c>
      <c r="M3025">
        <v>15</v>
      </c>
      <c r="N3025">
        <v>0</v>
      </c>
      <c r="O3025">
        <v>0</v>
      </c>
    </row>
    <row r="3026" spans="1:15" x14ac:dyDescent="0.2">
      <c r="A3026">
        <v>2017</v>
      </c>
      <c r="B3026" s="6">
        <f ca="1">_xlfn.MAXIFS('Track WIP'!M:M,'Track WIP'!K:K,'Results WIP'!A3026,'Track WIP'!L:L,'Results WIP'!C3026)</f>
        <v>42854</v>
      </c>
      <c r="C3026">
        <f t="shared" si="53"/>
        <v>4</v>
      </c>
      <c r="D3026" t="str">
        <f ca="1">VLOOKUP($B3026,'Track WIP'!$M:$O,2,FALSE)</f>
        <v>PHOENIX GRAND PRIX</v>
      </c>
      <c r="E3026" t="str">
        <f ca="1">VLOOKUP($B3026,'Track WIP'!$M:$O,3,FALSE)</f>
        <v>Phoenix International Raceway</v>
      </c>
      <c r="F3026">
        <v>16</v>
      </c>
      <c r="G3026" t="s">
        <v>37</v>
      </c>
      <c r="H3026">
        <v>26</v>
      </c>
      <c r="I3026" t="s">
        <v>16</v>
      </c>
      <c r="J3026">
        <v>135</v>
      </c>
      <c r="K3026">
        <v>18</v>
      </c>
      <c r="L3026">
        <v>0</v>
      </c>
      <c r="M3026">
        <v>14</v>
      </c>
      <c r="N3026">
        <v>0</v>
      </c>
      <c r="O3026">
        <v>0</v>
      </c>
    </row>
    <row r="3027" spans="1:15" x14ac:dyDescent="0.2">
      <c r="A3027">
        <v>2017</v>
      </c>
      <c r="B3027" s="6">
        <f ca="1">_xlfn.MAXIFS('Track WIP'!M:M,'Track WIP'!K:K,'Results WIP'!A3027,'Track WIP'!L:L,'Results WIP'!C3027)</f>
        <v>42854</v>
      </c>
      <c r="C3027">
        <f t="shared" si="53"/>
        <v>4</v>
      </c>
      <c r="D3027" t="str">
        <f ca="1">VLOOKUP($B3027,'Track WIP'!$M:$O,2,FALSE)</f>
        <v>PHOENIX GRAND PRIX</v>
      </c>
      <c r="E3027" t="str">
        <f ca="1">VLOOKUP($B3027,'Track WIP'!$M:$O,3,FALSE)</f>
        <v>Phoenix International Raceway</v>
      </c>
      <c r="F3027">
        <v>17</v>
      </c>
      <c r="G3027" t="s">
        <v>292</v>
      </c>
      <c r="H3027">
        <v>7</v>
      </c>
      <c r="I3027" t="s">
        <v>16</v>
      </c>
      <c r="J3027">
        <v>0</v>
      </c>
      <c r="K3027">
        <v>7</v>
      </c>
      <c r="L3027">
        <v>0</v>
      </c>
      <c r="M3027">
        <v>13</v>
      </c>
      <c r="N3027">
        <v>0</v>
      </c>
      <c r="O3027">
        <v>0</v>
      </c>
    </row>
    <row r="3028" spans="1:15" x14ac:dyDescent="0.2">
      <c r="A3028">
        <v>2017</v>
      </c>
      <c r="B3028" s="6">
        <f ca="1">_xlfn.MAXIFS('Track WIP'!M:M,'Track WIP'!K:K,'Results WIP'!A3028,'Track WIP'!L:L,'Results WIP'!C3028)</f>
        <v>42854</v>
      </c>
      <c r="C3028">
        <f t="shared" si="53"/>
        <v>4</v>
      </c>
      <c r="D3028" t="str">
        <f ca="1">VLOOKUP($B3028,'Track WIP'!$M:$O,2,FALSE)</f>
        <v>PHOENIX GRAND PRIX</v>
      </c>
      <c r="E3028" t="str">
        <f ca="1">VLOOKUP($B3028,'Track WIP'!$M:$O,3,FALSE)</f>
        <v>Phoenix International Raceway</v>
      </c>
      <c r="F3028">
        <v>18</v>
      </c>
      <c r="G3028" t="s">
        <v>38</v>
      </c>
      <c r="H3028">
        <v>27</v>
      </c>
      <c r="I3028" t="s">
        <v>16</v>
      </c>
      <c r="J3028">
        <v>0</v>
      </c>
      <c r="K3028">
        <v>9</v>
      </c>
      <c r="L3028">
        <v>0</v>
      </c>
      <c r="M3028">
        <v>12</v>
      </c>
      <c r="N3028">
        <v>0</v>
      </c>
      <c r="O3028">
        <v>0</v>
      </c>
    </row>
    <row r="3029" spans="1:15" x14ac:dyDescent="0.2">
      <c r="A3029">
        <v>2017</v>
      </c>
      <c r="B3029" s="6">
        <f ca="1">_xlfn.MAXIFS('Track WIP'!M:M,'Track WIP'!K:K,'Results WIP'!A3029,'Track WIP'!L:L,'Results WIP'!C3029)</f>
        <v>42854</v>
      </c>
      <c r="C3029">
        <f t="shared" si="53"/>
        <v>4</v>
      </c>
      <c r="D3029" t="str">
        <f ca="1">VLOOKUP($B3029,'Track WIP'!$M:$O,2,FALSE)</f>
        <v>PHOENIX GRAND PRIX</v>
      </c>
      <c r="E3029" t="str">
        <f ca="1">VLOOKUP($B3029,'Track WIP'!$M:$O,3,FALSE)</f>
        <v>Phoenix International Raceway</v>
      </c>
      <c r="F3029">
        <v>19</v>
      </c>
      <c r="G3029" t="s">
        <v>87</v>
      </c>
      <c r="H3029">
        <v>18</v>
      </c>
      <c r="I3029" t="s">
        <v>16</v>
      </c>
      <c r="J3029">
        <v>0</v>
      </c>
      <c r="K3029">
        <v>10</v>
      </c>
      <c r="L3029">
        <v>0</v>
      </c>
      <c r="M3029">
        <v>11</v>
      </c>
      <c r="N3029">
        <v>0</v>
      </c>
      <c r="O3029">
        <v>0</v>
      </c>
    </row>
    <row r="3030" spans="1:15" x14ac:dyDescent="0.2">
      <c r="A3030">
        <v>2017</v>
      </c>
      <c r="B3030" s="6">
        <f ca="1">_xlfn.MAXIFS('Track WIP'!M:M,'Track WIP'!K:K,'Results WIP'!A3030,'Track WIP'!L:L,'Results WIP'!C3030)</f>
        <v>42854</v>
      </c>
      <c r="C3030">
        <f t="shared" si="53"/>
        <v>4</v>
      </c>
      <c r="D3030" t="str">
        <f ca="1">VLOOKUP($B3030,'Track WIP'!$M:$O,2,FALSE)</f>
        <v>PHOENIX GRAND PRIX</v>
      </c>
      <c r="E3030" t="str">
        <f ca="1">VLOOKUP($B3030,'Track WIP'!$M:$O,3,FALSE)</f>
        <v>Phoenix International Raceway</v>
      </c>
      <c r="F3030">
        <v>20</v>
      </c>
      <c r="G3030" t="s">
        <v>390</v>
      </c>
      <c r="H3030">
        <v>8</v>
      </c>
      <c r="I3030" t="s">
        <v>16</v>
      </c>
      <c r="J3030">
        <v>0</v>
      </c>
      <c r="K3030">
        <v>13</v>
      </c>
      <c r="L3030">
        <v>0</v>
      </c>
      <c r="M3030">
        <v>10</v>
      </c>
      <c r="N3030">
        <v>0</v>
      </c>
      <c r="O3030">
        <v>0</v>
      </c>
    </row>
    <row r="3031" spans="1:15" x14ac:dyDescent="0.2">
      <c r="A3031">
        <v>2017</v>
      </c>
      <c r="B3031" s="6">
        <f ca="1">_xlfn.MAXIFS('Track WIP'!M:M,'Track WIP'!K:K,'Results WIP'!A3031,'Track WIP'!L:L,'Results WIP'!C3031)</f>
        <v>42854</v>
      </c>
      <c r="C3031">
        <f t="shared" si="53"/>
        <v>4</v>
      </c>
      <c r="D3031" t="str">
        <f ca="1">VLOOKUP($B3031,'Track WIP'!$M:$O,2,FALSE)</f>
        <v>PHOENIX GRAND PRIX</v>
      </c>
      <c r="E3031" t="str">
        <f ca="1">VLOOKUP($B3031,'Track WIP'!$M:$O,3,FALSE)</f>
        <v>Phoenix International Raceway</v>
      </c>
      <c r="F3031">
        <v>21</v>
      </c>
      <c r="G3031" t="s">
        <v>41</v>
      </c>
      <c r="H3031">
        <v>15</v>
      </c>
      <c r="I3031" t="s">
        <v>16</v>
      </c>
      <c r="J3031">
        <v>0</v>
      </c>
      <c r="K3031">
        <v>17</v>
      </c>
      <c r="L3031">
        <v>0</v>
      </c>
      <c r="M3031">
        <v>9</v>
      </c>
      <c r="N3031">
        <v>0</v>
      </c>
      <c r="O3031">
        <v>0</v>
      </c>
    </row>
    <row r="3032" spans="1:15" x14ac:dyDescent="0.2">
      <c r="A3032">
        <v>2017</v>
      </c>
      <c r="B3032" s="6">
        <f ca="1">_xlfn.MAXIFS('Track WIP'!M:M,'Track WIP'!K:K,'Results WIP'!A3032,'Track WIP'!L:L,'Results WIP'!C3032)</f>
        <v>42868</v>
      </c>
      <c r="C3032">
        <f t="shared" si="53"/>
        <v>5</v>
      </c>
      <c r="D3032" t="str">
        <f ca="1">VLOOKUP($B3032,'Track WIP'!$M:$O,2,FALSE)</f>
        <v>GRAND PRIX OF INDIANAPOLIS</v>
      </c>
      <c r="E3032" t="str">
        <f ca="1">VLOOKUP($B3032,'Track WIP'!$M:$O,3,FALSE)</f>
        <v>Indianapolis Motor Speedway</v>
      </c>
      <c r="F3032">
        <v>1</v>
      </c>
      <c r="G3032" t="s">
        <v>15</v>
      </c>
      <c r="H3032">
        <v>12</v>
      </c>
      <c r="I3032" t="s">
        <v>111</v>
      </c>
      <c r="J3032">
        <v>85</v>
      </c>
      <c r="K3032">
        <v>1</v>
      </c>
      <c r="L3032">
        <v>61</v>
      </c>
      <c r="M3032">
        <v>54</v>
      </c>
      <c r="N3032">
        <v>4</v>
      </c>
      <c r="O3032">
        <v>0</v>
      </c>
    </row>
    <row r="3033" spans="1:15" x14ac:dyDescent="0.2">
      <c r="A3033">
        <v>2017</v>
      </c>
      <c r="B3033" s="6">
        <f ca="1">_xlfn.MAXIFS('Track WIP'!M:M,'Track WIP'!K:K,'Results WIP'!A3033,'Track WIP'!L:L,'Results WIP'!C3033)</f>
        <v>42868</v>
      </c>
      <c r="C3033">
        <f t="shared" si="53"/>
        <v>5</v>
      </c>
      <c r="D3033" t="str">
        <f ca="1">VLOOKUP($B3033,'Track WIP'!$M:$O,2,FALSE)</f>
        <v>GRAND PRIX OF INDIANAPOLIS</v>
      </c>
      <c r="E3033" t="str">
        <f ca="1">VLOOKUP($B3033,'Track WIP'!$M:$O,3,FALSE)</f>
        <v>Indianapolis Motor Speedway</v>
      </c>
      <c r="F3033">
        <v>2</v>
      </c>
      <c r="G3033" t="s">
        <v>21</v>
      </c>
      <c r="H3033">
        <v>9</v>
      </c>
      <c r="I3033" t="s">
        <v>16</v>
      </c>
      <c r="J3033">
        <v>85</v>
      </c>
      <c r="K3033">
        <v>4</v>
      </c>
      <c r="L3033">
        <v>0</v>
      </c>
      <c r="M3033">
        <v>40</v>
      </c>
      <c r="N3033">
        <v>0</v>
      </c>
      <c r="O3033">
        <v>0</v>
      </c>
    </row>
    <row r="3034" spans="1:15" x14ac:dyDescent="0.2">
      <c r="A3034">
        <v>2017</v>
      </c>
      <c r="B3034" s="6">
        <f ca="1">_xlfn.MAXIFS('Track WIP'!M:M,'Track WIP'!K:K,'Results WIP'!A3034,'Track WIP'!L:L,'Results WIP'!C3034)</f>
        <v>42868</v>
      </c>
      <c r="C3034">
        <f t="shared" si="53"/>
        <v>5</v>
      </c>
      <c r="D3034" t="str">
        <f ca="1">VLOOKUP($B3034,'Track WIP'!$M:$O,2,FALSE)</f>
        <v>GRAND PRIX OF INDIANAPOLIS</v>
      </c>
      <c r="E3034" t="str">
        <f ca="1">VLOOKUP($B3034,'Track WIP'!$M:$O,3,FALSE)</f>
        <v>Indianapolis Motor Speedway</v>
      </c>
      <c r="F3034">
        <v>3</v>
      </c>
      <c r="G3034" t="s">
        <v>17</v>
      </c>
      <c r="H3034">
        <v>28</v>
      </c>
      <c r="I3034" t="s">
        <v>16</v>
      </c>
      <c r="J3034">
        <v>85</v>
      </c>
      <c r="K3034">
        <v>8</v>
      </c>
      <c r="L3034">
        <v>0</v>
      </c>
      <c r="M3034">
        <v>35</v>
      </c>
      <c r="N3034">
        <v>0</v>
      </c>
      <c r="O3034">
        <v>0</v>
      </c>
    </row>
    <row r="3035" spans="1:15" x14ac:dyDescent="0.2">
      <c r="A3035">
        <v>2017</v>
      </c>
      <c r="B3035" s="6">
        <f ca="1">_xlfn.MAXIFS('Track WIP'!M:M,'Track WIP'!K:K,'Results WIP'!A3035,'Track WIP'!L:L,'Results WIP'!C3035)</f>
        <v>42868</v>
      </c>
      <c r="C3035">
        <f t="shared" si="53"/>
        <v>5</v>
      </c>
      <c r="D3035" t="str">
        <f ca="1">VLOOKUP($B3035,'Track WIP'!$M:$O,2,FALSE)</f>
        <v>GRAND PRIX OF INDIANAPOLIS</v>
      </c>
      <c r="E3035" t="str">
        <f ca="1">VLOOKUP($B3035,'Track WIP'!$M:$O,3,FALSE)</f>
        <v>Indianapolis Motor Speedway</v>
      </c>
      <c r="F3035">
        <v>4</v>
      </c>
      <c r="G3035" t="s">
        <v>88</v>
      </c>
      <c r="H3035">
        <v>1</v>
      </c>
      <c r="I3035" t="s">
        <v>111</v>
      </c>
      <c r="J3035">
        <v>85</v>
      </c>
      <c r="K3035">
        <v>7</v>
      </c>
      <c r="L3035">
        <v>0</v>
      </c>
      <c r="M3035">
        <v>32</v>
      </c>
      <c r="N3035">
        <v>0</v>
      </c>
      <c r="O3035">
        <v>0</v>
      </c>
    </row>
    <row r="3036" spans="1:15" x14ac:dyDescent="0.2">
      <c r="A3036">
        <v>2017</v>
      </c>
      <c r="B3036" s="6">
        <f ca="1">_xlfn.MAXIFS('Track WIP'!M:M,'Track WIP'!K:K,'Results WIP'!A3036,'Track WIP'!L:L,'Results WIP'!C3036)</f>
        <v>42868</v>
      </c>
      <c r="C3036">
        <f t="shared" si="53"/>
        <v>5</v>
      </c>
      <c r="D3036" t="str">
        <f ca="1">VLOOKUP($B3036,'Track WIP'!$M:$O,2,FALSE)</f>
        <v>GRAND PRIX OF INDIANAPOLIS</v>
      </c>
      <c r="E3036" t="str">
        <f ca="1">VLOOKUP($B3036,'Track WIP'!$M:$O,3,FALSE)</f>
        <v>Indianapolis Motor Speedway</v>
      </c>
      <c r="F3036">
        <v>5</v>
      </c>
      <c r="G3036" t="s">
        <v>24</v>
      </c>
      <c r="H3036">
        <v>3</v>
      </c>
      <c r="I3036" t="s">
        <v>111</v>
      </c>
      <c r="J3036">
        <v>85</v>
      </c>
      <c r="K3036">
        <v>2</v>
      </c>
      <c r="L3036">
        <v>24</v>
      </c>
      <c r="M3036">
        <v>31</v>
      </c>
      <c r="N3036">
        <v>1</v>
      </c>
      <c r="O3036">
        <v>0</v>
      </c>
    </row>
    <row r="3037" spans="1:15" x14ac:dyDescent="0.2">
      <c r="A3037">
        <v>2017</v>
      </c>
      <c r="B3037" s="6">
        <f ca="1">_xlfn.MAXIFS('Track WIP'!M:M,'Track WIP'!K:K,'Results WIP'!A3037,'Track WIP'!L:L,'Results WIP'!C3037)</f>
        <v>42868</v>
      </c>
      <c r="C3037">
        <f t="shared" si="53"/>
        <v>5</v>
      </c>
      <c r="D3037" t="str">
        <f ca="1">VLOOKUP($B3037,'Track WIP'!$M:$O,2,FALSE)</f>
        <v>GRAND PRIX OF INDIANAPOLIS</v>
      </c>
      <c r="E3037" t="str">
        <f ca="1">VLOOKUP($B3037,'Track WIP'!$M:$O,3,FALSE)</f>
        <v>Indianapolis Motor Speedway</v>
      </c>
      <c r="F3037">
        <v>6</v>
      </c>
      <c r="G3037" t="s">
        <v>41</v>
      </c>
      <c r="H3037">
        <v>15</v>
      </c>
      <c r="I3037" t="s">
        <v>16</v>
      </c>
      <c r="J3037">
        <v>85</v>
      </c>
      <c r="K3037">
        <v>20</v>
      </c>
      <c r="L3037">
        <v>0</v>
      </c>
      <c r="M3037">
        <v>28</v>
      </c>
      <c r="N3037">
        <v>0</v>
      </c>
      <c r="O3037">
        <v>0</v>
      </c>
    </row>
    <row r="3038" spans="1:15" x14ac:dyDescent="0.2">
      <c r="A3038">
        <v>2017</v>
      </c>
      <c r="B3038" s="6">
        <f ca="1">_xlfn.MAXIFS('Track WIP'!M:M,'Track WIP'!K:K,'Results WIP'!A3038,'Track WIP'!L:L,'Results WIP'!C3038)</f>
        <v>42868</v>
      </c>
      <c r="C3038">
        <f t="shared" si="53"/>
        <v>5</v>
      </c>
      <c r="D3038" t="str">
        <f ca="1">VLOOKUP($B3038,'Track WIP'!$M:$O,2,FALSE)</f>
        <v>GRAND PRIX OF INDIANAPOLIS</v>
      </c>
      <c r="E3038" t="str">
        <f ca="1">VLOOKUP($B3038,'Track WIP'!$M:$O,3,FALSE)</f>
        <v>Indianapolis Motor Speedway</v>
      </c>
      <c r="F3038">
        <v>7</v>
      </c>
      <c r="G3038" t="s">
        <v>390</v>
      </c>
      <c r="H3038">
        <v>8</v>
      </c>
      <c r="I3038" t="s">
        <v>16</v>
      </c>
      <c r="J3038">
        <v>85</v>
      </c>
      <c r="K3038">
        <v>14</v>
      </c>
      <c r="L3038">
        <v>0</v>
      </c>
      <c r="M3038">
        <v>26</v>
      </c>
      <c r="N3038">
        <v>0</v>
      </c>
      <c r="O3038">
        <v>0</v>
      </c>
    </row>
    <row r="3039" spans="1:15" x14ac:dyDescent="0.2">
      <c r="A3039">
        <v>2017</v>
      </c>
      <c r="B3039" s="6">
        <f ca="1">_xlfn.MAXIFS('Track WIP'!M:M,'Track WIP'!K:K,'Results WIP'!A3039,'Track WIP'!L:L,'Results WIP'!C3039)</f>
        <v>42868</v>
      </c>
      <c r="C3039">
        <f t="shared" si="53"/>
        <v>5</v>
      </c>
      <c r="D3039" t="str">
        <f ca="1">VLOOKUP($B3039,'Track WIP'!$M:$O,2,FALSE)</f>
        <v>GRAND PRIX OF INDIANAPOLIS</v>
      </c>
      <c r="E3039" t="str">
        <f ca="1">VLOOKUP($B3039,'Track WIP'!$M:$O,3,FALSE)</f>
        <v>Indianapolis Motor Speedway</v>
      </c>
      <c r="F3039">
        <v>8</v>
      </c>
      <c r="G3039" t="s">
        <v>277</v>
      </c>
      <c r="H3039">
        <v>98</v>
      </c>
      <c r="I3039" t="s">
        <v>16</v>
      </c>
      <c r="J3039">
        <v>85</v>
      </c>
      <c r="K3039">
        <v>9</v>
      </c>
      <c r="L3039">
        <v>0</v>
      </c>
      <c r="M3039">
        <v>24</v>
      </c>
      <c r="N3039">
        <v>0</v>
      </c>
      <c r="O3039">
        <v>0</v>
      </c>
    </row>
    <row r="3040" spans="1:15" x14ac:dyDescent="0.2">
      <c r="A3040">
        <v>2017</v>
      </c>
      <c r="B3040" s="6">
        <f ca="1">_xlfn.MAXIFS('Track WIP'!M:M,'Track WIP'!K:K,'Results WIP'!A3040,'Track WIP'!L:L,'Results WIP'!C3040)</f>
        <v>42868</v>
      </c>
      <c r="C3040">
        <f t="shared" si="53"/>
        <v>5</v>
      </c>
      <c r="D3040" t="str">
        <f ca="1">VLOOKUP($B3040,'Track WIP'!$M:$O,2,FALSE)</f>
        <v>GRAND PRIX OF INDIANAPOLIS</v>
      </c>
      <c r="E3040" t="str">
        <f ca="1">VLOOKUP($B3040,'Track WIP'!$M:$O,3,FALSE)</f>
        <v>Indianapolis Motor Speedway</v>
      </c>
      <c r="F3040">
        <v>9</v>
      </c>
      <c r="G3040" t="s">
        <v>389</v>
      </c>
      <c r="H3040">
        <v>20</v>
      </c>
      <c r="I3040" t="s">
        <v>111</v>
      </c>
      <c r="J3040">
        <v>85</v>
      </c>
      <c r="K3040">
        <v>16</v>
      </c>
      <c r="L3040">
        <v>0</v>
      </c>
      <c r="M3040">
        <v>22</v>
      </c>
      <c r="N3040">
        <v>0</v>
      </c>
      <c r="O3040">
        <v>0</v>
      </c>
    </row>
    <row r="3041" spans="1:15" x14ac:dyDescent="0.2">
      <c r="A3041">
        <v>2017</v>
      </c>
      <c r="B3041" s="6">
        <f ca="1">_xlfn.MAXIFS('Track WIP'!M:M,'Track WIP'!K:K,'Results WIP'!A3041,'Track WIP'!L:L,'Results WIP'!C3041)</f>
        <v>42868</v>
      </c>
      <c r="C3041">
        <f t="shared" si="53"/>
        <v>5</v>
      </c>
      <c r="D3041" t="str">
        <f ca="1">VLOOKUP($B3041,'Track WIP'!$M:$O,2,FALSE)</f>
        <v>GRAND PRIX OF INDIANAPOLIS</v>
      </c>
      <c r="E3041" t="str">
        <f ca="1">VLOOKUP($B3041,'Track WIP'!$M:$O,3,FALSE)</f>
        <v>Indianapolis Motor Speedway</v>
      </c>
      <c r="F3041">
        <v>10</v>
      </c>
      <c r="G3041" t="s">
        <v>234</v>
      </c>
      <c r="H3041">
        <v>22</v>
      </c>
      <c r="I3041" t="s">
        <v>111</v>
      </c>
      <c r="J3041">
        <v>85</v>
      </c>
      <c r="K3041">
        <v>5</v>
      </c>
      <c r="L3041">
        <v>0</v>
      </c>
      <c r="M3041">
        <v>20</v>
      </c>
      <c r="N3041">
        <v>0</v>
      </c>
      <c r="O3041">
        <v>0</v>
      </c>
    </row>
    <row r="3042" spans="1:15" x14ac:dyDescent="0.2">
      <c r="A3042">
        <v>2017</v>
      </c>
      <c r="B3042" s="6">
        <f ca="1">_xlfn.MAXIFS('Track WIP'!M:M,'Track WIP'!K:K,'Results WIP'!A3042,'Track WIP'!L:L,'Results WIP'!C3042)</f>
        <v>42868</v>
      </c>
      <c r="C3042">
        <f t="shared" si="53"/>
        <v>5</v>
      </c>
      <c r="D3042" t="str">
        <f ca="1">VLOOKUP($B3042,'Track WIP'!$M:$O,2,FALSE)</f>
        <v>GRAND PRIX OF INDIANAPOLIS</v>
      </c>
      <c r="E3042" t="str">
        <f ca="1">VLOOKUP($B3042,'Track WIP'!$M:$O,3,FALSE)</f>
        <v>Indianapolis Motor Speedway</v>
      </c>
      <c r="F3042">
        <v>11</v>
      </c>
      <c r="G3042" t="s">
        <v>112</v>
      </c>
      <c r="H3042">
        <v>2</v>
      </c>
      <c r="I3042" t="s">
        <v>111</v>
      </c>
      <c r="J3042">
        <v>85</v>
      </c>
      <c r="K3042">
        <v>3</v>
      </c>
      <c r="L3042">
        <v>0</v>
      </c>
      <c r="M3042">
        <v>19</v>
      </c>
      <c r="N3042">
        <v>0</v>
      </c>
      <c r="O3042">
        <v>0</v>
      </c>
    </row>
    <row r="3043" spans="1:15" x14ac:dyDescent="0.2">
      <c r="A3043">
        <v>2017</v>
      </c>
      <c r="B3043" s="6">
        <f ca="1">_xlfn.MAXIFS('Track WIP'!M:M,'Track WIP'!K:K,'Results WIP'!A3043,'Track WIP'!L:L,'Results WIP'!C3043)</f>
        <v>42868</v>
      </c>
      <c r="C3043">
        <f t="shared" si="53"/>
        <v>5</v>
      </c>
      <c r="D3043" t="str">
        <f ca="1">VLOOKUP($B3043,'Track WIP'!$M:$O,2,FALSE)</f>
        <v>GRAND PRIX OF INDIANAPOLIS</v>
      </c>
      <c r="E3043" t="str">
        <f ca="1">VLOOKUP($B3043,'Track WIP'!$M:$O,3,FALSE)</f>
        <v>Indianapolis Motor Speedway</v>
      </c>
      <c r="F3043">
        <v>12</v>
      </c>
      <c r="G3043" t="s">
        <v>37</v>
      </c>
      <c r="H3043">
        <v>26</v>
      </c>
      <c r="I3043" t="s">
        <v>16</v>
      </c>
      <c r="J3043">
        <v>85</v>
      </c>
      <c r="K3043">
        <v>22</v>
      </c>
      <c r="L3043">
        <v>0</v>
      </c>
      <c r="M3043">
        <v>18</v>
      </c>
      <c r="N3043">
        <v>0</v>
      </c>
      <c r="O3043">
        <v>0</v>
      </c>
    </row>
    <row r="3044" spans="1:15" x14ac:dyDescent="0.2">
      <c r="A3044">
        <v>2017</v>
      </c>
      <c r="B3044" s="6">
        <f ca="1">_xlfn.MAXIFS('Track WIP'!M:M,'Track WIP'!K:K,'Results WIP'!A3044,'Track WIP'!L:L,'Results WIP'!C3044)</f>
        <v>42868</v>
      </c>
      <c r="C3044">
        <f t="shared" si="53"/>
        <v>5</v>
      </c>
      <c r="D3044" t="str">
        <f ca="1">VLOOKUP($B3044,'Track WIP'!$M:$O,2,FALSE)</f>
        <v>GRAND PRIX OF INDIANAPOLIS</v>
      </c>
      <c r="E3044" t="str">
        <f ca="1">VLOOKUP($B3044,'Track WIP'!$M:$O,3,FALSE)</f>
        <v>Indianapolis Motor Speedway</v>
      </c>
      <c r="F3044">
        <v>13</v>
      </c>
      <c r="G3044" t="s">
        <v>89</v>
      </c>
      <c r="H3044">
        <v>5</v>
      </c>
      <c r="I3044" t="s">
        <v>16</v>
      </c>
      <c r="J3044">
        <v>85</v>
      </c>
      <c r="K3044">
        <v>10</v>
      </c>
      <c r="L3044">
        <v>0</v>
      </c>
      <c r="M3044">
        <v>17</v>
      </c>
      <c r="N3044">
        <v>0</v>
      </c>
      <c r="O3044">
        <v>0</v>
      </c>
    </row>
    <row r="3045" spans="1:15" x14ac:dyDescent="0.2">
      <c r="A3045">
        <v>2017</v>
      </c>
      <c r="B3045" s="6">
        <f ca="1">_xlfn.MAXIFS('Track WIP'!M:M,'Track WIP'!K:K,'Results WIP'!A3045,'Track WIP'!L:L,'Results WIP'!C3045)</f>
        <v>42868</v>
      </c>
      <c r="C3045">
        <f t="shared" si="53"/>
        <v>5</v>
      </c>
      <c r="D3045" t="str">
        <f ca="1">VLOOKUP($B3045,'Track WIP'!$M:$O,2,FALSE)</f>
        <v>GRAND PRIX OF INDIANAPOLIS</v>
      </c>
      <c r="E3045" t="str">
        <f ca="1">VLOOKUP($B3045,'Track WIP'!$M:$O,3,FALSE)</f>
        <v>Indianapolis Motor Speedway</v>
      </c>
      <c r="F3045">
        <v>14</v>
      </c>
      <c r="G3045" t="s">
        <v>70</v>
      </c>
      <c r="H3045">
        <v>21</v>
      </c>
      <c r="I3045" t="s">
        <v>111</v>
      </c>
      <c r="J3045">
        <v>84</v>
      </c>
      <c r="K3045">
        <v>21</v>
      </c>
      <c r="L3045">
        <v>0</v>
      </c>
      <c r="M3045">
        <v>16</v>
      </c>
      <c r="N3045">
        <v>0</v>
      </c>
      <c r="O3045">
        <v>0</v>
      </c>
    </row>
    <row r="3046" spans="1:15" x14ac:dyDescent="0.2">
      <c r="A3046">
        <v>2017</v>
      </c>
      <c r="B3046" s="6">
        <f ca="1">_xlfn.MAXIFS('Track WIP'!M:M,'Track WIP'!K:K,'Results WIP'!A3046,'Track WIP'!L:L,'Results WIP'!C3046)</f>
        <v>42868</v>
      </c>
      <c r="C3046">
        <f t="shared" si="53"/>
        <v>5</v>
      </c>
      <c r="D3046" t="str">
        <f ca="1">VLOOKUP($B3046,'Track WIP'!$M:$O,2,FALSE)</f>
        <v>GRAND PRIX OF INDIANAPOLIS</v>
      </c>
      <c r="E3046" t="str">
        <f ca="1">VLOOKUP($B3046,'Track WIP'!$M:$O,3,FALSE)</f>
        <v>Indianapolis Motor Speedway</v>
      </c>
      <c r="F3046">
        <v>15</v>
      </c>
      <c r="G3046" t="s">
        <v>254</v>
      </c>
      <c r="H3046">
        <v>14</v>
      </c>
      <c r="I3046" t="s">
        <v>111</v>
      </c>
      <c r="J3046">
        <v>84</v>
      </c>
      <c r="K3046">
        <v>18</v>
      </c>
      <c r="L3046">
        <v>0</v>
      </c>
      <c r="M3046">
        <v>15</v>
      </c>
      <c r="N3046">
        <v>0</v>
      </c>
      <c r="O3046">
        <v>0</v>
      </c>
    </row>
    <row r="3047" spans="1:15" x14ac:dyDescent="0.2">
      <c r="A3047">
        <v>2017</v>
      </c>
      <c r="B3047" s="6">
        <f ca="1">_xlfn.MAXIFS('Track WIP'!M:M,'Track WIP'!K:K,'Results WIP'!A3047,'Track WIP'!L:L,'Results WIP'!C3047)</f>
        <v>42868</v>
      </c>
      <c r="C3047">
        <f t="shared" si="53"/>
        <v>5</v>
      </c>
      <c r="D3047" t="str">
        <f ca="1">VLOOKUP($B3047,'Track WIP'!$M:$O,2,FALSE)</f>
        <v>GRAND PRIX OF INDIANAPOLIS</v>
      </c>
      <c r="E3047" t="str">
        <f ca="1">VLOOKUP($B3047,'Track WIP'!$M:$O,3,FALSE)</f>
        <v>Indianapolis Motor Speedway</v>
      </c>
      <c r="F3047">
        <v>16</v>
      </c>
      <c r="G3047" t="s">
        <v>38</v>
      </c>
      <c r="H3047">
        <v>27</v>
      </c>
      <c r="I3047" t="s">
        <v>16</v>
      </c>
      <c r="J3047">
        <v>84</v>
      </c>
      <c r="K3047">
        <v>11</v>
      </c>
      <c r="L3047">
        <v>0</v>
      </c>
      <c r="M3047">
        <v>14</v>
      </c>
      <c r="N3047">
        <v>0</v>
      </c>
      <c r="O3047">
        <v>0</v>
      </c>
    </row>
    <row r="3048" spans="1:15" x14ac:dyDescent="0.2">
      <c r="A3048">
        <v>2017</v>
      </c>
      <c r="B3048" s="6">
        <f ca="1">_xlfn.MAXIFS('Track WIP'!M:M,'Track WIP'!K:K,'Results WIP'!A3048,'Track WIP'!L:L,'Results WIP'!C3048)</f>
        <v>42868</v>
      </c>
      <c r="C3048">
        <f t="shared" si="53"/>
        <v>5</v>
      </c>
      <c r="D3048" t="str">
        <f ca="1">VLOOKUP($B3048,'Track WIP'!$M:$O,2,FALSE)</f>
        <v>GRAND PRIX OF INDIANAPOLIS</v>
      </c>
      <c r="E3048" t="str">
        <f ca="1">VLOOKUP($B3048,'Track WIP'!$M:$O,3,FALSE)</f>
        <v>Indianapolis Motor Speedway</v>
      </c>
      <c r="F3048">
        <v>17</v>
      </c>
      <c r="G3048" t="s">
        <v>359</v>
      </c>
      <c r="H3048">
        <v>4</v>
      </c>
      <c r="I3048" t="s">
        <v>111</v>
      </c>
      <c r="J3048">
        <v>84</v>
      </c>
      <c r="K3048">
        <v>15</v>
      </c>
      <c r="L3048">
        <v>0</v>
      </c>
      <c r="M3048">
        <v>13</v>
      </c>
      <c r="N3048">
        <v>0</v>
      </c>
      <c r="O3048">
        <v>0</v>
      </c>
    </row>
    <row r="3049" spans="1:15" x14ac:dyDescent="0.2">
      <c r="A3049">
        <v>2017</v>
      </c>
      <c r="B3049" s="6">
        <f ca="1">_xlfn.MAXIFS('Track WIP'!M:M,'Track WIP'!K:K,'Results WIP'!A3049,'Track WIP'!L:L,'Results WIP'!C3049)</f>
        <v>42868</v>
      </c>
      <c r="C3049">
        <f t="shared" si="53"/>
        <v>5</v>
      </c>
      <c r="D3049" t="str">
        <f ca="1">VLOOKUP($B3049,'Track WIP'!$M:$O,2,FALSE)</f>
        <v>GRAND PRIX OF INDIANAPOLIS</v>
      </c>
      <c r="E3049" t="str">
        <f ca="1">VLOOKUP($B3049,'Track WIP'!$M:$O,3,FALSE)</f>
        <v>Indianapolis Motor Speedway</v>
      </c>
      <c r="F3049">
        <v>18</v>
      </c>
      <c r="G3049" t="s">
        <v>292</v>
      </c>
      <c r="H3049">
        <v>7</v>
      </c>
      <c r="I3049" t="s">
        <v>16</v>
      </c>
      <c r="J3049">
        <v>84</v>
      </c>
      <c r="K3049">
        <v>17</v>
      </c>
      <c r="L3049">
        <v>0</v>
      </c>
      <c r="M3049">
        <v>12</v>
      </c>
      <c r="N3049">
        <v>0</v>
      </c>
      <c r="O3049">
        <v>0</v>
      </c>
    </row>
    <row r="3050" spans="1:15" x14ac:dyDescent="0.2">
      <c r="A3050">
        <v>2017</v>
      </c>
      <c r="B3050" s="6">
        <f ca="1">_xlfn.MAXIFS('Track WIP'!M:M,'Track WIP'!K:K,'Results WIP'!A3050,'Track WIP'!L:L,'Results WIP'!C3050)</f>
        <v>42868</v>
      </c>
      <c r="C3050">
        <f t="shared" si="53"/>
        <v>5</v>
      </c>
      <c r="D3050" t="str">
        <f ca="1">VLOOKUP($B3050,'Track WIP'!$M:$O,2,FALSE)</f>
        <v>GRAND PRIX OF INDIANAPOLIS</v>
      </c>
      <c r="E3050" t="str">
        <f ca="1">VLOOKUP($B3050,'Track WIP'!$M:$O,3,FALSE)</f>
        <v>Indianapolis Motor Speedway</v>
      </c>
      <c r="F3050">
        <v>19</v>
      </c>
      <c r="G3050" t="s">
        <v>393</v>
      </c>
      <c r="H3050">
        <v>19</v>
      </c>
      <c r="I3050" t="s">
        <v>16</v>
      </c>
      <c r="J3050">
        <v>84</v>
      </c>
      <c r="K3050">
        <v>13</v>
      </c>
      <c r="L3050">
        <v>0</v>
      </c>
      <c r="M3050">
        <v>11</v>
      </c>
      <c r="N3050">
        <v>0</v>
      </c>
      <c r="O3050">
        <v>0</v>
      </c>
    </row>
    <row r="3051" spans="1:15" x14ac:dyDescent="0.2">
      <c r="A3051">
        <v>2017</v>
      </c>
      <c r="B3051" s="6">
        <f ca="1">_xlfn.MAXIFS('Track WIP'!M:M,'Track WIP'!K:K,'Results WIP'!A3051,'Track WIP'!L:L,'Results WIP'!C3051)</f>
        <v>42868</v>
      </c>
      <c r="C3051">
        <f t="shared" si="53"/>
        <v>5</v>
      </c>
      <c r="D3051" t="str">
        <f ca="1">VLOOKUP($B3051,'Track WIP'!$M:$O,2,FALSE)</f>
        <v>GRAND PRIX OF INDIANAPOLIS</v>
      </c>
      <c r="E3051" t="str">
        <f ca="1">VLOOKUP($B3051,'Track WIP'!$M:$O,3,FALSE)</f>
        <v>Indianapolis Motor Speedway</v>
      </c>
      <c r="F3051">
        <v>20</v>
      </c>
      <c r="G3051" t="s">
        <v>25</v>
      </c>
      <c r="H3051">
        <v>10</v>
      </c>
      <c r="I3051" t="s">
        <v>16</v>
      </c>
      <c r="J3051">
        <v>83</v>
      </c>
      <c r="K3051">
        <v>12</v>
      </c>
      <c r="L3051">
        <v>0</v>
      </c>
      <c r="M3051">
        <v>10</v>
      </c>
      <c r="N3051">
        <v>0</v>
      </c>
      <c r="O3051">
        <v>0</v>
      </c>
    </row>
    <row r="3052" spans="1:15" x14ac:dyDescent="0.2">
      <c r="A3052">
        <v>2017</v>
      </c>
      <c r="B3052" s="6">
        <f ca="1">_xlfn.MAXIFS('Track WIP'!M:M,'Track WIP'!K:K,'Results WIP'!A3052,'Track WIP'!L:L,'Results WIP'!C3052)</f>
        <v>42868</v>
      </c>
      <c r="C3052">
        <f t="shared" si="53"/>
        <v>5</v>
      </c>
      <c r="D3052" t="str">
        <f ca="1">VLOOKUP($B3052,'Track WIP'!$M:$O,2,FALSE)</f>
        <v>GRAND PRIX OF INDIANAPOLIS</v>
      </c>
      <c r="E3052" t="str">
        <f ca="1">VLOOKUP($B3052,'Track WIP'!$M:$O,3,FALSE)</f>
        <v>Indianapolis Motor Speedway</v>
      </c>
      <c r="F3052">
        <v>21</v>
      </c>
      <c r="G3052" t="s">
        <v>86</v>
      </c>
      <c r="H3052">
        <v>83</v>
      </c>
      <c r="I3052" t="s">
        <v>16</v>
      </c>
      <c r="J3052">
        <v>32</v>
      </c>
      <c r="K3052">
        <v>19</v>
      </c>
      <c r="L3052">
        <v>0</v>
      </c>
      <c r="M3052">
        <v>9</v>
      </c>
      <c r="N3052">
        <v>0</v>
      </c>
      <c r="O3052">
        <v>0</v>
      </c>
    </row>
    <row r="3053" spans="1:15" x14ac:dyDescent="0.2">
      <c r="A3053">
        <v>2017</v>
      </c>
      <c r="B3053" s="6">
        <f ca="1">_xlfn.MAXIFS('Track WIP'!M:M,'Track WIP'!K:K,'Results WIP'!A3053,'Track WIP'!L:L,'Results WIP'!C3053)</f>
        <v>42868</v>
      </c>
      <c r="C3053">
        <f t="shared" si="53"/>
        <v>5</v>
      </c>
      <c r="D3053" t="str">
        <f ca="1">VLOOKUP($B3053,'Track WIP'!$M:$O,2,FALSE)</f>
        <v>GRAND PRIX OF INDIANAPOLIS</v>
      </c>
      <c r="E3053" t="str">
        <f ca="1">VLOOKUP($B3053,'Track WIP'!$M:$O,3,FALSE)</f>
        <v>Indianapolis Motor Speedway</v>
      </c>
      <c r="F3053">
        <v>22</v>
      </c>
      <c r="G3053" t="s">
        <v>87</v>
      </c>
      <c r="H3053">
        <v>18</v>
      </c>
      <c r="I3053" t="s">
        <v>16</v>
      </c>
      <c r="J3053">
        <v>3</v>
      </c>
      <c r="K3053">
        <v>6</v>
      </c>
      <c r="L3053">
        <v>0</v>
      </c>
      <c r="M3053">
        <v>8</v>
      </c>
      <c r="N3053">
        <v>0</v>
      </c>
      <c r="O3053">
        <v>0</v>
      </c>
    </row>
    <row r="3054" spans="1:15" x14ac:dyDescent="0.2">
      <c r="A3054">
        <v>2017</v>
      </c>
      <c r="B3054" s="6">
        <f ca="1">_xlfn.MAXIFS('Track WIP'!M:M,'Track WIP'!K:K,'Results WIP'!A3054,'Track WIP'!L:L,'Results WIP'!C3054)</f>
        <v>42883</v>
      </c>
      <c r="C3054">
        <f t="shared" si="53"/>
        <v>6</v>
      </c>
      <c r="D3054" t="str">
        <f ca="1">VLOOKUP($B3054,'Track WIP'!$M:$O,2,FALSE)</f>
        <v>INDIANAPOLIS 500</v>
      </c>
      <c r="E3054" t="str">
        <f ca="1">VLOOKUP($B3054,'Track WIP'!$M:$O,3,FALSE)</f>
        <v>Indianapolis Motor Speedway</v>
      </c>
      <c r="F3054">
        <v>1</v>
      </c>
      <c r="G3054" t="s">
        <v>37</v>
      </c>
      <c r="H3054">
        <v>26</v>
      </c>
      <c r="I3054" t="s">
        <v>16</v>
      </c>
      <c r="J3054">
        <v>200</v>
      </c>
      <c r="K3054">
        <v>4</v>
      </c>
      <c r="L3054">
        <v>17</v>
      </c>
      <c r="M3054">
        <v>137</v>
      </c>
      <c r="N3054">
        <v>37</v>
      </c>
      <c r="O3054">
        <v>0</v>
      </c>
    </row>
    <row r="3055" spans="1:15" x14ac:dyDescent="0.2">
      <c r="A3055">
        <v>2017</v>
      </c>
      <c r="B3055" s="6">
        <f ca="1">_xlfn.MAXIFS('Track WIP'!M:M,'Track WIP'!K:K,'Results WIP'!A3055,'Track WIP'!L:L,'Results WIP'!C3055)</f>
        <v>42883</v>
      </c>
      <c r="C3055">
        <f t="shared" si="53"/>
        <v>6</v>
      </c>
      <c r="D3055" t="str">
        <f ca="1">VLOOKUP($B3055,'Track WIP'!$M:$O,2,FALSE)</f>
        <v>INDIANAPOLIS 500</v>
      </c>
      <c r="E3055" t="str">
        <f ca="1">VLOOKUP($B3055,'Track WIP'!$M:$O,3,FALSE)</f>
        <v>Indianapolis Motor Speedway</v>
      </c>
      <c r="F3055">
        <v>2</v>
      </c>
      <c r="G3055" t="s">
        <v>24</v>
      </c>
      <c r="H3055">
        <v>3</v>
      </c>
      <c r="I3055" t="s">
        <v>111</v>
      </c>
      <c r="J3055">
        <v>200</v>
      </c>
      <c r="K3055">
        <v>19</v>
      </c>
      <c r="L3055">
        <v>9</v>
      </c>
      <c r="M3055">
        <v>96</v>
      </c>
      <c r="N3055">
        <v>16</v>
      </c>
      <c r="O3055">
        <v>0</v>
      </c>
    </row>
    <row r="3056" spans="1:15" x14ac:dyDescent="0.2">
      <c r="A3056">
        <v>2017</v>
      </c>
      <c r="B3056" s="6">
        <f ca="1">_xlfn.MAXIFS('Track WIP'!M:M,'Track WIP'!K:K,'Results WIP'!A3056,'Track WIP'!L:L,'Results WIP'!C3056)</f>
        <v>42883</v>
      </c>
      <c r="C3056">
        <f t="shared" si="53"/>
        <v>6</v>
      </c>
      <c r="D3056" t="str">
        <f ca="1">VLOOKUP($B3056,'Track WIP'!$M:$O,2,FALSE)</f>
        <v>INDIANAPOLIS 500</v>
      </c>
      <c r="E3056" t="str">
        <f ca="1">VLOOKUP($B3056,'Track WIP'!$M:$O,3,FALSE)</f>
        <v>Indianapolis Motor Speedway</v>
      </c>
      <c r="F3056">
        <v>3</v>
      </c>
      <c r="G3056" t="s">
        <v>393</v>
      </c>
      <c r="H3056">
        <v>19</v>
      </c>
      <c r="I3056" t="s">
        <v>16</v>
      </c>
      <c r="J3056">
        <v>200</v>
      </c>
      <c r="K3056">
        <v>11</v>
      </c>
      <c r="L3056">
        <v>0</v>
      </c>
      <c r="M3056">
        <v>93</v>
      </c>
      <c r="N3056">
        <v>23</v>
      </c>
      <c r="O3056">
        <v>0</v>
      </c>
    </row>
    <row r="3057" spans="1:15" x14ac:dyDescent="0.2">
      <c r="A3057">
        <v>2017</v>
      </c>
      <c r="B3057" s="6">
        <f ca="1">_xlfn.MAXIFS('Track WIP'!M:M,'Track WIP'!K:K,'Results WIP'!A3057,'Track WIP'!L:L,'Results WIP'!C3057)</f>
        <v>42883</v>
      </c>
      <c r="C3057">
        <f t="shared" si="53"/>
        <v>6</v>
      </c>
      <c r="D3057" t="str">
        <f ca="1">VLOOKUP($B3057,'Track WIP'!$M:$O,2,FALSE)</f>
        <v>INDIANAPOLIS 500</v>
      </c>
      <c r="E3057" t="str">
        <f ca="1">VLOOKUP($B3057,'Track WIP'!$M:$O,3,FALSE)</f>
        <v>Indianapolis Motor Speedway</v>
      </c>
      <c r="F3057">
        <v>4</v>
      </c>
      <c r="G3057" t="s">
        <v>390</v>
      </c>
      <c r="H3057">
        <v>8</v>
      </c>
      <c r="I3057" t="s">
        <v>16</v>
      </c>
      <c r="J3057">
        <v>200</v>
      </c>
      <c r="K3057">
        <v>15</v>
      </c>
      <c r="L3057">
        <v>50</v>
      </c>
      <c r="M3057">
        <v>86</v>
      </c>
      <c r="N3057">
        <v>22</v>
      </c>
      <c r="O3057">
        <v>0</v>
      </c>
    </row>
    <row r="3058" spans="1:15" x14ac:dyDescent="0.2">
      <c r="A3058">
        <v>2017</v>
      </c>
      <c r="B3058" s="6">
        <f ca="1">_xlfn.MAXIFS('Track WIP'!M:M,'Track WIP'!K:K,'Results WIP'!A3058,'Track WIP'!L:L,'Results WIP'!C3058)</f>
        <v>42883</v>
      </c>
      <c r="C3058">
        <f t="shared" si="53"/>
        <v>6</v>
      </c>
      <c r="D3058" t="str">
        <f ca="1">VLOOKUP($B3058,'Track WIP'!$M:$O,2,FALSE)</f>
        <v>INDIANAPOLIS 500</v>
      </c>
      <c r="E3058" t="str">
        <f ca="1">VLOOKUP($B3058,'Track WIP'!$M:$O,3,FALSE)</f>
        <v>Indianapolis Motor Speedway</v>
      </c>
      <c r="F3058">
        <v>5</v>
      </c>
      <c r="G3058" t="s">
        <v>25</v>
      </c>
      <c r="H3058">
        <v>10</v>
      </c>
      <c r="I3058" t="s">
        <v>16</v>
      </c>
      <c r="J3058">
        <v>200</v>
      </c>
      <c r="K3058">
        <v>7</v>
      </c>
      <c r="L3058">
        <v>22</v>
      </c>
      <c r="M3058">
        <v>91</v>
      </c>
      <c r="N3058">
        <v>31</v>
      </c>
      <c r="O3058">
        <v>0</v>
      </c>
    </row>
    <row r="3059" spans="1:15" x14ac:dyDescent="0.2">
      <c r="A3059">
        <v>2017</v>
      </c>
      <c r="B3059" s="6">
        <f ca="1">_xlfn.MAXIFS('Track WIP'!M:M,'Track WIP'!K:K,'Results WIP'!A3059,'Track WIP'!L:L,'Results WIP'!C3059)</f>
        <v>42883</v>
      </c>
      <c r="C3059">
        <f t="shared" si="53"/>
        <v>6</v>
      </c>
      <c r="D3059" t="str">
        <f ca="1">VLOOKUP($B3059,'Track WIP'!$M:$O,2,FALSE)</f>
        <v>INDIANAPOLIS 500</v>
      </c>
      <c r="E3059" t="str">
        <f ca="1">VLOOKUP($B3059,'Track WIP'!$M:$O,3,FALSE)</f>
        <v>Indianapolis Motor Speedway</v>
      </c>
      <c r="F3059">
        <v>6</v>
      </c>
      <c r="G3059" t="s">
        <v>234</v>
      </c>
      <c r="H3059">
        <v>22</v>
      </c>
      <c r="I3059" t="s">
        <v>111</v>
      </c>
      <c r="J3059">
        <v>200</v>
      </c>
      <c r="K3059">
        <v>18</v>
      </c>
      <c r="L3059">
        <v>1</v>
      </c>
      <c r="M3059">
        <v>73</v>
      </c>
      <c r="N3059">
        <v>17</v>
      </c>
      <c r="O3059">
        <v>0</v>
      </c>
    </row>
    <row r="3060" spans="1:15" x14ac:dyDescent="0.2">
      <c r="A3060">
        <v>2017</v>
      </c>
      <c r="B3060" s="6">
        <f ca="1">_xlfn.MAXIFS('Track WIP'!M:M,'Track WIP'!K:K,'Results WIP'!A3060,'Track WIP'!L:L,'Results WIP'!C3060)</f>
        <v>42883</v>
      </c>
      <c r="C3060">
        <f t="shared" si="53"/>
        <v>6</v>
      </c>
      <c r="D3060" t="str">
        <f ca="1">VLOOKUP($B3060,'Track WIP'!$M:$O,2,FALSE)</f>
        <v>INDIANAPOLIS 500</v>
      </c>
      <c r="E3060" t="str">
        <f ca="1">VLOOKUP($B3060,'Track WIP'!$M:$O,3,FALSE)</f>
        <v>Indianapolis Motor Speedway</v>
      </c>
      <c r="F3060">
        <v>7</v>
      </c>
      <c r="G3060" t="s">
        <v>277</v>
      </c>
      <c r="H3060">
        <v>98</v>
      </c>
      <c r="I3060" t="s">
        <v>16</v>
      </c>
      <c r="J3060">
        <v>200</v>
      </c>
      <c r="K3060">
        <v>3</v>
      </c>
      <c r="L3060">
        <v>23</v>
      </c>
      <c r="M3060">
        <v>91</v>
      </c>
      <c r="N3060">
        <v>39</v>
      </c>
      <c r="O3060">
        <v>0</v>
      </c>
    </row>
    <row r="3061" spans="1:15" x14ac:dyDescent="0.2">
      <c r="A3061">
        <v>2017</v>
      </c>
      <c r="B3061" s="6">
        <f ca="1">_xlfn.MAXIFS('Track WIP'!M:M,'Track WIP'!K:K,'Results WIP'!A3061,'Track WIP'!L:L,'Results WIP'!C3061)</f>
        <v>42883</v>
      </c>
      <c r="C3061">
        <f t="shared" si="53"/>
        <v>6</v>
      </c>
      <c r="D3061" t="str">
        <f ca="1">VLOOKUP($B3061,'Track WIP'!$M:$O,2,FALSE)</f>
        <v>INDIANAPOLIS 500</v>
      </c>
      <c r="E3061" t="str">
        <f ca="1">VLOOKUP($B3061,'Track WIP'!$M:$O,3,FALSE)</f>
        <v>Indianapolis Motor Speedway</v>
      </c>
      <c r="F3061">
        <v>8</v>
      </c>
      <c r="G3061" t="s">
        <v>38</v>
      </c>
      <c r="H3061">
        <v>27</v>
      </c>
      <c r="I3061" t="s">
        <v>16</v>
      </c>
      <c r="J3061">
        <v>200</v>
      </c>
      <c r="K3061">
        <v>8</v>
      </c>
      <c r="L3061">
        <v>0</v>
      </c>
      <c r="M3061">
        <v>76</v>
      </c>
      <c r="N3061">
        <v>28</v>
      </c>
      <c r="O3061">
        <v>0</v>
      </c>
    </row>
    <row r="3062" spans="1:15" x14ac:dyDescent="0.2">
      <c r="A3062">
        <v>2017</v>
      </c>
      <c r="B3062" s="6">
        <f ca="1">_xlfn.MAXIFS('Track WIP'!M:M,'Track WIP'!K:K,'Results WIP'!A3062,'Track WIP'!L:L,'Results WIP'!C3062)</f>
        <v>42883</v>
      </c>
      <c r="C3062">
        <f t="shared" si="53"/>
        <v>6</v>
      </c>
      <c r="D3062" t="str">
        <f ca="1">VLOOKUP($B3062,'Track WIP'!$M:$O,2,FALSE)</f>
        <v>INDIANAPOLIS 500</v>
      </c>
      <c r="E3062" t="str">
        <f ca="1">VLOOKUP($B3062,'Track WIP'!$M:$O,3,FALSE)</f>
        <v>Indianapolis Motor Speedway</v>
      </c>
      <c r="F3062">
        <v>9</v>
      </c>
      <c r="G3062" t="s">
        <v>386</v>
      </c>
      <c r="H3062">
        <v>88</v>
      </c>
      <c r="I3062" t="s">
        <v>111</v>
      </c>
      <c r="J3062">
        <v>200</v>
      </c>
      <c r="K3062">
        <v>25</v>
      </c>
      <c r="L3062">
        <v>0</v>
      </c>
      <c r="M3062">
        <v>53</v>
      </c>
      <c r="N3062">
        <v>9</v>
      </c>
      <c r="O3062">
        <v>0</v>
      </c>
    </row>
    <row r="3063" spans="1:15" x14ac:dyDescent="0.2">
      <c r="A3063">
        <v>2017</v>
      </c>
      <c r="B3063" s="6">
        <f ca="1">_xlfn.MAXIFS('Track WIP'!M:M,'Track WIP'!K:K,'Results WIP'!A3063,'Track WIP'!L:L,'Results WIP'!C3063)</f>
        <v>42883</v>
      </c>
      <c r="C3063">
        <f t="shared" si="53"/>
        <v>6</v>
      </c>
      <c r="D3063" t="str">
        <f ca="1">VLOOKUP($B3063,'Track WIP'!$M:$O,2,FALSE)</f>
        <v>INDIANAPOLIS 500</v>
      </c>
      <c r="E3063" t="str">
        <f ca="1">VLOOKUP($B3063,'Track WIP'!$M:$O,3,FALSE)</f>
        <v>Indianapolis Motor Speedway</v>
      </c>
      <c r="F3063">
        <v>10</v>
      </c>
      <c r="G3063" t="s">
        <v>254</v>
      </c>
      <c r="H3063">
        <v>14</v>
      </c>
      <c r="I3063" t="s">
        <v>111</v>
      </c>
      <c r="J3063">
        <v>200</v>
      </c>
      <c r="K3063">
        <v>24</v>
      </c>
      <c r="L3063">
        <v>0</v>
      </c>
      <c r="M3063">
        <v>50</v>
      </c>
      <c r="N3063">
        <v>10</v>
      </c>
      <c r="O3063">
        <v>0</v>
      </c>
    </row>
    <row r="3064" spans="1:15" x14ac:dyDescent="0.2">
      <c r="A3064">
        <v>2017</v>
      </c>
      <c r="B3064" s="6">
        <f ca="1">_xlfn.MAXIFS('Track WIP'!M:M,'Track WIP'!K:K,'Results WIP'!A3064,'Track WIP'!L:L,'Results WIP'!C3064)</f>
        <v>42883</v>
      </c>
      <c r="C3064">
        <f t="shared" si="53"/>
        <v>6</v>
      </c>
      <c r="D3064" t="str">
        <f ca="1">VLOOKUP($B3064,'Track WIP'!$M:$O,2,FALSE)</f>
        <v>INDIANAPOLIS 500</v>
      </c>
      <c r="E3064" t="str">
        <f ca="1">VLOOKUP($B3064,'Track WIP'!$M:$O,3,FALSE)</f>
        <v>Indianapolis Motor Speedway</v>
      </c>
      <c r="F3064">
        <v>11</v>
      </c>
      <c r="G3064" t="s">
        <v>55</v>
      </c>
      <c r="H3064">
        <v>20</v>
      </c>
      <c r="I3064" t="s">
        <v>111</v>
      </c>
      <c r="J3064">
        <v>200</v>
      </c>
      <c r="K3064">
        <v>2</v>
      </c>
      <c r="L3064">
        <v>5</v>
      </c>
      <c r="M3064">
        <v>79</v>
      </c>
      <c r="N3064">
        <v>41</v>
      </c>
      <c r="O3064">
        <v>0</v>
      </c>
    </row>
    <row r="3065" spans="1:15" x14ac:dyDescent="0.2">
      <c r="A3065">
        <v>2017</v>
      </c>
      <c r="B3065" s="6">
        <f ca="1">_xlfn.MAXIFS('Track WIP'!M:M,'Track WIP'!K:K,'Results WIP'!A3065,'Track WIP'!L:L,'Results WIP'!C3065)</f>
        <v>42883</v>
      </c>
      <c r="C3065">
        <f t="shared" si="53"/>
        <v>6</v>
      </c>
      <c r="D3065" t="str">
        <f ca="1">VLOOKUP($B3065,'Track WIP'!$M:$O,2,FALSE)</f>
        <v>INDIANAPOLIS 500</v>
      </c>
      <c r="E3065" t="str">
        <f ca="1">VLOOKUP($B3065,'Track WIP'!$M:$O,3,FALSE)</f>
        <v>Indianapolis Motor Speedway</v>
      </c>
      <c r="F3065">
        <v>12</v>
      </c>
      <c r="G3065" t="s">
        <v>41</v>
      </c>
      <c r="H3065">
        <v>15</v>
      </c>
      <c r="I3065" t="s">
        <v>16</v>
      </c>
      <c r="J3065">
        <v>200</v>
      </c>
      <c r="K3065">
        <v>14</v>
      </c>
      <c r="L3065">
        <v>2</v>
      </c>
      <c r="M3065">
        <v>57</v>
      </c>
      <c r="N3065">
        <v>21</v>
      </c>
      <c r="O3065">
        <v>0</v>
      </c>
    </row>
    <row r="3066" spans="1:15" x14ac:dyDescent="0.2">
      <c r="A3066">
        <v>2017</v>
      </c>
      <c r="B3066" s="6">
        <f ca="1">_xlfn.MAXIFS('Track WIP'!M:M,'Track WIP'!K:K,'Results WIP'!A3066,'Track WIP'!L:L,'Results WIP'!C3066)</f>
        <v>42883</v>
      </c>
      <c r="C3066">
        <f t="shared" si="53"/>
        <v>6</v>
      </c>
      <c r="D3066" t="str">
        <f ca="1">VLOOKUP($B3066,'Track WIP'!$M:$O,2,FALSE)</f>
        <v>INDIANAPOLIS 500</v>
      </c>
      <c r="E3066" t="str">
        <f ca="1">VLOOKUP($B3066,'Track WIP'!$M:$O,3,FALSE)</f>
        <v>Indianapolis Motor Speedway</v>
      </c>
      <c r="F3066">
        <v>13</v>
      </c>
      <c r="G3066" t="s">
        <v>292</v>
      </c>
      <c r="H3066">
        <v>7</v>
      </c>
      <c r="I3066" t="s">
        <v>16</v>
      </c>
      <c r="J3066">
        <v>200</v>
      </c>
      <c r="K3066">
        <v>13</v>
      </c>
      <c r="L3066">
        <v>0</v>
      </c>
      <c r="M3066">
        <v>55</v>
      </c>
      <c r="N3066">
        <v>21</v>
      </c>
      <c r="O3066">
        <v>0</v>
      </c>
    </row>
    <row r="3067" spans="1:15" x14ac:dyDescent="0.2">
      <c r="A3067">
        <v>2017</v>
      </c>
      <c r="B3067" s="6">
        <f ca="1">_xlfn.MAXIFS('Track WIP'!M:M,'Track WIP'!K:K,'Results WIP'!A3067,'Track WIP'!L:L,'Results WIP'!C3067)</f>
        <v>42883</v>
      </c>
      <c r="C3067">
        <f t="shared" si="53"/>
        <v>6</v>
      </c>
      <c r="D3067" t="str">
        <f ca="1">VLOOKUP($B3067,'Track WIP'!$M:$O,2,FALSE)</f>
        <v>INDIANAPOLIS 500</v>
      </c>
      <c r="E3067" t="str">
        <f ca="1">VLOOKUP($B3067,'Track WIP'!$M:$O,3,FALSE)</f>
        <v>Indianapolis Motor Speedway</v>
      </c>
      <c r="F3067">
        <v>14</v>
      </c>
      <c r="G3067" t="s">
        <v>88</v>
      </c>
      <c r="H3067">
        <v>1</v>
      </c>
      <c r="I3067" t="s">
        <v>111</v>
      </c>
      <c r="J3067">
        <v>200</v>
      </c>
      <c r="K3067">
        <v>23</v>
      </c>
      <c r="L3067">
        <v>0</v>
      </c>
      <c r="M3067">
        <v>43</v>
      </c>
      <c r="N3067">
        <v>11</v>
      </c>
      <c r="O3067">
        <v>0</v>
      </c>
    </row>
    <row r="3068" spans="1:15" x14ac:dyDescent="0.2">
      <c r="A3068">
        <v>2017</v>
      </c>
      <c r="B3068" s="6">
        <f ca="1">_xlfn.MAXIFS('Track WIP'!M:M,'Track WIP'!K:K,'Results WIP'!A3068,'Track WIP'!L:L,'Results WIP'!C3068)</f>
        <v>42883</v>
      </c>
      <c r="C3068">
        <f t="shared" si="53"/>
        <v>6</v>
      </c>
      <c r="D3068" t="str">
        <f ca="1">VLOOKUP($B3068,'Track WIP'!$M:$O,2,FALSE)</f>
        <v>INDIANAPOLIS 500</v>
      </c>
      <c r="E3068" t="str">
        <f ca="1">VLOOKUP($B3068,'Track WIP'!$M:$O,3,FALSE)</f>
        <v>Indianapolis Motor Speedway</v>
      </c>
      <c r="F3068">
        <v>15</v>
      </c>
      <c r="G3068" t="s">
        <v>56</v>
      </c>
      <c r="H3068">
        <v>17</v>
      </c>
      <c r="I3068" t="s">
        <v>111</v>
      </c>
      <c r="J3068">
        <v>200</v>
      </c>
      <c r="K3068">
        <v>31</v>
      </c>
      <c r="L3068">
        <v>0</v>
      </c>
      <c r="M3068">
        <v>33</v>
      </c>
      <c r="N3068">
        <v>3</v>
      </c>
      <c r="O3068">
        <v>0</v>
      </c>
    </row>
    <row r="3069" spans="1:15" x14ac:dyDescent="0.2">
      <c r="A3069">
        <v>2017</v>
      </c>
      <c r="B3069" s="6">
        <f ca="1">_xlfn.MAXIFS('Track WIP'!M:M,'Track WIP'!K:K,'Results WIP'!A3069,'Track WIP'!L:L,'Results WIP'!C3069)</f>
        <v>42883</v>
      </c>
      <c r="C3069">
        <f t="shared" si="53"/>
        <v>6</v>
      </c>
      <c r="D3069" t="str">
        <f ca="1">VLOOKUP($B3069,'Track WIP'!$M:$O,2,FALSE)</f>
        <v>INDIANAPOLIS 500</v>
      </c>
      <c r="E3069" t="str">
        <f ca="1">VLOOKUP($B3069,'Track WIP'!$M:$O,3,FALSE)</f>
        <v>Indianapolis Motor Speedway</v>
      </c>
      <c r="F3069">
        <v>16</v>
      </c>
      <c r="G3069" t="s">
        <v>70</v>
      </c>
      <c r="H3069">
        <v>21</v>
      </c>
      <c r="I3069" t="s">
        <v>111</v>
      </c>
      <c r="J3069">
        <v>200</v>
      </c>
      <c r="K3069">
        <v>6</v>
      </c>
      <c r="L3069">
        <v>2</v>
      </c>
      <c r="M3069">
        <v>61</v>
      </c>
      <c r="N3069">
        <v>33</v>
      </c>
      <c r="O3069">
        <v>0</v>
      </c>
    </row>
    <row r="3070" spans="1:15" x14ac:dyDescent="0.2">
      <c r="A3070">
        <v>2017</v>
      </c>
      <c r="B3070" s="6">
        <f ca="1">_xlfn.MAXIFS('Track WIP'!M:M,'Track WIP'!K:K,'Results WIP'!A3070,'Track WIP'!L:L,'Results WIP'!C3070)</f>
        <v>42883</v>
      </c>
      <c r="C3070">
        <f t="shared" si="53"/>
        <v>6</v>
      </c>
      <c r="D3070" t="str">
        <f ca="1">VLOOKUP($B3070,'Track WIP'!$M:$O,2,FALSE)</f>
        <v>INDIANAPOLIS 500</v>
      </c>
      <c r="E3070" t="str">
        <f ca="1">VLOOKUP($B3070,'Track WIP'!$M:$O,3,FALSE)</f>
        <v>Indianapolis Motor Speedway</v>
      </c>
      <c r="F3070">
        <v>17</v>
      </c>
      <c r="G3070" t="s">
        <v>93</v>
      </c>
      <c r="H3070">
        <v>63</v>
      </c>
      <c r="I3070" t="s">
        <v>16</v>
      </c>
      <c r="J3070">
        <v>199</v>
      </c>
      <c r="K3070">
        <v>28</v>
      </c>
      <c r="L3070">
        <v>0</v>
      </c>
      <c r="M3070">
        <v>32</v>
      </c>
      <c r="N3070">
        <v>6</v>
      </c>
      <c r="O3070">
        <v>0</v>
      </c>
    </row>
    <row r="3071" spans="1:15" x14ac:dyDescent="0.2">
      <c r="A3071">
        <v>2017</v>
      </c>
      <c r="B3071" s="6">
        <f ca="1">_xlfn.MAXIFS('Track WIP'!M:M,'Track WIP'!K:K,'Results WIP'!A3071,'Track WIP'!L:L,'Results WIP'!C3071)</f>
        <v>42883</v>
      </c>
      <c r="C3071">
        <f t="shared" si="53"/>
        <v>6</v>
      </c>
      <c r="D3071" t="str">
        <f ca="1">VLOOKUP($B3071,'Track WIP'!$M:$O,2,FALSE)</f>
        <v>INDIANAPOLIS 500</v>
      </c>
      <c r="E3071" t="str">
        <f ca="1">VLOOKUP($B3071,'Track WIP'!$M:$O,3,FALSE)</f>
        <v>Indianapolis Motor Speedway</v>
      </c>
      <c r="F3071">
        <v>18</v>
      </c>
      <c r="G3071" t="s">
        <v>389</v>
      </c>
      <c r="H3071">
        <v>11</v>
      </c>
      <c r="I3071" t="s">
        <v>111</v>
      </c>
      <c r="J3071">
        <v>194</v>
      </c>
      <c r="K3071">
        <v>29</v>
      </c>
      <c r="L3071">
        <v>0</v>
      </c>
      <c r="M3071">
        <v>29</v>
      </c>
      <c r="N3071">
        <v>5</v>
      </c>
      <c r="O3071">
        <v>0</v>
      </c>
    </row>
    <row r="3072" spans="1:15" x14ac:dyDescent="0.2">
      <c r="A3072">
        <v>2017</v>
      </c>
      <c r="B3072" s="6">
        <f ca="1">_xlfn.MAXIFS('Track WIP'!M:M,'Track WIP'!K:K,'Results WIP'!A3072,'Track WIP'!L:L,'Results WIP'!C3072)</f>
        <v>42883</v>
      </c>
      <c r="C3072">
        <f t="shared" si="53"/>
        <v>6</v>
      </c>
      <c r="D3072" t="str">
        <f ca="1">VLOOKUP($B3072,'Track WIP'!$M:$O,2,FALSE)</f>
        <v>INDIANAPOLIS 500</v>
      </c>
      <c r="E3072" t="str">
        <f ca="1">VLOOKUP($B3072,'Track WIP'!$M:$O,3,FALSE)</f>
        <v>Indianapolis Motor Speedway</v>
      </c>
      <c r="F3072">
        <v>19</v>
      </c>
      <c r="G3072" t="s">
        <v>112</v>
      </c>
      <c r="H3072">
        <v>2</v>
      </c>
      <c r="I3072" t="s">
        <v>111</v>
      </c>
      <c r="J3072">
        <v>186</v>
      </c>
      <c r="K3072">
        <v>22</v>
      </c>
      <c r="L3072">
        <v>0</v>
      </c>
      <c r="M3072">
        <v>34</v>
      </c>
      <c r="N3072">
        <v>12</v>
      </c>
      <c r="O3072">
        <v>0</v>
      </c>
    </row>
    <row r="3073" spans="1:15" x14ac:dyDescent="0.2">
      <c r="A3073">
        <v>2017</v>
      </c>
      <c r="B3073" s="6">
        <f ca="1">_xlfn.MAXIFS('Track WIP'!M:M,'Track WIP'!K:K,'Results WIP'!A3073,'Track WIP'!L:L,'Results WIP'!C3073)</f>
        <v>42883</v>
      </c>
      <c r="C3073">
        <f t="shared" si="53"/>
        <v>6</v>
      </c>
      <c r="D3073" t="str">
        <f ca="1">VLOOKUP($B3073,'Track WIP'!$M:$O,2,FALSE)</f>
        <v>INDIANAPOLIS 500</v>
      </c>
      <c r="E3073" t="str">
        <f ca="1">VLOOKUP($B3073,'Track WIP'!$M:$O,3,FALSE)</f>
        <v>Indianapolis Motor Speedway</v>
      </c>
      <c r="F3073">
        <v>20</v>
      </c>
      <c r="G3073" t="s">
        <v>377</v>
      </c>
      <c r="H3073">
        <v>18</v>
      </c>
      <c r="I3073" t="s">
        <v>16</v>
      </c>
      <c r="J3073">
        <v>183</v>
      </c>
      <c r="K3073">
        <v>33</v>
      </c>
      <c r="L3073">
        <v>2</v>
      </c>
      <c r="M3073">
        <v>21</v>
      </c>
      <c r="N3073">
        <v>1</v>
      </c>
      <c r="O3073">
        <v>0</v>
      </c>
    </row>
    <row r="3074" spans="1:15" x14ac:dyDescent="0.2">
      <c r="A3074">
        <v>2017</v>
      </c>
      <c r="B3074" s="6">
        <f ca="1">_xlfn.MAXIFS('Track WIP'!M:M,'Track WIP'!K:K,'Results WIP'!A3074,'Track WIP'!L:L,'Results WIP'!C3074)</f>
        <v>42883</v>
      </c>
      <c r="C3074">
        <f t="shared" si="53"/>
        <v>6</v>
      </c>
      <c r="D3074" t="str">
        <f ca="1">VLOOKUP($B3074,'Track WIP'!$M:$O,2,FALSE)</f>
        <v>INDIANAPOLIS 500</v>
      </c>
      <c r="E3074" t="str">
        <f ca="1">VLOOKUP($B3074,'Track WIP'!$M:$O,3,FALSE)</f>
        <v>Indianapolis Motor Speedway</v>
      </c>
      <c r="F3074">
        <v>21</v>
      </c>
      <c r="G3074" t="s">
        <v>84</v>
      </c>
      <c r="H3074">
        <v>16</v>
      </c>
      <c r="I3074" t="s">
        <v>16</v>
      </c>
      <c r="J3074">
        <v>183</v>
      </c>
      <c r="K3074">
        <v>12</v>
      </c>
      <c r="L3074">
        <v>0</v>
      </c>
      <c r="M3074">
        <v>40</v>
      </c>
      <c r="N3074">
        <v>22</v>
      </c>
      <c r="O3074">
        <v>0</v>
      </c>
    </row>
    <row r="3075" spans="1:15" x14ac:dyDescent="0.2">
      <c r="A3075">
        <v>2017</v>
      </c>
      <c r="B3075" s="6">
        <f ca="1">_xlfn.MAXIFS('Track WIP'!M:M,'Track WIP'!K:K,'Results WIP'!A3075,'Track WIP'!L:L,'Results WIP'!C3075)</f>
        <v>42883</v>
      </c>
      <c r="C3075">
        <f t="shared" si="53"/>
        <v>6</v>
      </c>
      <c r="D3075" t="str">
        <f ca="1">VLOOKUP($B3075,'Track WIP'!$M:$O,2,FALSE)</f>
        <v>INDIANAPOLIS 500</v>
      </c>
      <c r="E3075" t="str">
        <f ca="1">VLOOKUP($B3075,'Track WIP'!$M:$O,3,FALSE)</f>
        <v>Indianapolis Motor Speedway</v>
      </c>
      <c r="F3075">
        <v>22</v>
      </c>
      <c r="G3075" t="s">
        <v>89</v>
      </c>
      <c r="H3075">
        <v>5</v>
      </c>
      <c r="I3075" t="s">
        <v>16</v>
      </c>
      <c r="J3075">
        <v>183</v>
      </c>
      <c r="K3075">
        <v>17</v>
      </c>
      <c r="L3075">
        <v>0</v>
      </c>
      <c r="M3075">
        <v>33</v>
      </c>
      <c r="N3075">
        <v>17</v>
      </c>
      <c r="O3075">
        <v>0</v>
      </c>
    </row>
    <row r="3076" spans="1:15" x14ac:dyDescent="0.2">
      <c r="A3076">
        <v>2017</v>
      </c>
      <c r="B3076" s="6">
        <f ca="1">_xlfn.MAXIFS('Track WIP'!M:M,'Track WIP'!K:K,'Results WIP'!A3076,'Track WIP'!L:L,'Results WIP'!C3076)</f>
        <v>42883</v>
      </c>
      <c r="C3076">
        <f t="shared" si="53"/>
        <v>6</v>
      </c>
      <c r="D3076" t="str">
        <f ca="1">VLOOKUP($B3076,'Track WIP'!$M:$O,2,FALSE)</f>
        <v>INDIANAPOLIS 500</v>
      </c>
      <c r="E3076" t="str">
        <f ca="1">VLOOKUP($B3076,'Track WIP'!$M:$O,3,FALSE)</f>
        <v>Indianapolis Motor Speedway</v>
      </c>
      <c r="F3076">
        <v>23</v>
      </c>
      <c r="G3076" t="s">
        <v>15</v>
      </c>
      <c r="H3076">
        <v>12</v>
      </c>
      <c r="I3076" t="s">
        <v>111</v>
      </c>
      <c r="J3076">
        <v>183</v>
      </c>
      <c r="K3076">
        <v>9</v>
      </c>
      <c r="L3076">
        <v>2</v>
      </c>
      <c r="M3076">
        <v>41</v>
      </c>
      <c r="N3076">
        <v>27</v>
      </c>
      <c r="O3076">
        <v>0</v>
      </c>
    </row>
    <row r="3077" spans="1:15" x14ac:dyDescent="0.2">
      <c r="A3077">
        <v>2017</v>
      </c>
      <c r="B3077" s="6">
        <f ca="1">_xlfn.MAXIFS('Track WIP'!M:M,'Track WIP'!K:K,'Results WIP'!A3077,'Track WIP'!L:L,'Results WIP'!C3077)</f>
        <v>42883</v>
      </c>
      <c r="C3077">
        <f t="shared" si="53"/>
        <v>6</v>
      </c>
      <c r="D3077" t="str">
        <f ca="1">VLOOKUP($B3077,'Track WIP'!$M:$O,2,FALSE)</f>
        <v>INDIANAPOLIS 500</v>
      </c>
      <c r="E3077" t="str">
        <f ca="1">VLOOKUP($B3077,'Track WIP'!$M:$O,3,FALSE)</f>
        <v>Indianapolis Motor Speedway</v>
      </c>
      <c r="F3077">
        <v>24</v>
      </c>
      <c r="G3077" t="s">
        <v>395</v>
      </c>
      <c r="H3077">
        <v>29</v>
      </c>
      <c r="I3077" t="s">
        <v>16</v>
      </c>
      <c r="J3077">
        <v>179</v>
      </c>
      <c r="K3077">
        <v>5</v>
      </c>
      <c r="L3077">
        <v>27</v>
      </c>
      <c r="M3077">
        <v>47</v>
      </c>
      <c r="N3077">
        <v>35</v>
      </c>
      <c r="O3077">
        <v>0</v>
      </c>
    </row>
    <row r="3078" spans="1:15" x14ac:dyDescent="0.2">
      <c r="A3078">
        <v>2017</v>
      </c>
      <c r="B3078" s="6">
        <f ca="1">_xlfn.MAXIFS('Track WIP'!M:M,'Track WIP'!K:K,'Results WIP'!A3078,'Track WIP'!L:L,'Results WIP'!C3078)</f>
        <v>42883</v>
      </c>
      <c r="C3078">
        <f t="shared" ref="C3078:C3141" si="54">_xlfn.IFS(A3078&gt;A3077,1,F3078=1,C3077+1,F3078&gt;1,C3077)</f>
        <v>6</v>
      </c>
      <c r="D3078" t="str">
        <f ca="1">VLOOKUP($B3078,'Track WIP'!$M:$O,2,FALSE)</f>
        <v>INDIANAPOLIS 500</v>
      </c>
      <c r="E3078" t="str">
        <f ca="1">VLOOKUP($B3078,'Track WIP'!$M:$O,3,FALSE)</f>
        <v>Indianapolis Motor Speedway</v>
      </c>
      <c r="F3078">
        <v>25</v>
      </c>
      <c r="G3078" t="s">
        <v>86</v>
      </c>
      <c r="H3078">
        <v>83</v>
      </c>
      <c r="I3078" t="s">
        <v>16</v>
      </c>
      <c r="J3078">
        <v>166</v>
      </c>
      <c r="K3078">
        <v>16</v>
      </c>
      <c r="L3078">
        <v>5</v>
      </c>
      <c r="M3078">
        <v>29</v>
      </c>
      <c r="N3078">
        <v>19</v>
      </c>
      <c r="O3078">
        <v>0</v>
      </c>
    </row>
    <row r="3079" spans="1:15" x14ac:dyDescent="0.2">
      <c r="A3079">
        <v>2017</v>
      </c>
      <c r="B3079" s="6">
        <f ca="1">_xlfn.MAXIFS('Track WIP'!M:M,'Track WIP'!K:K,'Results WIP'!A3079,'Track WIP'!L:L,'Results WIP'!C3079)</f>
        <v>42883</v>
      </c>
      <c r="C3079">
        <f t="shared" si="54"/>
        <v>6</v>
      </c>
      <c r="D3079" t="str">
        <f ca="1">VLOOKUP($B3079,'Track WIP'!$M:$O,2,FALSE)</f>
        <v>INDIANAPOLIS 500</v>
      </c>
      <c r="E3079" t="str">
        <f ca="1">VLOOKUP($B3079,'Track WIP'!$M:$O,3,FALSE)</f>
        <v>Indianapolis Motor Speedway</v>
      </c>
      <c r="F3079">
        <v>26</v>
      </c>
      <c r="G3079" t="s">
        <v>394</v>
      </c>
      <c r="H3079">
        <v>40</v>
      </c>
      <c r="I3079" t="s">
        <v>111</v>
      </c>
      <c r="J3079">
        <v>155</v>
      </c>
      <c r="K3079">
        <v>32</v>
      </c>
      <c r="L3079">
        <v>0</v>
      </c>
      <c r="M3079">
        <v>12</v>
      </c>
      <c r="N3079">
        <v>2</v>
      </c>
      <c r="O3079">
        <v>0</v>
      </c>
    </row>
    <row r="3080" spans="1:15" x14ac:dyDescent="0.2">
      <c r="A3080">
        <v>2017</v>
      </c>
      <c r="B3080" s="6">
        <f ca="1">_xlfn.MAXIFS('Track WIP'!M:M,'Track WIP'!K:K,'Results WIP'!A3080,'Track WIP'!L:L,'Results WIP'!C3080)</f>
        <v>42883</v>
      </c>
      <c r="C3080">
        <f t="shared" si="54"/>
        <v>6</v>
      </c>
      <c r="D3080" t="str">
        <f ca="1">VLOOKUP($B3080,'Track WIP'!$M:$O,2,FALSE)</f>
        <v>INDIANAPOLIS 500</v>
      </c>
      <c r="E3080" t="str">
        <f ca="1">VLOOKUP($B3080,'Track WIP'!$M:$O,3,FALSE)</f>
        <v>Indianapolis Motor Speedway</v>
      </c>
      <c r="F3080">
        <v>27</v>
      </c>
      <c r="G3080" t="s">
        <v>17</v>
      </c>
      <c r="H3080">
        <v>28</v>
      </c>
      <c r="I3080" t="s">
        <v>16</v>
      </c>
      <c r="J3080">
        <v>136</v>
      </c>
      <c r="K3080">
        <v>10</v>
      </c>
      <c r="L3080">
        <v>28</v>
      </c>
      <c r="M3080">
        <v>35</v>
      </c>
      <c r="N3080">
        <v>25</v>
      </c>
      <c r="O3080">
        <v>0</v>
      </c>
    </row>
    <row r="3081" spans="1:15" x14ac:dyDescent="0.2">
      <c r="A3081">
        <v>2017</v>
      </c>
      <c r="B3081" s="6">
        <f ca="1">_xlfn.MAXIFS('Track WIP'!M:M,'Track WIP'!K:K,'Results WIP'!A3081,'Track WIP'!L:L,'Results WIP'!C3081)</f>
        <v>42883</v>
      </c>
      <c r="C3081">
        <f t="shared" si="54"/>
        <v>6</v>
      </c>
      <c r="D3081" t="str">
        <f ca="1">VLOOKUP($B3081,'Track WIP'!$M:$O,2,FALSE)</f>
        <v>INDIANAPOLIS 500</v>
      </c>
      <c r="E3081" t="str">
        <f ca="1">VLOOKUP($B3081,'Track WIP'!$M:$O,3,FALSE)</f>
        <v>Indianapolis Motor Speedway</v>
      </c>
      <c r="F3081">
        <v>28</v>
      </c>
      <c r="G3081" t="s">
        <v>384</v>
      </c>
      <c r="H3081">
        <v>24</v>
      </c>
      <c r="I3081" t="s">
        <v>111</v>
      </c>
      <c r="J3081">
        <v>125</v>
      </c>
      <c r="K3081">
        <v>21</v>
      </c>
      <c r="L3081">
        <v>0</v>
      </c>
      <c r="M3081">
        <v>23</v>
      </c>
      <c r="N3081">
        <v>13</v>
      </c>
      <c r="O3081">
        <v>0</v>
      </c>
    </row>
    <row r="3082" spans="1:15" x14ac:dyDescent="0.2">
      <c r="A3082">
        <v>2017</v>
      </c>
      <c r="B3082" s="6">
        <f ca="1">_xlfn.MAXIFS('Track WIP'!M:M,'Track WIP'!K:K,'Results WIP'!A3082,'Track WIP'!L:L,'Results WIP'!C3082)</f>
        <v>42883</v>
      </c>
      <c r="C3082">
        <f t="shared" si="54"/>
        <v>6</v>
      </c>
      <c r="D3082" t="str">
        <f ca="1">VLOOKUP($B3082,'Track WIP'!$M:$O,2,FALSE)</f>
        <v>INDIANAPOLIS 500</v>
      </c>
      <c r="E3082" t="str">
        <f ca="1">VLOOKUP($B3082,'Track WIP'!$M:$O,3,FALSE)</f>
        <v>Indianapolis Motor Speedway</v>
      </c>
      <c r="F3082">
        <v>29</v>
      </c>
      <c r="G3082" t="s">
        <v>376</v>
      </c>
      <c r="H3082">
        <v>44</v>
      </c>
      <c r="I3082" t="s">
        <v>111</v>
      </c>
      <c r="J3082">
        <v>118</v>
      </c>
      <c r="K3082">
        <v>30</v>
      </c>
      <c r="L3082">
        <v>0</v>
      </c>
      <c r="M3082">
        <v>14</v>
      </c>
      <c r="N3082">
        <v>4</v>
      </c>
      <c r="O3082">
        <v>0</v>
      </c>
    </row>
    <row r="3083" spans="1:15" x14ac:dyDescent="0.2">
      <c r="A3083">
        <v>2017</v>
      </c>
      <c r="B3083" s="6">
        <f ca="1">_xlfn.MAXIFS('Track WIP'!M:M,'Track WIP'!K:K,'Results WIP'!A3083,'Track WIP'!L:L,'Results WIP'!C3083)</f>
        <v>42883</v>
      </c>
      <c r="C3083">
        <f t="shared" si="54"/>
        <v>6</v>
      </c>
      <c r="D3083" t="str">
        <f ca="1">VLOOKUP($B3083,'Track WIP'!$M:$O,2,FALSE)</f>
        <v>INDIANAPOLIS 500</v>
      </c>
      <c r="E3083" t="str">
        <f ca="1">VLOOKUP($B3083,'Track WIP'!$M:$O,3,FALSE)</f>
        <v>Indianapolis Motor Speedway</v>
      </c>
      <c r="F3083">
        <v>30</v>
      </c>
      <c r="G3083" t="s">
        <v>359</v>
      </c>
      <c r="H3083">
        <v>4</v>
      </c>
      <c r="I3083" t="s">
        <v>111</v>
      </c>
      <c r="J3083">
        <v>65</v>
      </c>
      <c r="K3083">
        <v>26</v>
      </c>
      <c r="L3083">
        <v>0</v>
      </c>
      <c r="M3083">
        <v>18</v>
      </c>
      <c r="N3083">
        <v>8</v>
      </c>
      <c r="O3083">
        <v>0</v>
      </c>
    </row>
    <row r="3084" spans="1:15" x14ac:dyDescent="0.2">
      <c r="A3084">
        <v>2017</v>
      </c>
      <c r="B3084" s="6">
        <f ca="1">_xlfn.MAXIFS('Track WIP'!M:M,'Track WIP'!K:K,'Results WIP'!A3084,'Track WIP'!L:L,'Results WIP'!C3084)</f>
        <v>42883</v>
      </c>
      <c r="C3084">
        <f t="shared" si="54"/>
        <v>6</v>
      </c>
      <c r="D3084" t="str">
        <f ca="1">VLOOKUP($B3084,'Track WIP'!$M:$O,2,FALSE)</f>
        <v>INDIANAPOLIS 500</v>
      </c>
      <c r="E3084" t="str">
        <f ca="1">VLOOKUP($B3084,'Track WIP'!$M:$O,3,FALSE)</f>
        <v>Indianapolis Motor Speedway</v>
      </c>
      <c r="F3084">
        <v>31</v>
      </c>
      <c r="G3084" t="s">
        <v>396</v>
      </c>
      <c r="H3084">
        <v>50</v>
      </c>
      <c r="I3084" t="s">
        <v>16</v>
      </c>
      <c r="J3084">
        <v>65</v>
      </c>
      <c r="K3084">
        <v>27</v>
      </c>
      <c r="L3084">
        <v>0</v>
      </c>
      <c r="M3084">
        <v>17</v>
      </c>
      <c r="N3084">
        <v>7</v>
      </c>
      <c r="O3084">
        <v>0</v>
      </c>
    </row>
    <row r="3085" spans="1:15" x14ac:dyDescent="0.2">
      <c r="A3085">
        <v>2017</v>
      </c>
      <c r="B3085" s="6">
        <f ca="1">_xlfn.MAXIFS('Track WIP'!M:M,'Track WIP'!K:K,'Results WIP'!A3085,'Track WIP'!L:L,'Results WIP'!C3085)</f>
        <v>42883</v>
      </c>
      <c r="C3085">
        <f t="shared" si="54"/>
        <v>6</v>
      </c>
      <c r="D3085" t="str">
        <f ca="1">VLOOKUP($B3085,'Track WIP'!$M:$O,2,FALSE)</f>
        <v>INDIANAPOLIS 500</v>
      </c>
      <c r="E3085" t="str">
        <f ca="1">VLOOKUP($B3085,'Track WIP'!$M:$O,3,FALSE)</f>
        <v>Indianapolis Motor Speedway</v>
      </c>
      <c r="F3085">
        <v>32</v>
      </c>
      <c r="G3085" t="s">
        <v>21</v>
      </c>
      <c r="H3085">
        <v>9</v>
      </c>
      <c r="I3085" t="s">
        <v>16</v>
      </c>
      <c r="J3085">
        <v>52</v>
      </c>
      <c r="K3085">
        <v>1</v>
      </c>
      <c r="L3085">
        <v>5</v>
      </c>
      <c r="M3085">
        <v>53</v>
      </c>
      <c r="N3085">
        <v>43</v>
      </c>
      <c r="O3085">
        <v>0</v>
      </c>
    </row>
    <row r="3086" spans="1:15" x14ac:dyDescent="0.2">
      <c r="A3086">
        <v>2017</v>
      </c>
      <c r="B3086" s="6">
        <f ca="1">_xlfn.MAXIFS('Track WIP'!M:M,'Track WIP'!K:K,'Results WIP'!A3086,'Track WIP'!L:L,'Results WIP'!C3086)</f>
        <v>42883</v>
      </c>
      <c r="C3086">
        <f t="shared" si="54"/>
        <v>6</v>
      </c>
      <c r="D3086" t="str">
        <f ca="1">VLOOKUP($B3086,'Track WIP'!$M:$O,2,FALSE)</f>
        <v>INDIANAPOLIS 500</v>
      </c>
      <c r="E3086" t="str">
        <f ca="1">VLOOKUP($B3086,'Track WIP'!$M:$O,3,FALSE)</f>
        <v>Indianapolis Motor Speedway</v>
      </c>
      <c r="F3086">
        <v>33</v>
      </c>
      <c r="G3086" t="s">
        <v>50</v>
      </c>
      <c r="H3086">
        <v>77</v>
      </c>
      <c r="I3086" t="s">
        <v>16</v>
      </c>
      <c r="J3086">
        <v>45</v>
      </c>
      <c r="K3086">
        <v>20</v>
      </c>
      <c r="L3086">
        <v>0</v>
      </c>
      <c r="M3086">
        <v>24</v>
      </c>
      <c r="N3086">
        <v>14</v>
      </c>
      <c r="O3086">
        <v>0</v>
      </c>
    </row>
    <row r="3087" spans="1:15" x14ac:dyDescent="0.2">
      <c r="A3087">
        <v>2017</v>
      </c>
      <c r="B3087" s="6">
        <f ca="1">_xlfn.MAXIFS('Track WIP'!M:M,'Track WIP'!K:K,'Results WIP'!A3087,'Track WIP'!L:L,'Results WIP'!C3087)</f>
        <v>42889</v>
      </c>
      <c r="C3087">
        <f t="shared" si="54"/>
        <v>7</v>
      </c>
      <c r="D3087" t="str">
        <f ca="1">VLOOKUP($B3087,'Track WIP'!$M:$O,2,FALSE)</f>
        <v>CHEVROLET DUAL IN DETROIT - RACE 1</v>
      </c>
      <c r="E3087" t="str">
        <f ca="1">VLOOKUP($B3087,'Track WIP'!$M:$O,3,FALSE)</f>
        <v>Detroit Street Circuit</v>
      </c>
      <c r="F3087">
        <v>1</v>
      </c>
      <c r="G3087" t="s">
        <v>41</v>
      </c>
      <c r="H3087">
        <v>15</v>
      </c>
      <c r="I3087" t="s">
        <v>16</v>
      </c>
      <c r="J3087">
        <v>70</v>
      </c>
      <c r="K3087">
        <v>1</v>
      </c>
      <c r="L3087">
        <v>55</v>
      </c>
      <c r="M3087">
        <v>54</v>
      </c>
      <c r="N3087">
        <v>4</v>
      </c>
      <c r="O3087">
        <v>0</v>
      </c>
    </row>
    <row r="3088" spans="1:15" x14ac:dyDescent="0.2">
      <c r="A3088">
        <v>2017</v>
      </c>
      <c r="B3088" s="6">
        <f ca="1">_xlfn.MAXIFS('Track WIP'!M:M,'Track WIP'!K:K,'Results WIP'!A3088,'Track WIP'!L:L,'Results WIP'!C3088)</f>
        <v>42889</v>
      </c>
      <c r="C3088">
        <f t="shared" si="54"/>
        <v>7</v>
      </c>
      <c r="D3088" t="str">
        <f ca="1">VLOOKUP($B3088,'Track WIP'!$M:$O,2,FALSE)</f>
        <v>CHEVROLET DUAL IN DETROIT - RACE 1</v>
      </c>
      <c r="E3088" t="str">
        <f ca="1">VLOOKUP($B3088,'Track WIP'!$M:$O,3,FALSE)</f>
        <v>Detroit Street Circuit</v>
      </c>
      <c r="F3088">
        <v>2</v>
      </c>
      <c r="G3088" t="s">
        <v>21</v>
      </c>
      <c r="H3088">
        <v>9</v>
      </c>
      <c r="I3088" t="s">
        <v>16</v>
      </c>
      <c r="J3088">
        <v>70</v>
      </c>
      <c r="K3088">
        <v>6</v>
      </c>
      <c r="L3088">
        <v>2</v>
      </c>
      <c r="M3088">
        <v>41</v>
      </c>
      <c r="N3088">
        <v>1</v>
      </c>
      <c r="O3088">
        <v>0</v>
      </c>
    </row>
    <row r="3089" spans="1:15" x14ac:dyDescent="0.2">
      <c r="A3089">
        <v>2017</v>
      </c>
      <c r="B3089" s="6">
        <f ca="1">_xlfn.MAXIFS('Track WIP'!M:M,'Track WIP'!K:K,'Results WIP'!A3089,'Track WIP'!L:L,'Results WIP'!C3089)</f>
        <v>42889</v>
      </c>
      <c r="C3089">
        <f t="shared" si="54"/>
        <v>7</v>
      </c>
      <c r="D3089" t="str">
        <f ca="1">VLOOKUP($B3089,'Track WIP'!$M:$O,2,FALSE)</f>
        <v>CHEVROLET DUAL IN DETROIT - RACE 1</v>
      </c>
      <c r="E3089" t="str">
        <f ca="1">VLOOKUP($B3089,'Track WIP'!$M:$O,3,FALSE)</f>
        <v>Detroit Street Circuit</v>
      </c>
      <c r="F3089">
        <v>3</v>
      </c>
      <c r="G3089" t="s">
        <v>89</v>
      </c>
      <c r="H3089">
        <v>5</v>
      </c>
      <c r="I3089" t="s">
        <v>16</v>
      </c>
      <c r="J3089">
        <v>70</v>
      </c>
      <c r="K3089">
        <v>5</v>
      </c>
      <c r="L3089">
        <v>1</v>
      </c>
      <c r="M3089">
        <v>36</v>
      </c>
      <c r="N3089">
        <v>1</v>
      </c>
      <c r="O3089">
        <v>0</v>
      </c>
    </row>
    <row r="3090" spans="1:15" x14ac:dyDescent="0.2">
      <c r="A3090">
        <v>2017</v>
      </c>
      <c r="B3090" s="6">
        <f ca="1">_xlfn.MAXIFS('Track WIP'!M:M,'Track WIP'!K:K,'Results WIP'!A3090,'Track WIP'!L:L,'Results WIP'!C3090)</f>
        <v>42889</v>
      </c>
      <c r="C3090">
        <f t="shared" si="54"/>
        <v>7</v>
      </c>
      <c r="D3090" t="str">
        <f ca="1">VLOOKUP($B3090,'Track WIP'!$M:$O,2,FALSE)</f>
        <v>CHEVROLET DUAL IN DETROIT - RACE 1</v>
      </c>
      <c r="E3090" t="str">
        <f ca="1">VLOOKUP($B3090,'Track WIP'!$M:$O,3,FALSE)</f>
        <v>Detroit Street Circuit</v>
      </c>
      <c r="F3090">
        <v>4</v>
      </c>
      <c r="G3090" t="s">
        <v>112</v>
      </c>
      <c r="H3090">
        <v>2</v>
      </c>
      <c r="I3090" t="s">
        <v>111</v>
      </c>
      <c r="J3090">
        <v>70</v>
      </c>
      <c r="K3090">
        <v>9</v>
      </c>
      <c r="L3090">
        <v>0</v>
      </c>
      <c r="M3090">
        <v>32</v>
      </c>
      <c r="N3090">
        <v>0</v>
      </c>
      <c r="O3090">
        <v>0</v>
      </c>
    </row>
    <row r="3091" spans="1:15" x14ac:dyDescent="0.2">
      <c r="A3091">
        <v>2017</v>
      </c>
      <c r="B3091" s="6">
        <f ca="1">_xlfn.MAXIFS('Track WIP'!M:M,'Track WIP'!K:K,'Results WIP'!A3091,'Track WIP'!L:L,'Results WIP'!C3091)</f>
        <v>42889</v>
      </c>
      <c r="C3091">
        <f t="shared" si="54"/>
        <v>7</v>
      </c>
      <c r="D3091" t="str">
        <f ca="1">VLOOKUP($B3091,'Track WIP'!$M:$O,2,FALSE)</f>
        <v>CHEVROLET DUAL IN DETROIT - RACE 1</v>
      </c>
      <c r="E3091" t="str">
        <f ca="1">VLOOKUP($B3091,'Track WIP'!$M:$O,3,FALSE)</f>
        <v>Detroit Street Circuit</v>
      </c>
      <c r="F3091">
        <v>5</v>
      </c>
      <c r="G3091" t="s">
        <v>277</v>
      </c>
      <c r="H3091">
        <v>98</v>
      </c>
      <c r="I3091" t="s">
        <v>16</v>
      </c>
      <c r="J3091">
        <v>70</v>
      </c>
      <c r="K3091">
        <v>4</v>
      </c>
      <c r="L3091">
        <v>0</v>
      </c>
      <c r="M3091">
        <v>30</v>
      </c>
      <c r="N3091">
        <v>0</v>
      </c>
      <c r="O3091">
        <v>0</v>
      </c>
    </row>
    <row r="3092" spans="1:15" x14ac:dyDescent="0.2">
      <c r="A3092">
        <v>2017</v>
      </c>
      <c r="B3092" s="6">
        <f ca="1">_xlfn.MAXIFS('Track WIP'!M:M,'Track WIP'!K:K,'Results WIP'!A3092,'Track WIP'!L:L,'Results WIP'!C3092)</f>
        <v>42889</v>
      </c>
      <c r="C3092">
        <f t="shared" si="54"/>
        <v>7</v>
      </c>
      <c r="D3092" t="str">
        <f ca="1">VLOOKUP($B3092,'Track WIP'!$M:$O,2,FALSE)</f>
        <v>CHEVROLET DUAL IN DETROIT - RACE 1</v>
      </c>
      <c r="E3092" t="str">
        <f ca="1">VLOOKUP($B3092,'Track WIP'!$M:$O,3,FALSE)</f>
        <v>Detroit Street Circuit</v>
      </c>
      <c r="F3092">
        <v>6</v>
      </c>
      <c r="G3092" t="s">
        <v>292</v>
      </c>
      <c r="H3092">
        <v>7</v>
      </c>
      <c r="I3092" t="s">
        <v>16</v>
      </c>
      <c r="J3092">
        <v>70</v>
      </c>
      <c r="K3092">
        <v>20</v>
      </c>
      <c r="L3092">
        <v>1</v>
      </c>
      <c r="M3092">
        <v>29</v>
      </c>
      <c r="N3092">
        <v>1</v>
      </c>
      <c r="O3092">
        <v>0</v>
      </c>
    </row>
    <row r="3093" spans="1:15" x14ac:dyDescent="0.2">
      <c r="A3093">
        <v>2017</v>
      </c>
      <c r="B3093" s="6">
        <f ca="1">_xlfn.MAXIFS('Track WIP'!M:M,'Track WIP'!K:K,'Results WIP'!A3093,'Track WIP'!L:L,'Results WIP'!C3093)</f>
        <v>42889</v>
      </c>
      <c r="C3093">
        <f t="shared" si="54"/>
        <v>7</v>
      </c>
      <c r="D3093" t="str">
        <f ca="1">VLOOKUP($B3093,'Track WIP'!$M:$O,2,FALSE)</f>
        <v>CHEVROLET DUAL IN DETROIT - RACE 1</v>
      </c>
      <c r="E3093" t="str">
        <f ca="1">VLOOKUP($B3093,'Track WIP'!$M:$O,3,FALSE)</f>
        <v>Detroit Street Circuit</v>
      </c>
      <c r="F3093">
        <v>7</v>
      </c>
      <c r="G3093" t="s">
        <v>24</v>
      </c>
      <c r="H3093">
        <v>3</v>
      </c>
      <c r="I3093" t="s">
        <v>111</v>
      </c>
      <c r="J3093">
        <v>70</v>
      </c>
      <c r="K3093">
        <v>2</v>
      </c>
      <c r="L3093">
        <v>11</v>
      </c>
      <c r="M3093">
        <v>28</v>
      </c>
      <c r="N3093">
        <v>2</v>
      </c>
      <c r="O3093">
        <v>0</v>
      </c>
    </row>
    <row r="3094" spans="1:15" x14ac:dyDescent="0.2">
      <c r="A3094">
        <v>2017</v>
      </c>
      <c r="B3094" s="6">
        <f ca="1">_xlfn.MAXIFS('Track WIP'!M:M,'Track WIP'!K:K,'Results WIP'!A3094,'Track WIP'!L:L,'Results WIP'!C3094)</f>
        <v>42889</v>
      </c>
      <c r="C3094">
        <f t="shared" si="54"/>
        <v>7</v>
      </c>
      <c r="D3094" t="str">
        <f ca="1">VLOOKUP($B3094,'Track WIP'!$M:$O,2,FALSE)</f>
        <v>CHEVROLET DUAL IN DETROIT - RACE 1</v>
      </c>
      <c r="E3094" t="str">
        <f ca="1">VLOOKUP($B3094,'Track WIP'!$M:$O,3,FALSE)</f>
        <v>Detroit Street Circuit</v>
      </c>
      <c r="F3094">
        <v>8</v>
      </c>
      <c r="G3094" t="s">
        <v>37</v>
      </c>
      <c r="H3094">
        <v>26</v>
      </c>
      <c r="I3094" t="s">
        <v>16</v>
      </c>
      <c r="J3094">
        <v>70</v>
      </c>
      <c r="K3094">
        <v>3</v>
      </c>
      <c r="L3094">
        <v>0</v>
      </c>
      <c r="M3094">
        <v>24</v>
      </c>
      <c r="N3094">
        <v>0</v>
      </c>
      <c r="O3094">
        <v>0</v>
      </c>
    </row>
    <row r="3095" spans="1:15" x14ac:dyDescent="0.2">
      <c r="A3095">
        <v>2017</v>
      </c>
      <c r="B3095" s="6">
        <f ca="1">_xlfn.MAXIFS('Track WIP'!M:M,'Track WIP'!K:K,'Results WIP'!A3095,'Track WIP'!L:L,'Results WIP'!C3095)</f>
        <v>42889</v>
      </c>
      <c r="C3095">
        <f t="shared" si="54"/>
        <v>7</v>
      </c>
      <c r="D3095" t="str">
        <f ca="1">VLOOKUP($B3095,'Track WIP'!$M:$O,2,FALSE)</f>
        <v>CHEVROLET DUAL IN DETROIT - RACE 1</v>
      </c>
      <c r="E3095" t="str">
        <f ca="1">VLOOKUP($B3095,'Track WIP'!$M:$O,3,FALSE)</f>
        <v>Detroit Street Circuit</v>
      </c>
      <c r="F3095">
        <v>9</v>
      </c>
      <c r="G3095" t="s">
        <v>393</v>
      </c>
      <c r="H3095">
        <v>19</v>
      </c>
      <c r="I3095" t="s">
        <v>16</v>
      </c>
      <c r="J3095">
        <v>70</v>
      </c>
      <c r="K3095">
        <v>21</v>
      </c>
      <c r="L3095">
        <v>0</v>
      </c>
      <c r="M3095">
        <v>22</v>
      </c>
      <c r="N3095">
        <v>0</v>
      </c>
      <c r="O3095">
        <v>0</v>
      </c>
    </row>
    <row r="3096" spans="1:15" x14ac:dyDescent="0.2">
      <c r="A3096">
        <v>2017</v>
      </c>
      <c r="B3096" s="6">
        <f ca="1">_xlfn.MAXIFS('Track WIP'!M:M,'Track WIP'!K:K,'Results WIP'!A3096,'Track WIP'!L:L,'Results WIP'!C3096)</f>
        <v>42889</v>
      </c>
      <c r="C3096">
        <f t="shared" si="54"/>
        <v>7</v>
      </c>
      <c r="D3096" t="str">
        <f ca="1">VLOOKUP($B3096,'Track WIP'!$M:$O,2,FALSE)</f>
        <v>CHEVROLET DUAL IN DETROIT - RACE 1</v>
      </c>
      <c r="E3096" t="str">
        <f ca="1">VLOOKUP($B3096,'Track WIP'!$M:$O,3,FALSE)</f>
        <v>Detroit Street Circuit</v>
      </c>
      <c r="F3096">
        <v>10</v>
      </c>
      <c r="G3096" t="s">
        <v>389</v>
      </c>
      <c r="H3096">
        <v>20</v>
      </c>
      <c r="I3096" t="s">
        <v>111</v>
      </c>
      <c r="J3096">
        <v>70</v>
      </c>
      <c r="K3096">
        <v>17</v>
      </c>
      <c r="L3096">
        <v>0</v>
      </c>
      <c r="M3096">
        <v>20</v>
      </c>
      <c r="N3096">
        <v>0</v>
      </c>
      <c r="O3096">
        <v>0</v>
      </c>
    </row>
    <row r="3097" spans="1:15" x14ac:dyDescent="0.2">
      <c r="A3097">
        <v>2017</v>
      </c>
      <c r="B3097" s="6">
        <f ca="1">_xlfn.MAXIFS('Track WIP'!M:M,'Track WIP'!K:K,'Results WIP'!A3097,'Track WIP'!L:L,'Results WIP'!C3097)</f>
        <v>42889</v>
      </c>
      <c r="C3097">
        <f t="shared" si="54"/>
        <v>7</v>
      </c>
      <c r="D3097" t="str">
        <f ca="1">VLOOKUP($B3097,'Track WIP'!$M:$O,2,FALSE)</f>
        <v>CHEVROLET DUAL IN DETROIT - RACE 1</v>
      </c>
      <c r="E3097" t="str">
        <f ca="1">VLOOKUP($B3097,'Track WIP'!$M:$O,3,FALSE)</f>
        <v>Detroit Street Circuit</v>
      </c>
      <c r="F3097">
        <v>11</v>
      </c>
      <c r="G3097" t="s">
        <v>390</v>
      </c>
      <c r="H3097">
        <v>8</v>
      </c>
      <c r="I3097" t="s">
        <v>16</v>
      </c>
      <c r="J3097">
        <v>70</v>
      </c>
      <c r="K3097">
        <v>8</v>
      </c>
      <c r="L3097">
        <v>0</v>
      </c>
      <c r="M3097">
        <v>19</v>
      </c>
      <c r="N3097">
        <v>0</v>
      </c>
      <c r="O3097">
        <v>0</v>
      </c>
    </row>
    <row r="3098" spans="1:15" x14ac:dyDescent="0.2">
      <c r="A3098">
        <v>2017</v>
      </c>
      <c r="B3098" s="6">
        <f ca="1">_xlfn.MAXIFS('Track WIP'!M:M,'Track WIP'!K:K,'Results WIP'!A3098,'Track WIP'!L:L,'Results WIP'!C3098)</f>
        <v>42889</v>
      </c>
      <c r="C3098">
        <f t="shared" si="54"/>
        <v>7</v>
      </c>
      <c r="D3098" t="str">
        <f ca="1">VLOOKUP($B3098,'Track WIP'!$M:$O,2,FALSE)</f>
        <v>CHEVROLET DUAL IN DETROIT - RACE 1</v>
      </c>
      <c r="E3098" t="str">
        <f ca="1">VLOOKUP($B3098,'Track WIP'!$M:$O,3,FALSE)</f>
        <v>Detroit Street Circuit</v>
      </c>
      <c r="F3098">
        <v>12</v>
      </c>
      <c r="G3098" t="s">
        <v>38</v>
      </c>
      <c r="H3098">
        <v>27</v>
      </c>
      <c r="I3098" t="s">
        <v>16</v>
      </c>
      <c r="J3098">
        <v>70</v>
      </c>
      <c r="K3098">
        <v>13</v>
      </c>
      <c r="L3098">
        <v>0</v>
      </c>
      <c r="M3098">
        <v>18</v>
      </c>
      <c r="N3098">
        <v>0</v>
      </c>
      <c r="O3098">
        <v>0</v>
      </c>
    </row>
    <row r="3099" spans="1:15" x14ac:dyDescent="0.2">
      <c r="A3099">
        <v>2017</v>
      </c>
      <c r="B3099" s="6">
        <f ca="1">_xlfn.MAXIFS('Track WIP'!M:M,'Track WIP'!K:K,'Results WIP'!A3099,'Track WIP'!L:L,'Results WIP'!C3099)</f>
        <v>42889</v>
      </c>
      <c r="C3099">
        <f t="shared" si="54"/>
        <v>7</v>
      </c>
      <c r="D3099" t="str">
        <f ca="1">VLOOKUP($B3099,'Track WIP'!$M:$O,2,FALSE)</f>
        <v>CHEVROLET DUAL IN DETROIT - RACE 1</v>
      </c>
      <c r="E3099" t="str">
        <f ca="1">VLOOKUP($B3099,'Track WIP'!$M:$O,3,FALSE)</f>
        <v>Detroit Street Circuit</v>
      </c>
      <c r="F3099">
        <v>13</v>
      </c>
      <c r="G3099" t="s">
        <v>17</v>
      </c>
      <c r="H3099">
        <v>28</v>
      </c>
      <c r="I3099" t="s">
        <v>16</v>
      </c>
      <c r="J3099">
        <v>70</v>
      </c>
      <c r="K3099">
        <v>12</v>
      </c>
      <c r="L3099">
        <v>0</v>
      </c>
      <c r="M3099">
        <v>17</v>
      </c>
      <c r="N3099">
        <v>0</v>
      </c>
      <c r="O3099">
        <v>0</v>
      </c>
    </row>
    <row r="3100" spans="1:15" x14ac:dyDescent="0.2">
      <c r="A3100">
        <v>2017</v>
      </c>
      <c r="B3100" s="6">
        <f ca="1">_xlfn.MAXIFS('Track WIP'!M:M,'Track WIP'!K:K,'Results WIP'!A3100,'Track WIP'!L:L,'Results WIP'!C3100)</f>
        <v>42889</v>
      </c>
      <c r="C3100">
        <f t="shared" si="54"/>
        <v>7</v>
      </c>
      <c r="D3100" t="str">
        <f ca="1">VLOOKUP($B3100,'Track WIP'!$M:$O,2,FALSE)</f>
        <v>CHEVROLET DUAL IN DETROIT - RACE 1</v>
      </c>
      <c r="E3100" t="str">
        <f ca="1">VLOOKUP($B3100,'Track WIP'!$M:$O,3,FALSE)</f>
        <v>Detroit Street Circuit</v>
      </c>
      <c r="F3100">
        <v>14</v>
      </c>
      <c r="G3100" t="s">
        <v>254</v>
      </c>
      <c r="H3100">
        <v>14</v>
      </c>
      <c r="I3100" t="s">
        <v>111</v>
      </c>
      <c r="J3100">
        <v>70</v>
      </c>
      <c r="K3100">
        <v>14</v>
      </c>
      <c r="L3100">
        <v>0</v>
      </c>
      <c r="M3100">
        <v>16</v>
      </c>
      <c r="N3100">
        <v>0</v>
      </c>
      <c r="O3100">
        <v>0</v>
      </c>
    </row>
    <row r="3101" spans="1:15" x14ac:dyDescent="0.2">
      <c r="A3101">
        <v>2017</v>
      </c>
      <c r="B3101" s="6">
        <f ca="1">_xlfn.MAXIFS('Track WIP'!M:M,'Track WIP'!K:K,'Results WIP'!A3101,'Track WIP'!L:L,'Results WIP'!C3101)</f>
        <v>42889</v>
      </c>
      <c r="C3101">
        <f t="shared" si="54"/>
        <v>7</v>
      </c>
      <c r="D3101" t="str">
        <f ca="1">VLOOKUP($B3101,'Track WIP'!$M:$O,2,FALSE)</f>
        <v>CHEVROLET DUAL IN DETROIT - RACE 1</v>
      </c>
      <c r="E3101" t="str">
        <f ca="1">VLOOKUP($B3101,'Track WIP'!$M:$O,3,FALSE)</f>
        <v>Detroit Street Circuit</v>
      </c>
      <c r="F3101">
        <v>15</v>
      </c>
      <c r="G3101" t="s">
        <v>25</v>
      </c>
      <c r="H3101">
        <v>10</v>
      </c>
      <c r="I3101" t="s">
        <v>16</v>
      </c>
      <c r="J3101">
        <v>70</v>
      </c>
      <c r="K3101">
        <v>15</v>
      </c>
      <c r="L3101">
        <v>0</v>
      </c>
      <c r="M3101">
        <v>15</v>
      </c>
      <c r="N3101">
        <v>0</v>
      </c>
      <c r="O3101">
        <v>0</v>
      </c>
    </row>
    <row r="3102" spans="1:15" x14ac:dyDescent="0.2">
      <c r="A3102">
        <v>2017</v>
      </c>
      <c r="B3102" s="6">
        <f ca="1">_xlfn.MAXIFS('Track WIP'!M:M,'Track WIP'!K:K,'Results WIP'!A3102,'Track WIP'!L:L,'Results WIP'!C3102)</f>
        <v>42889</v>
      </c>
      <c r="C3102">
        <f t="shared" si="54"/>
        <v>7</v>
      </c>
      <c r="D3102" t="str">
        <f ca="1">VLOOKUP($B3102,'Track WIP'!$M:$O,2,FALSE)</f>
        <v>CHEVROLET DUAL IN DETROIT - RACE 1</v>
      </c>
      <c r="E3102" t="str">
        <f ca="1">VLOOKUP($B3102,'Track WIP'!$M:$O,3,FALSE)</f>
        <v>Detroit Street Circuit</v>
      </c>
      <c r="F3102">
        <v>16</v>
      </c>
      <c r="G3102" t="s">
        <v>88</v>
      </c>
      <c r="H3102">
        <v>1</v>
      </c>
      <c r="I3102" t="s">
        <v>111</v>
      </c>
      <c r="J3102">
        <v>70</v>
      </c>
      <c r="K3102">
        <v>7</v>
      </c>
      <c r="L3102">
        <v>0</v>
      </c>
      <c r="M3102">
        <v>14</v>
      </c>
      <c r="N3102">
        <v>0</v>
      </c>
      <c r="O3102">
        <v>0</v>
      </c>
    </row>
    <row r="3103" spans="1:15" x14ac:dyDescent="0.2">
      <c r="A3103">
        <v>2017</v>
      </c>
      <c r="B3103" s="6">
        <f ca="1">_xlfn.MAXIFS('Track WIP'!M:M,'Track WIP'!K:K,'Results WIP'!A3103,'Track WIP'!L:L,'Results WIP'!C3103)</f>
        <v>42889</v>
      </c>
      <c r="C3103">
        <f t="shared" si="54"/>
        <v>7</v>
      </c>
      <c r="D3103" t="str">
        <f ca="1">VLOOKUP($B3103,'Track WIP'!$M:$O,2,FALSE)</f>
        <v>CHEVROLET DUAL IN DETROIT - RACE 1</v>
      </c>
      <c r="E3103" t="str">
        <f ca="1">VLOOKUP($B3103,'Track WIP'!$M:$O,3,FALSE)</f>
        <v>Detroit Street Circuit</v>
      </c>
      <c r="F3103">
        <v>17</v>
      </c>
      <c r="G3103" t="s">
        <v>70</v>
      </c>
      <c r="H3103">
        <v>21</v>
      </c>
      <c r="I3103" t="s">
        <v>111</v>
      </c>
      <c r="J3103">
        <v>70</v>
      </c>
      <c r="K3103">
        <v>18</v>
      </c>
      <c r="L3103">
        <v>0</v>
      </c>
      <c r="M3103">
        <v>13</v>
      </c>
      <c r="N3103">
        <v>0</v>
      </c>
      <c r="O3103">
        <v>0</v>
      </c>
    </row>
    <row r="3104" spans="1:15" x14ac:dyDescent="0.2">
      <c r="A3104">
        <v>2017</v>
      </c>
      <c r="B3104" s="6">
        <f ca="1">_xlfn.MAXIFS('Track WIP'!M:M,'Track WIP'!K:K,'Results WIP'!A3104,'Track WIP'!L:L,'Results WIP'!C3104)</f>
        <v>42889</v>
      </c>
      <c r="C3104">
        <f t="shared" si="54"/>
        <v>7</v>
      </c>
      <c r="D3104" t="str">
        <f ca="1">VLOOKUP($B3104,'Track WIP'!$M:$O,2,FALSE)</f>
        <v>CHEVROLET DUAL IN DETROIT - RACE 1</v>
      </c>
      <c r="E3104" t="str">
        <f ca="1">VLOOKUP($B3104,'Track WIP'!$M:$O,3,FALSE)</f>
        <v>Detroit Street Circuit</v>
      </c>
      <c r="F3104">
        <v>18</v>
      </c>
      <c r="G3104" t="s">
        <v>15</v>
      </c>
      <c r="H3104">
        <v>12</v>
      </c>
      <c r="I3104" t="s">
        <v>111</v>
      </c>
      <c r="J3104">
        <v>69</v>
      </c>
      <c r="K3104">
        <v>11</v>
      </c>
      <c r="L3104">
        <v>0</v>
      </c>
      <c r="M3104">
        <v>12</v>
      </c>
      <c r="N3104">
        <v>0</v>
      </c>
      <c r="O3104">
        <v>0</v>
      </c>
    </row>
    <row r="3105" spans="1:15" x14ac:dyDescent="0.2">
      <c r="A3105">
        <v>2017</v>
      </c>
      <c r="B3105" s="6">
        <f ca="1">_xlfn.MAXIFS('Track WIP'!M:M,'Track WIP'!K:K,'Results WIP'!A3105,'Track WIP'!L:L,'Results WIP'!C3105)</f>
        <v>42889</v>
      </c>
      <c r="C3105">
        <f t="shared" si="54"/>
        <v>7</v>
      </c>
      <c r="D3105" t="str">
        <f ca="1">VLOOKUP($B3105,'Track WIP'!$M:$O,2,FALSE)</f>
        <v>CHEVROLET DUAL IN DETROIT - RACE 1</v>
      </c>
      <c r="E3105" t="str">
        <f ca="1">VLOOKUP($B3105,'Track WIP'!$M:$O,3,FALSE)</f>
        <v>Detroit Street Circuit</v>
      </c>
      <c r="F3105">
        <v>19</v>
      </c>
      <c r="G3105" t="s">
        <v>397</v>
      </c>
      <c r="H3105">
        <v>18</v>
      </c>
      <c r="I3105" t="s">
        <v>16</v>
      </c>
      <c r="J3105">
        <v>69</v>
      </c>
      <c r="K3105">
        <v>19</v>
      </c>
      <c r="L3105">
        <v>0</v>
      </c>
      <c r="M3105">
        <v>11</v>
      </c>
      <c r="N3105">
        <v>0</v>
      </c>
      <c r="O3105">
        <v>0</v>
      </c>
    </row>
    <row r="3106" spans="1:15" x14ac:dyDescent="0.2">
      <c r="A3106">
        <v>2017</v>
      </c>
      <c r="B3106" s="6">
        <f ca="1">_xlfn.MAXIFS('Track WIP'!M:M,'Track WIP'!K:K,'Results WIP'!A3106,'Track WIP'!L:L,'Results WIP'!C3106)</f>
        <v>42889</v>
      </c>
      <c r="C3106">
        <f t="shared" si="54"/>
        <v>7</v>
      </c>
      <c r="D3106" t="str">
        <f ca="1">VLOOKUP($B3106,'Track WIP'!$M:$O,2,FALSE)</f>
        <v>CHEVROLET DUAL IN DETROIT - RACE 1</v>
      </c>
      <c r="E3106" t="str">
        <f ca="1">VLOOKUP($B3106,'Track WIP'!$M:$O,3,FALSE)</f>
        <v>Detroit Street Circuit</v>
      </c>
      <c r="F3106">
        <v>20</v>
      </c>
      <c r="G3106" t="s">
        <v>84</v>
      </c>
      <c r="H3106">
        <v>16</v>
      </c>
      <c r="I3106" t="s">
        <v>16</v>
      </c>
      <c r="J3106">
        <v>69</v>
      </c>
      <c r="K3106">
        <v>22</v>
      </c>
      <c r="L3106">
        <v>0</v>
      </c>
      <c r="M3106">
        <v>10</v>
      </c>
      <c r="N3106">
        <v>0</v>
      </c>
      <c r="O3106">
        <v>0</v>
      </c>
    </row>
    <row r="3107" spans="1:15" x14ac:dyDescent="0.2">
      <c r="A3107">
        <v>2017</v>
      </c>
      <c r="B3107" s="6">
        <f ca="1">_xlfn.MAXIFS('Track WIP'!M:M,'Track WIP'!K:K,'Results WIP'!A3107,'Track WIP'!L:L,'Results WIP'!C3107)</f>
        <v>42889</v>
      </c>
      <c r="C3107">
        <f t="shared" si="54"/>
        <v>7</v>
      </c>
      <c r="D3107" t="str">
        <f ca="1">VLOOKUP($B3107,'Track WIP'!$M:$O,2,FALSE)</f>
        <v>CHEVROLET DUAL IN DETROIT - RACE 1</v>
      </c>
      <c r="E3107" t="str">
        <f ca="1">VLOOKUP($B3107,'Track WIP'!$M:$O,3,FALSE)</f>
        <v>Detroit Street Circuit</v>
      </c>
      <c r="F3107">
        <v>21</v>
      </c>
      <c r="G3107" t="s">
        <v>86</v>
      </c>
      <c r="H3107">
        <v>83</v>
      </c>
      <c r="I3107" t="s">
        <v>16</v>
      </c>
      <c r="J3107">
        <v>69</v>
      </c>
      <c r="K3107">
        <v>10</v>
      </c>
      <c r="L3107">
        <v>0</v>
      </c>
      <c r="M3107">
        <v>9</v>
      </c>
      <c r="N3107">
        <v>0</v>
      </c>
      <c r="O3107">
        <v>0</v>
      </c>
    </row>
    <row r="3108" spans="1:15" x14ac:dyDescent="0.2">
      <c r="A3108">
        <v>2017</v>
      </c>
      <c r="B3108" s="6">
        <f ca="1">_xlfn.MAXIFS('Track WIP'!M:M,'Track WIP'!K:K,'Results WIP'!A3108,'Track WIP'!L:L,'Results WIP'!C3108)</f>
        <v>42889</v>
      </c>
      <c r="C3108">
        <f t="shared" si="54"/>
        <v>7</v>
      </c>
      <c r="D3108" t="str">
        <f ca="1">VLOOKUP($B3108,'Track WIP'!$M:$O,2,FALSE)</f>
        <v>CHEVROLET DUAL IN DETROIT - RACE 1</v>
      </c>
      <c r="E3108" t="str">
        <f ca="1">VLOOKUP($B3108,'Track WIP'!$M:$O,3,FALSE)</f>
        <v>Detroit Street Circuit</v>
      </c>
      <c r="F3108">
        <v>22</v>
      </c>
      <c r="G3108" t="s">
        <v>359</v>
      </c>
      <c r="H3108">
        <v>4</v>
      </c>
      <c r="I3108" t="s">
        <v>111</v>
      </c>
      <c r="J3108">
        <v>25</v>
      </c>
      <c r="K3108">
        <v>16</v>
      </c>
      <c r="L3108">
        <v>0</v>
      </c>
      <c r="M3108">
        <v>8</v>
      </c>
      <c r="N3108">
        <v>0</v>
      </c>
      <c r="O3108">
        <v>0</v>
      </c>
    </row>
    <row r="3109" spans="1:15" x14ac:dyDescent="0.2">
      <c r="A3109">
        <v>2017</v>
      </c>
      <c r="B3109" s="6">
        <f ca="1">_xlfn.MAXIFS('Track WIP'!M:M,'Track WIP'!K:K,'Results WIP'!A3109,'Track WIP'!L:L,'Results WIP'!C3109)</f>
        <v>42890</v>
      </c>
      <c r="C3109">
        <f t="shared" si="54"/>
        <v>8</v>
      </c>
      <c r="D3109" t="str">
        <f ca="1">VLOOKUP($B3109,'Track WIP'!$M:$O,2,FALSE)</f>
        <v>CHEVROLET DUAL IN DETROIT - RACE 2</v>
      </c>
      <c r="E3109" t="str">
        <f ca="1">VLOOKUP($B3109,'Track WIP'!$M:$O,3,FALSE)</f>
        <v>Detroit Street Circuit</v>
      </c>
      <c r="F3109">
        <v>1</v>
      </c>
      <c r="G3109" t="s">
        <v>41</v>
      </c>
      <c r="H3109">
        <v>15</v>
      </c>
      <c r="I3109" t="s">
        <v>16</v>
      </c>
      <c r="J3109">
        <v>70</v>
      </c>
      <c r="K3109">
        <v>3</v>
      </c>
      <c r="L3109">
        <v>41</v>
      </c>
      <c r="M3109">
        <v>53</v>
      </c>
      <c r="N3109">
        <v>3</v>
      </c>
      <c r="O3109">
        <v>0</v>
      </c>
    </row>
    <row r="3110" spans="1:15" x14ac:dyDescent="0.2">
      <c r="A3110">
        <v>2017</v>
      </c>
      <c r="B3110" s="6">
        <f ca="1">_xlfn.MAXIFS('Track WIP'!M:M,'Track WIP'!K:K,'Results WIP'!A3110,'Track WIP'!L:L,'Results WIP'!C3110)</f>
        <v>42890</v>
      </c>
      <c r="C3110">
        <f t="shared" si="54"/>
        <v>8</v>
      </c>
      <c r="D3110" t="str">
        <f ca="1">VLOOKUP($B3110,'Track WIP'!$M:$O,2,FALSE)</f>
        <v>CHEVROLET DUAL IN DETROIT - RACE 2</v>
      </c>
      <c r="E3110" t="str">
        <f ca="1">VLOOKUP($B3110,'Track WIP'!$M:$O,3,FALSE)</f>
        <v>Detroit Street Circuit</v>
      </c>
      <c r="F3110">
        <v>2</v>
      </c>
      <c r="G3110" t="s">
        <v>112</v>
      </c>
      <c r="H3110">
        <v>2</v>
      </c>
      <c r="I3110" t="s">
        <v>111</v>
      </c>
      <c r="J3110">
        <v>70</v>
      </c>
      <c r="K3110">
        <v>13</v>
      </c>
      <c r="L3110">
        <v>7</v>
      </c>
      <c r="M3110">
        <v>41</v>
      </c>
      <c r="N3110">
        <v>1</v>
      </c>
      <c r="O3110">
        <v>0</v>
      </c>
    </row>
    <row r="3111" spans="1:15" x14ac:dyDescent="0.2">
      <c r="A3111">
        <v>2017</v>
      </c>
      <c r="B3111" s="6">
        <f ca="1">_xlfn.MAXIFS('Track WIP'!M:M,'Track WIP'!K:K,'Results WIP'!A3111,'Track WIP'!L:L,'Results WIP'!C3111)</f>
        <v>42890</v>
      </c>
      <c r="C3111">
        <f t="shared" si="54"/>
        <v>8</v>
      </c>
      <c r="D3111" t="str">
        <f ca="1">VLOOKUP($B3111,'Track WIP'!$M:$O,2,FALSE)</f>
        <v>CHEVROLET DUAL IN DETROIT - RACE 2</v>
      </c>
      <c r="E3111" t="str">
        <f ca="1">VLOOKUP($B3111,'Track WIP'!$M:$O,3,FALSE)</f>
        <v>Detroit Street Circuit</v>
      </c>
      <c r="F3111">
        <v>3</v>
      </c>
      <c r="G3111" t="s">
        <v>15</v>
      </c>
      <c r="H3111">
        <v>12</v>
      </c>
      <c r="I3111" t="s">
        <v>111</v>
      </c>
      <c r="J3111">
        <v>70</v>
      </c>
      <c r="K3111">
        <v>7</v>
      </c>
      <c r="L3111">
        <v>0</v>
      </c>
      <c r="M3111">
        <v>35</v>
      </c>
      <c r="N3111">
        <v>0</v>
      </c>
      <c r="O3111">
        <v>0</v>
      </c>
    </row>
    <row r="3112" spans="1:15" x14ac:dyDescent="0.2">
      <c r="A3112">
        <v>2017</v>
      </c>
      <c r="B3112" s="6">
        <f ca="1">_xlfn.MAXIFS('Track WIP'!M:M,'Track WIP'!K:K,'Results WIP'!A3112,'Track WIP'!L:L,'Results WIP'!C3112)</f>
        <v>42890</v>
      </c>
      <c r="C3112">
        <f t="shared" si="54"/>
        <v>8</v>
      </c>
      <c r="D3112" t="str">
        <f ca="1">VLOOKUP($B3112,'Track WIP'!$M:$O,2,FALSE)</f>
        <v>CHEVROLET DUAL IN DETROIT - RACE 2</v>
      </c>
      <c r="E3112" t="str">
        <f ca="1">VLOOKUP($B3112,'Track WIP'!$M:$O,3,FALSE)</f>
        <v>Detroit Street Circuit</v>
      </c>
      <c r="F3112">
        <v>4</v>
      </c>
      <c r="G3112" t="s">
        <v>37</v>
      </c>
      <c r="H3112">
        <v>26</v>
      </c>
      <c r="I3112" t="s">
        <v>16</v>
      </c>
      <c r="J3112">
        <v>70</v>
      </c>
      <c r="K3112">
        <v>1</v>
      </c>
      <c r="L3112">
        <v>22</v>
      </c>
      <c r="M3112">
        <v>34</v>
      </c>
      <c r="N3112">
        <v>2</v>
      </c>
      <c r="O3112">
        <v>0</v>
      </c>
    </row>
    <row r="3113" spans="1:15" x14ac:dyDescent="0.2">
      <c r="A3113">
        <v>2017</v>
      </c>
      <c r="B3113" s="6">
        <f ca="1">_xlfn.MAXIFS('Track WIP'!M:M,'Track WIP'!K:K,'Results WIP'!A3113,'Track WIP'!L:L,'Results WIP'!C3113)</f>
        <v>42890</v>
      </c>
      <c r="C3113">
        <f t="shared" si="54"/>
        <v>8</v>
      </c>
      <c r="D3113" t="str">
        <f ca="1">VLOOKUP($B3113,'Track WIP'!$M:$O,2,FALSE)</f>
        <v>CHEVROLET DUAL IN DETROIT - RACE 2</v>
      </c>
      <c r="E3113" t="str">
        <f ca="1">VLOOKUP($B3113,'Track WIP'!$M:$O,3,FALSE)</f>
        <v>Detroit Street Circuit</v>
      </c>
      <c r="F3113">
        <v>5</v>
      </c>
      <c r="G3113" t="s">
        <v>88</v>
      </c>
      <c r="H3113">
        <v>1</v>
      </c>
      <c r="I3113" t="s">
        <v>111</v>
      </c>
      <c r="J3113">
        <v>70</v>
      </c>
      <c r="K3113">
        <v>11</v>
      </c>
      <c r="L3113">
        <v>0</v>
      </c>
      <c r="M3113">
        <v>30</v>
      </c>
      <c r="N3113">
        <v>0</v>
      </c>
      <c r="O3113">
        <v>0</v>
      </c>
    </row>
    <row r="3114" spans="1:15" x14ac:dyDescent="0.2">
      <c r="A3114">
        <v>2017</v>
      </c>
      <c r="B3114" s="6">
        <f ca="1">_xlfn.MAXIFS('Track WIP'!M:M,'Track WIP'!K:K,'Results WIP'!A3114,'Track WIP'!L:L,'Results WIP'!C3114)</f>
        <v>42890</v>
      </c>
      <c r="C3114">
        <f t="shared" si="54"/>
        <v>8</v>
      </c>
      <c r="D3114" t="str">
        <f ca="1">VLOOKUP($B3114,'Track WIP'!$M:$O,2,FALSE)</f>
        <v>CHEVROLET DUAL IN DETROIT - RACE 2</v>
      </c>
      <c r="E3114" t="str">
        <f ca="1">VLOOKUP($B3114,'Track WIP'!$M:$O,3,FALSE)</f>
        <v>Detroit Street Circuit</v>
      </c>
      <c r="F3114">
        <v>6</v>
      </c>
      <c r="G3114" t="s">
        <v>21</v>
      </c>
      <c r="H3114">
        <v>9</v>
      </c>
      <c r="I3114" t="s">
        <v>16</v>
      </c>
      <c r="J3114">
        <v>70</v>
      </c>
      <c r="K3114">
        <v>8</v>
      </c>
      <c r="L3114">
        <v>0</v>
      </c>
      <c r="M3114">
        <v>28</v>
      </c>
      <c r="N3114">
        <v>0</v>
      </c>
      <c r="O3114">
        <v>0</v>
      </c>
    </row>
    <row r="3115" spans="1:15" x14ac:dyDescent="0.2">
      <c r="A3115">
        <v>2017</v>
      </c>
      <c r="B3115" s="6">
        <f ca="1">_xlfn.MAXIFS('Track WIP'!M:M,'Track WIP'!K:K,'Results WIP'!A3115,'Track WIP'!L:L,'Results WIP'!C3115)</f>
        <v>42890</v>
      </c>
      <c r="C3115">
        <f t="shared" si="54"/>
        <v>8</v>
      </c>
      <c r="D3115" t="str">
        <f ca="1">VLOOKUP($B3115,'Track WIP'!$M:$O,2,FALSE)</f>
        <v>CHEVROLET DUAL IN DETROIT - RACE 2</v>
      </c>
      <c r="E3115" t="str">
        <f ca="1">VLOOKUP($B3115,'Track WIP'!$M:$O,3,FALSE)</f>
        <v>Detroit Street Circuit</v>
      </c>
      <c r="F3115">
        <v>7</v>
      </c>
      <c r="G3115" t="s">
        <v>277</v>
      </c>
      <c r="H3115">
        <v>98</v>
      </c>
      <c r="I3115" t="s">
        <v>16</v>
      </c>
      <c r="J3115">
        <v>70</v>
      </c>
      <c r="K3115">
        <v>14</v>
      </c>
      <c r="L3115">
        <v>0</v>
      </c>
      <c r="M3115">
        <v>26</v>
      </c>
      <c r="N3115">
        <v>0</v>
      </c>
      <c r="O3115">
        <v>0</v>
      </c>
    </row>
    <row r="3116" spans="1:15" x14ac:dyDescent="0.2">
      <c r="A3116">
        <v>2017</v>
      </c>
      <c r="B3116" s="6">
        <f ca="1">_xlfn.MAXIFS('Track WIP'!M:M,'Track WIP'!K:K,'Results WIP'!A3116,'Track WIP'!L:L,'Results WIP'!C3116)</f>
        <v>42890</v>
      </c>
      <c r="C3116">
        <f t="shared" si="54"/>
        <v>8</v>
      </c>
      <c r="D3116" t="str">
        <f ca="1">VLOOKUP($B3116,'Track WIP'!$M:$O,2,FALSE)</f>
        <v>CHEVROLET DUAL IN DETROIT - RACE 2</v>
      </c>
      <c r="E3116" t="str">
        <f ca="1">VLOOKUP($B3116,'Track WIP'!$M:$O,3,FALSE)</f>
        <v>Detroit Street Circuit</v>
      </c>
      <c r="F3116">
        <v>8</v>
      </c>
      <c r="G3116" t="s">
        <v>86</v>
      </c>
      <c r="H3116">
        <v>83</v>
      </c>
      <c r="I3116" t="s">
        <v>16</v>
      </c>
      <c r="J3116">
        <v>70</v>
      </c>
      <c r="K3116">
        <v>12</v>
      </c>
      <c r="L3116">
        <v>0</v>
      </c>
      <c r="M3116">
        <v>24</v>
      </c>
      <c r="N3116">
        <v>0</v>
      </c>
      <c r="O3116">
        <v>0</v>
      </c>
    </row>
    <row r="3117" spans="1:15" x14ac:dyDescent="0.2">
      <c r="A3117">
        <v>2017</v>
      </c>
      <c r="B3117" s="6">
        <f ca="1">_xlfn.MAXIFS('Track WIP'!M:M,'Track WIP'!K:K,'Results WIP'!A3117,'Track WIP'!L:L,'Results WIP'!C3117)</f>
        <v>42890</v>
      </c>
      <c r="C3117">
        <f t="shared" si="54"/>
        <v>8</v>
      </c>
      <c r="D3117" t="str">
        <f ca="1">VLOOKUP($B3117,'Track WIP'!$M:$O,2,FALSE)</f>
        <v>CHEVROLET DUAL IN DETROIT - RACE 2</v>
      </c>
      <c r="E3117" t="str">
        <f ca="1">VLOOKUP($B3117,'Track WIP'!$M:$O,3,FALSE)</f>
        <v>Detroit Street Circuit</v>
      </c>
      <c r="F3117">
        <v>9</v>
      </c>
      <c r="G3117" t="s">
        <v>24</v>
      </c>
      <c r="H3117">
        <v>3</v>
      </c>
      <c r="I3117" t="s">
        <v>111</v>
      </c>
      <c r="J3117">
        <v>70</v>
      </c>
      <c r="K3117">
        <v>4</v>
      </c>
      <c r="L3117">
        <v>0</v>
      </c>
      <c r="M3117">
        <v>22</v>
      </c>
      <c r="N3117">
        <v>0</v>
      </c>
      <c r="O3117">
        <v>0</v>
      </c>
    </row>
    <row r="3118" spans="1:15" x14ac:dyDescent="0.2">
      <c r="A3118">
        <v>2017</v>
      </c>
      <c r="B3118" s="6">
        <f ca="1">_xlfn.MAXIFS('Track WIP'!M:M,'Track WIP'!K:K,'Results WIP'!A3118,'Track WIP'!L:L,'Results WIP'!C3118)</f>
        <v>42890</v>
      </c>
      <c r="C3118">
        <f t="shared" si="54"/>
        <v>8</v>
      </c>
      <c r="D3118" t="str">
        <f ca="1">VLOOKUP($B3118,'Track WIP'!$M:$O,2,FALSE)</f>
        <v>CHEVROLET DUAL IN DETROIT - RACE 2</v>
      </c>
      <c r="E3118" t="str">
        <f ca="1">VLOOKUP($B3118,'Track WIP'!$M:$O,3,FALSE)</f>
        <v>Detroit Street Circuit</v>
      </c>
      <c r="F3118">
        <v>10</v>
      </c>
      <c r="G3118" t="s">
        <v>25</v>
      </c>
      <c r="H3118">
        <v>10</v>
      </c>
      <c r="I3118" t="s">
        <v>16</v>
      </c>
      <c r="J3118">
        <v>70</v>
      </c>
      <c r="K3118">
        <v>15</v>
      </c>
      <c r="L3118">
        <v>0</v>
      </c>
      <c r="M3118">
        <v>20</v>
      </c>
      <c r="N3118">
        <v>0</v>
      </c>
      <c r="O3118">
        <v>0</v>
      </c>
    </row>
    <row r="3119" spans="1:15" x14ac:dyDescent="0.2">
      <c r="A3119">
        <v>2017</v>
      </c>
      <c r="B3119" s="6">
        <f ca="1">_xlfn.MAXIFS('Track WIP'!M:M,'Track WIP'!K:K,'Results WIP'!A3119,'Track WIP'!L:L,'Results WIP'!C3119)</f>
        <v>42890</v>
      </c>
      <c r="C3119">
        <f t="shared" si="54"/>
        <v>8</v>
      </c>
      <c r="D3119" t="str">
        <f ca="1">VLOOKUP($B3119,'Track WIP'!$M:$O,2,FALSE)</f>
        <v>CHEVROLET DUAL IN DETROIT - RACE 2</v>
      </c>
      <c r="E3119" t="str">
        <f ca="1">VLOOKUP($B3119,'Track WIP'!$M:$O,3,FALSE)</f>
        <v>Detroit Street Circuit</v>
      </c>
      <c r="F3119">
        <v>11</v>
      </c>
      <c r="G3119" t="s">
        <v>254</v>
      </c>
      <c r="H3119">
        <v>14</v>
      </c>
      <c r="I3119" t="s">
        <v>111</v>
      </c>
      <c r="J3119">
        <v>70</v>
      </c>
      <c r="K3119">
        <v>22</v>
      </c>
      <c r="L3119">
        <v>0</v>
      </c>
      <c r="M3119">
        <v>19</v>
      </c>
      <c r="N3119">
        <v>0</v>
      </c>
      <c r="O3119">
        <v>0</v>
      </c>
    </row>
    <row r="3120" spans="1:15" x14ac:dyDescent="0.2">
      <c r="A3120">
        <v>2017</v>
      </c>
      <c r="B3120" s="6">
        <f ca="1">_xlfn.MAXIFS('Track WIP'!M:M,'Track WIP'!K:K,'Results WIP'!A3120,'Track WIP'!L:L,'Results WIP'!C3120)</f>
        <v>42890</v>
      </c>
      <c r="C3120">
        <f t="shared" si="54"/>
        <v>8</v>
      </c>
      <c r="D3120" t="str">
        <f ca="1">VLOOKUP($B3120,'Track WIP'!$M:$O,2,FALSE)</f>
        <v>CHEVROLET DUAL IN DETROIT - RACE 2</v>
      </c>
      <c r="E3120" t="str">
        <f ca="1">VLOOKUP($B3120,'Track WIP'!$M:$O,3,FALSE)</f>
        <v>Detroit Street Circuit</v>
      </c>
      <c r="F3120">
        <v>12</v>
      </c>
      <c r="G3120" t="s">
        <v>359</v>
      </c>
      <c r="H3120">
        <v>4</v>
      </c>
      <c r="I3120" t="s">
        <v>111</v>
      </c>
      <c r="J3120">
        <v>70</v>
      </c>
      <c r="K3120">
        <v>10</v>
      </c>
      <c r="L3120">
        <v>0</v>
      </c>
      <c r="M3120">
        <v>18</v>
      </c>
      <c r="N3120">
        <v>0</v>
      </c>
      <c r="O3120">
        <v>0</v>
      </c>
    </row>
    <row r="3121" spans="1:15" x14ac:dyDescent="0.2">
      <c r="A3121">
        <v>2017</v>
      </c>
      <c r="B3121" s="6">
        <f ca="1">_xlfn.MAXIFS('Track WIP'!M:M,'Track WIP'!K:K,'Results WIP'!A3121,'Track WIP'!L:L,'Results WIP'!C3121)</f>
        <v>42890</v>
      </c>
      <c r="C3121">
        <f t="shared" si="54"/>
        <v>8</v>
      </c>
      <c r="D3121" t="str">
        <f ca="1">VLOOKUP($B3121,'Track WIP'!$M:$O,2,FALSE)</f>
        <v>CHEVROLET DUAL IN DETROIT - RACE 2</v>
      </c>
      <c r="E3121" t="str">
        <f ca="1">VLOOKUP($B3121,'Track WIP'!$M:$O,3,FALSE)</f>
        <v>Detroit Street Circuit</v>
      </c>
      <c r="F3121">
        <v>13</v>
      </c>
      <c r="G3121" t="s">
        <v>38</v>
      </c>
      <c r="H3121">
        <v>27</v>
      </c>
      <c r="I3121" t="s">
        <v>16</v>
      </c>
      <c r="J3121">
        <v>70</v>
      </c>
      <c r="K3121">
        <v>9</v>
      </c>
      <c r="L3121">
        <v>0</v>
      </c>
      <c r="M3121">
        <v>17</v>
      </c>
      <c r="N3121">
        <v>0</v>
      </c>
      <c r="O3121">
        <v>0</v>
      </c>
    </row>
    <row r="3122" spans="1:15" x14ac:dyDescent="0.2">
      <c r="A3122">
        <v>2017</v>
      </c>
      <c r="B3122" s="6">
        <f ca="1">_xlfn.MAXIFS('Track WIP'!M:M,'Track WIP'!K:K,'Results WIP'!A3122,'Track WIP'!L:L,'Results WIP'!C3122)</f>
        <v>42890</v>
      </c>
      <c r="C3122">
        <f t="shared" si="54"/>
        <v>8</v>
      </c>
      <c r="D3122" t="str">
        <f ca="1">VLOOKUP($B3122,'Track WIP'!$M:$O,2,FALSE)</f>
        <v>CHEVROLET DUAL IN DETROIT - RACE 2</v>
      </c>
      <c r="E3122" t="str">
        <f ca="1">VLOOKUP($B3122,'Track WIP'!$M:$O,3,FALSE)</f>
        <v>Detroit Street Circuit</v>
      </c>
      <c r="F3122">
        <v>14</v>
      </c>
      <c r="G3122" t="s">
        <v>397</v>
      </c>
      <c r="H3122">
        <v>18</v>
      </c>
      <c r="I3122" t="s">
        <v>16</v>
      </c>
      <c r="J3122">
        <v>70</v>
      </c>
      <c r="K3122">
        <v>19</v>
      </c>
      <c r="L3122">
        <v>0</v>
      </c>
      <c r="M3122">
        <v>16</v>
      </c>
      <c r="N3122">
        <v>0</v>
      </c>
      <c r="O3122">
        <v>0</v>
      </c>
    </row>
    <row r="3123" spans="1:15" x14ac:dyDescent="0.2">
      <c r="A3123">
        <v>2017</v>
      </c>
      <c r="B3123" s="6">
        <f ca="1">_xlfn.MAXIFS('Track WIP'!M:M,'Track WIP'!K:K,'Results WIP'!A3123,'Track WIP'!L:L,'Results WIP'!C3123)</f>
        <v>42890</v>
      </c>
      <c r="C3123">
        <f t="shared" si="54"/>
        <v>8</v>
      </c>
      <c r="D3123" t="str">
        <f ca="1">VLOOKUP($B3123,'Track WIP'!$M:$O,2,FALSE)</f>
        <v>CHEVROLET DUAL IN DETROIT - RACE 2</v>
      </c>
      <c r="E3123" t="str">
        <f ca="1">VLOOKUP($B3123,'Track WIP'!$M:$O,3,FALSE)</f>
        <v>Detroit Street Circuit</v>
      </c>
      <c r="F3123">
        <v>15</v>
      </c>
      <c r="G3123" t="s">
        <v>390</v>
      </c>
      <c r="H3123">
        <v>8</v>
      </c>
      <c r="I3123" t="s">
        <v>16</v>
      </c>
      <c r="J3123">
        <v>69</v>
      </c>
      <c r="K3123">
        <v>16</v>
      </c>
      <c r="L3123">
        <v>0</v>
      </c>
      <c r="M3123">
        <v>15</v>
      </c>
      <c r="N3123">
        <v>0</v>
      </c>
      <c r="O3123">
        <v>0</v>
      </c>
    </row>
    <row r="3124" spans="1:15" x14ac:dyDescent="0.2">
      <c r="A3124">
        <v>2017</v>
      </c>
      <c r="B3124" s="6">
        <f ca="1">_xlfn.MAXIFS('Track WIP'!M:M,'Track WIP'!K:K,'Results WIP'!A3124,'Track WIP'!L:L,'Results WIP'!C3124)</f>
        <v>42890</v>
      </c>
      <c r="C3124">
        <f t="shared" si="54"/>
        <v>8</v>
      </c>
      <c r="D3124" t="str">
        <f ca="1">VLOOKUP($B3124,'Track WIP'!$M:$O,2,FALSE)</f>
        <v>CHEVROLET DUAL IN DETROIT - RACE 2</v>
      </c>
      <c r="E3124" t="str">
        <f ca="1">VLOOKUP($B3124,'Track WIP'!$M:$O,3,FALSE)</f>
        <v>Detroit Street Circuit</v>
      </c>
      <c r="F3124">
        <v>16</v>
      </c>
      <c r="G3124" t="s">
        <v>292</v>
      </c>
      <c r="H3124">
        <v>7</v>
      </c>
      <c r="I3124" t="s">
        <v>16</v>
      </c>
      <c r="J3124">
        <v>69</v>
      </c>
      <c r="K3124">
        <v>6</v>
      </c>
      <c r="L3124">
        <v>0</v>
      </c>
      <c r="M3124">
        <v>14</v>
      </c>
      <c r="N3124">
        <v>0</v>
      </c>
      <c r="O3124">
        <v>0</v>
      </c>
    </row>
    <row r="3125" spans="1:15" x14ac:dyDescent="0.2">
      <c r="A3125">
        <v>2017</v>
      </c>
      <c r="B3125" s="6">
        <f ca="1">_xlfn.MAXIFS('Track WIP'!M:M,'Track WIP'!K:K,'Results WIP'!A3125,'Track WIP'!L:L,'Results WIP'!C3125)</f>
        <v>42890</v>
      </c>
      <c r="C3125">
        <f t="shared" si="54"/>
        <v>8</v>
      </c>
      <c r="D3125" t="str">
        <f ca="1">VLOOKUP($B3125,'Track WIP'!$M:$O,2,FALSE)</f>
        <v>CHEVROLET DUAL IN DETROIT - RACE 2</v>
      </c>
      <c r="E3125" t="str">
        <f ca="1">VLOOKUP($B3125,'Track WIP'!$M:$O,3,FALSE)</f>
        <v>Detroit Street Circuit</v>
      </c>
      <c r="F3125">
        <v>17</v>
      </c>
      <c r="G3125" t="s">
        <v>17</v>
      </c>
      <c r="H3125">
        <v>28</v>
      </c>
      <c r="I3125" t="s">
        <v>16</v>
      </c>
      <c r="J3125">
        <v>69</v>
      </c>
      <c r="K3125">
        <v>2</v>
      </c>
      <c r="L3125">
        <v>0</v>
      </c>
      <c r="M3125">
        <v>14</v>
      </c>
      <c r="N3125">
        <v>1</v>
      </c>
      <c r="O3125">
        <v>0</v>
      </c>
    </row>
    <row r="3126" spans="1:15" x14ac:dyDescent="0.2">
      <c r="A3126">
        <v>2017</v>
      </c>
      <c r="B3126" s="6">
        <f ca="1">_xlfn.MAXIFS('Track WIP'!M:M,'Track WIP'!K:K,'Results WIP'!A3126,'Track WIP'!L:L,'Results WIP'!C3126)</f>
        <v>42890</v>
      </c>
      <c r="C3126">
        <f t="shared" si="54"/>
        <v>8</v>
      </c>
      <c r="D3126" t="str">
        <f ca="1">VLOOKUP($B3126,'Track WIP'!$M:$O,2,FALSE)</f>
        <v>CHEVROLET DUAL IN DETROIT - RACE 2</v>
      </c>
      <c r="E3126" t="str">
        <f ca="1">VLOOKUP($B3126,'Track WIP'!$M:$O,3,FALSE)</f>
        <v>Detroit Street Circuit</v>
      </c>
      <c r="F3126">
        <v>18</v>
      </c>
      <c r="G3126" t="s">
        <v>70</v>
      </c>
      <c r="H3126">
        <v>21</v>
      </c>
      <c r="I3126" t="s">
        <v>111</v>
      </c>
      <c r="J3126">
        <v>69</v>
      </c>
      <c r="K3126">
        <v>18</v>
      </c>
      <c r="L3126">
        <v>0</v>
      </c>
      <c r="M3126">
        <v>12</v>
      </c>
      <c r="N3126">
        <v>0</v>
      </c>
      <c r="O3126">
        <v>0</v>
      </c>
    </row>
    <row r="3127" spans="1:15" x14ac:dyDescent="0.2">
      <c r="A3127">
        <v>2017</v>
      </c>
      <c r="B3127" s="6">
        <f ca="1">_xlfn.MAXIFS('Track WIP'!M:M,'Track WIP'!K:K,'Results WIP'!A3127,'Track WIP'!L:L,'Results WIP'!C3127)</f>
        <v>42890</v>
      </c>
      <c r="C3127">
        <f t="shared" si="54"/>
        <v>8</v>
      </c>
      <c r="D3127" t="str">
        <f ca="1">VLOOKUP($B3127,'Track WIP'!$M:$O,2,FALSE)</f>
        <v>CHEVROLET DUAL IN DETROIT - RACE 2</v>
      </c>
      <c r="E3127" t="str">
        <f ca="1">VLOOKUP($B3127,'Track WIP'!$M:$O,3,FALSE)</f>
        <v>Detroit Street Circuit</v>
      </c>
      <c r="F3127">
        <v>19</v>
      </c>
      <c r="G3127" t="s">
        <v>84</v>
      </c>
      <c r="H3127">
        <v>16</v>
      </c>
      <c r="I3127" t="s">
        <v>16</v>
      </c>
      <c r="J3127">
        <v>69</v>
      </c>
      <c r="K3127">
        <v>20</v>
      </c>
      <c r="L3127">
        <v>0</v>
      </c>
      <c r="M3127">
        <v>11</v>
      </c>
      <c r="N3127">
        <v>0</v>
      </c>
      <c r="O3127">
        <v>0</v>
      </c>
    </row>
    <row r="3128" spans="1:15" x14ac:dyDescent="0.2">
      <c r="A3128">
        <v>2017</v>
      </c>
      <c r="B3128" s="6">
        <f ca="1">_xlfn.MAXIFS('Track WIP'!M:M,'Track WIP'!K:K,'Results WIP'!A3128,'Track WIP'!L:L,'Results WIP'!C3128)</f>
        <v>42890</v>
      </c>
      <c r="C3128">
        <f t="shared" si="54"/>
        <v>8</v>
      </c>
      <c r="D3128" t="str">
        <f ca="1">VLOOKUP($B3128,'Track WIP'!$M:$O,2,FALSE)</f>
        <v>CHEVROLET DUAL IN DETROIT - RACE 2</v>
      </c>
      <c r="E3128" t="str">
        <f ca="1">VLOOKUP($B3128,'Track WIP'!$M:$O,3,FALSE)</f>
        <v>Detroit Street Circuit</v>
      </c>
      <c r="F3128">
        <v>20</v>
      </c>
      <c r="G3128" t="s">
        <v>89</v>
      </c>
      <c r="H3128">
        <v>5</v>
      </c>
      <c r="I3128" t="s">
        <v>16</v>
      </c>
      <c r="J3128">
        <v>65</v>
      </c>
      <c r="K3128">
        <v>5</v>
      </c>
      <c r="L3128">
        <v>0</v>
      </c>
      <c r="M3128">
        <v>10</v>
      </c>
      <c r="N3128">
        <v>0</v>
      </c>
      <c r="O3128">
        <v>0</v>
      </c>
    </row>
    <row r="3129" spans="1:15" x14ac:dyDescent="0.2">
      <c r="A3129">
        <v>2017</v>
      </c>
      <c r="B3129" s="6">
        <f ca="1">_xlfn.MAXIFS('Track WIP'!M:M,'Track WIP'!K:K,'Results WIP'!A3129,'Track WIP'!L:L,'Results WIP'!C3129)</f>
        <v>42890</v>
      </c>
      <c r="C3129">
        <f t="shared" si="54"/>
        <v>8</v>
      </c>
      <c r="D3129" t="str">
        <f ca="1">VLOOKUP($B3129,'Track WIP'!$M:$O,2,FALSE)</f>
        <v>CHEVROLET DUAL IN DETROIT - RACE 2</v>
      </c>
      <c r="E3129" t="str">
        <f ca="1">VLOOKUP($B3129,'Track WIP'!$M:$O,3,FALSE)</f>
        <v>Detroit Street Circuit</v>
      </c>
      <c r="F3129">
        <v>21</v>
      </c>
      <c r="G3129" t="s">
        <v>389</v>
      </c>
      <c r="H3129">
        <v>20</v>
      </c>
      <c r="I3129" t="s">
        <v>111</v>
      </c>
      <c r="J3129">
        <v>65</v>
      </c>
      <c r="K3129">
        <v>21</v>
      </c>
      <c r="L3129">
        <v>0</v>
      </c>
      <c r="M3129">
        <v>9</v>
      </c>
      <c r="N3129">
        <v>0</v>
      </c>
      <c r="O3129">
        <v>0</v>
      </c>
    </row>
    <row r="3130" spans="1:15" x14ac:dyDescent="0.2">
      <c r="A3130">
        <v>2017</v>
      </c>
      <c r="B3130" s="6">
        <f ca="1">_xlfn.MAXIFS('Track WIP'!M:M,'Track WIP'!K:K,'Results WIP'!A3130,'Track WIP'!L:L,'Results WIP'!C3130)</f>
        <v>42890</v>
      </c>
      <c r="C3130">
        <f t="shared" si="54"/>
        <v>8</v>
      </c>
      <c r="D3130" t="str">
        <f ca="1">VLOOKUP($B3130,'Track WIP'!$M:$O,2,FALSE)</f>
        <v>CHEVROLET DUAL IN DETROIT - RACE 2</v>
      </c>
      <c r="E3130" t="str">
        <f ca="1">VLOOKUP($B3130,'Track WIP'!$M:$O,3,FALSE)</f>
        <v>Detroit Street Circuit</v>
      </c>
      <c r="F3130">
        <v>22</v>
      </c>
      <c r="G3130" t="s">
        <v>393</v>
      </c>
      <c r="H3130">
        <v>19</v>
      </c>
      <c r="I3130" t="s">
        <v>16</v>
      </c>
      <c r="J3130">
        <v>60</v>
      </c>
      <c r="K3130">
        <v>17</v>
      </c>
      <c r="L3130">
        <v>0</v>
      </c>
      <c r="M3130">
        <v>8</v>
      </c>
      <c r="N3130">
        <v>0</v>
      </c>
      <c r="O3130">
        <v>0</v>
      </c>
    </row>
    <row r="3131" spans="1:15" x14ac:dyDescent="0.2">
      <c r="A3131">
        <v>2017</v>
      </c>
      <c r="B3131" s="6">
        <f ca="1">_xlfn.MAXIFS('Track WIP'!M:M,'Track WIP'!K:K,'Results WIP'!A3131,'Track WIP'!L:L,'Results WIP'!C3131)</f>
        <v>42896</v>
      </c>
      <c r="C3131">
        <f t="shared" si="54"/>
        <v>9</v>
      </c>
      <c r="D3131" t="str">
        <f ca="1">VLOOKUP($B3131,'Track WIP'!$M:$O,2,FALSE)</f>
        <v>TEXAS GRAND PRIX</v>
      </c>
      <c r="E3131" t="str">
        <f ca="1">VLOOKUP($B3131,'Track WIP'!$M:$O,3,FALSE)</f>
        <v>Texas Motor Speedway</v>
      </c>
      <c r="F3131">
        <v>1</v>
      </c>
      <c r="G3131" t="s">
        <v>15</v>
      </c>
      <c r="H3131">
        <v>12</v>
      </c>
      <c r="I3131" t="s">
        <v>111</v>
      </c>
      <c r="J3131">
        <v>248</v>
      </c>
      <c r="K3131">
        <v>9</v>
      </c>
      <c r="L3131">
        <v>180</v>
      </c>
      <c r="M3131">
        <v>53</v>
      </c>
      <c r="N3131">
        <v>3</v>
      </c>
      <c r="O3131">
        <v>0</v>
      </c>
    </row>
    <row r="3132" spans="1:15" x14ac:dyDescent="0.2">
      <c r="A3132">
        <v>2017</v>
      </c>
      <c r="B3132" s="6">
        <f ca="1">_xlfn.MAXIFS('Track WIP'!M:M,'Track WIP'!K:K,'Results WIP'!A3132,'Track WIP'!L:L,'Results WIP'!C3132)</f>
        <v>42896</v>
      </c>
      <c r="C3132">
        <f t="shared" si="54"/>
        <v>9</v>
      </c>
      <c r="D3132" t="str">
        <f ca="1">VLOOKUP($B3132,'Track WIP'!$M:$O,2,FALSE)</f>
        <v>TEXAS GRAND PRIX</v>
      </c>
      <c r="E3132" t="str">
        <f ca="1">VLOOKUP($B3132,'Track WIP'!$M:$O,3,FALSE)</f>
        <v>Texas Motor Speedway</v>
      </c>
      <c r="F3132">
        <v>2</v>
      </c>
      <c r="G3132" t="s">
        <v>25</v>
      </c>
      <c r="H3132">
        <v>10</v>
      </c>
      <c r="I3132" t="s">
        <v>16</v>
      </c>
      <c r="J3132">
        <v>248</v>
      </c>
      <c r="K3132">
        <v>4</v>
      </c>
      <c r="L3132">
        <v>1</v>
      </c>
      <c r="M3132">
        <v>41</v>
      </c>
      <c r="N3132">
        <v>1</v>
      </c>
      <c r="O3132">
        <v>0</v>
      </c>
    </row>
    <row r="3133" spans="1:15" x14ac:dyDescent="0.2">
      <c r="A3133">
        <v>2017</v>
      </c>
      <c r="B3133" s="6">
        <f ca="1">_xlfn.MAXIFS('Track WIP'!M:M,'Track WIP'!K:K,'Results WIP'!A3133,'Track WIP'!L:L,'Results WIP'!C3133)</f>
        <v>42896</v>
      </c>
      <c r="C3133">
        <f t="shared" si="54"/>
        <v>9</v>
      </c>
      <c r="D3133" t="str">
        <f ca="1">VLOOKUP($B3133,'Track WIP'!$M:$O,2,FALSE)</f>
        <v>TEXAS GRAND PRIX</v>
      </c>
      <c r="E3133" t="str">
        <f ca="1">VLOOKUP($B3133,'Track WIP'!$M:$O,3,FALSE)</f>
        <v>Texas Motor Speedway</v>
      </c>
      <c r="F3133">
        <v>3</v>
      </c>
      <c r="G3133" t="s">
        <v>88</v>
      </c>
      <c r="H3133">
        <v>1</v>
      </c>
      <c r="I3133" t="s">
        <v>111</v>
      </c>
      <c r="J3133">
        <v>248</v>
      </c>
      <c r="K3133">
        <v>12</v>
      </c>
      <c r="L3133">
        <v>0</v>
      </c>
      <c r="M3133">
        <v>35</v>
      </c>
      <c r="N3133">
        <v>0</v>
      </c>
      <c r="O3133">
        <v>0</v>
      </c>
    </row>
    <row r="3134" spans="1:15" x14ac:dyDescent="0.2">
      <c r="A3134">
        <v>2017</v>
      </c>
      <c r="B3134" s="6">
        <f ca="1">_xlfn.MAXIFS('Track WIP'!M:M,'Track WIP'!K:K,'Results WIP'!A3134,'Track WIP'!L:L,'Results WIP'!C3134)</f>
        <v>42896</v>
      </c>
      <c r="C3134">
        <f t="shared" si="54"/>
        <v>9</v>
      </c>
      <c r="D3134" t="str">
        <f ca="1">VLOOKUP($B3134,'Track WIP'!$M:$O,2,FALSE)</f>
        <v>TEXAS GRAND PRIX</v>
      </c>
      <c r="E3134" t="str">
        <f ca="1">VLOOKUP($B3134,'Track WIP'!$M:$O,3,FALSE)</f>
        <v>Texas Motor Speedway</v>
      </c>
      <c r="F3134">
        <v>4</v>
      </c>
      <c r="G3134" t="s">
        <v>41</v>
      </c>
      <c r="H3134">
        <v>15</v>
      </c>
      <c r="I3134" t="s">
        <v>16</v>
      </c>
      <c r="J3134">
        <v>248</v>
      </c>
      <c r="K3134">
        <v>11</v>
      </c>
      <c r="L3134">
        <v>0</v>
      </c>
      <c r="M3134">
        <v>32</v>
      </c>
      <c r="N3134">
        <v>0</v>
      </c>
      <c r="O3134">
        <v>0</v>
      </c>
    </row>
    <row r="3135" spans="1:15" x14ac:dyDescent="0.2">
      <c r="A3135">
        <v>2017</v>
      </c>
      <c r="B3135" s="6">
        <f ca="1">_xlfn.MAXIFS('Track WIP'!M:M,'Track WIP'!K:K,'Results WIP'!A3135,'Track WIP'!L:L,'Results WIP'!C3135)</f>
        <v>42896</v>
      </c>
      <c r="C3135">
        <f t="shared" si="54"/>
        <v>9</v>
      </c>
      <c r="D3135" t="str">
        <f ca="1">VLOOKUP($B3135,'Track WIP'!$M:$O,2,FALSE)</f>
        <v>TEXAS GRAND PRIX</v>
      </c>
      <c r="E3135" t="str">
        <f ca="1">VLOOKUP($B3135,'Track WIP'!$M:$O,3,FALSE)</f>
        <v>Texas Motor Speedway</v>
      </c>
      <c r="F3135">
        <v>5</v>
      </c>
      <c r="G3135" t="s">
        <v>386</v>
      </c>
      <c r="H3135">
        <v>88</v>
      </c>
      <c r="I3135" t="s">
        <v>111</v>
      </c>
      <c r="J3135">
        <v>248</v>
      </c>
      <c r="K3135">
        <v>20</v>
      </c>
      <c r="L3135">
        <v>0</v>
      </c>
      <c r="M3135">
        <v>30</v>
      </c>
      <c r="N3135">
        <v>0</v>
      </c>
      <c r="O3135">
        <v>0</v>
      </c>
    </row>
    <row r="3136" spans="1:15" x14ac:dyDescent="0.2">
      <c r="A3136">
        <v>2017</v>
      </c>
      <c r="B3136" s="6">
        <f ca="1">_xlfn.MAXIFS('Track WIP'!M:M,'Track WIP'!K:K,'Results WIP'!A3136,'Track WIP'!L:L,'Results WIP'!C3136)</f>
        <v>42896</v>
      </c>
      <c r="C3136">
        <f t="shared" si="54"/>
        <v>9</v>
      </c>
      <c r="D3136" t="str">
        <f ca="1">VLOOKUP($B3136,'Track WIP'!$M:$O,2,FALSE)</f>
        <v>TEXAS GRAND PRIX</v>
      </c>
      <c r="E3136" t="str">
        <f ca="1">VLOOKUP($B3136,'Track WIP'!$M:$O,3,FALSE)</f>
        <v>Texas Motor Speedway</v>
      </c>
      <c r="F3136">
        <v>6</v>
      </c>
      <c r="G3136" t="s">
        <v>38</v>
      </c>
      <c r="H3136">
        <v>27</v>
      </c>
      <c r="I3136" t="s">
        <v>16</v>
      </c>
      <c r="J3136">
        <v>248</v>
      </c>
      <c r="K3136">
        <v>15</v>
      </c>
      <c r="L3136">
        <v>0</v>
      </c>
      <c r="M3136">
        <v>28</v>
      </c>
      <c r="N3136">
        <v>0</v>
      </c>
      <c r="O3136">
        <v>0</v>
      </c>
    </row>
    <row r="3137" spans="1:15" x14ac:dyDescent="0.2">
      <c r="A3137">
        <v>2017</v>
      </c>
      <c r="B3137" s="6">
        <f ca="1">_xlfn.MAXIFS('Track WIP'!M:M,'Track WIP'!K:K,'Results WIP'!A3137,'Track WIP'!L:L,'Results WIP'!C3137)</f>
        <v>42896</v>
      </c>
      <c r="C3137">
        <f t="shared" si="54"/>
        <v>9</v>
      </c>
      <c r="D3137" t="str">
        <f ca="1">VLOOKUP($B3137,'Track WIP'!$M:$O,2,FALSE)</f>
        <v>TEXAS GRAND PRIX</v>
      </c>
      <c r="E3137" t="str">
        <f ca="1">VLOOKUP($B3137,'Track WIP'!$M:$O,3,FALSE)</f>
        <v>Texas Motor Speedway</v>
      </c>
      <c r="F3137">
        <v>7</v>
      </c>
      <c r="G3137" t="s">
        <v>359</v>
      </c>
      <c r="H3137">
        <v>4</v>
      </c>
      <c r="I3137" t="s">
        <v>111</v>
      </c>
      <c r="J3137">
        <v>247</v>
      </c>
      <c r="K3137">
        <v>21</v>
      </c>
      <c r="L3137">
        <v>0</v>
      </c>
      <c r="M3137">
        <v>26</v>
      </c>
      <c r="N3137">
        <v>0</v>
      </c>
      <c r="O3137">
        <v>0</v>
      </c>
    </row>
    <row r="3138" spans="1:15" x14ac:dyDescent="0.2">
      <c r="A3138">
        <v>2017</v>
      </c>
      <c r="B3138" s="6">
        <f ca="1">_xlfn.MAXIFS('Track WIP'!M:M,'Track WIP'!K:K,'Results WIP'!A3138,'Track WIP'!L:L,'Results WIP'!C3138)</f>
        <v>42896</v>
      </c>
      <c r="C3138">
        <f t="shared" si="54"/>
        <v>9</v>
      </c>
      <c r="D3138" t="str">
        <f ca="1">VLOOKUP($B3138,'Track WIP'!$M:$O,2,FALSE)</f>
        <v>TEXAS GRAND PRIX</v>
      </c>
      <c r="E3138" t="str">
        <f ca="1">VLOOKUP($B3138,'Track WIP'!$M:$O,3,FALSE)</f>
        <v>Texas Motor Speedway</v>
      </c>
      <c r="F3138">
        <v>8</v>
      </c>
      <c r="G3138" t="s">
        <v>390</v>
      </c>
      <c r="H3138">
        <v>8</v>
      </c>
      <c r="I3138" t="s">
        <v>16</v>
      </c>
      <c r="J3138">
        <v>245</v>
      </c>
      <c r="K3138">
        <v>6</v>
      </c>
      <c r="L3138">
        <v>8</v>
      </c>
      <c r="M3138">
        <v>25</v>
      </c>
      <c r="N3138">
        <v>1</v>
      </c>
      <c r="O3138">
        <v>0</v>
      </c>
    </row>
    <row r="3139" spans="1:15" x14ac:dyDescent="0.2">
      <c r="A3139">
        <v>2017</v>
      </c>
      <c r="B3139" s="6">
        <f ca="1">_xlfn.MAXIFS('Track WIP'!M:M,'Track WIP'!K:K,'Results WIP'!A3139,'Track WIP'!L:L,'Results WIP'!C3139)</f>
        <v>42896</v>
      </c>
      <c r="C3139">
        <f t="shared" si="54"/>
        <v>9</v>
      </c>
      <c r="D3139" t="str">
        <f ca="1">VLOOKUP($B3139,'Track WIP'!$M:$O,2,FALSE)</f>
        <v>TEXAS GRAND PRIX</v>
      </c>
      <c r="E3139" t="str">
        <f ca="1">VLOOKUP($B3139,'Track WIP'!$M:$O,3,FALSE)</f>
        <v>Texas Motor Speedway</v>
      </c>
      <c r="F3139">
        <v>9</v>
      </c>
      <c r="G3139" t="s">
        <v>21</v>
      </c>
      <c r="H3139">
        <v>9</v>
      </c>
      <c r="I3139" t="s">
        <v>16</v>
      </c>
      <c r="J3139">
        <v>243</v>
      </c>
      <c r="K3139">
        <v>2</v>
      </c>
      <c r="L3139">
        <v>12</v>
      </c>
      <c r="M3139">
        <v>23</v>
      </c>
      <c r="N3139">
        <v>1</v>
      </c>
      <c r="O3139">
        <v>0</v>
      </c>
    </row>
    <row r="3140" spans="1:15" x14ac:dyDescent="0.2">
      <c r="A3140">
        <v>2017</v>
      </c>
      <c r="B3140" s="6">
        <f ca="1">_xlfn.MAXIFS('Track WIP'!M:M,'Track WIP'!K:K,'Results WIP'!A3140,'Track WIP'!L:L,'Results WIP'!C3140)</f>
        <v>42896</v>
      </c>
      <c r="C3140">
        <f t="shared" si="54"/>
        <v>9</v>
      </c>
      <c r="D3140" t="str">
        <f ca="1">VLOOKUP($B3140,'Track WIP'!$M:$O,2,FALSE)</f>
        <v>TEXAS GRAND PRIX</v>
      </c>
      <c r="E3140" t="str">
        <f ca="1">VLOOKUP($B3140,'Track WIP'!$M:$O,3,FALSE)</f>
        <v>Texas Motor Speedway</v>
      </c>
      <c r="F3140">
        <v>10</v>
      </c>
      <c r="G3140" t="s">
        <v>37</v>
      </c>
      <c r="H3140">
        <v>26</v>
      </c>
      <c r="I3140" t="s">
        <v>16</v>
      </c>
      <c r="J3140">
        <v>243</v>
      </c>
      <c r="K3140">
        <v>8</v>
      </c>
      <c r="L3140">
        <v>0</v>
      </c>
      <c r="M3140">
        <v>20</v>
      </c>
      <c r="N3140">
        <v>0</v>
      </c>
      <c r="O3140">
        <v>0</v>
      </c>
    </row>
    <row r="3141" spans="1:15" x14ac:dyDescent="0.2">
      <c r="A3141">
        <v>2017</v>
      </c>
      <c r="B3141" s="6">
        <f ca="1">_xlfn.MAXIFS('Track WIP'!M:M,'Track WIP'!K:K,'Results WIP'!A3141,'Track WIP'!L:L,'Results WIP'!C3141)</f>
        <v>42896</v>
      </c>
      <c r="C3141">
        <f t="shared" si="54"/>
        <v>9</v>
      </c>
      <c r="D3141" t="str">
        <f ca="1">VLOOKUP($B3141,'Track WIP'!$M:$O,2,FALSE)</f>
        <v>TEXAS GRAND PRIX</v>
      </c>
      <c r="E3141" t="str">
        <f ca="1">VLOOKUP($B3141,'Track WIP'!$M:$O,3,FALSE)</f>
        <v>Texas Motor Speedway</v>
      </c>
      <c r="F3141">
        <v>11</v>
      </c>
      <c r="G3141" t="s">
        <v>55</v>
      </c>
      <c r="H3141">
        <v>20</v>
      </c>
      <c r="I3141" t="s">
        <v>111</v>
      </c>
      <c r="J3141">
        <v>224</v>
      </c>
      <c r="K3141">
        <v>14</v>
      </c>
      <c r="L3141">
        <v>0</v>
      </c>
      <c r="M3141">
        <v>19</v>
      </c>
      <c r="N3141">
        <v>0</v>
      </c>
      <c r="O3141">
        <v>0</v>
      </c>
    </row>
    <row r="3142" spans="1:15" x14ac:dyDescent="0.2">
      <c r="A3142">
        <v>2017</v>
      </c>
      <c r="B3142" s="6">
        <f ca="1">_xlfn.MAXIFS('Track WIP'!M:M,'Track WIP'!K:K,'Results WIP'!A3142,'Track WIP'!L:L,'Results WIP'!C3142)</f>
        <v>42896</v>
      </c>
      <c r="C3142">
        <f t="shared" ref="C3142:C3205" si="55">_xlfn.IFS(A3142&gt;A3141,1,F3142=1,C3141+1,F3142&gt;1,C3141)</f>
        <v>9</v>
      </c>
      <c r="D3142" t="str">
        <f ca="1">VLOOKUP($B3142,'Track WIP'!$M:$O,2,FALSE)</f>
        <v>TEXAS GRAND PRIX</v>
      </c>
      <c r="E3142" t="str">
        <f ca="1">VLOOKUP($B3142,'Track WIP'!$M:$O,3,FALSE)</f>
        <v>Texas Motor Speedway</v>
      </c>
      <c r="F3142">
        <v>12</v>
      </c>
      <c r="G3142" t="s">
        <v>70</v>
      </c>
      <c r="H3142">
        <v>21</v>
      </c>
      <c r="I3142" t="s">
        <v>111</v>
      </c>
      <c r="J3142">
        <v>215</v>
      </c>
      <c r="K3142">
        <v>18</v>
      </c>
      <c r="L3142">
        <v>0</v>
      </c>
      <c r="M3142">
        <v>18</v>
      </c>
      <c r="N3142">
        <v>0</v>
      </c>
      <c r="O3142">
        <v>0</v>
      </c>
    </row>
    <row r="3143" spans="1:15" x14ac:dyDescent="0.2">
      <c r="A3143">
        <v>2017</v>
      </c>
      <c r="B3143" s="6">
        <f ca="1">_xlfn.MAXIFS('Track WIP'!M:M,'Track WIP'!K:K,'Results WIP'!A3143,'Track WIP'!L:L,'Results WIP'!C3143)</f>
        <v>42896</v>
      </c>
      <c r="C3143">
        <f t="shared" si="55"/>
        <v>9</v>
      </c>
      <c r="D3143" t="str">
        <f ca="1">VLOOKUP($B3143,'Track WIP'!$M:$O,2,FALSE)</f>
        <v>TEXAS GRAND PRIX</v>
      </c>
      <c r="E3143" t="str">
        <f ca="1">VLOOKUP($B3143,'Track WIP'!$M:$O,3,FALSE)</f>
        <v>Texas Motor Speedway</v>
      </c>
      <c r="F3143">
        <v>13</v>
      </c>
      <c r="G3143" t="s">
        <v>112</v>
      </c>
      <c r="H3143">
        <v>2</v>
      </c>
      <c r="I3143" t="s">
        <v>111</v>
      </c>
      <c r="J3143">
        <v>201</v>
      </c>
      <c r="K3143">
        <v>17</v>
      </c>
      <c r="L3143">
        <v>6</v>
      </c>
      <c r="M3143">
        <v>18</v>
      </c>
      <c r="N3143">
        <v>1</v>
      </c>
      <c r="O3143">
        <v>0</v>
      </c>
    </row>
    <row r="3144" spans="1:15" x14ac:dyDescent="0.2">
      <c r="A3144">
        <v>2017</v>
      </c>
      <c r="B3144" s="6">
        <f ca="1">_xlfn.MAXIFS('Track WIP'!M:M,'Track WIP'!K:K,'Results WIP'!A3144,'Track WIP'!L:L,'Results WIP'!C3144)</f>
        <v>42896</v>
      </c>
      <c r="C3144">
        <f t="shared" si="55"/>
        <v>9</v>
      </c>
      <c r="D3144" t="str">
        <f ca="1">VLOOKUP($B3144,'Track WIP'!$M:$O,2,FALSE)</f>
        <v>TEXAS GRAND PRIX</v>
      </c>
      <c r="E3144" t="str">
        <f ca="1">VLOOKUP($B3144,'Track WIP'!$M:$O,3,FALSE)</f>
        <v>Texas Motor Speedway</v>
      </c>
      <c r="F3144">
        <v>14</v>
      </c>
      <c r="G3144" t="s">
        <v>89</v>
      </c>
      <c r="H3144">
        <v>5</v>
      </c>
      <c r="I3144" t="s">
        <v>16</v>
      </c>
      <c r="J3144">
        <v>151</v>
      </c>
      <c r="K3144">
        <v>16</v>
      </c>
      <c r="L3144">
        <v>0</v>
      </c>
      <c r="M3144">
        <v>16</v>
      </c>
      <c r="N3144">
        <v>0</v>
      </c>
      <c r="O3144">
        <v>0</v>
      </c>
    </row>
    <row r="3145" spans="1:15" x14ac:dyDescent="0.2">
      <c r="A3145">
        <v>2017</v>
      </c>
      <c r="B3145" s="6">
        <f ca="1">_xlfn.MAXIFS('Track WIP'!M:M,'Track WIP'!K:K,'Results WIP'!A3145,'Track WIP'!L:L,'Results WIP'!C3145)</f>
        <v>42896</v>
      </c>
      <c r="C3145">
        <f t="shared" si="55"/>
        <v>9</v>
      </c>
      <c r="D3145" t="str">
        <f ca="1">VLOOKUP($B3145,'Track WIP'!$M:$O,2,FALSE)</f>
        <v>TEXAS GRAND PRIX</v>
      </c>
      <c r="E3145" t="str">
        <f ca="1">VLOOKUP($B3145,'Track WIP'!$M:$O,3,FALSE)</f>
        <v>Texas Motor Speedway</v>
      </c>
      <c r="F3145">
        <v>15</v>
      </c>
      <c r="G3145" t="s">
        <v>292</v>
      </c>
      <c r="H3145">
        <v>7</v>
      </c>
      <c r="I3145" t="s">
        <v>16</v>
      </c>
      <c r="J3145">
        <v>151</v>
      </c>
      <c r="K3145">
        <v>7</v>
      </c>
      <c r="L3145">
        <v>0</v>
      </c>
      <c r="M3145">
        <v>15</v>
      </c>
      <c r="N3145">
        <v>0</v>
      </c>
      <c r="O3145">
        <v>0</v>
      </c>
    </row>
    <row r="3146" spans="1:15" x14ac:dyDescent="0.2">
      <c r="A3146">
        <v>2017</v>
      </c>
      <c r="B3146" s="6">
        <f ca="1">_xlfn.MAXIFS('Track WIP'!M:M,'Track WIP'!K:K,'Results WIP'!A3146,'Track WIP'!L:L,'Results WIP'!C3146)</f>
        <v>42896</v>
      </c>
      <c r="C3146">
        <f t="shared" si="55"/>
        <v>9</v>
      </c>
      <c r="D3146" t="str">
        <f ca="1">VLOOKUP($B3146,'Track WIP'!$M:$O,2,FALSE)</f>
        <v>TEXAS GRAND PRIX</v>
      </c>
      <c r="E3146" t="str">
        <f ca="1">VLOOKUP($B3146,'Track WIP'!$M:$O,3,FALSE)</f>
        <v>Texas Motor Speedway</v>
      </c>
      <c r="F3146">
        <v>16</v>
      </c>
      <c r="G3146" t="s">
        <v>374</v>
      </c>
      <c r="H3146">
        <v>18</v>
      </c>
      <c r="I3146" t="s">
        <v>16</v>
      </c>
      <c r="J3146">
        <v>151</v>
      </c>
      <c r="K3146">
        <v>5</v>
      </c>
      <c r="L3146">
        <v>15</v>
      </c>
      <c r="M3146">
        <v>15</v>
      </c>
      <c r="N3146">
        <v>1</v>
      </c>
      <c r="O3146">
        <v>0</v>
      </c>
    </row>
    <row r="3147" spans="1:15" x14ac:dyDescent="0.2">
      <c r="A3147">
        <v>2017</v>
      </c>
      <c r="B3147" s="6">
        <f ca="1">_xlfn.MAXIFS('Track WIP'!M:M,'Track WIP'!K:K,'Results WIP'!A3147,'Track WIP'!L:L,'Results WIP'!C3147)</f>
        <v>42896</v>
      </c>
      <c r="C3147">
        <f t="shared" si="55"/>
        <v>9</v>
      </c>
      <c r="D3147" t="str">
        <f ca="1">VLOOKUP($B3147,'Track WIP'!$M:$O,2,FALSE)</f>
        <v>TEXAS GRAND PRIX</v>
      </c>
      <c r="E3147" t="str">
        <f ca="1">VLOOKUP($B3147,'Track WIP'!$M:$O,3,FALSE)</f>
        <v>Texas Motor Speedway</v>
      </c>
      <c r="F3147">
        <v>17</v>
      </c>
      <c r="G3147" t="s">
        <v>393</v>
      </c>
      <c r="H3147">
        <v>19</v>
      </c>
      <c r="I3147" t="s">
        <v>16</v>
      </c>
      <c r="J3147">
        <v>151</v>
      </c>
      <c r="K3147">
        <v>19</v>
      </c>
      <c r="L3147">
        <v>0</v>
      </c>
      <c r="M3147">
        <v>13</v>
      </c>
      <c r="N3147">
        <v>0</v>
      </c>
      <c r="O3147">
        <v>0</v>
      </c>
    </row>
    <row r="3148" spans="1:15" x14ac:dyDescent="0.2">
      <c r="A3148">
        <v>2017</v>
      </c>
      <c r="B3148" s="6">
        <f ca="1">_xlfn.MAXIFS('Track WIP'!M:M,'Track WIP'!K:K,'Results WIP'!A3148,'Track WIP'!L:L,'Results WIP'!C3148)</f>
        <v>42896</v>
      </c>
      <c r="C3148">
        <f t="shared" si="55"/>
        <v>9</v>
      </c>
      <c r="D3148" t="str">
        <f ca="1">VLOOKUP($B3148,'Track WIP'!$M:$O,2,FALSE)</f>
        <v>TEXAS GRAND PRIX</v>
      </c>
      <c r="E3148" t="str">
        <f ca="1">VLOOKUP($B3148,'Track WIP'!$M:$O,3,FALSE)</f>
        <v>Texas Motor Speedway</v>
      </c>
      <c r="F3148">
        <v>18</v>
      </c>
      <c r="G3148" t="s">
        <v>254</v>
      </c>
      <c r="H3148">
        <v>14</v>
      </c>
      <c r="I3148" t="s">
        <v>111</v>
      </c>
      <c r="J3148">
        <v>151</v>
      </c>
      <c r="K3148">
        <v>22</v>
      </c>
      <c r="L3148">
        <v>0</v>
      </c>
      <c r="M3148">
        <v>12</v>
      </c>
      <c r="N3148">
        <v>0</v>
      </c>
      <c r="O3148">
        <v>0</v>
      </c>
    </row>
    <row r="3149" spans="1:15" x14ac:dyDescent="0.2">
      <c r="A3149">
        <v>2017</v>
      </c>
      <c r="B3149" s="6">
        <f ca="1">_xlfn.MAXIFS('Track WIP'!M:M,'Track WIP'!K:K,'Results WIP'!A3149,'Track WIP'!L:L,'Results WIP'!C3149)</f>
        <v>42896</v>
      </c>
      <c r="C3149">
        <f t="shared" si="55"/>
        <v>9</v>
      </c>
      <c r="D3149" t="str">
        <f ca="1">VLOOKUP($B3149,'Track WIP'!$M:$O,2,FALSE)</f>
        <v>TEXAS GRAND PRIX</v>
      </c>
      <c r="E3149" t="str">
        <f ca="1">VLOOKUP($B3149,'Track WIP'!$M:$O,3,FALSE)</f>
        <v>Texas Motor Speedway</v>
      </c>
      <c r="F3149">
        <v>19</v>
      </c>
      <c r="G3149" t="s">
        <v>17</v>
      </c>
      <c r="H3149">
        <v>28</v>
      </c>
      <c r="I3149" t="s">
        <v>16</v>
      </c>
      <c r="J3149">
        <v>151</v>
      </c>
      <c r="K3149">
        <v>13</v>
      </c>
      <c r="L3149">
        <v>0</v>
      </c>
      <c r="M3149">
        <v>11</v>
      </c>
      <c r="N3149">
        <v>0</v>
      </c>
      <c r="O3149">
        <v>0</v>
      </c>
    </row>
    <row r="3150" spans="1:15" x14ac:dyDescent="0.2">
      <c r="A3150">
        <v>2017</v>
      </c>
      <c r="B3150" s="6">
        <f ca="1">_xlfn.MAXIFS('Track WIP'!M:M,'Track WIP'!K:K,'Results WIP'!A3150,'Track WIP'!L:L,'Results WIP'!C3150)</f>
        <v>42896</v>
      </c>
      <c r="C3150">
        <f t="shared" si="55"/>
        <v>9</v>
      </c>
      <c r="D3150" t="str">
        <f ca="1">VLOOKUP($B3150,'Track WIP'!$M:$O,2,FALSE)</f>
        <v>TEXAS GRAND PRIX</v>
      </c>
      <c r="E3150" t="str">
        <f ca="1">VLOOKUP($B3150,'Track WIP'!$M:$O,3,FALSE)</f>
        <v>Texas Motor Speedway</v>
      </c>
      <c r="F3150">
        <v>20</v>
      </c>
      <c r="G3150" t="s">
        <v>24</v>
      </c>
      <c r="H3150">
        <v>3</v>
      </c>
      <c r="I3150" t="s">
        <v>111</v>
      </c>
      <c r="J3150">
        <v>90</v>
      </c>
      <c r="K3150">
        <v>10</v>
      </c>
      <c r="L3150">
        <v>0</v>
      </c>
      <c r="M3150">
        <v>10</v>
      </c>
      <c r="N3150">
        <v>0</v>
      </c>
      <c r="O3150">
        <v>0</v>
      </c>
    </row>
    <row r="3151" spans="1:15" x14ac:dyDescent="0.2">
      <c r="A3151">
        <v>2017</v>
      </c>
      <c r="B3151" s="6">
        <f ca="1">_xlfn.MAXIFS('Track WIP'!M:M,'Track WIP'!K:K,'Results WIP'!A3151,'Track WIP'!L:L,'Results WIP'!C3151)</f>
        <v>42896</v>
      </c>
      <c r="C3151">
        <f t="shared" si="55"/>
        <v>9</v>
      </c>
      <c r="D3151" t="str">
        <f ca="1">VLOOKUP($B3151,'Track WIP'!$M:$O,2,FALSE)</f>
        <v>TEXAS GRAND PRIX</v>
      </c>
      <c r="E3151" t="str">
        <f ca="1">VLOOKUP($B3151,'Track WIP'!$M:$O,3,FALSE)</f>
        <v>Texas Motor Speedway</v>
      </c>
      <c r="F3151">
        <v>21</v>
      </c>
      <c r="G3151" t="s">
        <v>86</v>
      </c>
      <c r="H3151">
        <v>83</v>
      </c>
      <c r="I3151" t="s">
        <v>16</v>
      </c>
      <c r="J3151">
        <v>41</v>
      </c>
      <c r="K3151">
        <v>1</v>
      </c>
      <c r="L3151">
        <v>26</v>
      </c>
      <c r="M3151">
        <v>11</v>
      </c>
      <c r="N3151">
        <v>2</v>
      </c>
      <c r="O3151">
        <v>0</v>
      </c>
    </row>
    <row r="3152" spans="1:15" x14ac:dyDescent="0.2">
      <c r="A3152">
        <v>2017</v>
      </c>
      <c r="B3152" s="6">
        <f ca="1">_xlfn.MAXIFS('Track WIP'!M:M,'Track WIP'!K:K,'Results WIP'!A3152,'Track WIP'!L:L,'Results WIP'!C3152)</f>
        <v>42896</v>
      </c>
      <c r="C3152">
        <f t="shared" si="55"/>
        <v>9</v>
      </c>
      <c r="D3152" t="str">
        <f ca="1">VLOOKUP($B3152,'Track WIP'!$M:$O,2,FALSE)</f>
        <v>TEXAS GRAND PRIX</v>
      </c>
      <c r="E3152" t="str">
        <f ca="1">VLOOKUP($B3152,'Track WIP'!$M:$O,3,FALSE)</f>
        <v>Texas Motor Speedway</v>
      </c>
      <c r="F3152">
        <v>22</v>
      </c>
      <c r="G3152" t="s">
        <v>277</v>
      </c>
      <c r="H3152">
        <v>98</v>
      </c>
      <c r="I3152" t="s">
        <v>16</v>
      </c>
      <c r="J3152">
        <v>36</v>
      </c>
      <c r="K3152">
        <v>3</v>
      </c>
      <c r="L3152">
        <v>0</v>
      </c>
      <c r="M3152">
        <v>8</v>
      </c>
      <c r="N3152">
        <v>0</v>
      </c>
      <c r="O3152">
        <v>0</v>
      </c>
    </row>
    <row r="3153" spans="1:15" x14ac:dyDescent="0.2">
      <c r="A3153">
        <v>2017</v>
      </c>
      <c r="B3153" s="6">
        <f ca="1">_xlfn.MAXIFS('Track WIP'!M:M,'Track WIP'!K:K,'Results WIP'!A3153,'Track WIP'!L:L,'Results WIP'!C3153)</f>
        <v>42911</v>
      </c>
      <c r="C3153">
        <f t="shared" si="55"/>
        <v>10</v>
      </c>
      <c r="D3153" t="str">
        <f ca="1">VLOOKUP($B3153,'Track WIP'!$M:$O,2,FALSE)</f>
        <v>ROAD AMERICA</v>
      </c>
      <c r="E3153" t="str">
        <f ca="1">VLOOKUP($B3153,'Track WIP'!$M:$O,3,FALSE)</f>
        <v>Road America</v>
      </c>
      <c r="F3153">
        <v>1</v>
      </c>
      <c r="G3153" t="s">
        <v>21</v>
      </c>
      <c r="H3153">
        <v>9</v>
      </c>
      <c r="I3153" t="s">
        <v>16</v>
      </c>
      <c r="J3153">
        <v>55</v>
      </c>
      <c r="K3153">
        <v>5</v>
      </c>
      <c r="L3153">
        <v>24</v>
      </c>
      <c r="M3153">
        <v>53</v>
      </c>
      <c r="N3153">
        <v>3</v>
      </c>
      <c r="O3153">
        <v>0</v>
      </c>
    </row>
    <row r="3154" spans="1:15" x14ac:dyDescent="0.2">
      <c r="A3154">
        <v>2017</v>
      </c>
      <c r="B3154" s="6">
        <f ca="1">_xlfn.MAXIFS('Track WIP'!M:M,'Track WIP'!K:K,'Results WIP'!A3154,'Track WIP'!L:L,'Results WIP'!C3154)</f>
        <v>42911</v>
      </c>
      <c r="C3154">
        <f t="shared" si="55"/>
        <v>10</v>
      </c>
      <c r="D3154" t="str">
        <f ca="1">VLOOKUP($B3154,'Track WIP'!$M:$O,2,FALSE)</f>
        <v>ROAD AMERICA</v>
      </c>
      <c r="E3154" t="str">
        <f ca="1">VLOOKUP($B3154,'Track WIP'!$M:$O,3,FALSE)</f>
        <v>Road America</v>
      </c>
      <c r="F3154">
        <v>2</v>
      </c>
      <c r="G3154" t="s">
        <v>112</v>
      </c>
      <c r="H3154">
        <v>2</v>
      </c>
      <c r="I3154" t="s">
        <v>111</v>
      </c>
      <c r="J3154">
        <v>55</v>
      </c>
      <c r="K3154">
        <v>3</v>
      </c>
      <c r="L3154">
        <v>13</v>
      </c>
      <c r="M3154">
        <v>41</v>
      </c>
      <c r="N3154">
        <v>1</v>
      </c>
      <c r="O3154">
        <v>0</v>
      </c>
    </row>
    <row r="3155" spans="1:15" x14ac:dyDescent="0.2">
      <c r="A3155">
        <v>2017</v>
      </c>
      <c r="B3155" s="6">
        <f ca="1">_xlfn.MAXIFS('Track WIP'!M:M,'Track WIP'!K:K,'Results WIP'!A3155,'Track WIP'!L:L,'Results WIP'!C3155)</f>
        <v>42911</v>
      </c>
      <c r="C3155">
        <f t="shared" si="55"/>
        <v>10</v>
      </c>
      <c r="D3155" t="str">
        <f ca="1">VLOOKUP($B3155,'Track WIP'!$M:$O,2,FALSE)</f>
        <v>ROAD AMERICA</v>
      </c>
      <c r="E3155" t="str">
        <f ca="1">VLOOKUP($B3155,'Track WIP'!$M:$O,3,FALSE)</f>
        <v>Road America</v>
      </c>
      <c r="F3155">
        <v>3</v>
      </c>
      <c r="G3155" t="s">
        <v>24</v>
      </c>
      <c r="H3155">
        <v>3</v>
      </c>
      <c r="I3155" t="s">
        <v>111</v>
      </c>
      <c r="J3155">
        <v>55</v>
      </c>
      <c r="K3155">
        <v>1</v>
      </c>
      <c r="L3155">
        <v>17</v>
      </c>
      <c r="M3155">
        <v>37</v>
      </c>
      <c r="N3155">
        <v>2</v>
      </c>
      <c r="O3155">
        <v>0</v>
      </c>
    </row>
    <row r="3156" spans="1:15" x14ac:dyDescent="0.2">
      <c r="A3156">
        <v>2017</v>
      </c>
      <c r="B3156" s="6">
        <f ca="1">_xlfn.MAXIFS('Track WIP'!M:M,'Track WIP'!K:K,'Results WIP'!A3156,'Track WIP'!L:L,'Results WIP'!C3156)</f>
        <v>42911</v>
      </c>
      <c r="C3156">
        <f t="shared" si="55"/>
        <v>10</v>
      </c>
      <c r="D3156" t="str">
        <f ca="1">VLOOKUP($B3156,'Track WIP'!$M:$O,2,FALSE)</f>
        <v>ROAD AMERICA</v>
      </c>
      <c r="E3156" t="str">
        <f ca="1">VLOOKUP($B3156,'Track WIP'!$M:$O,3,FALSE)</f>
        <v>Road America</v>
      </c>
      <c r="F3156">
        <v>4</v>
      </c>
      <c r="G3156" t="s">
        <v>88</v>
      </c>
      <c r="H3156">
        <v>1</v>
      </c>
      <c r="I3156" t="s">
        <v>111</v>
      </c>
      <c r="J3156">
        <v>55</v>
      </c>
      <c r="K3156">
        <v>4</v>
      </c>
      <c r="L3156">
        <v>0</v>
      </c>
      <c r="M3156">
        <v>32</v>
      </c>
      <c r="N3156">
        <v>0</v>
      </c>
      <c r="O3156">
        <v>0</v>
      </c>
    </row>
    <row r="3157" spans="1:15" x14ac:dyDescent="0.2">
      <c r="A3157">
        <v>2017</v>
      </c>
      <c r="B3157" s="6">
        <f ca="1">_xlfn.MAXIFS('Track WIP'!M:M,'Track WIP'!K:K,'Results WIP'!A3157,'Track WIP'!L:L,'Results WIP'!C3157)</f>
        <v>42911</v>
      </c>
      <c r="C3157">
        <f t="shared" si="55"/>
        <v>10</v>
      </c>
      <c r="D3157" t="str">
        <f ca="1">VLOOKUP($B3157,'Track WIP'!$M:$O,2,FALSE)</f>
        <v>ROAD AMERICA</v>
      </c>
      <c r="E3157" t="str">
        <f ca="1">VLOOKUP($B3157,'Track WIP'!$M:$O,3,FALSE)</f>
        <v>Road America</v>
      </c>
      <c r="F3157">
        <v>5</v>
      </c>
      <c r="G3157" t="s">
        <v>15</v>
      </c>
      <c r="H3157">
        <v>12</v>
      </c>
      <c r="I3157" t="s">
        <v>111</v>
      </c>
      <c r="J3157">
        <v>55</v>
      </c>
      <c r="K3157">
        <v>2</v>
      </c>
      <c r="L3157">
        <v>0</v>
      </c>
      <c r="M3157">
        <v>30</v>
      </c>
      <c r="N3157">
        <v>0</v>
      </c>
      <c r="O3157">
        <v>0</v>
      </c>
    </row>
    <row r="3158" spans="1:15" x14ac:dyDescent="0.2">
      <c r="A3158">
        <v>2017</v>
      </c>
      <c r="B3158" s="6">
        <f ca="1">_xlfn.MAXIFS('Track WIP'!M:M,'Track WIP'!K:K,'Results WIP'!A3158,'Track WIP'!L:L,'Results WIP'!C3158)</f>
        <v>42911</v>
      </c>
      <c r="C3158">
        <f t="shared" si="55"/>
        <v>10</v>
      </c>
      <c r="D3158" t="str">
        <f ca="1">VLOOKUP($B3158,'Track WIP'!$M:$O,2,FALSE)</f>
        <v>ROAD AMERICA</v>
      </c>
      <c r="E3158" t="str">
        <f ca="1">VLOOKUP($B3158,'Track WIP'!$M:$O,3,FALSE)</f>
        <v>Road America</v>
      </c>
      <c r="F3158">
        <v>6</v>
      </c>
      <c r="G3158" t="s">
        <v>86</v>
      </c>
      <c r="H3158">
        <v>83</v>
      </c>
      <c r="I3158" t="s">
        <v>16</v>
      </c>
      <c r="J3158">
        <v>55</v>
      </c>
      <c r="K3158">
        <v>10</v>
      </c>
      <c r="L3158">
        <v>1</v>
      </c>
      <c r="M3158">
        <v>29</v>
      </c>
      <c r="N3158">
        <v>1</v>
      </c>
      <c r="O3158">
        <v>0</v>
      </c>
    </row>
    <row r="3159" spans="1:15" x14ac:dyDescent="0.2">
      <c r="A3159">
        <v>2017</v>
      </c>
      <c r="B3159" s="6">
        <f ca="1">_xlfn.MAXIFS('Track WIP'!M:M,'Track WIP'!K:K,'Results WIP'!A3159,'Track WIP'!L:L,'Results WIP'!C3159)</f>
        <v>42911</v>
      </c>
      <c r="C3159">
        <f t="shared" si="55"/>
        <v>10</v>
      </c>
      <c r="D3159" t="str">
        <f ca="1">VLOOKUP($B3159,'Track WIP'!$M:$O,2,FALSE)</f>
        <v>ROAD AMERICA</v>
      </c>
      <c r="E3159" t="str">
        <f ca="1">VLOOKUP($B3159,'Track WIP'!$M:$O,3,FALSE)</f>
        <v>Road America</v>
      </c>
      <c r="F3159">
        <v>7</v>
      </c>
      <c r="G3159" t="s">
        <v>393</v>
      </c>
      <c r="H3159">
        <v>19</v>
      </c>
      <c r="I3159" t="s">
        <v>16</v>
      </c>
      <c r="J3159">
        <v>55</v>
      </c>
      <c r="K3159">
        <v>11</v>
      </c>
      <c r="L3159">
        <v>0</v>
      </c>
      <c r="M3159">
        <v>26</v>
      </c>
      <c r="N3159">
        <v>0</v>
      </c>
      <c r="O3159">
        <v>0</v>
      </c>
    </row>
    <row r="3160" spans="1:15" x14ac:dyDescent="0.2">
      <c r="A3160">
        <v>2017</v>
      </c>
      <c r="B3160" s="6">
        <f ca="1">_xlfn.MAXIFS('Track WIP'!M:M,'Track WIP'!K:K,'Results WIP'!A3160,'Track WIP'!L:L,'Results WIP'!C3160)</f>
        <v>42911</v>
      </c>
      <c r="C3160">
        <f t="shared" si="55"/>
        <v>10</v>
      </c>
      <c r="D3160" t="str">
        <f ca="1">VLOOKUP($B3160,'Track WIP'!$M:$O,2,FALSE)</f>
        <v>ROAD AMERICA</v>
      </c>
      <c r="E3160" t="str">
        <f ca="1">VLOOKUP($B3160,'Track WIP'!$M:$O,3,FALSE)</f>
        <v>Road America</v>
      </c>
      <c r="F3160">
        <v>8</v>
      </c>
      <c r="G3160" t="s">
        <v>41</v>
      </c>
      <c r="H3160">
        <v>15</v>
      </c>
      <c r="I3160" t="s">
        <v>16</v>
      </c>
      <c r="J3160">
        <v>55</v>
      </c>
      <c r="K3160">
        <v>6</v>
      </c>
      <c r="L3160">
        <v>0</v>
      </c>
      <c r="M3160">
        <v>24</v>
      </c>
      <c r="N3160">
        <v>0</v>
      </c>
      <c r="O3160">
        <v>0</v>
      </c>
    </row>
    <row r="3161" spans="1:15" x14ac:dyDescent="0.2">
      <c r="A3161">
        <v>2017</v>
      </c>
      <c r="B3161" s="6">
        <f ca="1">_xlfn.MAXIFS('Track WIP'!M:M,'Track WIP'!K:K,'Results WIP'!A3161,'Track WIP'!L:L,'Results WIP'!C3161)</f>
        <v>42911</v>
      </c>
      <c r="C3161">
        <f t="shared" si="55"/>
        <v>10</v>
      </c>
      <c r="D3161" t="str">
        <f ca="1">VLOOKUP($B3161,'Track WIP'!$M:$O,2,FALSE)</f>
        <v>ROAD AMERICA</v>
      </c>
      <c r="E3161" t="str">
        <f ca="1">VLOOKUP($B3161,'Track WIP'!$M:$O,3,FALSE)</f>
        <v>Road America</v>
      </c>
      <c r="F3161">
        <v>9</v>
      </c>
      <c r="G3161" t="s">
        <v>390</v>
      </c>
      <c r="H3161">
        <v>8</v>
      </c>
      <c r="I3161" t="s">
        <v>16</v>
      </c>
      <c r="J3161">
        <v>55</v>
      </c>
      <c r="K3161">
        <v>7</v>
      </c>
      <c r="L3161">
        <v>0</v>
      </c>
      <c r="M3161">
        <v>22</v>
      </c>
      <c r="N3161">
        <v>0</v>
      </c>
      <c r="O3161">
        <v>0</v>
      </c>
    </row>
    <row r="3162" spans="1:15" x14ac:dyDescent="0.2">
      <c r="A3162">
        <v>2017</v>
      </c>
      <c r="B3162" s="6">
        <f ca="1">_xlfn.MAXIFS('Track WIP'!M:M,'Track WIP'!K:K,'Results WIP'!A3162,'Track WIP'!L:L,'Results WIP'!C3162)</f>
        <v>42911</v>
      </c>
      <c r="C3162">
        <f t="shared" si="55"/>
        <v>10</v>
      </c>
      <c r="D3162" t="str">
        <f ca="1">VLOOKUP($B3162,'Track WIP'!$M:$O,2,FALSE)</f>
        <v>ROAD AMERICA</v>
      </c>
      <c r="E3162" t="str">
        <f ca="1">VLOOKUP($B3162,'Track WIP'!$M:$O,3,FALSE)</f>
        <v>Road America</v>
      </c>
      <c r="F3162">
        <v>10</v>
      </c>
      <c r="G3162" t="s">
        <v>292</v>
      </c>
      <c r="H3162">
        <v>7</v>
      </c>
      <c r="I3162" t="s">
        <v>16</v>
      </c>
      <c r="J3162">
        <v>55</v>
      </c>
      <c r="K3162">
        <v>19</v>
      </c>
      <c r="L3162">
        <v>0</v>
      </c>
      <c r="M3162">
        <v>20</v>
      </c>
      <c r="N3162">
        <v>0</v>
      </c>
      <c r="O3162">
        <v>0</v>
      </c>
    </row>
    <row r="3163" spans="1:15" x14ac:dyDescent="0.2">
      <c r="A3163">
        <v>2017</v>
      </c>
      <c r="B3163" s="6">
        <f ca="1">_xlfn.MAXIFS('Track WIP'!M:M,'Track WIP'!K:K,'Results WIP'!A3163,'Track WIP'!L:L,'Results WIP'!C3163)</f>
        <v>42911</v>
      </c>
      <c r="C3163">
        <f t="shared" si="55"/>
        <v>10</v>
      </c>
      <c r="D3163" t="str">
        <f ca="1">VLOOKUP($B3163,'Track WIP'!$M:$O,2,FALSE)</f>
        <v>ROAD AMERICA</v>
      </c>
      <c r="E3163" t="str">
        <f ca="1">VLOOKUP($B3163,'Track WIP'!$M:$O,3,FALSE)</f>
        <v>Road America</v>
      </c>
      <c r="F3163">
        <v>11</v>
      </c>
      <c r="G3163" t="s">
        <v>254</v>
      </c>
      <c r="H3163">
        <v>14</v>
      </c>
      <c r="I3163" t="s">
        <v>111</v>
      </c>
      <c r="J3163">
        <v>55</v>
      </c>
      <c r="K3163">
        <v>13</v>
      </c>
      <c r="L3163">
        <v>0</v>
      </c>
      <c r="M3163">
        <v>19</v>
      </c>
      <c r="N3163">
        <v>0</v>
      </c>
      <c r="O3163">
        <v>0</v>
      </c>
    </row>
    <row r="3164" spans="1:15" x14ac:dyDescent="0.2">
      <c r="A3164">
        <v>2017</v>
      </c>
      <c r="B3164" s="6">
        <f ca="1">_xlfn.MAXIFS('Track WIP'!M:M,'Track WIP'!K:K,'Results WIP'!A3164,'Track WIP'!L:L,'Results WIP'!C3164)</f>
        <v>42911</v>
      </c>
      <c r="C3164">
        <f t="shared" si="55"/>
        <v>10</v>
      </c>
      <c r="D3164" t="str">
        <f ca="1">VLOOKUP($B3164,'Track WIP'!$M:$O,2,FALSE)</f>
        <v>ROAD AMERICA</v>
      </c>
      <c r="E3164" t="str">
        <f ca="1">VLOOKUP($B3164,'Track WIP'!$M:$O,3,FALSE)</f>
        <v>Road America</v>
      </c>
      <c r="F3164">
        <v>12</v>
      </c>
      <c r="G3164" t="s">
        <v>389</v>
      </c>
      <c r="H3164">
        <v>20</v>
      </c>
      <c r="I3164" t="s">
        <v>111</v>
      </c>
      <c r="J3164">
        <v>55</v>
      </c>
      <c r="K3164">
        <v>14</v>
      </c>
      <c r="L3164">
        <v>0</v>
      </c>
      <c r="M3164">
        <v>18</v>
      </c>
      <c r="N3164">
        <v>0</v>
      </c>
      <c r="O3164">
        <v>0</v>
      </c>
    </row>
    <row r="3165" spans="1:15" x14ac:dyDescent="0.2">
      <c r="A3165">
        <v>2017</v>
      </c>
      <c r="B3165" s="6">
        <f ca="1">_xlfn.MAXIFS('Track WIP'!M:M,'Track WIP'!K:K,'Results WIP'!A3165,'Track WIP'!L:L,'Results WIP'!C3165)</f>
        <v>42911</v>
      </c>
      <c r="C3165">
        <f t="shared" si="55"/>
        <v>10</v>
      </c>
      <c r="D3165" t="str">
        <f ca="1">VLOOKUP($B3165,'Track WIP'!$M:$O,2,FALSE)</f>
        <v>ROAD AMERICA</v>
      </c>
      <c r="E3165" t="str">
        <f ca="1">VLOOKUP($B3165,'Track WIP'!$M:$O,3,FALSE)</f>
        <v>Road America</v>
      </c>
      <c r="F3165">
        <v>13</v>
      </c>
      <c r="G3165" t="s">
        <v>277</v>
      </c>
      <c r="H3165">
        <v>98</v>
      </c>
      <c r="I3165" t="s">
        <v>16</v>
      </c>
      <c r="J3165">
        <v>55</v>
      </c>
      <c r="K3165">
        <v>15</v>
      </c>
      <c r="L3165">
        <v>0</v>
      </c>
      <c r="M3165">
        <v>17</v>
      </c>
      <c r="N3165">
        <v>0</v>
      </c>
      <c r="O3165">
        <v>0</v>
      </c>
    </row>
    <row r="3166" spans="1:15" x14ac:dyDescent="0.2">
      <c r="A3166">
        <v>2017</v>
      </c>
      <c r="B3166" s="6">
        <f ca="1">_xlfn.MAXIFS('Track WIP'!M:M,'Track WIP'!K:K,'Results WIP'!A3166,'Track WIP'!L:L,'Results WIP'!C3166)</f>
        <v>42911</v>
      </c>
      <c r="C3166">
        <f t="shared" si="55"/>
        <v>10</v>
      </c>
      <c r="D3166" t="str">
        <f ca="1">VLOOKUP($B3166,'Track WIP'!$M:$O,2,FALSE)</f>
        <v>ROAD AMERICA</v>
      </c>
      <c r="E3166" t="str">
        <f ca="1">VLOOKUP($B3166,'Track WIP'!$M:$O,3,FALSE)</f>
        <v>Road America</v>
      </c>
      <c r="F3166">
        <v>14</v>
      </c>
      <c r="G3166" t="s">
        <v>17</v>
      </c>
      <c r="H3166">
        <v>28</v>
      </c>
      <c r="I3166" t="s">
        <v>16</v>
      </c>
      <c r="J3166">
        <v>55</v>
      </c>
      <c r="K3166">
        <v>12</v>
      </c>
      <c r="L3166">
        <v>0</v>
      </c>
      <c r="M3166">
        <v>16</v>
      </c>
      <c r="N3166">
        <v>0</v>
      </c>
      <c r="O3166">
        <v>0</v>
      </c>
    </row>
    <row r="3167" spans="1:15" x14ac:dyDescent="0.2">
      <c r="A3167">
        <v>2017</v>
      </c>
      <c r="B3167" s="6">
        <f ca="1">_xlfn.MAXIFS('Track WIP'!M:M,'Track WIP'!K:K,'Results WIP'!A3167,'Track WIP'!L:L,'Results WIP'!C3167)</f>
        <v>42911</v>
      </c>
      <c r="C3167">
        <f t="shared" si="55"/>
        <v>10</v>
      </c>
      <c r="D3167" t="str">
        <f ca="1">VLOOKUP($B3167,'Track WIP'!$M:$O,2,FALSE)</f>
        <v>ROAD AMERICA</v>
      </c>
      <c r="E3167" t="str">
        <f ca="1">VLOOKUP($B3167,'Track WIP'!$M:$O,3,FALSE)</f>
        <v>Road America</v>
      </c>
      <c r="F3167">
        <v>15</v>
      </c>
      <c r="G3167" t="s">
        <v>359</v>
      </c>
      <c r="H3167">
        <v>4</v>
      </c>
      <c r="I3167" t="s">
        <v>111</v>
      </c>
      <c r="J3167">
        <v>55</v>
      </c>
      <c r="K3167">
        <v>21</v>
      </c>
      <c r="L3167">
        <v>0</v>
      </c>
      <c r="M3167">
        <v>15</v>
      </c>
      <c r="N3167">
        <v>0</v>
      </c>
      <c r="O3167">
        <v>0</v>
      </c>
    </row>
    <row r="3168" spans="1:15" x14ac:dyDescent="0.2">
      <c r="A3168">
        <v>2017</v>
      </c>
      <c r="B3168" s="6">
        <f ca="1">_xlfn.MAXIFS('Track WIP'!M:M,'Track WIP'!K:K,'Results WIP'!A3168,'Track WIP'!L:L,'Results WIP'!C3168)</f>
        <v>42911</v>
      </c>
      <c r="C3168">
        <f t="shared" si="55"/>
        <v>10</v>
      </c>
      <c r="D3168" t="str">
        <f ca="1">VLOOKUP($B3168,'Track WIP'!$M:$O,2,FALSE)</f>
        <v>ROAD AMERICA</v>
      </c>
      <c r="E3168" t="str">
        <f ca="1">VLOOKUP($B3168,'Track WIP'!$M:$O,3,FALSE)</f>
        <v>Road America</v>
      </c>
      <c r="F3168">
        <v>16</v>
      </c>
      <c r="G3168" t="s">
        <v>70</v>
      </c>
      <c r="H3168">
        <v>21</v>
      </c>
      <c r="I3168" t="s">
        <v>111</v>
      </c>
      <c r="J3168">
        <v>55</v>
      </c>
      <c r="K3168">
        <v>18</v>
      </c>
      <c r="L3168">
        <v>0</v>
      </c>
      <c r="M3168">
        <v>14</v>
      </c>
      <c r="N3168">
        <v>0</v>
      </c>
      <c r="O3168">
        <v>0</v>
      </c>
    </row>
    <row r="3169" spans="1:15" x14ac:dyDescent="0.2">
      <c r="A3169">
        <v>2017</v>
      </c>
      <c r="B3169" s="6">
        <f ca="1">_xlfn.MAXIFS('Track WIP'!M:M,'Track WIP'!K:K,'Results WIP'!A3169,'Track WIP'!L:L,'Results WIP'!C3169)</f>
        <v>42911</v>
      </c>
      <c r="C3169">
        <f t="shared" si="55"/>
        <v>10</v>
      </c>
      <c r="D3169" t="str">
        <f ca="1">VLOOKUP($B3169,'Track WIP'!$M:$O,2,FALSE)</f>
        <v>ROAD AMERICA</v>
      </c>
      <c r="E3169" t="str">
        <f ca="1">VLOOKUP($B3169,'Track WIP'!$M:$O,3,FALSE)</f>
        <v>Road America</v>
      </c>
      <c r="F3169">
        <v>17</v>
      </c>
      <c r="G3169" t="s">
        <v>397</v>
      </c>
      <c r="H3169">
        <v>18</v>
      </c>
      <c r="I3169" t="s">
        <v>16</v>
      </c>
      <c r="J3169">
        <v>55</v>
      </c>
      <c r="K3169">
        <v>17</v>
      </c>
      <c r="L3169">
        <v>0</v>
      </c>
      <c r="M3169">
        <v>13</v>
      </c>
      <c r="N3169">
        <v>0</v>
      </c>
      <c r="O3169">
        <v>0</v>
      </c>
    </row>
    <row r="3170" spans="1:15" x14ac:dyDescent="0.2">
      <c r="A3170">
        <v>2017</v>
      </c>
      <c r="B3170" s="6">
        <f ca="1">_xlfn.MAXIFS('Track WIP'!M:M,'Track WIP'!K:K,'Results WIP'!A3170,'Track WIP'!L:L,'Results WIP'!C3170)</f>
        <v>42911</v>
      </c>
      <c r="C3170">
        <f t="shared" si="55"/>
        <v>10</v>
      </c>
      <c r="D3170" t="str">
        <f ca="1">VLOOKUP($B3170,'Track WIP'!$M:$O,2,FALSE)</f>
        <v>ROAD AMERICA</v>
      </c>
      <c r="E3170" t="str">
        <f ca="1">VLOOKUP($B3170,'Track WIP'!$M:$O,3,FALSE)</f>
        <v>Road America</v>
      </c>
      <c r="F3170">
        <v>18</v>
      </c>
      <c r="G3170" t="s">
        <v>38</v>
      </c>
      <c r="H3170">
        <v>27</v>
      </c>
      <c r="I3170" t="s">
        <v>16</v>
      </c>
      <c r="J3170">
        <v>54</v>
      </c>
      <c r="K3170">
        <v>8</v>
      </c>
      <c r="L3170">
        <v>0</v>
      </c>
      <c r="M3170">
        <v>12</v>
      </c>
      <c r="N3170">
        <v>0</v>
      </c>
      <c r="O3170">
        <v>0</v>
      </c>
    </row>
    <row r="3171" spans="1:15" x14ac:dyDescent="0.2">
      <c r="A3171">
        <v>2017</v>
      </c>
      <c r="B3171" s="6">
        <f ca="1">_xlfn.MAXIFS('Track WIP'!M:M,'Track WIP'!K:K,'Results WIP'!A3171,'Track WIP'!L:L,'Results WIP'!C3171)</f>
        <v>42911</v>
      </c>
      <c r="C3171">
        <f t="shared" si="55"/>
        <v>10</v>
      </c>
      <c r="D3171" t="str">
        <f ca="1">VLOOKUP($B3171,'Track WIP'!$M:$O,2,FALSE)</f>
        <v>ROAD AMERICA</v>
      </c>
      <c r="E3171" t="str">
        <f ca="1">VLOOKUP($B3171,'Track WIP'!$M:$O,3,FALSE)</f>
        <v>Road America</v>
      </c>
      <c r="F3171">
        <v>19</v>
      </c>
      <c r="G3171" t="s">
        <v>37</v>
      </c>
      <c r="H3171">
        <v>26</v>
      </c>
      <c r="I3171" t="s">
        <v>16</v>
      </c>
      <c r="J3171">
        <v>54</v>
      </c>
      <c r="K3171">
        <v>20</v>
      </c>
      <c r="L3171">
        <v>0</v>
      </c>
      <c r="M3171">
        <v>11</v>
      </c>
      <c r="N3171">
        <v>0</v>
      </c>
      <c r="O3171">
        <v>0</v>
      </c>
    </row>
    <row r="3172" spans="1:15" x14ac:dyDescent="0.2">
      <c r="A3172">
        <v>2017</v>
      </c>
      <c r="B3172" s="6">
        <f ca="1">_xlfn.MAXIFS('Track WIP'!M:M,'Track WIP'!K:K,'Results WIP'!A3172,'Track WIP'!L:L,'Results WIP'!C3172)</f>
        <v>42911</v>
      </c>
      <c r="C3172">
        <f t="shared" si="55"/>
        <v>10</v>
      </c>
      <c r="D3172" t="str">
        <f ca="1">VLOOKUP($B3172,'Track WIP'!$M:$O,2,FALSE)</f>
        <v>ROAD AMERICA</v>
      </c>
      <c r="E3172" t="str">
        <f ca="1">VLOOKUP($B3172,'Track WIP'!$M:$O,3,FALSE)</f>
        <v>Road America</v>
      </c>
      <c r="F3172">
        <v>20</v>
      </c>
      <c r="G3172" t="s">
        <v>89</v>
      </c>
      <c r="H3172">
        <v>5</v>
      </c>
      <c r="I3172" t="s">
        <v>16</v>
      </c>
      <c r="J3172">
        <v>53</v>
      </c>
      <c r="K3172">
        <v>9</v>
      </c>
      <c r="L3172">
        <v>0</v>
      </c>
      <c r="M3172">
        <v>10</v>
      </c>
      <c r="N3172">
        <v>0</v>
      </c>
      <c r="O3172">
        <v>0</v>
      </c>
    </row>
    <row r="3173" spans="1:15" x14ac:dyDescent="0.2">
      <c r="A3173">
        <v>2017</v>
      </c>
      <c r="B3173" s="6">
        <f ca="1">_xlfn.MAXIFS('Track WIP'!M:M,'Track WIP'!K:K,'Results WIP'!A3173,'Track WIP'!L:L,'Results WIP'!C3173)</f>
        <v>42911</v>
      </c>
      <c r="C3173">
        <f t="shared" si="55"/>
        <v>10</v>
      </c>
      <c r="D3173" t="str">
        <f ca="1">VLOOKUP($B3173,'Track WIP'!$M:$O,2,FALSE)</f>
        <v>ROAD AMERICA</v>
      </c>
      <c r="E3173" t="str">
        <f ca="1">VLOOKUP($B3173,'Track WIP'!$M:$O,3,FALSE)</f>
        <v>Road America</v>
      </c>
      <c r="F3173">
        <v>21</v>
      </c>
      <c r="G3173" t="s">
        <v>25</v>
      </c>
      <c r="H3173">
        <v>10</v>
      </c>
      <c r="I3173" t="s">
        <v>16</v>
      </c>
      <c r="J3173">
        <v>44</v>
      </c>
      <c r="K3173">
        <v>16</v>
      </c>
      <c r="L3173">
        <v>0</v>
      </c>
      <c r="M3173">
        <v>9</v>
      </c>
      <c r="N3173">
        <v>0</v>
      </c>
      <c r="O3173">
        <v>0</v>
      </c>
    </row>
    <row r="3174" spans="1:15" x14ac:dyDescent="0.2">
      <c r="A3174">
        <v>2017</v>
      </c>
      <c r="B3174" s="6">
        <f ca="1">_xlfn.MAXIFS('Track WIP'!M:M,'Track WIP'!K:K,'Results WIP'!A3174,'Track WIP'!L:L,'Results WIP'!C3174)</f>
        <v>42925</v>
      </c>
      <c r="C3174">
        <f t="shared" si="55"/>
        <v>11</v>
      </c>
      <c r="D3174" t="str">
        <f ca="1">VLOOKUP($B3174,'Track WIP'!$M:$O,2,FALSE)</f>
        <v>IOWA CORN 300</v>
      </c>
      <c r="E3174" t="str">
        <f ca="1">VLOOKUP($B3174,'Track WIP'!$M:$O,3,FALSE)</f>
        <v>Iowa Speedway</v>
      </c>
      <c r="F3174">
        <v>1</v>
      </c>
      <c r="G3174" t="s">
        <v>24</v>
      </c>
      <c r="H3174">
        <v>3</v>
      </c>
      <c r="I3174" t="s">
        <v>111</v>
      </c>
      <c r="J3174">
        <v>300</v>
      </c>
      <c r="K3174">
        <v>3</v>
      </c>
      <c r="L3174">
        <v>217</v>
      </c>
      <c r="M3174">
        <v>53</v>
      </c>
      <c r="N3174">
        <v>3</v>
      </c>
      <c r="O3174">
        <v>0</v>
      </c>
    </row>
    <row r="3175" spans="1:15" x14ac:dyDescent="0.2">
      <c r="A3175">
        <v>2017</v>
      </c>
      <c r="B3175" s="6">
        <f ca="1">_xlfn.MAXIFS('Track WIP'!M:M,'Track WIP'!K:K,'Results WIP'!A3175,'Track WIP'!L:L,'Results WIP'!C3175)</f>
        <v>42925</v>
      </c>
      <c r="C3175">
        <f t="shared" si="55"/>
        <v>11</v>
      </c>
      <c r="D3175" t="str">
        <f ca="1">VLOOKUP($B3175,'Track WIP'!$M:$O,2,FALSE)</f>
        <v>IOWA CORN 300</v>
      </c>
      <c r="E3175" t="str">
        <f ca="1">VLOOKUP($B3175,'Track WIP'!$M:$O,3,FALSE)</f>
        <v>Iowa Speedway</v>
      </c>
      <c r="F3175">
        <v>2</v>
      </c>
      <c r="G3175" t="s">
        <v>70</v>
      </c>
      <c r="H3175">
        <v>21</v>
      </c>
      <c r="I3175" t="s">
        <v>111</v>
      </c>
      <c r="J3175">
        <v>300</v>
      </c>
      <c r="K3175">
        <v>2</v>
      </c>
      <c r="L3175">
        <v>38</v>
      </c>
      <c r="M3175">
        <v>41</v>
      </c>
      <c r="N3175">
        <v>1</v>
      </c>
      <c r="O3175">
        <v>0</v>
      </c>
    </row>
    <row r="3176" spans="1:15" x14ac:dyDescent="0.2">
      <c r="A3176">
        <v>2017</v>
      </c>
      <c r="B3176" s="6">
        <f ca="1">_xlfn.MAXIFS('Track WIP'!M:M,'Track WIP'!K:K,'Results WIP'!A3176,'Track WIP'!L:L,'Results WIP'!C3176)</f>
        <v>42925</v>
      </c>
      <c r="C3176">
        <f t="shared" si="55"/>
        <v>11</v>
      </c>
      <c r="D3176" t="str">
        <f ca="1">VLOOKUP($B3176,'Track WIP'!$M:$O,2,FALSE)</f>
        <v>IOWA CORN 300</v>
      </c>
      <c r="E3176" t="str">
        <f ca="1">VLOOKUP($B3176,'Track WIP'!$M:$O,3,FALSE)</f>
        <v>Iowa Speedway</v>
      </c>
      <c r="F3176">
        <v>3</v>
      </c>
      <c r="G3176" t="s">
        <v>17</v>
      </c>
      <c r="H3176">
        <v>28</v>
      </c>
      <c r="I3176" t="s">
        <v>16</v>
      </c>
      <c r="J3176">
        <v>300</v>
      </c>
      <c r="K3176">
        <v>15</v>
      </c>
      <c r="L3176">
        <v>0</v>
      </c>
      <c r="M3176">
        <v>35</v>
      </c>
      <c r="N3176">
        <v>0</v>
      </c>
      <c r="O3176">
        <v>0</v>
      </c>
    </row>
    <row r="3177" spans="1:15" x14ac:dyDescent="0.2">
      <c r="A3177">
        <v>2017</v>
      </c>
      <c r="B3177" s="6">
        <f ca="1">_xlfn.MAXIFS('Track WIP'!M:M,'Track WIP'!K:K,'Results WIP'!A3177,'Track WIP'!L:L,'Results WIP'!C3177)</f>
        <v>42925</v>
      </c>
      <c r="C3177">
        <f t="shared" si="55"/>
        <v>11</v>
      </c>
      <c r="D3177" t="str">
        <f ca="1">VLOOKUP($B3177,'Track WIP'!$M:$O,2,FALSE)</f>
        <v>IOWA CORN 300</v>
      </c>
      <c r="E3177" t="str">
        <f ca="1">VLOOKUP($B3177,'Track WIP'!$M:$O,3,FALSE)</f>
        <v>Iowa Speedway</v>
      </c>
      <c r="F3177">
        <v>4</v>
      </c>
      <c r="G3177" t="s">
        <v>15</v>
      </c>
      <c r="H3177">
        <v>12</v>
      </c>
      <c r="I3177" t="s">
        <v>111</v>
      </c>
      <c r="J3177">
        <v>300</v>
      </c>
      <c r="K3177">
        <v>1</v>
      </c>
      <c r="L3177">
        <v>23</v>
      </c>
      <c r="M3177">
        <v>34</v>
      </c>
      <c r="N3177">
        <v>2</v>
      </c>
      <c r="O3177">
        <v>0</v>
      </c>
    </row>
    <row r="3178" spans="1:15" x14ac:dyDescent="0.2">
      <c r="A3178">
        <v>2017</v>
      </c>
      <c r="B3178" s="6">
        <f ca="1">_xlfn.MAXIFS('Track WIP'!M:M,'Track WIP'!K:K,'Results WIP'!A3178,'Track WIP'!L:L,'Results WIP'!C3178)</f>
        <v>42925</v>
      </c>
      <c r="C3178">
        <f t="shared" si="55"/>
        <v>11</v>
      </c>
      <c r="D3178" t="str">
        <f ca="1">VLOOKUP($B3178,'Track WIP'!$M:$O,2,FALSE)</f>
        <v>IOWA CORN 300</v>
      </c>
      <c r="E3178" t="str">
        <f ca="1">VLOOKUP($B3178,'Track WIP'!$M:$O,3,FALSE)</f>
        <v>Iowa Speedway</v>
      </c>
      <c r="F3178">
        <v>5</v>
      </c>
      <c r="G3178" t="s">
        <v>41</v>
      </c>
      <c r="H3178">
        <v>15</v>
      </c>
      <c r="I3178" t="s">
        <v>16</v>
      </c>
      <c r="J3178">
        <v>300</v>
      </c>
      <c r="K3178">
        <v>10</v>
      </c>
      <c r="L3178">
        <v>0</v>
      </c>
      <c r="M3178">
        <v>30</v>
      </c>
      <c r="N3178">
        <v>0</v>
      </c>
      <c r="O3178">
        <v>0</v>
      </c>
    </row>
    <row r="3179" spans="1:15" x14ac:dyDescent="0.2">
      <c r="A3179">
        <v>2017</v>
      </c>
      <c r="B3179" s="6">
        <f ca="1">_xlfn.MAXIFS('Track WIP'!M:M,'Track WIP'!K:K,'Results WIP'!A3179,'Track WIP'!L:L,'Results WIP'!C3179)</f>
        <v>42925</v>
      </c>
      <c r="C3179">
        <f t="shared" si="55"/>
        <v>11</v>
      </c>
      <c r="D3179" t="str">
        <f ca="1">VLOOKUP($B3179,'Track WIP'!$M:$O,2,FALSE)</f>
        <v>IOWA CORN 300</v>
      </c>
      <c r="E3179" t="str">
        <f ca="1">VLOOKUP($B3179,'Track WIP'!$M:$O,3,FALSE)</f>
        <v>Iowa Speedway</v>
      </c>
      <c r="F3179">
        <v>6</v>
      </c>
      <c r="G3179" t="s">
        <v>112</v>
      </c>
      <c r="H3179">
        <v>2</v>
      </c>
      <c r="I3179" t="s">
        <v>111</v>
      </c>
      <c r="J3179">
        <v>300</v>
      </c>
      <c r="K3179">
        <v>16</v>
      </c>
      <c r="L3179">
        <v>1</v>
      </c>
      <c r="M3179">
        <v>29</v>
      </c>
      <c r="N3179">
        <v>1</v>
      </c>
      <c r="O3179">
        <v>0</v>
      </c>
    </row>
    <row r="3180" spans="1:15" x14ac:dyDescent="0.2">
      <c r="A3180">
        <v>2017</v>
      </c>
      <c r="B3180" s="6">
        <f ca="1">_xlfn.MAXIFS('Track WIP'!M:M,'Track WIP'!K:K,'Results WIP'!A3180,'Track WIP'!L:L,'Results WIP'!C3180)</f>
        <v>42925</v>
      </c>
      <c r="C3180">
        <f t="shared" si="55"/>
        <v>11</v>
      </c>
      <c r="D3180" t="str">
        <f ca="1">VLOOKUP($B3180,'Track WIP'!$M:$O,2,FALSE)</f>
        <v>IOWA CORN 300</v>
      </c>
      <c r="E3180" t="str">
        <f ca="1">VLOOKUP($B3180,'Track WIP'!$M:$O,3,FALSE)</f>
        <v>Iowa Speedway</v>
      </c>
      <c r="F3180">
        <v>7</v>
      </c>
      <c r="G3180" t="s">
        <v>88</v>
      </c>
      <c r="H3180">
        <v>1</v>
      </c>
      <c r="I3180" t="s">
        <v>111</v>
      </c>
      <c r="J3180">
        <v>300</v>
      </c>
      <c r="K3180">
        <v>11</v>
      </c>
      <c r="L3180">
        <v>2</v>
      </c>
      <c r="M3180">
        <v>27</v>
      </c>
      <c r="N3180">
        <v>1</v>
      </c>
      <c r="O3180">
        <v>0</v>
      </c>
    </row>
    <row r="3181" spans="1:15" x14ac:dyDescent="0.2">
      <c r="A3181">
        <v>2017</v>
      </c>
      <c r="B3181" s="6">
        <f ca="1">_xlfn.MAXIFS('Track WIP'!M:M,'Track WIP'!K:K,'Results WIP'!A3181,'Track WIP'!L:L,'Results WIP'!C3181)</f>
        <v>42925</v>
      </c>
      <c r="C3181">
        <f t="shared" si="55"/>
        <v>11</v>
      </c>
      <c r="D3181" t="str">
        <f ca="1">VLOOKUP($B3181,'Track WIP'!$M:$O,2,FALSE)</f>
        <v>IOWA CORN 300</v>
      </c>
      <c r="E3181" t="str">
        <f ca="1">VLOOKUP($B3181,'Track WIP'!$M:$O,3,FALSE)</f>
        <v>Iowa Speedway</v>
      </c>
      <c r="F3181">
        <v>8</v>
      </c>
      <c r="G3181" t="s">
        <v>21</v>
      </c>
      <c r="H3181">
        <v>9</v>
      </c>
      <c r="I3181" t="s">
        <v>16</v>
      </c>
      <c r="J3181">
        <v>300</v>
      </c>
      <c r="K3181">
        <v>17</v>
      </c>
      <c r="L3181">
        <v>0</v>
      </c>
      <c r="M3181">
        <v>24</v>
      </c>
      <c r="N3181">
        <v>0</v>
      </c>
      <c r="O3181">
        <v>0</v>
      </c>
    </row>
    <row r="3182" spans="1:15" x14ac:dyDescent="0.2">
      <c r="A3182">
        <v>2017</v>
      </c>
      <c r="B3182" s="6">
        <f ca="1">_xlfn.MAXIFS('Track WIP'!M:M,'Track WIP'!K:K,'Results WIP'!A3182,'Track WIP'!L:L,'Results WIP'!C3182)</f>
        <v>42925</v>
      </c>
      <c r="C3182">
        <f t="shared" si="55"/>
        <v>11</v>
      </c>
      <c r="D3182" t="str">
        <f ca="1">VLOOKUP($B3182,'Track WIP'!$M:$O,2,FALSE)</f>
        <v>IOWA CORN 300</v>
      </c>
      <c r="E3182" t="str">
        <f ca="1">VLOOKUP($B3182,'Track WIP'!$M:$O,3,FALSE)</f>
        <v>Iowa Speedway</v>
      </c>
      <c r="F3182">
        <v>9</v>
      </c>
      <c r="G3182" t="s">
        <v>25</v>
      </c>
      <c r="H3182">
        <v>10</v>
      </c>
      <c r="I3182" t="s">
        <v>16</v>
      </c>
      <c r="J3182">
        <v>300</v>
      </c>
      <c r="K3182">
        <v>7</v>
      </c>
      <c r="L3182">
        <v>0</v>
      </c>
      <c r="M3182">
        <v>22</v>
      </c>
      <c r="N3182">
        <v>0</v>
      </c>
      <c r="O3182">
        <v>0</v>
      </c>
    </row>
    <row r="3183" spans="1:15" x14ac:dyDescent="0.2">
      <c r="A3183">
        <v>2017</v>
      </c>
      <c r="B3183" s="6">
        <f ca="1">_xlfn.MAXIFS('Track WIP'!M:M,'Track WIP'!K:K,'Results WIP'!A3183,'Track WIP'!L:L,'Results WIP'!C3183)</f>
        <v>42925</v>
      </c>
      <c r="C3183">
        <f t="shared" si="55"/>
        <v>11</v>
      </c>
      <c r="D3183" t="str">
        <f ca="1">VLOOKUP($B3183,'Track WIP'!$M:$O,2,FALSE)</f>
        <v>IOWA CORN 300</v>
      </c>
      <c r="E3183" t="str">
        <f ca="1">VLOOKUP($B3183,'Track WIP'!$M:$O,3,FALSE)</f>
        <v>Iowa Speedway</v>
      </c>
      <c r="F3183">
        <v>10</v>
      </c>
      <c r="G3183" t="s">
        <v>89</v>
      </c>
      <c r="H3183">
        <v>5</v>
      </c>
      <c r="I3183" t="s">
        <v>16</v>
      </c>
      <c r="J3183">
        <v>300</v>
      </c>
      <c r="K3183">
        <v>9</v>
      </c>
      <c r="L3183">
        <v>0</v>
      </c>
      <c r="M3183">
        <v>20</v>
      </c>
      <c r="N3183">
        <v>0</v>
      </c>
      <c r="O3183">
        <v>0</v>
      </c>
    </row>
    <row r="3184" spans="1:15" x14ac:dyDescent="0.2">
      <c r="A3184">
        <v>2017</v>
      </c>
      <c r="B3184" s="6">
        <f ca="1">_xlfn.MAXIFS('Track WIP'!M:M,'Track WIP'!K:K,'Results WIP'!A3184,'Track WIP'!L:L,'Results WIP'!C3184)</f>
        <v>42925</v>
      </c>
      <c r="C3184">
        <f t="shared" si="55"/>
        <v>11</v>
      </c>
      <c r="D3184" t="str">
        <f ca="1">VLOOKUP($B3184,'Track WIP'!$M:$O,2,FALSE)</f>
        <v>IOWA CORN 300</v>
      </c>
      <c r="E3184" t="str">
        <f ca="1">VLOOKUP($B3184,'Track WIP'!$M:$O,3,FALSE)</f>
        <v>Iowa Speedway</v>
      </c>
      <c r="F3184">
        <v>11</v>
      </c>
      <c r="G3184" t="s">
        <v>277</v>
      </c>
      <c r="H3184">
        <v>98</v>
      </c>
      <c r="I3184" t="s">
        <v>16</v>
      </c>
      <c r="J3184">
        <v>299</v>
      </c>
      <c r="K3184">
        <v>12</v>
      </c>
      <c r="L3184">
        <v>0</v>
      </c>
      <c r="M3184">
        <v>19</v>
      </c>
      <c r="N3184">
        <v>0</v>
      </c>
      <c r="O3184">
        <v>0</v>
      </c>
    </row>
    <row r="3185" spans="1:15" x14ac:dyDescent="0.2">
      <c r="A3185">
        <v>2017</v>
      </c>
      <c r="B3185" s="6">
        <f ca="1">_xlfn.MAXIFS('Track WIP'!M:M,'Track WIP'!K:K,'Results WIP'!A3185,'Track WIP'!L:L,'Results WIP'!C3185)</f>
        <v>42925</v>
      </c>
      <c r="C3185">
        <f t="shared" si="55"/>
        <v>11</v>
      </c>
      <c r="D3185" t="str">
        <f ca="1">VLOOKUP($B3185,'Track WIP'!$M:$O,2,FALSE)</f>
        <v>IOWA CORN 300</v>
      </c>
      <c r="E3185" t="str">
        <f ca="1">VLOOKUP($B3185,'Track WIP'!$M:$O,3,FALSE)</f>
        <v>Iowa Speedway</v>
      </c>
      <c r="F3185">
        <v>12</v>
      </c>
      <c r="G3185" t="s">
        <v>55</v>
      </c>
      <c r="H3185">
        <v>20</v>
      </c>
      <c r="I3185" t="s">
        <v>111</v>
      </c>
      <c r="J3185">
        <v>299</v>
      </c>
      <c r="K3185">
        <v>4</v>
      </c>
      <c r="L3185">
        <v>0</v>
      </c>
      <c r="M3185">
        <v>18</v>
      </c>
      <c r="N3185">
        <v>0</v>
      </c>
      <c r="O3185">
        <v>0</v>
      </c>
    </row>
    <row r="3186" spans="1:15" x14ac:dyDescent="0.2">
      <c r="A3186">
        <v>2017</v>
      </c>
      <c r="B3186" s="6">
        <f ca="1">_xlfn.MAXIFS('Track WIP'!M:M,'Track WIP'!K:K,'Results WIP'!A3186,'Track WIP'!L:L,'Results WIP'!C3186)</f>
        <v>42925</v>
      </c>
      <c r="C3186">
        <f t="shared" si="55"/>
        <v>11</v>
      </c>
      <c r="D3186" t="str">
        <f ca="1">VLOOKUP($B3186,'Track WIP'!$M:$O,2,FALSE)</f>
        <v>IOWA CORN 300</v>
      </c>
      <c r="E3186" t="str">
        <f ca="1">VLOOKUP($B3186,'Track WIP'!$M:$O,3,FALSE)</f>
        <v>Iowa Speedway</v>
      </c>
      <c r="F3186">
        <v>13</v>
      </c>
      <c r="G3186" t="s">
        <v>397</v>
      </c>
      <c r="H3186">
        <v>18</v>
      </c>
      <c r="I3186" t="s">
        <v>16</v>
      </c>
      <c r="J3186">
        <v>299</v>
      </c>
      <c r="K3186">
        <v>18</v>
      </c>
      <c r="L3186">
        <v>0</v>
      </c>
      <c r="M3186">
        <v>17</v>
      </c>
      <c r="N3186">
        <v>0</v>
      </c>
      <c r="O3186">
        <v>0</v>
      </c>
    </row>
    <row r="3187" spans="1:15" x14ac:dyDescent="0.2">
      <c r="A3187">
        <v>2017</v>
      </c>
      <c r="B3187" s="6">
        <f ca="1">_xlfn.MAXIFS('Track WIP'!M:M,'Track WIP'!K:K,'Results WIP'!A3187,'Track WIP'!L:L,'Results WIP'!C3187)</f>
        <v>42925</v>
      </c>
      <c r="C3187">
        <f t="shared" si="55"/>
        <v>11</v>
      </c>
      <c r="D3187" t="str">
        <f ca="1">VLOOKUP($B3187,'Track WIP'!$M:$O,2,FALSE)</f>
        <v>IOWA CORN 300</v>
      </c>
      <c r="E3187" t="str">
        <f ca="1">VLOOKUP($B3187,'Track WIP'!$M:$O,3,FALSE)</f>
        <v>Iowa Speedway</v>
      </c>
      <c r="F3187">
        <v>14</v>
      </c>
      <c r="G3187" t="s">
        <v>390</v>
      </c>
      <c r="H3187">
        <v>8</v>
      </c>
      <c r="I3187" t="s">
        <v>16</v>
      </c>
      <c r="J3187">
        <v>299</v>
      </c>
      <c r="K3187">
        <v>13</v>
      </c>
      <c r="L3187">
        <v>2</v>
      </c>
      <c r="M3187">
        <v>17</v>
      </c>
      <c r="N3187">
        <v>1</v>
      </c>
      <c r="O3187">
        <v>0</v>
      </c>
    </row>
    <row r="3188" spans="1:15" x14ac:dyDescent="0.2">
      <c r="A3188">
        <v>2017</v>
      </c>
      <c r="B3188" s="6">
        <f ca="1">_xlfn.MAXIFS('Track WIP'!M:M,'Track WIP'!K:K,'Results WIP'!A3188,'Track WIP'!L:L,'Results WIP'!C3188)</f>
        <v>42925</v>
      </c>
      <c r="C3188">
        <f t="shared" si="55"/>
        <v>11</v>
      </c>
      <c r="D3188" t="str">
        <f ca="1">VLOOKUP($B3188,'Track WIP'!$M:$O,2,FALSE)</f>
        <v>IOWA CORN 300</v>
      </c>
      <c r="E3188" t="str">
        <f ca="1">VLOOKUP($B3188,'Track WIP'!$M:$O,3,FALSE)</f>
        <v>Iowa Speedway</v>
      </c>
      <c r="F3188">
        <v>15</v>
      </c>
      <c r="G3188" t="s">
        <v>86</v>
      </c>
      <c r="H3188">
        <v>83</v>
      </c>
      <c r="I3188" t="s">
        <v>16</v>
      </c>
      <c r="J3188">
        <v>298</v>
      </c>
      <c r="K3188">
        <v>14</v>
      </c>
      <c r="L3188">
        <v>10</v>
      </c>
      <c r="M3188">
        <v>16</v>
      </c>
      <c r="N3188">
        <v>1</v>
      </c>
      <c r="O3188">
        <v>0</v>
      </c>
    </row>
    <row r="3189" spans="1:15" x14ac:dyDescent="0.2">
      <c r="A3189">
        <v>2017</v>
      </c>
      <c r="B3189" s="6">
        <f ca="1">_xlfn.MAXIFS('Track WIP'!M:M,'Track WIP'!K:K,'Results WIP'!A3189,'Track WIP'!L:L,'Results WIP'!C3189)</f>
        <v>42925</v>
      </c>
      <c r="C3189">
        <f t="shared" si="55"/>
        <v>11</v>
      </c>
      <c r="D3189" t="str">
        <f ca="1">VLOOKUP($B3189,'Track WIP'!$M:$O,2,FALSE)</f>
        <v>IOWA CORN 300</v>
      </c>
      <c r="E3189" t="str">
        <f ca="1">VLOOKUP($B3189,'Track WIP'!$M:$O,3,FALSE)</f>
        <v>Iowa Speedway</v>
      </c>
      <c r="F3189">
        <v>16</v>
      </c>
      <c r="G3189" t="s">
        <v>37</v>
      </c>
      <c r="H3189">
        <v>26</v>
      </c>
      <c r="I3189" t="s">
        <v>16</v>
      </c>
      <c r="J3189">
        <v>298</v>
      </c>
      <c r="K3189">
        <v>5</v>
      </c>
      <c r="L3189">
        <v>0</v>
      </c>
      <c r="M3189">
        <v>14</v>
      </c>
      <c r="N3189">
        <v>0</v>
      </c>
      <c r="O3189">
        <v>0</v>
      </c>
    </row>
    <row r="3190" spans="1:15" x14ac:dyDescent="0.2">
      <c r="A3190">
        <v>2017</v>
      </c>
      <c r="B3190" s="6">
        <f ca="1">_xlfn.MAXIFS('Track WIP'!M:M,'Track WIP'!K:K,'Results WIP'!A3190,'Track WIP'!L:L,'Results WIP'!C3190)</f>
        <v>42925</v>
      </c>
      <c r="C3190">
        <f t="shared" si="55"/>
        <v>11</v>
      </c>
      <c r="D3190" t="str">
        <f ca="1">VLOOKUP($B3190,'Track WIP'!$M:$O,2,FALSE)</f>
        <v>IOWA CORN 300</v>
      </c>
      <c r="E3190" t="str">
        <f ca="1">VLOOKUP($B3190,'Track WIP'!$M:$O,3,FALSE)</f>
        <v>Iowa Speedway</v>
      </c>
      <c r="F3190">
        <v>17</v>
      </c>
      <c r="G3190" t="s">
        <v>38</v>
      </c>
      <c r="H3190">
        <v>27</v>
      </c>
      <c r="I3190" t="s">
        <v>16</v>
      </c>
      <c r="J3190">
        <v>298</v>
      </c>
      <c r="K3190">
        <v>20</v>
      </c>
      <c r="L3190">
        <v>7</v>
      </c>
      <c r="M3190">
        <v>14</v>
      </c>
      <c r="N3190">
        <v>1</v>
      </c>
      <c r="O3190">
        <v>0</v>
      </c>
    </row>
    <row r="3191" spans="1:15" x14ac:dyDescent="0.2">
      <c r="A3191">
        <v>2017</v>
      </c>
      <c r="B3191" s="6">
        <f ca="1">_xlfn.MAXIFS('Track WIP'!M:M,'Track WIP'!K:K,'Results WIP'!A3191,'Track WIP'!L:L,'Results WIP'!C3191)</f>
        <v>42925</v>
      </c>
      <c r="C3191">
        <f t="shared" si="55"/>
        <v>11</v>
      </c>
      <c r="D3191" t="str">
        <f ca="1">VLOOKUP($B3191,'Track WIP'!$M:$O,2,FALSE)</f>
        <v>IOWA CORN 300</v>
      </c>
      <c r="E3191" t="str">
        <f ca="1">VLOOKUP($B3191,'Track WIP'!$M:$O,3,FALSE)</f>
        <v>Iowa Speedway</v>
      </c>
      <c r="F3191">
        <v>18</v>
      </c>
      <c r="G3191" t="s">
        <v>393</v>
      </c>
      <c r="H3191">
        <v>19</v>
      </c>
      <c r="I3191" t="s">
        <v>16</v>
      </c>
      <c r="J3191">
        <v>297</v>
      </c>
      <c r="K3191">
        <v>8</v>
      </c>
      <c r="L3191">
        <v>0</v>
      </c>
      <c r="M3191">
        <v>12</v>
      </c>
      <c r="N3191">
        <v>0</v>
      </c>
      <c r="O3191">
        <v>0</v>
      </c>
    </row>
    <row r="3192" spans="1:15" x14ac:dyDescent="0.2">
      <c r="A3192">
        <v>2017</v>
      </c>
      <c r="B3192" s="6">
        <f ca="1">_xlfn.MAXIFS('Track WIP'!M:M,'Track WIP'!K:K,'Results WIP'!A3192,'Track WIP'!L:L,'Results WIP'!C3192)</f>
        <v>42925</v>
      </c>
      <c r="C3192">
        <f t="shared" si="55"/>
        <v>11</v>
      </c>
      <c r="D3192" t="str">
        <f ca="1">VLOOKUP($B3192,'Track WIP'!$M:$O,2,FALSE)</f>
        <v>IOWA CORN 300</v>
      </c>
      <c r="E3192" t="str">
        <f ca="1">VLOOKUP($B3192,'Track WIP'!$M:$O,3,FALSE)</f>
        <v>Iowa Speedway</v>
      </c>
      <c r="F3192">
        <v>19</v>
      </c>
      <c r="G3192" t="s">
        <v>359</v>
      </c>
      <c r="H3192">
        <v>4</v>
      </c>
      <c r="I3192" t="s">
        <v>111</v>
      </c>
      <c r="J3192">
        <v>168</v>
      </c>
      <c r="K3192">
        <v>19</v>
      </c>
      <c r="L3192">
        <v>0</v>
      </c>
      <c r="M3192">
        <v>11</v>
      </c>
      <c r="N3192">
        <v>0</v>
      </c>
      <c r="O3192">
        <v>0</v>
      </c>
    </row>
    <row r="3193" spans="1:15" x14ac:dyDescent="0.2">
      <c r="A3193">
        <v>2017</v>
      </c>
      <c r="B3193" s="6">
        <f ca="1">_xlfn.MAXIFS('Track WIP'!M:M,'Track WIP'!K:K,'Results WIP'!A3193,'Track WIP'!L:L,'Results WIP'!C3193)</f>
        <v>42925</v>
      </c>
      <c r="C3193">
        <f t="shared" si="55"/>
        <v>11</v>
      </c>
      <c r="D3193" t="str">
        <f ca="1">VLOOKUP($B3193,'Track WIP'!$M:$O,2,FALSE)</f>
        <v>IOWA CORN 300</v>
      </c>
      <c r="E3193" t="str">
        <f ca="1">VLOOKUP($B3193,'Track WIP'!$M:$O,3,FALSE)</f>
        <v>Iowa Speedway</v>
      </c>
      <c r="F3193">
        <v>20</v>
      </c>
      <c r="G3193" t="s">
        <v>254</v>
      </c>
      <c r="H3193">
        <v>14</v>
      </c>
      <c r="I3193" t="s">
        <v>111</v>
      </c>
      <c r="J3193">
        <v>130</v>
      </c>
      <c r="K3193">
        <v>21</v>
      </c>
      <c r="L3193">
        <v>0</v>
      </c>
      <c r="M3193">
        <v>10</v>
      </c>
      <c r="N3193">
        <v>0</v>
      </c>
      <c r="O3193">
        <v>0</v>
      </c>
    </row>
    <row r="3194" spans="1:15" x14ac:dyDescent="0.2">
      <c r="A3194">
        <v>2017</v>
      </c>
      <c r="B3194" s="6">
        <f ca="1">_xlfn.MAXIFS('Track WIP'!M:M,'Track WIP'!K:K,'Results WIP'!A3194,'Track WIP'!L:L,'Results WIP'!C3194)</f>
        <v>42925</v>
      </c>
      <c r="C3194">
        <f t="shared" si="55"/>
        <v>11</v>
      </c>
      <c r="D3194" t="str">
        <f ca="1">VLOOKUP($B3194,'Track WIP'!$M:$O,2,FALSE)</f>
        <v>IOWA CORN 300</v>
      </c>
      <c r="E3194" t="str">
        <f ca="1">VLOOKUP($B3194,'Track WIP'!$M:$O,3,FALSE)</f>
        <v>Iowa Speedway</v>
      </c>
      <c r="F3194">
        <v>21</v>
      </c>
      <c r="G3194" t="s">
        <v>292</v>
      </c>
      <c r="H3194">
        <v>7</v>
      </c>
      <c r="I3194" t="s">
        <v>16</v>
      </c>
      <c r="J3194">
        <v>56</v>
      </c>
      <c r="K3194">
        <v>6</v>
      </c>
      <c r="L3194">
        <v>0</v>
      </c>
      <c r="M3194">
        <v>9</v>
      </c>
      <c r="N3194">
        <v>0</v>
      </c>
      <c r="O3194">
        <v>0</v>
      </c>
    </row>
    <row r="3195" spans="1:15" x14ac:dyDescent="0.2">
      <c r="A3195">
        <v>2017</v>
      </c>
      <c r="B3195" s="6">
        <f ca="1">_xlfn.MAXIFS('Track WIP'!M:M,'Track WIP'!K:K,'Results WIP'!A3195,'Track WIP'!L:L,'Results WIP'!C3195)</f>
        <v>42932</v>
      </c>
      <c r="C3195">
        <f t="shared" si="55"/>
        <v>12</v>
      </c>
      <c r="D3195" t="str">
        <f ca="1">VLOOKUP($B3195,'Track WIP'!$M:$O,2,FALSE)</f>
        <v>HONDA INDY TORONTO</v>
      </c>
      <c r="E3195" t="str">
        <f ca="1">VLOOKUP($B3195,'Track WIP'!$M:$O,3,FALSE)</f>
        <v>Streets Of Toronto</v>
      </c>
      <c r="F3195">
        <v>1</v>
      </c>
      <c r="G3195" t="s">
        <v>112</v>
      </c>
      <c r="H3195">
        <v>2</v>
      </c>
      <c r="I3195" t="s">
        <v>111</v>
      </c>
      <c r="J3195">
        <v>85</v>
      </c>
      <c r="K3195">
        <v>7</v>
      </c>
      <c r="L3195">
        <v>58</v>
      </c>
      <c r="M3195">
        <v>53</v>
      </c>
      <c r="N3195">
        <v>3</v>
      </c>
      <c r="O3195">
        <v>0</v>
      </c>
    </row>
    <row r="3196" spans="1:15" x14ac:dyDescent="0.2">
      <c r="A3196">
        <v>2017</v>
      </c>
      <c r="B3196" s="6">
        <f ca="1">_xlfn.MAXIFS('Track WIP'!M:M,'Track WIP'!K:K,'Results WIP'!A3196,'Track WIP'!L:L,'Results WIP'!C3196)</f>
        <v>42932</v>
      </c>
      <c r="C3196">
        <f t="shared" si="55"/>
        <v>12</v>
      </c>
      <c r="D3196" t="str">
        <f ca="1">VLOOKUP($B3196,'Track WIP'!$M:$O,2,FALSE)</f>
        <v>HONDA INDY TORONTO</v>
      </c>
      <c r="E3196" t="str">
        <f ca="1">VLOOKUP($B3196,'Track WIP'!$M:$O,3,FALSE)</f>
        <v>Streets Of Toronto</v>
      </c>
      <c r="F3196">
        <v>2</v>
      </c>
      <c r="G3196" t="s">
        <v>277</v>
      </c>
      <c r="H3196">
        <v>98</v>
      </c>
      <c r="I3196" t="s">
        <v>16</v>
      </c>
      <c r="J3196">
        <v>85</v>
      </c>
      <c r="K3196">
        <v>8</v>
      </c>
      <c r="L3196">
        <v>0</v>
      </c>
      <c r="M3196">
        <v>40</v>
      </c>
      <c r="N3196">
        <v>0</v>
      </c>
      <c r="O3196">
        <v>0</v>
      </c>
    </row>
    <row r="3197" spans="1:15" x14ac:dyDescent="0.2">
      <c r="A3197">
        <v>2017</v>
      </c>
      <c r="B3197" s="6">
        <f ca="1">_xlfn.MAXIFS('Track WIP'!M:M,'Track WIP'!K:K,'Results WIP'!A3197,'Track WIP'!L:L,'Results WIP'!C3197)</f>
        <v>42932</v>
      </c>
      <c r="C3197">
        <f t="shared" si="55"/>
        <v>12</v>
      </c>
      <c r="D3197" t="str">
        <f ca="1">VLOOKUP($B3197,'Track WIP'!$M:$O,2,FALSE)</f>
        <v>HONDA INDY TORONTO</v>
      </c>
      <c r="E3197" t="str">
        <f ca="1">VLOOKUP($B3197,'Track WIP'!$M:$O,3,FALSE)</f>
        <v>Streets Of Toronto</v>
      </c>
      <c r="F3197">
        <v>3</v>
      </c>
      <c r="G3197" t="s">
        <v>89</v>
      </c>
      <c r="H3197">
        <v>5</v>
      </c>
      <c r="I3197" t="s">
        <v>16</v>
      </c>
      <c r="J3197">
        <v>85</v>
      </c>
      <c r="K3197">
        <v>6</v>
      </c>
      <c r="L3197">
        <v>0</v>
      </c>
      <c r="M3197">
        <v>35</v>
      </c>
      <c r="N3197">
        <v>0</v>
      </c>
      <c r="O3197">
        <v>0</v>
      </c>
    </row>
    <row r="3198" spans="1:15" x14ac:dyDescent="0.2">
      <c r="A3198">
        <v>2017</v>
      </c>
      <c r="B3198" s="6">
        <f ca="1">_xlfn.MAXIFS('Track WIP'!M:M,'Track WIP'!K:K,'Results WIP'!A3198,'Track WIP'!L:L,'Results WIP'!C3198)</f>
        <v>42932</v>
      </c>
      <c r="C3198">
        <f t="shared" si="55"/>
        <v>12</v>
      </c>
      <c r="D3198" t="str">
        <f ca="1">VLOOKUP($B3198,'Track WIP'!$M:$O,2,FALSE)</f>
        <v>HONDA INDY TORONTO</v>
      </c>
      <c r="E3198" t="str">
        <f ca="1">VLOOKUP($B3198,'Track WIP'!$M:$O,3,FALSE)</f>
        <v>Streets Of Toronto</v>
      </c>
      <c r="F3198">
        <v>4</v>
      </c>
      <c r="G3198" t="s">
        <v>38</v>
      </c>
      <c r="H3198">
        <v>27</v>
      </c>
      <c r="I3198" t="s">
        <v>16</v>
      </c>
      <c r="J3198">
        <v>85</v>
      </c>
      <c r="K3198">
        <v>11</v>
      </c>
      <c r="L3198">
        <v>0</v>
      </c>
      <c r="M3198">
        <v>32</v>
      </c>
      <c r="N3198">
        <v>0</v>
      </c>
      <c r="O3198">
        <v>0</v>
      </c>
    </row>
    <row r="3199" spans="1:15" x14ac:dyDescent="0.2">
      <c r="A3199">
        <v>2017</v>
      </c>
      <c r="B3199" s="6">
        <f ca="1">_xlfn.MAXIFS('Track WIP'!M:M,'Track WIP'!K:K,'Results WIP'!A3199,'Track WIP'!L:L,'Results WIP'!C3199)</f>
        <v>42932</v>
      </c>
      <c r="C3199">
        <f t="shared" si="55"/>
        <v>12</v>
      </c>
      <c r="D3199" t="str">
        <f ca="1">VLOOKUP($B3199,'Track WIP'!$M:$O,2,FALSE)</f>
        <v>HONDA INDY TORONTO</v>
      </c>
      <c r="E3199" t="str">
        <f ca="1">VLOOKUP($B3199,'Track WIP'!$M:$O,3,FALSE)</f>
        <v>Streets Of Toronto</v>
      </c>
      <c r="F3199">
        <v>5</v>
      </c>
      <c r="G3199" t="s">
        <v>88</v>
      </c>
      <c r="H3199">
        <v>1</v>
      </c>
      <c r="I3199" t="s">
        <v>111</v>
      </c>
      <c r="J3199">
        <v>85</v>
      </c>
      <c r="K3199">
        <v>1</v>
      </c>
      <c r="L3199">
        <v>2</v>
      </c>
      <c r="M3199">
        <v>32</v>
      </c>
      <c r="N3199">
        <v>2</v>
      </c>
      <c r="O3199">
        <v>0</v>
      </c>
    </row>
    <row r="3200" spans="1:15" x14ac:dyDescent="0.2">
      <c r="A3200">
        <v>2017</v>
      </c>
      <c r="B3200" s="6">
        <f ca="1">_xlfn.MAXIFS('Track WIP'!M:M,'Track WIP'!K:K,'Results WIP'!A3200,'Track WIP'!L:L,'Results WIP'!C3200)</f>
        <v>42932</v>
      </c>
      <c r="C3200">
        <f t="shared" si="55"/>
        <v>12</v>
      </c>
      <c r="D3200" t="str">
        <f ca="1">VLOOKUP($B3200,'Track WIP'!$M:$O,2,FALSE)</f>
        <v>HONDA INDY TORONTO</v>
      </c>
      <c r="E3200" t="str">
        <f ca="1">VLOOKUP($B3200,'Track WIP'!$M:$O,3,FALSE)</f>
        <v>Streets Of Toronto</v>
      </c>
      <c r="F3200">
        <v>6</v>
      </c>
      <c r="G3200" t="s">
        <v>17</v>
      </c>
      <c r="H3200">
        <v>28</v>
      </c>
      <c r="I3200" t="s">
        <v>16</v>
      </c>
      <c r="J3200">
        <v>85</v>
      </c>
      <c r="K3200">
        <v>16</v>
      </c>
      <c r="L3200">
        <v>0</v>
      </c>
      <c r="M3200">
        <v>28</v>
      </c>
      <c r="N3200">
        <v>0</v>
      </c>
      <c r="O3200">
        <v>0</v>
      </c>
    </row>
    <row r="3201" spans="1:15" x14ac:dyDescent="0.2">
      <c r="A3201">
        <v>2017</v>
      </c>
      <c r="B3201" s="6">
        <f ca="1">_xlfn.MAXIFS('Track WIP'!M:M,'Track WIP'!K:K,'Results WIP'!A3201,'Track WIP'!L:L,'Results WIP'!C3201)</f>
        <v>42932</v>
      </c>
      <c r="C3201">
        <f t="shared" si="55"/>
        <v>12</v>
      </c>
      <c r="D3201" t="str">
        <f ca="1">VLOOKUP($B3201,'Track WIP'!$M:$O,2,FALSE)</f>
        <v>HONDA INDY TORONTO</v>
      </c>
      <c r="E3201" t="str">
        <f ca="1">VLOOKUP($B3201,'Track WIP'!$M:$O,3,FALSE)</f>
        <v>Streets Of Toronto</v>
      </c>
      <c r="F3201">
        <v>7</v>
      </c>
      <c r="G3201" t="s">
        <v>390</v>
      </c>
      <c r="H3201">
        <v>8</v>
      </c>
      <c r="I3201" t="s">
        <v>16</v>
      </c>
      <c r="J3201">
        <v>85</v>
      </c>
      <c r="K3201">
        <v>9</v>
      </c>
      <c r="L3201">
        <v>1</v>
      </c>
      <c r="M3201">
        <v>27</v>
      </c>
      <c r="N3201">
        <v>1</v>
      </c>
      <c r="O3201">
        <v>0</v>
      </c>
    </row>
    <row r="3202" spans="1:15" x14ac:dyDescent="0.2">
      <c r="A3202">
        <v>2017</v>
      </c>
      <c r="B3202" s="6">
        <f ca="1">_xlfn.MAXIFS('Track WIP'!M:M,'Track WIP'!K:K,'Results WIP'!A3202,'Track WIP'!L:L,'Results WIP'!C3202)</f>
        <v>42932</v>
      </c>
      <c r="C3202">
        <f t="shared" si="55"/>
        <v>12</v>
      </c>
      <c r="D3202" t="str">
        <f ca="1">VLOOKUP($B3202,'Track WIP'!$M:$O,2,FALSE)</f>
        <v>HONDA INDY TORONTO</v>
      </c>
      <c r="E3202" t="str">
        <f ca="1">VLOOKUP($B3202,'Track WIP'!$M:$O,3,FALSE)</f>
        <v>Streets Of Toronto</v>
      </c>
      <c r="F3202">
        <v>8</v>
      </c>
      <c r="G3202" t="s">
        <v>24</v>
      </c>
      <c r="H3202">
        <v>3</v>
      </c>
      <c r="I3202" t="s">
        <v>111</v>
      </c>
      <c r="J3202">
        <v>85</v>
      </c>
      <c r="K3202">
        <v>3</v>
      </c>
      <c r="L3202">
        <v>24</v>
      </c>
      <c r="M3202">
        <v>25</v>
      </c>
      <c r="N3202">
        <v>1</v>
      </c>
      <c r="O3202">
        <v>0</v>
      </c>
    </row>
    <row r="3203" spans="1:15" x14ac:dyDescent="0.2">
      <c r="A3203">
        <v>2017</v>
      </c>
      <c r="B3203" s="6">
        <f ca="1">_xlfn.MAXIFS('Track WIP'!M:M,'Track WIP'!K:K,'Results WIP'!A3203,'Track WIP'!L:L,'Results WIP'!C3203)</f>
        <v>42932</v>
      </c>
      <c r="C3203">
        <f t="shared" si="55"/>
        <v>12</v>
      </c>
      <c r="D3203" t="str">
        <f ca="1">VLOOKUP($B3203,'Track WIP'!$M:$O,2,FALSE)</f>
        <v>HONDA INDY TORONTO</v>
      </c>
      <c r="E3203" t="str">
        <f ca="1">VLOOKUP($B3203,'Track WIP'!$M:$O,3,FALSE)</f>
        <v>Streets Of Toronto</v>
      </c>
      <c r="F3203">
        <v>9</v>
      </c>
      <c r="G3203" t="s">
        <v>41</v>
      </c>
      <c r="H3203">
        <v>15</v>
      </c>
      <c r="I3203" t="s">
        <v>16</v>
      </c>
      <c r="J3203">
        <v>85</v>
      </c>
      <c r="K3203">
        <v>2</v>
      </c>
      <c r="L3203">
        <v>0</v>
      </c>
      <c r="M3203">
        <v>22</v>
      </c>
      <c r="N3203">
        <v>0</v>
      </c>
      <c r="O3203">
        <v>0</v>
      </c>
    </row>
    <row r="3204" spans="1:15" x14ac:dyDescent="0.2">
      <c r="A3204">
        <v>2017</v>
      </c>
      <c r="B3204" s="6">
        <f ca="1">_xlfn.MAXIFS('Track WIP'!M:M,'Track WIP'!K:K,'Results WIP'!A3204,'Track WIP'!L:L,'Results WIP'!C3204)</f>
        <v>42932</v>
      </c>
      <c r="C3204">
        <f t="shared" si="55"/>
        <v>12</v>
      </c>
      <c r="D3204" t="str">
        <f ca="1">VLOOKUP($B3204,'Track WIP'!$M:$O,2,FALSE)</f>
        <v>HONDA INDY TORONTO</v>
      </c>
      <c r="E3204" t="str">
        <f ca="1">VLOOKUP($B3204,'Track WIP'!$M:$O,3,FALSE)</f>
        <v>Streets Of Toronto</v>
      </c>
      <c r="F3204">
        <v>10</v>
      </c>
      <c r="G3204" t="s">
        <v>21</v>
      </c>
      <c r="H3204">
        <v>9</v>
      </c>
      <c r="I3204" t="s">
        <v>16</v>
      </c>
      <c r="J3204">
        <v>85</v>
      </c>
      <c r="K3204">
        <v>5</v>
      </c>
      <c r="L3204">
        <v>0</v>
      </c>
      <c r="M3204">
        <v>20</v>
      </c>
      <c r="N3204">
        <v>0</v>
      </c>
      <c r="O3204">
        <v>0</v>
      </c>
    </row>
    <row r="3205" spans="1:15" x14ac:dyDescent="0.2">
      <c r="A3205">
        <v>2017</v>
      </c>
      <c r="B3205" s="6">
        <f ca="1">_xlfn.MAXIFS('Track WIP'!M:M,'Track WIP'!K:K,'Results WIP'!A3205,'Track WIP'!L:L,'Results WIP'!C3205)</f>
        <v>42932</v>
      </c>
      <c r="C3205">
        <f t="shared" si="55"/>
        <v>12</v>
      </c>
      <c r="D3205" t="str">
        <f ca="1">VLOOKUP($B3205,'Track WIP'!$M:$O,2,FALSE)</f>
        <v>HONDA INDY TORONTO</v>
      </c>
      <c r="E3205" t="str">
        <f ca="1">VLOOKUP($B3205,'Track WIP'!$M:$O,3,FALSE)</f>
        <v>Streets Of Toronto</v>
      </c>
      <c r="F3205">
        <v>11</v>
      </c>
      <c r="G3205" t="s">
        <v>56</v>
      </c>
      <c r="H3205">
        <v>7</v>
      </c>
      <c r="I3205" t="s">
        <v>16</v>
      </c>
      <c r="J3205">
        <v>85</v>
      </c>
      <c r="K3205">
        <v>20</v>
      </c>
      <c r="L3205">
        <v>0</v>
      </c>
      <c r="M3205">
        <v>19</v>
      </c>
      <c r="N3205">
        <v>0</v>
      </c>
      <c r="O3205">
        <v>0</v>
      </c>
    </row>
    <row r="3206" spans="1:15" x14ac:dyDescent="0.2">
      <c r="A3206">
        <v>2017</v>
      </c>
      <c r="B3206" s="6">
        <f ca="1">_xlfn.MAXIFS('Track WIP'!M:M,'Track WIP'!K:K,'Results WIP'!A3206,'Track WIP'!L:L,'Results WIP'!C3206)</f>
        <v>42932</v>
      </c>
      <c r="C3206">
        <f t="shared" ref="C3206:C3269" si="56">_xlfn.IFS(A3206&gt;A3205,1,F3206=1,C3205+1,F3206&gt;1,C3205)</f>
        <v>12</v>
      </c>
      <c r="D3206" t="str">
        <f ca="1">VLOOKUP($B3206,'Track WIP'!$M:$O,2,FALSE)</f>
        <v>HONDA INDY TORONTO</v>
      </c>
      <c r="E3206" t="str">
        <f ca="1">VLOOKUP($B3206,'Track WIP'!$M:$O,3,FALSE)</f>
        <v>Streets Of Toronto</v>
      </c>
      <c r="F3206">
        <v>12</v>
      </c>
      <c r="G3206" t="s">
        <v>86</v>
      </c>
      <c r="H3206">
        <v>83</v>
      </c>
      <c r="I3206" t="s">
        <v>16</v>
      </c>
      <c r="J3206">
        <v>85</v>
      </c>
      <c r="K3206">
        <v>17</v>
      </c>
      <c r="L3206">
        <v>0</v>
      </c>
      <c r="M3206">
        <v>18</v>
      </c>
      <c r="N3206">
        <v>0</v>
      </c>
      <c r="O3206">
        <v>0</v>
      </c>
    </row>
    <row r="3207" spans="1:15" x14ac:dyDescent="0.2">
      <c r="A3207">
        <v>2017</v>
      </c>
      <c r="B3207" s="6">
        <f ca="1">_xlfn.MAXIFS('Track WIP'!M:M,'Track WIP'!K:K,'Results WIP'!A3207,'Track WIP'!L:L,'Results WIP'!C3207)</f>
        <v>42932</v>
      </c>
      <c r="C3207">
        <f t="shared" si="56"/>
        <v>12</v>
      </c>
      <c r="D3207" t="str">
        <f ca="1">VLOOKUP($B3207,'Track WIP'!$M:$O,2,FALSE)</f>
        <v>HONDA INDY TORONTO</v>
      </c>
      <c r="E3207" t="str">
        <f ca="1">VLOOKUP($B3207,'Track WIP'!$M:$O,3,FALSE)</f>
        <v>Streets Of Toronto</v>
      </c>
      <c r="F3207">
        <v>13</v>
      </c>
      <c r="G3207" t="s">
        <v>70</v>
      </c>
      <c r="H3207">
        <v>21</v>
      </c>
      <c r="I3207" t="s">
        <v>111</v>
      </c>
      <c r="J3207">
        <v>85</v>
      </c>
      <c r="K3207">
        <v>12</v>
      </c>
      <c r="L3207">
        <v>0</v>
      </c>
      <c r="M3207">
        <v>17</v>
      </c>
      <c r="N3207">
        <v>0</v>
      </c>
      <c r="O3207">
        <v>0</v>
      </c>
    </row>
    <row r="3208" spans="1:15" x14ac:dyDescent="0.2">
      <c r="A3208">
        <v>2017</v>
      </c>
      <c r="B3208" s="6">
        <f ca="1">_xlfn.MAXIFS('Track WIP'!M:M,'Track WIP'!K:K,'Results WIP'!A3208,'Track WIP'!L:L,'Results WIP'!C3208)</f>
        <v>42932</v>
      </c>
      <c r="C3208">
        <f t="shared" si="56"/>
        <v>12</v>
      </c>
      <c r="D3208" t="str">
        <f ca="1">VLOOKUP($B3208,'Track WIP'!$M:$O,2,FALSE)</f>
        <v>HONDA INDY TORONTO</v>
      </c>
      <c r="E3208" t="str">
        <f ca="1">VLOOKUP($B3208,'Track WIP'!$M:$O,3,FALSE)</f>
        <v>Streets Of Toronto</v>
      </c>
      <c r="F3208">
        <v>14</v>
      </c>
      <c r="G3208" t="s">
        <v>397</v>
      </c>
      <c r="H3208">
        <v>18</v>
      </c>
      <c r="I3208" t="s">
        <v>16</v>
      </c>
      <c r="J3208">
        <v>85</v>
      </c>
      <c r="K3208">
        <v>21</v>
      </c>
      <c r="L3208">
        <v>0</v>
      </c>
      <c r="M3208">
        <v>16</v>
      </c>
      <c r="N3208">
        <v>0</v>
      </c>
      <c r="O3208">
        <v>0</v>
      </c>
    </row>
    <row r="3209" spans="1:15" x14ac:dyDescent="0.2">
      <c r="A3209">
        <v>2017</v>
      </c>
      <c r="B3209" s="6">
        <f ca="1">_xlfn.MAXIFS('Track WIP'!M:M,'Track WIP'!K:K,'Results WIP'!A3209,'Track WIP'!L:L,'Results WIP'!C3209)</f>
        <v>42932</v>
      </c>
      <c r="C3209">
        <f t="shared" si="56"/>
        <v>12</v>
      </c>
      <c r="D3209" t="str">
        <f ca="1">VLOOKUP($B3209,'Track WIP'!$M:$O,2,FALSE)</f>
        <v>HONDA INDY TORONTO</v>
      </c>
      <c r="E3209" t="str">
        <f ca="1">VLOOKUP($B3209,'Track WIP'!$M:$O,3,FALSE)</f>
        <v>Streets Of Toronto</v>
      </c>
      <c r="F3209">
        <v>15</v>
      </c>
      <c r="G3209" t="s">
        <v>254</v>
      </c>
      <c r="H3209">
        <v>14</v>
      </c>
      <c r="I3209" t="s">
        <v>111</v>
      </c>
      <c r="J3209">
        <v>85</v>
      </c>
      <c r="K3209">
        <v>19</v>
      </c>
      <c r="L3209">
        <v>0</v>
      </c>
      <c r="M3209">
        <v>15</v>
      </c>
      <c r="N3209">
        <v>0</v>
      </c>
      <c r="O3209">
        <v>0</v>
      </c>
    </row>
    <row r="3210" spans="1:15" x14ac:dyDescent="0.2">
      <c r="A3210">
        <v>2017</v>
      </c>
      <c r="B3210" s="6">
        <f ca="1">_xlfn.MAXIFS('Track WIP'!M:M,'Track WIP'!K:K,'Results WIP'!A3210,'Track WIP'!L:L,'Results WIP'!C3210)</f>
        <v>42932</v>
      </c>
      <c r="C3210">
        <f t="shared" si="56"/>
        <v>12</v>
      </c>
      <c r="D3210" t="str">
        <f ca="1">VLOOKUP($B3210,'Track WIP'!$M:$O,2,FALSE)</f>
        <v>HONDA INDY TORONTO</v>
      </c>
      <c r="E3210" t="str">
        <f ca="1">VLOOKUP($B3210,'Track WIP'!$M:$O,3,FALSE)</f>
        <v>Streets Of Toronto</v>
      </c>
      <c r="F3210">
        <v>16</v>
      </c>
      <c r="G3210" t="s">
        <v>37</v>
      </c>
      <c r="H3210">
        <v>26</v>
      </c>
      <c r="I3210" t="s">
        <v>16</v>
      </c>
      <c r="J3210">
        <v>85</v>
      </c>
      <c r="K3210">
        <v>10</v>
      </c>
      <c r="L3210">
        <v>0</v>
      </c>
      <c r="M3210">
        <v>14</v>
      </c>
      <c r="N3210">
        <v>0</v>
      </c>
      <c r="O3210">
        <v>0</v>
      </c>
    </row>
    <row r="3211" spans="1:15" x14ac:dyDescent="0.2">
      <c r="A3211">
        <v>2017</v>
      </c>
      <c r="B3211" s="6">
        <f ca="1">_xlfn.MAXIFS('Track WIP'!M:M,'Track WIP'!K:K,'Results WIP'!A3211,'Track WIP'!L:L,'Results WIP'!C3211)</f>
        <v>42932</v>
      </c>
      <c r="C3211">
        <f t="shared" si="56"/>
        <v>12</v>
      </c>
      <c r="D3211" t="str">
        <f ca="1">VLOOKUP($B3211,'Track WIP'!$M:$O,2,FALSE)</f>
        <v>HONDA INDY TORONTO</v>
      </c>
      <c r="E3211" t="str">
        <f ca="1">VLOOKUP($B3211,'Track WIP'!$M:$O,3,FALSE)</f>
        <v>Streets Of Toronto</v>
      </c>
      <c r="F3211">
        <v>17</v>
      </c>
      <c r="G3211" t="s">
        <v>359</v>
      </c>
      <c r="H3211">
        <v>4</v>
      </c>
      <c r="I3211" t="s">
        <v>111</v>
      </c>
      <c r="J3211">
        <v>85</v>
      </c>
      <c r="K3211">
        <v>18</v>
      </c>
      <c r="L3211">
        <v>0</v>
      </c>
      <c r="M3211">
        <v>13</v>
      </c>
      <c r="N3211">
        <v>0</v>
      </c>
      <c r="O3211">
        <v>0</v>
      </c>
    </row>
    <row r="3212" spans="1:15" x14ac:dyDescent="0.2">
      <c r="A3212">
        <v>2017</v>
      </c>
      <c r="B3212" s="6">
        <f ca="1">_xlfn.MAXIFS('Track WIP'!M:M,'Track WIP'!K:K,'Results WIP'!A3212,'Track WIP'!L:L,'Results WIP'!C3212)</f>
        <v>42932</v>
      </c>
      <c r="C3212">
        <f t="shared" si="56"/>
        <v>12</v>
      </c>
      <c r="D3212" t="str">
        <f ca="1">VLOOKUP($B3212,'Track WIP'!$M:$O,2,FALSE)</f>
        <v>HONDA INDY TORONTO</v>
      </c>
      <c r="E3212" t="str">
        <f ca="1">VLOOKUP($B3212,'Track WIP'!$M:$O,3,FALSE)</f>
        <v>Streets Of Toronto</v>
      </c>
      <c r="F3212">
        <v>18</v>
      </c>
      <c r="G3212" t="s">
        <v>389</v>
      </c>
      <c r="H3212">
        <v>20</v>
      </c>
      <c r="I3212" t="s">
        <v>111</v>
      </c>
      <c r="J3212">
        <v>84</v>
      </c>
      <c r="K3212">
        <v>13</v>
      </c>
      <c r="L3212">
        <v>0</v>
      </c>
      <c r="M3212">
        <v>12</v>
      </c>
      <c r="N3212">
        <v>0</v>
      </c>
      <c r="O3212">
        <v>0</v>
      </c>
    </row>
    <row r="3213" spans="1:15" x14ac:dyDescent="0.2">
      <c r="A3213">
        <v>2017</v>
      </c>
      <c r="B3213" s="6">
        <f ca="1">_xlfn.MAXIFS('Track WIP'!M:M,'Track WIP'!K:K,'Results WIP'!A3213,'Track WIP'!L:L,'Results WIP'!C3213)</f>
        <v>42932</v>
      </c>
      <c r="C3213">
        <f t="shared" si="56"/>
        <v>12</v>
      </c>
      <c r="D3213" t="str">
        <f ca="1">VLOOKUP($B3213,'Track WIP'!$M:$O,2,FALSE)</f>
        <v>HONDA INDY TORONTO</v>
      </c>
      <c r="E3213" t="str">
        <f ca="1">VLOOKUP($B3213,'Track WIP'!$M:$O,3,FALSE)</f>
        <v>Streets Of Toronto</v>
      </c>
      <c r="F3213">
        <v>19</v>
      </c>
      <c r="G3213" t="s">
        <v>25</v>
      </c>
      <c r="H3213">
        <v>10</v>
      </c>
      <c r="I3213" t="s">
        <v>16</v>
      </c>
      <c r="J3213">
        <v>83</v>
      </c>
      <c r="K3213">
        <v>14</v>
      </c>
      <c r="L3213">
        <v>0</v>
      </c>
      <c r="M3213">
        <v>11</v>
      </c>
      <c r="N3213">
        <v>0</v>
      </c>
      <c r="O3213">
        <v>0</v>
      </c>
    </row>
    <row r="3214" spans="1:15" x14ac:dyDescent="0.2">
      <c r="A3214">
        <v>2017</v>
      </c>
      <c r="B3214" s="6">
        <f ca="1">_xlfn.MAXIFS('Track WIP'!M:M,'Track WIP'!K:K,'Results WIP'!A3214,'Track WIP'!L:L,'Results WIP'!C3214)</f>
        <v>42932</v>
      </c>
      <c r="C3214">
        <f t="shared" si="56"/>
        <v>12</v>
      </c>
      <c r="D3214" t="str">
        <f ca="1">VLOOKUP($B3214,'Track WIP'!$M:$O,2,FALSE)</f>
        <v>HONDA INDY TORONTO</v>
      </c>
      <c r="E3214" t="str">
        <f ca="1">VLOOKUP($B3214,'Track WIP'!$M:$O,3,FALSE)</f>
        <v>Streets Of Toronto</v>
      </c>
      <c r="F3214">
        <v>20</v>
      </c>
      <c r="G3214" t="s">
        <v>393</v>
      </c>
      <c r="H3214">
        <v>19</v>
      </c>
      <c r="I3214" t="s">
        <v>16</v>
      </c>
      <c r="J3214">
        <v>75</v>
      </c>
      <c r="K3214">
        <v>15</v>
      </c>
      <c r="L3214">
        <v>0</v>
      </c>
      <c r="M3214">
        <v>10</v>
      </c>
      <c r="N3214">
        <v>0</v>
      </c>
      <c r="O3214">
        <v>0</v>
      </c>
    </row>
    <row r="3215" spans="1:15" x14ac:dyDescent="0.2">
      <c r="A3215">
        <v>2017</v>
      </c>
      <c r="B3215" s="6">
        <f ca="1">_xlfn.MAXIFS('Track WIP'!M:M,'Track WIP'!K:K,'Results WIP'!A3215,'Track WIP'!L:L,'Results WIP'!C3215)</f>
        <v>42932</v>
      </c>
      <c r="C3215">
        <f t="shared" si="56"/>
        <v>12</v>
      </c>
      <c r="D3215" t="str">
        <f ca="1">VLOOKUP($B3215,'Track WIP'!$M:$O,2,FALSE)</f>
        <v>HONDA INDY TORONTO</v>
      </c>
      <c r="E3215" t="str">
        <f ca="1">VLOOKUP($B3215,'Track WIP'!$M:$O,3,FALSE)</f>
        <v>Streets Of Toronto</v>
      </c>
      <c r="F3215">
        <v>21</v>
      </c>
      <c r="G3215" t="s">
        <v>15</v>
      </c>
      <c r="H3215">
        <v>12</v>
      </c>
      <c r="I3215" t="s">
        <v>111</v>
      </c>
      <c r="J3215">
        <v>0</v>
      </c>
      <c r="K3215">
        <v>4</v>
      </c>
      <c r="L3215">
        <v>0</v>
      </c>
      <c r="M3215">
        <v>9</v>
      </c>
      <c r="N3215">
        <v>0</v>
      </c>
      <c r="O3215">
        <v>0</v>
      </c>
    </row>
    <row r="3216" spans="1:15" x14ac:dyDescent="0.2">
      <c r="A3216">
        <v>2017</v>
      </c>
      <c r="B3216" s="6">
        <f ca="1">_xlfn.MAXIFS('Track WIP'!M:M,'Track WIP'!K:K,'Results WIP'!A3216,'Track WIP'!L:L,'Results WIP'!C3216)</f>
        <v>42946</v>
      </c>
      <c r="C3216">
        <f t="shared" si="56"/>
        <v>13</v>
      </c>
      <c r="D3216" t="str">
        <f ca="1">VLOOKUP($B3216,'Track WIP'!$M:$O,2,FALSE)</f>
        <v>HONDA INDY 200 AT MID-OHIO</v>
      </c>
      <c r="E3216" t="str">
        <f ca="1">VLOOKUP($B3216,'Track WIP'!$M:$O,3,FALSE)</f>
        <v>Mid-Ohio Sports Car Course</v>
      </c>
      <c r="F3216">
        <v>1</v>
      </c>
      <c r="G3216" t="s">
        <v>112</v>
      </c>
      <c r="H3216">
        <v>2</v>
      </c>
      <c r="I3216" t="s">
        <v>111</v>
      </c>
      <c r="J3216">
        <v>90</v>
      </c>
      <c r="K3216">
        <v>2</v>
      </c>
      <c r="L3216">
        <v>73</v>
      </c>
      <c r="M3216">
        <v>53</v>
      </c>
      <c r="N3216">
        <v>3</v>
      </c>
      <c r="O3216">
        <v>0</v>
      </c>
    </row>
    <row r="3217" spans="1:15" x14ac:dyDescent="0.2">
      <c r="A3217">
        <v>2017</v>
      </c>
      <c r="B3217" s="6">
        <f ca="1">_xlfn.MAXIFS('Track WIP'!M:M,'Track WIP'!K:K,'Results WIP'!A3217,'Track WIP'!L:L,'Results WIP'!C3217)</f>
        <v>42946</v>
      </c>
      <c r="C3217">
        <f t="shared" si="56"/>
        <v>13</v>
      </c>
      <c r="D3217" t="str">
        <f ca="1">VLOOKUP($B3217,'Track WIP'!$M:$O,2,FALSE)</f>
        <v>HONDA INDY 200 AT MID-OHIO</v>
      </c>
      <c r="E3217" t="str">
        <f ca="1">VLOOKUP($B3217,'Track WIP'!$M:$O,3,FALSE)</f>
        <v>Mid-Ohio Sports Car Course</v>
      </c>
      <c r="F3217">
        <v>2</v>
      </c>
      <c r="G3217" t="s">
        <v>15</v>
      </c>
      <c r="H3217">
        <v>12</v>
      </c>
      <c r="I3217" t="s">
        <v>111</v>
      </c>
      <c r="J3217">
        <v>90</v>
      </c>
      <c r="K3217">
        <v>1</v>
      </c>
      <c r="L3217">
        <v>14</v>
      </c>
      <c r="M3217">
        <v>42</v>
      </c>
      <c r="N3217">
        <v>2</v>
      </c>
      <c r="O3217">
        <v>0</v>
      </c>
    </row>
    <row r="3218" spans="1:15" x14ac:dyDescent="0.2">
      <c r="A3218">
        <v>2017</v>
      </c>
      <c r="B3218" s="6">
        <f ca="1">_xlfn.MAXIFS('Track WIP'!M:M,'Track WIP'!K:K,'Results WIP'!A3218,'Track WIP'!L:L,'Results WIP'!C3218)</f>
        <v>42946</v>
      </c>
      <c r="C3218">
        <f t="shared" si="56"/>
        <v>13</v>
      </c>
      <c r="D3218" t="str">
        <f ca="1">VLOOKUP($B3218,'Track WIP'!$M:$O,2,FALSE)</f>
        <v>HONDA INDY 200 AT MID-OHIO</v>
      </c>
      <c r="E3218" t="str">
        <f ca="1">VLOOKUP($B3218,'Track WIP'!$M:$O,3,FALSE)</f>
        <v>Mid-Ohio Sports Car Course</v>
      </c>
      <c r="F3218">
        <v>3</v>
      </c>
      <c r="G3218" t="s">
        <v>41</v>
      </c>
      <c r="H3218">
        <v>15</v>
      </c>
      <c r="I3218" t="s">
        <v>16</v>
      </c>
      <c r="J3218">
        <v>90</v>
      </c>
      <c r="K3218">
        <v>4</v>
      </c>
      <c r="L3218">
        <v>3</v>
      </c>
      <c r="M3218">
        <v>36</v>
      </c>
      <c r="N3218">
        <v>1</v>
      </c>
      <c r="O3218">
        <v>0</v>
      </c>
    </row>
    <row r="3219" spans="1:15" x14ac:dyDescent="0.2">
      <c r="A3219">
        <v>2017</v>
      </c>
      <c r="B3219" s="6">
        <f ca="1">_xlfn.MAXIFS('Track WIP'!M:M,'Track WIP'!K:K,'Results WIP'!A3219,'Track WIP'!L:L,'Results WIP'!C3219)</f>
        <v>42946</v>
      </c>
      <c r="C3219">
        <f t="shared" si="56"/>
        <v>13</v>
      </c>
      <c r="D3219" t="str">
        <f ca="1">VLOOKUP($B3219,'Track WIP'!$M:$O,2,FALSE)</f>
        <v>HONDA INDY 200 AT MID-OHIO</v>
      </c>
      <c r="E3219" t="str">
        <f ca="1">VLOOKUP($B3219,'Track WIP'!$M:$O,3,FALSE)</f>
        <v>Mid-Ohio Sports Car Course</v>
      </c>
      <c r="F3219">
        <v>4</v>
      </c>
      <c r="G3219" t="s">
        <v>88</v>
      </c>
      <c r="H3219">
        <v>1</v>
      </c>
      <c r="I3219" t="s">
        <v>111</v>
      </c>
      <c r="J3219">
        <v>90</v>
      </c>
      <c r="K3219">
        <v>7</v>
      </c>
      <c r="L3219">
        <v>0</v>
      </c>
      <c r="M3219">
        <v>32</v>
      </c>
      <c r="N3219">
        <v>0</v>
      </c>
      <c r="O3219">
        <v>0</v>
      </c>
    </row>
    <row r="3220" spans="1:15" x14ac:dyDescent="0.2">
      <c r="A3220">
        <v>2017</v>
      </c>
      <c r="B3220" s="6">
        <f ca="1">_xlfn.MAXIFS('Track WIP'!M:M,'Track WIP'!K:K,'Results WIP'!A3220,'Track WIP'!L:L,'Results WIP'!C3220)</f>
        <v>42946</v>
      </c>
      <c r="C3220">
        <f t="shared" si="56"/>
        <v>13</v>
      </c>
      <c r="D3220" t="str">
        <f ca="1">VLOOKUP($B3220,'Track WIP'!$M:$O,2,FALSE)</f>
        <v>HONDA INDY 200 AT MID-OHIO</v>
      </c>
      <c r="E3220" t="str">
        <f ca="1">VLOOKUP($B3220,'Track WIP'!$M:$O,3,FALSE)</f>
        <v>Mid-Ohio Sports Car Course</v>
      </c>
      <c r="F3220">
        <v>5</v>
      </c>
      <c r="G3220" t="s">
        <v>37</v>
      </c>
      <c r="H3220">
        <v>26</v>
      </c>
      <c r="I3220" t="s">
        <v>16</v>
      </c>
      <c r="J3220">
        <v>90</v>
      </c>
      <c r="K3220">
        <v>3</v>
      </c>
      <c r="L3220">
        <v>0</v>
      </c>
      <c r="M3220">
        <v>30</v>
      </c>
      <c r="N3220">
        <v>0</v>
      </c>
      <c r="O3220">
        <v>0</v>
      </c>
    </row>
    <row r="3221" spans="1:15" x14ac:dyDescent="0.2">
      <c r="A3221">
        <v>2017</v>
      </c>
      <c r="B3221" s="6">
        <f ca="1">_xlfn.MAXIFS('Track WIP'!M:M,'Track WIP'!K:K,'Results WIP'!A3221,'Track WIP'!L:L,'Results WIP'!C3221)</f>
        <v>42946</v>
      </c>
      <c r="C3221">
        <f t="shared" si="56"/>
        <v>13</v>
      </c>
      <c r="D3221" t="str">
        <f ca="1">VLOOKUP($B3221,'Track WIP'!$M:$O,2,FALSE)</f>
        <v>HONDA INDY 200 AT MID-OHIO</v>
      </c>
      <c r="E3221" t="str">
        <f ca="1">VLOOKUP($B3221,'Track WIP'!$M:$O,3,FALSE)</f>
        <v>Mid-Ohio Sports Car Course</v>
      </c>
      <c r="F3221">
        <v>6</v>
      </c>
      <c r="G3221" t="s">
        <v>277</v>
      </c>
      <c r="H3221">
        <v>98</v>
      </c>
      <c r="I3221" t="s">
        <v>16</v>
      </c>
      <c r="J3221">
        <v>90</v>
      </c>
      <c r="K3221">
        <v>9</v>
      </c>
      <c r="L3221">
        <v>0</v>
      </c>
      <c r="M3221">
        <v>28</v>
      </c>
      <c r="N3221">
        <v>0</v>
      </c>
      <c r="O3221">
        <v>0</v>
      </c>
    </row>
    <row r="3222" spans="1:15" x14ac:dyDescent="0.2">
      <c r="A3222">
        <v>2017</v>
      </c>
      <c r="B3222" s="6">
        <f ca="1">_xlfn.MAXIFS('Track WIP'!M:M,'Track WIP'!K:K,'Results WIP'!A3222,'Track WIP'!L:L,'Results WIP'!C3222)</f>
        <v>42946</v>
      </c>
      <c r="C3222">
        <f t="shared" si="56"/>
        <v>13</v>
      </c>
      <c r="D3222" t="str">
        <f ca="1">VLOOKUP($B3222,'Track WIP'!$M:$O,2,FALSE)</f>
        <v>HONDA INDY 200 AT MID-OHIO</v>
      </c>
      <c r="E3222" t="str">
        <f ca="1">VLOOKUP($B3222,'Track WIP'!$M:$O,3,FALSE)</f>
        <v>Mid-Ohio Sports Car Course</v>
      </c>
      <c r="F3222">
        <v>7</v>
      </c>
      <c r="G3222" t="s">
        <v>24</v>
      </c>
      <c r="H3222">
        <v>3</v>
      </c>
      <c r="I3222" t="s">
        <v>111</v>
      </c>
      <c r="J3222">
        <v>90</v>
      </c>
      <c r="K3222">
        <v>5</v>
      </c>
      <c r="L3222">
        <v>0</v>
      </c>
      <c r="M3222">
        <v>26</v>
      </c>
      <c r="N3222">
        <v>0</v>
      </c>
      <c r="O3222">
        <v>0</v>
      </c>
    </row>
    <row r="3223" spans="1:15" x14ac:dyDescent="0.2">
      <c r="A3223">
        <v>2017</v>
      </c>
      <c r="B3223" s="6">
        <f ca="1">_xlfn.MAXIFS('Track WIP'!M:M,'Track WIP'!K:K,'Results WIP'!A3223,'Track WIP'!L:L,'Results WIP'!C3223)</f>
        <v>42946</v>
      </c>
      <c r="C3223">
        <f t="shared" si="56"/>
        <v>13</v>
      </c>
      <c r="D3223" t="str">
        <f ca="1">VLOOKUP($B3223,'Track WIP'!$M:$O,2,FALSE)</f>
        <v>HONDA INDY 200 AT MID-OHIO</v>
      </c>
      <c r="E3223" t="str">
        <f ca="1">VLOOKUP($B3223,'Track WIP'!$M:$O,3,FALSE)</f>
        <v>Mid-Ohio Sports Car Course</v>
      </c>
      <c r="F3223">
        <v>8</v>
      </c>
      <c r="G3223" t="s">
        <v>17</v>
      </c>
      <c r="H3223">
        <v>28</v>
      </c>
      <c r="I3223" t="s">
        <v>16</v>
      </c>
      <c r="J3223">
        <v>90</v>
      </c>
      <c r="K3223">
        <v>10</v>
      </c>
      <c r="L3223">
        <v>0</v>
      </c>
      <c r="M3223">
        <v>24</v>
      </c>
      <c r="N3223">
        <v>0</v>
      </c>
      <c r="O3223">
        <v>0</v>
      </c>
    </row>
    <row r="3224" spans="1:15" x14ac:dyDescent="0.2">
      <c r="A3224">
        <v>2017</v>
      </c>
      <c r="B3224" s="6">
        <f ca="1">_xlfn.MAXIFS('Track WIP'!M:M,'Track WIP'!K:K,'Results WIP'!A3224,'Track WIP'!L:L,'Results WIP'!C3224)</f>
        <v>42946</v>
      </c>
      <c r="C3224">
        <f t="shared" si="56"/>
        <v>13</v>
      </c>
      <c r="D3224" t="str">
        <f ca="1">VLOOKUP($B3224,'Track WIP'!$M:$O,2,FALSE)</f>
        <v>HONDA INDY 200 AT MID-OHIO</v>
      </c>
      <c r="E3224" t="str">
        <f ca="1">VLOOKUP($B3224,'Track WIP'!$M:$O,3,FALSE)</f>
        <v>Mid-Ohio Sports Car Course</v>
      </c>
      <c r="F3224">
        <v>9</v>
      </c>
      <c r="G3224" t="s">
        <v>21</v>
      </c>
      <c r="H3224">
        <v>9</v>
      </c>
      <c r="I3224" t="s">
        <v>16</v>
      </c>
      <c r="J3224">
        <v>90</v>
      </c>
      <c r="K3224">
        <v>6</v>
      </c>
      <c r="L3224">
        <v>0</v>
      </c>
      <c r="M3224">
        <v>22</v>
      </c>
      <c r="N3224">
        <v>0</v>
      </c>
      <c r="O3224">
        <v>0</v>
      </c>
    </row>
    <row r="3225" spans="1:15" x14ac:dyDescent="0.2">
      <c r="A3225">
        <v>2017</v>
      </c>
      <c r="B3225" s="6">
        <f ca="1">_xlfn.MAXIFS('Track WIP'!M:M,'Track WIP'!K:K,'Results WIP'!A3225,'Track WIP'!L:L,'Results WIP'!C3225)</f>
        <v>42946</v>
      </c>
      <c r="C3225">
        <f t="shared" si="56"/>
        <v>13</v>
      </c>
      <c r="D3225" t="str">
        <f ca="1">VLOOKUP($B3225,'Track WIP'!$M:$O,2,FALSE)</f>
        <v>HONDA INDY 200 AT MID-OHIO</v>
      </c>
      <c r="E3225" t="str">
        <f ca="1">VLOOKUP($B3225,'Track WIP'!$M:$O,3,FALSE)</f>
        <v>Mid-Ohio Sports Car Course</v>
      </c>
      <c r="F3225">
        <v>10</v>
      </c>
      <c r="G3225" t="s">
        <v>359</v>
      </c>
      <c r="H3225">
        <v>4</v>
      </c>
      <c r="I3225" t="s">
        <v>111</v>
      </c>
      <c r="J3225">
        <v>90</v>
      </c>
      <c r="K3225">
        <v>11</v>
      </c>
      <c r="L3225">
        <v>0</v>
      </c>
      <c r="M3225">
        <v>20</v>
      </c>
      <c r="N3225">
        <v>0</v>
      </c>
      <c r="O3225">
        <v>0</v>
      </c>
    </row>
    <row r="3226" spans="1:15" x14ac:dyDescent="0.2">
      <c r="A3226">
        <v>2017</v>
      </c>
      <c r="B3226" s="6">
        <f ca="1">_xlfn.MAXIFS('Track WIP'!M:M,'Track WIP'!K:K,'Results WIP'!A3226,'Track WIP'!L:L,'Results WIP'!C3226)</f>
        <v>42946</v>
      </c>
      <c r="C3226">
        <f t="shared" si="56"/>
        <v>13</v>
      </c>
      <c r="D3226" t="str">
        <f ca="1">VLOOKUP($B3226,'Track WIP'!$M:$O,2,FALSE)</f>
        <v>HONDA INDY 200 AT MID-OHIO</v>
      </c>
      <c r="E3226" t="str">
        <f ca="1">VLOOKUP($B3226,'Track WIP'!$M:$O,3,FALSE)</f>
        <v>Mid-Ohio Sports Car Course</v>
      </c>
      <c r="F3226">
        <v>11</v>
      </c>
      <c r="G3226" t="s">
        <v>89</v>
      </c>
      <c r="H3226">
        <v>5</v>
      </c>
      <c r="I3226" t="s">
        <v>16</v>
      </c>
      <c r="J3226">
        <v>90</v>
      </c>
      <c r="K3226">
        <v>8</v>
      </c>
      <c r="L3226">
        <v>0</v>
      </c>
      <c r="M3226">
        <v>19</v>
      </c>
      <c r="N3226">
        <v>0</v>
      </c>
      <c r="O3226">
        <v>0</v>
      </c>
    </row>
    <row r="3227" spans="1:15" x14ac:dyDescent="0.2">
      <c r="A3227">
        <v>2017</v>
      </c>
      <c r="B3227" s="6">
        <f ca="1">_xlfn.MAXIFS('Track WIP'!M:M,'Track WIP'!K:K,'Results WIP'!A3227,'Track WIP'!L:L,'Results WIP'!C3227)</f>
        <v>42946</v>
      </c>
      <c r="C3227">
        <f t="shared" si="56"/>
        <v>13</v>
      </c>
      <c r="D3227" t="str">
        <f ca="1">VLOOKUP($B3227,'Track WIP'!$M:$O,2,FALSE)</f>
        <v>HONDA INDY 200 AT MID-OHIO</v>
      </c>
      <c r="E3227" t="str">
        <f ca="1">VLOOKUP($B3227,'Track WIP'!$M:$O,3,FALSE)</f>
        <v>Mid-Ohio Sports Car Course</v>
      </c>
      <c r="F3227">
        <v>12</v>
      </c>
      <c r="G3227" t="s">
        <v>38</v>
      </c>
      <c r="H3227">
        <v>27</v>
      </c>
      <c r="I3227" t="s">
        <v>16</v>
      </c>
      <c r="J3227">
        <v>90</v>
      </c>
      <c r="K3227">
        <v>14</v>
      </c>
      <c r="L3227">
        <v>0</v>
      </c>
      <c r="M3227">
        <v>18</v>
      </c>
      <c r="N3227">
        <v>0</v>
      </c>
      <c r="O3227">
        <v>0</v>
      </c>
    </row>
    <row r="3228" spans="1:15" x14ac:dyDescent="0.2">
      <c r="A3228">
        <v>2017</v>
      </c>
      <c r="B3228" s="6">
        <f ca="1">_xlfn.MAXIFS('Track WIP'!M:M,'Track WIP'!K:K,'Results WIP'!A3228,'Track WIP'!L:L,'Results WIP'!C3228)</f>
        <v>42946</v>
      </c>
      <c r="C3228">
        <f t="shared" si="56"/>
        <v>13</v>
      </c>
      <c r="D3228" t="str">
        <f ca="1">VLOOKUP($B3228,'Track WIP'!$M:$O,2,FALSE)</f>
        <v>HONDA INDY 200 AT MID-OHIO</v>
      </c>
      <c r="E3228" t="str">
        <f ca="1">VLOOKUP($B3228,'Track WIP'!$M:$O,3,FALSE)</f>
        <v>Mid-Ohio Sports Car Course</v>
      </c>
      <c r="F3228">
        <v>13</v>
      </c>
      <c r="G3228" t="s">
        <v>86</v>
      </c>
      <c r="H3228">
        <v>83</v>
      </c>
      <c r="I3228" t="s">
        <v>16</v>
      </c>
      <c r="J3228">
        <v>90</v>
      </c>
      <c r="K3228">
        <v>13</v>
      </c>
      <c r="L3228">
        <v>0</v>
      </c>
      <c r="M3228">
        <v>17</v>
      </c>
      <c r="N3228">
        <v>0</v>
      </c>
      <c r="O3228">
        <v>0</v>
      </c>
    </row>
    <row r="3229" spans="1:15" x14ac:dyDescent="0.2">
      <c r="A3229">
        <v>2017</v>
      </c>
      <c r="B3229" s="6">
        <f ca="1">_xlfn.MAXIFS('Track WIP'!M:M,'Track WIP'!K:K,'Results WIP'!A3229,'Track WIP'!L:L,'Results WIP'!C3229)</f>
        <v>42946</v>
      </c>
      <c r="C3229">
        <f t="shared" si="56"/>
        <v>13</v>
      </c>
      <c r="D3229" t="str">
        <f ca="1">VLOOKUP($B3229,'Track WIP'!$M:$O,2,FALSE)</f>
        <v>HONDA INDY 200 AT MID-OHIO</v>
      </c>
      <c r="E3229" t="str">
        <f ca="1">VLOOKUP($B3229,'Track WIP'!$M:$O,3,FALSE)</f>
        <v>Mid-Ohio Sports Car Course</v>
      </c>
      <c r="F3229">
        <v>14</v>
      </c>
      <c r="G3229" t="s">
        <v>292</v>
      </c>
      <c r="H3229">
        <v>7</v>
      </c>
      <c r="I3229" t="s">
        <v>16</v>
      </c>
      <c r="J3229">
        <v>90</v>
      </c>
      <c r="K3229">
        <v>21</v>
      </c>
      <c r="L3229">
        <v>0</v>
      </c>
      <c r="M3229">
        <v>16</v>
      </c>
      <c r="N3229">
        <v>0</v>
      </c>
      <c r="O3229">
        <v>0</v>
      </c>
    </row>
    <row r="3230" spans="1:15" x14ac:dyDescent="0.2">
      <c r="A3230">
        <v>2017</v>
      </c>
      <c r="B3230" s="6">
        <f ca="1">_xlfn.MAXIFS('Track WIP'!M:M,'Track WIP'!K:K,'Results WIP'!A3230,'Track WIP'!L:L,'Results WIP'!C3230)</f>
        <v>42946</v>
      </c>
      <c r="C3230">
        <f t="shared" si="56"/>
        <v>13</v>
      </c>
      <c r="D3230" t="str">
        <f ca="1">VLOOKUP($B3230,'Track WIP'!$M:$O,2,FALSE)</f>
        <v>HONDA INDY 200 AT MID-OHIO</v>
      </c>
      <c r="E3230" t="str">
        <f ca="1">VLOOKUP($B3230,'Track WIP'!$M:$O,3,FALSE)</f>
        <v>Mid-Ohio Sports Car Course</v>
      </c>
      <c r="F3230">
        <v>15</v>
      </c>
      <c r="G3230" t="s">
        <v>390</v>
      </c>
      <c r="H3230">
        <v>8</v>
      </c>
      <c r="I3230" t="s">
        <v>16</v>
      </c>
      <c r="J3230">
        <v>90</v>
      </c>
      <c r="K3230">
        <v>18</v>
      </c>
      <c r="L3230">
        <v>0</v>
      </c>
      <c r="M3230">
        <v>15</v>
      </c>
      <c r="N3230">
        <v>0</v>
      </c>
      <c r="O3230">
        <v>0</v>
      </c>
    </row>
    <row r="3231" spans="1:15" x14ac:dyDescent="0.2">
      <c r="A3231">
        <v>2017</v>
      </c>
      <c r="B3231" s="6">
        <f ca="1">_xlfn.MAXIFS('Track WIP'!M:M,'Track WIP'!K:K,'Results WIP'!A3231,'Track WIP'!L:L,'Results WIP'!C3231)</f>
        <v>42946</v>
      </c>
      <c r="C3231">
        <f t="shared" si="56"/>
        <v>13</v>
      </c>
      <c r="D3231" t="str">
        <f ca="1">VLOOKUP($B3231,'Track WIP'!$M:$O,2,FALSE)</f>
        <v>HONDA INDY 200 AT MID-OHIO</v>
      </c>
      <c r="E3231" t="str">
        <f ca="1">VLOOKUP($B3231,'Track WIP'!$M:$O,3,FALSE)</f>
        <v>Mid-Ohio Sports Car Course</v>
      </c>
      <c r="F3231">
        <v>16</v>
      </c>
      <c r="G3231" t="s">
        <v>25</v>
      </c>
      <c r="H3231">
        <v>10</v>
      </c>
      <c r="I3231" t="s">
        <v>16</v>
      </c>
      <c r="J3231">
        <v>90</v>
      </c>
      <c r="K3231">
        <v>17</v>
      </c>
      <c r="L3231">
        <v>0</v>
      </c>
      <c r="M3231">
        <v>14</v>
      </c>
      <c r="N3231">
        <v>0</v>
      </c>
      <c r="O3231">
        <v>0</v>
      </c>
    </row>
    <row r="3232" spans="1:15" x14ac:dyDescent="0.2">
      <c r="A3232">
        <v>2017</v>
      </c>
      <c r="B3232" s="6">
        <f ca="1">_xlfn.MAXIFS('Track WIP'!M:M,'Track WIP'!K:K,'Results WIP'!A3232,'Track WIP'!L:L,'Results WIP'!C3232)</f>
        <v>42946</v>
      </c>
      <c r="C3232">
        <f t="shared" si="56"/>
        <v>13</v>
      </c>
      <c r="D3232" t="str">
        <f ca="1">VLOOKUP($B3232,'Track WIP'!$M:$O,2,FALSE)</f>
        <v>HONDA INDY 200 AT MID-OHIO</v>
      </c>
      <c r="E3232" t="str">
        <f ca="1">VLOOKUP($B3232,'Track WIP'!$M:$O,3,FALSE)</f>
        <v>Mid-Ohio Sports Car Course</v>
      </c>
      <c r="F3232">
        <v>17</v>
      </c>
      <c r="G3232" t="s">
        <v>70</v>
      </c>
      <c r="H3232">
        <v>21</v>
      </c>
      <c r="I3232" t="s">
        <v>111</v>
      </c>
      <c r="J3232">
        <v>90</v>
      </c>
      <c r="K3232">
        <v>19</v>
      </c>
      <c r="L3232">
        <v>0</v>
      </c>
      <c r="M3232">
        <v>13</v>
      </c>
      <c r="N3232">
        <v>0</v>
      </c>
      <c r="O3232">
        <v>0</v>
      </c>
    </row>
    <row r="3233" spans="1:15" x14ac:dyDescent="0.2">
      <c r="A3233">
        <v>2017</v>
      </c>
      <c r="B3233" s="6">
        <f ca="1">_xlfn.MAXIFS('Track WIP'!M:M,'Track WIP'!K:K,'Results WIP'!A3233,'Track WIP'!L:L,'Results WIP'!C3233)</f>
        <v>42946</v>
      </c>
      <c r="C3233">
        <f t="shared" si="56"/>
        <v>13</v>
      </c>
      <c r="D3233" t="str">
        <f ca="1">VLOOKUP($B3233,'Track WIP'!$M:$O,2,FALSE)</f>
        <v>HONDA INDY 200 AT MID-OHIO</v>
      </c>
      <c r="E3233" t="str">
        <f ca="1">VLOOKUP($B3233,'Track WIP'!$M:$O,3,FALSE)</f>
        <v>Mid-Ohio Sports Car Course</v>
      </c>
      <c r="F3233">
        <v>18</v>
      </c>
      <c r="G3233" t="s">
        <v>254</v>
      </c>
      <c r="H3233">
        <v>14</v>
      </c>
      <c r="I3233" t="s">
        <v>111</v>
      </c>
      <c r="J3233">
        <v>89</v>
      </c>
      <c r="K3233">
        <v>20</v>
      </c>
      <c r="L3233">
        <v>0</v>
      </c>
      <c r="M3233">
        <v>12</v>
      </c>
      <c r="N3233">
        <v>0</v>
      </c>
      <c r="O3233">
        <v>0</v>
      </c>
    </row>
    <row r="3234" spans="1:15" x14ac:dyDescent="0.2">
      <c r="A3234">
        <v>2017</v>
      </c>
      <c r="B3234" s="6">
        <f ca="1">_xlfn.MAXIFS('Track WIP'!M:M,'Track WIP'!K:K,'Results WIP'!A3234,'Track WIP'!L:L,'Results WIP'!C3234)</f>
        <v>42946</v>
      </c>
      <c r="C3234">
        <f t="shared" si="56"/>
        <v>13</v>
      </c>
      <c r="D3234" t="str">
        <f ca="1">VLOOKUP($B3234,'Track WIP'!$M:$O,2,FALSE)</f>
        <v>HONDA INDY 200 AT MID-OHIO</v>
      </c>
      <c r="E3234" t="str">
        <f ca="1">VLOOKUP($B3234,'Track WIP'!$M:$O,3,FALSE)</f>
        <v>Mid-Ohio Sports Car Course</v>
      </c>
      <c r="F3234">
        <v>19</v>
      </c>
      <c r="G3234" t="s">
        <v>389</v>
      </c>
      <c r="H3234">
        <v>20</v>
      </c>
      <c r="I3234" t="s">
        <v>111</v>
      </c>
      <c r="J3234">
        <v>89</v>
      </c>
      <c r="K3234">
        <v>16</v>
      </c>
      <c r="L3234">
        <v>0</v>
      </c>
      <c r="M3234">
        <v>11</v>
      </c>
      <c r="N3234">
        <v>0</v>
      </c>
      <c r="O3234">
        <v>0</v>
      </c>
    </row>
    <row r="3235" spans="1:15" x14ac:dyDescent="0.2">
      <c r="A3235">
        <v>2017</v>
      </c>
      <c r="B3235" s="6">
        <f ca="1">_xlfn.MAXIFS('Track WIP'!M:M,'Track WIP'!K:K,'Results WIP'!A3235,'Track WIP'!L:L,'Results WIP'!C3235)</f>
        <v>42946</v>
      </c>
      <c r="C3235">
        <f t="shared" si="56"/>
        <v>13</v>
      </c>
      <c r="D3235" t="str">
        <f ca="1">VLOOKUP($B3235,'Track WIP'!$M:$O,2,FALSE)</f>
        <v>HONDA INDY 200 AT MID-OHIO</v>
      </c>
      <c r="E3235" t="str">
        <f ca="1">VLOOKUP($B3235,'Track WIP'!$M:$O,3,FALSE)</f>
        <v>Mid-Ohio Sports Car Course</v>
      </c>
      <c r="F3235">
        <v>20</v>
      </c>
      <c r="G3235" t="s">
        <v>397</v>
      </c>
      <c r="H3235">
        <v>18</v>
      </c>
      <c r="I3235" t="s">
        <v>16</v>
      </c>
      <c r="J3235">
        <v>89</v>
      </c>
      <c r="K3235">
        <v>12</v>
      </c>
      <c r="L3235">
        <v>0</v>
      </c>
      <c r="M3235">
        <v>10</v>
      </c>
      <c r="N3235">
        <v>0</v>
      </c>
      <c r="O3235">
        <v>0</v>
      </c>
    </row>
    <row r="3236" spans="1:15" x14ac:dyDescent="0.2">
      <c r="A3236">
        <v>2017</v>
      </c>
      <c r="B3236" s="6">
        <f ca="1">_xlfn.MAXIFS('Track WIP'!M:M,'Track WIP'!K:K,'Results WIP'!A3236,'Track WIP'!L:L,'Results WIP'!C3236)</f>
        <v>42946</v>
      </c>
      <c r="C3236">
        <f t="shared" si="56"/>
        <v>13</v>
      </c>
      <c r="D3236" t="str">
        <f ca="1">VLOOKUP($B3236,'Track WIP'!$M:$O,2,FALSE)</f>
        <v>HONDA INDY 200 AT MID-OHIO</v>
      </c>
      <c r="E3236" t="str">
        <f ca="1">VLOOKUP($B3236,'Track WIP'!$M:$O,3,FALSE)</f>
        <v>Mid-Ohio Sports Car Course</v>
      </c>
      <c r="F3236">
        <v>21</v>
      </c>
      <c r="G3236" t="s">
        <v>393</v>
      </c>
      <c r="H3236">
        <v>19</v>
      </c>
      <c r="I3236" t="s">
        <v>16</v>
      </c>
      <c r="J3236">
        <v>88</v>
      </c>
      <c r="K3236">
        <v>15</v>
      </c>
      <c r="L3236">
        <v>0</v>
      </c>
      <c r="M3236">
        <v>9</v>
      </c>
      <c r="N3236">
        <v>0</v>
      </c>
      <c r="O3236">
        <v>0</v>
      </c>
    </row>
    <row r="3237" spans="1:15" x14ac:dyDescent="0.2">
      <c r="A3237">
        <v>2017</v>
      </c>
      <c r="B3237" s="6">
        <f ca="1">_xlfn.MAXIFS('Track WIP'!M:M,'Track WIP'!K:K,'Results WIP'!A3237,'Track WIP'!L:L,'Results WIP'!C3237)</f>
        <v>42967</v>
      </c>
      <c r="C3237">
        <f t="shared" si="56"/>
        <v>14</v>
      </c>
      <c r="D3237" t="str">
        <f ca="1">VLOOKUP($B3237,'Track WIP'!$M:$O,2,FALSE)</f>
        <v>POCONO GRAND PRIX</v>
      </c>
      <c r="E3237" t="str">
        <f ca="1">VLOOKUP($B3237,'Track WIP'!$M:$O,3,FALSE)</f>
        <v>Pocono Raceway</v>
      </c>
      <c r="F3237">
        <v>1</v>
      </c>
      <c r="G3237" t="s">
        <v>15</v>
      </c>
      <c r="H3237">
        <v>12</v>
      </c>
      <c r="I3237" t="s">
        <v>111</v>
      </c>
      <c r="J3237">
        <v>200</v>
      </c>
      <c r="K3237">
        <v>5</v>
      </c>
      <c r="L3237">
        <v>34</v>
      </c>
      <c r="M3237">
        <v>51</v>
      </c>
      <c r="N3237">
        <v>1</v>
      </c>
      <c r="O3237">
        <v>0</v>
      </c>
    </row>
    <row r="3238" spans="1:15" x14ac:dyDescent="0.2">
      <c r="A3238">
        <v>2017</v>
      </c>
      <c r="B3238" s="6">
        <f ca="1">_xlfn.MAXIFS('Track WIP'!M:M,'Track WIP'!K:K,'Results WIP'!A3238,'Track WIP'!L:L,'Results WIP'!C3238)</f>
        <v>42967</v>
      </c>
      <c r="C3238">
        <f t="shared" si="56"/>
        <v>14</v>
      </c>
      <c r="D3238" t="str">
        <f ca="1">VLOOKUP($B3238,'Track WIP'!$M:$O,2,FALSE)</f>
        <v>POCONO GRAND PRIX</v>
      </c>
      <c r="E3238" t="str">
        <f ca="1">VLOOKUP($B3238,'Track WIP'!$M:$O,3,FALSE)</f>
        <v>Pocono Raceway</v>
      </c>
      <c r="F3238">
        <v>2</v>
      </c>
      <c r="G3238" t="s">
        <v>112</v>
      </c>
      <c r="H3238">
        <v>2</v>
      </c>
      <c r="I3238" t="s">
        <v>111</v>
      </c>
      <c r="J3238">
        <v>200</v>
      </c>
      <c r="K3238">
        <v>14</v>
      </c>
      <c r="L3238">
        <v>4</v>
      </c>
      <c r="M3238">
        <v>41</v>
      </c>
      <c r="N3238">
        <v>1</v>
      </c>
      <c r="O3238">
        <v>0</v>
      </c>
    </row>
    <row r="3239" spans="1:15" x14ac:dyDescent="0.2">
      <c r="A3239">
        <v>2017</v>
      </c>
      <c r="B3239" s="6">
        <f ca="1">_xlfn.MAXIFS('Track WIP'!M:M,'Track WIP'!K:K,'Results WIP'!A3239,'Track WIP'!L:L,'Results WIP'!C3239)</f>
        <v>42967</v>
      </c>
      <c r="C3239">
        <f t="shared" si="56"/>
        <v>14</v>
      </c>
      <c r="D3239" t="str">
        <f ca="1">VLOOKUP($B3239,'Track WIP'!$M:$O,2,FALSE)</f>
        <v>POCONO GRAND PRIX</v>
      </c>
      <c r="E3239" t="str">
        <f ca="1">VLOOKUP($B3239,'Track WIP'!$M:$O,3,FALSE)</f>
        <v>Pocono Raceway</v>
      </c>
      <c r="F3239">
        <v>3</v>
      </c>
      <c r="G3239" t="s">
        <v>277</v>
      </c>
      <c r="H3239">
        <v>98</v>
      </c>
      <c r="I3239" t="s">
        <v>16</v>
      </c>
      <c r="J3239">
        <v>200</v>
      </c>
      <c r="K3239">
        <v>6</v>
      </c>
      <c r="L3239">
        <v>44</v>
      </c>
      <c r="M3239">
        <v>36</v>
      </c>
      <c r="N3239">
        <v>1</v>
      </c>
      <c r="O3239">
        <v>0</v>
      </c>
    </row>
    <row r="3240" spans="1:15" x14ac:dyDescent="0.2">
      <c r="A3240">
        <v>2017</v>
      </c>
      <c r="B3240" s="6">
        <f ca="1">_xlfn.MAXIFS('Track WIP'!M:M,'Track WIP'!K:K,'Results WIP'!A3240,'Track WIP'!L:L,'Results WIP'!C3240)</f>
        <v>42967</v>
      </c>
      <c r="C3240">
        <f t="shared" si="56"/>
        <v>14</v>
      </c>
      <c r="D3240" t="str">
        <f ca="1">VLOOKUP($B3240,'Track WIP'!$M:$O,2,FALSE)</f>
        <v>POCONO GRAND PRIX</v>
      </c>
      <c r="E3240" t="str">
        <f ca="1">VLOOKUP($B3240,'Track WIP'!$M:$O,3,FALSE)</f>
        <v>Pocono Raceway</v>
      </c>
      <c r="F3240">
        <v>4</v>
      </c>
      <c r="G3240" t="s">
        <v>88</v>
      </c>
      <c r="H3240">
        <v>1</v>
      </c>
      <c r="I3240" t="s">
        <v>111</v>
      </c>
      <c r="J3240">
        <v>200</v>
      </c>
      <c r="K3240">
        <v>2</v>
      </c>
      <c r="L3240">
        <v>0</v>
      </c>
      <c r="M3240">
        <v>32</v>
      </c>
      <c r="N3240">
        <v>0</v>
      </c>
      <c r="O3240">
        <v>0</v>
      </c>
    </row>
    <row r="3241" spans="1:15" x14ac:dyDescent="0.2">
      <c r="A3241">
        <v>2017</v>
      </c>
      <c r="B3241" s="6">
        <f ca="1">_xlfn.MAXIFS('Track WIP'!M:M,'Track WIP'!K:K,'Results WIP'!A3241,'Track WIP'!L:L,'Results WIP'!C3241)</f>
        <v>42967</v>
      </c>
      <c r="C3241">
        <f t="shared" si="56"/>
        <v>14</v>
      </c>
      <c r="D3241" t="str">
        <f ca="1">VLOOKUP($B3241,'Track WIP'!$M:$O,2,FALSE)</f>
        <v>POCONO GRAND PRIX</v>
      </c>
      <c r="E3241" t="str">
        <f ca="1">VLOOKUP($B3241,'Track WIP'!$M:$O,3,FALSE)</f>
        <v>Pocono Raceway</v>
      </c>
      <c r="F3241">
        <v>5</v>
      </c>
      <c r="G3241" t="s">
        <v>25</v>
      </c>
      <c r="H3241">
        <v>10</v>
      </c>
      <c r="I3241" t="s">
        <v>16</v>
      </c>
      <c r="J3241">
        <v>200</v>
      </c>
      <c r="K3241">
        <v>4</v>
      </c>
      <c r="L3241">
        <v>32</v>
      </c>
      <c r="M3241">
        <v>31</v>
      </c>
      <c r="N3241">
        <v>1</v>
      </c>
      <c r="O3241">
        <v>0</v>
      </c>
    </row>
    <row r="3242" spans="1:15" x14ac:dyDescent="0.2">
      <c r="A3242">
        <v>2017</v>
      </c>
      <c r="B3242" s="6">
        <f ca="1">_xlfn.MAXIFS('Track WIP'!M:M,'Track WIP'!K:K,'Results WIP'!A3242,'Track WIP'!L:L,'Results WIP'!C3242)</f>
        <v>42967</v>
      </c>
      <c r="C3242">
        <f t="shared" si="56"/>
        <v>14</v>
      </c>
      <c r="D3242" t="str">
        <f ca="1">VLOOKUP($B3242,'Track WIP'!$M:$O,2,FALSE)</f>
        <v>POCONO GRAND PRIX</v>
      </c>
      <c r="E3242" t="str">
        <f ca="1">VLOOKUP($B3242,'Track WIP'!$M:$O,3,FALSE)</f>
        <v>Pocono Raceway</v>
      </c>
      <c r="F3242">
        <v>6</v>
      </c>
      <c r="G3242" t="s">
        <v>21</v>
      </c>
      <c r="H3242">
        <v>9</v>
      </c>
      <c r="I3242" t="s">
        <v>16</v>
      </c>
      <c r="J3242">
        <v>200</v>
      </c>
      <c r="K3242">
        <v>9</v>
      </c>
      <c r="L3242">
        <v>51</v>
      </c>
      <c r="M3242">
        <v>31</v>
      </c>
      <c r="N3242">
        <v>3</v>
      </c>
      <c r="O3242">
        <v>0</v>
      </c>
    </row>
    <row r="3243" spans="1:15" x14ac:dyDescent="0.2">
      <c r="A3243">
        <v>2017</v>
      </c>
      <c r="B3243" s="6">
        <f ca="1">_xlfn.MAXIFS('Track WIP'!M:M,'Track WIP'!K:K,'Results WIP'!A3243,'Track WIP'!L:L,'Results WIP'!C3243)</f>
        <v>42967</v>
      </c>
      <c r="C3243">
        <f t="shared" si="56"/>
        <v>14</v>
      </c>
      <c r="D3243" t="str">
        <f ca="1">VLOOKUP($B3243,'Track WIP'!$M:$O,2,FALSE)</f>
        <v>POCONO GRAND PRIX</v>
      </c>
      <c r="E3243" t="str">
        <f ca="1">VLOOKUP($B3243,'Track WIP'!$M:$O,3,FALSE)</f>
        <v>Pocono Raceway</v>
      </c>
      <c r="F3243">
        <v>7</v>
      </c>
      <c r="G3243" t="s">
        <v>24</v>
      </c>
      <c r="H3243">
        <v>3</v>
      </c>
      <c r="I3243" t="s">
        <v>111</v>
      </c>
      <c r="J3243">
        <v>200</v>
      </c>
      <c r="K3243">
        <v>20</v>
      </c>
      <c r="L3243">
        <v>0</v>
      </c>
      <c r="M3243">
        <v>26</v>
      </c>
      <c r="N3243">
        <v>0</v>
      </c>
      <c r="O3243">
        <v>0</v>
      </c>
    </row>
    <row r="3244" spans="1:15" x14ac:dyDescent="0.2">
      <c r="A3244">
        <v>2017</v>
      </c>
      <c r="B3244" s="6">
        <f ca="1">_xlfn.MAXIFS('Track WIP'!M:M,'Track WIP'!K:K,'Results WIP'!A3244,'Track WIP'!L:L,'Results WIP'!C3244)</f>
        <v>42967</v>
      </c>
      <c r="C3244">
        <f t="shared" si="56"/>
        <v>14</v>
      </c>
      <c r="D3244" t="str">
        <f ca="1">VLOOKUP($B3244,'Track WIP'!$M:$O,2,FALSE)</f>
        <v>POCONO GRAND PRIX</v>
      </c>
      <c r="E3244" t="str">
        <f ca="1">VLOOKUP($B3244,'Track WIP'!$M:$O,3,FALSE)</f>
        <v>Pocono Raceway</v>
      </c>
      <c r="F3244">
        <v>8</v>
      </c>
      <c r="G3244" t="s">
        <v>17</v>
      </c>
      <c r="H3244">
        <v>28</v>
      </c>
      <c r="I3244" t="s">
        <v>16</v>
      </c>
      <c r="J3244">
        <v>200</v>
      </c>
      <c r="K3244">
        <v>21</v>
      </c>
      <c r="L3244">
        <v>12</v>
      </c>
      <c r="M3244">
        <v>25</v>
      </c>
      <c r="N3244">
        <v>1</v>
      </c>
      <c r="O3244">
        <v>0</v>
      </c>
    </row>
    <row r="3245" spans="1:15" x14ac:dyDescent="0.2">
      <c r="A3245">
        <v>2017</v>
      </c>
      <c r="B3245" s="6">
        <f ca="1">_xlfn.MAXIFS('Track WIP'!M:M,'Track WIP'!K:K,'Results WIP'!A3245,'Track WIP'!L:L,'Results WIP'!C3245)</f>
        <v>42967</v>
      </c>
      <c r="C3245">
        <f t="shared" si="56"/>
        <v>14</v>
      </c>
      <c r="D3245" t="str">
        <f ca="1">VLOOKUP($B3245,'Track WIP'!$M:$O,2,FALSE)</f>
        <v>POCONO GRAND PRIX</v>
      </c>
      <c r="E3245" t="str">
        <f ca="1">VLOOKUP($B3245,'Track WIP'!$M:$O,3,FALSE)</f>
        <v>Pocono Raceway</v>
      </c>
      <c r="F3245">
        <v>9</v>
      </c>
      <c r="G3245" t="s">
        <v>41</v>
      </c>
      <c r="H3245">
        <v>15</v>
      </c>
      <c r="I3245" t="s">
        <v>16</v>
      </c>
      <c r="J3245">
        <v>200</v>
      </c>
      <c r="K3245">
        <v>7</v>
      </c>
      <c r="L3245">
        <v>9</v>
      </c>
      <c r="M3245">
        <v>23</v>
      </c>
      <c r="N3245">
        <v>1</v>
      </c>
      <c r="O3245">
        <v>0</v>
      </c>
    </row>
    <row r="3246" spans="1:15" x14ac:dyDescent="0.2">
      <c r="A3246">
        <v>2017</v>
      </c>
      <c r="B3246" s="6">
        <f ca="1">_xlfn.MAXIFS('Track WIP'!M:M,'Track WIP'!K:K,'Results WIP'!A3246,'Track WIP'!L:L,'Results WIP'!C3246)</f>
        <v>42967</v>
      </c>
      <c r="C3246">
        <f t="shared" si="56"/>
        <v>14</v>
      </c>
      <c r="D3246" t="str">
        <f ca="1">VLOOKUP($B3246,'Track WIP'!$M:$O,2,FALSE)</f>
        <v>POCONO GRAND PRIX</v>
      </c>
      <c r="E3246" t="str">
        <f ca="1">VLOOKUP($B3246,'Track WIP'!$M:$O,3,FALSE)</f>
        <v>Pocono Raceway</v>
      </c>
      <c r="F3246">
        <v>10</v>
      </c>
      <c r="G3246" t="s">
        <v>254</v>
      </c>
      <c r="H3246">
        <v>14</v>
      </c>
      <c r="I3246" t="s">
        <v>111</v>
      </c>
      <c r="J3246">
        <v>200</v>
      </c>
      <c r="K3246">
        <v>18</v>
      </c>
      <c r="L3246">
        <v>0</v>
      </c>
      <c r="M3246">
        <v>20</v>
      </c>
      <c r="N3246">
        <v>0</v>
      </c>
      <c r="O3246">
        <v>0</v>
      </c>
    </row>
    <row r="3247" spans="1:15" x14ac:dyDescent="0.2">
      <c r="A3247">
        <v>2017</v>
      </c>
      <c r="B3247" s="6">
        <f ca="1">_xlfn.MAXIFS('Track WIP'!M:M,'Track WIP'!K:K,'Results WIP'!A3247,'Track WIP'!L:L,'Results WIP'!C3247)</f>
        <v>42967</v>
      </c>
      <c r="C3247">
        <f t="shared" si="56"/>
        <v>14</v>
      </c>
      <c r="D3247" t="str">
        <f ca="1">VLOOKUP($B3247,'Track WIP'!$M:$O,2,FALSE)</f>
        <v>POCONO GRAND PRIX</v>
      </c>
      <c r="E3247" t="str">
        <f ca="1">VLOOKUP($B3247,'Track WIP'!$M:$O,3,FALSE)</f>
        <v>Pocono Raceway</v>
      </c>
      <c r="F3247">
        <v>11</v>
      </c>
      <c r="G3247" t="s">
        <v>38</v>
      </c>
      <c r="H3247">
        <v>27</v>
      </c>
      <c r="I3247" t="s">
        <v>16</v>
      </c>
      <c r="J3247">
        <v>200</v>
      </c>
      <c r="K3247">
        <v>16</v>
      </c>
      <c r="L3247">
        <v>9</v>
      </c>
      <c r="M3247">
        <v>20</v>
      </c>
      <c r="N3247">
        <v>1</v>
      </c>
      <c r="O3247">
        <v>0</v>
      </c>
    </row>
    <row r="3248" spans="1:15" x14ac:dyDescent="0.2">
      <c r="A3248">
        <v>2017</v>
      </c>
      <c r="B3248" s="6">
        <f ca="1">_xlfn.MAXIFS('Track WIP'!M:M,'Track WIP'!K:K,'Results WIP'!A3248,'Track WIP'!L:L,'Results WIP'!C3248)</f>
        <v>42967</v>
      </c>
      <c r="C3248">
        <f t="shared" si="56"/>
        <v>14</v>
      </c>
      <c r="D3248" t="str">
        <f ca="1">VLOOKUP($B3248,'Track WIP'!$M:$O,2,FALSE)</f>
        <v>POCONO GRAND PRIX</v>
      </c>
      <c r="E3248" t="str">
        <f ca="1">VLOOKUP($B3248,'Track WIP'!$M:$O,3,FALSE)</f>
        <v>Pocono Raceway</v>
      </c>
      <c r="F3248">
        <v>12</v>
      </c>
      <c r="G3248" t="s">
        <v>55</v>
      </c>
      <c r="H3248">
        <v>20</v>
      </c>
      <c r="I3248" t="s">
        <v>111</v>
      </c>
      <c r="J3248">
        <v>200</v>
      </c>
      <c r="K3248">
        <v>22</v>
      </c>
      <c r="L3248">
        <v>0</v>
      </c>
      <c r="M3248">
        <v>18</v>
      </c>
      <c r="N3248">
        <v>0</v>
      </c>
      <c r="O3248">
        <v>0</v>
      </c>
    </row>
    <row r="3249" spans="1:15" x14ac:dyDescent="0.2">
      <c r="A3249">
        <v>2017</v>
      </c>
      <c r="B3249" s="6">
        <f ca="1">_xlfn.MAXIFS('Track WIP'!M:M,'Track WIP'!K:K,'Results WIP'!A3249,'Track WIP'!L:L,'Results WIP'!C3249)</f>
        <v>42967</v>
      </c>
      <c r="C3249">
        <f t="shared" si="56"/>
        <v>14</v>
      </c>
      <c r="D3249" t="str">
        <f ca="1">VLOOKUP($B3249,'Track WIP'!$M:$O,2,FALSE)</f>
        <v>POCONO GRAND PRIX</v>
      </c>
      <c r="E3249" t="str">
        <f ca="1">VLOOKUP($B3249,'Track WIP'!$M:$O,3,FALSE)</f>
        <v>Pocono Raceway</v>
      </c>
      <c r="F3249">
        <v>13</v>
      </c>
      <c r="G3249" t="s">
        <v>37</v>
      </c>
      <c r="H3249">
        <v>26</v>
      </c>
      <c r="I3249" t="s">
        <v>16</v>
      </c>
      <c r="J3249">
        <v>200</v>
      </c>
      <c r="K3249">
        <v>1</v>
      </c>
      <c r="L3249">
        <v>0</v>
      </c>
      <c r="M3249">
        <v>18</v>
      </c>
      <c r="N3249">
        <v>1</v>
      </c>
      <c r="O3249">
        <v>0</v>
      </c>
    </row>
    <row r="3250" spans="1:15" x14ac:dyDescent="0.2">
      <c r="A3250">
        <v>2017</v>
      </c>
      <c r="B3250" s="6">
        <f ca="1">_xlfn.MAXIFS('Track WIP'!M:M,'Track WIP'!K:K,'Results WIP'!A3250,'Track WIP'!L:L,'Results WIP'!C3250)</f>
        <v>42967</v>
      </c>
      <c r="C3250">
        <f t="shared" si="56"/>
        <v>14</v>
      </c>
      <c r="D3250" t="str">
        <f ca="1">VLOOKUP($B3250,'Track WIP'!$M:$O,2,FALSE)</f>
        <v>POCONO GRAND PRIX</v>
      </c>
      <c r="E3250" t="str">
        <f ca="1">VLOOKUP($B3250,'Track WIP'!$M:$O,3,FALSE)</f>
        <v>Pocono Raceway</v>
      </c>
      <c r="F3250">
        <v>14</v>
      </c>
      <c r="G3250" t="s">
        <v>359</v>
      </c>
      <c r="H3250">
        <v>4</v>
      </c>
      <c r="I3250" t="s">
        <v>111</v>
      </c>
      <c r="J3250">
        <v>200</v>
      </c>
      <c r="K3250">
        <v>17</v>
      </c>
      <c r="L3250">
        <v>0</v>
      </c>
      <c r="M3250">
        <v>16</v>
      </c>
      <c r="N3250">
        <v>0</v>
      </c>
      <c r="O3250">
        <v>0</v>
      </c>
    </row>
    <row r="3251" spans="1:15" x14ac:dyDescent="0.2">
      <c r="A3251">
        <v>2017</v>
      </c>
      <c r="B3251" s="6">
        <f ca="1">_xlfn.MAXIFS('Track WIP'!M:M,'Track WIP'!K:K,'Results WIP'!A3251,'Track WIP'!L:L,'Results WIP'!C3251)</f>
        <v>42967</v>
      </c>
      <c r="C3251">
        <f t="shared" si="56"/>
        <v>14</v>
      </c>
      <c r="D3251" t="str">
        <f ca="1">VLOOKUP($B3251,'Track WIP'!$M:$O,2,FALSE)</f>
        <v>POCONO GRAND PRIX</v>
      </c>
      <c r="E3251" t="str">
        <f ca="1">VLOOKUP($B3251,'Track WIP'!$M:$O,3,FALSE)</f>
        <v>Pocono Raceway</v>
      </c>
      <c r="F3251">
        <v>15</v>
      </c>
      <c r="G3251" t="s">
        <v>386</v>
      </c>
      <c r="H3251">
        <v>88</v>
      </c>
      <c r="I3251" t="s">
        <v>111</v>
      </c>
      <c r="J3251">
        <v>200</v>
      </c>
      <c r="K3251">
        <v>8</v>
      </c>
      <c r="L3251">
        <v>0</v>
      </c>
      <c r="M3251">
        <v>15</v>
      </c>
      <c r="N3251">
        <v>0</v>
      </c>
      <c r="O3251">
        <v>0</v>
      </c>
    </row>
    <row r="3252" spans="1:15" x14ac:dyDescent="0.2">
      <c r="A3252">
        <v>2017</v>
      </c>
      <c r="B3252" s="6">
        <f ca="1">_xlfn.MAXIFS('Track WIP'!M:M,'Track WIP'!K:K,'Results WIP'!A3252,'Track WIP'!L:L,'Results WIP'!C3252)</f>
        <v>42967</v>
      </c>
      <c r="C3252">
        <f t="shared" si="56"/>
        <v>14</v>
      </c>
      <c r="D3252" t="str">
        <f ca="1">VLOOKUP($B3252,'Track WIP'!$M:$O,2,FALSE)</f>
        <v>POCONO GRAND PRIX</v>
      </c>
      <c r="E3252" t="str">
        <f ca="1">VLOOKUP($B3252,'Track WIP'!$M:$O,3,FALSE)</f>
        <v>Pocono Raceway</v>
      </c>
      <c r="F3252">
        <v>16</v>
      </c>
      <c r="G3252" t="s">
        <v>86</v>
      </c>
      <c r="H3252">
        <v>83</v>
      </c>
      <c r="I3252" t="s">
        <v>16</v>
      </c>
      <c r="J3252">
        <v>200</v>
      </c>
      <c r="K3252">
        <v>3</v>
      </c>
      <c r="L3252">
        <v>0</v>
      </c>
      <c r="M3252">
        <v>14</v>
      </c>
      <c r="N3252">
        <v>0</v>
      </c>
      <c r="O3252">
        <v>0</v>
      </c>
    </row>
    <row r="3253" spans="1:15" x14ac:dyDescent="0.2">
      <c r="A3253">
        <v>2017</v>
      </c>
      <c r="B3253" s="6">
        <f ca="1">_xlfn.MAXIFS('Track WIP'!M:M,'Track WIP'!K:K,'Results WIP'!A3253,'Track WIP'!L:L,'Results WIP'!C3253)</f>
        <v>42967</v>
      </c>
      <c r="C3253">
        <f t="shared" si="56"/>
        <v>14</v>
      </c>
      <c r="D3253" t="str">
        <f ca="1">VLOOKUP($B3253,'Track WIP'!$M:$O,2,FALSE)</f>
        <v>POCONO GRAND PRIX</v>
      </c>
      <c r="E3253" t="str">
        <f ca="1">VLOOKUP($B3253,'Track WIP'!$M:$O,3,FALSE)</f>
        <v>Pocono Raceway</v>
      </c>
      <c r="F3253">
        <v>17</v>
      </c>
      <c r="G3253" t="s">
        <v>393</v>
      </c>
      <c r="H3253">
        <v>19</v>
      </c>
      <c r="I3253" t="s">
        <v>16</v>
      </c>
      <c r="J3253">
        <v>200</v>
      </c>
      <c r="K3253">
        <v>11</v>
      </c>
      <c r="L3253">
        <v>0</v>
      </c>
      <c r="M3253">
        <v>13</v>
      </c>
      <c r="N3253">
        <v>0</v>
      </c>
      <c r="O3253">
        <v>0</v>
      </c>
    </row>
    <row r="3254" spans="1:15" x14ac:dyDescent="0.2">
      <c r="A3254">
        <v>2017</v>
      </c>
      <c r="B3254" s="6">
        <f ca="1">_xlfn.MAXIFS('Track WIP'!M:M,'Track WIP'!K:K,'Results WIP'!A3254,'Track WIP'!L:L,'Results WIP'!C3254)</f>
        <v>42967</v>
      </c>
      <c r="C3254">
        <f t="shared" si="56"/>
        <v>14</v>
      </c>
      <c r="D3254" t="str">
        <f ca="1">VLOOKUP($B3254,'Track WIP'!$M:$O,2,FALSE)</f>
        <v>POCONO GRAND PRIX</v>
      </c>
      <c r="E3254" t="str">
        <f ca="1">VLOOKUP($B3254,'Track WIP'!$M:$O,3,FALSE)</f>
        <v>Pocono Raceway</v>
      </c>
      <c r="F3254">
        <v>18</v>
      </c>
      <c r="G3254" t="s">
        <v>390</v>
      </c>
      <c r="H3254">
        <v>8</v>
      </c>
      <c r="I3254" t="s">
        <v>16</v>
      </c>
      <c r="J3254">
        <v>129</v>
      </c>
      <c r="K3254">
        <v>10</v>
      </c>
      <c r="L3254">
        <v>0</v>
      </c>
      <c r="M3254">
        <v>12</v>
      </c>
      <c r="N3254">
        <v>0</v>
      </c>
      <c r="O3254">
        <v>0</v>
      </c>
    </row>
    <row r="3255" spans="1:15" x14ac:dyDescent="0.2">
      <c r="A3255">
        <v>2017</v>
      </c>
      <c r="B3255" s="6">
        <f ca="1">_xlfn.MAXIFS('Track WIP'!M:M,'Track WIP'!K:K,'Results WIP'!A3255,'Track WIP'!L:L,'Results WIP'!C3255)</f>
        <v>42967</v>
      </c>
      <c r="C3255">
        <f t="shared" si="56"/>
        <v>14</v>
      </c>
      <c r="D3255" t="str">
        <f ca="1">VLOOKUP($B3255,'Track WIP'!$M:$O,2,FALSE)</f>
        <v>POCONO GRAND PRIX</v>
      </c>
      <c r="E3255" t="str">
        <f ca="1">VLOOKUP($B3255,'Track WIP'!$M:$O,3,FALSE)</f>
        <v>Pocono Raceway</v>
      </c>
      <c r="F3255">
        <v>19</v>
      </c>
      <c r="G3255" t="s">
        <v>70</v>
      </c>
      <c r="H3255">
        <v>21</v>
      </c>
      <c r="I3255" t="s">
        <v>111</v>
      </c>
      <c r="J3255">
        <v>124</v>
      </c>
      <c r="K3255">
        <v>19</v>
      </c>
      <c r="L3255">
        <v>2</v>
      </c>
      <c r="M3255">
        <v>12</v>
      </c>
      <c r="N3255">
        <v>1</v>
      </c>
      <c r="O3255">
        <v>0</v>
      </c>
    </row>
    <row r="3256" spans="1:15" x14ac:dyDescent="0.2">
      <c r="A3256">
        <v>2017</v>
      </c>
      <c r="B3256" s="6">
        <f ca="1">_xlfn.MAXIFS('Track WIP'!M:M,'Track WIP'!K:K,'Results WIP'!A3256,'Track WIP'!L:L,'Results WIP'!C3256)</f>
        <v>42967</v>
      </c>
      <c r="C3256">
        <f t="shared" si="56"/>
        <v>14</v>
      </c>
      <c r="D3256" t="str">
        <f ca="1">VLOOKUP($B3256,'Track WIP'!$M:$O,2,FALSE)</f>
        <v>POCONO GRAND PRIX</v>
      </c>
      <c r="E3256" t="str">
        <f ca="1">VLOOKUP($B3256,'Track WIP'!$M:$O,3,FALSE)</f>
        <v>Pocono Raceway</v>
      </c>
      <c r="F3256">
        <v>20</v>
      </c>
      <c r="G3256" t="s">
        <v>89</v>
      </c>
      <c r="H3256">
        <v>5</v>
      </c>
      <c r="I3256" t="s">
        <v>16</v>
      </c>
      <c r="J3256">
        <v>124</v>
      </c>
      <c r="K3256">
        <v>12</v>
      </c>
      <c r="L3256">
        <v>3</v>
      </c>
      <c r="M3256">
        <v>11</v>
      </c>
      <c r="N3256">
        <v>1</v>
      </c>
      <c r="O3256">
        <v>0</v>
      </c>
    </row>
    <row r="3257" spans="1:15" x14ac:dyDescent="0.2">
      <c r="A3257">
        <v>2017</v>
      </c>
      <c r="B3257" s="6">
        <f ca="1">_xlfn.MAXIFS('Track WIP'!M:M,'Track WIP'!K:K,'Results WIP'!A3257,'Track WIP'!L:L,'Results WIP'!C3257)</f>
        <v>42967</v>
      </c>
      <c r="C3257">
        <f t="shared" si="56"/>
        <v>14</v>
      </c>
      <c r="D3257" t="str">
        <f ca="1">VLOOKUP($B3257,'Track WIP'!$M:$O,2,FALSE)</f>
        <v>POCONO GRAND PRIX</v>
      </c>
      <c r="E3257" t="str">
        <f ca="1">VLOOKUP($B3257,'Track WIP'!$M:$O,3,FALSE)</f>
        <v>Pocono Raceway</v>
      </c>
      <c r="F3257">
        <v>21</v>
      </c>
      <c r="G3257" t="s">
        <v>56</v>
      </c>
      <c r="H3257">
        <v>7</v>
      </c>
      <c r="I3257" t="s">
        <v>16</v>
      </c>
      <c r="J3257">
        <v>114</v>
      </c>
      <c r="K3257">
        <v>15</v>
      </c>
      <c r="L3257">
        <v>0</v>
      </c>
      <c r="M3257">
        <v>9</v>
      </c>
      <c r="N3257">
        <v>0</v>
      </c>
      <c r="O3257">
        <v>0</v>
      </c>
    </row>
    <row r="3258" spans="1:15" x14ac:dyDescent="0.2">
      <c r="A3258">
        <v>2017</v>
      </c>
      <c r="B3258" s="6">
        <f ca="1">_xlfn.MAXIFS('Track WIP'!M:M,'Track WIP'!K:K,'Results WIP'!A3258,'Track WIP'!L:L,'Results WIP'!C3258)</f>
        <v>42967</v>
      </c>
      <c r="C3258">
        <f t="shared" si="56"/>
        <v>14</v>
      </c>
      <c r="D3258" t="str">
        <f ca="1">VLOOKUP($B3258,'Track WIP'!$M:$O,2,FALSE)</f>
        <v>POCONO GRAND PRIX</v>
      </c>
      <c r="E3258" t="str">
        <f ca="1">VLOOKUP($B3258,'Track WIP'!$M:$O,3,FALSE)</f>
        <v>Pocono Raceway</v>
      </c>
      <c r="F3258">
        <v>22</v>
      </c>
      <c r="G3258" t="s">
        <v>397</v>
      </c>
      <c r="H3258">
        <v>18</v>
      </c>
      <c r="I3258" t="s">
        <v>16</v>
      </c>
      <c r="J3258">
        <v>23</v>
      </c>
      <c r="K3258">
        <v>13</v>
      </c>
      <c r="L3258">
        <v>0</v>
      </c>
      <c r="M3258">
        <v>8</v>
      </c>
      <c r="N3258">
        <v>0</v>
      </c>
      <c r="O3258">
        <v>0</v>
      </c>
    </row>
    <row r="3259" spans="1:15" x14ac:dyDescent="0.2">
      <c r="A3259">
        <v>2017</v>
      </c>
      <c r="B3259" s="6">
        <f ca="1">_xlfn.MAXIFS('Track WIP'!M:M,'Track WIP'!K:K,'Results WIP'!A3259,'Track WIP'!L:L,'Results WIP'!C3259)</f>
        <v>42973</v>
      </c>
      <c r="C3259">
        <f t="shared" si="56"/>
        <v>15</v>
      </c>
      <c r="D3259" t="str">
        <f ca="1">VLOOKUP($B3259,'Track WIP'!$M:$O,2,FALSE)</f>
        <v>GATEWAY GRAND PRIX</v>
      </c>
      <c r="E3259" t="str">
        <f ca="1">VLOOKUP($B3259,'Track WIP'!$M:$O,3,FALSE)</f>
        <v>Gateway International Raceway</v>
      </c>
      <c r="F3259">
        <v>1</v>
      </c>
      <c r="G3259" t="s">
        <v>112</v>
      </c>
      <c r="H3259">
        <v>2</v>
      </c>
      <c r="I3259" t="s">
        <v>111</v>
      </c>
      <c r="J3259">
        <v>248</v>
      </c>
      <c r="K3259">
        <v>2</v>
      </c>
      <c r="L3259">
        <v>170</v>
      </c>
      <c r="M3259">
        <v>53</v>
      </c>
      <c r="N3259">
        <v>3</v>
      </c>
      <c r="O3259">
        <v>0</v>
      </c>
    </row>
    <row r="3260" spans="1:15" x14ac:dyDescent="0.2">
      <c r="A3260">
        <v>2017</v>
      </c>
      <c r="B3260" s="6">
        <f ca="1">_xlfn.MAXIFS('Track WIP'!M:M,'Track WIP'!K:K,'Results WIP'!A3260,'Track WIP'!L:L,'Results WIP'!C3260)</f>
        <v>42973</v>
      </c>
      <c r="C3260">
        <f t="shared" si="56"/>
        <v>15</v>
      </c>
      <c r="D3260" t="str">
        <f ca="1">VLOOKUP($B3260,'Track WIP'!$M:$O,2,FALSE)</f>
        <v>GATEWAY GRAND PRIX</v>
      </c>
      <c r="E3260" t="str">
        <f ca="1">VLOOKUP($B3260,'Track WIP'!$M:$O,3,FALSE)</f>
        <v>Gateway International Raceway</v>
      </c>
      <c r="F3260">
        <v>2</v>
      </c>
      <c r="G3260" t="s">
        <v>21</v>
      </c>
      <c r="H3260">
        <v>9</v>
      </c>
      <c r="I3260" t="s">
        <v>16</v>
      </c>
      <c r="J3260">
        <v>248</v>
      </c>
      <c r="K3260">
        <v>7</v>
      </c>
      <c r="L3260">
        <v>0</v>
      </c>
      <c r="M3260">
        <v>40</v>
      </c>
      <c r="N3260">
        <v>0</v>
      </c>
      <c r="O3260">
        <v>0</v>
      </c>
    </row>
    <row r="3261" spans="1:15" x14ac:dyDescent="0.2">
      <c r="A3261">
        <v>2017</v>
      </c>
      <c r="B3261" s="6">
        <f ca="1">_xlfn.MAXIFS('Track WIP'!M:M,'Track WIP'!K:K,'Results WIP'!A3261,'Track WIP'!L:L,'Results WIP'!C3261)</f>
        <v>42973</v>
      </c>
      <c r="C3261">
        <f t="shared" si="56"/>
        <v>15</v>
      </c>
      <c r="D3261" t="str">
        <f ca="1">VLOOKUP($B3261,'Track WIP'!$M:$O,2,FALSE)</f>
        <v>GATEWAY GRAND PRIX</v>
      </c>
      <c r="E3261" t="str">
        <f ca="1">VLOOKUP($B3261,'Track WIP'!$M:$O,3,FALSE)</f>
        <v>Gateway International Raceway</v>
      </c>
      <c r="F3261">
        <v>3</v>
      </c>
      <c r="G3261" t="s">
        <v>88</v>
      </c>
      <c r="H3261">
        <v>1</v>
      </c>
      <c r="I3261" t="s">
        <v>111</v>
      </c>
      <c r="J3261">
        <v>248</v>
      </c>
      <c r="K3261">
        <v>4</v>
      </c>
      <c r="L3261">
        <v>13</v>
      </c>
      <c r="M3261">
        <v>36</v>
      </c>
      <c r="N3261">
        <v>1</v>
      </c>
      <c r="O3261">
        <v>0</v>
      </c>
    </row>
    <row r="3262" spans="1:15" x14ac:dyDescent="0.2">
      <c r="A3262">
        <v>2017</v>
      </c>
      <c r="B3262" s="6">
        <f ca="1">_xlfn.MAXIFS('Track WIP'!M:M,'Track WIP'!K:K,'Results WIP'!A3262,'Track WIP'!L:L,'Results WIP'!C3262)</f>
        <v>42973</v>
      </c>
      <c r="C3262">
        <f t="shared" si="56"/>
        <v>15</v>
      </c>
      <c r="D3262" t="str">
        <f ca="1">VLOOKUP($B3262,'Track WIP'!$M:$O,2,FALSE)</f>
        <v>GATEWAY GRAND PRIX</v>
      </c>
      <c r="E3262" t="str">
        <f ca="1">VLOOKUP($B3262,'Track WIP'!$M:$O,3,FALSE)</f>
        <v>Gateway International Raceway</v>
      </c>
      <c r="F3262">
        <v>4</v>
      </c>
      <c r="G3262" t="s">
        <v>24</v>
      </c>
      <c r="H3262">
        <v>3</v>
      </c>
      <c r="I3262" t="s">
        <v>111</v>
      </c>
      <c r="J3262">
        <v>248</v>
      </c>
      <c r="K3262">
        <v>3</v>
      </c>
      <c r="L3262">
        <v>52</v>
      </c>
      <c r="M3262">
        <v>33</v>
      </c>
      <c r="N3262">
        <v>1</v>
      </c>
      <c r="O3262">
        <v>0</v>
      </c>
    </row>
    <row r="3263" spans="1:15" x14ac:dyDescent="0.2">
      <c r="A3263">
        <v>2017</v>
      </c>
      <c r="B3263" s="6">
        <f ca="1">_xlfn.MAXIFS('Track WIP'!M:M,'Track WIP'!K:K,'Results WIP'!A3263,'Track WIP'!L:L,'Results WIP'!C3263)</f>
        <v>42973</v>
      </c>
      <c r="C3263">
        <f t="shared" si="56"/>
        <v>15</v>
      </c>
      <c r="D3263" t="str">
        <f ca="1">VLOOKUP($B3263,'Track WIP'!$M:$O,2,FALSE)</f>
        <v>GATEWAY GRAND PRIX</v>
      </c>
      <c r="E3263" t="str">
        <f ca="1">VLOOKUP($B3263,'Track WIP'!$M:$O,3,FALSE)</f>
        <v>Gateway International Raceway</v>
      </c>
      <c r="F3263">
        <v>5</v>
      </c>
      <c r="G3263" t="s">
        <v>359</v>
      </c>
      <c r="H3263">
        <v>4</v>
      </c>
      <c r="I3263" t="s">
        <v>111</v>
      </c>
      <c r="J3263">
        <v>248</v>
      </c>
      <c r="K3263">
        <v>11</v>
      </c>
      <c r="L3263">
        <v>0</v>
      </c>
      <c r="M3263">
        <v>30</v>
      </c>
      <c r="N3263">
        <v>0</v>
      </c>
      <c r="O3263">
        <v>0</v>
      </c>
    </row>
    <row r="3264" spans="1:15" x14ac:dyDescent="0.2">
      <c r="A3264">
        <v>2017</v>
      </c>
      <c r="B3264" s="6">
        <f ca="1">_xlfn.MAXIFS('Track WIP'!M:M,'Track WIP'!K:K,'Results WIP'!A3264,'Track WIP'!L:L,'Results WIP'!C3264)</f>
        <v>42973</v>
      </c>
      <c r="C3264">
        <f t="shared" si="56"/>
        <v>15</v>
      </c>
      <c r="D3264" t="str">
        <f ca="1">VLOOKUP($B3264,'Track WIP'!$M:$O,2,FALSE)</f>
        <v>GATEWAY GRAND PRIX</v>
      </c>
      <c r="E3264" t="str">
        <f ca="1">VLOOKUP($B3264,'Track WIP'!$M:$O,3,FALSE)</f>
        <v>Gateway International Raceway</v>
      </c>
      <c r="F3264">
        <v>6</v>
      </c>
      <c r="G3264" t="s">
        <v>277</v>
      </c>
      <c r="H3264">
        <v>98</v>
      </c>
      <c r="I3264" t="s">
        <v>16</v>
      </c>
      <c r="J3264">
        <v>248</v>
      </c>
      <c r="K3264">
        <v>9</v>
      </c>
      <c r="L3264">
        <v>0</v>
      </c>
      <c r="M3264">
        <v>28</v>
      </c>
      <c r="N3264">
        <v>0</v>
      </c>
      <c r="O3264">
        <v>0</v>
      </c>
    </row>
    <row r="3265" spans="1:15" x14ac:dyDescent="0.2">
      <c r="A3265">
        <v>2017</v>
      </c>
      <c r="B3265" s="6">
        <f ca="1">_xlfn.MAXIFS('Track WIP'!M:M,'Track WIP'!K:K,'Results WIP'!A3265,'Track WIP'!L:L,'Results WIP'!C3265)</f>
        <v>42973</v>
      </c>
      <c r="C3265">
        <f t="shared" si="56"/>
        <v>15</v>
      </c>
      <c r="D3265" t="str">
        <f ca="1">VLOOKUP($B3265,'Track WIP'!$M:$O,2,FALSE)</f>
        <v>GATEWAY GRAND PRIX</v>
      </c>
      <c r="E3265" t="str">
        <f ca="1">VLOOKUP($B3265,'Track WIP'!$M:$O,3,FALSE)</f>
        <v>Gateway International Raceway</v>
      </c>
      <c r="F3265">
        <v>7</v>
      </c>
      <c r="G3265" t="s">
        <v>86</v>
      </c>
      <c r="H3265">
        <v>83</v>
      </c>
      <c r="I3265" t="s">
        <v>16</v>
      </c>
      <c r="J3265">
        <v>248</v>
      </c>
      <c r="K3265">
        <v>18</v>
      </c>
      <c r="L3265">
        <v>0</v>
      </c>
      <c r="M3265">
        <v>26</v>
      </c>
      <c r="N3265">
        <v>0</v>
      </c>
      <c r="O3265">
        <v>0</v>
      </c>
    </row>
    <row r="3266" spans="1:15" x14ac:dyDescent="0.2">
      <c r="A3266">
        <v>2017</v>
      </c>
      <c r="B3266" s="6">
        <f ca="1">_xlfn.MAXIFS('Track WIP'!M:M,'Track WIP'!K:K,'Results WIP'!A3266,'Track WIP'!L:L,'Results WIP'!C3266)</f>
        <v>42973</v>
      </c>
      <c r="C3266">
        <f t="shared" si="56"/>
        <v>15</v>
      </c>
      <c r="D3266" t="str">
        <f ca="1">VLOOKUP($B3266,'Track WIP'!$M:$O,2,FALSE)</f>
        <v>GATEWAY GRAND PRIX</v>
      </c>
      <c r="E3266" t="str">
        <f ca="1">VLOOKUP($B3266,'Track WIP'!$M:$O,3,FALSE)</f>
        <v>Gateway International Raceway</v>
      </c>
      <c r="F3266">
        <v>8</v>
      </c>
      <c r="G3266" t="s">
        <v>89</v>
      </c>
      <c r="H3266">
        <v>5</v>
      </c>
      <c r="I3266" t="s">
        <v>16</v>
      </c>
      <c r="J3266">
        <v>248</v>
      </c>
      <c r="K3266">
        <v>10</v>
      </c>
      <c r="L3266">
        <v>0</v>
      </c>
      <c r="M3266">
        <v>24</v>
      </c>
      <c r="N3266">
        <v>0</v>
      </c>
      <c r="O3266">
        <v>0</v>
      </c>
    </row>
    <row r="3267" spans="1:15" x14ac:dyDescent="0.2">
      <c r="A3267">
        <v>2017</v>
      </c>
      <c r="B3267" s="6">
        <f ca="1">_xlfn.MAXIFS('Track WIP'!M:M,'Track WIP'!K:K,'Results WIP'!A3267,'Track WIP'!L:L,'Results WIP'!C3267)</f>
        <v>42973</v>
      </c>
      <c r="C3267">
        <f t="shared" si="56"/>
        <v>15</v>
      </c>
      <c r="D3267" t="str">
        <f ca="1">VLOOKUP($B3267,'Track WIP'!$M:$O,2,FALSE)</f>
        <v>GATEWAY GRAND PRIX</v>
      </c>
      <c r="E3267" t="str">
        <f ca="1">VLOOKUP($B3267,'Track WIP'!$M:$O,3,FALSE)</f>
        <v>Gateway International Raceway</v>
      </c>
      <c r="F3267">
        <v>9</v>
      </c>
      <c r="G3267" t="s">
        <v>254</v>
      </c>
      <c r="H3267">
        <v>14</v>
      </c>
      <c r="I3267" t="s">
        <v>111</v>
      </c>
      <c r="J3267">
        <v>248</v>
      </c>
      <c r="K3267">
        <v>8</v>
      </c>
      <c r="L3267">
        <v>0</v>
      </c>
      <c r="M3267">
        <v>22</v>
      </c>
      <c r="N3267">
        <v>0</v>
      </c>
      <c r="O3267">
        <v>0</v>
      </c>
    </row>
    <row r="3268" spans="1:15" x14ac:dyDescent="0.2">
      <c r="A3268">
        <v>2017</v>
      </c>
      <c r="B3268" s="6">
        <f ca="1">_xlfn.MAXIFS('Track WIP'!M:M,'Track WIP'!K:K,'Results WIP'!A3268,'Track WIP'!L:L,'Results WIP'!C3268)</f>
        <v>42973</v>
      </c>
      <c r="C3268">
        <f t="shared" si="56"/>
        <v>15</v>
      </c>
      <c r="D3268" t="str">
        <f ca="1">VLOOKUP($B3268,'Track WIP'!$M:$O,2,FALSE)</f>
        <v>GATEWAY GRAND PRIX</v>
      </c>
      <c r="E3268" t="str">
        <f ca="1">VLOOKUP($B3268,'Track WIP'!$M:$O,3,FALSE)</f>
        <v>Gateway International Raceway</v>
      </c>
      <c r="F3268">
        <v>10</v>
      </c>
      <c r="G3268" t="s">
        <v>87</v>
      </c>
      <c r="H3268">
        <v>18</v>
      </c>
      <c r="I3268" t="s">
        <v>16</v>
      </c>
      <c r="J3268">
        <v>248</v>
      </c>
      <c r="K3268">
        <v>19</v>
      </c>
      <c r="L3268">
        <v>5</v>
      </c>
      <c r="M3268">
        <v>21</v>
      </c>
      <c r="N3268">
        <v>1</v>
      </c>
      <c r="O3268">
        <v>0</v>
      </c>
    </row>
    <row r="3269" spans="1:15" x14ac:dyDescent="0.2">
      <c r="A3269">
        <v>2017</v>
      </c>
      <c r="B3269" s="6">
        <f ca="1">_xlfn.MAXIFS('Track WIP'!M:M,'Track WIP'!K:K,'Results WIP'!A3269,'Track WIP'!L:L,'Results WIP'!C3269)</f>
        <v>42973</v>
      </c>
      <c r="C3269">
        <f t="shared" si="56"/>
        <v>15</v>
      </c>
      <c r="D3269" t="str">
        <f ca="1">VLOOKUP($B3269,'Track WIP'!$M:$O,2,FALSE)</f>
        <v>GATEWAY GRAND PRIX</v>
      </c>
      <c r="E3269" t="str">
        <f ca="1">VLOOKUP($B3269,'Track WIP'!$M:$O,3,FALSE)</f>
        <v>Gateway International Raceway</v>
      </c>
      <c r="F3269">
        <v>11</v>
      </c>
      <c r="G3269" t="s">
        <v>56</v>
      </c>
      <c r="H3269">
        <v>7</v>
      </c>
      <c r="I3269" t="s">
        <v>16</v>
      </c>
      <c r="J3269">
        <v>248</v>
      </c>
      <c r="K3269">
        <v>21</v>
      </c>
      <c r="L3269">
        <v>0</v>
      </c>
      <c r="M3269">
        <v>19</v>
      </c>
      <c r="N3269">
        <v>0</v>
      </c>
      <c r="O3269">
        <v>0</v>
      </c>
    </row>
    <row r="3270" spans="1:15" x14ac:dyDescent="0.2">
      <c r="A3270">
        <v>2017</v>
      </c>
      <c r="B3270" s="6">
        <f ca="1">_xlfn.MAXIFS('Track WIP'!M:M,'Track WIP'!K:K,'Results WIP'!A3270,'Track WIP'!L:L,'Results WIP'!C3270)</f>
        <v>42973</v>
      </c>
      <c r="C3270">
        <f t="shared" ref="C3270:C3322" si="57">_xlfn.IFS(A3270&gt;A3269,1,F3270=1,C3269+1,F3270&gt;1,C3269)</f>
        <v>15</v>
      </c>
      <c r="D3270" t="str">
        <f ca="1">VLOOKUP($B3270,'Track WIP'!$M:$O,2,FALSE)</f>
        <v>GATEWAY GRAND PRIX</v>
      </c>
      <c r="E3270" t="str">
        <f ca="1">VLOOKUP($B3270,'Track WIP'!$M:$O,3,FALSE)</f>
        <v>Gateway International Raceway</v>
      </c>
      <c r="F3270">
        <v>12</v>
      </c>
      <c r="G3270" t="s">
        <v>41</v>
      </c>
      <c r="H3270">
        <v>15</v>
      </c>
      <c r="I3270" t="s">
        <v>16</v>
      </c>
      <c r="J3270">
        <v>248</v>
      </c>
      <c r="K3270">
        <v>13</v>
      </c>
      <c r="L3270">
        <v>0</v>
      </c>
      <c r="M3270">
        <v>18</v>
      </c>
      <c r="N3270">
        <v>0</v>
      </c>
      <c r="O3270">
        <v>0</v>
      </c>
    </row>
    <row r="3271" spans="1:15" x14ac:dyDescent="0.2">
      <c r="A3271">
        <v>2017</v>
      </c>
      <c r="B3271" s="6">
        <f ca="1">_xlfn.MAXIFS('Track WIP'!M:M,'Track WIP'!K:K,'Results WIP'!A3271,'Track WIP'!L:L,'Results WIP'!C3271)</f>
        <v>42973</v>
      </c>
      <c r="C3271">
        <f t="shared" si="57"/>
        <v>15</v>
      </c>
      <c r="D3271" t="str">
        <f ca="1">VLOOKUP($B3271,'Track WIP'!$M:$O,2,FALSE)</f>
        <v>GATEWAY GRAND PRIX</v>
      </c>
      <c r="E3271" t="str">
        <f ca="1">VLOOKUP($B3271,'Track WIP'!$M:$O,3,FALSE)</f>
        <v>Gateway International Raceway</v>
      </c>
      <c r="F3271">
        <v>13</v>
      </c>
      <c r="G3271" t="s">
        <v>393</v>
      </c>
      <c r="H3271">
        <v>19</v>
      </c>
      <c r="I3271" t="s">
        <v>16</v>
      </c>
      <c r="J3271">
        <v>248</v>
      </c>
      <c r="K3271">
        <v>12</v>
      </c>
      <c r="L3271">
        <v>0</v>
      </c>
      <c r="M3271">
        <v>17</v>
      </c>
      <c r="N3271">
        <v>0</v>
      </c>
      <c r="O3271">
        <v>0</v>
      </c>
    </row>
    <row r="3272" spans="1:15" x14ac:dyDescent="0.2">
      <c r="A3272">
        <v>2017</v>
      </c>
      <c r="B3272" s="6">
        <f ca="1">_xlfn.MAXIFS('Track WIP'!M:M,'Track WIP'!K:K,'Results WIP'!A3272,'Track WIP'!L:L,'Results WIP'!C3272)</f>
        <v>42973</v>
      </c>
      <c r="C3272">
        <f t="shared" si="57"/>
        <v>15</v>
      </c>
      <c r="D3272" t="str">
        <f ca="1">VLOOKUP($B3272,'Track WIP'!$M:$O,2,FALSE)</f>
        <v>GATEWAY GRAND PRIX</v>
      </c>
      <c r="E3272" t="str">
        <f ca="1">VLOOKUP($B3272,'Track WIP'!$M:$O,3,FALSE)</f>
        <v>Gateway International Raceway</v>
      </c>
      <c r="F3272">
        <v>14</v>
      </c>
      <c r="G3272" t="s">
        <v>38</v>
      </c>
      <c r="H3272">
        <v>27</v>
      </c>
      <c r="I3272" t="s">
        <v>16</v>
      </c>
      <c r="J3272">
        <v>248</v>
      </c>
      <c r="K3272">
        <v>20</v>
      </c>
      <c r="L3272">
        <v>0</v>
      </c>
      <c r="M3272">
        <v>16</v>
      </c>
      <c r="N3272">
        <v>0</v>
      </c>
      <c r="O3272">
        <v>0</v>
      </c>
    </row>
    <row r="3273" spans="1:15" x14ac:dyDescent="0.2">
      <c r="A3273">
        <v>2017</v>
      </c>
      <c r="B3273" s="6">
        <f ca="1">_xlfn.MAXIFS('Track WIP'!M:M,'Track WIP'!K:K,'Results WIP'!A3273,'Track WIP'!L:L,'Results WIP'!C3273)</f>
        <v>42973</v>
      </c>
      <c r="C3273">
        <f t="shared" si="57"/>
        <v>15</v>
      </c>
      <c r="D3273" t="str">
        <f ca="1">VLOOKUP($B3273,'Track WIP'!$M:$O,2,FALSE)</f>
        <v>GATEWAY GRAND PRIX</v>
      </c>
      <c r="E3273" t="str">
        <f ca="1">VLOOKUP($B3273,'Track WIP'!$M:$O,3,FALSE)</f>
        <v>Gateway International Raceway</v>
      </c>
      <c r="F3273">
        <v>15</v>
      </c>
      <c r="G3273" t="s">
        <v>17</v>
      </c>
      <c r="H3273">
        <v>28</v>
      </c>
      <c r="I3273" t="s">
        <v>16</v>
      </c>
      <c r="J3273">
        <v>205</v>
      </c>
      <c r="K3273">
        <v>14</v>
      </c>
      <c r="L3273">
        <v>0</v>
      </c>
      <c r="M3273">
        <v>15</v>
      </c>
      <c r="N3273">
        <v>0</v>
      </c>
      <c r="O3273">
        <v>0</v>
      </c>
    </row>
    <row r="3274" spans="1:15" x14ac:dyDescent="0.2">
      <c r="A3274">
        <v>2017</v>
      </c>
      <c r="B3274" s="6">
        <f ca="1">_xlfn.MAXIFS('Track WIP'!M:M,'Track WIP'!K:K,'Results WIP'!A3274,'Track WIP'!L:L,'Results WIP'!C3274)</f>
        <v>42973</v>
      </c>
      <c r="C3274">
        <f t="shared" si="57"/>
        <v>15</v>
      </c>
      <c r="D3274" t="str">
        <f ca="1">VLOOKUP($B3274,'Track WIP'!$M:$O,2,FALSE)</f>
        <v>GATEWAY GRAND PRIX</v>
      </c>
      <c r="E3274" t="str">
        <f ca="1">VLOOKUP($B3274,'Track WIP'!$M:$O,3,FALSE)</f>
        <v>Gateway International Raceway</v>
      </c>
      <c r="F3274">
        <v>16</v>
      </c>
      <c r="G3274" t="s">
        <v>25</v>
      </c>
      <c r="H3274">
        <v>10</v>
      </c>
      <c r="I3274" t="s">
        <v>16</v>
      </c>
      <c r="J3274">
        <v>168</v>
      </c>
      <c r="K3274">
        <v>17</v>
      </c>
      <c r="L3274">
        <v>0</v>
      </c>
      <c r="M3274">
        <v>14</v>
      </c>
      <c r="N3274">
        <v>0</v>
      </c>
      <c r="O3274">
        <v>0</v>
      </c>
    </row>
    <row r="3275" spans="1:15" x14ac:dyDescent="0.2">
      <c r="A3275">
        <v>2017</v>
      </c>
      <c r="B3275" s="6">
        <f ca="1">_xlfn.MAXIFS('Track WIP'!M:M,'Track WIP'!K:K,'Results WIP'!A3275,'Track WIP'!L:L,'Results WIP'!C3275)</f>
        <v>42973</v>
      </c>
      <c r="C3275">
        <f t="shared" si="57"/>
        <v>15</v>
      </c>
      <c r="D3275" t="str">
        <f ca="1">VLOOKUP($B3275,'Track WIP'!$M:$O,2,FALSE)</f>
        <v>GATEWAY GRAND PRIX</v>
      </c>
      <c r="E3275" t="str">
        <f ca="1">VLOOKUP($B3275,'Track WIP'!$M:$O,3,FALSE)</f>
        <v>Gateway International Raceway</v>
      </c>
      <c r="F3275">
        <v>17</v>
      </c>
      <c r="G3275" t="s">
        <v>390</v>
      </c>
      <c r="H3275">
        <v>8</v>
      </c>
      <c r="I3275" t="s">
        <v>16</v>
      </c>
      <c r="J3275">
        <v>164</v>
      </c>
      <c r="K3275">
        <v>16</v>
      </c>
      <c r="L3275">
        <v>3</v>
      </c>
      <c r="M3275">
        <v>14</v>
      </c>
      <c r="N3275">
        <v>1</v>
      </c>
      <c r="O3275">
        <v>0</v>
      </c>
    </row>
    <row r="3276" spans="1:15" x14ac:dyDescent="0.2">
      <c r="A3276">
        <v>2017</v>
      </c>
      <c r="B3276" s="6">
        <f ca="1">_xlfn.MAXIFS('Track WIP'!M:M,'Track WIP'!K:K,'Results WIP'!A3276,'Track WIP'!L:L,'Results WIP'!C3276)</f>
        <v>42973</v>
      </c>
      <c r="C3276">
        <f t="shared" si="57"/>
        <v>15</v>
      </c>
      <c r="D3276" t="str">
        <f ca="1">VLOOKUP($B3276,'Track WIP'!$M:$O,2,FALSE)</f>
        <v>GATEWAY GRAND PRIX</v>
      </c>
      <c r="E3276" t="str">
        <f ca="1">VLOOKUP($B3276,'Track WIP'!$M:$O,3,FALSE)</f>
        <v>Gateway International Raceway</v>
      </c>
      <c r="F3276">
        <v>18</v>
      </c>
      <c r="G3276" t="s">
        <v>70</v>
      </c>
      <c r="H3276">
        <v>21</v>
      </c>
      <c r="I3276" t="s">
        <v>111</v>
      </c>
      <c r="J3276">
        <v>100</v>
      </c>
      <c r="K3276">
        <v>15</v>
      </c>
      <c r="L3276">
        <v>0</v>
      </c>
      <c r="M3276">
        <v>12</v>
      </c>
      <c r="N3276">
        <v>0</v>
      </c>
      <c r="O3276">
        <v>0</v>
      </c>
    </row>
    <row r="3277" spans="1:15" x14ac:dyDescent="0.2">
      <c r="A3277">
        <v>2017</v>
      </c>
      <c r="B3277" s="6">
        <f ca="1">_xlfn.MAXIFS('Track WIP'!M:M,'Track WIP'!K:K,'Results WIP'!A3277,'Track WIP'!L:L,'Results WIP'!C3277)</f>
        <v>42973</v>
      </c>
      <c r="C3277">
        <f t="shared" si="57"/>
        <v>15</v>
      </c>
      <c r="D3277" t="str">
        <f ca="1">VLOOKUP($B3277,'Track WIP'!$M:$O,2,FALSE)</f>
        <v>GATEWAY GRAND PRIX</v>
      </c>
      <c r="E3277" t="str">
        <f ca="1">VLOOKUP($B3277,'Track WIP'!$M:$O,3,FALSE)</f>
        <v>Gateway International Raceway</v>
      </c>
      <c r="F3277">
        <v>19</v>
      </c>
      <c r="G3277" t="s">
        <v>37</v>
      </c>
      <c r="H3277">
        <v>26</v>
      </c>
      <c r="I3277" t="s">
        <v>16</v>
      </c>
      <c r="J3277">
        <v>6</v>
      </c>
      <c r="K3277">
        <v>6</v>
      </c>
      <c r="L3277">
        <v>0</v>
      </c>
      <c r="M3277">
        <v>11</v>
      </c>
      <c r="N3277">
        <v>0</v>
      </c>
      <c r="O3277">
        <v>0</v>
      </c>
    </row>
    <row r="3278" spans="1:15" x14ac:dyDescent="0.2">
      <c r="A3278">
        <v>2017</v>
      </c>
      <c r="B3278" s="6">
        <f ca="1">_xlfn.MAXIFS('Track WIP'!M:M,'Track WIP'!K:K,'Results WIP'!A3278,'Track WIP'!L:L,'Results WIP'!C3278)</f>
        <v>42973</v>
      </c>
      <c r="C3278">
        <f t="shared" si="57"/>
        <v>15</v>
      </c>
      <c r="D3278" t="str">
        <f ca="1">VLOOKUP($B3278,'Track WIP'!$M:$O,2,FALSE)</f>
        <v>GATEWAY GRAND PRIX</v>
      </c>
      <c r="E3278" t="str">
        <f ca="1">VLOOKUP($B3278,'Track WIP'!$M:$O,3,FALSE)</f>
        <v>Gateway International Raceway</v>
      </c>
      <c r="F3278">
        <v>20</v>
      </c>
      <c r="G3278" t="s">
        <v>15</v>
      </c>
      <c r="H3278">
        <v>12</v>
      </c>
      <c r="I3278" t="s">
        <v>111</v>
      </c>
      <c r="J3278">
        <v>5</v>
      </c>
      <c r="K3278">
        <v>1</v>
      </c>
      <c r="L3278">
        <v>5</v>
      </c>
      <c r="M3278">
        <v>12</v>
      </c>
      <c r="N3278">
        <v>2</v>
      </c>
      <c r="O3278">
        <v>0</v>
      </c>
    </row>
    <row r="3279" spans="1:15" x14ac:dyDescent="0.2">
      <c r="A3279">
        <v>2017</v>
      </c>
      <c r="B3279" s="6">
        <f ca="1">_xlfn.MAXIFS('Track WIP'!M:M,'Track WIP'!K:K,'Results WIP'!A3279,'Track WIP'!L:L,'Results WIP'!C3279)</f>
        <v>42973</v>
      </c>
      <c r="C3279">
        <f t="shared" si="57"/>
        <v>15</v>
      </c>
      <c r="D3279" t="str">
        <f ca="1">VLOOKUP($B3279,'Track WIP'!$M:$O,2,FALSE)</f>
        <v>GATEWAY GRAND PRIX</v>
      </c>
      <c r="E3279" t="str">
        <f ca="1">VLOOKUP($B3279,'Track WIP'!$M:$O,3,FALSE)</f>
        <v>Gateway International Raceway</v>
      </c>
      <c r="F3279">
        <v>21</v>
      </c>
      <c r="G3279" t="s">
        <v>55</v>
      </c>
      <c r="H3279">
        <v>20</v>
      </c>
      <c r="I3279" t="s">
        <v>111</v>
      </c>
      <c r="J3279">
        <v>5</v>
      </c>
      <c r="K3279">
        <v>5</v>
      </c>
      <c r="L3279">
        <v>0</v>
      </c>
      <c r="M3279">
        <v>9</v>
      </c>
      <c r="N3279">
        <v>0</v>
      </c>
      <c r="O3279">
        <v>0</v>
      </c>
    </row>
    <row r="3280" spans="1:15" x14ac:dyDescent="0.2">
      <c r="A3280">
        <v>2017</v>
      </c>
      <c r="B3280" s="6">
        <f ca="1">_xlfn.MAXIFS('Track WIP'!M:M,'Track WIP'!K:K,'Results WIP'!A3280,'Track WIP'!L:L,'Results WIP'!C3280)</f>
        <v>42981</v>
      </c>
      <c r="C3280">
        <f t="shared" si="57"/>
        <v>16</v>
      </c>
      <c r="D3280" t="str">
        <f ca="1">VLOOKUP($B3280,'Track WIP'!$M:$O,2,FALSE)</f>
        <v>INDYCAR Grand Prix at the Glen</v>
      </c>
      <c r="E3280" t="str">
        <f ca="1">VLOOKUP($B3280,'Track WIP'!$M:$O,3,FALSE)</f>
        <v>Watkins Glen International</v>
      </c>
      <c r="F3280">
        <v>1</v>
      </c>
      <c r="G3280" t="s">
        <v>277</v>
      </c>
      <c r="H3280">
        <v>98</v>
      </c>
      <c r="I3280" t="s">
        <v>16</v>
      </c>
      <c r="J3280">
        <v>60</v>
      </c>
      <c r="K3280">
        <v>1</v>
      </c>
      <c r="L3280">
        <v>32</v>
      </c>
      <c r="M3280">
        <v>54</v>
      </c>
      <c r="N3280">
        <v>4</v>
      </c>
      <c r="O3280">
        <v>0</v>
      </c>
    </row>
    <row r="3281" spans="1:15" x14ac:dyDescent="0.2">
      <c r="A3281">
        <v>2017</v>
      </c>
      <c r="B3281" s="6">
        <f ca="1">_xlfn.MAXIFS('Track WIP'!M:M,'Track WIP'!K:K,'Results WIP'!A3281,'Track WIP'!L:L,'Results WIP'!C3281)</f>
        <v>42981</v>
      </c>
      <c r="C3281">
        <f t="shared" si="57"/>
        <v>16</v>
      </c>
      <c r="D3281" t="str">
        <f ca="1">VLOOKUP($B3281,'Track WIP'!$M:$O,2,FALSE)</f>
        <v>INDYCAR Grand Prix at the Glen</v>
      </c>
      <c r="E3281" t="str">
        <f ca="1">VLOOKUP($B3281,'Track WIP'!$M:$O,3,FALSE)</f>
        <v>Watkins Glen International</v>
      </c>
      <c r="F3281">
        <v>2</v>
      </c>
      <c r="G3281" t="s">
        <v>21</v>
      </c>
      <c r="H3281">
        <v>9</v>
      </c>
      <c r="I3281" t="s">
        <v>16</v>
      </c>
      <c r="J3281">
        <v>60</v>
      </c>
      <c r="K3281">
        <v>2</v>
      </c>
      <c r="L3281">
        <v>2</v>
      </c>
      <c r="M3281">
        <v>41</v>
      </c>
      <c r="N3281">
        <v>1</v>
      </c>
      <c r="O3281">
        <v>0</v>
      </c>
    </row>
    <row r="3282" spans="1:15" x14ac:dyDescent="0.2">
      <c r="A3282">
        <v>2017</v>
      </c>
      <c r="B3282" s="6">
        <f ca="1">_xlfn.MAXIFS('Track WIP'!M:M,'Track WIP'!K:K,'Results WIP'!A3282,'Track WIP'!L:L,'Results WIP'!C3282)</f>
        <v>42981</v>
      </c>
      <c r="C3282">
        <f t="shared" si="57"/>
        <v>16</v>
      </c>
      <c r="D3282" t="str">
        <f ca="1">VLOOKUP($B3282,'Track WIP'!$M:$O,2,FALSE)</f>
        <v>INDYCAR Grand Prix at the Glen</v>
      </c>
      <c r="E3282" t="str">
        <f ca="1">VLOOKUP($B3282,'Track WIP'!$M:$O,3,FALSE)</f>
        <v>Watkins Glen International</v>
      </c>
      <c r="F3282">
        <v>3</v>
      </c>
      <c r="G3282" t="s">
        <v>17</v>
      </c>
      <c r="H3282">
        <v>28</v>
      </c>
      <c r="I3282" t="s">
        <v>16</v>
      </c>
      <c r="J3282">
        <v>60</v>
      </c>
      <c r="K3282">
        <v>7</v>
      </c>
      <c r="L3282">
        <v>4</v>
      </c>
      <c r="M3282">
        <v>36</v>
      </c>
      <c r="N3282">
        <v>1</v>
      </c>
      <c r="O3282">
        <v>0</v>
      </c>
    </row>
    <row r="3283" spans="1:15" x14ac:dyDescent="0.2">
      <c r="A3283">
        <v>2017</v>
      </c>
      <c r="B3283" s="6">
        <f ca="1">_xlfn.MAXIFS('Track WIP'!M:M,'Track WIP'!K:K,'Results WIP'!A3283,'Track WIP'!L:L,'Results WIP'!C3283)</f>
        <v>42981</v>
      </c>
      <c r="C3283">
        <f t="shared" si="57"/>
        <v>16</v>
      </c>
      <c r="D3283" t="str">
        <f ca="1">VLOOKUP($B3283,'Track WIP'!$M:$O,2,FALSE)</f>
        <v>INDYCAR Grand Prix at the Glen</v>
      </c>
      <c r="E3283" t="str">
        <f ca="1">VLOOKUP($B3283,'Track WIP'!$M:$O,3,FALSE)</f>
        <v>Watkins Glen International</v>
      </c>
      <c r="F3283">
        <v>4</v>
      </c>
      <c r="G3283" t="s">
        <v>24</v>
      </c>
      <c r="H3283">
        <v>3</v>
      </c>
      <c r="I3283" t="s">
        <v>111</v>
      </c>
      <c r="J3283">
        <v>60</v>
      </c>
      <c r="K3283">
        <v>6</v>
      </c>
      <c r="L3283">
        <v>13</v>
      </c>
      <c r="M3283">
        <v>33</v>
      </c>
      <c r="N3283">
        <v>1</v>
      </c>
      <c r="O3283">
        <v>0</v>
      </c>
    </row>
    <row r="3284" spans="1:15" x14ac:dyDescent="0.2">
      <c r="A3284">
        <v>2017</v>
      </c>
      <c r="B3284" s="6">
        <f ca="1">_xlfn.MAXIFS('Track WIP'!M:M,'Track WIP'!K:K,'Results WIP'!A3284,'Track WIP'!L:L,'Results WIP'!C3284)</f>
        <v>42981</v>
      </c>
      <c r="C3284">
        <f t="shared" si="57"/>
        <v>16</v>
      </c>
      <c r="D3284" t="str">
        <f ca="1">VLOOKUP($B3284,'Track WIP'!$M:$O,2,FALSE)</f>
        <v>INDYCAR Grand Prix at the Glen</v>
      </c>
      <c r="E3284" t="str">
        <f ca="1">VLOOKUP($B3284,'Track WIP'!$M:$O,3,FALSE)</f>
        <v>Watkins Glen International</v>
      </c>
      <c r="F3284">
        <v>5</v>
      </c>
      <c r="G3284" t="s">
        <v>41</v>
      </c>
      <c r="H3284">
        <v>15</v>
      </c>
      <c r="I3284" t="s">
        <v>16</v>
      </c>
      <c r="J3284">
        <v>60</v>
      </c>
      <c r="K3284">
        <v>10</v>
      </c>
      <c r="L3284">
        <v>0</v>
      </c>
      <c r="M3284">
        <v>30</v>
      </c>
      <c r="N3284">
        <v>0</v>
      </c>
      <c r="O3284">
        <v>0</v>
      </c>
    </row>
    <row r="3285" spans="1:15" x14ac:dyDescent="0.2">
      <c r="A3285">
        <v>2017</v>
      </c>
      <c r="B3285" s="6">
        <f ca="1">_xlfn.MAXIFS('Track WIP'!M:M,'Track WIP'!K:K,'Results WIP'!A3285,'Track WIP'!L:L,'Results WIP'!C3285)</f>
        <v>42981</v>
      </c>
      <c r="C3285">
        <f t="shared" si="57"/>
        <v>16</v>
      </c>
      <c r="D3285" t="str">
        <f ca="1">VLOOKUP($B3285,'Track WIP'!$M:$O,2,FALSE)</f>
        <v>INDYCAR Grand Prix at the Glen</v>
      </c>
      <c r="E3285" t="str">
        <f ca="1">VLOOKUP($B3285,'Track WIP'!$M:$O,3,FALSE)</f>
        <v>Watkins Glen International</v>
      </c>
      <c r="F3285">
        <v>6</v>
      </c>
      <c r="G3285" t="s">
        <v>15</v>
      </c>
      <c r="H3285">
        <v>12</v>
      </c>
      <c r="I3285" t="s">
        <v>111</v>
      </c>
      <c r="J3285">
        <v>60</v>
      </c>
      <c r="K3285">
        <v>8</v>
      </c>
      <c r="L3285">
        <v>0</v>
      </c>
      <c r="M3285">
        <v>28</v>
      </c>
      <c r="N3285">
        <v>0</v>
      </c>
      <c r="O3285">
        <v>0</v>
      </c>
    </row>
    <row r="3286" spans="1:15" x14ac:dyDescent="0.2">
      <c r="A3286">
        <v>2017</v>
      </c>
      <c r="B3286" s="6">
        <f ca="1">_xlfn.MAXIFS('Track WIP'!M:M,'Track WIP'!K:K,'Results WIP'!A3286,'Track WIP'!L:L,'Results WIP'!C3286)</f>
        <v>42981</v>
      </c>
      <c r="C3286">
        <f t="shared" si="57"/>
        <v>16</v>
      </c>
      <c r="D3286" t="str">
        <f ca="1">VLOOKUP($B3286,'Track WIP'!$M:$O,2,FALSE)</f>
        <v>INDYCAR Grand Prix at the Glen</v>
      </c>
      <c r="E3286" t="str">
        <f ca="1">VLOOKUP($B3286,'Track WIP'!$M:$O,3,FALSE)</f>
        <v>Watkins Glen International</v>
      </c>
      <c r="F3286">
        <v>7</v>
      </c>
      <c r="G3286" t="s">
        <v>86</v>
      </c>
      <c r="H3286">
        <v>83</v>
      </c>
      <c r="I3286" t="s">
        <v>16</v>
      </c>
      <c r="J3286">
        <v>60</v>
      </c>
      <c r="K3286">
        <v>5</v>
      </c>
      <c r="L3286">
        <v>0</v>
      </c>
      <c r="M3286">
        <v>26</v>
      </c>
      <c r="N3286">
        <v>0</v>
      </c>
      <c r="O3286">
        <v>0</v>
      </c>
    </row>
    <row r="3287" spans="1:15" x14ac:dyDescent="0.2">
      <c r="A3287">
        <v>2017</v>
      </c>
      <c r="B3287" s="6">
        <f ca="1">_xlfn.MAXIFS('Track WIP'!M:M,'Track WIP'!K:K,'Results WIP'!A3287,'Track WIP'!L:L,'Results WIP'!C3287)</f>
        <v>42981</v>
      </c>
      <c r="C3287">
        <f t="shared" si="57"/>
        <v>16</v>
      </c>
      <c r="D3287" t="str">
        <f ca="1">VLOOKUP($B3287,'Track WIP'!$M:$O,2,FALSE)</f>
        <v>INDYCAR Grand Prix at the Glen</v>
      </c>
      <c r="E3287" t="str">
        <f ca="1">VLOOKUP($B3287,'Track WIP'!$M:$O,3,FALSE)</f>
        <v>Watkins Glen International</v>
      </c>
      <c r="F3287">
        <v>8</v>
      </c>
      <c r="G3287" t="s">
        <v>390</v>
      </c>
      <c r="H3287">
        <v>8</v>
      </c>
      <c r="I3287" t="s">
        <v>16</v>
      </c>
      <c r="J3287">
        <v>60</v>
      </c>
      <c r="K3287">
        <v>19</v>
      </c>
      <c r="L3287">
        <v>0</v>
      </c>
      <c r="M3287">
        <v>24</v>
      </c>
      <c r="N3287">
        <v>0</v>
      </c>
      <c r="O3287">
        <v>0</v>
      </c>
    </row>
    <row r="3288" spans="1:15" x14ac:dyDescent="0.2">
      <c r="A3288">
        <v>2017</v>
      </c>
      <c r="B3288" s="6">
        <f ca="1">_xlfn.MAXIFS('Track WIP'!M:M,'Track WIP'!K:K,'Results WIP'!A3288,'Track WIP'!L:L,'Results WIP'!C3288)</f>
        <v>42981</v>
      </c>
      <c r="C3288">
        <f t="shared" si="57"/>
        <v>16</v>
      </c>
      <c r="D3288" t="str">
        <f ca="1">VLOOKUP($B3288,'Track WIP'!$M:$O,2,FALSE)</f>
        <v>INDYCAR Grand Prix at the Glen</v>
      </c>
      <c r="E3288" t="str">
        <f ca="1">VLOOKUP($B3288,'Track WIP'!$M:$O,3,FALSE)</f>
        <v>Watkins Glen International</v>
      </c>
      <c r="F3288">
        <v>9</v>
      </c>
      <c r="G3288" t="s">
        <v>88</v>
      </c>
      <c r="H3288">
        <v>1</v>
      </c>
      <c r="I3288" t="s">
        <v>111</v>
      </c>
      <c r="J3288">
        <v>60</v>
      </c>
      <c r="K3288">
        <v>12</v>
      </c>
      <c r="L3288">
        <v>0</v>
      </c>
      <c r="M3288">
        <v>22</v>
      </c>
      <c r="N3288">
        <v>0</v>
      </c>
      <c r="O3288">
        <v>0</v>
      </c>
    </row>
    <row r="3289" spans="1:15" x14ac:dyDescent="0.2">
      <c r="A3289">
        <v>2017</v>
      </c>
      <c r="B3289" s="6">
        <f ca="1">_xlfn.MAXIFS('Track WIP'!M:M,'Track WIP'!K:K,'Results WIP'!A3289,'Track WIP'!L:L,'Results WIP'!C3289)</f>
        <v>42981</v>
      </c>
      <c r="C3289">
        <f t="shared" si="57"/>
        <v>16</v>
      </c>
      <c r="D3289" t="str">
        <f ca="1">VLOOKUP($B3289,'Track WIP'!$M:$O,2,FALSE)</f>
        <v>INDYCAR Grand Prix at the Glen</v>
      </c>
      <c r="E3289" t="str">
        <f ca="1">VLOOKUP($B3289,'Track WIP'!$M:$O,3,FALSE)</f>
        <v>Watkins Glen International</v>
      </c>
      <c r="F3289">
        <v>10</v>
      </c>
      <c r="G3289" t="s">
        <v>254</v>
      </c>
      <c r="H3289">
        <v>14</v>
      </c>
      <c r="I3289" t="s">
        <v>111</v>
      </c>
      <c r="J3289">
        <v>60</v>
      </c>
      <c r="K3289">
        <v>11</v>
      </c>
      <c r="L3289">
        <v>0</v>
      </c>
      <c r="M3289">
        <v>20</v>
      </c>
      <c r="N3289">
        <v>0</v>
      </c>
      <c r="O3289">
        <v>0</v>
      </c>
    </row>
    <row r="3290" spans="1:15" x14ac:dyDescent="0.2">
      <c r="A3290">
        <v>2017</v>
      </c>
      <c r="B3290" s="6">
        <f ca="1">_xlfn.MAXIFS('Track WIP'!M:M,'Track WIP'!K:K,'Results WIP'!A3290,'Track WIP'!L:L,'Results WIP'!C3290)</f>
        <v>42981</v>
      </c>
      <c r="C3290">
        <f t="shared" si="57"/>
        <v>16</v>
      </c>
      <c r="D3290" t="str">
        <f ca="1">VLOOKUP($B3290,'Track WIP'!$M:$O,2,FALSE)</f>
        <v>INDYCAR Grand Prix at the Glen</v>
      </c>
      <c r="E3290" t="str">
        <f ca="1">VLOOKUP($B3290,'Track WIP'!$M:$O,3,FALSE)</f>
        <v>Watkins Glen International</v>
      </c>
      <c r="F3290">
        <v>11</v>
      </c>
      <c r="G3290" t="s">
        <v>359</v>
      </c>
      <c r="H3290">
        <v>4</v>
      </c>
      <c r="I3290" t="s">
        <v>111</v>
      </c>
      <c r="J3290">
        <v>60</v>
      </c>
      <c r="K3290">
        <v>14</v>
      </c>
      <c r="L3290">
        <v>0</v>
      </c>
      <c r="M3290">
        <v>19</v>
      </c>
      <c r="N3290">
        <v>0</v>
      </c>
      <c r="O3290">
        <v>0</v>
      </c>
    </row>
    <row r="3291" spans="1:15" x14ac:dyDescent="0.2">
      <c r="A3291">
        <v>2017</v>
      </c>
      <c r="B3291" s="6">
        <f ca="1">_xlfn.MAXIFS('Track WIP'!M:M,'Track WIP'!K:K,'Results WIP'!A3291,'Track WIP'!L:L,'Results WIP'!C3291)</f>
        <v>42981</v>
      </c>
      <c r="C3291">
        <f t="shared" si="57"/>
        <v>16</v>
      </c>
      <c r="D3291" t="str">
        <f ca="1">VLOOKUP($B3291,'Track WIP'!$M:$O,2,FALSE)</f>
        <v>INDYCAR Grand Prix at the Glen</v>
      </c>
      <c r="E3291" t="str">
        <f ca="1">VLOOKUP($B3291,'Track WIP'!$M:$O,3,FALSE)</f>
        <v>Watkins Glen International</v>
      </c>
      <c r="F3291">
        <v>12</v>
      </c>
      <c r="G3291" t="s">
        <v>389</v>
      </c>
      <c r="H3291">
        <v>20</v>
      </c>
      <c r="I3291" t="s">
        <v>111</v>
      </c>
      <c r="J3291">
        <v>60</v>
      </c>
      <c r="K3291">
        <v>13</v>
      </c>
      <c r="L3291">
        <v>8</v>
      </c>
      <c r="M3291">
        <v>19</v>
      </c>
      <c r="N3291">
        <v>1</v>
      </c>
      <c r="O3291">
        <v>0</v>
      </c>
    </row>
    <row r="3292" spans="1:15" x14ac:dyDescent="0.2">
      <c r="A3292">
        <v>2017</v>
      </c>
      <c r="B3292" s="6">
        <f ca="1">_xlfn.MAXIFS('Track WIP'!M:M,'Track WIP'!K:K,'Results WIP'!A3292,'Track WIP'!L:L,'Results WIP'!C3292)</f>
        <v>42981</v>
      </c>
      <c r="C3292">
        <f t="shared" si="57"/>
        <v>16</v>
      </c>
      <c r="D3292" t="str">
        <f ca="1">VLOOKUP($B3292,'Track WIP'!$M:$O,2,FALSE)</f>
        <v>INDYCAR Grand Prix at the Glen</v>
      </c>
      <c r="E3292" t="str">
        <f ca="1">VLOOKUP($B3292,'Track WIP'!$M:$O,3,FALSE)</f>
        <v>Watkins Glen International</v>
      </c>
      <c r="F3292">
        <v>13</v>
      </c>
      <c r="G3292" t="s">
        <v>393</v>
      </c>
      <c r="H3292">
        <v>19</v>
      </c>
      <c r="I3292" t="s">
        <v>16</v>
      </c>
      <c r="J3292">
        <v>60</v>
      </c>
      <c r="K3292">
        <v>15</v>
      </c>
      <c r="L3292">
        <v>0</v>
      </c>
      <c r="M3292">
        <v>17</v>
      </c>
      <c r="N3292">
        <v>0</v>
      </c>
      <c r="O3292">
        <v>0</v>
      </c>
    </row>
    <row r="3293" spans="1:15" x14ac:dyDescent="0.2">
      <c r="A3293">
        <v>2017</v>
      </c>
      <c r="B3293" s="6">
        <f ca="1">_xlfn.MAXIFS('Track WIP'!M:M,'Track WIP'!K:K,'Results WIP'!A3293,'Track WIP'!L:L,'Results WIP'!C3293)</f>
        <v>42981</v>
      </c>
      <c r="C3293">
        <f t="shared" si="57"/>
        <v>16</v>
      </c>
      <c r="D3293" t="str">
        <f ca="1">VLOOKUP($B3293,'Track WIP'!$M:$O,2,FALSE)</f>
        <v>INDYCAR Grand Prix at the Glen</v>
      </c>
      <c r="E3293" t="str">
        <f ca="1">VLOOKUP($B3293,'Track WIP'!$M:$O,3,FALSE)</f>
        <v>Watkins Glen International</v>
      </c>
      <c r="F3293">
        <v>14</v>
      </c>
      <c r="G3293" t="s">
        <v>396</v>
      </c>
      <c r="H3293">
        <v>7</v>
      </c>
      <c r="I3293" t="s">
        <v>16</v>
      </c>
      <c r="J3293">
        <v>60</v>
      </c>
      <c r="K3293">
        <v>18</v>
      </c>
      <c r="L3293">
        <v>0</v>
      </c>
      <c r="M3293">
        <v>16</v>
      </c>
      <c r="N3293">
        <v>0</v>
      </c>
      <c r="O3293">
        <v>0</v>
      </c>
    </row>
    <row r="3294" spans="1:15" x14ac:dyDescent="0.2">
      <c r="A3294">
        <v>2017</v>
      </c>
      <c r="B3294" s="6">
        <f ca="1">_xlfn.MAXIFS('Track WIP'!M:M,'Track WIP'!K:K,'Results WIP'!A3294,'Track WIP'!L:L,'Results WIP'!C3294)</f>
        <v>42981</v>
      </c>
      <c r="C3294">
        <f t="shared" si="57"/>
        <v>16</v>
      </c>
      <c r="D3294" t="str">
        <f ca="1">VLOOKUP($B3294,'Track WIP'!$M:$O,2,FALSE)</f>
        <v>INDYCAR Grand Prix at the Glen</v>
      </c>
      <c r="E3294" t="str">
        <f ca="1">VLOOKUP($B3294,'Track WIP'!$M:$O,3,FALSE)</f>
        <v>Watkins Glen International</v>
      </c>
      <c r="F3294">
        <v>15</v>
      </c>
      <c r="G3294" t="s">
        <v>70</v>
      </c>
      <c r="H3294">
        <v>21</v>
      </c>
      <c r="I3294" t="s">
        <v>111</v>
      </c>
      <c r="J3294">
        <v>60</v>
      </c>
      <c r="K3294">
        <v>21</v>
      </c>
      <c r="L3294">
        <v>0</v>
      </c>
      <c r="M3294">
        <v>15</v>
      </c>
      <c r="N3294">
        <v>0</v>
      </c>
      <c r="O3294">
        <v>0</v>
      </c>
    </row>
    <row r="3295" spans="1:15" x14ac:dyDescent="0.2">
      <c r="A3295">
        <v>2017</v>
      </c>
      <c r="B3295" s="6">
        <f ca="1">_xlfn.MAXIFS('Track WIP'!M:M,'Track WIP'!K:K,'Results WIP'!A3295,'Track WIP'!L:L,'Results WIP'!C3295)</f>
        <v>42981</v>
      </c>
      <c r="C3295">
        <f t="shared" si="57"/>
        <v>16</v>
      </c>
      <c r="D3295" t="str">
        <f ca="1">VLOOKUP($B3295,'Track WIP'!$M:$O,2,FALSE)</f>
        <v>INDYCAR Grand Prix at the Glen</v>
      </c>
      <c r="E3295" t="str">
        <f ca="1">VLOOKUP($B3295,'Track WIP'!$M:$O,3,FALSE)</f>
        <v>Watkins Glen International</v>
      </c>
      <c r="F3295">
        <v>16</v>
      </c>
      <c r="G3295" t="s">
        <v>38</v>
      </c>
      <c r="H3295">
        <v>27</v>
      </c>
      <c r="I3295" t="s">
        <v>16</v>
      </c>
      <c r="J3295">
        <v>60</v>
      </c>
      <c r="K3295">
        <v>20</v>
      </c>
      <c r="L3295">
        <v>0</v>
      </c>
      <c r="M3295">
        <v>14</v>
      </c>
      <c r="N3295">
        <v>0</v>
      </c>
      <c r="O3295">
        <v>0</v>
      </c>
    </row>
    <row r="3296" spans="1:15" x14ac:dyDescent="0.2">
      <c r="A3296">
        <v>2017</v>
      </c>
      <c r="B3296" s="6">
        <f ca="1">_xlfn.MAXIFS('Track WIP'!M:M,'Track WIP'!K:K,'Results WIP'!A3296,'Track WIP'!L:L,'Results WIP'!C3296)</f>
        <v>42981</v>
      </c>
      <c r="C3296">
        <f t="shared" si="57"/>
        <v>16</v>
      </c>
      <c r="D3296" t="str">
        <f ca="1">VLOOKUP($B3296,'Track WIP'!$M:$O,2,FALSE)</f>
        <v>INDYCAR Grand Prix at the Glen</v>
      </c>
      <c r="E3296" t="str">
        <f ca="1">VLOOKUP($B3296,'Track WIP'!$M:$O,3,FALSE)</f>
        <v>Watkins Glen International</v>
      </c>
      <c r="F3296">
        <v>17</v>
      </c>
      <c r="G3296" t="s">
        <v>87</v>
      </c>
      <c r="H3296">
        <v>18</v>
      </c>
      <c r="I3296" t="s">
        <v>16</v>
      </c>
      <c r="J3296">
        <v>60</v>
      </c>
      <c r="K3296">
        <v>9</v>
      </c>
      <c r="L3296">
        <v>0</v>
      </c>
      <c r="M3296">
        <v>13</v>
      </c>
      <c r="N3296">
        <v>0</v>
      </c>
      <c r="O3296">
        <v>0</v>
      </c>
    </row>
    <row r="3297" spans="1:15" x14ac:dyDescent="0.2">
      <c r="A3297">
        <v>2017</v>
      </c>
      <c r="B3297" s="6">
        <f ca="1">_xlfn.MAXIFS('Track WIP'!M:M,'Track WIP'!K:K,'Results WIP'!A3297,'Track WIP'!L:L,'Results WIP'!C3297)</f>
        <v>42981</v>
      </c>
      <c r="C3297">
        <f t="shared" si="57"/>
        <v>16</v>
      </c>
      <c r="D3297" t="str">
        <f ca="1">VLOOKUP($B3297,'Track WIP'!$M:$O,2,FALSE)</f>
        <v>INDYCAR Grand Prix at the Glen</v>
      </c>
      <c r="E3297" t="str">
        <f ca="1">VLOOKUP($B3297,'Track WIP'!$M:$O,3,FALSE)</f>
        <v>Watkins Glen International</v>
      </c>
      <c r="F3297">
        <v>18</v>
      </c>
      <c r="G3297" t="s">
        <v>112</v>
      </c>
      <c r="H3297">
        <v>2</v>
      </c>
      <c r="I3297" t="s">
        <v>111</v>
      </c>
      <c r="J3297">
        <v>58</v>
      </c>
      <c r="K3297">
        <v>3</v>
      </c>
      <c r="L3297">
        <v>1</v>
      </c>
      <c r="M3297">
        <v>13</v>
      </c>
      <c r="N3297">
        <v>1</v>
      </c>
      <c r="O3297">
        <v>0</v>
      </c>
    </row>
    <row r="3298" spans="1:15" x14ac:dyDescent="0.2">
      <c r="A3298">
        <v>2017</v>
      </c>
      <c r="B3298" s="6">
        <f ca="1">_xlfn.MAXIFS('Track WIP'!M:M,'Track WIP'!K:K,'Results WIP'!A3298,'Track WIP'!L:L,'Results WIP'!C3298)</f>
        <v>42981</v>
      </c>
      <c r="C3298">
        <f t="shared" si="57"/>
        <v>16</v>
      </c>
      <c r="D3298" t="str">
        <f ca="1">VLOOKUP($B3298,'Track WIP'!$M:$O,2,FALSE)</f>
        <v>INDYCAR Grand Prix at the Glen</v>
      </c>
      <c r="E3298" t="str">
        <f ca="1">VLOOKUP($B3298,'Track WIP'!$M:$O,3,FALSE)</f>
        <v>Watkins Glen International</v>
      </c>
      <c r="F3298">
        <v>19</v>
      </c>
      <c r="G3298" t="s">
        <v>37</v>
      </c>
      <c r="H3298">
        <v>26</v>
      </c>
      <c r="I3298" t="s">
        <v>16</v>
      </c>
      <c r="J3298">
        <v>56</v>
      </c>
      <c r="K3298">
        <v>4</v>
      </c>
      <c r="L3298">
        <v>0</v>
      </c>
      <c r="M3298">
        <v>11</v>
      </c>
      <c r="N3298">
        <v>0</v>
      </c>
      <c r="O3298">
        <v>0</v>
      </c>
    </row>
    <row r="3299" spans="1:15" x14ac:dyDescent="0.2">
      <c r="A3299">
        <v>2017</v>
      </c>
      <c r="B3299" s="6">
        <f ca="1">_xlfn.MAXIFS('Track WIP'!M:M,'Track WIP'!K:K,'Results WIP'!A3299,'Track WIP'!L:L,'Results WIP'!C3299)</f>
        <v>42981</v>
      </c>
      <c r="C3299">
        <f t="shared" si="57"/>
        <v>16</v>
      </c>
      <c r="D3299" t="str">
        <f ca="1">VLOOKUP($B3299,'Track WIP'!$M:$O,2,FALSE)</f>
        <v>INDYCAR Grand Prix at the Glen</v>
      </c>
      <c r="E3299" t="str">
        <f ca="1">VLOOKUP($B3299,'Track WIP'!$M:$O,3,FALSE)</f>
        <v>Watkins Glen International</v>
      </c>
      <c r="F3299">
        <v>20</v>
      </c>
      <c r="G3299" t="s">
        <v>25</v>
      </c>
      <c r="H3299">
        <v>10</v>
      </c>
      <c r="I3299" t="s">
        <v>16</v>
      </c>
      <c r="J3299">
        <v>46</v>
      </c>
      <c r="K3299">
        <v>17</v>
      </c>
      <c r="L3299">
        <v>0</v>
      </c>
      <c r="M3299">
        <v>10</v>
      </c>
      <c r="N3299">
        <v>0</v>
      </c>
      <c r="O3299">
        <v>0</v>
      </c>
    </row>
    <row r="3300" spans="1:15" x14ac:dyDescent="0.2">
      <c r="A3300">
        <v>2017</v>
      </c>
      <c r="B3300" s="6">
        <f ca="1">_xlfn.MAXIFS('Track WIP'!M:M,'Track WIP'!K:K,'Results WIP'!A3300,'Track WIP'!L:L,'Results WIP'!C3300)</f>
        <v>42981</v>
      </c>
      <c r="C3300">
        <f t="shared" si="57"/>
        <v>16</v>
      </c>
      <c r="D3300" t="str">
        <f ca="1">VLOOKUP($B3300,'Track WIP'!$M:$O,2,FALSE)</f>
        <v>INDYCAR Grand Prix at the Glen</v>
      </c>
      <c r="E3300" t="str">
        <f ca="1">VLOOKUP($B3300,'Track WIP'!$M:$O,3,FALSE)</f>
        <v>Watkins Glen International</v>
      </c>
      <c r="F3300">
        <v>21</v>
      </c>
      <c r="G3300" t="s">
        <v>89</v>
      </c>
      <c r="H3300">
        <v>5</v>
      </c>
      <c r="I3300" t="s">
        <v>16</v>
      </c>
      <c r="J3300">
        <v>5</v>
      </c>
      <c r="K3300">
        <v>16</v>
      </c>
      <c r="L3300">
        <v>0</v>
      </c>
      <c r="M3300">
        <v>9</v>
      </c>
      <c r="N3300">
        <v>0</v>
      </c>
      <c r="O3300">
        <v>0</v>
      </c>
    </row>
    <row r="3301" spans="1:15" x14ac:dyDescent="0.2">
      <c r="A3301">
        <v>2017</v>
      </c>
      <c r="B3301" s="6">
        <f ca="1">_xlfn.MAXIFS('Track WIP'!M:M,'Track WIP'!K:K,'Results WIP'!A3301,'Track WIP'!L:L,'Results WIP'!C3301)</f>
        <v>42995</v>
      </c>
      <c r="C3301">
        <f t="shared" si="57"/>
        <v>17</v>
      </c>
      <c r="D3301" t="str">
        <f ca="1">VLOOKUP($B3301,'Track WIP'!$M:$O,2,FALSE)</f>
        <v>GRAND PRIX OF SONOMA</v>
      </c>
      <c r="E3301" t="str">
        <f ca="1">VLOOKUP($B3301,'Track WIP'!$M:$O,3,FALSE)</f>
        <v>Sonoma</v>
      </c>
      <c r="F3301">
        <v>1</v>
      </c>
      <c r="G3301" t="s">
        <v>88</v>
      </c>
      <c r="H3301">
        <v>1</v>
      </c>
      <c r="I3301" t="s">
        <v>111</v>
      </c>
      <c r="J3301">
        <v>85</v>
      </c>
      <c r="K3301">
        <v>3</v>
      </c>
      <c r="L3301">
        <v>41</v>
      </c>
      <c r="M3301">
        <v>103</v>
      </c>
      <c r="N3301">
        <v>3</v>
      </c>
      <c r="O3301">
        <v>0</v>
      </c>
    </row>
    <row r="3302" spans="1:15" x14ac:dyDescent="0.2">
      <c r="A3302">
        <v>2017</v>
      </c>
      <c r="B3302" s="6">
        <f ca="1">_xlfn.MAXIFS('Track WIP'!M:M,'Track WIP'!K:K,'Results WIP'!A3302,'Track WIP'!L:L,'Results WIP'!C3302)</f>
        <v>42995</v>
      </c>
      <c r="C3302">
        <f t="shared" si="57"/>
        <v>17</v>
      </c>
      <c r="D3302" t="str">
        <f ca="1">VLOOKUP($B3302,'Track WIP'!$M:$O,2,FALSE)</f>
        <v>GRAND PRIX OF SONOMA</v>
      </c>
      <c r="E3302" t="str">
        <f ca="1">VLOOKUP($B3302,'Track WIP'!$M:$O,3,FALSE)</f>
        <v>Sonoma</v>
      </c>
      <c r="F3302">
        <v>2</v>
      </c>
      <c r="G3302" t="s">
        <v>112</v>
      </c>
      <c r="H3302">
        <v>2</v>
      </c>
      <c r="I3302" t="s">
        <v>111</v>
      </c>
      <c r="J3302">
        <v>85</v>
      </c>
      <c r="K3302">
        <v>1</v>
      </c>
      <c r="L3302">
        <v>41</v>
      </c>
      <c r="M3302">
        <v>82</v>
      </c>
      <c r="N3302">
        <v>2</v>
      </c>
      <c r="O3302">
        <v>0</v>
      </c>
    </row>
    <row r="3303" spans="1:15" x14ac:dyDescent="0.2">
      <c r="A3303">
        <v>2017</v>
      </c>
      <c r="B3303" s="6">
        <f ca="1">_xlfn.MAXIFS('Track WIP'!M:M,'Track WIP'!K:K,'Results WIP'!A3303,'Track WIP'!L:L,'Results WIP'!C3303)</f>
        <v>42995</v>
      </c>
      <c r="C3303">
        <f t="shared" si="57"/>
        <v>17</v>
      </c>
      <c r="D3303" t="str">
        <f ca="1">VLOOKUP($B3303,'Track WIP'!$M:$O,2,FALSE)</f>
        <v>GRAND PRIX OF SONOMA</v>
      </c>
      <c r="E3303" t="str">
        <f ca="1">VLOOKUP($B3303,'Track WIP'!$M:$O,3,FALSE)</f>
        <v>Sonoma</v>
      </c>
      <c r="F3303">
        <v>3</v>
      </c>
      <c r="G3303" t="s">
        <v>15</v>
      </c>
      <c r="H3303">
        <v>12</v>
      </c>
      <c r="I3303" t="s">
        <v>111</v>
      </c>
      <c r="J3303">
        <v>85</v>
      </c>
      <c r="K3303">
        <v>2</v>
      </c>
      <c r="L3303">
        <v>0</v>
      </c>
      <c r="M3303">
        <v>70</v>
      </c>
      <c r="N3303">
        <v>0</v>
      </c>
      <c r="O3303">
        <v>0</v>
      </c>
    </row>
    <row r="3304" spans="1:15" x14ac:dyDescent="0.2">
      <c r="A3304">
        <v>2017</v>
      </c>
      <c r="B3304" s="6">
        <f ca="1">_xlfn.MAXIFS('Track WIP'!M:M,'Track WIP'!K:K,'Results WIP'!A3304,'Track WIP'!L:L,'Results WIP'!C3304)</f>
        <v>42995</v>
      </c>
      <c r="C3304">
        <f t="shared" si="57"/>
        <v>17</v>
      </c>
      <c r="D3304" t="str">
        <f ca="1">VLOOKUP($B3304,'Track WIP'!$M:$O,2,FALSE)</f>
        <v>GRAND PRIX OF SONOMA</v>
      </c>
      <c r="E3304" t="str">
        <f ca="1">VLOOKUP($B3304,'Track WIP'!$M:$O,3,FALSE)</f>
        <v>Sonoma</v>
      </c>
      <c r="F3304">
        <v>4</v>
      </c>
      <c r="G3304" t="s">
        <v>21</v>
      </c>
      <c r="H3304">
        <v>9</v>
      </c>
      <c r="I3304" t="s">
        <v>16</v>
      </c>
      <c r="J3304">
        <v>85</v>
      </c>
      <c r="K3304">
        <v>6</v>
      </c>
      <c r="L3304">
        <v>0</v>
      </c>
      <c r="M3304">
        <v>64</v>
      </c>
      <c r="N3304">
        <v>0</v>
      </c>
      <c r="O3304">
        <v>0</v>
      </c>
    </row>
    <row r="3305" spans="1:15" x14ac:dyDescent="0.2">
      <c r="A3305">
        <v>2017</v>
      </c>
      <c r="B3305" s="6">
        <f ca="1">_xlfn.MAXIFS('Track WIP'!M:M,'Track WIP'!K:K,'Results WIP'!A3305,'Track WIP'!L:L,'Results WIP'!C3305)</f>
        <v>42995</v>
      </c>
      <c r="C3305">
        <f t="shared" si="57"/>
        <v>17</v>
      </c>
      <c r="D3305" t="str">
        <f ca="1">VLOOKUP($B3305,'Track WIP'!$M:$O,2,FALSE)</f>
        <v>GRAND PRIX OF SONOMA</v>
      </c>
      <c r="E3305" t="str">
        <f ca="1">VLOOKUP($B3305,'Track WIP'!$M:$O,3,FALSE)</f>
        <v>Sonoma</v>
      </c>
      <c r="F3305">
        <v>5</v>
      </c>
      <c r="G3305" t="s">
        <v>24</v>
      </c>
      <c r="H3305">
        <v>3</v>
      </c>
      <c r="I3305" t="s">
        <v>111</v>
      </c>
      <c r="J3305">
        <v>85</v>
      </c>
      <c r="K3305">
        <v>4</v>
      </c>
      <c r="L3305">
        <v>0</v>
      </c>
      <c r="M3305">
        <v>60</v>
      </c>
      <c r="N3305">
        <v>0</v>
      </c>
      <c r="O3305">
        <v>0</v>
      </c>
    </row>
    <row r="3306" spans="1:15" x14ac:dyDescent="0.2">
      <c r="A3306">
        <v>2017</v>
      </c>
      <c r="B3306" s="6">
        <f ca="1">_xlfn.MAXIFS('Track WIP'!M:M,'Track WIP'!K:K,'Results WIP'!A3306,'Track WIP'!L:L,'Results WIP'!C3306)</f>
        <v>42995</v>
      </c>
      <c r="C3306">
        <f t="shared" si="57"/>
        <v>17</v>
      </c>
      <c r="D3306" t="str">
        <f ca="1">VLOOKUP($B3306,'Track WIP'!$M:$O,2,FALSE)</f>
        <v>GRAND PRIX OF SONOMA</v>
      </c>
      <c r="E3306" t="str">
        <f ca="1">VLOOKUP($B3306,'Track WIP'!$M:$O,3,FALSE)</f>
        <v>Sonoma</v>
      </c>
      <c r="F3306">
        <v>6</v>
      </c>
      <c r="G3306" t="s">
        <v>41</v>
      </c>
      <c r="H3306">
        <v>15</v>
      </c>
      <c r="I3306" t="s">
        <v>16</v>
      </c>
      <c r="J3306">
        <v>85</v>
      </c>
      <c r="K3306">
        <v>9</v>
      </c>
      <c r="L3306">
        <v>0</v>
      </c>
      <c r="M3306">
        <v>56</v>
      </c>
      <c r="N3306">
        <v>0</v>
      </c>
      <c r="O3306">
        <v>0</v>
      </c>
    </row>
    <row r="3307" spans="1:15" x14ac:dyDescent="0.2">
      <c r="A3307">
        <v>2017</v>
      </c>
      <c r="B3307" s="6">
        <f ca="1">_xlfn.MAXIFS('Track WIP'!M:M,'Track WIP'!K:K,'Results WIP'!A3307,'Track WIP'!L:L,'Results WIP'!C3307)</f>
        <v>42995</v>
      </c>
      <c r="C3307">
        <f t="shared" si="57"/>
        <v>17</v>
      </c>
      <c r="D3307" t="str">
        <f ca="1">VLOOKUP($B3307,'Track WIP'!$M:$O,2,FALSE)</f>
        <v>GRAND PRIX OF SONOMA</v>
      </c>
      <c r="E3307" t="str">
        <f ca="1">VLOOKUP($B3307,'Track WIP'!$M:$O,3,FALSE)</f>
        <v>Sonoma</v>
      </c>
      <c r="F3307">
        <v>7</v>
      </c>
      <c r="G3307" t="s">
        <v>38</v>
      </c>
      <c r="H3307">
        <v>27</v>
      </c>
      <c r="I3307" t="s">
        <v>16</v>
      </c>
      <c r="J3307">
        <v>85</v>
      </c>
      <c r="K3307">
        <v>11</v>
      </c>
      <c r="L3307">
        <v>0</v>
      </c>
      <c r="M3307">
        <v>52</v>
      </c>
      <c r="N3307">
        <v>0</v>
      </c>
      <c r="O3307">
        <v>0</v>
      </c>
    </row>
    <row r="3308" spans="1:15" x14ac:dyDescent="0.2">
      <c r="A3308">
        <v>2017</v>
      </c>
      <c r="B3308" s="6">
        <f ca="1">_xlfn.MAXIFS('Track WIP'!M:M,'Track WIP'!K:K,'Results WIP'!A3308,'Track WIP'!L:L,'Results WIP'!C3308)</f>
        <v>42995</v>
      </c>
      <c r="C3308">
        <f t="shared" si="57"/>
        <v>17</v>
      </c>
      <c r="D3308" t="str">
        <f ca="1">VLOOKUP($B3308,'Track WIP'!$M:$O,2,FALSE)</f>
        <v>GRAND PRIX OF SONOMA</v>
      </c>
      <c r="E3308" t="str">
        <f ca="1">VLOOKUP($B3308,'Track WIP'!$M:$O,3,FALSE)</f>
        <v>Sonoma</v>
      </c>
      <c r="F3308">
        <v>8</v>
      </c>
      <c r="G3308" t="s">
        <v>17</v>
      </c>
      <c r="H3308">
        <v>28</v>
      </c>
      <c r="I3308" t="s">
        <v>16</v>
      </c>
      <c r="J3308">
        <v>85</v>
      </c>
      <c r="K3308">
        <v>7</v>
      </c>
      <c r="L3308">
        <v>0</v>
      </c>
      <c r="M3308">
        <v>48</v>
      </c>
      <c r="N3308">
        <v>0</v>
      </c>
      <c r="O3308">
        <v>0</v>
      </c>
    </row>
    <row r="3309" spans="1:15" x14ac:dyDescent="0.2">
      <c r="A3309">
        <v>2017</v>
      </c>
      <c r="B3309" s="6">
        <f ca="1">_xlfn.MAXIFS('Track WIP'!M:M,'Track WIP'!K:K,'Results WIP'!A3309,'Track WIP'!L:L,'Results WIP'!C3309)</f>
        <v>42995</v>
      </c>
      <c r="C3309">
        <f t="shared" si="57"/>
        <v>17</v>
      </c>
      <c r="D3309" t="str">
        <f ca="1">VLOOKUP($B3309,'Track WIP'!$M:$O,2,FALSE)</f>
        <v>GRAND PRIX OF SONOMA</v>
      </c>
      <c r="E3309" t="str">
        <f ca="1">VLOOKUP($B3309,'Track WIP'!$M:$O,3,FALSE)</f>
        <v>Sonoma</v>
      </c>
      <c r="F3309">
        <v>9</v>
      </c>
      <c r="G3309" t="s">
        <v>87</v>
      </c>
      <c r="H3309">
        <v>18</v>
      </c>
      <c r="I3309" t="s">
        <v>16</v>
      </c>
      <c r="J3309">
        <v>85</v>
      </c>
      <c r="K3309">
        <v>10</v>
      </c>
      <c r="L3309">
        <v>0</v>
      </c>
      <c r="M3309">
        <v>44</v>
      </c>
      <c r="N3309">
        <v>0</v>
      </c>
      <c r="O3309">
        <v>0</v>
      </c>
    </row>
    <row r="3310" spans="1:15" x14ac:dyDescent="0.2">
      <c r="A3310">
        <v>2017</v>
      </c>
      <c r="B3310" s="6">
        <f ca="1">_xlfn.MAXIFS('Track WIP'!M:M,'Track WIP'!K:K,'Results WIP'!A3310,'Track WIP'!L:L,'Results WIP'!C3310)</f>
        <v>42995</v>
      </c>
      <c r="C3310">
        <f t="shared" si="57"/>
        <v>17</v>
      </c>
      <c r="D3310" t="str">
        <f ca="1">VLOOKUP($B3310,'Track WIP'!$M:$O,2,FALSE)</f>
        <v>GRAND PRIX OF SONOMA</v>
      </c>
      <c r="E3310" t="str">
        <f ca="1">VLOOKUP($B3310,'Track WIP'!$M:$O,3,FALSE)</f>
        <v>Sonoma</v>
      </c>
      <c r="F3310">
        <v>10</v>
      </c>
      <c r="G3310" t="s">
        <v>359</v>
      </c>
      <c r="H3310">
        <v>4</v>
      </c>
      <c r="I3310" t="s">
        <v>111</v>
      </c>
      <c r="J3310">
        <v>85</v>
      </c>
      <c r="K3310">
        <v>13</v>
      </c>
      <c r="L3310">
        <v>3</v>
      </c>
      <c r="M3310">
        <v>41</v>
      </c>
      <c r="N3310">
        <v>1</v>
      </c>
      <c r="O3310">
        <v>0</v>
      </c>
    </row>
    <row r="3311" spans="1:15" x14ac:dyDescent="0.2">
      <c r="A3311">
        <v>2017</v>
      </c>
      <c r="B3311" s="6">
        <f ca="1">_xlfn.MAXIFS('Track WIP'!M:M,'Track WIP'!K:K,'Results WIP'!A3311,'Track WIP'!L:L,'Results WIP'!C3311)</f>
        <v>42995</v>
      </c>
      <c r="C3311">
        <f t="shared" si="57"/>
        <v>17</v>
      </c>
      <c r="D3311" t="str">
        <f ca="1">VLOOKUP($B3311,'Track WIP'!$M:$O,2,FALSE)</f>
        <v>GRAND PRIX OF SONOMA</v>
      </c>
      <c r="E3311" t="str">
        <f ca="1">VLOOKUP($B3311,'Track WIP'!$M:$O,3,FALSE)</f>
        <v>Sonoma</v>
      </c>
      <c r="F3311">
        <v>11</v>
      </c>
      <c r="G3311" t="s">
        <v>86</v>
      </c>
      <c r="H3311">
        <v>83</v>
      </c>
      <c r="I3311" t="s">
        <v>16</v>
      </c>
      <c r="J3311">
        <v>85</v>
      </c>
      <c r="K3311">
        <v>15</v>
      </c>
      <c r="L3311">
        <v>0</v>
      </c>
      <c r="M3311">
        <v>38</v>
      </c>
      <c r="N3311">
        <v>0</v>
      </c>
      <c r="O3311">
        <v>0</v>
      </c>
    </row>
    <row r="3312" spans="1:15" x14ac:dyDescent="0.2">
      <c r="A3312">
        <v>2017</v>
      </c>
      <c r="B3312" s="6">
        <f ca="1">_xlfn.MAXIFS('Track WIP'!M:M,'Track WIP'!K:K,'Results WIP'!A3312,'Track WIP'!L:L,'Results WIP'!C3312)</f>
        <v>42995</v>
      </c>
      <c r="C3312">
        <f t="shared" si="57"/>
        <v>17</v>
      </c>
      <c r="D3312" t="str">
        <f ca="1">VLOOKUP($B3312,'Track WIP'!$M:$O,2,FALSE)</f>
        <v>GRAND PRIX OF SONOMA</v>
      </c>
      <c r="E3312" t="str">
        <f ca="1">VLOOKUP($B3312,'Track WIP'!$M:$O,3,FALSE)</f>
        <v>Sonoma</v>
      </c>
      <c r="F3312">
        <v>12</v>
      </c>
      <c r="G3312" t="s">
        <v>390</v>
      </c>
      <c r="H3312">
        <v>8</v>
      </c>
      <c r="I3312" t="s">
        <v>16</v>
      </c>
      <c r="J3312">
        <v>85</v>
      </c>
      <c r="K3312">
        <v>14</v>
      </c>
      <c r="L3312">
        <v>0</v>
      </c>
      <c r="M3312">
        <v>36</v>
      </c>
      <c r="N3312">
        <v>0</v>
      </c>
      <c r="O3312">
        <v>0</v>
      </c>
    </row>
    <row r="3313" spans="1:15" x14ac:dyDescent="0.2">
      <c r="A3313">
        <v>2017</v>
      </c>
      <c r="B3313" s="6">
        <f ca="1">_xlfn.MAXIFS('Track WIP'!M:M,'Track WIP'!K:K,'Results WIP'!A3313,'Track WIP'!L:L,'Results WIP'!C3313)</f>
        <v>42995</v>
      </c>
      <c r="C3313">
        <f t="shared" si="57"/>
        <v>17</v>
      </c>
      <c r="D3313" t="str">
        <f ca="1">VLOOKUP($B3313,'Track WIP'!$M:$O,2,FALSE)</f>
        <v>GRAND PRIX OF SONOMA</v>
      </c>
      <c r="E3313" t="str">
        <f ca="1">VLOOKUP($B3313,'Track WIP'!$M:$O,3,FALSE)</f>
        <v>Sonoma</v>
      </c>
      <c r="F3313">
        <v>13</v>
      </c>
      <c r="G3313" t="s">
        <v>389</v>
      </c>
      <c r="H3313">
        <v>20</v>
      </c>
      <c r="I3313" t="s">
        <v>111</v>
      </c>
      <c r="J3313">
        <v>84</v>
      </c>
      <c r="K3313">
        <v>17</v>
      </c>
      <c r="L3313">
        <v>0</v>
      </c>
      <c r="M3313">
        <v>34</v>
      </c>
      <c r="N3313">
        <v>0</v>
      </c>
      <c r="O3313">
        <v>0</v>
      </c>
    </row>
    <row r="3314" spans="1:15" x14ac:dyDescent="0.2">
      <c r="A3314">
        <v>2017</v>
      </c>
      <c r="B3314" s="6">
        <f ca="1">_xlfn.MAXIFS('Track WIP'!M:M,'Track WIP'!K:K,'Results WIP'!A3314,'Track WIP'!L:L,'Results WIP'!C3314)</f>
        <v>42995</v>
      </c>
      <c r="C3314">
        <f t="shared" si="57"/>
        <v>17</v>
      </c>
      <c r="D3314" t="str">
        <f ca="1">VLOOKUP($B3314,'Track WIP'!$M:$O,2,FALSE)</f>
        <v>GRAND PRIX OF SONOMA</v>
      </c>
      <c r="E3314" t="str">
        <f ca="1">VLOOKUP($B3314,'Track WIP'!$M:$O,3,FALSE)</f>
        <v>Sonoma</v>
      </c>
      <c r="F3314">
        <v>14</v>
      </c>
      <c r="G3314" t="s">
        <v>70</v>
      </c>
      <c r="H3314">
        <v>21</v>
      </c>
      <c r="I3314" t="s">
        <v>111</v>
      </c>
      <c r="J3314">
        <v>84</v>
      </c>
      <c r="K3314">
        <v>20</v>
      </c>
      <c r="L3314">
        <v>0</v>
      </c>
      <c r="M3314">
        <v>32</v>
      </c>
      <c r="N3314">
        <v>0</v>
      </c>
      <c r="O3314">
        <v>0</v>
      </c>
    </row>
    <row r="3315" spans="1:15" x14ac:dyDescent="0.2">
      <c r="A3315">
        <v>2017</v>
      </c>
      <c r="B3315" s="6">
        <f ca="1">_xlfn.MAXIFS('Track WIP'!M:M,'Track WIP'!K:K,'Results WIP'!A3315,'Track WIP'!L:L,'Results WIP'!C3315)</f>
        <v>42995</v>
      </c>
      <c r="C3315">
        <f t="shared" si="57"/>
        <v>17</v>
      </c>
      <c r="D3315" t="str">
        <f ca="1">VLOOKUP($B3315,'Track WIP'!$M:$O,2,FALSE)</f>
        <v>GRAND PRIX OF SONOMA</v>
      </c>
      <c r="E3315" t="str">
        <f ca="1">VLOOKUP($B3315,'Track WIP'!$M:$O,3,FALSE)</f>
        <v>Sonoma</v>
      </c>
      <c r="F3315">
        <v>15</v>
      </c>
      <c r="G3315" t="s">
        <v>254</v>
      </c>
      <c r="H3315">
        <v>14</v>
      </c>
      <c r="I3315" t="s">
        <v>111</v>
      </c>
      <c r="J3315">
        <v>84</v>
      </c>
      <c r="K3315">
        <v>22</v>
      </c>
      <c r="L3315">
        <v>0</v>
      </c>
      <c r="M3315">
        <v>30</v>
      </c>
      <c r="N3315">
        <v>0</v>
      </c>
      <c r="O3315">
        <v>0</v>
      </c>
    </row>
    <row r="3316" spans="1:15" x14ac:dyDescent="0.2">
      <c r="A3316">
        <v>2017</v>
      </c>
      <c r="B3316" s="6">
        <f ca="1">_xlfn.MAXIFS('Track WIP'!M:M,'Track WIP'!K:K,'Results WIP'!A3316,'Track WIP'!L:L,'Results WIP'!C3316)</f>
        <v>42995</v>
      </c>
      <c r="C3316">
        <f t="shared" si="57"/>
        <v>17</v>
      </c>
      <c r="D3316" t="str">
        <f ca="1">VLOOKUP($B3316,'Track WIP'!$M:$O,2,FALSE)</f>
        <v>GRAND PRIX OF SONOMA</v>
      </c>
      <c r="E3316" t="str">
        <f ca="1">VLOOKUP($B3316,'Track WIP'!$M:$O,3,FALSE)</f>
        <v>Sonoma</v>
      </c>
      <c r="F3316">
        <v>16</v>
      </c>
      <c r="G3316" t="s">
        <v>25</v>
      </c>
      <c r="H3316">
        <v>10</v>
      </c>
      <c r="I3316" t="s">
        <v>16</v>
      </c>
      <c r="J3316">
        <v>84</v>
      </c>
      <c r="K3316">
        <v>12</v>
      </c>
      <c r="L3316">
        <v>0</v>
      </c>
      <c r="M3316">
        <v>28</v>
      </c>
      <c r="N3316">
        <v>0</v>
      </c>
      <c r="O3316">
        <v>0</v>
      </c>
    </row>
    <row r="3317" spans="1:15" x14ac:dyDescent="0.2">
      <c r="A3317">
        <v>2017</v>
      </c>
      <c r="B3317" s="6">
        <f ca="1">_xlfn.MAXIFS('Track WIP'!M:M,'Track WIP'!K:K,'Results WIP'!A3317,'Track WIP'!L:L,'Results WIP'!C3317)</f>
        <v>42995</v>
      </c>
      <c r="C3317">
        <f t="shared" si="57"/>
        <v>17</v>
      </c>
      <c r="D3317" t="str">
        <f ca="1">VLOOKUP($B3317,'Track WIP'!$M:$O,2,FALSE)</f>
        <v>GRAND PRIX OF SONOMA</v>
      </c>
      <c r="E3317" t="str">
        <f ca="1">VLOOKUP($B3317,'Track WIP'!$M:$O,3,FALSE)</f>
        <v>Sonoma</v>
      </c>
      <c r="F3317">
        <v>17</v>
      </c>
      <c r="G3317" t="s">
        <v>398</v>
      </c>
      <c r="H3317">
        <v>13</v>
      </c>
      <c r="I3317" t="s">
        <v>16</v>
      </c>
      <c r="J3317">
        <v>84</v>
      </c>
      <c r="K3317">
        <v>21</v>
      </c>
      <c r="L3317">
        <v>0</v>
      </c>
      <c r="M3317">
        <v>26</v>
      </c>
      <c r="N3317">
        <v>0</v>
      </c>
      <c r="O3317">
        <v>0</v>
      </c>
    </row>
    <row r="3318" spans="1:15" x14ac:dyDescent="0.2">
      <c r="A3318">
        <v>2017</v>
      </c>
      <c r="B3318" s="6">
        <f ca="1">_xlfn.MAXIFS('Track WIP'!M:M,'Track WIP'!K:K,'Results WIP'!A3318,'Track WIP'!L:L,'Results WIP'!C3318)</f>
        <v>42995</v>
      </c>
      <c r="C3318">
        <f t="shared" si="57"/>
        <v>17</v>
      </c>
      <c r="D3318" t="str">
        <f ca="1">VLOOKUP($B3318,'Track WIP'!$M:$O,2,FALSE)</f>
        <v>GRAND PRIX OF SONOMA</v>
      </c>
      <c r="E3318" t="str">
        <f ca="1">VLOOKUP($B3318,'Track WIP'!$M:$O,3,FALSE)</f>
        <v>Sonoma</v>
      </c>
      <c r="F3318">
        <v>18</v>
      </c>
      <c r="G3318" t="s">
        <v>396</v>
      </c>
      <c r="H3318">
        <v>7</v>
      </c>
      <c r="I3318" t="s">
        <v>16</v>
      </c>
      <c r="J3318">
        <v>84</v>
      </c>
      <c r="K3318">
        <v>19</v>
      </c>
      <c r="L3318">
        <v>0</v>
      </c>
      <c r="M3318">
        <v>24</v>
      </c>
      <c r="N3318">
        <v>0</v>
      </c>
      <c r="O3318">
        <v>0</v>
      </c>
    </row>
    <row r="3319" spans="1:15" x14ac:dyDescent="0.2">
      <c r="A3319">
        <v>2017</v>
      </c>
      <c r="B3319" s="6">
        <f ca="1">_xlfn.MAXIFS('Track WIP'!M:M,'Track WIP'!K:K,'Results WIP'!A3319,'Track WIP'!L:L,'Results WIP'!C3319)</f>
        <v>42995</v>
      </c>
      <c r="C3319">
        <f t="shared" si="57"/>
        <v>17</v>
      </c>
      <c r="D3319" t="str">
        <f ca="1">VLOOKUP($B3319,'Track WIP'!$M:$O,2,FALSE)</f>
        <v>GRAND PRIX OF SONOMA</v>
      </c>
      <c r="E3319" t="str">
        <f ca="1">VLOOKUP($B3319,'Track WIP'!$M:$O,3,FALSE)</f>
        <v>Sonoma</v>
      </c>
      <c r="F3319">
        <v>19</v>
      </c>
      <c r="G3319" t="s">
        <v>393</v>
      </c>
      <c r="H3319">
        <v>19</v>
      </c>
      <c r="I3319" t="s">
        <v>16</v>
      </c>
      <c r="J3319">
        <v>69</v>
      </c>
      <c r="K3319">
        <v>18</v>
      </c>
      <c r="L3319">
        <v>0</v>
      </c>
      <c r="M3319">
        <v>22</v>
      </c>
      <c r="N3319">
        <v>0</v>
      </c>
      <c r="O3319">
        <v>0</v>
      </c>
    </row>
    <row r="3320" spans="1:15" x14ac:dyDescent="0.2">
      <c r="A3320">
        <v>2017</v>
      </c>
      <c r="B3320" s="6">
        <f ca="1">_xlfn.MAXIFS('Track WIP'!M:M,'Track WIP'!K:K,'Results WIP'!A3320,'Track WIP'!L:L,'Results WIP'!C3320)</f>
        <v>42995</v>
      </c>
      <c r="C3320">
        <f t="shared" si="57"/>
        <v>17</v>
      </c>
      <c r="D3320" t="str">
        <f ca="1">VLOOKUP($B3320,'Track WIP'!$M:$O,2,FALSE)</f>
        <v>GRAND PRIX OF SONOMA</v>
      </c>
      <c r="E3320" t="str">
        <f ca="1">VLOOKUP($B3320,'Track WIP'!$M:$O,3,FALSE)</f>
        <v>Sonoma</v>
      </c>
      <c r="F3320">
        <v>20</v>
      </c>
      <c r="G3320" t="s">
        <v>37</v>
      </c>
      <c r="H3320">
        <v>26</v>
      </c>
      <c r="I3320" t="s">
        <v>16</v>
      </c>
      <c r="J3320">
        <v>62</v>
      </c>
      <c r="K3320">
        <v>5</v>
      </c>
      <c r="L3320">
        <v>0</v>
      </c>
      <c r="M3320">
        <v>20</v>
      </c>
      <c r="N3320">
        <v>0</v>
      </c>
      <c r="O3320">
        <v>0</v>
      </c>
    </row>
    <row r="3321" spans="1:15" x14ac:dyDescent="0.2">
      <c r="A3321">
        <v>2017</v>
      </c>
      <c r="B3321" s="6">
        <f ca="1">_xlfn.MAXIFS('Track WIP'!M:M,'Track WIP'!K:K,'Results WIP'!A3321,'Track WIP'!L:L,'Results WIP'!C3321)</f>
        <v>42995</v>
      </c>
      <c r="C3321">
        <f t="shared" si="57"/>
        <v>17</v>
      </c>
      <c r="D3321" t="str">
        <f ca="1">VLOOKUP($B3321,'Track WIP'!$M:$O,2,FALSE)</f>
        <v>GRAND PRIX OF SONOMA</v>
      </c>
      <c r="E3321" t="str">
        <f ca="1">VLOOKUP($B3321,'Track WIP'!$M:$O,3,FALSE)</f>
        <v>Sonoma</v>
      </c>
      <c r="F3321">
        <v>21</v>
      </c>
      <c r="G3321" t="s">
        <v>277</v>
      </c>
      <c r="H3321">
        <v>98</v>
      </c>
      <c r="I3321" t="s">
        <v>16</v>
      </c>
      <c r="J3321">
        <v>60</v>
      </c>
      <c r="K3321">
        <v>8</v>
      </c>
      <c r="L3321">
        <v>0</v>
      </c>
      <c r="M3321">
        <v>18</v>
      </c>
      <c r="N3321">
        <v>0</v>
      </c>
      <c r="O3321">
        <v>0</v>
      </c>
    </row>
    <row r="3322" spans="1:15" x14ac:dyDescent="0.2">
      <c r="A3322">
        <v>2017</v>
      </c>
      <c r="B3322" s="6">
        <f ca="1">_xlfn.MAXIFS('Track WIP'!M:M,'Track WIP'!K:K,'Results WIP'!A3322,'Track WIP'!L:L,'Results WIP'!C3322)</f>
        <v>42995</v>
      </c>
      <c r="C3322">
        <f t="shared" si="57"/>
        <v>17</v>
      </c>
      <c r="D3322" t="str">
        <f ca="1">VLOOKUP($B3322,'Track WIP'!$M:$O,2,FALSE)</f>
        <v>GRAND PRIX OF SONOMA</v>
      </c>
      <c r="E3322" t="str">
        <f ca="1">VLOOKUP($B3322,'Track WIP'!$M:$O,3,FALSE)</f>
        <v>Sonoma</v>
      </c>
      <c r="F3322">
        <v>22</v>
      </c>
      <c r="G3322" t="s">
        <v>89</v>
      </c>
      <c r="H3322">
        <v>5</v>
      </c>
      <c r="I3322" t="s">
        <v>16</v>
      </c>
      <c r="J3322">
        <v>52</v>
      </c>
      <c r="K3322">
        <v>16</v>
      </c>
      <c r="L3322">
        <v>0</v>
      </c>
      <c r="M3322">
        <v>16</v>
      </c>
      <c r="N3322">
        <v>0</v>
      </c>
      <c r="O3322">
        <v>0</v>
      </c>
    </row>
    <row r="3323" spans="1:15" x14ac:dyDescent="0.2">
      <c r="A3323">
        <v>2018</v>
      </c>
      <c r="B3323" s="6">
        <f ca="1">_xlfn.MAXIFS('Track WIP'!M:M,'Track WIP'!K:K,'Results WIP'!A3323,'Track WIP'!L:L,'Results WIP'!C3323)</f>
        <v>43170</v>
      </c>
      <c r="C3323">
        <f t="shared" ref="C3323:C3324" si="58">_xlfn.IFS(A3323&gt;A3322,1,F3323=1,C3322+1,F3323&gt;1,C3322)</f>
        <v>1</v>
      </c>
      <c r="D3323" t="str">
        <f ca="1">VLOOKUP($B3323,'Track WIP'!$M:$O,2,FALSE)</f>
        <v>FIRESTONE GRAND PRIX OF ST. PETERSBURG</v>
      </c>
      <c r="E3323" t="str">
        <f ca="1">VLOOKUP($B3323,'Track WIP'!$M:$O,3,FALSE)</f>
        <v>Streets Of St. Petersburg</v>
      </c>
      <c r="F3323">
        <v>1</v>
      </c>
      <c r="G3323" t="s">
        <v>87</v>
      </c>
      <c r="H3323">
        <v>18</v>
      </c>
      <c r="I3323" t="s">
        <v>16</v>
      </c>
      <c r="J3323">
        <v>110</v>
      </c>
      <c r="K3323">
        <v>14</v>
      </c>
      <c r="L3323">
        <v>30</v>
      </c>
      <c r="M3323">
        <v>51</v>
      </c>
      <c r="N3323">
        <v>0</v>
      </c>
      <c r="O3323">
        <v>0</v>
      </c>
    </row>
    <row r="3324" spans="1:15" x14ac:dyDescent="0.2">
      <c r="A3324">
        <v>2018</v>
      </c>
      <c r="B3324" s="6">
        <f ca="1">_xlfn.MAXIFS('Track WIP'!M:M,'Track WIP'!K:K,'Results WIP'!A3324,'Track WIP'!L:L,'Results WIP'!C3324)</f>
        <v>43170</v>
      </c>
      <c r="C3324">
        <f t="shared" si="58"/>
        <v>1</v>
      </c>
      <c r="D3324" t="str">
        <f ca="1">VLOOKUP($B3324,'Track WIP'!$M:$O,2,FALSE)</f>
        <v>FIRESTONE GRAND PRIX OF ST. PETERSBURG</v>
      </c>
      <c r="E3324" t="str">
        <f ca="1">VLOOKUP($B3324,'Track WIP'!$M:$O,3,FALSE)</f>
        <v>Streets Of St. Petersburg</v>
      </c>
      <c r="F3324">
        <v>2</v>
      </c>
      <c r="G3324" t="s">
        <v>41</v>
      </c>
      <c r="H3324">
        <v>15</v>
      </c>
      <c r="I3324" t="s">
        <v>16</v>
      </c>
      <c r="J3324">
        <v>110</v>
      </c>
      <c r="K3324">
        <v>24</v>
      </c>
      <c r="L3324">
        <v>0</v>
      </c>
      <c r="M3324">
        <v>40</v>
      </c>
      <c r="N3324">
        <v>0</v>
      </c>
      <c r="O3324">
        <v>0</v>
      </c>
    </row>
    <row r="3325" spans="1:15" x14ac:dyDescent="0.2">
      <c r="A3325">
        <v>2018</v>
      </c>
      <c r="B3325" s="6">
        <f ca="1">_xlfn.MAXIFS('Track WIP'!M:M,'Track WIP'!K:K,'Results WIP'!A3325,'Track WIP'!L:L,'Results WIP'!C3325)</f>
        <v>43170</v>
      </c>
      <c r="C3325">
        <f t="shared" ref="C3325:C3388" si="59">_xlfn.IFS(A3325&gt;A3324,1,F3325=1,C3324+1,F3325&gt;1,C3324)</f>
        <v>1</v>
      </c>
      <c r="D3325" t="str">
        <f ca="1">VLOOKUP($B3325,'Track WIP'!$M:$O,2,FALSE)</f>
        <v>FIRESTONE GRAND PRIX OF ST. PETERSBURG</v>
      </c>
      <c r="E3325" t="str">
        <f ca="1">VLOOKUP($B3325,'Track WIP'!$M:$O,3,FALSE)</f>
        <v>Streets Of St. Petersburg</v>
      </c>
      <c r="F3325">
        <v>3</v>
      </c>
      <c r="G3325" t="s">
        <v>277</v>
      </c>
      <c r="H3325">
        <v>27</v>
      </c>
      <c r="I3325" t="s">
        <v>16</v>
      </c>
      <c r="J3325">
        <v>110</v>
      </c>
      <c r="K3325">
        <v>12</v>
      </c>
      <c r="L3325">
        <v>5</v>
      </c>
      <c r="M3325">
        <v>36</v>
      </c>
      <c r="N3325">
        <v>0</v>
      </c>
      <c r="O3325">
        <v>0</v>
      </c>
    </row>
    <row r="3326" spans="1:15" x14ac:dyDescent="0.2">
      <c r="A3326">
        <v>2018</v>
      </c>
      <c r="B3326" s="6">
        <f ca="1">_xlfn.MAXIFS('Track WIP'!M:M,'Track WIP'!K:K,'Results WIP'!A3326,'Track WIP'!L:L,'Results WIP'!C3326)</f>
        <v>43170</v>
      </c>
      <c r="C3326">
        <f t="shared" si="59"/>
        <v>1</v>
      </c>
      <c r="D3326" t="str">
        <f ca="1">VLOOKUP($B3326,'Track WIP'!$M:$O,2,FALSE)</f>
        <v>FIRESTONE GRAND PRIX OF ST. PETERSBURG</v>
      </c>
      <c r="E3326" t="str">
        <f ca="1">VLOOKUP($B3326,'Track WIP'!$M:$O,3,FALSE)</f>
        <v>Streets Of St. Petersburg</v>
      </c>
      <c r="F3326">
        <v>4</v>
      </c>
      <c r="G3326" t="s">
        <v>89</v>
      </c>
      <c r="H3326">
        <v>5</v>
      </c>
      <c r="I3326" t="s">
        <v>16</v>
      </c>
      <c r="J3326">
        <v>110</v>
      </c>
      <c r="K3326">
        <v>7</v>
      </c>
      <c r="L3326">
        <v>0</v>
      </c>
      <c r="M3326">
        <v>32</v>
      </c>
      <c r="N3326">
        <v>0</v>
      </c>
      <c r="O3326">
        <v>0</v>
      </c>
    </row>
    <row r="3327" spans="1:15" x14ac:dyDescent="0.2">
      <c r="A3327">
        <v>2018</v>
      </c>
      <c r="B3327" s="6">
        <f ca="1">_xlfn.MAXIFS('Track WIP'!M:M,'Track WIP'!K:K,'Results WIP'!A3327,'Track WIP'!L:L,'Results WIP'!C3327)</f>
        <v>43170</v>
      </c>
      <c r="C3327">
        <f t="shared" si="59"/>
        <v>1</v>
      </c>
      <c r="D3327" t="str">
        <f ca="1">VLOOKUP($B3327,'Track WIP'!$M:$O,2,FALSE)</f>
        <v>FIRESTONE GRAND PRIX OF ST. PETERSBURG</v>
      </c>
      <c r="E3327" t="str">
        <f ca="1">VLOOKUP($B3327,'Track WIP'!$M:$O,3,FALSE)</f>
        <v>Streets Of St. Petersburg</v>
      </c>
      <c r="F3327">
        <v>5</v>
      </c>
      <c r="G3327" t="s">
        <v>17</v>
      </c>
      <c r="H3327">
        <v>28</v>
      </c>
      <c r="I3327" t="s">
        <v>16</v>
      </c>
      <c r="J3327">
        <v>110</v>
      </c>
      <c r="K3327">
        <v>6</v>
      </c>
      <c r="L3327">
        <v>1</v>
      </c>
      <c r="M3327">
        <v>31</v>
      </c>
      <c r="N3327">
        <v>0</v>
      </c>
      <c r="O3327">
        <v>0</v>
      </c>
    </row>
    <row r="3328" spans="1:15" x14ac:dyDescent="0.2">
      <c r="A3328">
        <v>2018</v>
      </c>
      <c r="B3328" s="6">
        <f ca="1">_xlfn.MAXIFS('Track WIP'!M:M,'Track WIP'!K:K,'Results WIP'!A3328,'Track WIP'!L:L,'Results WIP'!C3328)</f>
        <v>43170</v>
      </c>
      <c r="C3328">
        <f t="shared" si="59"/>
        <v>1</v>
      </c>
      <c r="D3328" t="str">
        <f ca="1">VLOOKUP($B3328,'Track WIP'!$M:$O,2,FALSE)</f>
        <v>FIRESTONE GRAND PRIX OF ST. PETERSBURG</v>
      </c>
      <c r="E3328" t="str">
        <f ca="1">VLOOKUP($B3328,'Track WIP'!$M:$O,3,FALSE)</f>
        <v>Streets Of St. Petersburg</v>
      </c>
      <c r="F3328">
        <v>6</v>
      </c>
      <c r="G3328" t="s">
        <v>21</v>
      </c>
      <c r="H3328">
        <v>9</v>
      </c>
      <c r="I3328" t="s">
        <v>16</v>
      </c>
      <c r="J3328">
        <v>110</v>
      </c>
      <c r="K3328">
        <v>9</v>
      </c>
      <c r="L3328">
        <v>0</v>
      </c>
      <c r="M3328">
        <v>28</v>
      </c>
      <c r="N3328">
        <v>0</v>
      </c>
      <c r="O3328">
        <v>0</v>
      </c>
    </row>
    <row r="3329" spans="1:15" x14ac:dyDescent="0.2">
      <c r="A3329">
        <v>2018</v>
      </c>
      <c r="B3329" s="6">
        <f ca="1">_xlfn.MAXIFS('Track WIP'!M:M,'Track WIP'!K:K,'Results WIP'!A3329,'Track WIP'!L:L,'Results WIP'!C3329)</f>
        <v>43170</v>
      </c>
      <c r="C3329">
        <f t="shared" si="59"/>
        <v>1</v>
      </c>
      <c r="D3329" t="str">
        <f ca="1">VLOOKUP($B3329,'Track WIP'!$M:$O,2,FALSE)</f>
        <v>FIRESTONE GRAND PRIX OF ST. PETERSBURG</v>
      </c>
      <c r="E3329" t="str">
        <f ca="1">VLOOKUP($B3329,'Track WIP'!$M:$O,3,FALSE)</f>
        <v>Streets Of St. Petersburg</v>
      </c>
      <c r="F3329">
        <v>7</v>
      </c>
      <c r="G3329" t="s">
        <v>112</v>
      </c>
      <c r="H3329">
        <v>1</v>
      </c>
      <c r="I3329" t="s">
        <v>111</v>
      </c>
      <c r="J3329">
        <v>110</v>
      </c>
      <c r="K3329">
        <v>13</v>
      </c>
      <c r="L3329">
        <v>0</v>
      </c>
      <c r="M3329">
        <v>26</v>
      </c>
      <c r="N3329">
        <v>0</v>
      </c>
      <c r="O3329">
        <v>0</v>
      </c>
    </row>
    <row r="3330" spans="1:15" x14ac:dyDescent="0.2">
      <c r="A3330">
        <v>2018</v>
      </c>
      <c r="B3330" s="6">
        <f ca="1">_xlfn.MAXIFS('Track WIP'!M:M,'Track WIP'!K:K,'Results WIP'!A3330,'Track WIP'!L:L,'Results WIP'!C3330)</f>
        <v>43170</v>
      </c>
      <c r="C3330">
        <f t="shared" si="59"/>
        <v>1</v>
      </c>
      <c r="D3330" t="str">
        <f ca="1">VLOOKUP($B3330,'Track WIP'!$M:$O,2,FALSE)</f>
        <v>FIRESTONE GRAND PRIX OF ST. PETERSBURG</v>
      </c>
      <c r="E3330" t="str">
        <f ca="1">VLOOKUP($B3330,'Track WIP'!$M:$O,3,FALSE)</f>
        <v>Streets Of St. Petersburg</v>
      </c>
      <c r="F3330">
        <v>8</v>
      </c>
      <c r="G3330" t="s">
        <v>393</v>
      </c>
      <c r="H3330">
        <v>10</v>
      </c>
      <c r="I3330" t="s">
        <v>16</v>
      </c>
      <c r="J3330">
        <v>110</v>
      </c>
      <c r="K3330">
        <v>17</v>
      </c>
      <c r="L3330">
        <v>0</v>
      </c>
      <c r="M3330">
        <v>24</v>
      </c>
      <c r="N3330">
        <v>0</v>
      </c>
      <c r="O3330">
        <v>0</v>
      </c>
    </row>
    <row r="3331" spans="1:15" x14ac:dyDescent="0.2">
      <c r="A3331">
        <v>2018</v>
      </c>
      <c r="B3331" s="6">
        <f ca="1">_xlfn.MAXIFS('Track WIP'!M:M,'Track WIP'!K:K,'Results WIP'!A3331,'Track WIP'!L:L,'Results WIP'!C3331)</f>
        <v>43170</v>
      </c>
      <c r="C3331">
        <f t="shared" si="59"/>
        <v>1</v>
      </c>
      <c r="D3331" t="str">
        <f ca="1">VLOOKUP($B3331,'Track WIP'!$M:$O,2,FALSE)</f>
        <v>FIRESTONE GRAND PRIX OF ST. PETERSBURG</v>
      </c>
      <c r="E3331" t="str">
        <f ca="1">VLOOKUP($B3331,'Track WIP'!$M:$O,3,FALSE)</f>
        <v>Streets Of St. Petersburg</v>
      </c>
      <c r="F3331">
        <v>9</v>
      </c>
      <c r="G3331" t="s">
        <v>38</v>
      </c>
      <c r="H3331">
        <v>98</v>
      </c>
      <c r="I3331" t="s">
        <v>16</v>
      </c>
      <c r="J3331">
        <v>110</v>
      </c>
      <c r="K3331">
        <v>18</v>
      </c>
      <c r="L3331">
        <v>0</v>
      </c>
      <c r="M3331">
        <v>22</v>
      </c>
      <c r="N3331">
        <v>0</v>
      </c>
      <c r="O3331">
        <v>0</v>
      </c>
    </row>
    <row r="3332" spans="1:15" x14ac:dyDescent="0.2">
      <c r="A3332">
        <v>2018</v>
      </c>
      <c r="B3332" s="6">
        <f ca="1">_xlfn.MAXIFS('Track WIP'!M:M,'Track WIP'!K:K,'Results WIP'!A3332,'Track WIP'!L:L,'Results WIP'!C3332)</f>
        <v>43170</v>
      </c>
      <c r="C3332">
        <f t="shared" si="59"/>
        <v>1</v>
      </c>
      <c r="D3332" t="str">
        <f ca="1">VLOOKUP($B3332,'Track WIP'!$M:$O,2,FALSE)</f>
        <v>FIRESTONE GRAND PRIX OF ST. PETERSBURG</v>
      </c>
      <c r="E3332" t="str">
        <f ca="1">VLOOKUP($B3332,'Track WIP'!$M:$O,3,FALSE)</f>
        <v>Streets Of St. Petersburg</v>
      </c>
      <c r="F3332">
        <v>10</v>
      </c>
      <c r="G3332" t="s">
        <v>15</v>
      </c>
      <c r="H3332">
        <v>12</v>
      </c>
      <c r="I3332" t="s">
        <v>111</v>
      </c>
      <c r="J3332">
        <v>110</v>
      </c>
      <c r="K3332">
        <v>2</v>
      </c>
      <c r="L3332">
        <v>0</v>
      </c>
      <c r="M3332">
        <v>20</v>
      </c>
      <c r="N3332">
        <v>0</v>
      </c>
      <c r="O3332">
        <v>0</v>
      </c>
    </row>
    <row r="3333" spans="1:15" x14ac:dyDescent="0.2">
      <c r="A3333">
        <v>2018</v>
      </c>
      <c r="B3333" s="6">
        <f ca="1">_xlfn.MAXIFS('Track WIP'!M:M,'Track WIP'!K:K,'Results WIP'!A3333,'Track WIP'!L:L,'Results WIP'!C3333)</f>
        <v>43170</v>
      </c>
      <c r="C3333">
        <f t="shared" si="59"/>
        <v>1</v>
      </c>
      <c r="D3333" t="str">
        <f ca="1">VLOOKUP($B3333,'Track WIP'!$M:$O,2,FALSE)</f>
        <v>FIRESTONE GRAND PRIX OF ST. PETERSBURG</v>
      </c>
      <c r="E3333" t="str">
        <f ca="1">VLOOKUP($B3333,'Track WIP'!$M:$O,3,FALSE)</f>
        <v>Streets Of St. Petersburg</v>
      </c>
      <c r="F3333">
        <v>11</v>
      </c>
      <c r="G3333" t="s">
        <v>25</v>
      </c>
      <c r="H3333">
        <v>14</v>
      </c>
      <c r="I3333" t="s">
        <v>111</v>
      </c>
      <c r="J3333">
        <v>110</v>
      </c>
      <c r="K3333">
        <v>10</v>
      </c>
      <c r="L3333">
        <v>0</v>
      </c>
      <c r="M3333">
        <v>19</v>
      </c>
      <c r="N3333">
        <v>0</v>
      </c>
      <c r="O3333">
        <v>0</v>
      </c>
    </row>
    <row r="3334" spans="1:15" x14ac:dyDescent="0.2">
      <c r="A3334">
        <v>2018</v>
      </c>
      <c r="B3334" s="6">
        <f ca="1">_xlfn.MAXIFS('Track WIP'!M:M,'Track WIP'!K:K,'Results WIP'!A3334,'Track WIP'!L:L,'Results WIP'!C3334)</f>
        <v>43170</v>
      </c>
      <c r="C3334">
        <f t="shared" si="59"/>
        <v>1</v>
      </c>
      <c r="D3334" t="str">
        <f ca="1">VLOOKUP($B3334,'Track WIP'!$M:$O,2,FALSE)</f>
        <v>FIRESTONE GRAND PRIX OF ST. PETERSBURG</v>
      </c>
      <c r="E3334" t="str">
        <f ca="1">VLOOKUP($B3334,'Track WIP'!$M:$O,3,FALSE)</f>
        <v>Streets Of St. Petersburg</v>
      </c>
      <c r="F3334">
        <v>12</v>
      </c>
      <c r="G3334" t="s">
        <v>37</v>
      </c>
      <c r="H3334">
        <v>30</v>
      </c>
      <c r="I3334" t="s">
        <v>16</v>
      </c>
      <c r="J3334">
        <v>110</v>
      </c>
      <c r="K3334">
        <v>5</v>
      </c>
      <c r="L3334">
        <v>0</v>
      </c>
      <c r="M3334">
        <v>18</v>
      </c>
      <c r="N3334">
        <v>0</v>
      </c>
      <c r="O3334">
        <v>0</v>
      </c>
    </row>
    <row r="3335" spans="1:15" x14ac:dyDescent="0.2">
      <c r="A3335">
        <v>2018</v>
      </c>
      <c r="B3335" s="6">
        <f ca="1">_xlfn.MAXIFS('Track WIP'!M:M,'Track WIP'!K:K,'Results WIP'!A3335,'Track WIP'!L:L,'Results WIP'!C3335)</f>
        <v>43170</v>
      </c>
      <c r="C3335">
        <f t="shared" si="59"/>
        <v>1</v>
      </c>
      <c r="D3335" t="str">
        <f ca="1">VLOOKUP($B3335,'Track WIP'!$M:$O,2,FALSE)</f>
        <v>FIRESTONE GRAND PRIX OF ST. PETERSBURG</v>
      </c>
      <c r="E3335" t="str">
        <f ca="1">VLOOKUP($B3335,'Track WIP'!$M:$O,3,FALSE)</f>
        <v>Streets Of St. Petersburg</v>
      </c>
      <c r="F3335">
        <v>13</v>
      </c>
      <c r="G3335" t="s">
        <v>88</v>
      </c>
      <c r="H3335">
        <v>22</v>
      </c>
      <c r="I3335" t="s">
        <v>111</v>
      </c>
      <c r="J3335">
        <v>110</v>
      </c>
      <c r="K3335">
        <v>11</v>
      </c>
      <c r="L3335">
        <v>0</v>
      </c>
      <c r="M3335">
        <v>17</v>
      </c>
      <c r="N3335">
        <v>0</v>
      </c>
      <c r="O3335">
        <v>0</v>
      </c>
    </row>
    <row r="3336" spans="1:15" x14ac:dyDescent="0.2">
      <c r="A3336">
        <v>2018</v>
      </c>
      <c r="B3336" s="6">
        <f ca="1">_xlfn.MAXIFS('Track WIP'!M:M,'Track WIP'!K:K,'Results WIP'!A3336,'Track WIP'!L:L,'Results WIP'!C3336)</f>
        <v>43170</v>
      </c>
      <c r="C3336">
        <f t="shared" si="59"/>
        <v>1</v>
      </c>
      <c r="D3336" t="str">
        <f ca="1">VLOOKUP($B3336,'Track WIP'!$M:$O,2,FALSE)</f>
        <v>FIRESTONE GRAND PRIX OF ST. PETERSBURG</v>
      </c>
      <c r="E3336" t="str">
        <f ca="1">VLOOKUP($B3336,'Track WIP'!$M:$O,3,FALSE)</f>
        <v>Streets Of St. Petersburg</v>
      </c>
      <c r="F3336">
        <v>14</v>
      </c>
      <c r="G3336" t="s">
        <v>386</v>
      </c>
      <c r="H3336">
        <v>88</v>
      </c>
      <c r="I3336" t="s">
        <v>111</v>
      </c>
      <c r="J3336">
        <v>110</v>
      </c>
      <c r="K3336">
        <v>8</v>
      </c>
      <c r="L3336">
        <v>0</v>
      </c>
      <c r="M3336">
        <v>16</v>
      </c>
      <c r="N3336">
        <v>0</v>
      </c>
      <c r="O3336">
        <v>0</v>
      </c>
    </row>
    <row r="3337" spans="1:15" x14ac:dyDescent="0.2">
      <c r="A3337">
        <v>2018</v>
      </c>
      <c r="B3337" s="6">
        <f ca="1">_xlfn.MAXIFS('Track WIP'!M:M,'Track WIP'!K:K,'Results WIP'!A3337,'Track WIP'!L:L,'Results WIP'!C3337)</f>
        <v>43170</v>
      </c>
      <c r="C3337">
        <f t="shared" si="59"/>
        <v>1</v>
      </c>
      <c r="D3337" t="str">
        <f ca="1">VLOOKUP($B3337,'Track WIP'!$M:$O,2,FALSE)</f>
        <v>FIRESTONE GRAND PRIX OF ST. PETERSBURG</v>
      </c>
      <c r="E3337" t="str">
        <f ca="1">VLOOKUP($B3337,'Track WIP'!$M:$O,3,FALSE)</f>
        <v>Streets Of St. Petersburg</v>
      </c>
      <c r="F3337">
        <v>15</v>
      </c>
      <c r="G3337" t="s">
        <v>389</v>
      </c>
      <c r="H3337">
        <v>21</v>
      </c>
      <c r="I3337" t="s">
        <v>111</v>
      </c>
      <c r="J3337">
        <v>109</v>
      </c>
      <c r="K3337">
        <v>16</v>
      </c>
      <c r="L3337">
        <v>0</v>
      </c>
      <c r="M3337">
        <v>15</v>
      </c>
      <c r="N3337">
        <v>0</v>
      </c>
      <c r="O3337">
        <v>0</v>
      </c>
    </row>
    <row r="3338" spans="1:15" x14ac:dyDescent="0.2">
      <c r="A3338">
        <v>2018</v>
      </c>
      <c r="B3338" s="6">
        <f ca="1">_xlfn.MAXIFS('Track WIP'!M:M,'Track WIP'!K:K,'Results WIP'!A3338,'Track WIP'!L:L,'Results WIP'!C3338)</f>
        <v>43170</v>
      </c>
      <c r="C3338">
        <f t="shared" si="59"/>
        <v>1</v>
      </c>
      <c r="D3338" t="str">
        <f ca="1">VLOOKUP($B3338,'Track WIP'!$M:$O,2,FALSE)</f>
        <v>FIRESTONE GRAND PRIX OF ST. PETERSBURG</v>
      </c>
      <c r="E3338" t="str">
        <f ca="1">VLOOKUP($B3338,'Track WIP'!$M:$O,3,FALSE)</f>
        <v>Streets Of St. Petersburg</v>
      </c>
      <c r="F3338">
        <v>16</v>
      </c>
      <c r="G3338" t="s">
        <v>394</v>
      </c>
      <c r="H3338">
        <v>26</v>
      </c>
      <c r="I3338" t="s">
        <v>16</v>
      </c>
      <c r="J3338">
        <v>109</v>
      </c>
      <c r="K3338">
        <v>15</v>
      </c>
      <c r="L3338">
        <v>0</v>
      </c>
      <c r="M3338">
        <v>14</v>
      </c>
      <c r="N3338">
        <v>0</v>
      </c>
      <c r="O3338">
        <v>0</v>
      </c>
    </row>
    <row r="3339" spans="1:15" x14ac:dyDescent="0.2">
      <c r="A3339">
        <v>2018</v>
      </c>
      <c r="B3339" s="6">
        <f ca="1">_xlfn.MAXIFS('Track WIP'!M:M,'Track WIP'!K:K,'Results WIP'!A3339,'Track WIP'!L:L,'Results WIP'!C3339)</f>
        <v>43170</v>
      </c>
      <c r="C3339">
        <f t="shared" si="59"/>
        <v>1</v>
      </c>
      <c r="D3339" t="str">
        <f ca="1">VLOOKUP($B3339,'Track WIP'!$M:$O,2,FALSE)</f>
        <v>FIRESTONE GRAND PRIX OF ST. PETERSBURG</v>
      </c>
      <c r="E3339" t="str">
        <f ca="1">VLOOKUP($B3339,'Track WIP'!$M:$O,3,FALSE)</f>
        <v>Streets Of St. Petersburg</v>
      </c>
      <c r="F3339">
        <v>17</v>
      </c>
      <c r="G3339" t="s">
        <v>399</v>
      </c>
      <c r="H3339">
        <v>19</v>
      </c>
      <c r="I3339" t="s">
        <v>16</v>
      </c>
      <c r="J3339">
        <v>109</v>
      </c>
      <c r="K3339">
        <v>22</v>
      </c>
      <c r="L3339">
        <v>0</v>
      </c>
      <c r="M3339">
        <v>13</v>
      </c>
      <c r="N3339">
        <v>0</v>
      </c>
      <c r="O3339">
        <v>0</v>
      </c>
    </row>
    <row r="3340" spans="1:15" x14ac:dyDescent="0.2">
      <c r="A3340">
        <v>2018</v>
      </c>
      <c r="B3340" s="6">
        <f ca="1">_xlfn.MAXIFS('Track WIP'!M:M,'Track WIP'!K:K,'Results WIP'!A3340,'Track WIP'!L:L,'Results WIP'!C3340)</f>
        <v>43170</v>
      </c>
      <c r="C3340">
        <f t="shared" si="59"/>
        <v>1</v>
      </c>
      <c r="D3340" t="str">
        <f ca="1">VLOOKUP($B3340,'Track WIP'!$M:$O,2,FALSE)</f>
        <v>FIRESTONE GRAND PRIX OF ST. PETERSBURG</v>
      </c>
      <c r="E3340" t="str">
        <f ca="1">VLOOKUP($B3340,'Track WIP'!$M:$O,3,FALSE)</f>
        <v>Streets Of St. Petersburg</v>
      </c>
      <c r="F3340">
        <v>18</v>
      </c>
      <c r="G3340" t="s">
        <v>322</v>
      </c>
      <c r="H3340">
        <v>6</v>
      </c>
      <c r="I3340" t="s">
        <v>16</v>
      </c>
      <c r="J3340">
        <v>108</v>
      </c>
      <c r="K3340">
        <v>1</v>
      </c>
      <c r="L3340">
        <v>69</v>
      </c>
      <c r="M3340">
        <v>16</v>
      </c>
      <c r="N3340">
        <v>0</v>
      </c>
      <c r="O3340">
        <v>0</v>
      </c>
    </row>
    <row r="3341" spans="1:15" x14ac:dyDescent="0.2">
      <c r="A3341">
        <v>2018</v>
      </c>
      <c r="B3341" s="6">
        <f ca="1">_xlfn.MAXIFS('Track WIP'!M:M,'Track WIP'!K:K,'Results WIP'!A3341,'Track WIP'!L:L,'Results WIP'!C3341)</f>
        <v>43170</v>
      </c>
      <c r="C3341">
        <f t="shared" si="59"/>
        <v>1</v>
      </c>
      <c r="D3341" t="str">
        <f ca="1">VLOOKUP($B3341,'Track WIP'!$M:$O,2,FALSE)</f>
        <v>FIRESTONE GRAND PRIX OF ST. PETERSBURG</v>
      </c>
      <c r="E3341" t="str">
        <f ca="1">VLOOKUP($B3341,'Track WIP'!$M:$O,3,FALSE)</f>
        <v>Streets Of St. Petersburg</v>
      </c>
      <c r="F3341">
        <v>19</v>
      </c>
      <c r="G3341" t="s">
        <v>390</v>
      </c>
      <c r="H3341">
        <v>59</v>
      </c>
      <c r="I3341" t="s">
        <v>111</v>
      </c>
      <c r="J3341">
        <v>108</v>
      </c>
      <c r="K3341">
        <v>20</v>
      </c>
      <c r="L3341">
        <v>0</v>
      </c>
      <c r="M3341">
        <v>11</v>
      </c>
      <c r="N3341">
        <v>0</v>
      </c>
      <c r="O3341">
        <v>0</v>
      </c>
    </row>
    <row r="3342" spans="1:15" x14ac:dyDescent="0.2">
      <c r="A3342">
        <v>2018</v>
      </c>
      <c r="B3342" s="6">
        <f ca="1">_xlfn.MAXIFS('Track WIP'!M:M,'Track WIP'!K:K,'Results WIP'!A3342,'Track WIP'!L:L,'Results WIP'!C3342)</f>
        <v>43170</v>
      </c>
      <c r="C3342">
        <f t="shared" si="59"/>
        <v>1</v>
      </c>
      <c r="D3342" t="str">
        <f ca="1">VLOOKUP($B3342,'Track WIP'!$M:$O,2,FALSE)</f>
        <v>FIRESTONE GRAND PRIX OF ST. PETERSBURG</v>
      </c>
      <c r="E3342" t="str">
        <f ca="1">VLOOKUP($B3342,'Track WIP'!$M:$O,3,FALSE)</f>
        <v>Streets Of St. Petersburg</v>
      </c>
      <c r="F3342">
        <v>20</v>
      </c>
      <c r="G3342" t="s">
        <v>86</v>
      </c>
      <c r="H3342">
        <v>23</v>
      </c>
      <c r="I3342" t="s">
        <v>111</v>
      </c>
      <c r="J3342">
        <v>107</v>
      </c>
      <c r="K3342">
        <v>21</v>
      </c>
      <c r="L3342">
        <v>0</v>
      </c>
      <c r="M3342">
        <v>10</v>
      </c>
      <c r="N3342">
        <v>0</v>
      </c>
      <c r="O3342">
        <v>0</v>
      </c>
    </row>
    <row r="3343" spans="1:15" x14ac:dyDescent="0.2">
      <c r="A3343">
        <v>2018</v>
      </c>
      <c r="B3343" s="6">
        <f ca="1">_xlfn.MAXIFS('Track WIP'!M:M,'Track WIP'!K:K,'Results WIP'!A3343,'Track WIP'!L:L,'Results WIP'!C3343)</f>
        <v>43170</v>
      </c>
      <c r="C3343">
        <f t="shared" si="59"/>
        <v>1</v>
      </c>
      <c r="D3343" t="str">
        <f ca="1">VLOOKUP($B3343,'Track WIP'!$M:$O,2,FALSE)</f>
        <v>FIRESTONE GRAND PRIX OF ST. PETERSBURG</v>
      </c>
      <c r="E3343" t="str">
        <f ca="1">VLOOKUP($B3343,'Track WIP'!$M:$O,3,FALSE)</f>
        <v>Streets Of St. Petersburg</v>
      </c>
      <c r="F3343">
        <v>21</v>
      </c>
      <c r="G3343" t="s">
        <v>400</v>
      </c>
      <c r="H3343">
        <v>20</v>
      </c>
      <c r="I3343" t="s">
        <v>111</v>
      </c>
      <c r="J3343">
        <v>107</v>
      </c>
      <c r="K3343">
        <v>4</v>
      </c>
      <c r="L3343">
        <v>5</v>
      </c>
      <c r="M3343">
        <v>10</v>
      </c>
      <c r="N3343">
        <v>0</v>
      </c>
      <c r="O3343">
        <v>0</v>
      </c>
    </row>
    <row r="3344" spans="1:15" x14ac:dyDescent="0.2">
      <c r="A3344">
        <v>2018</v>
      </c>
      <c r="B3344" s="6">
        <f ca="1">_xlfn.MAXIFS('Track WIP'!M:M,'Track WIP'!K:K,'Results WIP'!A3344,'Track WIP'!L:L,'Results WIP'!C3344)</f>
        <v>43170</v>
      </c>
      <c r="C3344">
        <f t="shared" si="59"/>
        <v>1</v>
      </c>
      <c r="D3344" t="str">
        <f ca="1">VLOOKUP($B3344,'Track WIP'!$M:$O,2,FALSE)</f>
        <v>FIRESTONE GRAND PRIX OF ST. PETERSBURG</v>
      </c>
      <c r="E3344" t="str">
        <f ca="1">VLOOKUP($B3344,'Track WIP'!$M:$O,3,FALSE)</f>
        <v>Streets Of St. Petersburg</v>
      </c>
      <c r="F3344">
        <v>22</v>
      </c>
      <c r="G3344" t="s">
        <v>401</v>
      </c>
      <c r="H3344">
        <v>32</v>
      </c>
      <c r="I3344" t="s">
        <v>111</v>
      </c>
      <c r="J3344">
        <v>100</v>
      </c>
      <c r="K3344">
        <v>23</v>
      </c>
      <c r="L3344">
        <v>0</v>
      </c>
      <c r="M3344">
        <v>8</v>
      </c>
      <c r="N3344">
        <v>0</v>
      </c>
      <c r="O3344">
        <v>0</v>
      </c>
    </row>
    <row r="3345" spans="1:15" x14ac:dyDescent="0.2">
      <c r="A3345">
        <v>2018</v>
      </c>
      <c r="B3345" s="6">
        <f ca="1">_xlfn.MAXIFS('Track WIP'!M:M,'Track WIP'!K:K,'Results WIP'!A3345,'Track WIP'!L:L,'Results WIP'!C3345)</f>
        <v>43170</v>
      </c>
      <c r="C3345">
        <f t="shared" si="59"/>
        <v>1</v>
      </c>
      <c r="D3345" t="str">
        <f ca="1">VLOOKUP($B3345,'Track WIP'!$M:$O,2,FALSE)</f>
        <v>FIRESTONE GRAND PRIX OF ST. PETERSBURG</v>
      </c>
      <c r="E3345" t="str">
        <f ca="1">VLOOKUP($B3345,'Track WIP'!$M:$O,3,FALSE)</f>
        <v>Streets Of St. Petersburg</v>
      </c>
      <c r="F3345">
        <v>23</v>
      </c>
      <c r="G3345" t="s">
        <v>396</v>
      </c>
      <c r="H3345">
        <v>60</v>
      </c>
      <c r="I3345" t="s">
        <v>16</v>
      </c>
      <c r="J3345">
        <v>38</v>
      </c>
      <c r="K3345">
        <v>19</v>
      </c>
      <c r="L3345">
        <v>0</v>
      </c>
      <c r="M3345">
        <v>7</v>
      </c>
      <c r="N3345">
        <v>0</v>
      </c>
      <c r="O3345">
        <v>0</v>
      </c>
    </row>
    <row r="3346" spans="1:15" x14ac:dyDescent="0.2">
      <c r="A3346">
        <v>2018</v>
      </c>
      <c r="B3346" s="6">
        <f ca="1">_xlfn.MAXIFS('Track WIP'!M:M,'Track WIP'!K:K,'Results WIP'!A3346,'Track WIP'!L:L,'Results WIP'!C3346)</f>
        <v>43170</v>
      </c>
      <c r="C3346">
        <f t="shared" si="59"/>
        <v>1</v>
      </c>
      <c r="D3346" t="str">
        <f ca="1">VLOOKUP($B3346,'Track WIP'!$M:$O,2,FALSE)</f>
        <v>FIRESTONE GRAND PRIX OF ST. PETERSBURG</v>
      </c>
      <c r="E3346" t="str">
        <f ca="1">VLOOKUP($B3346,'Track WIP'!$M:$O,3,FALSE)</f>
        <v>Streets Of St. Petersburg</v>
      </c>
      <c r="F3346">
        <v>24</v>
      </c>
      <c r="G3346" t="s">
        <v>402</v>
      </c>
      <c r="H3346">
        <v>4</v>
      </c>
      <c r="I3346" t="s">
        <v>111</v>
      </c>
      <c r="J3346">
        <v>16</v>
      </c>
      <c r="K3346">
        <v>3</v>
      </c>
      <c r="L3346">
        <v>0</v>
      </c>
      <c r="M3346">
        <v>6</v>
      </c>
      <c r="N3346">
        <v>0</v>
      </c>
      <c r="O3346">
        <v>0</v>
      </c>
    </row>
    <row r="3347" spans="1:15" x14ac:dyDescent="0.2">
      <c r="A3347">
        <v>2018</v>
      </c>
      <c r="B3347" s="6">
        <f ca="1">_xlfn.MAXIFS('Track WIP'!M:M,'Track WIP'!K:K,'Results WIP'!A3347,'Track WIP'!L:L,'Results WIP'!C3347)</f>
        <v>43197</v>
      </c>
      <c r="C3347">
        <f t="shared" si="59"/>
        <v>2</v>
      </c>
      <c r="D3347" t="str">
        <f ca="1">VLOOKUP($B3347,'Track WIP'!$M:$O,2,FALSE)</f>
        <v>PHOENIX GRAND PRIX</v>
      </c>
      <c r="E3347" t="str">
        <f ca="1">VLOOKUP($B3347,'Track WIP'!$M:$O,3,FALSE)</f>
        <v>Phoenix International Raceway</v>
      </c>
      <c r="F3347">
        <v>1</v>
      </c>
      <c r="G3347" t="s">
        <v>112</v>
      </c>
      <c r="H3347">
        <v>1</v>
      </c>
      <c r="I3347" t="s">
        <v>111</v>
      </c>
      <c r="J3347">
        <v>250</v>
      </c>
      <c r="K3347">
        <v>7</v>
      </c>
      <c r="L3347">
        <v>30</v>
      </c>
      <c r="M3347">
        <v>51</v>
      </c>
      <c r="N3347">
        <v>1</v>
      </c>
      <c r="O3347">
        <v>0</v>
      </c>
    </row>
    <row r="3348" spans="1:15" x14ac:dyDescent="0.2">
      <c r="A3348">
        <v>2018</v>
      </c>
      <c r="B3348" s="6">
        <f ca="1">_xlfn.MAXIFS('Track WIP'!M:M,'Track WIP'!K:K,'Results WIP'!A3348,'Track WIP'!L:L,'Results WIP'!C3348)</f>
        <v>43197</v>
      </c>
      <c r="C3348">
        <f t="shared" si="59"/>
        <v>2</v>
      </c>
      <c r="D3348" t="str">
        <f ca="1">VLOOKUP($B3348,'Track WIP'!$M:$O,2,FALSE)</f>
        <v>PHOENIX GRAND PRIX</v>
      </c>
      <c r="E3348" t="str">
        <f ca="1">VLOOKUP($B3348,'Track WIP'!$M:$O,3,FALSE)</f>
        <v>Phoenix International Raceway</v>
      </c>
      <c r="F3348">
        <v>2</v>
      </c>
      <c r="G3348" t="s">
        <v>322</v>
      </c>
      <c r="H3348">
        <v>6</v>
      </c>
      <c r="I3348" t="s">
        <v>16</v>
      </c>
      <c r="J3348">
        <v>250</v>
      </c>
      <c r="K3348">
        <v>6</v>
      </c>
      <c r="L3348">
        <v>44</v>
      </c>
      <c r="M3348">
        <v>41</v>
      </c>
      <c r="N3348">
        <v>1</v>
      </c>
      <c r="O3348">
        <v>0</v>
      </c>
    </row>
    <row r="3349" spans="1:15" x14ac:dyDescent="0.2">
      <c r="A3349">
        <v>2018</v>
      </c>
      <c r="B3349" s="6">
        <f ca="1">_xlfn.MAXIFS('Track WIP'!M:M,'Track WIP'!K:K,'Results WIP'!A3349,'Track WIP'!L:L,'Results WIP'!C3349)</f>
        <v>43197</v>
      </c>
      <c r="C3349">
        <f t="shared" si="59"/>
        <v>2</v>
      </c>
      <c r="D3349" t="str">
        <f ca="1">VLOOKUP($B3349,'Track WIP'!$M:$O,2,FALSE)</f>
        <v>PHOENIX GRAND PRIX</v>
      </c>
      <c r="E3349" t="str">
        <f ca="1">VLOOKUP($B3349,'Track WIP'!$M:$O,3,FALSE)</f>
        <v>Phoenix International Raceway</v>
      </c>
      <c r="F3349">
        <v>3</v>
      </c>
      <c r="G3349" t="s">
        <v>277</v>
      </c>
      <c r="H3349">
        <v>27</v>
      </c>
      <c r="I3349" t="s">
        <v>16</v>
      </c>
      <c r="J3349">
        <v>250</v>
      </c>
      <c r="K3349">
        <v>4</v>
      </c>
      <c r="L3349">
        <v>1</v>
      </c>
      <c r="M3349">
        <v>36</v>
      </c>
      <c r="N3349">
        <v>1</v>
      </c>
      <c r="O3349">
        <v>0</v>
      </c>
    </row>
    <row r="3350" spans="1:15" x14ac:dyDescent="0.2">
      <c r="A3350">
        <v>2018</v>
      </c>
      <c r="B3350" s="6">
        <f ca="1">_xlfn.MAXIFS('Track WIP'!M:M,'Track WIP'!K:K,'Results WIP'!A3350,'Track WIP'!L:L,'Results WIP'!C3350)</f>
        <v>43197</v>
      </c>
      <c r="C3350">
        <f t="shared" si="59"/>
        <v>2</v>
      </c>
      <c r="D3350" t="str">
        <f ca="1">VLOOKUP($B3350,'Track WIP'!$M:$O,2,FALSE)</f>
        <v>PHOENIX GRAND PRIX</v>
      </c>
      <c r="E3350" t="str">
        <f ca="1">VLOOKUP($B3350,'Track WIP'!$M:$O,3,FALSE)</f>
        <v>Phoenix International Raceway</v>
      </c>
      <c r="F3350">
        <v>4</v>
      </c>
      <c r="G3350" t="s">
        <v>21</v>
      </c>
      <c r="H3350">
        <v>9</v>
      </c>
      <c r="I3350" t="s">
        <v>16</v>
      </c>
      <c r="J3350">
        <v>250</v>
      </c>
      <c r="K3350">
        <v>17</v>
      </c>
      <c r="L3350">
        <v>0</v>
      </c>
      <c r="M3350">
        <v>32</v>
      </c>
      <c r="N3350">
        <v>0</v>
      </c>
      <c r="O3350">
        <v>0</v>
      </c>
    </row>
    <row r="3351" spans="1:15" x14ac:dyDescent="0.2">
      <c r="A3351">
        <v>2018</v>
      </c>
      <c r="B3351" s="6">
        <f ca="1">_xlfn.MAXIFS('Track WIP'!M:M,'Track WIP'!K:K,'Results WIP'!A3351,'Track WIP'!L:L,'Results WIP'!C3351)</f>
        <v>43197</v>
      </c>
      <c r="C3351">
        <f t="shared" si="59"/>
        <v>2</v>
      </c>
      <c r="D3351" t="str">
        <f ca="1">VLOOKUP($B3351,'Track WIP'!$M:$O,2,FALSE)</f>
        <v>PHOENIX GRAND PRIX</v>
      </c>
      <c r="E3351" t="str">
        <f ca="1">VLOOKUP($B3351,'Track WIP'!$M:$O,3,FALSE)</f>
        <v>Phoenix International Raceway</v>
      </c>
      <c r="F3351">
        <v>5</v>
      </c>
      <c r="G3351" t="s">
        <v>17</v>
      </c>
      <c r="H3351">
        <v>28</v>
      </c>
      <c r="I3351" t="s">
        <v>16</v>
      </c>
      <c r="J3351">
        <v>250</v>
      </c>
      <c r="K3351">
        <v>8</v>
      </c>
      <c r="L3351">
        <v>5</v>
      </c>
      <c r="M3351">
        <v>31</v>
      </c>
      <c r="N3351">
        <v>1</v>
      </c>
      <c r="O3351">
        <v>0</v>
      </c>
    </row>
    <row r="3352" spans="1:15" x14ac:dyDescent="0.2">
      <c r="A3352">
        <v>2018</v>
      </c>
      <c r="B3352" s="6">
        <f ca="1">_xlfn.MAXIFS('Track WIP'!M:M,'Track WIP'!K:K,'Results WIP'!A3352,'Track WIP'!L:L,'Results WIP'!C3352)</f>
        <v>43197</v>
      </c>
      <c r="C3352">
        <f t="shared" si="59"/>
        <v>2</v>
      </c>
      <c r="D3352" t="str">
        <f ca="1">VLOOKUP($B3352,'Track WIP'!$M:$O,2,FALSE)</f>
        <v>PHOENIX GRAND PRIX</v>
      </c>
      <c r="E3352" t="str">
        <f ca="1">VLOOKUP($B3352,'Track WIP'!$M:$O,3,FALSE)</f>
        <v>Phoenix International Raceway</v>
      </c>
      <c r="F3352">
        <v>6</v>
      </c>
      <c r="G3352" t="s">
        <v>89</v>
      </c>
      <c r="H3352">
        <v>5</v>
      </c>
      <c r="I3352" t="s">
        <v>16</v>
      </c>
      <c r="J3352">
        <v>250</v>
      </c>
      <c r="K3352">
        <v>5</v>
      </c>
      <c r="L3352">
        <v>20</v>
      </c>
      <c r="M3352">
        <v>29</v>
      </c>
      <c r="N3352">
        <v>1</v>
      </c>
      <c r="O3352">
        <v>0</v>
      </c>
    </row>
    <row r="3353" spans="1:15" x14ac:dyDescent="0.2">
      <c r="A3353">
        <v>2018</v>
      </c>
      <c r="B3353" s="6">
        <f ca="1">_xlfn.MAXIFS('Track WIP'!M:M,'Track WIP'!K:K,'Results WIP'!A3353,'Track WIP'!L:L,'Results WIP'!C3353)</f>
        <v>43197</v>
      </c>
      <c r="C3353">
        <f t="shared" si="59"/>
        <v>2</v>
      </c>
      <c r="D3353" t="str">
        <f ca="1">VLOOKUP($B3353,'Track WIP'!$M:$O,2,FALSE)</f>
        <v>PHOENIX GRAND PRIX</v>
      </c>
      <c r="E3353" t="str">
        <f ca="1">VLOOKUP($B3353,'Track WIP'!$M:$O,3,FALSE)</f>
        <v>Phoenix International Raceway</v>
      </c>
      <c r="F3353">
        <v>7</v>
      </c>
      <c r="G3353" t="s">
        <v>55</v>
      </c>
      <c r="H3353">
        <v>20</v>
      </c>
      <c r="I3353" t="s">
        <v>111</v>
      </c>
      <c r="J3353">
        <v>250</v>
      </c>
      <c r="K3353">
        <v>18</v>
      </c>
      <c r="L3353">
        <v>0</v>
      </c>
      <c r="M3353">
        <v>26</v>
      </c>
      <c r="N3353">
        <v>0</v>
      </c>
      <c r="O3353">
        <v>0</v>
      </c>
    </row>
    <row r="3354" spans="1:15" x14ac:dyDescent="0.2">
      <c r="A3354">
        <v>2018</v>
      </c>
      <c r="B3354" s="6">
        <f ca="1">_xlfn.MAXIFS('Track WIP'!M:M,'Track WIP'!K:K,'Results WIP'!A3354,'Track WIP'!L:L,'Results WIP'!C3354)</f>
        <v>43197</v>
      </c>
      <c r="C3354">
        <f t="shared" si="59"/>
        <v>2</v>
      </c>
      <c r="D3354" t="str">
        <f ca="1">VLOOKUP($B3354,'Track WIP'!$M:$O,2,FALSE)</f>
        <v>PHOENIX GRAND PRIX</v>
      </c>
      <c r="E3354" t="str">
        <f ca="1">VLOOKUP($B3354,'Track WIP'!$M:$O,3,FALSE)</f>
        <v>Phoenix International Raceway</v>
      </c>
      <c r="F3354">
        <v>8</v>
      </c>
      <c r="G3354" t="s">
        <v>25</v>
      </c>
      <c r="H3354">
        <v>14</v>
      </c>
      <c r="I3354" t="s">
        <v>111</v>
      </c>
      <c r="J3354">
        <v>250</v>
      </c>
      <c r="K3354">
        <v>9</v>
      </c>
      <c r="L3354">
        <v>0</v>
      </c>
      <c r="M3354">
        <v>24</v>
      </c>
      <c r="N3354">
        <v>0</v>
      </c>
      <c r="O3354">
        <v>0</v>
      </c>
    </row>
    <row r="3355" spans="1:15" x14ac:dyDescent="0.2">
      <c r="A3355">
        <v>2018</v>
      </c>
      <c r="B3355" s="6">
        <f ca="1">_xlfn.MAXIFS('Track WIP'!M:M,'Track WIP'!K:K,'Results WIP'!A3355,'Track WIP'!L:L,'Results WIP'!C3355)</f>
        <v>43197</v>
      </c>
      <c r="C3355">
        <f t="shared" si="59"/>
        <v>2</v>
      </c>
      <c r="D3355" t="str">
        <f ca="1">VLOOKUP($B3355,'Track WIP'!$M:$O,2,FALSE)</f>
        <v>PHOENIX GRAND PRIX</v>
      </c>
      <c r="E3355" t="str">
        <f ca="1">VLOOKUP($B3355,'Track WIP'!$M:$O,3,FALSE)</f>
        <v>Phoenix International Raceway</v>
      </c>
      <c r="F3355">
        <v>9</v>
      </c>
      <c r="G3355" t="s">
        <v>41</v>
      </c>
      <c r="H3355">
        <v>15</v>
      </c>
      <c r="I3355" t="s">
        <v>16</v>
      </c>
      <c r="J3355">
        <v>250</v>
      </c>
      <c r="K3355">
        <v>12</v>
      </c>
      <c r="L3355">
        <v>7</v>
      </c>
      <c r="M3355">
        <v>23</v>
      </c>
      <c r="N3355">
        <v>1</v>
      </c>
      <c r="O3355">
        <v>0</v>
      </c>
    </row>
    <row r="3356" spans="1:15" x14ac:dyDescent="0.2">
      <c r="A3356">
        <v>2018</v>
      </c>
      <c r="B3356" s="6">
        <f ca="1">_xlfn.MAXIFS('Track WIP'!M:M,'Track WIP'!K:K,'Results WIP'!A3356,'Track WIP'!L:L,'Results WIP'!C3356)</f>
        <v>43197</v>
      </c>
      <c r="C3356">
        <f t="shared" si="59"/>
        <v>2</v>
      </c>
      <c r="D3356" t="str">
        <f ca="1">VLOOKUP($B3356,'Track WIP'!$M:$O,2,FALSE)</f>
        <v>PHOENIX GRAND PRIX</v>
      </c>
      <c r="E3356" t="str">
        <f ca="1">VLOOKUP($B3356,'Track WIP'!$M:$O,3,FALSE)</f>
        <v>Phoenix International Raceway</v>
      </c>
      <c r="F3356">
        <v>10</v>
      </c>
      <c r="G3356" t="s">
        <v>88</v>
      </c>
      <c r="H3356">
        <v>22</v>
      </c>
      <c r="I3356" t="s">
        <v>111</v>
      </c>
      <c r="J3356">
        <v>250</v>
      </c>
      <c r="K3356">
        <v>2</v>
      </c>
      <c r="L3356">
        <v>3</v>
      </c>
      <c r="M3356">
        <v>21</v>
      </c>
      <c r="N3356">
        <v>1</v>
      </c>
      <c r="O3356">
        <v>0</v>
      </c>
    </row>
    <row r="3357" spans="1:15" x14ac:dyDescent="0.2">
      <c r="A3357">
        <v>2018</v>
      </c>
      <c r="B3357" s="6">
        <f ca="1">_xlfn.MAXIFS('Track WIP'!M:M,'Track WIP'!K:K,'Results WIP'!A3357,'Track WIP'!L:L,'Results WIP'!C3357)</f>
        <v>43197</v>
      </c>
      <c r="C3357">
        <f t="shared" si="59"/>
        <v>2</v>
      </c>
      <c r="D3357" t="str">
        <f ca="1">VLOOKUP($B3357,'Track WIP'!$M:$O,2,FALSE)</f>
        <v>PHOENIX GRAND PRIX</v>
      </c>
      <c r="E3357" t="str">
        <f ca="1">VLOOKUP($B3357,'Track WIP'!$M:$O,3,FALSE)</f>
        <v>Phoenix International Raceway</v>
      </c>
      <c r="F3357">
        <v>11</v>
      </c>
      <c r="G3357" t="s">
        <v>37</v>
      </c>
      <c r="H3357">
        <v>30</v>
      </c>
      <c r="I3357" t="s">
        <v>16</v>
      </c>
      <c r="J3357">
        <v>250</v>
      </c>
      <c r="K3357">
        <v>13</v>
      </c>
      <c r="L3357">
        <v>0</v>
      </c>
      <c r="M3357">
        <v>19</v>
      </c>
      <c r="N3357">
        <v>0</v>
      </c>
      <c r="O3357">
        <v>0</v>
      </c>
    </row>
    <row r="3358" spans="1:15" x14ac:dyDescent="0.2">
      <c r="A3358">
        <v>2018</v>
      </c>
      <c r="B3358" s="6">
        <f ca="1">_xlfn.MAXIFS('Track WIP'!M:M,'Track WIP'!K:K,'Results WIP'!A3358,'Track WIP'!L:L,'Results WIP'!C3358)</f>
        <v>43197</v>
      </c>
      <c r="C3358">
        <f t="shared" si="59"/>
        <v>2</v>
      </c>
      <c r="D3358" t="str">
        <f ca="1">VLOOKUP($B3358,'Track WIP'!$M:$O,2,FALSE)</f>
        <v>PHOENIX GRAND PRIX</v>
      </c>
      <c r="E3358" t="str">
        <f ca="1">VLOOKUP($B3358,'Track WIP'!$M:$O,3,FALSE)</f>
        <v>Phoenix International Raceway</v>
      </c>
      <c r="F3358">
        <v>12</v>
      </c>
      <c r="G3358" t="s">
        <v>38</v>
      </c>
      <c r="H3358">
        <v>98</v>
      </c>
      <c r="I3358" t="s">
        <v>16</v>
      </c>
      <c r="J3358">
        <v>249</v>
      </c>
      <c r="K3358">
        <v>20</v>
      </c>
      <c r="L3358">
        <v>0</v>
      </c>
      <c r="M3358">
        <v>18</v>
      </c>
      <c r="N3358">
        <v>0</v>
      </c>
      <c r="O3358">
        <v>0</v>
      </c>
    </row>
    <row r="3359" spans="1:15" x14ac:dyDescent="0.2">
      <c r="A3359">
        <v>2018</v>
      </c>
      <c r="B3359" s="6">
        <f ca="1">_xlfn.MAXIFS('Track WIP'!M:M,'Track WIP'!K:K,'Results WIP'!A3359,'Track WIP'!L:L,'Results WIP'!C3359)</f>
        <v>43197</v>
      </c>
      <c r="C3359">
        <f t="shared" si="59"/>
        <v>2</v>
      </c>
      <c r="D3359" t="str">
        <f ca="1">VLOOKUP($B3359,'Track WIP'!$M:$O,2,FALSE)</f>
        <v>PHOENIX GRAND PRIX</v>
      </c>
      <c r="E3359" t="str">
        <f ca="1">VLOOKUP($B3359,'Track WIP'!$M:$O,3,FALSE)</f>
        <v>Phoenix International Raceway</v>
      </c>
      <c r="F3359">
        <v>13</v>
      </c>
      <c r="G3359" t="s">
        <v>87</v>
      </c>
      <c r="H3359">
        <v>18</v>
      </c>
      <c r="I3359" t="s">
        <v>16</v>
      </c>
      <c r="J3359">
        <v>249</v>
      </c>
      <c r="K3359">
        <v>1</v>
      </c>
      <c r="L3359">
        <v>60</v>
      </c>
      <c r="M3359">
        <v>19</v>
      </c>
      <c r="N3359">
        <v>2</v>
      </c>
      <c r="O3359">
        <v>0</v>
      </c>
    </row>
    <row r="3360" spans="1:15" x14ac:dyDescent="0.2">
      <c r="A3360">
        <v>2018</v>
      </c>
      <c r="B3360" s="6">
        <f ca="1">_xlfn.MAXIFS('Track WIP'!M:M,'Track WIP'!K:K,'Results WIP'!A3360,'Track WIP'!L:L,'Results WIP'!C3360)</f>
        <v>43197</v>
      </c>
      <c r="C3360">
        <f t="shared" si="59"/>
        <v>2</v>
      </c>
      <c r="D3360" t="str">
        <f ca="1">VLOOKUP($B3360,'Track WIP'!$M:$O,2,FALSE)</f>
        <v>PHOENIX GRAND PRIX</v>
      </c>
      <c r="E3360" t="str">
        <f ca="1">VLOOKUP($B3360,'Track WIP'!$M:$O,3,FALSE)</f>
        <v>Phoenix International Raceway</v>
      </c>
      <c r="F3360">
        <v>14</v>
      </c>
      <c r="G3360" t="s">
        <v>389</v>
      </c>
      <c r="H3360">
        <v>21</v>
      </c>
      <c r="I3360" t="s">
        <v>111</v>
      </c>
      <c r="J3360">
        <v>249</v>
      </c>
      <c r="K3360">
        <v>15</v>
      </c>
      <c r="L3360">
        <v>0</v>
      </c>
      <c r="M3360">
        <v>16</v>
      </c>
      <c r="N3360">
        <v>0</v>
      </c>
      <c r="O3360">
        <v>0</v>
      </c>
    </row>
    <row r="3361" spans="1:15" x14ac:dyDescent="0.2">
      <c r="A3361">
        <v>2018</v>
      </c>
      <c r="B3361" s="6">
        <f ca="1">_xlfn.MAXIFS('Track WIP'!M:M,'Track WIP'!K:K,'Results WIP'!A3361,'Track WIP'!L:L,'Results WIP'!C3361)</f>
        <v>43197</v>
      </c>
      <c r="C3361">
        <f t="shared" si="59"/>
        <v>2</v>
      </c>
      <c r="D3361" t="str">
        <f ca="1">VLOOKUP($B3361,'Track WIP'!$M:$O,2,FALSE)</f>
        <v>PHOENIX GRAND PRIX</v>
      </c>
      <c r="E3361" t="str">
        <f ca="1">VLOOKUP($B3361,'Track WIP'!$M:$O,3,FALSE)</f>
        <v>Phoenix International Raceway</v>
      </c>
      <c r="F3361">
        <v>15</v>
      </c>
      <c r="G3361" t="s">
        <v>386</v>
      </c>
      <c r="H3361">
        <v>88</v>
      </c>
      <c r="I3361" t="s">
        <v>111</v>
      </c>
      <c r="J3361">
        <v>249</v>
      </c>
      <c r="K3361">
        <v>19</v>
      </c>
      <c r="L3361">
        <v>0</v>
      </c>
      <c r="M3361">
        <v>15</v>
      </c>
      <c r="N3361">
        <v>0</v>
      </c>
      <c r="O3361">
        <v>0</v>
      </c>
    </row>
    <row r="3362" spans="1:15" x14ac:dyDescent="0.2">
      <c r="A3362">
        <v>2018</v>
      </c>
      <c r="B3362" s="6">
        <f ca="1">_xlfn.MAXIFS('Track WIP'!M:M,'Track WIP'!K:K,'Results WIP'!A3362,'Track WIP'!L:L,'Results WIP'!C3362)</f>
        <v>43197</v>
      </c>
      <c r="C3362">
        <f t="shared" si="59"/>
        <v>2</v>
      </c>
      <c r="D3362" t="str">
        <f ca="1">VLOOKUP($B3362,'Track WIP'!$M:$O,2,FALSE)</f>
        <v>PHOENIX GRAND PRIX</v>
      </c>
      <c r="E3362" t="str">
        <f ca="1">VLOOKUP($B3362,'Track WIP'!$M:$O,3,FALSE)</f>
        <v>Phoenix International Raceway</v>
      </c>
      <c r="F3362">
        <v>16</v>
      </c>
      <c r="G3362" t="s">
        <v>394</v>
      </c>
      <c r="H3362">
        <v>26</v>
      </c>
      <c r="I3362" t="s">
        <v>16</v>
      </c>
      <c r="J3362">
        <v>249</v>
      </c>
      <c r="K3362">
        <v>23</v>
      </c>
      <c r="L3362">
        <v>0</v>
      </c>
      <c r="M3362">
        <v>14</v>
      </c>
      <c r="N3362">
        <v>0</v>
      </c>
      <c r="O3362">
        <v>0</v>
      </c>
    </row>
    <row r="3363" spans="1:15" x14ac:dyDescent="0.2">
      <c r="A3363">
        <v>2018</v>
      </c>
      <c r="B3363" s="6">
        <f ca="1">_xlfn.MAXIFS('Track WIP'!M:M,'Track WIP'!K:K,'Results WIP'!A3363,'Track WIP'!L:L,'Results WIP'!C3363)</f>
        <v>43197</v>
      </c>
      <c r="C3363">
        <f t="shared" si="59"/>
        <v>2</v>
      </c>
      <c r="D3363" t="str">
        <f ca="1">VLOOKUP($B3363,'Track WIP'!$M:$O,2,FALSE)</f>
        <v>PHOENIX GRAND PRIX</v>
      </c>
      <c r="E3363" t="str">
        <f ca="1">VLOOKUP($B3363,'Track WIP'!$M:$O,3,FALSE)</f>
        <v>Phoenix International Raceway</v>
      </c>
      <c r="F3363">
        <v>17</v>
      </c>
      <c r="G3363" t="s">
        <v>86</v>
      </c>
      <c r="H3363">
        <v>23</v>
      </c>
      <c r="I3363" t="s">
        <v>111</v>
      </c>
      <c r="J3363">
        <v>248</v>
      </c>
      <c r="K3363">
        <v>22</v>
      </c>
      <c r="L3363">
        <v>0</v>
      </c>
      <c r="M3363">
        <v>13</v>
      </c>
      <c r="N3363">
        <v>0</v>
      </c>
      <c r="O3363">
        <v>0</v>
      </c>
    </row>
    <row r="3364" spans="1:15" x14ac:dyDescent="0.2">
      <c r="A3364">
        <v>2018</v>
      </c>
      <c r="B3364" s="6">
        <f ca="1">_xlfn.MAXIFS('Track WIP'!M:M,'Track WIP'!K:K,'Results WIP'!A3364,'Track WIP'!L:L,'Results WIP'!C3364)</f>
        <v>43197</v>
      </c>
      <c r="C3364">
        <f t="shared" si="59"/>
        <v>2</v>
      </c>
      <c r="D3364" t="str">
        <f ca="1">VLOOKUP($B3364,'Track WIP'!$M:$O,2,FALSE)</f>
        <v>PHOENIX GRAND PRIX</v>
      </c>
      <c r="E3364" t="str">
        <f ca="1">VLOOKUP($B3364,'Track WIP'!$M:$O,3,FALSE)</f>
        <v>Phoenix International Raceway</v>
      </c>
      <c r="F3364">
        <v>18</v>
      </c>
      <c r="G3364" t="s">
        <v>390</v>
      </c>
      <c r="H3364">
        <v>59</v>
      </c>
      <c r="I3364" t="s">
        <v>111</v>
      </c>
      <c r="J3364">
        <v>247</v>
      </c>
      <c r="K3364">
        <v>21</v>
      </c>
      <c r="L3364">
        <v>0</v>
      </c>
      <c r="M3364">
        <v>12</v>
      </c>
      <c r="N3364">
        <v>0</v>
      </c>
      <c r="O3364">
        <v>0</v>
      </c>
    </row>
    <row r="3365" spans="1:15" x14ac:dyDescent="0.2">
      <c r="A3365">
        <v>2018</v>
      </c>
      <c r="B3365" s="6">
        <f ca="1">_xlfn.MAXIFS('Track WIP'!M:M,'Track WIP'!K:K,'Results WIP'!A3365,'Track WIP'!L:L,'Results WIP'!C3365)</f>
        <v>43197</v>
      </c>
      <c r="C3365">
        <f t="shared" si="59"/>
        <v>2</v>
      </c>
      <c r="D3365" t="str">
        <f ca="1">VLOOKUP($B3365,'Track WIP'!$M:$O,2,FALSE)</f>
        <v>PHOENIX GRAND PRIX</v>
      </c>
      <c r="E3365" t="str">
        <f ca="1">VLOOKUP($B3365,'Track WIP'!$M:$O,3,FALSE)</f>
        <v>Phoenix International Raceway</v>
      </c>
      <c r="F3365">
        <v>19</v>
      </c>
      <c r="G3365" t="s">
        <v>402</v>
      </c>
      <c r="H3365">
        <v>4</v>
      </c>
      <c r="I3365" t="s">
        <v>111</v>
      </c>
      <c r="J3365">
        <v>241</v>
      </c>
      <c r="K3365">
        <v>16</v>
      </c>
      <c r="L3365">
        <v>0</v>
      </c>
      <c r="M3365">
        <v>11</v>
      </c>
      <c r="N3365">
        <v>0</v>
      </c>
      <c r="O3365">
        <v>0</v>
      </c>
    </row>
    <row r="3366" spans="1:15" x14ac:dyDescent="0.2">
      <c r="A3366">
        <v>2018</v>
      </c>
      <c r="B3366" s="6">
        <f ca="1">_xlfn.MAXIFS('Track WIP'!M:M,'Track WIP'!K:K,'Results WIP'!A3366,'Track WIP'!L:L,'Results WIP'!C3366)</f>
        <v>43197</v>
      </c>
      <c r="C3366">
        <f t="shared" si="59"/>
        <v>2</v>
      </c>
      <c r="D3366" t="str">
        <f ca="1">VLOOKUP($B3366,'Track WIP'!$M:$O,2,FALSE)</f>
        <v>PHOENIX GRAND PRIX</v>
      </c>
      <c r="E3366" t="str">
        <f ca="1">VLOOKUP($B3366,'Track WIP'!$M:$O,3,FALSE)</f>
        <v>Phoenix International Raceway</v>
      </c>
      <c r="F3366">
        <v>20</v>
      </c>
      <c r="G3366" t="s">
        <v>393</v>
      </c>
      <c r="H3366">
        <v>10</v>
      </c>
      <c r="I3366" t="s">
        <v>16</v>
      </c>
      <c r="J3366">
        <v>228</v>
      </c>
      <c r="K3366">
        <v>11</v>
      </c>
      <c r="L3366">
        <v>0</v>
      </c>
      <c r="M3366">
        <v>10</v>
      </c>
      <c r="N3366">
        <v>0</v>
      </c>
      <c r="O3366">
        <v>0</v>
      </c>
    </row>
    <row r="3367" spans="1:15" x14ac:dyDescent="0.2">
      <c r="A3367">
        <v>2018</v>
      </c>
      <c r="B3367" s="6">
        <f ca="1">_xlfn.MAXIFS('Track WIP'!M:M,'Track WIP'!K:K,'Results WIP'!A3367,'Track WIP'!L:L,'Results WIP'!C3367)</f>
        <v>43197</v>
      </c>
      <c r="C3367">
        <f t="shared" si="59"/>
        <v>2</v>
      </c>
      <c r="D3367" t="str">
        <f ca="1">VLOOKUP($B3367,'Track WIP'!$M:$O,2,FALSE)</f>
        <v>PHOENIX GRAND PRIX</v>
      </c>
      <c r="E3367" t="str">
        <f ca="1">VLOOKUP($B3367,'Track WIP'!$M:$O,3,FALSE)</f>
        <v>Phoenix International Raceway</v>
      </c>
      <c r="F3367">
        <v>21</v>
      </c>
      <c r="G3367" t="s">
        <v>403</v>
      </c>
      <c r="H3367">
        <v>32</v>
      </c>
      <c r="I3367" t="s">
        <v>111</v>
      </c>
      <c r="J3367">
        <v>174</v>
      </c>
      <c r="K3367">
        <v>14</v>
      </c>
      <c r="L3367">
        <v>0</v>
      </c>
      <c r="M3367">
        <v>9</v>
      </c>
      <c r="N3367">
        <v>0</v>
      </c>
      <c r="O3367">
        <v>0</v>
      </c>
    </row>
    <row r="3368" spans="1:15" x14ac:dyDescent="0.2">
      <c r="A3368">
        <v>2018</v>
      </c>
      <c r="B3368" s="6">
        <f ca="1">_xlfn.MAXIFS('Track WIP'!M:M,'Track WIP'!K:K,'Results WIP'!A3368,'Track WIP'!L:L,'Results WIP'!C3368)</f>
        <v>43197</v>
      </c>
      <c r="C3368">
        <f t="shared" si="59"/>
        <v>2</v>
      </c>
      <c r="D3368" t="str">
        <f ca="1">VLOOKUP($B3368,'Track WIP'!$M:$O,2,FALSE)</f>
        <v>PHOENIX GRAND PRIX</v>
      </c>
      <c r="E3368" t="str">
        <f ca="1">VLOOKUP($B3368,'Track WIP'!$M:$O,3,FALSE)</f>
        <v>Phoenix International Raceway</v>
      </c>
      <c r="F3368">
        <v>22</v>
      </c>
      <c r="G3368" t="s">
        <v>15</v>
      </c>
      <c r="H3368">
        <v>12</v>
      </c>
      <c r="I3368" t="s">
        <v>111</v>
      </c>
      <c r="J3368">
        <v>153</v>
      </c>
      <c r="K3368">
        <v>3</v>
      </c>
      <c r="L3368">
        <v>80</v>
      </c>
      <c r="M3368">
        <v>11</v>
      </c>
      <c r="N3368">
        <v>3</v>
      </c>
      <c r="O3368">
        <v>0</v>
      </c>
    </row>
    <row r="3369" spans="1:15" x14ac:dyDescent="0.2">
      <c r="A3369">
        <v>2018</v>
      </c>
      <c r="B3369" s="6">
        <f ca="1">_xlfn.MAXIFS('Track WIP'!M:M,'Track WIP'!K:K,'Results WIP'!A3369,'Track WIP'!L:L,'Results WIP'!C3369)</f>
        <v>43197</v>
      </c>
      <c r="C3369">
        <f t="shared" si="59"/>
        <v>2</v>
      </c>
      <c r="D3369" t="str">
        <f ca="1">VLOOKUP($B3369,'Track WIP'!$M:$O,2,FALSE)</f>
        <v>PHOENIX GRAND PRIX</v>
      </c>
      <c r="E3369" t="str">
        <f ca="1">VLOOKUP($B3369,'Track WIP'!$M:$O,3,FALSE)</f>
        <v>Phoenix International Raceway</v>
      </c>
      <c r="F3369">
        <v>23</v>
      </c>
      <c r="G3369" t="s">
        <v>404</v>
      </c>
      <c r="H3369">
        <v>19</v>
      </c>
      <c r="I3369" t="s">
        <v>16</v>
      </c>
      <c r="J3369">
        <v>40</v>
      </c>
      <c r="K3369">
        <v>10</v>
      </c>
      <c r="L3369">
        <v>0</v>
      </c>
      <c r="M3369">
        <v>7</v>
      </c>
      <c r="N3369">
        <v>0</v>
      </c>
      <c r="O3369">
        <v>0</v>
      </c>
    </row>
    <row r="3370" spans="1:15" x14ac:dyDescent="0.2">
      <c r="A3370">
        <v>2018</v>
      </c>
      <c r="B3370" s="6">
        <f ca="1">_xlfn.MAXIFS('Track WIP'!M:M,'Track WIP'!K:K,'Results WIP'!A3370,'Track WIP'!L:L,'Results WIP'!C3370)</f>
        <v>43205</v>
      </c>
      <c r="C3370">
        <f t="shared" si="59"/>
        <v>3</v>
      </c>
      <c r="D3370" t="str">
        <f ca="1">VLOOKUP($B3370,'Track WIP'!$M:$O,2,FALSE)</f>
        <v>GRAND PRIX AT LONG BEACH</v>
      </c>
      <c r="E3370" t="str">
        <f ca="1">VLOOKUP($B3370,'Track WIP'!$M:$O,3,FALSE)</f>
        <v>Streets Of Long Beach</v>
      </c>
      <c r="F3370">
        <v>1</v>
      </c>
      <c r="G3370" t="s">
        <v>277</v>
      </c>
      <c r="H3370">
        <v>27</v>
      </c>
      <c r="I3370" t="s">
        <v>16</v>
      </c>
      <c r="J3370">
        <v>85</v>
      </c>
      <c r="K3370">
        <v>1</v>
      </c>
      <c r="L3370">
        <v>71</v>
      </c>
      <c r="M3370">
        <v>54</v>
      </c>
      <c r="N3370">
        <v>4</v>
      </c>
      <c r="O3370">
        <v>0</v>
      </c>
    </row>
    <row r="3371" spans="1:15" x14ac:dyDescent="0.2">
      <c r="A3371">
        <v>2018</v>
      </c>
      <c r="B3371" s="6">
        <f ca="1">_xlfn.MAXIFS('Track WIP'!M:M,'Track WIP'!K:K,'Results WIP'!A3371,'Track WIP'!L:L,'Results WIP'!C3371)</f>
        <v>43205</v>
      </c>
      <c r="C3371">
        <f t="shared" si="59"/>
        <v>3</v>
      </c>
      <c r="D3371" t="str">
        <f ca="1">VLOOKUP($B3371,'Track WIP'!$M:$O,2,FALSE)</f>
        <v>GRAND PRIX AT LONG BEACH</v>
      </c>
      <c r="E3371" t="str">
        <f ca="1">VLOOKUP($B3371,'Track WIP'!$M:$O,3,FALSE)</f>
        <v>Streets Of Long Beach</v>
      </c>
      <c r="F3371">
        <v>2</v>
      </c>
      <c r="G3371" t="s">
        <v>15</v>
      </c>
      <c r="H3371">
        <v>12</v>
      </c>
      <c r="I3371" t="s">
        <v>111</v>
      </c>
      <c r="J3371">
        <v>85</v>
      </c>
      <c r="K3371">
        <v>2</v>
      </c>
      <c r="L3371">
        <v>6</v>
      </c>
      <c r="M3371">
        <v>41</v>
      </c>
      <c r="N3371">
        <v>1</v>
      </c>
      <c r="O3371">
        <v>0</v>
      </c>
    </row>
    <row r="3372" spans="1:15" x14ac:dyDescent="0.2">
      <c r="A3372">
        <v>2018</v>
      </c>
      <c r="B3372" s="6">
        <f ca="1">_xlfn.MAXIFS('Track WIP'!M:M,'Track WIP'!K:K,'Results WIP'!A3372,'Track WIP'!L:L,'Results WIP'!C3372)</f>
        <v>43205</v>
      </c>
      <c r="C3372">
        <f t="shared" si="59"/>
        <v>3</v>
      </c>
      <c r="D3372" t="str">
        <f ca="1">VLOOKUP($B3372,'Track WIP'!$M:$O,2,FALSE)</f>
        <v>GRAND PRIX AT LONG BEACH</v>
      </c>
      <c r="E3372" t="str">
        <f ca="1">VLOOKUP($B3372,'Track WIP'!$M:$O,3,FALSE)</f>
        <v>Streets Of Long Beach</v>
      </c>
      <c r="F3372">
        <v>3</v>
      </c>
      <c r="G3372" t="s">
        <v>393</v>
      </c>
      <c r="H3372">
        <v>10</v>
      </c>
      <c r="I3372" t="s">
        <v>16</v>
      </c>
      <c r="J3372">
        <v>85</v>
      </c>
      <c r="K3372">
        <v>13</v>
      </c>
      <c r="L3372">
        <v>0</v>
      </c>
      <c r="M3372">
        <v>35</v>
      </c>
      <c r="N3372">
        <v>0</v>
      </c>
      <c r="O3372">
        <v>0</v>
      </c>
    </row>
    <row r="3373" spans="1:15" x14ac:dyDescent="0.2">
      <c r="A3373">
        <v>2018</v>
      </c>
      <c r="B3373" s="6">
        <f ca="1">_xlfn.MAXIFS('Track WIP'!M:M,'Track WIP'!K:K,'Results WIP'!A3373,'Track WIP'!L:L,'Results WIP'!C3373)</f>
        <v>43205</v>
      </c>
      <c r="C3373">
        <f t="shared" si="59"/>
        <v>3</v>
      </c>
      <c r="D3373" t="str">
        <f ca="1">VLOOKUP($B3373,'Track WIP'!$M:$O,2,FALSE)</f>
        <v>GRAND PRIX AT LONG BEACH</v>
      </c>
      <c r="E3373" t="str">
        <f ca="1">VLOOKUP($B3373,'Track WIP'!$M:$O,3,FALSE)</f>
        <v>Streets Of Long Beach</v>
      </c>
      <c r="F3373">
        <v>4</v>
      </c>
      <c r="G3373" t="s">
        <v>394</v>
      </c>
      <c r="H3373">
        <v>26</v>
      </c>
      <c r="I3373" t="s">
        <v>16</v>
      </c>
      <c r="J3373">
        <v>85</v>
      </c>
      <c r="K3373">
        <v>16</v>
      </c>
      <c r="L3373">
        <v>0</v>
      </c>
      <c r="M3373">
        <v>32</v>
      </c>
      <c r="N3373">
        <v>0</v>
      </c>
      <c r="O3373">
        <v>0</v>
      </c>
    </row>
    <row r="3374" spans="1:15" x14ac:dyDescent="0.2">
      <c r="A3374">
        <v>2018</v>
      </c>
      <c r="B3374" s="6">
        <f ca="1">_xlfn.MAXIFS('Track WIP'!M:M,'Track WIP'!K:K,'Results WIP'!A3374,'Track WIP'!L:L,'Results WIP'!C3374)</f>
        <v>43205</v>
      </c>
      <c r="C3374">
        <f t="shared" si="59"/>
        <v>3</v>
      </c>
      <c r="D3374" t="str">
        <f ca="1">VLOOKUP($B3374,'Track WIP'!$M:$O,2,FALSE)</f>
        <v>GRAND PRIX AT LONG BEACH</v>
      </c>
      <c r="E3374" t="str">
        <f ca="1">VLOOKUP($B3374,'Track WIP'!$M:$O,3,FALSE)</f>
        <v>Streets Of Long Beach</v>
      </c>
      <c r="F3374">
        <v>5</v>
      </c>
      <c r="G3374" t="s">
        <v>41</v>
      </c>
      <c r="H3374">
        <v>15</v>
      </c>
      <c r="I3374" t="s">
        <v>16</v>
      </c>
      <c r="J3374">
        <v>85</v>
      </c>
      <c r="K3374">
        <v>5</v>
      </c>
      <c r="L3374">
        <v>0</v>
      </c>
      <c r="M3374">
        <v>30</v>
      </c>
      <c r="N3374">
        <v>0</v>
      </c>
      <c r="O3374">
        <v>0</v>
      </c>
    </row>
    <row r="3375" spans="1:15" x14ac:dyDescent="0.2">
      <c r="A3375">
        <v>2018</v>
      </c>
      <c r="B3375" s="6">
        <f ca="1">_xlfn.MAXIFS('Track WIP'!M:M,'Track WIP'!K:K,'Results WIP'!A3375,'Track WIP'!L:L,'Results WIP'!C3375)</f>
        <v>43205</v>
      </c>
      <c r="C3375">
        <f t="shared" si="59"/>
        <v>3</v>
      </c>
      <c r="D3375" t="str">
        <f ca="1">VLOOKUP($B3375,'Track WIP'!$M:$O,2,FALSE)</f>
        <v>GRAND PRIX AT LONG BEACH</v>
      </c>
      <c r="E3375" t="str">
        <f ca="1">VLOOKUP($B3375,'Track WIP'!$M:$O,3,FALSE)</f>
        <v>Streets Of Long Beach</v>
      </c>
      <c r="F3375">
        <v>6</v>
      </c>
      <c r="G3375" t="s">
        <v>38</v>
      </c>
      <c r="H3375">
        <v>98</v>
      </c>
      <c r="I3375" t="s">
        <v>16</v>
      </c>
      <c r="J3375">
        <v>85</v>
      </c>
      <c r="K3375">
        <v>20</v>
      </c>
      <c r="L3375">
        <v>0</v>
      </c>
      <c r="M3375">
        <v>28</v>
      </c>
      <c r="N3375">
        <v>0</v>
      </c>
      <c r="O3375">
        <v>0</v>
      </c>
    </row>
    <row r="3376" spans="1:15" x14ac:dyDescent="0.2">
      <c r="A3376">
        <v>2018</v>
      </c>
      <c r="B3376" s="6">
        <f ca="1">_xlfn.MAXIFS('Track WIP'!M:M,'Track WIP'!K:K,'Results WIP'!A3376,'Track WIP'!L:L,'Results WIP'!C3376)</f>
        <v>43205</v>
      </c>
      <c r="C3376">
        <f t="shared" si="59"/>
        <v>3</v>
      </c>
      <c r="D3376" t="str">
        <f ca="1">VLOOKUP($B3376,'Track WIP'!$M:$O,2,FALSE)</f>
        <v>GRAND PRIX AT LONG BEACH</v>
      </c>
      <c r="E3376" t="str">
        <f ca="1">VLOOKUP($B3376,'Track WIP'!$M:$O,3,FALSE)</f>
        <v>Streets Of Long Beach</v>
      </c>
      <c r="F3376">
        <v>7</v>
      </c>
      <c r="G3376" t="s">
        <v>112</v>
      </c>
      <c r="H3376">
        <v>1</v>
      </c>
      <c r="I3376" t="s">
        <v>111</v>
      </c>
      <c r="J3376">
        <v>85</v>
      </c>
      <c r="K3376">
        <v>6</v>
      </c>
      <c r="L3376">
        <v>3</v>
      </c>
      <c r="M3376">
        <v>27</v>
      </c>
      <c r="N3376">
        <v>1</v>
      </c>
      <c r="O3376">
        <v>0</v>
      </c>
    </row>
    <row r="3377" spans="1:15" x14ac:dyDescent="0.2">
      <c r="A3377">
        <v>2018</v>
      </c>
      <c r="B3377" s="6">
        <f ca="1">_xlfn.MAXIFS('Track WIP'!M:M,'Track WIP'!K:K,'Results WIP'!A3377,'Track WIP'!L:L,'Results WIP'!C3377)</f>
        <v>43205</v>
      </c>
      <c r="C3377">
        <f t="shared" si="59"/>
        <v>3</v>
      </c>
      <c r="D3377" t="str">
        <f ca="1">VLOOKUP($B3377,'Track WIP'!$M:$O,2,FALSE)</f>
        <v>GRAND PRIX AT LONG BEACH</v>
      </c>
      <c r="E3377" t="str">
        <f ca="1">VLOOKUP($B3377,'Track WIP'!$M:$O,3,FALSE)</f>
        <v>Streets Of Long Beach</v>
      </c>
      <c r="F3377">
        <v>8</v>
      </c>
      <c r="G3377" t="s">
        <v>25</v>
      </c>
      <c r="H3377">
        <v>14</v>
      </c>
      <c r="I3377" t="s">
        <v>111</v>
      </c>
      <c r="J3377">
        <v>85</v>
      </c>
      <c r="K3377">
        <v>11</v>
      </c>
      <c r="L3377">
        <v>0</v>
      </c>
      <c r="M3377">
        <v>24</v>
      </c>
      <c r="N3377">
        <v>0</v>
      </c>
      <c r="O3377">
        <v>0</v>
      </c>
    </row>
    <row r="3378" spans="1:15" x14ac:dyDescent="0.2">
      <c r="A3378">
        <v>2018</v>
      </c>
      <c r="B3378" s="6">
        <f ca="1">_xlfn.MAXIFS('Track WIP'!M:M,'Track WIP'!K:K,'Results WIP'!A3378,'Track WIP'!L:L,'Results WIP'!C3378)</f>
        <v>43205</v>
      </c>
      <c r="C3378">
        <f t="shared" si="59"/>
        <v>3</v>
      </c>
      <c r="D3378" t="str">
        <f ca="1">VLOOKUP($B3378,'Track WIP'!$M:$O,2,FALSE)</f>
        <v>GRAND PRIX AT LONG BEACH</v>
      </c>
      <c r="E3378" t="str">
        <f ca="1">VLOOKUP($B3378,'Track WIP'!$M:$O,3,FALSE)</f>
        <v>Streets Of Long Beach</v>
      </c>
      <c r="F3378">
        <v>9</v>
      </c>
      <c r="G3378" t="s">
        <v>89</v>
      </c>
      <c r="H3378">
        <v>5</v>
      </c>
      <c r="I3378" t="s">
        <v>16</v>
      </c>
      <c r="J3378">
        <v>85</v>
      </c>
      <c r="K3378">
        <v>8</v>
      </c>
      <c r="L3378">
        <v>0</v>
      </c>
      <c r="M3378">
        <v>22</v>
      </c>
      <c r="N3378">
        <v>0</v>
      </c>
      <c r="O3378">
        <v>0</v>
      </c>
    </row>
    <row r="3379" spans="1:15" x14ac:dyDescent="0.2">
      <c r="A3379">
        <v>2018</v>
      </c>
      <c r="B3379" s="6">
        <f ca="1">_xlfn.MAXIFS('Track WIP'!M:M,'Track WIP'!K:K,'Results WIP'!A3379,'Track WIP'!L:L,'Results WIP'!C3379)</f>
        <v>43205</v>
      </c>
      <c r="C3379">
        <f t="shared" si="59"/>
        <v>3</v>
      </c>
      <c r="D3379" t="str">
        <f ca="1">VLOOKUP($B3379,'Track WIP'!$M:$O,2,FALSE)</f>
        <v>GRAND PRIX AT LONG BEACH</v>
      </c>
      <c r="E3379" t="str">
        <f ca="1">VLOOKUP($B3379,'Track WIP'!$M:$O,3,FALSE)</f>
        <v>Streets Of Long Beach</v>
      </c>
      <c r="F3379">
        <v>10</v>
      </c>
      <c r="G3379" t="s">
        <v>86</v>
      </c>
      <c r="H3379">
        <v>23</v>
      </c>
      <c r="I3379" t="s">
        <v>111</v>
      </c>
      <c r="J3379">
        <v>85</v>
      </c>
      <c r="K3379">
        <v>23</v>
      </c>
      <c r="L3379">
        <v>0</v>
      </c>
      <c r="M3379">
        <v>20</v>
      </c>
      <c r="N3379">
        <v>0</v>
      </c>
      <c r="O3379">
        <v>0</v>
      </c>
    </row>
    <row r="3380" spans="1:15" x14ac:dyDescent="0.2">
      <c r="A3380">
        <v>2018</v>
      </c>
      <c r="B3380" s="6">
        <f ca="1">_xlfn.MAXIFS('Track WIP'!M:M,'Track WIP'!K:K,'Results WIP'!A3380,'Track WIP'!L:L,'Results WIP'!C3380)</f>
        <v>43205</v>
      </c>
      <c r="C3380">
        <f t="shared" si="59"/>
        <v>3</v>
      </c>
      <c r="D3380" t="str">
        <f ca="1">VLOOKUP($B3380,'Track WIP'!$M:$O,2,FALSE)</f>
        <v>GRAND PRIX AT LONG BEACH</v>
      </c>
      <c r="E3380" t="str">
        <f ca="1">VLOOKUP($B3380,'Track WIP'!$M:$O,3,FALSE)</f>
        <v>Streets Of Long Beach</v>
      </c>
      <c r="F3380">
        <v>11</v>
      </c>
      <c r="G3380" t="s">
        <v>21</v>
      </c>
      <c r="H3380">
        <v>9</v>
      </c>
      <c r="I3380" t="s">
        <v>16</v>
      </c>
      <c r="J3380">
        <v>85</v>
      </c>
      <c r="K3380">
        <v>4</v>
      </c>
      <c r="L3380">
        <v>0</v>
      </c>
      <c r="M3380">
        <v>19</v>
      </c>
      <c r="N3380">
        <v>0</v>
      </c>
      <c r="O3380">
        <v>0</v>
      </c>
    </row>
    <row r="3381" spans="1:15" x14ac:dyDescent="0.2">
      <c r="A3381">
        <v>2018</v>
      </c>
      <c r="B3381" s="6">
        <f ca="1">_xlfn.MAXIFS('Track WIP'!M:M,'Track WIP'!K:K,'Results WIP'!A3381,'Track WIP'!L:L,'Results WIP'!C3381)</f>
        <v>43205</v>
      </c>
      <c r="C3381">
        <f t="shared" si="59"/>
        <v>3</v>
      </c>
      <c r="D3381" t="str">
        <f ca="1">VLOOKUP($B3381,'Track WIP'!$M:$O,2,FALSE)</f>
        <v>GRAND PRIX AT LONG BEACH</v>
      </c>
      <c r="E3381" t="str">
        <f ca="1">VLOOKUP($B3381,'Track WIP'!$M:$O,3,FALSE)</f>
        <v>Streets Of Long Beach</v>
      </c>
      <c r="F3381">
        <v>12</v>
      </c>
      <c r="G3381" t="s">
        <v>396</v>
      </c>
      <c r="H3381">
        <v>60</v>
      </c>
      <c r="I3381" t="s">
        <v>16</v>
      </c>
      <c r="J3381">
        <v>85</v>
      </c>
      <c r="K3381">
        <v>17</v>
      </c>
      <c r="L3381">
        <v>0</v>
      </c>
      <c r="M3381">
        <v>18</v>
      </c>
      <c r="N3381">
        <v>0</v>
      </c>
      <c r="O3381">
        <v>0</v>
      </c>
    </row>
    <row r="3382" spans="1:15" x14ac:dyDescent="0.2">
      <c r="A3382">
        <v>2018</v>
      </c>
      <c r="B3382" s="6">
        <f ca="1">_xlfn.MAXIFS('Track WIP'!M:M,'Track WIP'!K:K,'Results WIP'!A3382,'Track WIP'!L:L,'Results WIP'!C3382)</f>
        <v>43205</v>
      </c>
      <c r="C3382">
        <f t="shared" si="59"/>
        <v>3</v>
      </c>
      <c r="D3382" t="str">
        <f ca="1">VLOOKUP($B3382,'Track WIP'!$M:$O,2,FALSE)</f>
        <v>GRAND PRIX AT LONG BEACH</v>
      </c>
      <c r="E3382" t="str">
        <f ca="1">VLOOKUP($B3382,'Track WIP'!$M:$O,3,FALSE)</f>
        <v>Streets Of Long Beach</v>
      </c>
      <c r="F3382">
        <v>13</v>
      </c>
      <c r="G3382" t="s">
        <v>87</v>
      </c>
      <c r="H3382">
        <v>18</v>
      </c>
      <c r="I3382" t="s">
        <v>16</v>
      </c>
      <c r="J3382">
        <v>85</v>
      </c>
      <c r="K3382">
        <v>9</v>
      </c>
      <c r="L3382">
        <v>4</v>
      </c>
      <c r="M3382">
        <v>18</v>
      </c>
      <c r="N3382">
        <v>1</v>
      </c>
      <c r="O3382">
        <v>0</v>
      </c>
    </row>
    <row r="3383" spans="1:15" x14ac:dyDescent="0.2">
      <c r="A3383">
        <v>2018</v>
      </c>
      <c r="B3383" s="6">
        <f ca="1">_xlfn.MAXIFS('Track WIP'!M:M,'Track WIP'!K:K,'Results WIP'!A3383,'Track WIP'!L:L,'Results WIP'!C3383)</f>
        <v>43205</v>
      </c>
      <c r="C3383">
        <f t="shared" si="59"/>
        <v>3</v>
      </c>
      <c r="D3383" t="str">
        <f ca="1">VLOOKUP($B3383,'Track WIP'!$M:$O,2,FALSE)</f>
        <v>GRAND PRIX AT LONG BEACH</v>
      </c>
      <c r="E3383" t="str">
        <f ca="1">VLOOKUP($B3383,'Track WIP'!$M:$O,3,FALSE)</f>
        <v>Streets Of Long Beach</v>
      </c>
      <c r="F3383">
        <v>14</v>
      </c>
      <c r="G3383" t="s">
        <v>402</v>
      </c>
      <c r="H3383">
        <v>4</v>
      </c>
      <c r="I3383" t="s">
        <v>111</v>
      </c>
      <c r="J3383">
        <v>85</v>
      </c>
      <c r="K3383">
        <v>14</v>
      </c>
      <c r="L3383">
        <v>0</v>
      </c>
      <c r="M3383">
        <v>16</v>
      </c>
      <c r="N3383">
        <v>0</v>
      </c>
      <c r="O3383">
        <v>0</v>
      </c>
    </row>
    <row r="3384" spans="1:15" x14ac:dyDescent="0.2">
      <c r="A3384">
        <v>2018</v>
      </c>
      <c r="B3384" s="6">
        <f ca="1">_xlfn.MAXIFS('Track WIP'!M:M,'Track WIP'!K:K,'Results WIP'!A3384,'Track WIP'!L:L,'Results WIP'!C3384)</f>
        <v>43205</v>
      </c>
      <c r="C3384">
        <f t="shared" si="59"/>
        <v>3</v>
      </c>
      <c r="D3384" t="str">
        <f ca="1">VLOOKUP($B3384,'Track WIP'!$M:$O,2,FALSE)</f>
        <v>GRAND PRIX AT LONG BEACH</v>
      </c>
      <c r="E3384" t="str">
        <f ca="1">VLOOKUP($B3384,'Track WIP'!$M:$O,3,FALSE)</f>
        <v>Streets Of Long Beach</v>
      </c>
      <c r="F3384">
        <v>15</v>
      </c>
      <c r="G3384" t="s">
        <v>389</v>
      </c>
      <c r="H3384">
        <v>21</v>
      </c>
      <c r="I3384" t="s">
        <v>111</v>
      </c>
      <c r="J3384">
        <v>84</v>
      </c>
      <c r="K3384">
        <v>18</v>
      </c>
      <c r="L3384">
        <v>0</v>
      </c>
      <c r="M3384">
        <v>15</v>
      </c>
      <c r="N3384">
        <v>0</v>
      </c>
      <c r="O3384">
        <v>0</v>
      </c>
    </row>
    <row r="3385" spans="1:15" x14ac:dyDescent="0.2">
      <c r="A3385">
        <v>2018</v>
      </c>
      <c r="B3385" s="6">
        <f ca="1">_xlfn.MAXIFS('Track WIP'!M:M,'Track WIP'!K:K,'Results WIP'!A3385,'Track WIP'!L:L,'Results WIP'!C3385)</f>
        <v>43205</v>
      </c>
      <c r="C3385">
        <f t="shared" si="59"/>
        <v>3</v>
      </c>
      <c r="D3385" t="str">
        <f ca="1">VLOOKUP($B3385,'Track WIP'!$M:$O,2,FALSE)</f>
        <v>GRAND PRIX AT LONG BEACH</v>
      </c>
      <c r="E3385" t="str">
        <f ca="1">VLOOKUP($B3385,'Track WIP'!$M:$O,3,FALSE)</f>
        <v>Streets Of Long Beach</v>
      </c>
      <c r="F3385">
        <v>16</v>
      </c>
      <c r="G3385" t="s">
        <v>403</v>
      </c>
      <c r="H3385">
        <v>32</v>
      </c>
      <c r="I3385" t="s">
        <v>111</v>
      </c>
      <c r="J3385">
        <v>84</v>
      </c>
      <c r="K3385">
        <v>24</v>
      </c>
      <c r="L3385">
        <v>0</v>
      </c>
      <c r="M3385">
        <v>14</v>
      </c>
      <c r="N3385">
        <v>0</v>
      </c>
      <c r="O3385">
        <v>0</v>
      </c>
    </row>
    <row r="3386" spans="1:15" x14ac:dyDescent="0.2">
      <c r="A3386">
        <v>2018</v>
      </c>
      <c r="B3386" s="6">
        <f ca="1">_xlfn.MAXIFS('Track WIP'!M:M,'Track WIP'!K:K,'Results WIP'!A3386,'Track WIP'!L:L,'Results WIP'!C3386)</f>
        <v>43205</v>
      </c>
      <c r="C3386">
        <f t="shared" si="59"/>
        <v>3</v>
      </c>
      <c r="D3386" t="str">
        <f ca="1">VLOOKUP($B3386,'Track WIP'!$M:$O,2,FALSE)</f>
        <v>GRAND PRIX AT LONG BEACH</v>
      </c>
      <c r="E3386" t="str">
        <f ca="1">VLOOKUP($B3386,'Track WIP'!$M:$O,3,FALSE)</f>
        <v>Streets Of Long Beach</v>
      </c>
      <c r="F3386">
        <v>17</v>
      </c>
      <c r="G3386" t="s">
        <v>390</v>
      </c>
      <c r="H3386">
        <v>59</v>
      </c>
      <c r="I3386" t="s">
        <v>111</v>
      </c>
      <c r="J3386">
        <v>84</v>
      </c>
      <c r="K3386">
        <v>15</v>
      </c>
      <c r="L3386">
        <v>0</v>
      </c>
      <c r="M3386">
        <v>13</v>
      </c>
      <c r="N3386">
        <v>0</v>
      </c>
      <c r="O3386">
        <v>0</v>
      </c>
    </row>
    <row r="3387" spans="1:15" x14ac:dyDescent="0.2">
      <c r="A3387">
        <v>2018</v>
      </c>
      <c r="B3387" s="6">
        <f ca="1">_xlfn.MAXIFS('Track WIP'!M:M,'Track WIP'!K:K,'Results WIP'!A3387,'Track WIP'!L:L,'Results WIP'!C3387)</f>
        <v>43205</v>
      </c>
      <c r="C3387">
        <f t="shared" si="59"/>
        <v>3</v>
      </c>
      <c r="D3387" t="str">
        <f ca="1">VLOOKUP($B3387,'Track WIP'!$M:$O,2,FALSE)</f>
        <v>GRAND PRIX AT LONG BEACH</v>
      </c>
      <c r="E3387" t="str">
        <f ca="1">VLOOKUP($B3387,'Track WIP'!$M:$O,3,FALSE)</f>
        <v>Streets Of Long Beach</v>
      </c>
      <c r="F3387">
        <v>18</v>
      </c>
      <c r="G3387" t="s">
        <v>400</v>
      </c>
      <c r="H3387">
        <v>20</v>
      </c>
      <c r="I3387" t="s">
        <v>111</v>
      </c>
      <c r="J3387">
        <v>84</v>
      </c>
      <c r="K3387">
        <v>12</v>
      </c>
      <c r="L3387">
        <v>0</v>
      </c>
      <c r="M3387">
        <v>12</v>
      </c>
      <c r="N3387">
        <v>0</v>
      </c>
      <c r="O3387">
        <v>0</v>
      </c>
    </row>
    <row r="3388" spans="1:15" x14ac:dyDescent="0.2">
      <c r="A3388">
        <v>2018</v>
      </c>
      <c r="B3388" s="6">
        <f ca="1">_xlfn.MAXIFS('Track WIP'!M:M,'Track WIP'!K:K,'Results WIP'!A3388,'Track WIP'!L:L,'Results WIP'!C3388)</f>
        <v>43205</v>
      </c>
      <c r="C3388">
        <f t="shared" si="59"/>
        <v>3</v>
      </c>
      <c r="D3388" t="str">
        <f ca="1">VLOOKUP($B3388,'Track WIP'!$M:$O,2,FALSE)</f>
        <v>GRAND PRIX AT LONG BEACH</v>
      </c>
      <c r="E3388" t="str">
        <f ca="1">VLOOKUP($B3388,'Track WIP'!$M:$O,3,FALSE)</f>
        <v>Streets Of Long Beach</v>
      </c>
      <c r="F3388">
        <v>19</v>
      </c>
      <c r="G3388" t="s">
        <v>386</v>
      </c>
      <c r="H3388">
        <v>88</v>
      </c>
      <c r="I3388" t="s">
        <v>111</v>
      </c>
      <c r="J3388">
        <v>83</v>
      </c>
      <c r="K3388">
        <v>19</v>
      </c>
      <c r="L3388">
        <v>0</v>
      </c>
      <c r="M3388">
        <v>11</v>
      </c>
      <c r="N3388">
        <v>0</v>
      </c>
      <c r="O3388">
        <v>0</v>
      </c>
    </row>
    <row r="3389" spans="1:15" x14ac:dyDescent="0.2">
      <c r="A3389">
        <v>2018</v>
      </c>
      <c r="B3389" s="6">
        <f ca="1">_xlfn.MAXIFS('Track WIP'!M:M,'Track WIP'!K:K,'Results WIP'!A3389,'Track WIP'!L:L,'Results WIP'!C3389)</f>
        <v>43205</v>
      </c>
      <c r="C3389">
        <f t="shared" ref="C3389:C3452" si="60">_xlfn.IFS(A3389&gt;A3388,1,F3389=1,C3388+1,F3389&gt;1,C3388)</f>
        <v>3</v>
      </c>
      <c r="D3389" t="str">
        <f ca="1">VLOOKUP($B3389,'Track WIP'!$M:$O,2,FALSE)</f>
        <v>GRAND PRIX AT LONG BEACH</v>
      </c>
      <c r="E3389" t="str">
        <f ca="1">VLOOKUP($B3389,'Track WIP'!$M:$O,3,FALSE)</f>
        <v>Streets Of Long Beach</v>
      </c>
      <c r="F3389">
        <v>20</v>
      </c>
      <c r="G3389" t="s">
        <v>17</v>
      </c>
      <c r="H3389">
        <v>28</v>
      </c>
      <c r="I3389" t="s">
        <v>16</v>
      </c>
      <c r="J3389">
        <v>81</v>
      </c>
      <c r="K3389">
        <v>7</v>
      </c>
      <c r="L3389">
        <v>1</v>
      </c>
      <c r="M3389">
        <v>11</v>
      </c>
      <c r="N3389">
        <v>1</v>
      </c>
      <c r="O3389">
        <v>0</v>
      </c>
    </row>
    <row r="3390" spans="1:15" x14ac:dyDescent="0.2">
      <c r="A3390">
        <v>2018</v>
      </c>
      <c r="B3390" s="6">
        <f ca="1">_xlfn.MAXIFS('Track WIP'!M:M,'Track WIP'!K:K,'Results WIP'!A3390,'Track WIP'!L:L,'Results WIP'!C3390)</f>
        <v>43205</v>
      </c>
      <c r="C3390">
        <f t="shared" si="60"/>
        <v>3</v>
      </c>
      <c r="D3390" t="str">
        <f ca="1">VLOOKUP($B3390,'Track WIP'!$M:$O,2,FALSE)</f>
        <v>GRAND PRIX AT LONG BEACH</v>
      </c>
      <c r="E3390" t="str">
        <f ca="1">VLOOKUP($B3390,'Track WIP'!$M:$O,3,FALSE)</f>
        <v>Streets Of Long Beach</v>
      </c>
      <c r="F3390">
        <v>21</v>
      </c>
      <c r="G3390" t="s">
        <v>37</v>
      </c>
      <c r="H3390">
        <v>30</v>
      </c>
      <c r="I3390" t="s">
        <v>16</v>
      </c>
      <c r="J3390">
        <v>74</v>
      </c>
      <c r="K3390">
        <v>22</v>
      </c>
      <c r="L3390">
        <v>0</v>
      </c>
      <c r="M3390">
        <v>9</v>
      </c>
      <c r="N3390">
        <v>0</v>
      </c>
      <c r="O3390">
        <v>0</v>
      </c>
    </row>
    <row r="3391" spans="1:15" x14ac:dyDescent="0.2">
      <c r="A3391">
        <v>2018</v>
      </c>
      <c r="B3391" s="6">
        <f ca="1">_xlfn.MAXIFS('Track WIP'!M:M,'Track WIP'!K:K,'Results WIP'!A3391,'Track WIP'!L:L,'Results WIP'!C3391)</f>
        <v>43205</v>
      </c>
      <c r="C3391">
        <f t="shared" si="60"/>
        <v>3</v>
      </c>
      <c r="D3391" t="str">
        <f ca="1">VLOOKUP($B3391,'Track WIP'!$M:$O,2,FALSE)</f>
        <v>GRAND PRIX AT LONG BEACH</v>
      </c>
      <c r="E3391" t="str">
        <f ca="1">VLOOKUP($B3391,'Track WIP'!$M:$O,3,FALSE)</f>
        <v>Streets Of Long Beach</v>
      </c>
      <c r="F3391">
        <v>22</v>
      </c>
      <c r="G3391" t="s">
        <v>322</v>
      </c>
      <c r="H3391">
        <v>6</v>
      </c>
      <c r="I3391" t="s">
        <v>16</v>
      </c>
      <c r="J3391">
        <v>73</v>
      </c>
      <c r="K3391">
        <v>10</v>
      </c>
      <c r="L3391">
        <v>0</v>
      </c>
      <c r="M3391">
        <v>8</v>
      </c>
      <c r="N3391">
        <v>0</v>
      </c>
      <c r="O3391">
        <v>0</v>
      </c>
    </row>
    <row r="3392" spans="1:15" x14ac:dyDescent="0.2">
      <c r="A3392">
        <v>2018</v>
      </c>
      <c r="B3392" s="6">
        <f ca="1">_xlfn.MAXIFS('Track WIP'!M:M,'Track WIP'!K:K,'Results WIP'!A3392,'Track WIP'!L:L,'Results WIP'!C3392)</f>
        <v>43205</v>
      </c>
      <c r="C3392">
        <f t="shared" si="60"/>
        <v>3</v>
      </c>
      <c r="D3392" t="str">
        <f ca="1">VLOOKUP($B3392,'Track WIP'!$M:$O,2,FALSE)</f>
        <v>GRAND PRIX AT LONG BEACH</v>
      </c>
      <c r="E3392" t="str">
        <f ca="1">VLOOKUP($B3392,'Track WIP'!$M:$O,3,FALSE)</f>
        <v>Streets Of Long Beach</v>
      </c>
      <c r="F3392">
        <v>23</v>
      </c>
      <c r="G3392" t="s">
        <v>399</v>
      </c>
      <c r="H3392">
        <v>19</v>
      </c>
      <c r="I3392" t="s">
        <v>16</v>
      </c>
      <c r="J3392">
        <v>58</v>
      </c>
      <c r="K3392">
        <v>21</v>
      </c>
      <c r="L3392">
        <v>0</v>
      </c>
      <c r="M3392">
        <v>7</v>
      </c>
      <c r="N3392">
        <v>0</v>
      </c>
      <c r="O3392">
        <v>0</v>
      </c>
    </row>
    <row r="3393" spans="1:15" x14ac:dyDescent="0.2">
      <c r="A3393">
        <v>2018</v>
      </c>
      <c r="B3393" s="6">
        <f ca="1">_xlfn.MAXIFS('Track WIP'!M:M,'Track WIP'!K:K,'Results WIP'!A3393,'Track WIP'!L:L,'Results WIP'!C3393)</f>
        <v>43205</v>
      </c>
      <c r="C3393">
        <f t="shared" si="60"/>
        <v>3</v>
      </c>
      <c r="D3393" t="str">
        <f ca="1">VLOOKUP($B3393,'Track WIP'!$M:$O,2,FALSE)</f>
        <v>GRAND PRIX AT LONG BEACH</v>
      </c>
      <c r="E3393" t="str">
        <f ca="1">VLOOKUP($B3393,'Track WIP'!$M:$O,3,FALSE)</f>
        <v>Streets Of Long Beach</v>
      </c>
      <c r="F3393">
        <v>24</v>
      </c>
      <c r="G3393" t="s">
        <v>88</v>
      </c>
      <c r="H3393">
        <v>22</v>
      </c>
      <c r="I3393" t="s">
        <v>111</v>
      </c>
      <c r="J3393">
        <v>0</v>
      </c>
      <c r="K3393">
        <v>3</v>
      </c>
      <c r="L3393">
        <v>0</v>
      </c>
      <c r="M3393">
        <v>6</v>
      </c>
      <c r="N3393">
        <v>0</v>
      </c>
      <c r="O3393">
        <v>0</v>
      </c>
    </row>
    <row r="3394" spans="1:15" x14ac:dyDescent="0.2">
      <c r="A3394">
        <v>2018</v>
      </c>
      <c r="B3394" s="6">
        <f ca="1">_xlfn.MAXIFS('Track WIP'!M:M,'Track WIP'!K:K,'Results WIP'!A3394,'Track WIP'!L:L,'Results WIP'!C3394)</f>
        <v>43212</v>
      </c>
      <c r="C3394">
        <f t="shared" si="60"/>
        <v>4</v>
      </c>
      <c r="D3394" t="str">
        <f ca="1">VLOOKUP($B3394,'Track WIP'!$M:$O,2,FALSE)</f>
        <v>GRAND PRIX OF ALABAMA</v>
      </c>
      <c r="E3394" t="str">
        <f ca="1">VLOOKUP($B3394,'Track WIP'!$M:$O,3,FALSE)</f>
        <v>Barber Motorsports Park</v>
      </c>
      <c r="F3394">
        <v>1</v>
      </c>
      <c r="G3394" t="s">
        <v>112</v>
      </c>
      <c r="H3394">
        <v>1</v>
      </c>
      <c r="I3394" t="s">
        <v>111</v>
      </c>
      <c r="J3394">
        <v>82</v>
      </c>
      <c r="K3394">
        <v>1</v>
      </c>
      <c r="L3394">
        <v>73</v>
      </c>
      <c r="M3394">
        <v>54</v>
      </c>
      <c r="N3394">
        <v>4</v>
      </c>
      <c r="O3394">
        <v>0</v>
      </c>
    </row>
    <row r="3395" spans="1:15" x14ac:dyDescent="0.2">
      <c r="A3395">
        <v>2018</v>
      </c>
      <c r="B3395" s="6">
        <f ca="1">_xlfn.MAXIFS('Track WIP'!M:M,'Track WIP'!K:K,'Results WIP'!A3395,'Track WIP'!L:L,'Results WIP'!C3395)</f>
        <v>43212</v>
      </c>
      <c r="C3395">
        <f t="shared" si="60"/>
        <v>4</v>
      </c>
      <c r="D3395" t="str">
        <f ca="1">VLOOKUP($B3395,'Track WIP'!$M:$O,2,FALSE)</f>
        <v>GRAND PRIX OF ALABAMA</v>
      </c>
      <c r="E3395" t="str">
        <f ca="1">VLOOKUP($B3395,'Track WIP'!$M:$O,3,FALSE)</f>
        <v>Barber Motorsports Park</v>
      </c>
      <c r="F3395">
        <v>2</v>
      </c>
      <c r="G3395" t="s">
        <v>17</v>
      </c>
      <c r="H3395">
        <v>28</v>
      </c>
      <c r="I3395" t="s">
        <v>16</v>
      </c>
      <c r="J3395">
        <v>82</v>
      </c>
      <c r="K3395">
        <v>4</v>
      </c>
      <c r="L3395">
        <v>0</v>
      </c>
      <c r="M3395">
        <v>40</v>
      </c>
      <c r="N3395">
        <v>0</v>
      </c>
      <c r="O3395">
        <v>0</v>
      </c>
    </row>
    <row r="3396" spans="1:15" x14ac:dyDescent="0.2">
      <c r="A3396">
        <v>2018</v>
      </c>
      <c r="B3396" s="6">
        <f ca="1">_xlfn.MAXIFS('Track WIP'!M:M,'Track WIP'!K:K,'Results WIP'!A3396,'Track WIP'!L:L,'Results WIP'!C3396)</f>
        <v>43212</v>
      </c>
      <c r="C3396">
        <f t="shared" si="60"/>
        <v>4</v>
      </c>
      <c r="D3396" t="str">
        <f ca="1">VLOOKUP($B3396,'Track WIP'!$M:$O,2,FALSE)</f>
        <v>GRAND PRIX OF ALABAMA</v>
      </c>
      <c r="E3396" t="str">
        <f ca="1">VLOOKUP($B3396,'Track WIP'!$M:$O,3,FALSE)</f>
        <v>Barber Motorsports Park</v>
      </c>
      <c r="F3396">
        <v>3</v>
      </c>
      <c r="G3396" t="s">
        <v>89</v>
      </c>
      <c r="H3396">
        <v>5</v>
      </c>
      <c r="I3396" t="s">
        <v>16</v>
      </c>
      <c r="J3396">
        <v>82</v>
      </c>
      <c r="K3396">
        <v>5</v>
      </c>
      <c r="L3396">
        <v>0</v>
      </c>
      <c r="M3396">
        <v>35</v>
      </c>
      <c r="N3396">
        <v>0</v>
      </c>
      <c r="O3396">
        <v>0</v>
      </c>
    </row>
    <row r="3397" spans="1:15" x14ac:dyDescent="0.2">
      <c r="A3397">
        <v>2018</v>
      </c>
      <c r="B3397" s="6">
        <f ca="1">_xlfn.MAXIFS('Track WIP'!M:M,'Track WIP'!K:K,'Results WIP'!A3397,'Track WIP'!L:L,'Results WIP'!C3397)</f>
        <v>43212</v>
      </c>
      <c r="C3397">
        <f t="shared" si="60"/>
        <v>4</v>
      </c>
      <c r="D3397" t="str">
        <f ca="1">VLOOKUP($B3397,'Track WIP'!$M:$O,2,FALSE)</f>
        <v>GRAND PRIX OF ALABAMA</v>
      </c>
      <c r="E3397" t="str">
        <f ca="1">VLOOKUP($B3397,'Track WIP'!$M:$O,3,FALSE)</f>
        <v>Barber Motorsports Park</v>
      </c>
      <c r="F3397">
        <v>4</v>
      </c>
      <c r="G3397" t="s">
        <v>322</v>
      </c>
      <c r="H3397">
        <v>6</v>
      </c>
      <c r="I3397" t="s">
        <v>16</v>
      </c>
      <c r="J3397">
        <v>82</v>
      </c>
      <c r="K3397">
        <v>10</v>
      </c>
      <c r="L3397">
        <v>0</v>
      </c>
      <c r="M3397">
        <v>32</v>
      </c>
      <c r="N3397">
        <v>0</v>
      </c>
      <c r="O3397">
        <v>0</v>
      </c>
    </row>
    <row r="3398" spans="1:15" x14ac:dyDescent="0.2">
      <c r="A3398">
        <v>2018</v>
      </c>
      <c r="B3398" s="6">
        <f ca="1">_xlfn.MAXIFS('Track WIP'!M:M,'Track WIP'!K:K,'Results WIP'!A3398,'Track WIP'!L:L,'Results WIP'!C3398)</f>
        <v>43212</v>
      </c>
      <c r="C3398">
        <f t="shared" si="60"/>
        <v>4</v>
      </c>
      <c r="D3398" t="str">
        <f ca="1">VLOOKUP($B3398,'Track WIP'!$M:$O,2,FALSE)</f>
        <v>GRAND PRIX OF ALABAMA</v>
      </c>
      <c r="E3398" t="str">
        <f ca="1">VLOOKUP($B3398,'Track WIP'!$M:$O,3,FALSE)</f>
        <v>Barber Motorsports Park</v>
      </c>
      <c r="F3398">
        <v>5</v>
      </c>
      <c r="G3398" t="s">
        <v>87</v>
      </c>
      <c r="H3398">
        <v>18</v>
      </c>
      <c r="I3398" t="s">
        <v>16</v>
      </c>
      <c r="J3398">
        <v>82</v>
      </c>
      <c r="K3398">
        <v>3</v>
      </c>
      <c r="L3398">
        <v>9</v>
      </c>
      <c r="M3398">
        <v>31</v>
      </c>
      <c r="N3398">
        <v>1</v>
      </c>
      <c r="O3398">
        <v>0</v>
      </c>
    </row>
    <row r="3399" spans="1:15" x14ac:dyDescent="0.2">
      <c r="A3399">
        <v>2018</v>
      </c>
      <c r="B3399" s="6">
        <f ca="1">_xlfn.MAXIFS('Track WIP'!M:M,'Track WIP'!K:K,'Results WIP'!A3399,'Track WIP'!L:L,'Results WIP'!C3399)</f>
        <v>43212</v>
      </c>
      <c r="C3399">
        <f t="shared" si="60"/>
        <v>4</v>
      </c>
      <c r="D3399" t="str">
        <f ca="1">VLOOKUP($B3399,'Track WIP'!$M:$O,2,FALSE)</f>
        <v>GRAND PRIX OF ALABAMA</v>
      </c>
      <c r="E3399" t="str">
        <f ca="1">VLOOKUP($B3399,'Track WIP'!$M:$O,3,FALSE)</f>
        <v>Barber Motorsports Park</v>
      </c>
      <c r="F3399">
        <v>6</v>
      </c>
      <c r="G3399" t="s">
        <v>21</v>
      </c>
      <c r="H3399">
        <v>9</v>
      </c>
      <c r="I3399" t="s">
        <v>16</v>
      </c>
      <c r="J3399">
        <v>82</v>
      </c>
      <c r="K3399">
        <v>6</v>
      </c>
      <c r="L3399">
        <v>0</v>
      </c>
      <c r="M3399">
        <v>28</v>
      </c>
      <c r="N3399">
        <v>0</v>
      </c>
      <c r="O3399">
        <v>0</v>
      </c>
    </row>
    <row r="3400" spans="1:15" x14ac:dyDescent="0.2">
      <c r="A3400">
        <v>2018</v>
      </c>
      <c r="B3400" s="6">
        <f ca="1">_xlfn.MAXIFS('Track WIP'!M:M,'Track WIP'!K:K,'Results WIP'!A3400,'Track WIP'!L:L,'Results WIP'!C3400)</f>
        <v>43212</v>
      </c>
      <c r="C3400">
        <f t="shared" si="60"/>
        <v>4</v>
      </c>
      <c r="D3400" t="str">
        <f ca="1">VLOOKUP($B3400,'Track WIP'!$M:$O,2,FALSE)</f>
        <v>GRAND PRIX OF ALABAMA</v>
      </c>
      <c r="E3400" t="str">
        <f ca="1">VLOOKUP($B3400,'Track WIP'!$M:$O,3,FALSE)</f>
        <v>Barber Motorsports Park</v>
      </c>
      <c r="F3400">
        <v>7</v>
      </c>
      <c r="G3400" t="s">
        <v>41</v>
      </c>
      <c r="H3400">
        <v>15</v>
      </c>
      <c r="I3400" t="s">
        <v>16</v>
      </c>
      <c r="J3400">
        <v>82</v>
      </c>
      <c r="K3400">
        <v>15</v>
      </c>
      <c r="L3400">
        <v>0</v>
      </c>
      <c r="M3400">
        <v>26</v>
      </c>
      <c r="N3400">
        <v>0</v>
      </c>
      <c r="O3400">
        <v>0</v>
      </c>
    </row>
    <row r="3401" spans="1:15" x14ac:dyDescent="0.2">
      <c r="A3401">
        <v>2018</v>
      </c>
      <c r="B3401" s="6">
        <f ca="1">_xlfn.MAXIFS('Track WIP'!M:M,'Track WIP'!K:K,'Results WIP'!A3401,'Track WIP'!L:L,'Results WIP'!C3401)</f>
        <v>43212</v>
      </c>
      <c r="C3401">
        <f t="shared" si="60"/>
        <v>4</v>
      </c>
      <c r="D3401" t="str">
        <f ca="1">VLOOKUP($B3401,'Track WIP'!$M:$O,2,FALSE)</f>
        <v>GRAND PRIX OF ALABAMA</v>
      </c>
      <c r="E3401" t="str">
        <f ca="1">VLOOKUP($B3401,'Track WIP'!$M:$O,3,FALSE)</f>
        <v>Barber Motorsports Park</v>
      </c>
      <c r="F3401">
        <v>8</v>
      </c>
      <c r="G3401" t="s">
        <v>37</v>
      </c>
      <c r="H3401">
        <v>30</v>
      </c>
      <c r="I3401" t="s">
        <v>16</v>
      </c>
      <c r="J3401">
        <v>82</v>
      </c>
      <c r="K3401">
        <v>18</v>
      </c>
      <c r="L3401">
        <v>0</v>
      </c>
      <c r="M3401">
        <v>24</v>
      </c>
      <c r="N3401">
        <v>0</v>
      </c>
      <c r="O3401">
        <v>0</v>
      </c>
    </row>
    <row r="3402" spans="1:15" x14ac:dyDescent="0.2">
      <c r="A3402">
        <v>2018</v>
      </c>
      <c r="B3402" s="6">
        <f ca="1">_xlfn.MAXIFS('Track WIP'!M:M,'Track WIP'!K:K,'Results WIP'!A3402,'Track WIP'!L:L,'Results WIP'!C3402)</f>
        <v>43212</v>
      </c>
      <c r="C3402">
        <f t="shared" si="60"/>
        <v>4</v>
      </c>
      <c r="D3402" t="str">
        <f ca="1">VLOOKUP($B3402,'Track WIP'!$M:$O,2,FALSE)</f>
        <v>GRAND PRIX OF ALABAMA</v>
      </c>
      <c r="E3402" t="str">
        <f ca="1">VLOOKUP($B3402,'Track WIP'!$M:$O,3,FALSE)</f>
        <v>Barber Motorsports Park</v>
      </c>
      <c r="F3402">
        <v>9</v>
      </c>
      <c r="G3402" t="s">
        <v>88</v>
      </c>
      <c r="H3402">
        <v>22</v>
      </c>
      <c r="I3402" t="s">
        <v>111</v>
      </c>
      <c r="J3402">
        <v>82</v>
      </c>
      <c r="K3402">
        <v>9</v>
      </c>
      <c r="L3402">
        <v>0</v>
      </c>
      <c r="M3402">
        <v>22</v>
      </c>
      <c r="N3402">
        <v>0</v>
      </c>
      <c r="O3402">
        <v>0</v>
      </c>
    </row>
    <row r="3403" spans="1:15" x14ac:dyDescent="0.2">
      <c r="A3403">
        <v>2018</v>
      </c>
      <c r="B3403" s="6">
        <f ca="1">_xlfn.MAXIFS('Track WIP'!M:M,'Track WIP'!K:K,'Results WIP'!A3403,'Track WIP'!L:L,'Results WIP'!C3403)</f>
        <v>43212</v>
      </c>
      <c r="C3403">
        <f t="shared" si="60"/>
        <v>4</v>
      </c>
      <c r="D3403" t="str">
        <f ca="1">VLOOKUP($B3403,'Track WIP'!$M:$O,2,FALSE)</f>
        <v>GRAND PRIX OF ALABAMA</v>
      </c>
      <c r="E3403" t="str">
        <f ca="1">VLOOKUP($B3403,'Track WIP'!$M:$O,3,FALSE)</f>
        <v>Barber Motorsports Park</v>
      </c>
      <c r="F3403">
        <v>10</v>
      </c>
      <c r="G3403" t="s">
        <v>38</v>
      </c>
      <c r="H3403">
        <v>98</v>
      </c>
      <c r="I3403" t="s">
        <v>16</v>
      </c>
      <c r="J3403">
        <v>82</v>
      </c>
      <c r="K3403">
        <v>7</v>
      </c>
      <c r="L3403">
        <v>0</v>
      </c>
      <c r="M3403">
        <v>20</v>
      </c>
      <c r="N3403">
        <v>0</v>
      </c>
      <c r="O3403">
        <v>0</v>
      </c>
    </row>
    <row r="3404" spans="1:15" x14ac:dyDescent="0.2">
      <c r="A3404">
        <v>2018</v>
      </c>
      <c r="B3404" s="6">
        <f ca="1">_xlfn.MAXIFS('Track WIP'!M:M,'Track WIP'!K:K,'Results WIP'!A3404,'Track WIP'!L:L,'Results WIP'!C3404)</f>
        <v>43212</v>
      </c>
      <c r="C3404">
        <f t="shared" si="60"/>
        <v>4</v>
      </c>
      <c r="D3404" t="str">
        <f ca="1">VLOOKUP($B3404,'Track WIP'!$M:$O,2,FALSE)</f>
        <v>GRAND PRIX OF ALABAMA</v>
      </c>
      <c r="E3404" t="str">
        <f ca="1">VLOOKUP($B3404,'Track WIP'!$M:$O,3,FALSE)</f>
        <v>Barber Motorsports Park</v>
      </c>
      <c r="F3404">
        <v>11</v>
      </c>
      <c r="G3404" t="s">
        <v>277</v>
      </c>
      <c r="H3404">
        <v>27</v>
      </c>
      <c r="I3404" t="s">
        <v>16</v>
      </c>
      <c r="J3404">
        <v>82</v>
      </c>
      <c r="K3404">
        <v>8</v>
      </c>
      <c r="L3404">
        <v>0</v>
      </c>
      <c r="M3404">
        <v>19</v>
      </c>
      <c r="N3404">
        <v>0</v>
      </c>
      <c r="O3404">
        <v>0</v>
      </c>
    </row>
    <row r="3405" spans="1:15" x14ac:dyDescent="0.2">
      <c r="A3405">
        <v>2018</v>
      </c>
      <c r="B3405" s="6">
        <f ca="1">_xlfn.MAXIFS('Track WIP'!M:M,'Track WIP'!K:K,'Results WIP'!A3405,'Track WIP'!L:L,'Results WIP'!C3405)</f>
        <v>43212</v>
      </c>
      <c r="C3405">
        <f t="shared" si="60"/>
        <v>4</v>
      </c>
      <c r="D3405" t="str">
        <f ca="1">VLOOKUP($B3405,'Track WIP'!$M:$O,2,FALSE)</f>
        <v>GRAND PRIX OF ALABAMA</v>
      </c>
      <c r="E3405" t="str">
        <f ca="1">VLOOKUP($B3405,'Track WIP'!$M:$O,3,FALSE)</f>
        <v>Barber Motorsports Park</v>
      </c>
      <c r="F3405">
        <v>12</v>
      </c>
      <c r="G3405" t="s">
        <v>402</v>
      </c>
      <c r="H3405">
        <v>4</v>
      </c>
      <c r="I3405" t="s">
        <v>111</v>
      </c>
      <c r="J3405">
        <v>82</v>
      </c>
      <c r="K3405">
        <v>21</v>
      </c>
      <c r="L3405">
        <v>0</v>
      </c>
      <c r="M3405">
        <v>18</v>
      </c>
      <c r="N3405">
        <v>0</v>
      </c>
      <c r="O3405">
        <v>0</v>
      </c>
    </row>
    <row r="3406" spans="1:15" x14ac:dyDescent="0.2">
      <c r="A3406">
        <v>2018</v>
      </c>
      <c r="B3406" s="6">
        <f ca="1">_xlfn.MAXIFS('Track WIP'!M:M,'Track WIP'!K:K,'Results WIP'!A3406,'Track WIP'!L:L,'Results WIP'!C3406)</f>
        <v>43212</v>
      </c>
      <c r="C3406">
        <f t="shared" si="60"/>
        <v>4</v>
      </c>
      <c r="D3406" t="str">
        <f ca="1">VLOOKUP($B3406,'Track WIP'!$M:$O,2,FALSE)</f>
        <v>GRAND PRIX OF ALABAMA</v>
      </c>
      <c r="E3406" t="str">
        <f ca="1">VLOOKUP($B3406,'Track WIP'!$M:$O,3,FALSE)</f>
        <v>Barber Motorsports Park</v>
      </c>
      <c r="F3406">
        <v>13</v>
      </c>
      <c r="G3406" t="s">
        <v>394</v>
      </c>
      <c r="H3406">
        <v>26</v>
      </c>
      <c r="I3406" t="s">
        <v>16</v>
      </c>
      <c r="J3406">
        <v>82</v>
      </c>
      <c r="K3406">
        <v>11</v>
      </c>
      <c r="L3406">
        <v>0</v>
      </c>
      <c r="M3406">
        <v>17</v>
      </c>
      <c r="N3406">
        <v>0</v>
      </c>
      <c r="O3406">
        <v>0</v>
      </c>
    </row>
    <row r="3407" spans="1:15" x14ac:dyDescent="0.2">
      <c r="A3407">
        <v>2018</v>
      </c>
      <c r="B3407" s="6">
        <f ca="1">_xlfn.MAXIFS('Track WIP'!M:M,'Track WIP'!K:K,'Results WIP'!A3407,'Track WIP'!L:L,'Results WIP'!C3407)</f>
        <v>43212</v>
      </c>
      <c r="C3407">
        <f t="shared" si="60"/>
        <v>4</v>
      </c>
      <c r="D3407" t="str">
        <f ca="1">VLOOKUP($B3407,'Track WIP'!$M:$O,2,FALSE)</f>
        <v>GRAND PRIX OF ALABAMA</v>
      </c>
      <c r="E3407" t="str">
        <f ca="1">VLOOKUP($B3407,'Track WIP'!$M:$O,3,FALSE)</f>
        <v>Barber Motorsports Park</v>
      </c>
      <c r="F3407">
        <v>14</v>
      </c>
      <c r="G3407" t="s">
        <v>400</v>
      </c>
      <c r="H3407">
        <v>20</v>
      </c>
      <c r="I3407" t="s">
        <v>111</v>
      </c>
      <c r="J3407">
        <v>82</v>
      </c>
      <c r="K3407">
        <v>19</v>
      </c>
      <c r="L3407">
        <v>0</v>
      </c>
      <c r="M3407">
        <v>16</v>
      </c>
      <c r="N3407">
        <v>0</v>
      </c>
      <c r="O3407">
        <v>0</v>
      </c>
    </row>
    <row r="3408" spans="1:15" x14ac:dyDescent="0.2">
      <c r="A3408">
        <v>2018</v>
      </c>
      <c r="B3408" s="6">
        <f ca="1">_xlfn.MAXIFS('Track WIP'!M:M,'Track WIP'!K:K,'Results WIP'!A3408,'Track WIP'!L:L,'Results WIP'!C3408)</f>
        <v>43212</v>
      </c>
      <c r="C3408">
        <f t="shared" si="60"/>
        <v>4</v>
      </c>
      <c r="D3408" t="str">
        <f ca="1">VLOOKUP($B3408,'Track WIP'!$M:$O,2,FALSE)</f>
        <v>GRAND PRIX OF ALABAMA</v>
      </c>
      <c r="E3408" t="str">
        <f ca="1">VLOOKUP($B3408,'Track WIP'!$M:$O,3,FALSE)</f>
        <v>Barber Motorsports Park</v>
      </c>
      <c r="F3408">
        <v>15</v>
      </c>
      <c r="G3408" t="s">
        <v>389</v>
      </c>
      <c r="H3408">
        <v>21</v>
      </c>
      <c r="I3408" t="s">
        <v>111</v>
      </c>
      <c r="J3408">
        <v>81</v>
      </c>
      <c r="K3408">
        <v>17</v>
      </c>
      <c r="L3408">
        <v>0</v>
      </c>
      <c r="M3408">
        <v>15</v>
      </c>
      <c r="N3408">
        <v>0</v>
      </c>
      <c r="O3408">
        <v>0</v>
      </c>
    </row>
    <row r="3409" spans="1:15" x14ac:dyDescent="0.2">
      <c r="A3409">
        <v>2018</v>
      </c>
      <c r="B3409" s="6">
        <f ca="1">_xlfn.MAXIFS('Track WIP'!M:M,'Track WIP'!K:K,'Results WIP'!A3409,'Track WIP'!L:L,'Results WIP'!C3409)</f>
        <v>43212</v>
      </c>
      <c r="C3409">
        <f t="shared" si="60"/>
        <v>4</v>
      </c>
      <c r="D3409" t="str">
        <f ca="1">VLOOKUP($B3409,'Track WIP'!$M:$O,2,FALSE)</f>
        <v>GRAND PRIX OF ALABAMA</v>
      </c>
      <c r="E3409" t="str">
        <f ca="1">VLOOKUP($B3409,'Track WIP'!$M:$O,3,FALSE)</f>
        <v>Barber Motorsports Park</v>
      </c>
      <c r="F3409">
        <v>16</v>
      </c>
      <c r="G3409" t="s">
        <v>401</v>
      </c>
      <c r="H3409">
        <v>32</v>
      </c>
      <c r="I3409" t="s">
        <v>111</v>
      </c>
      <c r="J3409">
        <v>80</v>
      </c>
      <c r="K3409">
        <v>22</v>
      </c>
      <c r="L3409">
        <v>0</v>
      </c>
      <c r="M3409">
        <v>14</v>
      </c>
      <c r="N3409">
        <v>0</v>
      </c>
      <c r="O3409">
        <v>0</v>
      </c>
    </row>
    <row r="3410" spans="1:15" x14ac:dyDescent="0.2">
      <c r="A3410">
        <v>2018</v>
      </c>
      <c r="B3410" s="6">
        <f ca="1">_xlfn.MAXIFS('Track WIP'!M:M,'Track WIP'!K:K,'Results WIP'!A3410,'Track WIP'!L:L,'Results WIP'!C3410)</f>
        <v>43212</v>
      </c>
      <c r="C3410">
        <f t="shared" si="60"/>
        <v>4</v>
      </c>
      <c r="D3410" t="str">
        <f ca="1">VLOOKUP($B3410,'Track WIP'!$M:$O,2,FALSE)</f>
        <v>GRAND PRIX OF ALABAMA</v>
      </c>
      <c r="E3410" t="str">
        <f ca="1">VLOOKUP($B3410,'Track WIP'!$M:$O,3,FALSE)</f>
        <v>Barber Motorsports Park</v>
      </c>
      <c r="F3410">
        <v>17</v>
      </c>
      <c r="G3410" t="s">
        <v>386</v>
      </c>
      <c r="H3410">
        <v>88</v>
      </c>
      <c r="I3410" t="s">
        <v>111</v>
      </c>
      <c r="J3410">
        <v>80</v>
      </c>
      <c r="K3410">
        <v>20</v>
      </c>
      <c r="L3410">
        <v>0</v>
      </c>
      <c r="M3410">
        <v>13</v>
      </c>
      <c r="N3410">
        <v>0</v>
      </c>
      <c r="O3410">
        <v>0</v>
      </c>
    </row>
    <row r="3411" spans="1:15" x14ac:dyDescent="0.2">
      <c r="A3411">
        <v>2018</v>
      </c>
      <c r="B3411" s="6">
        <f ca="1">_xlfn.MAXIFS('Track WIP'!M:M,'Track WIP'!K:K,'Results WIP'!A3411,'Track WIP'!L:L,'Results WIP'!C3411)</f>
        <v>43212</v>
      </c>
      <c r="C3411">
        <f t="shared" si="60"/>
        <v>4</v>
      </c>
      <c r="D3411" t="str">
        <f ca="1">VLOOKUP($B3411,'Track WIP'!$M:$O,2,FALSE)</f>
        <v>GRAND PRIX OF ALABAMA</v>
      </c>
      <c r="E3411" t="str">
        <f ca="1">VLOOKUP($B3411,'Track WIP'!$M:$O,3,FALSE)</f>
        <v>Barber Motorsports Park</v>
      </c>
      <c r="F3411">
        <v>18</v>
      </c>
      <c r="G3411" t="s">
        <v>25</v>
      </c>
      <c r="H3411">
        <v>14</v>
      </c>
      <c r="I3411" t="s">
        <v>111</v>
      </c>
      <c r="J3411">
        <v>80</v>
      </c>
      <c r="K3411">
        <v>23</v>
      </c>
      <c r="L3411">
        <v>0</v>
      </c>
      <c r="M3411">
        <v>12</v>
      </c>
      <c r="N3411">
        <v>0</v>
      </c>
      <c r="O3411">
        <v>0</v>
      </c>
    </row>
    <row r="3412" spans="1:15" x14ac:dyDescent="0.2">
      <c r="A3412">
        <v>2018</v>
      </c>
      <c r="B3412" s="6">
        <f ca="1">_xlfn.MAXIFS('Track WIP'!M:M,'Track WIP'!K:K,'Results WIP'!A3412,'Track WIP'!L:L,'Results WIP'!C3412)</f>
        <v>43212</v>
      </c>
      <c r="C3412">
        <f t="shared" si="60"/>
        <v>4</v>
      </c>
      <c r="D3412" t="str">
        <f ca="1">VLOOKUP($B3412,'Track WIP'!$M:$O,2,FALSE)</f>
        <v>GRAND PRIX OF ALABAMA</v>
      </c>
      <c r="E3412" t="str">
        <f ca="1">VLOOKUP($B3412,'Track WIP'!$M:$O,3,FALSE)</f>
        <v>Barber Motorsports Park</v>
      </c>
      <c r="F3412">
        <v>19</v>
      </c>
      <c r="G3412" t="s">
        <v>399</v>
      </c>
      <c r="H3412">
        <v>19</v>
      </c>
      <c r="I3412" t="s">
        <v>16</v>
      </c>
      <c r="J3412">
        <v>80</v>
      </c>
      <c r="K3412">
        <v>16</v>
      </c>
      <c r="L3412">
        <v>0</v>
      </c>
      <c r="M3412">
        <v>11</v>
      </c>
      <c r="N3412">
        <v>0</v>
      </c>
      <c r="O3412">
        <v>0</v>
      </c>
    </row>
    <row r="3413" spans="1:15" x14ac:dyDescent="0.2">
      <c r="A3413">
        <v>2018</v>
      </c>
      <c r="B3413" s="6">
        <f ca="1">_xlfn.MAXIFS('Track WIP'!M:M,'Track WIP'!K:K,'Results WIP'!A3413,'Track WIP'!L:L,'Results WIP'!C3413)</f>
        <v>43212</v>
      </c>
      <c r="C3413">
        <f t="shared" si="60"/>
        <v>4</v>
      </c>
      <c r="D3413" t="str">
        <f ca="1">VLOOKUP($B3413,'Track WIP'!$M:$O,2,FALSE)</f>
        <v>GRAND PRIX OF ALABAMA</v>
      </c>
      <c r="E3413" t="str">
        <f ca="1">VLOOKUP($B3413,'Track WIP'!$M:$O,3,FALSE)</f>
        <v>Barber Motorsports Park</v>
      </c>
      <c r="F3413">
        <v>20</v>
      </c>
      <c r="G3413" t="s">
        <v>393</v>
      </c>
      <c r="H3413">
        <v>10</v>
      </c>
      <c r="I3413" t="s">
        <v>16</v>
      </c>
      <c r="J3413">
        <v>64</v>
      </c>
      <c r="K3413">
        <v>12</v>
      </c>
      <c r="L3413">
        <v>0</v>
      </c>
      <c r="M3413">
        <v>10</v>
      </c>
      <c r="N3413">
        <v>0</v>
      </c>
      <c r="O3413">
        <v>0</v>
      </c>
    </row>
    <row r="3414" spans="1:15" x14ac:dyDescent="0.2">
      <c r="A3414">
        <v>2018</v>
      </c>
      <c r="B3414" s="6">
        <f ca="1">_xlfn.MAXIFS('Track WIP'!M:M,'Track WIP'!K:K,'Results WIP'!A3414,'Track WIP'!L:L,'Results WIP'!C3414)</f>
        <v>43212</v>
      </c>
      <c r="C3414">
        <f t="shared" si="60"/>
        <v>4</v>
      </c>
      <c r="D3414" t="str">
        <f ca="1">VLOOKUP($B3414,'Track WIP'!$M:$O,2,FALSE)</f>
        <v>GRAND PRIX OF ALABAMA</v>
      </c>
      <c r="E3414" t="str">
        <f ca="1">VLOOKUP($B3414,'Track WIP'!$M:$O,3,FALSE)</f>
        <v>Barber Motorsports Park</v>
      </c>
      <c r="F3414">
        <v>21</v>
      </c>
      <c r="G3414" t="s">
        <v>15</v>
      </c>
      <c r="H3414">
        <v>12</v>
      </c>
      <c r="I3414" t="s">
        <v>111</v>
      </c>
      <c r="J3414">
        <v>53</v>
      </c>
      <c r="K3414">
        <v>2</v>
      </c>
      <c r="L3414">
        <v>0</v>
      </c>
      <c r="M3414">
        <v>9</v>
      </c>
      <c r="N3414">
        <v>0</v>
      </c>
      <c r="O3414">
        <v>0</v>
      </c>
    </row>
    <row r="3415" spans="1:15" x14ac:dyDescent="0.2">
      <c r="A3415">
        <v>2018</v>
      </c>
      <c r="B3415" s="6">
        <f ca="1">_xlfn.MAXIFS('Track WIP'!M:M,'Track WIP'!K:K,'Results WIP'!A3415,'Track WIP'!L:L,'Results WIP'!C3415)</f>
        <v>43212</v>
      </c>
      <c r="C3415">
        <f t="shared" si="60"/>
        <v>4</v>
      </c>
      <c r="D3415" t="str">
        <f ca="1">VLOOKUP($B3415,'Track WIP'!$M:$O,2,FALSE)</f>
        <v>GRAND PRIX OF ALABAMA</v>
      </c>
      <c r="E3415" t="str">
        <f ca="1">VLOOKUP($B3415,'Track WIP'!$M:$O,3,FALSE)</f>
        <v>Barber Motorsports Park</v>
      </c>
      <c r="F3415">
        <v>22</v>
      </c>
      <c r="G3415" t="s">
        <v>390</v>
      </c>
      <c r="H3415">
        <v>59</v>
      </c>
      <c r="I3415" t="s">
        <v>111</v>
      </c>
      <c r="J3415">
        <v>34</v>
      </c>
      <c r="K3415">
        <v>13</v>
      </c>
      <c r="L3415">
        <v>0</v>
      </c>
      <c r="M3415">
        <v>8</v>
      </c>
      <c r="N3415">
        <v>0</v>
      </c>
      <c r="O3415">
        <v>0</v>
      </c>
    </row>
    <row r="3416" spans="1:15" x14ac:dyDescent="0.2">
      <c r="A3416">
        <v>2018</v>
      </c>
      <c r="B3416" s="6">
        <f ca="1">_xlfn.MAXIFS('Track WIP'!M:M,'Track WIP'!K:K,'Results WIP'!A3416,'Track WIP'!L:L,'Results WIP'!C3416)</f>
        <v>43212</v>
      </c>
      <c r="C3416">
        <f t="shared" si="60"/>
        <v>4</v>
      </c>
      <c r="D3416" t="str">
        <f ca="1">VLOOKUP($B3416,'Track WIP'!$M:$O,2,FALSE)</f>
        <v>GRAND PRIX OF ALABAMA</v>
      </c>
      <c r="E3416" t="str">
        <f ca="1">VLOOKUP($B3416,'Track WIP'!$M:$O,3,FALSE)</f>
        <v>Barber Motorsports Park</v>
      </c>
      <c r="F3416">
        <v>23</v>
      </c>
      <c r="G3416" t="s">
        <v>86</v>
      </c>
      <c r="H3416">
        <v>23</v>
      </c>
      <c r="I3416" t="s">
        <v>111</v>
      </c>
      <c r="J3416">
        <v>10</v>
      </c>
      <c r="K3416">
        <v>14</v>
      </c>
      <c r="L3416">
        <v>0</v>
      </c>
      <c r="M3416">
        <v>7</v>
      </c>
      <c r="N3416">
        <v>0</v>
      </c>
      <c r="O3416">
        <v>0</v>
      </c>
    </row>
    <row r="3417" spans="1:15" x14ac:dyDescent="0.2">
      <c r="A3417">
        <v>2018</v>
      </c>
      <c r="B3417" s="6">
        <f ca="1">_xlfn.MAXIFS('Track WIP'!M:M,'Track WIP'!K:K,'Results WIP'!A3417,'Track WIP'!L:L,'Results WIP'!C3417)</f>
        <v>43232</v>
      </c>
      <c r="C3417">
        <f t="shared" si="60"/>
        <v>5</v>
      </c>
      <c r="D3417" t="str">
        <f ca="1">VLOOKUP($B3417,'Track WIP'!$M:$O,2,FALSE)</f>
        <v>GRAND PRIX OF INDIANAPOLIS</v>
      </c>
      <c r="E3417" t="str">
        <f ca="1">VLOOKUP($B3417,'Track WIP'!$M:$O,3,FALSE)</f>
        <v>Indianapolis Motor Speedway</v>
      </c>
      <c r="F3417">
        <v>1</v>
      </c>
      <c r="G3417" t="s">
        <v>15</v>
      </c>
      <c r="H3417">
        <v>12</v>
      </c>
      <c r="I3417" t="s">
        <v>111</v>
      </c>
      <c r="J3417">
        <v>85</v>
      </c>
      <c r="K3417">
        <v>1</v>
      </c>
      <c r="L3417">
        <v>56</v>
      </c>
      <c r="M3417">
        <v>54</v>
      </c>
      <c r="N3417">
        <v>4</v>
      </c>
      <c r="O3417">
        <v>0</v>
      </c>
    </row>
    <row r="3418" spans="1:15" x14ac:dyDescent="0.2">
      <c r="A3418">
        <v>2018</v>
      </c>
      <c r="B3418" s="6">
        <f ca="1">_xlfn.MAXIFS('Track WIP'!M:M,'Track WIP'!K:K,'Results WIP'!A3418,'Track WIP'!L:L,'Results WIP'!C3418)</f>
        <v>43232</v>
      </c>
      <c r="C3418">
        <f t="shared" si="60"/>
        <v>5</v>
      </c>
      <c r="D3418" t="str">
        <f ca="1">VLOOKUP($B3418,'Track WIP'!$M:$O,2,FALSE)</f>
        <v>GRAND PRIX OF INDIANAPOLIS</v>
      </c>
      <c r="E3418" t="str">
        <f ca="1">VLOOKUP($B3418,'Track WIP'!$M:$O,3,FALSE)</f>
        <v>Indianapolis Motor Speedway</v>
      </c>
      <c r="F3418">
        <v>2</v>
      </c>
      <c r="G3418" t="s">
        <v>21</v>
      </c>
      <c r="H3418">
        <v>9</v>
      </c>
      <c r="I3418" t="s">
        <v>16</v>
      </c>
      <c r="J3418">
        <v>85</v>
      </c>
      <c r="K3418">
        <v>18</v>
      </c>
      <c r="L3418">
        <v>0</v>
      </c>
      <c r="M3418">
        <v>40</v>
      </c>
      <c r="N3418">
        <v>0</v>
      </c>
      <c r="O3418">
        <v>0</v>
      </c>
    </row>
    <row r="3419" spans="1:15" x14ac:dyDescent="0.2">
      <c r="A3419">
        <v>2018</v>
      </c>
      <c r="B3419" s="6">
        <f ca="1">_xlfn.MAXIFS('Track WIP'!M:M,'Track WIP'!K:K,'Results WIP'!A3419,'Track WIP'!L:L,'Results WIP'!C3419)</f>
        <v>43232</v>
      </c>
      <c r="C3419">
        <f t="shared" si="60"/>
        <v>5</v>
      </c>
      <c r="D3419" t="str">
        <f ca="1">VLOOKUP($B3419,'Track WIP'!$M:$O,2,FALSE)</f>
        <v>GRAND PRIX OF INDIANAPOLIS</v>
      </c>
      <c r="E3419" t="str">
        <f ca="1">VLOOKUP($B3419,'Track WIP'!$M:$O,3,FALSE)</f>
        <v>Indianapolis Motor Speedway</v>
      </c>
      <c r="F3419">
        <v>3</v>
      </c>
      <c r="G3419" t="s">
        <v>322</v>
      </c>
      <c r="H3419">
        <v>6</v>
      </c>
      <c r="I3419" t="s">
        <v>16</v>
      </c>
      <c r="J3419">
        <v>85</v>
      </c>
      <c r="K3419">
        <v>2</v>
      </c>
      <c r="L3419">
        <v>20</v>
      </c>
      <c r="M3419">
        <v>36</v>
      </c>
      <c r="N3419">
        <v>1</v>
      </c>
      <c r="O3419">
        <v>0</v>
      </c>
    </row>
    <row r="3420" spans="1:15" x14ac:dyDescent="0.2">
      <c r="A3420">
        <v>2018</v>
      </c>
      <c r="B3420" s="6">
        <f ca="1">_xlfn.MAXIFS('Track WIP'!M:M,'Track WIP'!K:K,'Results WIP'!A3420,'Track WIP'!L:L,'Results WIP'!C3420)</f>
        <v>43232</v>
      </c>
      <c r="C3420">
        <f t="shared" si="60"/>
        <v>5</v>
      </c>
      <c r="D3420" t="str">
        <f ca="1">VLOOKUP($B3420,'Track WIP'!$M:$O,2,FALSE)</f>
        <v>GRAND PRIX OF INDIANAPOLIS</v>
      </c>
      <c r="E3420" t="str">
        <f ca="1">VLOOKUP($B3420,'Track WIP'!$M:$O,3,FALSE)</f>
        <v>Indianapolis Motor Speedway</v>
      </c>
      <c r="F3420">
        <v>4</v>
      </c>
      <c r="G3420" t="s">
        <v>87</v>
      </c>
      <c r="H3420">
        <v>18</v>
      </c>
      <c r="I3420" t="s">
        <v>16</v>
      </c>
      <c r="J3420">
        <v>85</v>
      </c>
      <c r="K3420">
        <v>3</v>
      </c>
      <c r="L3420">
        <v>1</v>
      </c>
      <c r="M3420">
        <v>33</v>
      </c>
      <c r="N3420">
        <v>1</v>
      </c>
      <c r="O3420">
        <v>0</v>
      </c>
    </row>
    <row r="3421" spans="1:15" x14ac:dyDescent="0.2">
      <c r="A3421">
        <v>2018</v>
      </c>
      <c r="B3421" s="6">
        <f ca="1">_xlfn.MAXIFS('Track WIP'!M:M,'Track WIP'!K:K,'Results WIP'!A3421,'Track WIP'!L:L,'Results WIP'!C3421)</f>
        <v>43232</v>
      </c>
      <c r="C3421">
        <f t="shared" si="60"/>
        <v>5</v>
      </c>
      <c r="D3421" t="str">
        <f ca="1">VLOOKUP($B3421,'Track WIP'!$M:$O,2,FALSE)</f>
        <v>GRAND PRIX OF INDIANAPOLIS</v>
      </c>
      <c r="E3421" t="str">
        <f ca="1">VLOOKUP($B3421,'Track WIP'!$M:$O,3,FALSE)</f>
        <v>Indianapolis Motor Speedway</v>
      </c>
      <c r="F3421">
        <v>5</v>
      </c>
      <c r="G3421" t="s">
        <v>277</v>
      </c>
      <c r="H3421">
        <v>27</v>
      </c>
      <c r="I3421" t="s">
        <v>16</v>
      </c>
      <c r="J3421">
        <v>85</v>
      </c>
      <c r="K3421">
        <v>8</v>
      </c>
      <c r="L3421">
        <v>2</v>
      </c>
      <c r="M3421">
        <v>31</v>
      </c>
      <c r="N3421">
        <v>1</v>
      </c>
      <c r="O3421">
        <v>0</v>
      </c>
    </row>
    <row r="3422" spans="1:15" x14ac:dyDescent="0.2">
      <c r="A3422">
        <v>2018</v>
      </c>
      <c r="B3422" s="6">
        <f ca="1">_xlfn.MAXIFS('Track WIP'!M:M,'Track WIP'!K:K,'Results WIP'!A3422,'Track WIP'!L:L,'Results WIP'!C3422)</f>
        <v>43232</v>
      </c>
      <c r="C3422">
        <f t="shared" si="60"/>
        <v>5</v>
      </c>
      <c r="D3422" t="str">
        <f ca="1">VLOOKUP($B3422,'Track WIP'!$M:$O,2,FALSE)</f>
        <v>GRAND PRIX OF INDIANAPOLIS</v>
      </c>
      <c r="E3422" t="str">
        <f ca="1">VLOOKUP($B3422,'Track WIP'!$M:$O,3,FALSE)</f>
        <v>Indianapolis Motor Speedway</v>
      </c>
      <c r="F3422">
        <v>6</v>
      </c>
      <c r="G3422" t="s">
        <v>24</v>
      </c>
      <c r="H3422">
        <v>3</v>
      </c>
      <c r="I3422" t="s">
        <v>111</v>
      </c>
      <c r="J3422">
        <v>85</v>
      </c>
      <c r="K3422">
        <v>10</v>
      </c>
      <c r="L3422">
        <v>0</v>
      </c>
      <c r="M3422">
        <v>28</v>
      </c>
      <c r="N3422">
        <v>0</v>
      </c>
      <c r="O3422">
        <v>0</v>
      </c>
    </row>
    <row r="3423" spans="1:15" x14ac:dyDescent="0.2">
      <c r="A3423">
        <v>2018</v>
      </c>
      <c r="B3423" s="6">
        <f ca="1">_xlfn.MAXIFS('Track WIP'!M:M,'Track WIP'!K:K,'Results WIP'!A3423,'Track WIP'!L:L,'Results WIP'!C3423)</f>
        <v>43232</v>
      </c>
      <c r="C3423">
        <f t="shared" si="60"/>
        <v>5</v>
      </c>
      <c r="D3423" t="str">
        <f ca="1">VLOOKUP($B3423,'Track WIP'!$M:$O,2,FALSE)</f>
        <v>GRAND PRIX OF INDIANAPOLIS</v>
      </c>
      <c r="E3423" t="str">
        <f ca="1">VLOOKUP($B3423,'Track WIP'!$M:$O,3,FALSE)</f>
        <v>Indianapolis Motor Speedway</v>
      </c>
      <c r="F3423">
        <v>7</v>
      </c>
      <c r="G3423" t="s">
        <v>89</v>
      </c>
      <c r="H3423">
        <v>5</v>
      </c>
      <c r="I3423" t="s">
        <v>16</v>
      </c>
      <c r="J3423">
        <v>85</v>
      </c>
      <c r="K3423">
        <v>4</v>
      </c>
      <c r="L3423">
        <v>0</v>
      </c>
      <c r="M3423">
        <v>26</v>
      </c>
      <c r="N3423">
        <v>0</v>
      </c>
      <c r="O3423">
        <v>0</v>
      </c>
    </row>
    <row r="3424" spans="1:15" x14ac:dyDescent="0.2">
      <c r="A3424">
        <v>2018</v>
      </c>
      <c r="B3424" s="6">
        <f ca="1">_xlfn.MAXIFS('Track WIP'!M:M,'Track WIP'!K:K,'Results WIP'!A3424,'Track WIP'!L:L,'Results WIP'!C3424)</f>
        <v>43232</v>
      </c>
      <c r="C3424">
        <f t="shared" si="60"/>
        <v>5</v>
      </c>
      <c r="D3424" t="str">
        <f ca="1">VLOOKUP($B3424,'Track WIP'!$M:$O,2,FALSE)</f>
        <v>GRAND PRIX OF INDIANAPOLIS</v>
      </c>
      <c r="E3424" t="str">
        <f ca="1">VLOOKUP($B3424,'Track WIP'!$M:$O,3,FALSE)</f>
        <v>Indianapolis Motor Speedway</v>
      </c>
      <c r="F3424">
        <v>8</v>
      </c>
      <c r="G3424" t="s">
        <v>88</v>
      </c>
      <c r="H3424">
        <v>22</v>
      </c>
      <c r="I3424" t="s">
        <v>111</v>
      </c>
      <c r="J3424">
        <v>85</v>
      </c>
      <c r="K3424">
        <v>7</v>
      </c>
      <c r="L3424">
        <v>0</v>
      </c>
      <c r="M3424">
        <v>24</v>
      </c>
      <c r="N3424">
        <v>0</v>
      </c>
      <c r="O3424">
        <v>0</v>
      </c>
    </row>
    <row r="3425" spans="1:15" x14ac:dyDescent="0.2">
      <c r="A3425">
        <v>2018</v>
      </c>
      <c r="B3425" s="6">
        <f ca="1">_xlfn.MAXIFS('Track WIP'!M:M,'Track WIP'!K:K,'Results WIP'!A3425,'Track WIP'!L:L,'Results WIP'!C3425)</f>
        <v>43232</v>
      </c>
      <c r="C3425">
        <f t="shared" si="60"/>
        <v>5</v>
      </c>
      <c r="D3425" t="str">
        <f ca="1">VLOOKUP($B3425,'Track WIP'!$M:$O,2,FALSE)</f>
        <v>GRAND PRIX OF INDIANAPOLIS</v>
      </c>
      <c r="E3425" t="str">
        <f ca="1">VLOOKUP($B3425,'Track WIP'!$M:$O,3,FALSE)</f>
        <v>Indianapolis Motor Speedway</v>
      </c>
      <c r="F3425">
        <v>9</v>
      </c>
      <c r="G3425" t="s">
        <v>41</v>
      </c>
      <c r="H3425">
        <v>15</v>
      </c>
      <c r="I3425" t="s">
        <v>16</v>
      </c>
      <c r="J3425">
        <v>85</v>
      </c>
      <c r="K3425">
        <v>17</v>
      </c>
      <c r="L3425">
        <v>3</v>
      </c>
      <c r="M3425">
        <v>23</v>
      </c>
      <c r="N3425">
        <v>1</v>
      </c>
      <c r="O3425">
        <v>0</v>
      </c>
    </row>
    <row r="3426" spans="1:15" x14ac:dyDescent="0.2">
      <c r="A3426">
        <v>2018</v>
      </c>
      <c r="B3426" s="6">
        <f ca="1">_xlfn.MAXIFS('Track WIP'!M:M,'Track WIP'!K:K,'Results WIP'!A3426,'Track WIP'!L:L,'Results WIP'!C3426)</f>
        <v>43232</v>
      </c>
      <c r="C3426">
        <f t="shared" si="60"/>
        <v>5</v>
      </c>
      <c r="D3426" t="str">
        <f ca="1">VLOOKUP($B3426,'Track WIP'!$M:$O,2,FALSE)</f>
        <v>GRAND PRIX OF INDIANAPOLIS</v>
      </c>
      <c r="E3426" t="str">
        <f ca="1">VLOOKUP($B3426,'Track WIP'!$M:$O,3,FALSE)</f>
        <v>Indianapolis Motor Speedway</v>
      </c>
      <c r="F3426">
        <v>10</v>
      </c>
      <c r="G3426" t="s">
        <v>37</v>
      </c>
      <c r="H3426">
        <v>30</v>
      </c>
      <c r="I3426" t="s">
        <v>16</v>
      </c>
      <c r="J3426">
        <v>85</v>
      </c>
      <c r="K3426">
        <v>11</v>
      </c>
      <c r="L3426">
        <v>0</v>
      </c>
      <c r="M3426">
        <v>20</v>
      </c>
      <c r="N3426">
        <v>0</v>
      </c>
      <c r="O3426">
        <v>0</v>
      </c>
    </row>
    <row r="3427" spans="1:15" x14ac:dyDescent="0.2">
      <c r="A3427">
        <v>2018</v>
      </c>
      <c r="B3427" s="6">
        <f ca="1">_xlfn.MAXIFS('Track WIP'!M:M,'Track WIP'!K:K,'Results WIP'!A3427,'Track WIP'!L:L,'Results WIP'!C3427)</f>
        <v>43232</v>
      </c>
      <c r="C3427">
        <f t="shared" si="60"/>
        <v>5</v>
      </c>
      <c r="D3427" t="str">
        <f ca="1">VLOOKUP($B3427,'Track WIP'!$M:$O,2,FALSE)</f>
        <v>GRAND PRIX OF INDIANAPOLIS</v>
      </c>
      <c r="E3427" t="str">
        <f ca="1">VLOOKUP($B3427,'Track WIP'!$M:$O,3,FALSE)</f>
        <v>Indianapolis Motor Speedway</v>
      </c>
      <c r="F3427">
        <v>11</v>
      </c>
      <c r="G3427" t="s">
        <v>112</v>
      </c>
      <c r="H3427">
        <v>1</v>
      </c>
      <c r="I3427" t="s">
        <v>111</v>
      </c>
      <c r="J3427">
        <v>85</v>
      </c>
      <c r="K3427">
        <v>6</v>
      </c>
      <c r="L3427">
        <v>1</v>
      </c>
      <c r="M3427">
        <v>20</v>
      </c>
      <c r="N3427">
        <v>1</v>
      </c>
      <c r="O3427">
        <v>0</v>
      </c>
    </row>
    <row r="3428" spans="1:15" x14ac:dyDescent="0.2">
      <c r="A3428">
        <v>2018</v>
      </c>
      <c r="B3428" s="6">
        <f ca="1">_xlfn.MAXIFS('Track WIP'!M:M,'Track WIP'!K:K,'Results WIP'!A3428,'Track WIP'!L:L,'Results WIP'!C3428)</f>
        <v>43232</v>
      </c>
      <c r="C3428">
        <f t="shared" si="60"/>
        <v>5</v>
      </c>
      <c r="D3428" t="str">
        <f ca="1">VLOOKUP($B3428,'Track WIP'!$M:$O,2,FALSE)</f>
        <v>GRAND PRIX OF INDIANAPOLIS</v>
      </c>
      <c r="E3428" t="str">
        <f ca="1">VLOOKUP($B3428,'Track WIP'!$M:$O,3,FALSE)</f>
        <v>Indianapolis Motor Speedway</v>
      </c>
      <c r="F3428">
        <v>12</v>
      </c>
      <c r="G3428" t="s">
        <v>399</v>
      </c>
      <c r="H3428">
        <v>19</v>
      </c>
      <c r="I3428" t="s">
        <v>16</v>
      </c>
      <c r="J3428">
        <v>85</v>
      </c>
      <c r="K3428">
        <v>19</v>
      </c>
      <c r="L3428">
        <v>0</v>
      </c>
      <c r="M3428">
        <v>18</v>
      </c>
      <c r="N3428">
        <v>0</v>
      </c>
      <c r="O3428">
        <v>0</v>
      </c>
    </row>
    <row r="3429" spans="1:15" x14ac:dyDescent="0.2">
      <c r="A3429">
        <v>2018</v>
      </c>
      <c r="B3429" s="6">
        <f ca="1">_xlfn.MAXIFS('Track WIP'!M:M,'Track WIP'!K:K,'Results WIP'!A3429,'Track WIP'!L:L,'Results WIP'!C3429)</f>
        <v>43232</v>
      </c>
      <c r="C3429">
        <f t="shared" si="60"/>
        <v>5</v>
      </c>
      <c r="D3429" t="str">
        <f ca="1">VLOOKUP($B3429,'Track WIP'!$M:$O,2,FALSE)</f>
        <v>GRAND PRIX OF INDIANAPOLIS</v>
      </c>
      <c r="E3429" t="str">
        <f ca="1">VLOOKUP($B3429,'Track WIP'!$M:$O,3,FALSE)</f>
        <v>Indianapolis Motor Speedway</v>
      </c>
      <c r="F3429">
        <v>13</v>
      </c>
      <c r="G3429" t="s">
        <v>38</v>
      </c>
      <c r="H3429">
        <v>98</v>
      </c>
      <c r="I3429" t="s">
        <v>16</v>
      </c>
      <c r="J3429">
        <v>85</v>
      </c>
      <c r="K3429">
        <v>14</v>
      </c>
      <c r="L3429">
        <v>0</v>
      </c>
      <c r="M3429">
        <v>17</v>
      </c>
      <c r="N3429">
        <v>0</v>
      </c>
      <c r="O3429">
        <v>0</v>
      </c>
    </row>
    <row r="3430" spans="1:15" x14ac:dyDescent="0.2">
      <c r="A3430">
        <v>2018</v>
      </c>
      <c r="B3430" s="6">
        <f ca="1">_xlfn.MAXIFS('Track WIP'!M:M,'Track WIP'!K:K,'Results WIP'!A3430,'Track WIP'!L:L,'Results WIP'!C3430)</f>
        <v>43232</v>
      </c>
      <c r="C3430">
        <f t="shared" si="60"/>
        <v>5</v>
      </c>
      <c r="D3430" t="str">
        <f ca="1">VLOOKUP($B3430,'Track WIP'!$M:$O,2,FALSE)</f>
        <v>GRAND PRIX OF INDIANAPOLIS</v>
      </c>
      <c r="E3430" t="str">
        <f ca="1">VLOOKUP($B3430,'Track WIP'!$M:$O,3,FALSE)</f>
        <v>Indianapolis Motor Speedway</v>
      </c>
      <c r="F3430">
        <v>14</v>
      </c>
      <c r="G3430" t="s">
        <v>25</v>
      </c>
      <c r="H3430">
        <v>14</v>
      </c>
      <c r="I3430" t="s">
        <v>111</v>
      </c>
      <c r="J3430">
        <v>85</v>
      </c>
      <c r="K3430">
        <v>12</v>
      </c>
      <c r="L3430">
        <v>0</v>
      </c>
      <c r="M3430">
        <v>16</v>
      </c>
      <c r="N3430">
        <v>0</v>
      </c>
      <c r="O3430">
        <v>0</v>
      </c>
    </row>
    <row r="3431" spans="1:15" x14ac:dyDescent="0.2">
      <c r="A3431">
        <v>2018</v>
      </c>
      <c r="B3431" s="6">
        <f ca="1">_xlfn.MAXIFS('Track WIP'!M:M,'Track WIP'!K:K,'Results WIP'!A3431,'Track WIP'!L:L,'Results WIP'!C3431)</f>
        <v>43232</v>
      </c>
      <c r="C3431">
        <f t="shared" si="60"/>
        <v>5</v>
      </c>
      <c r="D3431" t="str">
        <f ca="1">VLOOKUP($B3431,'Track WIP'!$M:$O,2,FALSE)</f>
        <v>GRAND PRIX OF INDIANAPOLIS</v>
      </c>
      <c r="E3431" t="str">
        <f ca="1">VLOOKUP($B3431,'Track WIP'!$M:$O,3,FALSE)</f>
        <v>Indianapolis Motor Speedway</v>
      </c>
      <c r="F3431">
        <v>15</v>
      </c>
      <c r="G3431" t="s">
        <v>389</v>
      </c>
      <c r="H3431">
        <v>21</v>
      </c>
      <c r="I3431" t="s">
        <v>111</v>
      </c>
      <c r="J3431">
        <v>85</v>
      </c>
      <c r="K3431">
        <v>9</v>
      </c>
      <c r="L3431">
        <v>0</v>
      </c>
      <c r="M3431">
        <v>15</v>
      </c>
      <c r="N3431">
        <v>0</v>
      </c>
      <c r="O3431">
        <v>0</v>
      </c>
    </row>
    <row r="3432" spans="1:15" x14ac:dyDescent="0.2">
      <c r="A3432">
        <v>2018</v>
      </c>
      <c r="B3432" s="6">
        <f ca="1">_xlfn.MAXIFS('Track WIP'!M:M,'Track WIP'!K:K,'Results WIP'!A3432,'Track WIP'!L:L,'Results WIP'!C3432)</f>
        <v>43232</v>
      </c>
      <c r="C3432">
        <f t="shared" si="60"/>
        <v>5</v>
      </c>
      <c r="D3432" t="str">
        <f ca="1">VLOOKUP($B3432,'Track WIP'!$M:$O,2,FALSE)</f>
        <v>GRAND PRIX OF INDIANAPOLIS</v>
      </c>
      <c r="E3432" t="str">
        <f ca="1">VLOOKUP($B3432,'Track WIP'!$M:$O,3,FALSE)</f>
        <v>Indianapolis Motor Speedway</v>
      </c>
      <c r="F3432">
        <v>16</v>
      </c>
      <c r="G3432" t="s">
        <v>390</v>
      </c>
      <c r="H3432">
        <v>59</v>
      </c>
      <c r="I3432" t="s">
        <v>111</v>
      </c>
      <c r="J3432">
        <v>85</v>
      </c>
      <c r="K3432">
        <v>16</v>
      </c>
      <c r="L3432">
        <v>0</v>
      </c>
      <c r="M3432">
        <v>14</v>
      </c>
      <c r="N3432">
        <v>0</v>
      </c>
      <c r="O3432">
        <v>0</v>
      </c>
    </row>
    <row r="3433" spans="1:15" x14ac:dyDescent="0.2">
      <c r="A3433">
        <v>2018</v>
      </c>
      <c r="B3433" s="6">
        <f ca="1">_xlfn.MAXIFS('Track WIP'!M:M,'Track WIP'!K:K,'Results WIP'!A3433,'Track WIP'!L:L,'Results WIP'!C3433)</f>
        <v>43232</v>
      </c>
      <c r="C3433">
        <f t="shared" si="60"/>
        <v>5</v>
      </c>
      <c r="D3433" t="str">
        <f ca="1">VLOOKUP($B3433,'Track WIP'!$M:$O,2,FALSE)</f>
        <v>GRAND PRIX OF INDIANAPOLIS</v>
      </c>
      <c r="E3433" t="str">
        <f ca="1">VLOOKUP($B3433,'Track WIP'!$M:$O,3,FALSE)</f>
        <v>Indianapolis Motor Speedway</v>
      </c>
      <c r="F3433">
        <v>17</v>
      </c>
      <c r="G3433" t="s">
        <v>386</v>
      </c>
      <c r="H3433">
        <v>88</v>
      </c>
      <c r="I3433" t="s">
        <v>111</v>
      </c>
      <c r="J3433">
        <v>85</v>
      </c>
      <c r="K3433">
        <v>22</v>
      </c>
      <c r="L3433">
        <v>0</v>
      </c>
      <c r="M3433">
        <v>13</v>
      </c>
      <c r="N3433">
        <v>0</v>
      </c>
      <c r="O3433">
        <v>0</v>
      </c>
    </row>
    <row r="3434" spans="1:15" x14ac:dyDescent="0.2">
      <c r="A3434">
        <v>2018</v>
      </c>
      <c r="B3434" s="6">
        <f ca="1">_xlfn.MAXIFS('Track WIP'!M:M,'Track WIP'!K:K,'Results WIP'!A3434,'Track WIP'!L:L,'Results WIP'!C3434)</f>
        <v>43232</v>
      </c>
      <c r="C3434">
        <f t="shared" si="60"/>
        <v>5</v>
      </c>
      <c r="D3434" t="str">
        <f ca="1">VLOOKUP($B3434,'Track WIP'!$M:$O,2,FALSE)</f>
        <v>GRAND PRIX OF INDIANAPOLIS</v>
      </c>
      <c r="E3434" t="str">
        <f ca="1">VLOOKUP($B3434,'Track WIP'!$M:$O,3,FALSE)</f>
        <v>Indianapolis Motor Speedway</v>
      </c>
      <c r="F3434">
        <v>18</v>
      </c>
      <c r="G3434" t="s">
        <v>17</v>
      </c>
      <c r="H3434">
        <v>28</v>
      </c>
      <c r="I3434" t="s">
        <v>16</v>
      </c>
      <c r="J3434">
        <v>85</v>
      </c>
      <c r="K3434">
        <v>13</v>
      </c>
      <c r="L3434">
        <v>0</v>
      </c>
      <c r="M3434">
        <v>12</v>
      </c>
      <c r="N3434">
        <v>0</v>
      </c>
      <c r="O3434">
        <v>0</v>
      </c>
    </row>
    <row r="3435" spans="1:15" x14ac:dyDescent="0.2">
      <c r="A3435">
        <v>2018</v>
      </c>
      <c r="B3435" s="6">
        <f ca="1">_xlfn.MAXIFS('Track WIP'!M:M,'Track WIP'!K:K,'Results WIP'!A3435,'Track WIP'!L:L,'Results WIP'!C3435)</f>
        <v>43232</v>
      </c>
      <c r="C3435">
        <f t="shared" si="60"/>
        <v>5</v>
      </c>
      <c r="D3435" t="str">
        <f ca="1">VLOOKUP($B3435,'Track WIP'!$M:$O,2,FALSE)</f>
        <v>GRAND PRIX OF INDIANAPOLIS</v>
      </c>
      <c r="E3435" t="str">
        <f ca="1">VLOOKUP($B3435,'Track WIP'!$M:$O,3,FALSE)</f>
        <v>Indianapolis Motor Speedway</v>
      </c>
      <c r="F3435">
        <v>19</v>
      </c>
      <c r="G3435" t="s">
        <v>403</v>
      </c>
      <c r="H3435">
        <v>32</v>
      </c>
      <c r="I3435" t="s">
        <v>111</v>
      </c>
      <c r="J3435">
        <v>85</v>
      </c>
      <c r="K3435">
        <v>24</v>
      </c>
      <c r="L3435">
        <v>2</v>
      </c>
      <c r="M3435">
        <v>12</v>
      </c>
      <c r="N3435">
        <v>1</v>
      </c>
      <c r="O3435">
        <v>0</v>
      </c>
    </row>
    <row r="3436" spans="1:15" x14ac:dyDescent="0.2">
      <c r="A3436">
        <v>2018</v>
      </c>
      <c r="B3436" s="6">
        <f ca="1">_xlfn.MAXIFS('Track WIP'!M:M,'Track WIP'!K:K,'Results WIP'!A3436,'Track WIP'!L:L,'Results WIP'!C3436)</f>
        <v>43232</v>
      </c>
      <c r="C3436">
        <f t="shared" si="60"/>
        <v>5</v>
      </c>
      <c r="D3436" t="str">
        <f ca="1">VLOOKUP($B3436,'Track WIP'!$M:$O,2,FALSE)</f>
        <v>GRAND PRIX OF INDIANAPOLIS</v>
      </c>
      <c r="E3436" t="str">
        <f ca="1">VLOOKUP($B3436,'Track WIP'!$M:$O,3,FALSE)</f>
        <v>Indianapolis Motor Speedway</v>
      </c>
      <c r="F3436">
        <v>20</v>
      </c>
      <c r="G3436" t="s">
        <v>86</v>
      </c>
      <c r="H3436">
        <v>23</v>
      </c>
      <c r="I3436" t="s">
        <v>111</v>
      </c>
      <c r="J3436">
        <v>85</v>
      </c>
      <c r="K3436">
        <v>23</v>
      </c>
      <c r="L3436">
        <v>0</v>
      </c>
      <c r="M3436">
        <v>10</v>
      </c>
      <c r="N3436">
        <v>0</v>
      </c>
      <c r="O3436">
        <v>0</v>
      </c>
    </row>
    <row r="3437" spans="1:15" x14ac:dyDescent="0.2">
      <c r="A3437">
        <v>2018</v>
      </c>
      <c r="B3437" s="6">
        <f ca="1">_xlfn.MAXIFS('Track WIP'!M:M,'Track WIP'!K:K,'Results WIP'!A3437,'Track WIP'!L:L,'Results WIP'!C3437)</f>
        <v>43232</v>
      </c>
      <c r="C3437">
        <f t="shared" si="60"/>
        <v>5</v>
      </c>
      <c r="D3437" t="str">
        <f ca="1">VLOOKUP($B3437,'Track WIP'!$M:$O,2,FALSE)</f>
        <v>GRAND PRIX OF INDIANAPOLIS</v>
      </c>
      <c r="E3437" t="str">
        <f ca="1">VLOOKUP($B3437,'Track WIP'!$M:$O,3,FALSE)</f>
        <v>Indianapolis Motor Speedway</v>
      </c>
      <c r="F3437">
        <v>21</v>
      </c>
      <c r="G3437" t="s">
        <v>402</v>
      </c>
      <c r="H3437">
        <v>4</v>
      </c>
      <c r="I3437" t="s">
        <v>111</v>
      </c>
      <c r="J3437">
        <v>85</v>
      </c>
      <c r="K3437">
        <v>21</v>
      </c>
      <c r="L3437">
        <v>0</v>
      </c>
      <c r="M3437">
        <v>9</v>
      </c>
      <c r="N3437">
        <v>0</v>
      </c>
      <c r="O3437">
        <v>0</v>
      </c>
    </row>
    <row r="3438" spans="1:15" x14ac:dyDescent="0.2">
      <c r="A3438">
        <v>2018</v>
      </c>
      <c r="B3438" s="6">
        <f ca="1">_xlfn.MAXIFS('Track WIP'!M:M,'Track WIP'!K:K,'Results WIP'!A3438,'Track WIP'!L:L,'Results WIP'!C3438)</f>
        <v>43232</v>
      </c>
      <c r="C3438">
        <f t="shared" si="60"/>
        <v>5</v>
      </c>
      <c r="D3438" t="str">
        <f ca="1">VLOOKUP($B3438,'Track WIP'!$M:$O,2,FALSE)</f>
        <v>GRAND PRIX OF INDIANAPOLIS</v>
      </c>
      <c r="E3438" t="str">
        <f ca="1">VLOOKUP($B3438,'Track WIP'!$M:$O,3,FALSE)</f>
        <v>Indianapolis Motor Speedway</v>
      </c>
      <c r="F3438">
        <v>22</v>
      </c>
      <c r="G3438" t="s">
        <v>393</v>
      </c>
      <c r="H3438">
        <v>10</v>
      </c>
      <c r="I3438" t="s">
        <v>16</v>
      </c>
      <c r="J3438">
        <v>84</v>
      </c>
      <c r="K3438">
        <v>15</v>
      </c>
      <c r="L3438">
        <v>0</v>
      </c>
      <c r="M3438">
        <v>8</v>
      </c>
      <c r="N3438">
        <v>0</v>
      </c>
      <c r="O3438">
        <v>0</v>
      </c>
    </row>
    <row r="3439" spans="1:15" x14ac:dyDescent="0.2">
      <c r="A3439">
        <v>2018</v>
      </c>
      <c r="B3439" s="6">
        <f ca="1">_xlfn.MAXIFS('Track WIP'!M:M,'Track WIP'!K:K,'Results WIP'!A3439,'Track WIP'!L:L,'Results WIP'!C3439)</f>
        <v>43232</v>
      </c>
      <c r="C3439">
        <f t="shared" si="60"/>
        <v>5</v>
      </c>
      <c r="D3439" t="str">
        <f ca="1">VLOOKUP($B3439,'Track WIP'!$M:$O,2,FALSE)</f>
        <v>GRAND PRIX OF INDIANAPOLIS</v>
      </c>
      <c r="E3439" t="str">
        <f ca="1">VLOOKUP($B3439,'Track WIP'!$M:$O,3,FALSE)</f>
        <v>Indianapolis Motor Speedway</v>
      </c>
      <c r="F3439">
        <v>23</v>
      </c>
      <c r="G3439" t="s">
        <v>394</v>
      </c>
      <c r="H3439">
        <v>26</v>
      </c>
      <c r="I3439" t="s">
        <v>16</v>
      </c>
      <c r="J3439">
        <v>84</v>
      </c>
      <c r="K3439">
        <v>20</v>
      </c>
      <c r="L3439">
        <v>0</v>
      </c>
      <c r="M3439">
        <v>7</v>
      </c>
      <c r="N3439">
        <v>0</v>
      </c>
      <c r="O3439">
        <v>0</v>
      </c>
    </row>
    <row r="3440" spans="1:15" x14ac:dyDescent="0.2">
      <c r="A3440">
        <v>2018</v>
      </c>
      <c r="B3440" s="6">
        <f ca="1">_xlfn.MAXIFS('Track WIP'!M:M,'Track WIP'!K:K,'Results WIP'!A3440,'Track WIP'!L:L,'Results WIP'!C3440)</f>
        <v>43232</v>
      </c>
      <c r="C3440">
        <f t="shared" si="60"/>
        <v>5</v>
      </c>
      <c r="D3440" t="str">
        <f ca="1">VLOOKUP($B3440,'Track WIP'!$M:$O,2,FALSE)</f>
        <v>GRAND PRIX OF INDIANAPOLIS</v>
      </c>
      <c r="E3440" t="str">
        <f ca="1">VLOOKUP($B3440,'Track WIP'!$M:$O,3,FALSE)</f>
        <v>Indianapolis Motor Speedway</v>
      </c>
      <c r="F3440">
        <v>24</v>
      </c>
      <c r="G3440" t="s">
        <v>400</v>
      </c>
      <c r="H3440">
        <v>20</v>
      </c>
      <c r="I3440" t="s">
        <v>111</v>
      </c>
      <c r="J3440">
        <v>83</v>
      </c>
      <c r="K3440">
        <v>5</v>
      </c>
      <c r="L3440">
        <v>0</v>
      </c>
      <c r="M3440">
        <v>6</v>
      </c>
      <c r="N3440">
        <v>0</v>
      </c>
      <c r="O3440">
        <v>0</v>
      </c>
    </row>
    <row r="3441" spans="1:15" x14ac:dyDescent="0.2">
      <c r="A3441">
        <v>2018</v>
      </c>
      <c r="B3441" s="6">
        <f ca="1">_xlfn.MAXIFS('Track WIP'!M:M,'Track WIP'!K:K,'Results WIP'!A3441,'Track WIP'!L:L,'Results WIP'!C3441)</f>
        <v>43247</v>
      </c>
      <c r="C3441">
        <f t="shared" si="60"/>
        <v>6</v>
      </c>
      <c r="D3441" t="str">
        <f ca="1">VLOOKUP($B3441,'Track WIP'!$M:$O,2,FALSE)</f>
        <v>INDIANAPOLIS 500</v>
      </c>
      <c r="E3441" t="str">
        <f ca="1">VLOOKUP($B3441,'Track WIP'!$M:$O,3,FALSE)</f>
        <v>Indianapolis Motor Speedway</v>
      </c>
      <c r="F3441">
        <v>1</v>
      </c>
      <c r="G3441" t="s">
        <v>15</v>
      </c>
      <c r="H3441">
        <v>12</v>
      </c>
      <c r="I3441" t="s">
        <v>111</v>
      </c>
      <c r="J3441">
        <v>200</v>
      </c>
      <c r="K3441">
        <v>3</v>
      </c>
      <c r="L3441">
        <v>59</v>
      </c>
      <c r="M3441">
        <v>108</v>
      </c>
      <c r="N3441">
        <v>8</v>
      </c>
      <c r="O3441">
        <v>0</v>
      </c>
    </row>
    <row r="3442" spans="1:15" x14ac:dyDescent="0.2">
      <c r="A3442">
        <v>2018</v>
      </c>
      <c r="B3442" s="6">
        <f ca="1">_xlfn.MAXIFS('Track WIP'!M:M,'Track WIP'!K:K,'Results WIP'!A3442,'Track WIP'!L:L,'Results WIP'!C3442)</f>
        <v>43247</v>
      </c>
      <c r="C3442">
        <f t="shared" si="60"/>
        <v>6</v>
      </c>
      <c r="D3442" t="str">
        <f ca="1">VLOOKUP($B3442,'Track WIP'!$M:$O,2,FALSE)</f>
        <v>INDIANAPOLIS 500</v>
      </c>
      <c r="E3442" t="str">
        <f ca="1">VLOOKUP($B3442,'Track WIP'!$M:$O,3,FALSE)</f>
        <v>Indianapolis Motor Speedway</v>
      </c>
      <c r="F3442">
        <v>2</v>
      </c>
      <c r="G3442" t="s">
        <v>55</v>
      </c>
      <c r="H3442">
        <v>20</v>
      </c>
      <c r="I3442" t="s">
        <v>111</v>
      </c>
      <c r="J3442">
        <v>200</v>
      </c>
      <c r="K3442">
        <v>1</v>
      </c>
      <c r="L3442">
        <v>65</v>
      </c>
      <c r="M3442">
        <v>92</v>
      </c>
      <c r="N3442">
        <v>12</v>
      </c>
      <c r="O3442">
        <v>0</v>
      </c>
    </row>
    <row r="3443" spans="1:15" x14ac:dyDescent="0.2">
      <c r="A3443">
        <v>2018</v>
      </c>
      <c r="B3443" s="6">
        <f ca="1">_xlfn.MAXIFS('Track WIP'!M:M,'Track WIP'!K:K,'Results WIP'!A3443,'Track WIP'!L:L,'Results WIP'!C3443)</f>
        <v>43247</v>
      </c>
      <c r="C3443">
        <f t="shared" si="60"/>
        <v>6</v>
      </c>
      <c r="D3443" t="str">
        <f ca="1">VLOOKUP($B3443,'Track WIP'!$M:$O,2,FALSE)</f>
        <v>INDIANAPOLIS 500</v>
      </c>
      <c r="E3443" t="str">
        <f ca="1">VLOOKUP($B3443,'Track WIP'!$M:$O,3,FALSE)</f>
        <v>Indianapolis Motor Speedway</v>
      </c>
      <c r="F3443">
        <v>3</v>
      </c>
      <c r="G3443" t="s">
        <v>21</v>
      </c>
      <c r="H3443">
        <v>9</v>
      </c>
      <c r="I3443" t="s">
        <v>16</v>
      </c>
      <c r="J3443">
        <v>200</v>
      </c>
      <c r="K3443">
        <v>9</v>
      </c>
      <c r="L3443">
        <v>0</v>
      </c>
      <c r="M3443">
        <v>71</v>
      </c>
      <c r="N3443">
        <v>1</v>
      </c>
      <c r="O3443">
        <v>0</v>
      </c>
    </row>
    <row r="3444" spans="1:15" x14ac:dyDescent="0.2">
      <c r="A3444">
        <v>2018</v>
      </c>
      <c r="B3444" s="6">
        <f ca="1">_xlfn.MAXIFS('Track WIP'!M:M,'Track WIP'!K:K,'Results WIP'!A3444,'Track WIP'!L:L,'Results WIP'!C3444)</f>
        <v>43247</v>
      </c>
      <c r="C3444">
        <f t="shared" si="60"/>
        <v>6</v>
      </c>
      <c r="D3444" t="str">
        <f ca="1">VLOOKUP($B3444,'Track WIP'!$M:$O,2,FALSE)</f>
        <v>INDIANAPOLIS 500</v>
      </c>
      <c r="E3444" t="str">
        <f ca="1">VLOOKUP($B3444,'Track WIP'!$M:$O,3,FALSE)</f>
        <v>Indianapolis Motor Speedway</v>
      </c>
      <c r="F3444">
        <v>4</v>
      </c>
      <c r="G3444" t="s">
        <v>277</v>
      </c>
      <c r="H3444">
        <v>27</v>
      </c>
      <c r="I3444" t="s">
        <v>16</v>
      </c>
      <c r="J3444">
        <v>200</v>
      </c>
      <c r="K3444">
        <v>32</v>
      </c>
      <c r="L3444">
        <v>1</v>
      </c>
      <c r="M3444">
        <v>65</v>
      </c>
      <c r="N3444">
        <v>1</v>
      </c>
      <c r="O3444">
        <v>0</v>
      </c>
    </row>
    <row r="3445" spans="1:15" x14ac:dyDescent="0.2">
      <c r="A3445">
        <v>2018</v>
      </c>
      <c r="B3445" s="6">
        <f ca="1">_xlfn.MAXIFS('Track WIP'!M:M,'Track WIP'!K:K,'Results WIP'!A3445,'Track WIP'!L:L,'Results WIP'!C3445)</f>
        <v>43247</v>
      </c>
      <c r="C3445">
        <f t="shared" si="60"/>
        <v>6</v>
      </c>
      <c r="D3445" t="str">
        <f ca="1">VLOOKUP($B3445,'Track WIP'!$M:$O,2,FALSE)</f>
        <v>INDIANAPOLIS 500</v>
      </c>
      <c r="E3445" t="str">
        <f ca="1">VLOOKUP($B3445,'Track WIP'!$M:$O,3,FALSE)</f>
        <v>Indianapolis Motor Speedway</v>
      </c>
      <c r="F3445">
        <v>5</v>
      </c>
      <c r="G3445" t="s">
        <v>17</v>
      </c>
      <c r="H3445">
        <v>28</v>
      </c>
      <c r="I3445" t="s">
        <v>16</v>
      </c>
      <c r="J3445">
        <v>200</v>
      </c>
      <c r="K3445">
        <v>14</v>
      </c>
      <c r="L3445">
        <v>1</v>
      </c>
      <c r="M3445">
        <v>61</v>
      </c>
      <c r="N3445">
        <v>1</v>
      </c>
      <c r="O3445">
        <v>0</v>
      </c>
    </row>
    <row r="3446" spans="1:15" x14ac:dyDescent="0.2">
      <c r="A3446">
        <v>2018</v>
      </c>
      <c r="B3446" s="6">
        <f ca="1">_xlfn.MAXIFS('Track WIP'!M:M,'Track WIP'!K:K,'Results WIP'!A3446,'Track WIP'!L:L,'Results WIP'!C3446)</f>
        <v>43247</v>
      </c>
      <c r="C3446">
        <f t="shared" si="60"/>
        <v>6</v>
      </c>
      <c r="D3446" t="str">
        <f ca="1">VLOOKUP($B3446,'Track WIP'!$M:$O,2,FALSE)</f>
        <v>INDIANAPOLIS 500</v>
      </c>
      <c r="E3446" t="str">
        <f ca="1">VLOOKUP($B3446,'Track WIP'!$M:$O,3,FALSE)</f>
        <v>Indianapolis Motor Speedway</v>
      </c>
      <c r="F3446">
        <v>6</v>
      </c>
      <c r="G3446" t="s">
        <v>88</v>
      </c>
      <c r="H3446">
        <v>22</v>
      </c>
      <c r="I3446" t="s">
        <v>111</v>
      </c>
      <c r="J3446">
        <v>200</v>
      </c>
      <c r="K3446">
        <v>2</v>
      </c>
      <c r="L3446">
        <v>1</v>
      </c>
      <c r="M3446">
        <v>65</v>
      </c>
      <c r="N3446">
        <v>9</v>
      </c>
      <c r="O3446">
        <v>0</v>
      </c>
    </row>
    <row r="3447" spans="1:15" x14ac:dyDescent="0.2">
      <c r="A3447">
        <v>2018</v>
      </c>
      <c r="B3447" s="6">
        <f ca="1">_xlfn.MAXIFS('Track WIP'!M:M,'Track WIP'!K:K,'Results WIP'!A3447,'Track WIP'!L:L,'Results WIP'!C3447)</f>
        <v>43247</v>
      </c>
      <c r="C3447">
        <f t="shared" si="60"/>
        <v>6</v>
      </c>
      <c r="D3447" t="str">
        <f ca="1">VLOOKUP($B3447,'Track WIP'!$M:$O,2,FALSE)</f>
        <v>INDIANAPOLIS 500</v>
      </c>
      <c r="E3447" t="str">
        <f ca="1">VLOOKUP($B3447,'Track WIP'!$M:$O,3,FALSE)</f>
        <v>Indianapolis Motor Speedway</v>
      </c>
      <c r="F3447">
        <v>7</v>
      </c>
      <c r="G3447" t="s">
        <v>254</v>
      </c>
      <c r="H3447">
        <v>29</v>
      </c>
      <c r="I3447" t="s">
        <v>16</v>
      </c>
      <c r="J3447">
        <v>200</v>
      </c>
      <c r="K3447">
        <v>21</v>
      </c>
      <c r="L3447">
        <v>4</v>
      </c>
      <c r="M3447">
        <v>53</v>
      </c>
      <c r="N3447">
        <v>1</v>
      </c>
      <c r="O3447">
        <v>0</v>
      </c>
    </row>
    <row r="3448" spans="1:15" x14ac:dyDescent="0.2">
      <c r="A3448">
        <v>2018</v>
      </c>
      <c r="B3448" s="6">
        <f ca="1">_xlfn.MAXIFS('Track WIP'!M:M,'Track WIP'!K:K,'Results WIP'!A3448,'Track WIP'!L:L,'Results WIP'!C3448)</f>
        <v>43247</v>
      </c>
      <c r="C3448">
        <f t="shared" si="60"/>
        <v>6</v>
      </c>
      <c r="D3448" t="str">
        <f ca="1">VLOOKUP($B3448,'Track WIP'!$M:$O,2,FALSE)</f>
        <v>INDIANAPOLIS 500</v>
      </c>
      <c r="E3448" t="str">
        <f ca="1">VLOOKUP($B3448,'Track WIP'!$M:$O,3,FALSE)</f>
        <v>Indianapolis Motor Speedway</v>
      </c>
      <c r="F3448">
        <v>8</v>
      </c>
      <c r="G3448" t="s">
        <v>112</v>
      </c>
      <c r="H3448">
        <v>1</v>
      </c>
      <c r="I3448" t="s">
        <v>111</v>
      </c>
      <c r="J3448">
        <v>200</v>
      </c>
      <c r="K3448">
        <v>4</v>
      </c>
      <c r="L3448">
        <v>3</v>
      </c>
      <c r="M3448">
        <v>55</v>
      </c>
      <c r="N3448">
        <v>7</v>
      </c>
      <c r="O3448">
        <v>0</v>
      </c>
    </row>
    <row r="3449" spans="1:15" x14ac:dyDescent="0.2">
      <c r="A3449">
        <v>2018</v>
      </c>
      <c r="B3449" s="6">
        <f ca="1">_xlfn.MAXIFS('Track WIP'!M:M,'Track WIP'!K:K,'Results WIP'!A3449,'Track WIP'!L:L,'Results WIP'!C3449)</f>
        <v>43247</v>
      </c>
      <c r="C3449">
        <f t="shared" si="60"/>
        <v>6</v>
      </c>
      <c r="D3449" t="str">
        <f ca="1">VLOOKUP($B3449,'Track WIP'!$M:$O,2,FALSE)</f>
        <v>INDIANAPOLIS 500</v>
      </c>
      <c r="E3449" t="str">
        <f ca="1">VLOOKUP($B3449,'Track WIP'!$M:$O,3,FALSE)</f>
        <v>Indianapolis Motor Speedway</v>
      </c>
      <c r="F3449">
        <v>9</v>
      </c>
      <c r="G3449" t="s">
        <v>322</v>
      </c>
      <c r="H3449">
        <v>6</v>
      </c>
      <c r="I3449" t="s">
        <v>16</v>
      </c>
      <c r="J3449">
        <v>200</v>
      </c>
      <c r="K3449">
        <v>18</v>
      </c>
      <c r="L3449">
        <v>2</v>
      </c>
      <c r="M3449">
        <v>45</v>
      </c>
      <c r="N3449">
        <v>1</v>
      </c>
      <c r="O3449">
        <v>0</v>
      </c>
    </row>
    <row r="3450" spans="1:15" x14ac:dyDescent="0.2">
      <c r="A3450">
        <v>2018</v>
      </c>
      <c r="B3450" s="6">
        <f ca="1">_xlfn.MAXIFS('Track WIP'!M:M,'Track WIP'!K:K,'Results WIP'!A3450,'Track WIP'!L:L,'Results WIP'!C3450)</f>
        <v>43247</v>
      </c>
      <c r="C3450">
        <f t="shared" si="60"/>
        <v>6</v>
      </c>
      <c r="D3450" t="str">
        <f ca="1">VLOOKUP($B3450,'Track WIP'!$M:$O,2,FALSE)</f>
        <v>INDIANAPOLIS 500</v>
      </c>
      <c r="E3450" t="str">
        <f ca="1">VLOOKUP($B3450,'Track WIP'!$M:$O,3,FALSE)</f>
        <v>Indianapolis Motor Speedway</v>
      </c>
      <c r="F3450">
        <v>10</v>
      </c>
      <c r="G3450" t="s">
        <v>41</v>
      </c>
      <c r="H3450">
        <v>15</v>
      </c>
      <c r="I3450" t="s">
        <v>16</v>
      </c>
      <c r="J3450">
        <v>200</v>
      </c>
      <c r="K3450">
        <v>30</v>
      </c>
      <c r="L3450">
        <v>12</v>
      </c>
      <c r="M3450">
        <v>41</v>
      </c>
      <c r="N3450">
        <v>1</v>
      </c>
      <c r="O3450">
        <v>0</v>
      </c>
    </row>
    <row r="3451" spans="1:15" x14ac:dyDescent="0.2">
      <c r="A3451">
        <v>2018</v>
      </c>
      <c r="B3451" s="6">
        <f ca="1">_xlfn.MAXIFS('Track WIP'!M:M,'Track WIP'!K:K,'Results WIP'!A3451,'Track WIP'!L:L,'Results WIP'!C3451)</f>
        <v>43247</v>
      </c>
      <c r="C3451">
        <f t="shared" si="60"/>
        <v>6</v>
      </c>
      <c r="D3451" t="str">
        <f ca="1">VLOOKUP($B3451,'Track WIP'!$M:$O,2,FALSE)</f>
        <v>INDIANAPOLIS 500</v>
      </c>
      <c r="E3451" t="str">
        <f ca="1">VLOOKUP($B3451,'Track WIP'!$M:$O,3,FALSE)</f>
        <v>Indianapolis Motor Speedway</v>
      </c>
      <c r="F3451">
        <v>11</v>
      </c>
      <c r="G3451" t="s">
        <v>70</v>
      </c>
      <c r="H3451">
        <v>66</v>
      </c>
      <c r="I3451" t="s">
        <v>111</v>
      </c>
      <c r="J3451">
        <v>200</v>
      </c>
      <c r="K3451">
        <v>27</v>
      </c>
      <c r="L3451">
        <v>0</v>
      </c>
      <c r="M3451">
        <v>38</v>
      </c>
      <c r="N3451">
        <v>0</v>
      </c>
      <c r="O3451">
        <v>0</v>
      </c>
    </row>
    <row r="3452" spans="1:15" x14ac:dyDescent="0.2">
      <c r="A3452">
        <v>2018</v>
      </c>
      <c r="B3452" s="6">
        <f ca="1">_xlfn.MAXIFS('Track WIP'!M:M,'Track WIP'!K:K,'Results WIP'!A3452,'Track WIP'!L:L,'Results WIP'!C3452)</f>
        <v>43247</v>
      </c>
      <c r="C3452">
        <f t="shared" si="60"/>
        <v>6</v>
      </c>
      <c r="D3452" t="str">
        <f ca="1">VLOOKUP($B3452,'Track WIP'!$M:$O,2,FALSE)</f>
        <v>INDIANAPOLIS 500</v>
      </c>
      <c r="E3452" t="str">
        <f ca="1">VLOOKUP($B3452,'Track WIP'!$M:$O,3,FALSE)</f>
        <v>Indianapolis Motor Speedway</v>
      </c>
      <c r="F3452">
        <v>12</v>
      </c>
      <c r="G3452" t="s">
        <v>38</v>
      </c>
      <c r="H3452">
        <v>98</v>
      </c>
      <c r="I3452" t="s">
        <v>16</v>
      </c>
      <c r="J3452">
        <v>200</v>
      </c>
      <c r="K3452">
        <v>12</v>
      </c>
      <c r="L3452">
        <v>0</v>
      </c>
      <c r="M3452">
        <v>36</v>
      </c>
      <c r="N3452">
        <v>0</v>
      </c>
      <c r="O3452">
        <v>0</v>
      </c>
    </row>
    <row r="3453" spans="1:15" x14ac:dyDescent="0.2">
      <c r="A3453">
        <v>2018</v>
      </c>
      <c r="B3453" s="6">
        <f ca="1">_xlfn.MAXIFS('Track WIP'!M:M,'Track WIP'!K:K,'Results WIP'!A3453,'Track WIP'!L:L,'Results WIP'!C3453)</f>
        <v>43247</v>
      </c>
      <c r="C3453">
        <f t="shared" ref="C3453:C3516" si="61">_xlfn.IFS(A3453&gt;A3452,1,F3453=1,C3452+1,F3453&gt;1,C3452)</f>
        <v>6</v>
      </c>
      <c r="D3453" t="str">
        <f ca="1">VLOOKUP($B3453,'Track WIP'!$M:$O,2,FALSE)</f>
        <v>INDIANAPOLIS 500</v>
      </c>
      <c r="E3453" t="str">
        <f ca="1">VLOOKUP($B3453,'Track WIP'!$M:$O,3,FALSE)</f>
        <v>Indianapolis Motor Speedway</v>
      </c>
      <c r="F3453">
        <v>13</v>
      </c>
      <c r="G3453" t="s">
        <v>402</v>
      </c>
      <c r="H3453">
        <v>4</v>
      </c>
      <c r="I3453" t="s">
        <v>111</v>
      </c>
      <c r="J3453">
        <v>200</v>
      </c>
      <c r="K3453">
        <v>11</v>
      </c>
      <c r="L3453">
        <v>0</v>
      </c>
      <c r="M3453">
        <v>34</v>
      </c>
      <c r="N3453">
        <v>0</v>
      </c>
      <c r="O3453">
        <v>0</v>
      </c>
    </row>
    <row r="3454" spans="1:15" x14ac:dyDescent="0.2">
      <c r="A3454">
        <v>2018</v>
      </c>
      <c r="B3454" s="6">
        <f ca="1">_xlfn.MAXIFS('Track WIP'!M:M,'Track WIP'!K:K,'Results WIP'!A3454,'Track WIP'!L:L,'Results WIP'!C3454)</f>
        <v>43247</v>
      </c>
      <c r="C3454">
        <f t="shared" si="61"/>
        <v>6</v>
      </c>
      <c r="D3454" t="str">
        <f ca="1">VLOOKUP($B3454,'Track WIP'!$M:$O,2,FALSE)</f>
        <v>INDIANAPOLIS 500</v>
      </c>
      <c r="E3454" t="str">
        <f ca="1">VLOOKUP($B3454,'Track WIP'!$M:$O,3,FALSE)</f>
        <v>Indianapolis Motor Speedway</v>
      </c>
      <c r="F3454">
        <v>14</v>
      </c>
      <c r="G3454" t="s">
        <v>386</v>
      </c>
      <c r="H3454">
        <v>88</v>
      </c>
      <c r="I3454" t="s">
        <v>111</v>
      </c>
      <c r="J3454">
        <v>200</v>
      </c>
      <c r="K3454">
        <v>22</v>
      </c>
      <c r="L3454">
        <v>0</v>
      </c>
      <c r="M3454">
        <v>32</v>
      </c>
      <c r="N3454">
        <v>0</v>
      </c>
      <c r="O3454">
        <v>0</v>
      </c>
    </row>
    <row r="3455" spans="1:15" x14ac:dyDescent="0.2">
      <c r="A3455">
        <v>2018</v>
      </c>
      <c r="B3455" s="6">
        <f ca="1">_xlfn.MAXIFS('Track WIP'!M:M,'Track WIP'!K:K,'Results WIP'!A3455,'Track WIP'!L:L,'Results WIP'!C3455)</f>
        <v>43247</v>
      </c>
      <c r="C3455">
        <f t="shared" si="61"/>
        <v>6</v>
      </c>
      <c r="D3455" t="str">
        <f ca="1">VLOOKUP($B3455,'Track WIP'!$M:$O,2,FALSE)</f>
        <v>INDIANAPOLIS 500</v>
      </c>
      <c r="E3455" t="str">
        <f ca="1">VLOOKUP($B3455,'Track WIP'!$M:$O,3,FALSE)</f>
        <v>Indianapolis Motor Speedway</v>
      </c>
      <c r="F3455">
        <v>15</v>
      </c>
      <c r="G3455" t="s">
        <v>380</v>
      </c>
      <c r="H3455">
        <v>25</v>
      </c>
      <c r="I3455" t="s">
        <v>16</v>
      </c>
      <c r="J3455">
        <v>200</v>
      </c>
      <c r="K3455">
        <v>23</v>
      </c>
      <c r="L3455">
        <v>3</v>
      </c>
      <c r="M3455">
        <v>31</v>
      </c>
      <c r="N3455">
        <v>1</v>
      </c>
      <c r="O3455">
        <v>0</v>
      </c>
    </row>
    <row r="3456" spans="1:15" x14ac:dyDescent="0.2">
      <c r="A3456">
        <v>2018</v>
      </c>
      <c r="B3456" s="6">
        <f ca="1">_xlfn.MAXIFS('Track WIP'!M:M,'Track WIP'!K:K,'Results WIP'!A3456,'Track WIP'!L:L,'Results WIP'!C3456)</f>
        <v>43247</v>
      </c>
      <c r="C3456">
        <f t="shared" si="61"/>
        <v>6</v>
      </c>
      <c r="D3456" t="str">
        <f ca="1">VLOOKUP($B3456,'Track WIP'!$M:$O,2,FALSE)</f>
        <v>INDIANAPOLIS 500</v>
      </c>
      <c r="E3456" t="str">
        <f ca="1">VLOOKUP($B3456,'Track WIP'!$M:$O,3,FALSE)</f>
        <v>Indianapolis Motor Speedway</v>
      </c>
      <c r="F3456">
        <v>16</v>
      </c>
      <c r="G3456" t="s">
        <v>396</v>
      </c>
      <c r="H3456">
        <v>60</v>
      </c>
      <c r="I3456" t="s">
        <v>16</v>
      </c>
      <c r="J3456">
        <v>200</v>
      </c>
      <c r="K3456">
        <v>31</v>
      </c>
      <c r="L3456">
        <v>0</v>
      </c>
      <c r="M3456">
        <v>28</v>
      </c>
      <c r="N3456">
        <v>0</v>
      </c>
      <c r="O3456">
        <v>0</v>
      </c>
    </row>
    <row r="3457" spans="1:15" x14ac:dyDescent="0.2">
      <c r="A3457">
        <v>2018</v>
      </c>
      <c r="B3457" s="6">
        <f ca="1">_xlfn.MAXIFS('Track WIP'!M:M,'Track WIP'!K:K,'Results WIP'!A3457,'Track WIP'!L:L,'Results WIP'!C3457)</f>
        <v>43247</v>
      </c>
      <c r="C3457">
        <f t="shared" si="61"/>
        <v>6</v>
      </c>
      <c r="D3457" t="str">
        <f ca="1">VLOOKUP($B3457,'Track WIP'!$M:$O,2,FALSE)</f>
        <v>INDIANAPOLIS 500</v>
      </c>
      <c r="E3457" t="str">
        <f ca="1">VLOOKUP($B3457,'Track WIP'!$M:$O,3,FALSE)</f>
        <v>Indianapolis Motor Speedway</v>
      </c>
      <c r="F3457">
        <v>17</v>
      </c>
      <c r="G3457" t="s">
        <v>84</v>
      </c>
      <c r="H3457">
        <v>64</v>
      </c>
      <c r="I3457" t="s">
        <v>16</v>
      </c>
      <c r="J3457">
        <v>200</v>
      </c>
      <c r="K3457">
        <v>26</v>
      </c>
      <c r="L3457">
        <v>16</v>
      </c>
      <c r="M3457">
        <v>27</v>
      </c>
      <c r="N3457">
        <v>1</v>
      </c>
      <c r="O3457">
        <v>0</v>
      </c>
    </row>
    <row r="3458" spans="1:15" x14ac:dyDescent="0.2">
      <c r="A3458">
        <v>2018</v>
      </c>
      <c r="B3458" s="6">
        <f ca="1">_xlfn.MAXIFS('Track WIP'!M:M,'Track WIP'!K:K,'Results WIP'!A3458,'Track WIP'!L:L,'Results WIP'!C3458)</f>
        <v>43247</v>
      </c>
      <c r="C3458">
        <f t="shared" si="61"/>
        <v>6</v>
      </c>
      <c r="D3458" t="str">
        <f ca="1">VLOOKUP($B3458,'Track WIP'!$M:$O,2,FALSE)</f>
        <v>INDIANAPOLIS 500</v>
      </c>
      <c r="E3458" t="str">
        <f ca="1">VLOOKUP($B3458,'Track WIP'!$M:$O,3,FALSE)</f>
        <v>Indianapolis Motor Speedway</v>
      </c>
      <c r="F3458">
        <v>18</v>
      </c>
      <c r="G3458" t="s">
        <v>86</v>
      </c>
      <c r="H3458">
        <v>23</v>
      </c>
      <c r="I3458" t="s">
        <v>111</v>
      </c>
      <c r="J3458">
        <v>200</v>
      </c>
      <c r="K3458">
        <v>15</v>
      </c>
      <c r="L3458">
        <v>0</v>
      </c>
      <c r="M3458">
        <v>24</v>
      </c>
      <c r="N3458">
        <v>0</v>
      </c>
      <c r="O3458">
        <v>0</v>
      </c>
    </row>
    <row r="3459" spans="1:15" x14ac:dyDescent="0.2">
      <c r="A3459">
        <v>2018</v>
      </c>
      <c r="B3459" s="6">
        <f ca="1">_xlfn.MAXIFS('Track WIP'!M:M,'Track WIP'!K:K,'Results WIP'!A3459,'Track WIP'!L:L,'Results WIP'!C3459)</f>
        <v>43247</v>
      </c>
      <c r="C3459">
        <f t="shared" si="61"/>
        <v>6</v>
      </c>
      <c r="D3459" t="str">
        <f ca="1">VLOOKUP($B3459,'Track WIP'!$M:$O,2,FALSE)</f>
        <v>INDIANAPOLIS 500</v>
      </c>
      <c r="E3459" t="str">
        <f ca="1">VLOOKUP($B3459,'Track WIP'!$M:$O,3,FALSE)</f>
        <v>Indianapolis Motor Speedway</v>
      </c>
      <c r="F3459">
        <v>19</v>
      </c>
      <c r="G3459" t="s">
        <v>399</v>
      </c>
      <c r="H3459">
        <v>19</v>
      </c>
      <c r="I3459" t="s">
        <v>16</v>
      </c>
      <c r="J3459">
        <v>199</v>
      </c>
      <c r="K3459">
        <v>13</v>
      </c>
      <c r="L3459">
        <v>7</v>
      </c>
      <c r="M3459">
        <v>23</v>
      </c>
      <c r="N3459">
        <v>1</v>
      </c>
      <c r="O3459">
        <v>0</v>
      </c>
    </row>
    <row r="3460" spans="1:15" x14ac:dyDescent="0.2">
      <c r="A3460">
        <v>2018</v>
      </c>
      <c r="B3460" s="6">
        <f ca="1">_xlfn.MAXIFS('Track WIP'!M:M,'Track WIP'!K:K,'Results WIP'!A3460,'Track WIP'!L:L,'Results WIP'!C3460)</f>
        <v>43247</v>
      </c>
      <c r="C3460">
        <f t="shared" si="61"/>
        <v>6</v>
      </c>
      <c r="D3460" t="str">
        <f ca="1">VLOOKUP($B3460,'Track WIP'!$M:$O,2,FALSE)</f>
        <v>INDIANAPOLIS 500</v>
      </c>
      <c r="E3460" t="str">
        <f ca="1">VLOOKUP($B3460,'Track WIP'!$M:$O,3,FALSE)</f>
        <v>Indianapolis Motor Speedway</v>
      </c>
      <c r="F3460">
        <v>20</v>
      </c>
      <c r="G3460" t="s">
        <v>389</v>
      </c>
      <c r="H3460">
        <v>21</v>
      </c>
      <c r="I3460" t="s">
        <v>111</v>
      </c>
      <c r="J3460">
        <v>199</v>
      </c>
      <c r="K3460">
        <v>6</v>
      </c>
      <c r="L3460">
        <v>3</v>
      </c>
      <c r="M3460">
        <v>25</v>
      </c>
      <c r="N3460">
        <v>5</v>
      </c>
      <c r="O3460">
        <v>0</v>
      </c>
    </row>
    <row r="3461" spans="1:15" x14ac:dyDescent="0.2">
      <c r="A3461">
        <v>2018</v>
      </c>
      <c r="B3461" s="6">
        <f ca="1">_xlfn.MAXIFS('Track WIP'!M:M,'Track WIP'!K:K,'Results WIP'!A3461,'Track WIP'!L:L,'Results WIP'!C3461)</f>
        <v>43247</v>
      </c>
      <c r="C3461">
        <f t="shared" si="61"/>
        <v>6</v>
      </c>
      <c r="D3461" t="str">
        <f ca="1">VLOOKUP($B3461,'Track WIP'!$M:$O,2,FALSE)</f>
        <v>INDIANAPOLIS 500</v>
      </c>
      <c r="E3461" t="str">
        <f ca="1">VLOOKUP($B3461,'Track WIP'!$M:$O,3,FALSE)</f>
        <v>Indianapolis Motor Speedway</v>
      </c>
      <c r="F3461">
        <v>21</v>
      </c>
      <c r="G3461" t="s">
        <v>359</v>
      </c>
      <c r="H3461">
        <v>17</v>
      </c>
      <c r="I3461" t="s">
        <v>16</v>
      </c>
      <c r="J3461">
        <v>199</v>
      </c>
      <c r="K3461">
        <v>33</v>
      </c>
      <c r="L3461">
        <v>0</v>
      </c>
      <c r="M3461">
        <v>18</v>
      </c>
      <c r="N3461">
        <v>0</v>
      </c>
      <c r="O3461">
        <v>0</v>
      </c>
    </row>
    <row r="3462" spans="1:15" x14ac:dyDescent="0.2">
      <c r="A3462">
        <v>2018</v>
      </c>
      <c r="B3462" s="6">
        <f ca="1">_xlfn.MAXIFS('Track WIP'!M:M,'Track WIP'!K:K,'Results WIP'!A3462,'Track WIP'!L:L,'Results WIP'!C3462)</f>
        <v>43247</v>
      </c>
      <c r="C3462">
        <f t="shared" si="61"/>
        <v>6</v>
      </c>
      <c r="D3462" t="str">
        <f ca="1">VLOOKUP($B3462,'Track WIP'!$M:$O,2,FALSE)</f>
        <v>INDIANAPOLIS 500</v>
      </c>
      <c r="E3462" t="str">
        <f ca="1">VLOOKUP($B3462,'Track WIP'!$M:$O,3,FALSE)</f>
        <v>Indianapolis Motor Speedway</v>
      </c>
      <c r="F3462">
        <v>22</v>
      </c>
      <c r="G3462" t="s">
        <v>390</v>
      </c>
      <c r="H3462">
        <v>59</v>
      </c>
      <c r="I3462" t="s">
        <v>111</v>
      </c>
      <c r="J3462">
        <v>198</v>
      </c>
      <c r="K3462">
        <v>20</v>
      </c>
      <c r="L3462">
        <v>0</v>
      </c>
      <c r="M3462">
        <v>16</v>
      </c>
      <c r="N3462">
        <v>0</v>
      </c>
      <c r="O3462">
        <v>0</v>
      </c>
    </row>
    <row r="3463" spans="1:15" x14ac:dyDescent="0.2">
      <c r="A3463">
        <v>2018</v>
      </c>
      <c r="B3463" s="6">
        <f ca="1">_xlfn.MAXIFS('Track WIP'!M:M,'Track WIP'!K:K,'Results WIP'!A3463,'Track WIP'!L:L,'Results WIP'!C3463)</f>
        <v>43247</v>
      </c>
      <c r="C3463">
        <f t="shared" si="61"/>
        <v>6</v>
      </c>
      <c r="D3463" t="str">
        <f ca="1">VLOOKUP($B3463,'Track WIP'!$M:$O,2,FALSE)</f>
        <v>INDIANAPOLIS 500</v>
      </c>
      <c r="E3463" t="str">
        <f ca="1">VLOOKUP($B3463,'Track WIP'!$M:$O,3,FALSE)</f>
        <v>Indianapolis Motor Speedway</v>
      </c>
      <c r="F3463">
        <v>23</v>
      </c>
      <c r="G3463" t="s">
        <v>394</v>
      </c>
      <c r="H3463">
        <v>26</v>
      </c>
      <c r="I3463" t="s">
        <v>16</v>
      </c>
      <c r="J3463">
        <v>198</v>
      </c>
      <c r="K3463">
        <v>25</v>
      </c>
      <c r="L3463">
        <v>0</v>
      </c>
      <c r="M3463">
        <v>14</v>
      </c>
      <c r="N3463">
        <v>0</v>
      </c>
      <c r="O3463">
        <v>0</v>
      </c>
    </row>
    <row r="3464" spans="1:15" x14ac:dyDescent="0.2">
      <c r="A3464">
        <v>2018</v>
      </c>
      <c r="B3464" s="6">
        <f ca="1">_xlfn.MAXIFS('Track WIP'!M:M,'Track WIP'!K:K,'Results WIP'!A3464,'Track WIP'!L:L,'Results WIP'!C3464)</f>
        <v>43247</v>
      </c>
      <c r="C3464">
        <f t="shared" si="61"/>
        <v>6</v>
      </c>
      <c r="D3464" t="str">
        <f ca="1">VLOOKUP($B3464,'Track WIP'!$M:$O,2,FALSE)</f>
        <v>INDIANAPOLIS 500</v>
      </c>
      <c r="E3464" t="str">
        <f ca="1">VLOOKUP($B3464,'Track WIP'!$M:$O,3,FALSE)</f>
        <v>Indianapolis Motor Speedway</v>
      </c>
      <c r="F3464">
        <v>24</v>
      </c>
      <c r="G3464" t="s">
        <v>50</v>
      </c>
      <c r="H3464">
        <v>7</v>
      </c>
      <c r="I3464" t="s">
        <v>16</v>
      </c>
      <c r="J3464">
        <v>193</v>
      </c>
      <c r="K3464">
        <v>28</v>
      </c>
      <c r="L3464">
        <v>0</v>
      </c>
      <c r="M3464">
        <v>12</v>
      </c>
      <c r="N3464">
        <v>0</v>
      </c>
      <c r="O3464">
        <v>0</v>
      </c>
    </row>
    <row r="3465" spans="1:15" x14ac:dyDescent="0.2">
      <c r="A3465">
        <v>2018</v>
      </c>
      <c r="B3465" s="6">
        <f ca="1">_xlfn.MAXIFS('Track WIP'!M:M,'Track WIP'!K:K,'Results WIP'!A3465,'Track WIP'!L:L,'Results WIP'!C3465)</f>
        <v>43247</v>
      </c>
      <c r="C3465">
        <f t="shared" si="61"/>
        <v>6</v>
      </c>
      <c r="D3465" t="str">
        <f ca="1">VLOOKUP($B3465,'Track WIP'!$M:$O,2,FALSE)</f>
        <v>INDIANAPOLIS 500</v>
      </c>
      <c r="E3465" t="str">
        <f ca="1">VLOOKUP($B3465,'Track WIP'!$M:$O,3,FALSE)</f>
        <v>Indianapolis Motor Speedway</v>
      </c>
      <c r="F3465">
        <v>25</v>
      </c>
      <c r="G3465" t="s">
        <v>25</v>
      </c>
      <c r="H3465">
        <v>14</v>
      </c>
      <c r="I3465" t="s">
        <v>111</v>
      </c>
      <c r="J3465">
        <v>187</v>
      </c>
      <c r="K3465">
        <v>10</v>
      </c>
      <c r="L3465">
        <v>19</v>
      </c>
      <c r="M3465">
        <v>11</v>
      </c>
      <c r="N3465">
        <v>1</v>
      </c>
      <c r="O3465">
        <v>0</v>
      </c>
    </row>
    <row r="3466" spans="1:15" x14ac:dyDescent="0.2">
      <c r="A3466">
        <v>2018</v>
      </c>
      <c r="B3466" s="6">
        <f ca="1">_xlfn.MAXIFS('Track WIP'!M:M,'Track WIP'!K:K,'Results WIP'!A3466,'Track WIP'!L:L,'Results WIP'!C3466)</f>
        <v>43247</v>
      </c>
      <c r="C3466">
        <f t="shared" si="61"/>
        <v>6</v>
      </c>
      <c r="D3466" t="str">
        <f ca="1">VLOOKUP($B3466,'Track WIP'!$M:$O,2,FALSE)</f>
        <v>INDIANAPOLIS 500</v>
      </c>
      <c r="E3466" t="str">
        <f ca="1">VLOOKUP($B3466,'Track WIP'!$M:$O,3,FALSE)</f>
        <v>Indianapolis Motor Speedway</v>
      </c>
      <c r="F3466">
        <v>26</v>
      </c>
      <c r="G3466" t="s">
        <v>384</v>
      </c>
      <c r="H3466">
        <v>24</v>
      </c>
      <c r="I3466" t="s">
        <v>111</v>
      </c>
      <c r="J3466">
        <v>154</v>
      </c>
      <c r="K3466">
        <v>24</v>
      </c>
      <c r="L3466">
        <v>0</v>
      </c>
      <c r="M3466">
        <v>10</v>
      </c>
      <c r="N3466">
        <v>0</v>
      </c>
      <c r="O3466">
        <v>0</v>
      </c>
    </row>
    <row r="3467" spans="1:15" x14ac:dyDescent="0.2">
      <c r="A3467">
        <v>2018</v>
      </c>
      <c r="B3467" s="6">
        <f ca="1">_xlfn.MAXIFS('Track WIP'!M:M,'Track WIP'!K:K,'Results WIP'!A3467,'Track WIP'!L:L,'Results WIP'!C3467)</f>
        <v>43247</v>
      </c>
      <c r="C3467">
        <f t="shared" si="61"/>
        <v>6</v>
      </c>
      <c r="D3467" t="str">
        <f ca="1">VLOOKUP($B3467,'Track WIP'!$M:$O,2,FALSE)</f>
        <v>INDIANAPOLIS 500</v>
      </c>
      <c r="E3467" t="str">
        <f ca="1">VLOOKUP($B3467,'Track WIP'!$M:$O,3,FALSE)</f>
        <v>Indianapolis Motor Speedway</v>
      </c>
      <c r="F3467">
        <v>27</v>
      </c>
      <c r="G3467" t="s">
        <v>24</v>
      </c>
      <c r="H3467">
        <v>3</v>
      </c>
      <c r="I3467" t="s">
        <v>111</v>
      </c>
      <c r="J3467">
        <v>145</v>
      </c>
      <c r="K3467">
        <v>8</v>
      </c>
      <c r="L3467">
        <v>0</v>
      </c>
      <c r="M3467">
        <v>12</v>
      </c>
      <c r="N3467">
        <v>2</v>
      </c>
      <c r="O3467">
        <v>0</v>
      </c>
    </row>
    <row r="3468" spans="1:15" x14ac:dyDescent="0.2">
      <c r="A3468">
        <v>2018</v>
      </c>
      <c r="B3468" s="6">
        <f ca="1">_xlfn.MAXIFS('Track WIP'!M:M,'Track WIP'!K:K,'Results WIP'!A3468,'Track WIP'!L:L,'Results WIP'!C3468)</f>
        <v>43247</v>
      </c>
      <c r="C3468">
        <f t="shared" si="61"/>
        <v>6</v>
      </c>
      <c r="D3468" t="str">
        <f ca="1">VLOOKUP($B3468,'Track WIP'!$M:$O,2,FALSE)</f>
        <v>INDIANAPOLIS 500</v>
      </c>
      <c r="E3468" t="str">
        <f ca="1">VLOOKUP($B3468,'Track WIP'!$M:$O,3,FALSE)</f>
        <v>Indianapolis Motor Speedway</v>
      </c>
      <c r="F3468">
        <v>28</v>
      </c>
      <c r="G3468" t="s">
        <v>87</v>
      </c>
      <c r="H3468">
        <v>18</v>
      </c>
      <c r="I3468" t="s">
        <v>16</v>
      </c>
      <c r="J3468">
        <v>137</v>
      </c>
      <c r="K3468">
        <v>5</v>
      </c>
      <c r="L3468">
        <v>4</v>
      </c>
      <c r="M3468">
        <v>16</v>
      </c>
      <c r="N3468">
        <v>6</v>
      </c>
      <c r="O3468">
        <v>0</v>
      </c>
    </row>
    <row r="3469" spans="1:15" x14ac:dyDescent="0.2">
      <c r="A3469">
        <v>2018</v>
      </c>
      <c r="B3469" s="6">
        <f ca="1">_xlfn.MAXIFS('Track WIP'!M:M,'Track WIP'!K:K,'Results WIP'!A3469,'Track WIP'!L:L,'Results WIP'!C3469)</f>
        <v>43247</v>
      </c>
      <c r="C3469">
        <f t="shared" si="61"/>
        <v>6</v>
      </c>
      <c r="D3469" t="str">
        <f ca="1">VLOOKUP($B3469,'Track WIP'!$M:$O,2,FALSE)</f>
        <v>INDIANAPOLIS 500</v>
      </c>
      <c r="E3469" t="str">
        <f ca="1">VLOOKUP($B3469,'Track WIP'!$M:$O,3,FALSE)</f>
        <v>Indianapolis Motor Speedway</v>
      </c>
      <c r="F3469">
        <v>29</v>
      </c>
      <c r="G3469" t="s">
        <v>403</v>
      </c>
      <c r="H3469">
        <v>32</v>
      </c>
      <c r="I3469" t="s">
        <v>111</v>
      </c>
      <c r="J3469">
        <v>110</v>
      </c>
      <c r="K3469">
        <v>17</v>
      </c>
      <c r="L3469">
        <v>0</v>
      </c>
      <c r="M3469">
        <v>10</v>
      </c>
      <c r="N3469">
        <v>0</v>
      </c>
      <c r="O3469">
        <v>0</v>
      </c>
    </row>
    <row r="3470" spans="1:15" x14ac:dyDescent="0.2">
      <c r="A3470">
        <v>2018</v>
      </c>
      <c r="B3470" s="6">
        <f ca="1">_xlfn.MAXIFS('Track WIP'!M:M,'Track WIP'!K:K,'Results WIP'!A3470,'Track WIP'!L:L,'Results WIP'!C3470)</f>
        <v>43247</v>
      </c>
      <c r="C3470">
        <f t="shared" si="61"/>
        <v>6</v>
      </c>
      <c r="D3470" t="str">
        <f ca="1">VLOOKUP($B3470,'Track WIP'!$M:$O,2,FALSE)</f>
        <v>INDIANAPOLIS 500</v>
      </c>
      <c r="E3470" t="str">
        <f ca="1">VLOOKUP($B3470,'Track WIP'!$M:$O,3,FALSE)</f>
        <v>Indianapolis Motor Speedway</v>
      </c>
      <c r="F3470">
        <v>30</v>
      </c>
      <c r="G3470" t="s">
        <v>30</v>
      </c>
      <c r="H3470">
        <v>13</v>
      </c>
      <c r="I3470" t="s">
        <v>111</v>
      </c>
      <c r="J3470">
        <v>67</v>
      </c>
      <c r="K3470">
        <v>7</v>
      </c>
      <c r="L3470">
        <v>0</v>
      </c>
      <c r="M3470">
        <v>13</v>
      </c>
      <c r="N3470">
        <v>3</v>
      </c>
      <c r="O3470">
        <v>0</v>
      </c>
    </row>
    <row r="3471" spans="1:15" x14ac:dyDescent="0.2">
      <c r="A3471">
        <v>2018</v>
      </c>
      <c r="B3471" s="6">
        <f ca="1">_xlfn.MAXIFS('Track WIP'!M:M,'Track WIP'!K:K,'Results WIP'!A3471,'Track WIP'!L:L,'Results WIP'!C3471)</f>
        <v>43247</v>
      </c>
      <c r="C3471">
        <f t="shared" si="61"/>
        <v>6</v>
      </c>
      <c r="D3471" t="str">
        <f ca="1">VLOOKUP($B3471,'Track WIP'!$M:$O,2,FALSE)</f>
        <v>INDIANAPOLIS 500</v>
      </c>
      <c r="E3471" t="str">
        <f ca="1">VLOOKUP($B3471,'Track WIP'!$M:$O,3,FALSE)</f>
        <v>Indianapolis Motor Speedway</v>
      </c>
      <c r="F3471">
        <v>31</v>
      </c>
      <c r="G3471" t="s">
        <v>393</v>
      </c>
      <c r="H3471">
        <v>10</v>
      </c>
      <c r="I3471" t="s">
        <v>16</v>
      </c>
      <c r="J3471">
        <v>57</v>
      </c>
      <c r="K3471">
        <v>29</v>
      </c>
      <c r="L3471">
        <v>0</v>
      </c>
      <c r="M3471">
        <v>10</v>
      </c>
      <c r="N3471">
        <v>0</v>
      </c>
      <c r="O3471">
        <v>0</v>
      </c>
    </row>
    <row r="3472" spans="1:15" x14ac:dyDescent="0.2">
      <c r="A3472">
        <v>2018</v>
      </c>
      <c r="B3472" s="6">
        <f ca="1">_xlfn.MAXIFS('Track WIP'!M:M,'Track WIP'!K:K,'Results WIP'!A3472,'Track WIP'!L:L,'Results WIP'!C3472)</f>
        <v>43247</v>
      </c>
      <c r="C3472">
        <f t="shared" si="61"/>
        <v>6</v>
      </c>
      <c r="D3472" t="str">
        <f ca="1">VLOOKUP($B3472,'Track WIP'!$M:$O,2,FALSE)</f>
        <v>INDIANAPOLIS 500</v>
      </c>
      <c r="E3472" t="str">
        <f ca="1">VLOOKUP($B3472,'Track WIP'!$M:$O,3,FALSE)</f>
        <v>Indianapolis Motor Speedway</v>
      </c>
      <c r="F3472">
        <v>32</v>
      </c>
      <c r="G3472" t="s">
        <v>37</v>
      </c>
      <c r="H3472">
        <v>30</v>
      </c>
      <c r="I3472" t="s">
        <v>16</v>
      </c>
      <c r="J3472">
        <v>46</v>
      </c>
      <c r="K3472">
        <v>16</v>
      </c>
      <c r="L3472">
        <v>0</v>
      </c>
      <c r="M3472">
        <v>10</v>
      </c>
      <c r="N3472">
        <v>0</v>
      </c>
      <c r="O3472">
        <v>0</v>
      </c>
    </row>
    <row r="3473" spans="1:15" x14ac:dyDescent="0.2">
      <c r="A3473">
        <v>2018</v>
      </c>
      <c r="B3473" s="6">
        <f ca="1">_xlfn.MAXIFS('Track WIP'!M:M,'Track WIP'!K:K,'Results WIP'!A3473,'Track WIP'!L:L,'Results WIP'!C3473)</f>
        <v>43247</v>
      </c>
      <c r="C3473">
        <f t="shared" si="61"/>
        <v>6</v>
      </c>
      <c r="D3473" t="str">
        <f ca="1">VLOOKUP($B3473,'Track WIP'!$M:$O,2,FALSE)</f>
        <v>INDIANAPOLIS 500</v>
      </c>
      <c r="E3473" t="str">
        <f ca="1">VLOOKUP($B3473,'Track WIP'!$M:$O,3,FALSE)</f>
        <v>Indianapolis Motor Speedway</v>
      </c>
      <c r="F3473">
        <v>33</v>
      </c>
      <c r="G3473" t="s">
        <v>377</v>
      </c>
      <c r="H3473">
        <v>33</v>
      </c>
      <c r="I3473" t="s">
        <v>111</v>
      </c>
      <c r="J3473">
        <v>45</v>
      </c>
      <c r="K3473">
        <v>19</v>
      </c>
      <c r="L3473">
        <v>0</v>
      </c>
      <c r="M3473">
        <v>10</v>
      </c>
      <c r="N3473">
        <v>0</v>
      </c>
      <c r="O3473">
        <v>0</v>
      </c>
    </row>
    <row r="3474" spans="1:15" x14ac:dyDescent="0.2">
      <c r="A3474">
        <v>2018</v>
      </c>
      <c r="B3474" s="6">
        <f ca="1">_xlfn.MAXIFS('Track WIP'!M:M,'Track WIP'!K:K,'Results WIP'!A3474,'Track WIP'!L:L,'Results WIP'!C3474)</f>
        <v>43253</v>
      </c>
      <c r="C3474">
        <f t="shared" si="61"/>
        <v>7</v>
      </c>
      <c r="D3474" t="str">
        <f ca="1">VLOOKUP($B3474,'Track WIP'!$M:$O,2,FALSE)</f>
        <v>CHEVROLET DUAL IN DETROIT - RACE 1</v>
      </c>
      <c r="E3474" t="str">
        <f ca="1">VLOOKUP($B3474,'Track WIP'!$M:$O,3,FALSE)</f>
        <v>Detroit Street Circuit</v>
      </c>
      <c r="F3474">
        <v>1</v>
      </c>
      <c r="G3474" t="s">
        <v>21</v>
      </c>
      <c r="H3474">
        <v>9</v>
      </c>
      <c r="I3474" t="s">
        <v>16</v>
      </c>
      <c r="J3474">
        <v>70</v>
      </c>
      <c r="K3474">
        <v>2</v>
      </c>
      <c r="L3474">
        <v>39</v>
      </c>
      <c r="M3474">
        <v>54</v>
      </c>
      <c r="N3474">
        <v>4</v>
      </c>
      <c r="O3474">
        <v>0</v>
      </c>
    </row>
    <row r="3475" spans="1:15" x14ac:dyDescent="0.2">
      <c r="A3475">
        <v>2018</v>
      </c>
      <c r="B3475" s="6">
        <f ca="1">_xlfn.MAXIFS('Track WIP'!M:M,'Track WIP'!K:K,'Results WIP'!A3475,'Track WIP'!L:L,'Results WIP'!C3475)</f>
        <v>43253</v>
      </c>
      <c r="C3475">
        <f t="shared" si="61"/>
        <v>7</v>
      </c>
      <c r="D3475" t="str">
        <f ca="1">VLOOKUP($B3475,'Track WIP'!$M:$O,2,FALSE)</f>
        <v>CHEVROLET DUAL IN DETROIT - RACE 1</v>
      </c>
      <c r="E3475" t="str">
        <f ca="1">VLOOKUP($B3475,'Track WIP'!$M:$O,3,FALSE)</f>
        <v>Detroit Street Circuit</v>
      </c>
      <c r="F3475">
        <v>2</v>
      </c>
      <c r="G3475" t="s">
        <v>17</v>
      </c>
      <c r="H3475">
        <v>28</v>
      </c>
      <c r="I3475" t="s">
        <v>16</v>
      </c>
      <c r="J3475">
        <v>70</v>
      </c>
      <c r="K3475">
        <v>5</v>
      </c>
      <c r="L3475">
        <v>7</v>
      </c>
      <c r="M3475">
        <v>41</v>
      </c>
      <c r="N3475">
        <v>1</v>
      </c>
      <c r="O3475">
        <v>0</v>
      </c>
    </row>
    <row r="3476" spans="1:15" x14ac:dyDescent="0.2">
      <c r="A3476">
        <v>2018</v>
      </c>
      <c r="B3476" s="6">
        <f ca="1">_xlfn.MAXIFS('Track WIP'!M:M,'Track WIP'!K:K,'Results WIP'!A3476,'Track WIP'!L:L,'Results WIP'!C3476)</f>
        <v>43253</v>
      </c>
      <c r="C3476">
        <f t="shared" si="61"/>
        <v>7</v>
      </c>
      <c r="D3476" t="str">
        <f ca="1">VLOOKUP($B3476,'Track WIP'!$M:$O,2,FALSE)</f>
        <v>CHEVROLET DUAL IN DETROIT - RACE 1</v>
      </c>
      <c r="E3476" t="str">
        <f ca="1">VLOOKUP($B3476,'Track WIP'!$M:$O,3,FALSE)</f>
        <v>Detroit Street Circuit</v>
      </c>
      <c r="F3476">
        <v>3</v>
      </c>
      <c r="G3476" t="s">
        <v>277</v>
      </c>
      <c r="H3476">
        <v>27</v>
      </c>
      <c r="I3476" t="s">
        <v>16</v>
      </c>
      <c r="J3476">
        <v>70</v>
      </c>
      <c r="K3476">
        <v>4</v>
      </c>
      <c r="L3476">
        <v>0</v>
      </c>
      <c r="M3476">
        <v>35</v>
      </c>
      <c r="N3476">
        <v>0</v>
      </c>
      <c r="O3476">
        <v>0</v>
      </c>
    </row>
    <row r="3477" spans="1:15" x14ac:dyDescent="0.2">
      <c r="A3477">
        <v>2018</v>
      </c>
      <c r="B3477" s="6">
        <f ca="1">_xlfn.MAXIFS('Track WIP'!M:M,'Track WIP'!K:K,'Results WIP'!A3477,'Track WIP'!L:L,'Results WIP'!C3477)</f>
        <v>43253</v>
      </c>
      <c r="C3477">
        <f t="shared" si="61"/>
        <v>7</v>
      </c>
      <c r="D3477" t="str">
        <f ca="1">VLOOKUP($B3477,'Track WIP'!$M:$O,2,FALSE)</f>
        <v>CHEVROLET DUAL IN DETROIT - RACE 1</v>
      </c>
      <c r="E3477" t="str">
        <f ca="1">VLOOKUP($B3477,'Track WIP'!$M:$O,3,FALSE)</f>
        <v>Detroit Street Circuit</v>
      </c>
      <c r="F3477">
        <v>4</v>
      </c>
      <c r="G3477" t="s">
        <v>38</v>
      </c>
      <c r="H3477">
        <v>98</v>
      </c>
      <c r="I3477" t="s">
        <v>16</v>
      </c>
      <c r="J3477">
        <v>70</v>
      </c>
      <c r="K3477">
        <v>1</v>
      </c>
      <c r="L3477">
        <v>22</v>
      </c>
      <c r="M3477">
        <v>34</v>
      </c>
      <c r="N3477">
        <v>2</v>
      </c>
      <c r="O3477">
        <v>0</v>
      </c>
    </row>
    <row r="3478" spans="1:15" x14ac:dyDescent="0.2">
      <c r="A3478">
        <v>2018</v>
      </c>
      <c r="B3478" s="6">
        <f ca="1">_xlfn.MAXIFS('Track WIP'!M:M,'Track WIP'!K:K,'Results WIP'!A3478,'Track WIP'!L:L,'Results WIP'!C3478)</f>
        <v>43253</v>
      </c>
      <c r="C3478">
        <f t="shared" si="61"/>
        <v>7</v>
      </c>
      <c r="D3478" t="str">
        <f ca="1">VLOOKUP($B3478,'Track WIP'!$M:$O,2,FALSE)</f>
        <v>CHEVROLET DUAL IN DETROIT - RACE 1</v>
      </c>
      <c r="E3478" t="str">
        <f ca="1">VLOOKUP($B3478,'Track WIP'!$M:$O,3,FALSE)</f>
        <v>Detroit Street Circuit</v>
      </c>
      <c r="F3478">
        <v>5</v>
      </c>
      <c r="G3478" t="s">
        <v>37</v>
      </c>
      <c r="H3478">
        <v>30</v>
      </c>
      <c r="I3478" t="s">
        <v>16</v>
      </c>
      <c r="J3478">
        <v>70</v>
      </c>
      <c r="K3478">
        <v>7</v>
      </c>
      <c r="L3478">
        <v>0</v>
      </c>
      <c r="M3478">
        <v>30</v>
      </c>
      <c r="N3478">
        <v>0</v>
      </c>
      <c r="O3478">
        <v>0</v>
      </c>
    </row>
    <row r="3479" spans="1:15" x14ac:dyDescent="0.2">
      <c r="A3479">
        <v>2018</v>
      </c>
      <c r="B3479" s="6">
        <f ca="1">_xlfn.MAXIFS('Track WIP'!M:M,'Track WIP'!K:K,'Results WIP'!A3479,'Track WIP'!L:L,'Results WIP'!C3479)</f>
        <v>43253</v>
      </c>
      <c r="C3479">
        <f t="shared" si="61"/>
        <v>7</v>
      </c>
      <c r="D3479" t="str">
        <f ca="1">VLOOKUP($B3479,'Track WIP'!$M:$O,2,FALSE)</f>
        <v>CHEVROLET DUAL IN DETROIT - RACE 1</v>
      </c>
      <c r="E3479" t="str">
        <f ca="1">VLOOKUP($B3479,'Track WIP'!$M:$O,3,FALSE)</f>
        <v>Detroit Street Circuit</v>
      </c>
      <c r="F3479">
        <v>6</v>
      </c>
      <c r="G3479" t="s">
        <v>393</v>
      </c>
      <c r="H3479">
        <v>10</v>
      </c>
      <c r="I3479" t="s">
        <v>16</v>
      </c>
      <c r="J3479">
        <v>70</v>
      </c>
      <c r="K3479">
        <v>11</v>
      </c>
      <c r="L3479">
        <v>0</v>
      </c>
      <c r="M3479">
        <v>28</v>
      </c>
      <c r="N3479">
        <v>0</v>
      </c>
      <c r="O3479">
        <v>0</v>
      </c>
    </row>
    <row r="3480" spans="1:15" x14ac:dyDescent="0.2">
      <c r="A3480">
        <v>2018</v>
      </c>
      <c r="B3480" s="6">
        <f ca="1">_xlfn.MAXIFS('Track WIP'!M:M,'Track WIP'!K:K,'Results WIP'!A3480,'Track WIP'!L:L,'Results WIP'!C3480)</f>
        <v>43253</v>
      </c>
      <c r="C3480">
        <f t="shared" si="61"/>
        <v>7</v>
      </c>
      <c r="D3480" t="str">
        <f ca="1">VLOOKUP($B3480,'Track WIP'!$M:$O,2,FALSE)</f>
        <v>CHEVROLET DUAL IN DETROIT - RACE 1</v>
      </c>
      <c r="E3480" t="str">
        <f ca="1">VLOOKUP($B3480,'Track WIP'!$M:$O,3,FALSE)</f>
        <v>Detroit Street Circuit</v>
      </c>
      <c r="F3480">
        <v>7</v>
      </c>
      <c r="G3480" t="s">
        <v>15</v>
      </c>
      <c r="H3480">
        <v>12</v>
      </c>
      <c r="I3480" t="s">
        <v>111</v>
      </c>
      <c r="J3480">
        <v>70</v>
      </c>
      <c r="K3480">
        <v>6</v>
      </c>
      <c r="L3480">
        <v>0</v>
      </c>
      <c r="M3480">
        <v>26</v>
      </c>
      <c r="N3480">
        <v>0</v>
      </c>
      <c r="O3480">
        <v>0</v>
      </c>
    </row>
    <row r="3481" spans="1:15" x14ac:dyDescent="0.2">
      <c r="A3481">
        <v>2018</v>
      </c>
      <c r="B3481" s="6">
        <f ca="1">_xlfn.MAXIFS('Track WIP'!M:M,'Track WIP'!K:K,'Results WIP'!A3481,'Track WIP'!L:L,'Results WIP'!C3481)</f>
        <v>43253</v>
      </c>
      <c r="C3481">
        <f t="shared" si="61"/>
        <v>7</v>
      </c>
      <c r="D3481" t="str">
        <f ca="1">VLOOKUP($B3481,'Track WIP'!$M:$O,2,FALSE)</f>
        <v>CHEVROLET DUAL IN DETROIT - RACE 1</v>
      </c>
      <c r="E3481" t="str">
        <f ca="1">VLOOKUP($B3481,'Track WIP'!$M:$O,3,FALSE)</f>
        <v>Detroit Street Circuit</v>
      </c>
      <c r="F3481">
        <v>8</v>
      </c>
      <c r="G3481" t="s">
        <v>322</v>
      </c>
      <c r="H3481">
        <v>6</v>
      </c>
      <c r="I3481" t="s">
        <v>16</v>
      </c>
      <c r="J3481">
        <v>70</v>
      </c>
      <c r="K3481">
        <v>3</v>
      </c>
      <c r="L3481">
        <v>0</v>
      </c>
      <c r="M3481">
        <v>24</v>
      </c>
      <c r="N3481">
        <v>0</v>
      </c>
      <c r="O3481">
        <v>0</v>
      </c>
    </row>
    <row r="3482" spans="1:15" x14ac:dyDescent="0.2">
      <c r="A3482">
        <v>2018</v>
      </c>
      <c r="B3482" s="6">
        <f ca="1">_xlfn.MAXIFS('Track WIP'!M:M,'Track WIP'!K:K,'Results WIP'!A3482,'Track WIP'!L:L,'Results WIP'!C3482)</f>
        <v>43253</v>
      </c>
      <c r="C3482">
        <f t="shared" si="61"/>
        <v>7</v>
      </c>
      <c r="D3482" t="str">
        <f ca="1">VLOOKUP($B3482,'Track WIP'!$M:$O,2,FALSE)</f>
        <v>CHEVROLET DUAL IN DETROIT - RACE 1</v>
      </c>
      <c r="E3482" t="str">
        <f ca="1">VLOOKUP($B3482,'Track WIP'!$M:$O,3,FALSE)</f>
        <v>Detroit Street Circuit</v>
      </c>
      <c r="F3482">
        <v>9</v>
      </c>
      <c r="G3482" t="s">
        <v>112</v>
      </c>
      <c r="H3482">
        <v>1</v>
      </c>
      <c r="I3482" t="s">
        <v>111</v>
      </c>
      <c r="J3482">
        <v>70</v>
      </c>
      <c r="K3482">
        <v>14</v>
      </c>
      <c r="L3482">
        <v>0</v>
      </c>
      <c r="M3482">
        <v>22</v>
      </c>
      <c r="N3482">
        <v>0</v>
      </c>
      <c r="O3482">
        <v>0</v>
      </c>
    </row>
    <row r="3483" spans="1:15" x14ac:dyDescent="0.2">
      <c r="A3483">
        <v>2018</v>
      </c>
      <c r="B3483" s="6">
        <f ca="1">_xlfn.MAXIFS('Track WIP'!M:M,'Track WIP'!K:K,'Results WIP'!A3483,'Track WIP'!L:L,'Results WIP'!C3483)</f>
        <v>43253</v>
      </c>
      <c r="C3483">
        <f t="shared" si="61"/>
        <v>7</v>
      </c>
      <c r="D3483" t="str">
        <f ca="1">VLOOKUP($B3483,'Track WIP'!$M:$O,2,FALSE)</f>
        <v>CHEVROLET DUAL IN DETROIT - RACE 1</v>
      </c>
      <c r="E3483" t="str">
        <f ca="1">VLOOKUP($B3483,'Track WIP'!$M:$O,3,FALSE)</f>
        <v>Detroit Street Circuit</v>
      </c>
      <c r="F3483">
        <v>10</v>
      </c>
      <c r="G3483" t="s">
        <v>389</v>
      </c>
      <c r="H3483">
        <v>21</v>
      </c>
      <c r="I3483" t="s">
        <v>111</v>
      </c>
      <c r="J3483">
        <v>70</v>
      </c>
      <c r="K3483">
        <v>12</v>
      </c>
      <c r="L3483">
        <v>0</v>
      </c>
      <c r="M3483">
        <v>20</v>
      </c>
      <c r="N3483">
        <v>0</v>
      </c>
      <c r="O3483">
        <v>0</v>
      </c>
    </row>
    <row r="3484" spans="1:15" x14ac:dyDescent="0.2">
      <c r="A3484">
        <v>2018</v>
      </c>
      <c r="B3484" s="6">
        <f ca="1">_xlfn.MAXIFS('Track WIP'!M:M,'Track WIP'!K:K,'Results WIP'!A3484,'Track WIP'!L:L,'Results WIP'!C3484)</f>
        <v>43253</v>
      </c>
      <c r="C3484">
        <f t="shared" si="61"/>
        <v>7</v>
      </c>
      <c r="D3484" t="str">
        <f ca="1">VLOOKUP($B3484,'Track WIP'!$M:$O,2,FALSE)</f>
        <v>CHEVROLET DUAL IN DETROIT - RACE 1</v>
      </c>
      <c r="E3484" t="str">
        <f ca="1">VLOOKUP($B3484,'Track WIP'!$M:$O,3,FALSE)</f>
        <v>Detroit Street Circuit</v>
      </c>
      <c r="F3484">
        <v>11</v>
      </c>
      <c r="G3484" t="s">
        <v>89</v>
      </c>
      <c r="H3484">
        <v>5</v>
      </c>
      <c r="I3484" t="s">
        <v>16</v>
      </c>
      <c r="J3484">
        <v>70</v>
      </c>
      <c r="K3484">
        <v>9</v>
      </c>
      <c r="L3484">
        <v>0</v>
      </c>
      <c r="M3484">
        <v>19</v>
      </c>
      <c r="N3484">
        <v>0</v>
      </c>
      <c r="O3484">
        <v>0</v>
      </c>
    </row>
    <row r="3485" spans="1:15" x14ac:dyDescent="0.2">
      <c r="A3485">
        <v>2018</v>
      </c>
      <c r="B3485" s="6">
        <f ca="1">_xlfn.MAXIFS('Track WIP'!M:M,'Track WIP'!K:K,'Results WIP'!A3485,'Track WIP'!L:L,'Results WIP'!C3485)</f>
        <v>43253</v>
      </c>
      <c r="C3485">
        <f t="shared" si="61"/>
        <v>7</v>
      </c>
      <c r="D3485" t="str">
        <f ca="1">VLOOKUP($B3485,'Track WIP'!$M:$O,2,FALSE)</f>
        <v>CHEVROLET DUAL IN DETROIT - RACE 1</v>
      </c>
      <c r="E3485" t="str">
        <f ca="1">VLOOKUP($B3485,'Track WIP'!$M:$O,3,FALSE)</f>
        <v>Detroit Street Circuit</v>
      </c>
      <c r="F3485">
        <v>12</v>
      </c>
      <c r="G3485" t="s">
        <v>394</v>
      </c>
      <c r="H3485">
        <v>26</v>
      </c>
      <c r="I3485" t="s">
        <v>16</v>
      </c>
      <c r="J3485">
        <v>70</v>
      </c>
      <c r="K3485">
        <v>16</v>
      </c>
      <c r="L3485">
        <v>0</v>
      </c>
      <c r="M3485">
        <v>18</v>
      </c>
      <c r="N3485">
        <v>0</v>
      </c>
      <c r="O3485">
        <v>0</v>
      </c>
    </row>
    <row r="3486" spans="1:15" x14ac:dyDescent="0.2">
      <c r="A3486">
        <v>2018</v>
      </c>
      <c r="B3486" s="6">
        <f ca="1">_xlfn.MAXIFS('Track WIP'!M:M,'Track WIP'!K:K,'Results WIP'!A3486,'Track WIP'!L:L,'Results WIP'!C3486)</f>
        <v>43253</v>
      </c>
      <c r="C3486">
        <f t="shared" si="61"/>
        <v>7</v>
      </c>
      <c r="D3486" t="str">
        <f ca="1">VLOOKUP($B3486,'Track WIP'!$M:$O,2,FALSE)</f>
        <v>CHEVROLET DUAL IN DETROIT - RACE 1</v>
      </c>
      <c r="E3486" t="str">
        <f ca="1">VLOOKUP($B3486,'Track WIP'!$M:$O,3,FALSE)</f>
        <v>Detroit Street Circuit</v>
      </c>
      <c r="F3486">
        <v>13</v>
      </c>
      <c r="G3486" t="s">
        <v>87</v>
      </c>
      <c r="H3486">
        <v>18</v>
      </c>
      <c r="I3486" t="s">
        <v>16</v>
      </c>
      <c r="J3486">
        <v>70</v>
      </c>
      <c r="K3486">
        <v>17</v>
      </c>
      <c r="L3486">
        <v>0</v>
      </c>
      <c r="M3486">
        <v>17</v>
      </c>
      <c r="N3486">
        <v>0</v>
      </c>
      <c r="O3486">
        <v>0</v>
      </c>
    </row>
    <row r="3487" spans="1:15" x14ac:dyDescent="0.2">
      <c r="A3487">
        <v>2018</v>
      </c>
      <c r="B3487" s="6">
        <f ca="1">_xlfn.MAXIFS('Track WIP'!M:M,'Track WIP'!K:K,'Results WIP'!A3487,'Track WIP'!L:L,'Results WIP'!C3487)</f>
        <v>43253</v>
      </c>
      <c r="C3487">
        <f t="shared" si="61"/>
        <v>7</v>
      </c>
      <c r="D3487" t="str">
        <f ca="1">VLOOKUP($B3487,'Track WIP'!$M:$O,2,FALSE)</f>
        <v>CHEVROLET DUAL IN DETROIT - RACE 1</v>
      </c>
      <c r="E3487" t="str">
        <f ca="1">VLOOKUP($B3487,'Track WIP'!$M:$O,3,FALSE)</f>
        <v>Detroit Street Circuit</v>
      </c>
      <c r="F3487">
        <v>14</v>
      </c>
      <c r="G3487" t="s">
        <v>25</v>
      </c>
      <c r="H3487">
        <v>14</v>
      </c>
      <c r="I3487" t="s">
        <v>111</v>
      </c>
      <c r="J3487">
        <v>70</v>
      </c>
      <c r="K3487">
        <v>15</v>
      </c>
      <c r="L3487">
        <v>0</v>
      </c>
      <c r="M3487">
        <v>16</v>
      </c>
      <c r="N3487">
        <v>0</v>
      </c>
      <c r="O3487">
        <v>0</v>
      </c>
    </row>
    <row r="3488" spans="1:15" x14ac:dyDescent="0.2">
      <c r="A3488">
        <v>2018</v>
      </c>
      <c r="B3488" s="6">
        <f ca="1">_xlfn.MAXIFS('Track WIP'!M:M,'Track WIP'!K:K,'Results WIP'!A3488,'Track WIP'!L:L,'Results WIP'!C3488)</f>
        <v>43253</v>
      </c>
      <c r="C3488">
        <f t="shared" si="61"/>
        <v>7</v>
      </c>
      <c r="D3488" t="str">
        <f ca="1">VLOOKUP($B3488,'Track WIP'!$M:$O,2,FALSE)</f>
        <v>CHEVROLET DUAL IN DETROIT - RACE 1</v>
      </c>
      <c r="E3488" t="str">
        <f ca="1">VLOOKUP($B3488,'Track WIP'!$M:$O,3,FALSE)</f>
        <v>Detroit Street Circuit</v>
      </c>
      <c r="F3488">
        <v>15</v>
      </c>
      <c r="G3488" t="s">
        <v>402</v>
      </c>
      <c r="H3488">
        <v>4</v>
      </c>
      <c r="I3488" t="s">
        <v>111</v>
      </c>
      <c r="J3488">
        <v>70</v>
      </c>
      <c r="K3488">
        <v>21</v>
      </c>
      <c r="L3488">
        <v>0</v>
      </c>
      <c r="M3488">
        <v>15</v>
      </c>
      <c r="N3488">
        <v>0</v>
      </c>
      <c r="O3488">
        <v>0</v>
      </c>
    </row>
    <row r="3489" spans="1:15" x14ac:dyDescent="0.2">
      <c r="A3489">
        <v>2018</v>
      </c>
      <c r="B3489" s="6">
        <f ca="1">_xlfn.MAXIFS('Track WIP'!M:M,'Track WIP'!K:K,'Results WIP'!A3489,'Track WIP'!L:L,'Results WIP'!C3489)</f>
        <v>43253</v>
      </c>
      <c r="C3489">
        <f t="shared" si="61"/>
        <v>7</v>
      </c>
      <c r="D3489" t="str">
        <f ca="1">VLOOKUP($B3489,'Track WIP'!$M:$O,2,FALSE)</f>
        <v>CHEVROLET DUAL IN DETROIT - RACE 1</v>
      </c>
      <c r="E3489" t="str">
        <f ca="1">VLOOKUP($B3489,'Track WIP'!$M:$O,3,FALSE)</f>
        <v>Detroit Street Circuit</v>
      </c>
      <c r="F3489">
        <v>16</v>
      </c>
      <c r="G3489" t="s">
        <v>400</v>
      </c>
      <c r="H3489">
        <v>20</v>
      </c>
      <c r="I3489" t="s">
        <v>111</v>
      </c>
      <c r="J3489">
        <v>70</v>
      </c>
      <c r="K3489">
        <v>20</v>
      </c>
      <c r="L3489">
        <v>0</v>
      </c>
      <c r="M3489">
        <v>14</v>
      </c>
      <c r="N3489">
        <v>0</v>
      </c>
      <c r="O3489">
        <v>0</v>
      </c>
    </row>
    <row r="3490" spans="1:15" x14ac:dyDescent="0.2">
      <c r="A3490">
        <v>2018</v>
      </c>
      <c r="B3490" s="6">
        <f ca="1">_xlfn.MAXIFS('Track WIP'!M:M,'Track WIP'!K:K,'Results WIP'!A3490,'Track WIP'!L:L,'Results WIP'!C3490)</f>
        <v>43253</v>
      </c>
      <c r="C3490">
        <f t="shared" si="61"/>
        <v>7</v>
      </c>
      <c r="D3490" t="str">
        <f ca="1">VLOOKUP($B3490,'Track WIP'!$M:$O,2,FALSE)</f>
        <v>CHEVROLET DUAL IN DETROIT - RACE 1</v>
      </c>
      <c r="E3490" t="str">
        <f ca="1">VLOOKUP($B3490,'Track WIP'!$M:$O,3,FALSE)</f>
        <v>Detroit Street Circuit</v>
      </c>
      <c r="F3490">
        <v>17</v>
      </c>
      <c r="G3490" t="s">
        <v>88</v>
      </c>
      <c r="H3490">
        <v>22</v>
      </c>
      <c r="I3490" t="s">
        <v>111</v>
      </c>
      <c r="J3490">
        <v>70</v>
      </c>
      <c r="K3490">
        <v>13</v>
      </c>
      <c r="L3490">
        <v>0</v>
      </c>
      <c r="M3490">
        <v>13</v>
      </c>
      <c r="N3490">
        <v>0</v>
      </c>
      <c r="O3490">
        <v>0</v>
      </c>
    </row>
    <row r="3491" spans="1:15" x14ac:dyDescent="0.2">
      <c r="A3491">
        <v>2018</v>
      </c>
      <c r="B3491" s="6">
        <f ca="1">_xlfn.MAXIFS('Track WIP'!M:M,'Track WIP'!K:K,'Results WIP'!A3491,'Track WIP'!L:L,'Results WIP'!C3491)</f>
        <v>43253</v>
      </c>
      <c r="C3491">
        <f t="shared" si="61"/>
        <v>7</v>
      </c>
      <c r="D3491" t="str">
        <f ca="1">VLOOKUP($B3491,'Track WIP'!$M:$O,2,FALSE)</f>
        <v>CHEVROLET DUAL IN DETROIT - RACE 1</v>
      </c>
      <c r="E3491" t="str">
        <f ca="1">VLOOKUP($B3491,'Track WIP'!$M:$O,3,FALSE)</f>
        <v>Detroit Street Circuit</v>
      </c>
      <c r="F3491">
        <v>18</v>
      </c>
      <c r="G3491" t="s">
        <v>386</v>
      </c>
      <c r="H3491">
        <v>88</v>
      </c>
      <c r="I3491" t="s">
        <v>111</v>
      </c>
      <c r="J3491">
        <v>70</v>
      </c>
      <c r="K3491">
        <v>19</v>
      </c>
      <c r="L3491">
        <v>0</v>
      </c>
      <c r="M3491">
        <v>12</v>
      </c>
      <c r="N3491">
        <v>0</v>
      </c>
      <c r="O3491">
        <v>0</v>
      </c>
    </row>
    <row r="3492" spans="1:15" x14ac:dyDescent="0.2">
      <c r="A3492">
        <v>2018</v>
      </c>
      <c r="B3492" s="6">
        <f ca="1">_xlfn.MAXIFS('Track WIP'!M:M,'Track WIP'!K:K,'Results WIP'!A3492,'Track WIP'!L:L,'Results WIP'!C3492)</f>
        <v>43253</v>
      </c>
      <c r="C3492">
        <f t="shared" si="61"/>
        <v>7</v>
      </c>
      <c r="D3492" t="str">
        <f ca="1">VLOOKUP($B3492,'Track WIP'!$M:$O,2,FALSE)</f>
        <v>CHEVROLET DUAL IN DETROIT - RACE 1</v>
      </c>
      <c r="E3492" t="str">
        <f ca="1">VLOOKUP($B3492,'Track WIP'!$M:$O,3,FALSE)</f>
        <v>Detroit Street Circuit</v>
      </c>
      <c r="F3492">
        <v>19</v>
      </c>
      <c r="G3492" t="s">
        <v>86</v>
      </c>
      <c r="H3492">
        <v>23</v>
      </c>
      <c r="I3492" t="s">
        <v>111</v>
      </c>
      <c r="J3492">
        <v>70</v>
      </c>
      <c r="K3492">
        <v>22</v>
      </c>
      <c r="L3492">
        <v>0</v>
      </c>
      <c r="M3492">
        <v>11</v>
      </c>
      <c r="N3492">
        <v>0</v>
      </c>
      <c r="O3492">
        <v>0</v>
      </c>
    </row>
    <row r="3493" spans="1:15" x14ac:dyDescent="0.2">
      <c r="A3493">
        <v>2018</v>
      </c>
      <c r="B3493" s="6">
        <f ca="1">_xlfn.MAXIFS('Track WIP'!M:M,'Track WIP'!K:K,'Results WIP'!A3493,'Track WIP'!L:L,'Results WIP'!C3493)</f>
        <v>43253</v>
      </c>
      <c r="C3493">
        <f t="shared" si="61"/>
        <v>7</v>
      </c>
      <c r="D3493" t="str">
        <f ca="1">VLOOKUP($B3493,'Track WIP'!$M:$O,2,FALSE)</f>
        <v>CHEVROLET DUAL IN DETROIT - RACE 1</v>
      </c>
      <c r="E3493" t="str">
        <f ca="1">VLOOKUP($B3493,'Track WIP'!$M:$O,3,FALSE)</f>
        <v>Detroit Street Circuit</v>
      </c>
      <c r="F3493">
        <v>20</v>
      </c>
      <c r="G3493" t="s">
        <v>390</v>
      </c>
      <c r="H3493">
        <v>59</v>
      </c>
      <c r="I3493" t="s">
        <v>111</v>
      </c>
      <c r="J3493">
        <v>70</v>
      </c>
      <c r="K3493">
        <v>10</v>
      </c>
      <c r="L3493">
        <v>0</v>
      </c>
      <c r="M3493">
        <v>10</v>
      </c>
      <c r="N3493">
        <v>0</v>
      </c>
      <c r="O3493">
        <v>0</v>
      </c>
    </row>
    <row r="3494" spans="1:15" x14ac:dyDescent="0.2">
      <c r="A3494">
        <v>2018</v>
      </c>
      <c r="B3494" s="6">
        <f ca="1">_xlfn.MAXIFS('Track WIP'!M:M,'Track WIP'!K:K,'Results WIP'!A3494,'Track WIP'!L:L,'Results WIP'!C3494)</f>
        <v>43253</v>
      </c>
      <c r="C3494">
        <f t="shared" si="61"/>
        <v>7</v>
      </c>
      <c r="D3494" t="str">
        <f ca="1">VLOOKUP($B3494,'Track WIP'!$M:$O,2,FALSE)</f>
        <v>CHEVROLET DUAL IN DETROIT - RACE 1</v>
      </c>
      <c r="E3494" t="str">
        <f ca="1">VLOOKUP($B3494,'Track WIP'!$M:$O,3,FALSE)</f>
        <v>Detroit Street Circuit</v>
      </c>
      <c r="F3494">
        <v>21</v>
      </c>
      <c r="G3494" t="s">
        <v>401</v>
      </c>
      <c r="H3494">
        <v>32</v>
      </c>
      <c r="I3494" t="s">
        <v>111</v>
      </c>
      <c r="J3494">
        <v>67</v>
      </c>
      <c r="K3494">
        <v>23</v>
      </c>
      <c r="L3494">
        <v>0</v>
      </c>
      <c r="M3494">
        <v>9</v>
      </c>
      <c r="N3494">
        <v>0</v>
      </c>
      <c r="O3494">
        <v>0</v>
      </c>
    </row>
    <row r="3495" spans="1:15" x14ac:dyDescent="0.2">
      <c r="A3495">
        <v>2018</v>
      </c>
      <c r="B3495" s="6">
        <f ca="1">_xlfn.MAXIFS('Track WIP'!M:M,'Track WIP'!K:K,'Results WIP'!A3495,'Track WIP'!L:L,'Results WIP'!C3495)</f>
        <v>43253</v>
      </c>
      <c r="C3495">
        <f t="shared" si="61"/>
        <v>7</v>
      </c>
      <c r="D3495" t="str">
        <f ca="1">VLOOKUP($B3495,'Track WIP'!$M:$O,2,FALSE)</f>
        <v>CHEVROLET DUAL IN DETROIT - RACE 1</v>
      </c>
      <c r="E3495" t="str">
        <f ca="1">VLOOKUP($B3495,'Track WIP'!$M:$O,3,FALSE)</f>
        <v>Detroit Street Circuit</v>
      </c>
      <c r="F3495">
        <v>22</v>
      </c>
      <c r="G3495" t="s">
        <v>405</v>
      </c>
      <c r="H3495">
        <v>19</v>
      </c>
      <c r="I3495" t="s">
        <v>16</v>
      </c>
      <c r="J3495">
        <v>55</v>
      </c>
      <c r="K3495">
        <v>18</v>
      </c>
      <c r="L3495">
        <v>0</v>
      </c>
      <c r="M3495">
        <v>8</v>
      </c>
      <c r="N3495">
        <v>0</v>
      </c>
      <c r="O3495">
        <v>0</v>
      </c>
    </row>
    <row r="3496" spans="1:15" x14ac:dyDescent="0.2">
      <c r="A3496">
        <v>2018</v>
      </c>
      <c r="B3496" s="6">
        <f ca="1">_xlfn.MAXIFS('Track WIP'!M:M,'Track WIP'!K:K,'Results WIP'!A3496,'Track WIP'!L:L,'Results WIP'!C3496)</f>
        <v>43253</v>
      </c>
      <c r="C3496">
        <f t="shared" si="61"/>
        <v>7</v>
      </c>
      <c r="D3496" t="str">
        <f ca="1">VLOOKUP($B3496,'Track WIP'!$M:$O,2,FALSE)</f>
        <v>CHEVROLET DUAL IN DETROIT - RACE 1</v>
      </c>
      <c r="E3496" t="str">
        <f ca="1">VLOOKUP($B3496,'Track WIP'!$M:$O,3,FALSE)</f>
        <v>Detroit Street Circuit</v>
      </c>
      <c r="F3496">
        <v>23</v>
      </c>
      <c r="G3496" t="s">
        <v>41</v>
      </c>
      <c r="H3496">
        <v>15</v>
      </c>
      <c r="I3496" t="s">
        <v>16</v>
      </c>
      <c r="J3496">
        <v>45</v>
      </c>
      <c r="K3496">
        <v>8</v>
      </c>
      <c r="L3496">
        <v>2</v>
      </c>
      <c r="M3496">
        <v>8</v>
      </c>
      <c r="N3496">
        <v>1</v>
      </c>
      <c r="O3496">
        <v>0</v>
      </c>
    </row>
    <row r="3497" spans="1:15" x14ac:dyDescent="0.2">
      <c r="A3497">
        <v>2018</v>
      </c>
      <c r="B3497" s="6">
        <f ca="1">_xlfn.MAXIFS('Track WIP'!M:M,'Track WIP'!K:K,'Results WIP'!A3497,'Track WIP'!L:L,'Results WIP'!C3497)</f>
        <v>43254</v>
      </c>
      <c r="C3497">
        <f t="shared" si="61"/>
        <v>8</v>
      </c>
      <c r="D3497" t="str">
        <f ca="1">VLOOKUP($B3497,'Track WIP'!$M:$O,2,FALSE)</f>
        <v>CHEVROLET DUAL IN DETROIT - RACE 2</v>
      </c>
      <c r="E3497" t="str">
        <f ca="1">VLOOKUP($B3497,'Track WIP'!$M:$O,3,FALSE)</f>
        <v>Detroit Street Circuit</v>
      </c>
      <c r="F3497">
        <v>1</v>
      </c>
      <c r="G3497" t="s">
        <v>17</v>
      </c>
      <c r="H3497">
        <v>28</v>
      </c>
      <c r="I3497" t="s">
        <v>16</v>
      </c>
      <c r="J3497">
        <v>70</v>
      </c>
      <c r="K3497">
        <v>10</v>
      </c>
      <c r="L3497">
        <v>18</v>
      </c>
      <c r="M3497">
        <v>51</v>
      </c>
      <c r="N3497">
        <v>1</v>
      </c>
      <c r="O3497">
        <v>0</v>
      </c>
    </row>
    <row r="3498" spans="1:15" x14ac:dyDescent="0.2">
      <c r="A3498">
        <v>2018</v>
      </c>
      <c r="B3498" s="6">
        <f ca="1">_xlfn.MAXIFS('Track WIP'!M:M,'Track WIP'!K:K,'Results WIP'!A3498,'Track WIP'!L:L,'Results WIP'!C3498)</f>
        <v>43254</v>
      </c>
      <c r="C3498">
        <f t="shared" si="61"/>
        <v>8</v>
      </c>
      <c r="D3498" t="str">
        <f ca="1">VLOOKUP($B3498,'Track WIP'!$M:$O,2,FALSE)</f>
        <v>CHEVROLET DUAL IN DETROIT - RACE 2</v>
      </c>
      <c r="E3498" t="str">
        <f ca="1">VLOOKUP($B3498,'Track WIP'!$M:$O,3,FALSE)</f>
        <v>Detroit Street Circuit</v>
      </c>
      <c r="F3498">
        <v>2</v>
      </c>
      <c r="G3498" t="s">
        <v>15</v>
      </c>
      <c r="H3498">
        <v>12</v>
      </c>
      <c r="I3498" t="s">
        <v>111</v>
      </c>
      <c r="J3498">
        <v>70</v>
      </c>
      <c r="K3498">
        <v>3</v>
      </c>
      <c r="L3498">
        <v>0</v>
      </c>
      <c r="M3498">
        <v>40</v>
      </c>
      <c r="N3498">
        <v>0</v>
      </c>
      <c r="O3498">
        <v>0</v>
      </c>
    </row>
    <row r="3499" spans="1:15" x14ac:dyDescent="0.2">
      <c r="A3499">
        <v>2018</v>
      </c>
      <c r="B3499" s="6">
        <f ca="1">_xlfn.MAXIFS('Track WIP'!M:M,'Track WIP'!K:K,'Results WIP'!A3499,'Track WIP'!L:L,'Results WIP'!C3499)</f>
        <v>43254</v>
      </c>
      <c r="C3499">
        <f t="shared" si="61"/>
        <v>8</v>
      </c>
      <c r="D3499" t="str">
        <f ca="1">VLOOKUP($B3499,'Track WIP'!$M:$O,2,FALSE)</f>
        <v>CHEVROLET DUAL IN DETROIT - RACE 2</v>
      </c>
      <c r="E3499" t="str">
        <f ca="1">VLOOKUP($B3499,'Track WIP'!$M:$O,3,FALSE)</f>
        <v>Detroit Street Circuit</v>
      </c>
      <c r="F3499">
        <v>3</v>
      </c>
      <c r="G3499" t="s">
        <v>393</v>
      </c>
      <c r="H3499">
        <v>10</v>
      </c>
      <c r="I3499" t="s">
        <v>16</v>
      </c>
      <c r="J3499">
        <v>70</v>
      </c>
      <c r="K3499">
        <v>4</v>
      </c>
      <c r="L3499">
        <v>0</v>
      </c>
      <c r="M3499">
        <v>35</v>
      </c>
      <c r="N3499">
        <v>0</v>
      </c>
      <c r="O3499">
        <v>0</v>
      </c>
    </row>
    <row r="3500" spans="1:15" x14ac:dyDescent="0.2">
      <c r="A3500">
        <v>2018</v>
      </c>
      <c r="B3500" s="6">
        <f ca="1">_xlfn.MAXIFS('Track WIP'!M:M,'Track WIP'!K:K,'Results WIP'!A3500,'Track WIP'!L:L,'Results WIP'!C3500)</f>
        <v>43254</v>
      </c>
      <c r="C3500">
        <f t="shared" si="61"/>
        <v>8</v>
      </c>
      <c r="D3500" t="str">
        <f ca="1">VLOOKUP($B3500,'Track WIP'!$M:$O,2,FALSE)</f>
        <v>CHEVROLET DUAL IN DETROIT - RACE 2</v>
      </c>
      <c r="E3500" t="str">
        <f ca="1">VLOOKUP($B3500,'Track WIP'!$M:$O,3,FALSE)</f>
        <v>Detroit Street Circuit</v>
      </c>
      <c r="F3500">
        <v>4</v>
      </c>
      <c r="G3500" t="s">
        <v>21</v>
      </c>
      <c r="H3500">
        <v>9</v>
      </c>
      <c r="I3500" t="s">
        <v>16</v>
      </c>
      <c r="J3500">
        <v>70</v>
      </c>
      <c r="K3500">
        <v>5</v>
      </c>
      <c r="L3500">
        <v>0</v>
      </c>
      <c r="M3500">
        <v>32</v>
      </c>
      <c r="N3500">
        <v>0</v>
      </c>
      <c r="O3500">
        <v>0</v>
      </c>
    </row>
    <row r="3501" spans="1:15" x14ac:dyDescent="0.2">
      <c r="A3501">
        <v>2018</v>
      </c>
      <c r="B3501" s="6">
        <f ca="1">_xlfn.MAXIFS('Track WIP'!M:M,'Track WIP'!K:K,'Results WIP'!A3501,'Track WIP'!L:L,'Results WIP'!C3501)</f>
        <v>43254</v>
      </c>
      <c r="C3501">
        <f t="shared" si="61"/>
        <v>8</v>
      </c>
      <c r="D3501" t="str">
        <f ca="1">VLOOKUP($B3501,'Track WIP'!$M:$O,2,FALSE)</f>
        <v>CHEVROLET DUAL IN DETROIT - RACE 2</v>
      </c>
      <c r="E3501" t="str">
        <f ca="1">VLOOKUP($B3501,'Track WIP'!$M:$O,3,FALSE)</f>
        <v>Detroit Street Circuit</v>
      </c>
      <c r="F3501">
        <v>5</v>
      </c>
      <c r="G3501" t="s">
        <v>41</v>
      </c>
      <c r="H3501">
        <v>15</v>
      </c>
      <c r="I3501" t="s">
        <v>16</v>
      </c>
      <c r="J3501">
        <v>70</v>
      </c>
      <c r="K3501">
        <v>9</v>
      </c>
      <c r="L3501">
        <v>0</v>
      </c>
      <c r="M3501">
        <v>30</v>
      </c>
      <c r="N3501">
        <v>0</v>
      </c>
      <c r="O3501">
        <v>0</v>
      </c>
    </row>
    <row r="3502" spans="1:15" x14ac:dyDescent="0.2">
      <c r="A3502">
        <v>2018</v>
      </c>
      <c r="B3502" s="6">
        <f ca="1">_xlfn.MAXIFS('Track WIP'!M:M,'Track WIP'!K:K,'Results WIP'!A3502,'Track WIP'!L:L,'Results WIP'!C3502)</f>
        <v>43254</v>
      </c>
      <c r="C3502">
        <f t="shared" si="61"/>
        <v>8</v>
      </c>
      <c r="D3502" t="str">
        <f ca="1">VLOOKUP($B3502,'Track WIP'!$M:$O,2,FALSE)</f>
        <v>CHEVROLET DUAL IN DETROIT - RACE 2</v>
      </c>
      <c r="E3502" t="str">
        <f ca="1">VLOOKUP($B3502,'Track WIP'!$M:$O,3,FALSE)</f>
        <v>Detroit Street Circuit</v>
      </c>
      <c r="F3502">
        <v>6</v>
      </c>
      <c r="G3502" t="s">
        <v>322</v>
      </c>
      <c r="H3502">
        <v>6</v>
      </c>
      <c r="I3502" t="s">
        <v>16</v>
      </c>
      <c r="J3502">
        <v>70</v>
      </c>
      <c r="K3502">
        <v>2</v>
      </c>
      <c r="L3502">
        <v>6</v>
      </c>
      <c r="M3502">
        <v>30</v>
      </c>
      <c r="N3502">
        <v>2</v>
      </c>
      <c r="O3502">
        <v>0</v>
      </c>
    </row>
    <row r="3503" spans="1:15" x14ac:dyDescent="0.2">
      <c r="A3503">
        <v>2018</v>
      </c>
      <c r="B3503" s="6">
        <f ca="1">_xlfn.MAXIFS('Track WIP'!M:M,'Track WIP'!K:K,'Results WIP'!A3503,'Track WIP'!L:L,'Results WIP'!C3503)</f>
        <v>43254</v>
      </c>
      <c r="C3503">
        <f t="shared" si="61"/>
        <v>8</v>
      </c>
      <c r="D3503" t="str">
        <f ca="1">VLOOKUP($B3503,'Track WIP'!$M:$O,2,FALSE)</f>
        <v>CHEVROLET DUAL IN DETROIT - RACE 2</v>
      </c>
      <c r="E3503" t="str">
        <f ca="1">VLOOKUP($B3503,'Track WIP'!$M:$O,3,FALSE)</f>
        <v>Detroit Street Circuit</v>
      </c>
      <c r="F3503">
        <v>7</v>
      </c>
      <c r="G3503" t="s">
        <v>25</v>
      </c>
      <c r="H3503">
        <v>14</v>
      </c>
      <c r="I3503" t="s">
        <v>111</v>
      </c>
      <c r="J3503">
        <v>70</v>
      </c>
      <c r="K3503">
        <v>22</v>
      </c>
      <c r="L3503">
        <v>0</v>
      </c>
      <c r="M3503">
        <v>26</v>
      </c>
      <c r="N3503">
        <v>0</v>
      </c>
      <c r="O3503">
        <v>0</v>
      </c>
    </row>
    <row r="3504" spans="1:15" x14ac:dyDescent="0.2">
      <c r="A3504">
        <v>2018</v>
      </c>
      <c r="B3504" s="6">
        <f ca="1">_xlfn.MAXIFS('Track WIP'!M:M,'Track WIP'!K:K,'Results WIP'!A3504,'Track WIP'!L:L,'Results WIP'!C3504)</f>
        <v>43254</v>
      </c>
      <c r="C3504">
        <f t="shared" si="61"/>
        <v>8</v>
      </c>
      <c r="D3504" t="str">
        <f ca="1">VLOOKUP($B3504,'Track WIP'!$M:$O,2,FALSE)</f>
        <v>CHEVROLET DUAL IN DETROIT - RACE 2</v>
      </c>
      <c r="E3504" t="str">
        <f ca="1">VLOOKUP($B3504,'Track WIP'!$M:$O,3,FALSE)</f>
        <v>Detroit Street Circuit</v>
      </c>
      <c r="F3504">
        <v>8</v>
      </c>
      <c r="G3504" t="s">
        <v>86</v>
      </c>
      <c r="H3504">
        <v>23</v>
      </c>
      <c r="I3504" t="s">
        <v>111</v>
      </c>
      <c r="J3504">
        <v>70</v>
      </c>
      <c r="K3504">
        <v>21</v>
      </c>
      <c r="L3504">
        <v>0</v>
      </c>
      <c r="M3504">
        <v>24</v>
      </c>
      <c r="N3504">
        <v>0</v>
      </c>
      <c r="O3504">
        <v>0</v>
      </c>
    </row>
    <row r="3505" spans="1:15" x14ac:dyDescent="0.2">
      <c r="A3505">
        <v>2018</v>
      </c>
      <c r="B3505" s="6">
        <f ca="1">_xlfn.MAXIFS('Track WIP'!M:M,'Track WIP'!K:K,'Results WIP'!A3505,'Track WIP'!L:L,'Results WIP'!C3505)</f>
        <v>43254</v>
      </c>
      <c r="C3505">
        <f t="shared" si="61"/>
        <v>8</v>
      </c>
      <c r="D3505" t="str">
        <f ca="1">VLOOKUP($B3505,'Track WIP'!$M:$O,2,FALSE)</f>
        <v>CHEVROLET DUAL IN DETROIT - RACE 2</v>
      </c>
      <c r="E3505" t="str">
        <f ca="1">VLOOKUP($B3505,'Track WIP'!$M:$O,3,FALSE)</f>
        <v>Detroit Street Circuit</v>
      </c>
      <c r="F3505">
        <v>9</v>
      </c>
      <c r="G3505" t="s">
        <v>38</v>
      </c>
      <c r="H3505">
        <v>98</v>
      </c>
      <c r="I3505" t="s">
        <v>16</v>
      </c>
      <c r="J3505">
        <v>70</v>
      </c>
      <c r="K3505">
        <v>12</v>
      </c>
      <c r="L3505">
        <v>0</v>
      </c>
      <c r="M3505">
        <v>22</v>
      </c>
      <c r="N3505">
        <v>0</v>
      </c>
      <c r="O3505">
        <v>0</v>
      </c>
    </row>
    <row r="3506" spans="1:15" x14ac:dyDescent="0.2">
      <c r="A3506">
        <v>2018</v>
      </c>
      <c r="B3506" s="6">
        <f ca="1">_xlfn.MAXIFS('Track WIP'!M:M,'Track WIP'!K:K,'Results WIP'!A3506,'Track WIP'!L:L,'Results WIP'!C3506)</f>
        <v>43254</v>
      </c>
      <c r="C3506">
        <f t="shared" si="61"/>
        <v>8</v>
      </c>
      <c r="D3506" t="str">
        <f ca="1">VLOOKUP($B3506,'Track WIP'!$M:$O,2,FALSE)</f>
        <v>CHEVROLET DUAL IN DETROIT - RACE 2</v>
      </c>
      <c r="E3506" t="str">
        <f ca="1">VLOOKUP($B3506,'Track WIP'!$M:$O,3,FALSE)</f>
        <v>Detroit Street Circuit</v>
      </c>
      <c r="F3506">
        <v>10</v>
      </c>
      <c r="G3506" t="s">
        <v>88</v>
      </c>
      <c r="H3506">
        <v>22</v>
      </c>
      <c r="I3506" t="s">
        <v>111</v>
      </c>
      <c r="J3506">
        <v>70</v>
      </c>
      <c r="K3506">
        <v>8</v>
      </c>
      <c r="L3506">
        <v>0</v>
      </c>
      <c r="M3506">
        <v>20</v>
      </c>
      <c r="N3506">
        <v>0</v>
      </c>
      <c r="O3506">
        <v>0</v>
      </c>
    </row>
    <row r="3507" spans="1:15" x14ac:dyDescent="0.2">
      <c r="A3507">
        <v>2018</v>
      </c>
      <c r="B3507" s="6">
        <f ca="1">_xlfn.MAXIFS('Track WIP'!M:M,'Track WIP'!K:K,'Results WIP'!A3507,'Track WIP'!L:L,'Results WIP'!C3507)</f>
        <v>43254</v>
      </c>
      <c r="C3507">
        <f t="shared" si="61"/>
        <v>8</v>
      </c>
      <c r="D3507" t="str">
        <f ca="1">VLOOKUP($B3507,'Track WIP'!$M:$O,2,FALSE)</f>
        <v>CHEVROLET DUAL IN DETROIT - RACE 2</v>
      </c>
      <c r="E3507" t="str">
        <f ca="1">VLOOKUP($B3507,'Track WIP'!$M:$O,3,FALSE)</f>
        <v>Detroit Street Circuit</v>
      </c>
      <c r="F3507">
        <v>11</v>
      </c>
      <c r="G3507" t="s">
        <v>390</v>
      </c>
      <c r="H3507">
        <v>59</v>
      </c>
      <c r="I3507" t="s">
        <v>111</v>
      </c>
      <c r="J3507">
        <v>70</v>
      </c>
      <c r="K3507">
        <v>17</v>
      </c>
      <c r="L3507">
        <v>0</v>
      </c>
      <c r="M3507">
        <v>19</v>
      </c>
      <c r="N3507">
        <v>0</v>
      </c>
      <c r="O3507">
        <v>0</v>
      </c>
    </row>
    <row r="3508" spans="1:15" x14ac:dyDescent="0.2">
      <c r="A3508">
        <v>2018</v>
      </c>
      <c r="B3508" s="6">
        <f ca="1">_xlfn.MAXIFS('Track WIP'!M:M,'Track WIP'!K:K,'Results WIP'!A3508,'Track WIP'!L:L,'Results WIP'!C3508)</f>
        <v>43254</v>
      </c>
      <c r="C3508">
        <f t="shared" si="61"/>
        <v>8</v>
      </c>
      <c r="D3508" t="str">
        <f ca="1">VLOOKUP($B3508,'Track WIP'!$M:$O,2,FALSE)</f>
        <v>CHEVROLET DUAL IN DETROIT - RACE 2</v>
      </c>
      <c r="E3508" t="str">
        <f ca="1">VLOOKUP($B3508,'Track WIP'!$M:$O,3,FALSE)</f>
        <v>Detroit Street Circuit</v>
      </c>
      <c r="F3508">
        <v>12</v>
      </c>
      <c r="G3508" t="s">
        <v>277</v>
      </c>
      <c r="H3508">
        <v>27</v>
      </c>
      <c r="I3508" t="s">
        <v>16</v>
      </c>
      <c r="J3508">
        <v>70</v>
      </c>
      <c r="K3508">
        <v>1</v>
      </c>
      <c r="L3508">
        <v>46</v>
      </c>
      <c r="M3508">
        <v>22</v>
      </c>
      <c r="N3508">
        <v>4</v>
      </c>
      <c r="O3508">
        <v>0</v>
      </c>
    </row>
    <row r="3509" spans="1:15" x14ac:dyDescent="0.2">
      <c r="A3509">
        <v>2018</v>
      </c>
      <c r="B3509" s="6">
        <f ca="1">_xlfn.MAXIFS('Track WIP'!M:M,'Track WIP'!K:K,'Results WIP'!A3509,'Track WIP'!L:L,'Results WIP'!C3509)</f>
        <v>43254</v>
      </c>
      <c r="C3509">
        <f t="shared" si="61"/>
        <v>8</v>
      </c>
      <c r="D3509" t="str">
        <f ca="1">VLOOKUP($B3509,'Track WIP'!$M:$O,2,FALSE)</f>
        <v>CHEVROLET DUAL IN DETROIT - RACE 2</v>
      </c>
      <c r="E3509" t="str">
        <f ca="1">VLOOKUP($B3509,'Track WIP'!$M:$O,3,FALSE)</f>
        <v>Detroit Street Circuit</v>
      </c>
      <c r="F3509">
        <v>13</v>
      </c>
      <c r="G3509" t="s">
        <v>394</v>
      </c>
      <c r="H3509">
        <v>26</v>
      </c>
      <c r="I3509" t="s">
        <v>16</v>
      </c>
      <c r="J3509">
        <v>70</v>
      </c>
      <c r="K3509">
        <v>7</v>
      </c>
      <c r="L3509">
        <v>0</v>
      </c>
      <c r="M3509">
        <v>17</v>
      </c>
      <c r="N3509">
        <v>0</v>
      </c>
      <c r="O3509">
        <v>0</v>
      </c>
    </row>
    <row r="3510" spans="1:15" x14ac:dyDescent="0.2">
      <c r="A3510">
        <v>2018</v>
      </c>
      <c r="B3510" s="6">
        <f ca="1">_xlfn.MAXIFS('Track WIP'!M:M,'Track WIP'!K:K,'Results WIP'!A3510,'Track WIP'!L:L,'Results WIP'!C3510)</f>
        <v>43254</v>
      </c>
      <c r="C3510">
        <f t="shared" si="61"/>
        <v>8</v>
      </c>
      <c r="D3510" t="str">
        <f ca="1">VLOOKUP($B3510,'Track WIP'!$M:$O,2,FALSE)</f>
        <v>CHEVROLET DUAL IN DETROIT - RACE 2</v>
      </c>
      <c r="E3510" t="str">
        <f ca="1">VLOOKUP($B3510,'Track WIP'!$M:$O,3,FALSE)</f>
        <v>Detroit Street Circuit</v>
      </c>
      <c r="F3510">
        <v>14</v>
      </c>
      <c r="G3510" t="s">
        <v>402</v>
      </c>
      <c r="H3510">
        <v>4</v>
      </c>
      <c r="I3510" t="s">
        <v>111</v>
      </c>
      <c r="J3510">
        <v>70</v>
      </c>
      <c r="K3510">
        <v>18</v>
      </c>
      <c r="L3510">
        <v>0</v>
      </c>
      <c r="M3510">
        <v>16</v>
      </c>
      <c r="N3510">
        <v>0</v>
      </c>
      <c r="O3510">
        <v>0</v>
      </c>
    </row>
    <row r="3511" spans="1:15" x14ac:dyDescent="0.2">
      <c r="A3511">
        <v>2018</v>
      </c>
      <c r="B3511" s="6">
        <f ca="1">_xlfn.MAXIFS('Track WIP'!M:M,'Track WIP'!K:K,'Results WIP'!A3511,'Track WIP'!L:L,'Results WIP'!C3511)</f>
        <v>43254</v>
      </c>
      <c r="C3511">
        <f t="shared" si="61"/>
        <v>8</v>
      </c>
      <c r="D3511" t="str">
        <f ca="1">VLOOKUP($B3511,'Track WIP'!$M:$O,2,FALSE)</f>
        <v>CHEVROLET DUAL IN DETROIT - RACE 2</v>
      </c>
      <c r="E3511" t="str">
        <f ca="1">VLOOKUP($B3511,'Track WIP'!$M:$O,3,FALSE)</f>
        <v>Detroit Street Circuit</v>
      </c>
      <c r="F3511">
        <v>15</v>
      </c>
      <c r="G3511" t="s">
        <v>112</v>
      </c>
      <c r="H3511">
        <v>1</v>
      </c>
      <c r="I3511" t="s">
        <v>111</v>
      </c>
      <c r="J3511">
        <v>70</v>
      </c>
      <c r="K3511">
        <v>19</v>
      </c>
      <c r="L3511">
        <v>0</v>
      </c>
      <c r="M3511">
        <v>15</v>
      </c>
      <c r="N3511">
        <v>0</v>
      </c>
      <c r="O3511">
        <v>0</v>
      </c>
    </row>
    <row r="3512" spans="1:15" x14ac:dyDescent="0.2">
      <c r="A3512">
        <v>2018</v>
      </c>
      <c r="B3512" s="6">
        <f ca="1">_xlfn.MAXIFS('Track WIP'!M:M,'Track WIP'!K:K,'Results WIP'!A3512,'Track WIP'!L:L,'Results WIP'!C3512)</f>
        <v>43254</v>
      </c>
      <c r="C3512">
        <f t="shared" si="61"/>
        <v>8</v>
      </c>
      <c r="D3512" t="str">
        <f ca="1">VLOOKUP($B3512,'Track WIP'!$M:$O,2,FALSE)</f>
        <v>CHEVROLET DUAL IN DETROIT - RACE 2</v>
      </c>
      <c r="E3512" t="str">
        <f ca="1">VLOOKUP($B3512,'Track WIP'!$M:$O,3,FALSE)</f>
        <v>Detroit Street Circuit</v>
      </c>
      <c r="F3512">
        <v>16</v>
      </c>
      <c r="G3512" t="s">
        <v>89</v>
      </c>
      <c r="H3512">
        <v>5</v>
      </c>
      <c r="I3512" t="s">
        <v>16</v>
      </c>
      <c r="J3512">
        <v>70</v>
      </c>
      <c r="K3512">
        <v>6</v>
      </c>
      <c r="L3512">
        <v>0</v>
      </c>
      <c r="M3512">
        <v>14</v>
      </c>
      <c r="N3512">
        <v>0</v>
      </c>
      <c r="O3512">
        <v>0</v>
      </c>
    </row>
    <row r="3513" spans="1:15" x14ac:dyDescent="0.2">
      <c r="A3513">
        <v>2018</v>
      </c>
      <c r="B3513" s="6">
        <f ca="1">_xlfn.MAXIFS('Track WIP'!M:M,'Track WIP'!K:K,'Results WIP'!A3513,'Track WIP'!L:L,'Results WIP'!C3513)</f>
        <v>43254</v>
      </c>
      <c r="C3513">
        <f t="shared" si="61"/>
        <v>8</v>
      </c>
      <c r="D3513" t="str">
        <f ca="1">VLOOKUP($B3513,'Track WIP'!$M:$O,2,FALSE)</f>
        <v>CHEVROLET DUAL IN DETROIT - RACE 2</v>
      </c>
      <c r="E3513" t="str">
        <f ca="1">VLOOKUP($B3513,'Track WIP'!$M:$O,3,FALSE)</f>
        <v>Detroit Street Circuit</v>
      </c>
      <c r="F3513">
        <v>17</v>
      </c>
      <c r="G3513" t="s">
        <v>37</v>
      </c>
      <c r="H3513">
        <v>30</v>
      </c>
      <c r="I3513" t="s">
        <v>16</v>
      </c>
      <c r="J3513">
        <v>69</v>
      </c>
      <c r="K3513">
        <v>20</v>
      </c>
      <c r="L3513">
        <v>0</v>
      </c>
      <c r="M3513">
        <v>13</v>
      </c>
      <c r="N3513">
        <v>0</v>
      </c>
      <c r="O3513">
        <v>0</v>
      </c>
    </row>
    <row r="3514" spans="1:15" x14ac:dyDescent="0.2">
      <c r="A3514">
        <v>2018</v>
      </c>
      <c r="B3514" s="6">
        <f ca="1">_xlfn.MAXIFS('Track WIP'!M:M,'Track WIP'!K:K,'Results WIP'!A3514,'Track WIP'!L:L,'Results WIP'!C3514)</f>
        <v>43254</v>
      </c>
      <c r="C3514">
        <f t="shared" si="61"/>
        <v>8</v>
      </c>
      <c r="D3514" t="str">
        <f ca="1">VLOOKUP($B3514,'Track WIP'!$M:$O,2,FALSE)</f>
        <v>CHEVROLET DUAL IN DETROIT - RACE 2</v>
      </c>
      <c r="E3514" t="str">
        <f ca="1">VLOOKUP($B3514,'Track WIP'!$M:$O,3,FALSE)</f>
        <v>Detroit Street Circuit</v>
      </c>
      <c r="F3514">
        <v>18</v>
      </c>
      <c r="G3514" t="s">
        <v>400</v>
      </c>
      <c r="H3514">
        <v>20</v>
      </c>
      <c r="I3514" t="s">
        <v>111</v>
      </c>
      <c r="J3514">
        <v>69</v>
      </c>
      <c r="K3514">
        <v>11</v>
      </c>
      <c r="L3514">
        <v>0</v>
      </c>
      <c r="M3514">
        <v>12</v>
      </c>
      <c r="N3514">
        <v>0</v>
      </c>
      <c r="O3514">
        <v>0</v>
      </c>
    </row>
    <row r="3515" spans="1:15" x14ac:dyDescent="0.2">
      <c r="A3515">
        <v>2018</v>
      </c>
      <c r="B3515" s="6">
        <f ca="1">_xlfn.MAXIFS('Track WIP'!M:M,'Track WIP'!K:K,'Results WIP'!A3515,'Track WIP'!L:L,'Results WIP'!C3515)</f>
        <v>43254</v>
      </c>
      <c r="C3515">
        <f t="shared" si="61"/>
        <v>8</v>
      </c>
      <c r="D3515" t="str">
        <f ca="1">VLOOKUP($B3515,'Track WIP'!$M:$O,2,FALSE)</f>
        <v>CHEVROLET DUAL IN DETROIT - RACE 2</v>
      </c>
      <c r="E3515" t="str">
        <f ca="1">VLOOKUP($B3515,'Track WIP'!$M:$O,3,FALSE)</f>
        <v>Detroit Street Circuit</v>
      </c>
      <c r="F3515">
        <v>19</v>
      </c>
      <c r="G3515" t="s">
        <v>386</v>
      </c>
      <c r="H3515">
        <v>88</v>
      </c>
      <c r="I3515" t="s">
        <v>111</v>
      </c>
      <c r="J3515">
        <v>69</v>
      </c>
      <c r="K3515">
        <v>14</v>
      </c>
      <c r="L3515">
        <v>0</v>
      </c>
      <c r="M3515">
        <v>11</v>
      </c>
      <c r="N3515">
        <v>0</v>
      </c>
      <c r="O3515">
        <v>0</v>
      </c>
    </row>
    <row r="3516" spans="1:15" x14ac:dyDescent="0.2">
      <c r="A3516">
        <v>2018</v>
      </c>
      <c r="B3516" s="6">
        <f ca="1">_xlfn.MAXIFS('Track WIP'!M:M,'Track WIP'!K:K,'Results WIP'!A3516,'Track WIP'!L:L,'Results WIP'!C3516)</f>
        <v>43254</v>
      </c>
      <c r="C3516">
        <f t="shared" si="61"/>
        <v>8</v>
      </c>
      <c r="D3516" t="str">
        <f ca="1">VLOOKUP($B3516,'Track WIP'!$M:$O,2,FALSE)</f>
        <v>CHEVROLET DUAL IN DETROIT - RACE 2</v>
      </c>
      <c r="E3516" t="str">
        <f ca="1">VLOOKUP($B3516,'Track WIP'!$M:$O,3,FALSE)</f>
        <v>Detroit Street Circuit</v>
      </c>
      <c r="F3516">
        <v>20</v>
      </c>
      <c r="G3516" t="s">
        <v>405</v>
      </c>
      <c r="H3516">
        <v>19</v>
      </c>
      <c r="I3516" t="s">
        <v>16</v>
      </c>
      <c r="J3516">
        <v>69</v>
      </c>
      <c r="K3516">
        <v>13</v>
      </c>
      <c r="L3516">
        <v>0</v>
      </c>
      <c r="M3516">
        <v>10</v>
      </c>
      <c r="N3516">
        <v>0</v>
      </c>
      <c r="O3516">
        <v>0</v>
      </c>
    </row>
    <row r="3517" spans="1:15" x14ac:dyDescent="0.2">
      <c r="A3517">
        <v>2018</v>
      </c>
      <c r="B3517" s="6">
        <f ca="1">_xlfn.MAXIFS('Track WIP'!M:M,'Track WIP'!K:K,'Results WIP'!A3517,'Track WIP'!L:L,'Results WIP'!C3517)</f>
        <v>43254</v>
      </c>
      <c r="C3517">
        <f t="shared" ref="C3517:C3580" si="62">_xlfn.IFS(A3517&gt;A3516,1,F3517=1,C3516+1,F3517&gt;1,C3516)</f>
        <v>8</v>
      </c>
      <c r="D3517" t="str">
        <f ca="1">VLOOKUP($B3517,'Track WIP'!$M:$O,2,FALSE)</f>
        <v>CHEVROLET DUAL IN DETROIT - RACE 2</v>
      </c>
      <c r="E3517" t="str">
        <f ca="1">VLOOKUP($B3517,'Track WIP'!$M:$O,3,FALSE)</f>
        <v>Detroit Street Circuit</v>
      </c>
      <c r="F3517">
        <v>21</v>
      </c>
      <c r="G3517" t="s">
        <v>87</v>
      </c>
      <c r="H3517">
        <v>18</v>
      </c>
      <c r="I3517" t="s">
        <v>16</v>
      </c>
      <c r="J3517">
        <v>67</v>
      </c>
      <c r="K3517">
        <v>16</v>
      </c>
      <c r="L3517">
        <v>0</v>
      </c>
      <c r="M3517">
        <v>9</v>
      </c>
      <c r="N3517">
        <v>0</v>
      </c>
      <c r="O3517">
        <v>0</v>
      </c>
    </row>
    <row r="3518" spans="1:15" x14ac:dyDescent="0.2">
      <c r="A3518">
        <v>2018</v>
      </c>
      <c r="B3518" s="6">
        <f ca="1">_xlfn.MAXIFS('Track WIP'!M:M,'Track WIP'!K:K,'Results WIP'!A3518,'Track WIP'!L:L,'Results WIP'!C3518)</f>
        <v>43254</v>
      </c>
      <c r="C3518">
        <f t="shared" si="62"/>
        <v>8</v>
      </c>
      <c r="D3518" t="str">
        <f ca="1">VLOOKUP($B3518,'Track WIP'!$M:$O,2,FALSE)</f>
        <v>CHEVROLET DUAL IN DETROIT - RACE 2</v>
      </c>
      <c r="E3518" t="str">
        <f ca="1">VLOOKUP($B3518,'Track WIP'!$M:$O,3,FALSE)</f>
        <v>Detroit Street Circuit</v>
      </c>
      <c r="F3518">
        <v>22</v>
      </c>
      <c r="G3518" t="s">
        <v>401</v>
      </c>
      <c r="H3518">
        <v>32</v>
      </c>
      <c r="I3518" t="s">
        <v>111</v>
      </c>
      <c r="J3518">
        <v>66</v>
      </c>
      <c r="K3518">
        <v>23</v>
      </c>
      <c r="L3518">
        <v>0</v>
      </c>
      <c r="M3518">
        <v>8</v>
      </c>
      <c r="N3518">
        <v>0</v>
      </c>
      <c r="O3518">
        <v>0</v>
      </c>
    </row>
    <row r="3519" spans="1:15" x14ac:dyDescent="0.2">
      <c r="A3519">
        <v>2018</v>
      </c>
      <c r="B3519" s="6">
        <f ca="1">_xlfn.MAXIFS('Track WIP'!M:M,'Track WIP'!K:K,'Results WIP'!A3519,'Track WIP'!L:L,'Results WIP'!C3519)</f>
        <v>43254</v>
      </c>
      <c r="C3519">
        <f t="shared" si="62"/>
        <v>8</v>
      </c>
      <c r="D3519" t="str">
        <f ca="1">VLOOKUP($B3519,'Track WIP'!$M:$O,2,FALSE)</f>
        <v>CHEVROLET DUAL IN DETROIT - RACE 2</v>
      </c>
      <c r="E3519" t="str">
        <f ca="1">VLOOKUP($B3519,'Track WIP'!$M:$O,3,FALSE)</f>
        <v>Detroit Street Circuit</v>
      </c>
      <c r="F3519">
        <v>23</v>
      </c>
      <c r="G3519" t="s">
        <v>389</v>
      </c>
      <c r="H3519">
        <v>21</v>
      </c>
      <c r="I3519" t="s">
        <v>111</v>
      </c>
      <c r="J3519">
        <v>21</v>
      </c>
      <c r="K3519">
        <v>15</v>
      </c>
      <c r="L3519">
        <v>0</v>
      </c>
      <c r="M3519">
        <v>7</v>
      </c>
      <c r="N3519">
        <v>0</v>
      </c>
      <c r="O3519">
        <v>0</v>
      </c>
    </row>
    <row r="3520" spans="1:15" x14ac:dyDescent="0.2">
      <c r="A3520">
        <v>2018</v>
      </c>
      <c r="B3520" s="6">
        <f ca="1">_xlfn.MAXIFS('Track WIP'!M:M,'Track WIP'!K:K,'Results WIP'!A3520,'Track WIP'!L:L,'Results WIP'!C3520)</f>
        <v>43260</v>
      </c>
      <c r="C3520">
        <f t="shared" si="62"/>
        <v>9</v>
      </c>
      <c r="D3520" t="str">
        <f ca="1">VLOOKUP($B3520,'Track WIP'!$M:$O,2,FALSE)</f>
        <v>TEXAS GRAND PRIX</v>
      </c>
      <c r="E3520" t="str">
        <f ca="1">VLOOKUP($B3520,'Track WIP'!$M:$O,3,FALSE)</f>
        <v>Texas Motor Speedway</v>
      </c>
      <c r="F3520">
        <v>1</v>
      </c>
      <c r="G3520" t="s">
        <v>21</v>
      </c>
      <c r="H3520">
        <v>9</v>
      </c>
      <c r="I3520" t="s">
        <v>16</v>
      </c>
      <c r="J3520">
        <v>248</v>
      </c>
      <c r="K3520">
        <v>7</v>
      </c>
      <c r="L3520">
        <v>119</v>
      </c>
      <c r="M3520">
        <v>53</v>
      </c>
      <c r="N3520">
        <v>3</v>
      </c>
      <c r="O3520">
        <v>0</v>
      </c>
    </row>
    <row r="3521" spans="1:15" x14ac:dyDescent="0.2">
      <c r="A3521">
        <v>2018</v>
      </c>
      <c r="B3521" s="6">
        <f ca="1">_xlfn.MAXIFS('Track WIP'!M:M,'Track WIP'!K:K,'Results WIP'!A3521,'Track WIP'!L:L,'Results WIP'!C3521)</f>
        <v>43260</v>
      </c>
      <c r="C3521">
        <f t="shared" si="62"/>
        <v>9</v>
      </c>
      <c r="D3521" t="str">
        <f ca="1">VLOOKUP($B3521,'Track WIP'!$M:$O,2,FALSE)</f>
        <v>TEXAS GRAND PRIX</v>
      </c>
      <c r="E3521" t="str">
        <f ca="1">VLOOKUP($B3521,'Track WIP'!$M:$O,3,FALSE)</f>
        <v>Texas Motor Speedway</v>
      </c>
      <c r="F3521">
        <v>2</v>
      </c>
      <c r="G3521" t="s">
        <v>88</v>
      </c>
      <c r="H3521">
        <v>22</v>
      </c>
      <c r="I3521" t="s">
        <v>111</v>
      </c>
      <c r="J3521">
        <v>248</v>
      </c>
      <c r="K3521">
        <v>2</v>
      </c>
      <c r="L3521">
        <v>26</v>
      </c>
      <c r="M3521">
        <v>41</v>
      </c>
      <c r="N3521">
        <v>1</v>
      </c>
      <c r="O3521">
        <v>0</v>
      </c>
    </row>
    <row r="3522" spans="1:15" x14ac:dyDescent="0.2">
      <c r="A3522">
        <v>2018</v>
      </c>
      <c r="B3522" s="6">
        <f ca="1">_xlfn.MAXIFS('Track WIP'!M:M,'Track WIP'!K:K,'Results WIP'!A3522,'Track WIP'!L:L,'Results WIP'!C3522)</f>
        <v>43260</v>
      </c>
      <c r="C3522">
        <f t="shared" si="62"/>
        <v>9</v>
      </c>
      <c r="D3522" t="str">
        <f ca="1">VLOOKUP($B3522,'Track WIP'!$M:$O,2,FALSE)</f>
        <v>TEXAS GRAND PRIX</v>
      </c>
      <c r="E3522" t="str">
        <f ca="1">VLOOKUP($B3522,'Track WIP'!$M:$O,3,FALSE)</f>
        <v>Texas Motor Speedway</v>
      </c>
      <c r="F3522">
        <v>3</v>
      </c>
      <c r="G3522" t="s">
        <v>277</v>
      </c>
      <c r="H3522">
        <v>27</v>
      </c>
      <c r="I3522" t="s">
        <v>16</v>
      </c>
      <c r="J3522">
        <v>248</v>
      </c>
      <c r="K3522">
        <v>8</v>
      </c>
      <c r="L3522">
        <v>7</v>
      </c>
      <c r="M3522">
        <v>36</v>
      </c>
      <c r="N3522">
        <v>1</v>
      </c>
      <c r="O3522">
        <v>0</v>
      </c>
    </row>
    <row r="3523" spans="1:15" x14ac:dyDescent="0.2">
      <c r="A3523">
        <v>2018</v>
      </c>
      <c r="B3523" s="6">
        <f ca="1">_xlfn.MAXIFS('Track WIP'!M:M,'Track WIP'!K:K,'Results WIP'!A3523,'Track WIP'!L:L,'Results WIP'!C3523)</f>
        <v>43260</v>
      </c>
      <c r="C3523">
        <f t="shared" si="62"/>
        <v>9</v>
      </c>
      <c r="D3523" t="str">
        <f ca="1">VLOOKUP($B3523,'Track WIP'!$M:$O,2,FALSE)</f>
        <v>TEXAS GRAND PRIX</v>
      </c>
      <c r="E3523" t="str">
        <f ca="1">VLOOKUP($B3523,'Track WIP'!$M:$O,3,FALSE)</f>
        <v>Texas Motor Speedway</v>
      </c>
      <c r="F3523">
        <v>4</v>
      </c>
      <c r="G3523" t="s">
        <v>89</v>
      </c>
      <c r="H3523">
        <v>5</v>
      </c>
      <c r="I3523" t="s">
        <v>16</v>
      </c>
      <c r="J3523">
        <v>248</v>
      </c>
      <c r="K3523">
        <v>15</v>
      </c>
      <c r="L3523">
        <v>0</v>
      </c>
      <c r="M3523">
        <v>32</v>
      </c>
      <c r="N3523">
        <v>0</v>
      </c>
      <c r="O3523">
        <v>0</v>
      </c>
    </row>
    <row r="3524" spans="1:15" x14ac:dyDescent="0.2">
      <c r="A3524">
        <v>2018</v>
      </c>
      <c r="B3524" s="6">
        <f ca="1">_xlfn.MAXIFS('Track WIP'!M:M,'Track WIP'!K:K,'Results WIP'!A3524,'Track WIP'!L:L,'Results WIP'!C3524)</f>
        <v>43260</v>
      </c>
      <c r="C3524">
        <f t="shared" si="62"/>
        <v>9</v>
      </c>
      <c r="D3524" t="str">
        <f ca="1">VLOOKUP($B3524,'Track WIP'!$M:$O,2,FALSE)</f>
        <v>TEXAS GRAND PRIX</v>
      </c>
      <c r="E3524" t="str">
        <f ca="1">VLOOKUP($B3524,'Track WIP'!$M:$O,3,FALSE)</f>
        <v>Texas Motor Speedway</v>
      </c>
      <c r="F3524">
        <v>5</v>
      </c>
      <c r="G3524" t="s">
        <v>17</v>
      </c>
      <c r="H3524">
        <v>28</v>
      </c>
      <c r="I3524" t="s">
        <v>16</v>
      </c>
      <c r="J3524">
        <v>248</v>
      </c>
      <c r="K3524">
        <v>10</v>
      </c>
      <c r="L3524">
        <v>0</v>
      </c>
      <c r="M3524">
        <v>30</v>
      </c>
      <c r="N3524">
        <v>0</v>
      </c>
      <c r="O3524">
        <v>0</v>
      </c>
    </row>
    <row r="3525" spans="1:15" x14ac:dyDescent="0.2">
      <c r="A3525">
        <v>2018</v>
      </c>
      <c r="B3525" s="6">
        <f ca="1">_xlfn.MAXIFS('Track WIP'!M:M,'Track WIP'!K:K,'Results WIP'!A3525,'Track WIP'!L:L,'Results WIP'!C3525)</f>
        <v>43260</v>
      </c>
      <c r="C3525">
        <f t="shared" si="62"/>
        <v>9</v>
      </c>
      <c r="D3525" t="str">
        <f ca="1">VLOOKUP($B3525,'Track WIP'!$M:$O,2,FALSE)</f>
        <v>TEXAS GRAND PRIX</v>
      </c>
      <c r="E3525" t="str">
        <f ca="1">VLOOKUP($B3525,'Track WIP'!$M:$O,3,FALSE)</f>
        <v>Texas Motor Speedway</v>
      </c>
      <c r="F3525">
        <v>6</v>
      </c>
      <c r="G3525" t="s">
        <v>41</v>
      </c>
      <c r="H3525">
        <v>15</v>
      </c>
      <c r="I3525" t="s">
        <v>16</v>
      </c>
      <c r="J3525">
        <v>248</v>
      </c>
      <c r="K3525">
        <v>20</v>
      </c>
      <c r="L3525">
        <v>5</v>
      </c>
      <c r="M3525">
        <v>29</v>
      </c>
      <c r="N3525">
        <v>1</v>
      </c>
      <c r="O3525">
        <v>0</v>
      </c>
    </row>
    <row r="3526" spans="1:15" x14ac:dyDescent="0.2">
      <c r="A3526">
        <v>2018</v>
      </c>
      <c r="B3526" s="6">
        <f ca="1">_xlfn.MAXIFS('Track WIP'!M:M,'Track WIP'!K:K,'Results WIP'!A3526,'Track WIP'!L:L,'Results WIP'!C3526)</f>
        <v>43260</v>
      </c>
      <c r="C3526">
        <f t="shared" si="62"/>
        <v>9</v>
      </c>
      <c r="D3526" t="str">
        <f ca="1">VLOOKUP($B3526,'Track WIP'!$M:$O,2,FALSE)</f>
        <v>TEXAS GRAND PRIX</v>
      </c>
      <c r="E3526" t="str">
        <f ca="1">VLOOKUP($B3526,'Track WIP'!$M:$O,3,FALSE)</f>
        <v>Texas Motor Speedway</v>
      </c>
      <c r="F3526">
        <v>7</v>
      </c>
      <c r="G3526" t="s">
        <v>37</v>
      </c>
      <c r="H3526">
        <v>30</v>
      </c>
      <c r="I3526" t="s">
        <v>16</v>
      </c>
      <c r="J3526">
        <v>248</v>
      </c>
      <c r="K3526">
        <v>9</v>
      </c>
      <c r="L3526">
        <v>0</v>
      </c>
      <c r="M3526">
        <v>26</v>
      </c>
      <c r="N3526">
        <v>0</v>
      </c>
      <c r="O3526">
        <v>0</v>
      </c>
    </row>
    <row r="3527" spans="1:15" x14ac:dyDescent="0.2">
      <c r="A3527">
        <v>2018</v>
      </c>
      <c r="B3527" s="6">
        <f ca="1">_xlfn.MAXIFS('Track WIP'!M:M,'Track WIP'!K:K,'Results WIP'!A3527,'Track WIP'!L:L,'Results WIP'!C3527)</f>
        <v>43260</v>
      </c>
      <c r="C3527">
        <f t="shared" si="62"/>
        <v>9</v>
      </c>
      <c r="D3527" t="str">
        <f ca="1">VLOOKUP($B3527,'Track WIP'!$M:$O,2,FALSE)</f>
        <v>TEXAS GRAND PRIX</v>
      </c>
      <c r="E3527" t="str">
        <f ca="1">VLOOKUP($B3527,'Track WIP'!$M:$O,3,FALSE)</f>
        <v>Texas Motor Speedway</v>
      </c>
      <c r="F3527">
        <v>8</v>
      </c>
      <c r="G3527" t="s">
        <v>87</v>
      </c>
      <c r="H3527">
        <v>18</v>
      </c>
      <c r="I3527" t="s">
        <v>16</v>
      </c>
      <c r="J3527">
        <v>248</v>
      </c>
      <c r="K3527">
        <v>5</v>
      </c>
      <c r="L3527">
        <v>0</v>
      </c>
      <c r="M3527">
        <v>24</v>
      </c>
      <c r="N3527">
        <v>0</v>
      </c>
      <c r="O3527">
        <v>0</v>
      </c>
    </row>
    <row r="3528" spans="1:15" x14ac:dyDescent="0.2">
      <c r="A3528">
        <v>2018</v>
      </c>
      <c r="B3528" s="6">
        <f ca="1">_xlfn.MAXIFS('Track WIP'!M:M,'Track WIP'!K:K,'Results WIP'!A3528,'Track WIP'!L:L,'Results WIP'!C3528)</f>
        <v>43260</v>
      </c>
      <c r="C3528">
        <f t="shared" si="62"/>
        <v>9</v>
      </c>
      <c r="D3528" t="str">
        <f ca="1">VLOOKUP($B3528,'Track WIP'!$M:$O,2,FALSE)</f>
        <v>TEXAS GRAND PRIX</v>
      </c>
      <c r="E3528" t="str">
        <f ca="1">VLOOKUP($B3528,'Track WIP'!$M:$O,3,FALSE)</f>
        <v>Texas Motor Speedway</v>
      </c>
      <c r="F3528">
        <v>9</v>
      </c>
      <c r="G3528" t="s">
        <v>393</v>
      </c>
      <c r="H3528">
        <v>10</v>
      </c>
      <c r="I3528" t="s">
        <v>16</v>
      </c>
      <c r="J3528">
        <v>248</v>
      </c>
      <c r="K3528">
        <v>13</v>
      </c>
      <c r="L3528">
        <v>1</v>
      </c>
      <c r="M3528">
        <v>23</v>
      </c>
      <c r="N3528">
        <v>1</v>
      </c>
      <c r="O3528">
        <v>0</v>
      </c>
    </row>
    <row r="3529" spans="1:15" x14ac:dyDescent="0.2">
      <c r="A3529">
        <v>2018</v>
      </c>
      <c r="B3529" s="6">
        <f ca="1">_xlfn.MAXIFS('Track WIP'!M:M,'Track WIP'!K:K,'Results WIP'!A3529,'Track WIP'!L:L,'Results WIP'!C3529)</f>
        <v>43260</v>
      </c>
      <c r="C3529">
        <f t="shared" si="62"/>
        <v>9</v>
      </c>
      <c r="D3529" t="str">
        <f ca="1">VLOOKUP($B3529,'Track WIP'!$M:$O,2,FALSE)</f>
        <v>TEXAS GRAND PRIX</v>
      </c>
      <c r="E3529" t="str">
        <f ca="1">VLOOKUP($B3529,'Track WIP'!$M:$O,3,FALSE)</f>
        <v>Texas Motor Speedway</v>
      </c>
      <c r="F3529">
        <v>10</v>
      </c>
      <c r="G3529" t="s">
        <v>86</v>
      </c>
      <c r="H3529">
        <v>23</v>
      </c>
      <c r="I3529" t="s">
        <v>111</v>
      </c>
      <c r="J3529">
        <v>247</v>
      </c>
      <c r="K3529">
        <v>12</v>
      </c>
      <c r="L3529">
        <v>0</v>
      </c>
      <c r="M3529">
        <v>20</v>
      </c>
      <c r="N3529">
        <v>0</v>
      </c>
      <c r="O3529">
        <v>0</v>
      </c>
    </row>
    <row r="3530" spans="1:15" x14ac:dyDescent="0.2">
      <c r="A3530">
        <v>2018</v>
      </c>
      <c r="B3530" s="6">
        <f ca="1">_xlfn.MAXIFS('Track WIP'!M:M,'Track WIP'!K:K,'Results WIP'!A3530,'Track WIP'!L:L,'Results WIP'!C3530)</f>
        <v>43260</v>
      </c>
      <c r="C3530">
        <f t="shared" si="62"/>
        <v>9</v>
      </c>
      <c r="D3530" t="str">
        <f ca="1">VLOOKUP($B3530,'Track WIP'!$M:$O,2,FALSE)</f>
        <v>TEXAS GRAND PRIX</v>
      </c>
      <c r="E3530" t="str">
        <f ca="1">VLOOKUP($B3530,'Track WIP'!$M:$O,3,FALSE)</f>
        <v>Texas Motor Speedway</v>
      </c>
      <c r="F3530">
        <v>11</v>
      </c>
      <c r="G3530" t="s">
        <v>389</v>
      </c>
      <c r="H3530">
        <v>21</v>
      </c>
      <c r="I3530" t="s">
        <v>111</v>
      </c>
      <c r="J3530">
        <v>247</v>
      </c>
      <c r="K3530">
        <v>18</v>
      </c>
      <c r="L3530">
        <v>0</v>
      </c>
      <c r="M3530">
        <v>19</v>
      </c>
      <c r="N3530">
        <v>0</v>
      </c>
      <c r="O3530">
        <v>0</v>
      </c>
    </row>
    <row r="3531" spans="1:15" x14ac:dyDescent="0.2">
      <c r="A3531">
        <v>2018</v>
      </c>
      <c r="B3531" s="6">
        <f ca="1">_xlfn.MAXIFS('Track WIP'!M:M,'Track WIP'!K:K,'Results WIP'!A3531,'Track WIP'!L:L,'Results WIP'!C3531)</f>
        <v>43260</v>
      </c>
      <c r="C3531">
        <f t="shared" si="62"/>
        <v>9</v>
      </c>
      <c r="D3531" t="str">
        <f ca="1">VLOOKUP($B3531,'Track WIP'!$M:$O,2,FALSE)</f>
        <v>TEXAS GRAND PRIX</v>
      </c>
      <c r="E3531" t="str">
        <f ca="1">VLOOKUP($B3531,'Track WIP'!$M:$O,3,FALSE)</f>
        <v>Texas Motor Speedway</v>
      </c>
      <c r="F3531">
        <v>12</v>
      </c>
      <c r="G3531" t="s">
        <v>390</v>
      </c>
      <c r="H3531">
        <v>59</v>
      </c>
      <c r="I3531" t="s">
        <v>111</v>
      </c>
      <c r="J3531">
        <v>247</v>
      </c>
      <c r="K3531">
        <v>22</v>
      </c>
      <c r="L3531">
        <v>0</v>
      </c>
      <c r="M3531">
        <v>18</v>
      </c>
      <c r="N3531">
        <v>0</v>
      </c>
      <c r="O3531">
        <v>0</v>
      </c>
    </row>
    <row r="3532" spans="1:15" x14ac:dyDescent="0.2">
      <c r="A3532">
        <v>2018</v>
      </c>
      <c r="B3532" s="6">
        <f ca="1">_xlfn.MAXIFS('Track WIP'!M:M,'Track WIP'!K:K,'Results WIP'!A3532,'Track WIP'!L:L,'Results WIP'!C3532)</f>
        <v>43260</v>
      </c>
      <c r="C3532">
        <f t="shared" si="62"/>
        <v>9</v>
      </c>
      <c r="D3532" t="str">
        <f ca="1">VLOOKUP($B3532,'Track WIP'!$M:$O,2,FALSE)</f>
        <v>TEXAS GRAND PRIX</v>
      </c>
      <c r="E3532" t="str">
        <f ca="1">VLOOKUP($B3532,'Track WIP'!$M:$O,3,FALSE)</f>
        <v>Texas Motor Speedway</v>
      </c>
      <c r="F3532">
        <v>13</v>
      </c>
      <c r="G3532" t="s">
        <v>112</v>
      </c>
      <c r="H3532">
        <v>1</v>
      </c>
      <c r="I3532" t="s">
        <v>111</v>
      </c>
      <c r="J3532">
        <v>244</v>
      </c>
      <c r="K3532">
        <v>1</v>
      </c>
      <c r="L3532">
        <v>59</v>
      </c>
      <c r="M3532">
        <v>19</v>
      </c>
      <c r="N3532">
        <v>2</v>
      </c>
      <c r="O3532">
        <v>0</v>
      </c>
    </row>
    <row r="3533" spans="1:15" x14ac:dyDescent="0.2">
      <c r="A3533">
        <v>2018</v>
      </c>
      <c r="B3533" s="6">
        <f ca="1">_xlfn.MAXIFS('Track WIP'!M:M,'Track WIP'!K:K,'Results WIP'!A3533,'Track WIP'!L:L,'Results WIP'!C3533)</f>
        <v>43260</v>
      </c>
      <c r="C3533">
        <f t="shared" si="62"/>
        <v>9</v>
      </c>
      <c r="D3533" t="str">
        <f ca="1">VLOOKUP($B3533,'Track WIP'!$M:$O,2,FALSE)</f>
        <v>TEXAS GRAND PRIX</v>
      </c>
      <c r="E3533" t="str">
        <f ca="1">VLOOKUP($B3533,'Track WIP'!$M:$O,3,FALSE)</f>
        <v>Texas Motor Speedway</v>
      </c>
      <c r="F3533">
        <v>14</v>
      </c>
      <c r="G3533" t="s">
        <v>38</v>
      </c>
      <c r="H3533">
        <v>98</v>
      </c>
      <c r="I3533" t="s">
        <v>16</v>
      </c>
      <c r="J3533">
        <v>244</v>
      </c>
      <c r="K3533">
        <v>11</v>
      </c>
      <c r="L3533">
        <v>0</v>
      </c>
      <c r="M3533">
        <v>16</v>
      </c>
      <c r="N3533">
        <v>0</v>
      </c>
      <c r="O3533">
        <v>0</v>
      </c>
    </row>
    <row r="3534" spans="1:15" x14ac:dyDescent="0.2">
      <c r="A3534">
        <v>2018</v>
      </c>
      <c r="B3534" s="6">
        <f ca="1">_xlfn.MAXIFS('Track WIP'!M:M,'Track WIP'!K:K,'Results WIP'!A3534,'Track WIP'!L:L,'Results WIP'!C3534)</f>
        <v>43260</v>
      </c>
      <c r="C3534">
        <f t="shared" si="62"/>
        <v>9</v>
      </c>
      <c r="D3534" t="str">
        <f ca="1">VLOOKUP($B3534,'Track WIP'!$M:$O,2,FALSE)</f>
        <v>TEXAS GRAND PRIX</v>
      </c>
      <c r="E3534" t="str">
        <f ca="1">VLOOKUP($B3534,'Track WIP'!$M:$O,3,FALSE)</f>
        <v>Texas Motor Speedway</v>
      </c>
      <c r="F3534">
        <v>15</v>
      </c>
      <c r="G3534" t="s">
        <v>386</v>
      </c>
      <c r="H3534">
        <v>88</v>
      </c>
      <c r="I3534" t="s">
        <v>111</v>
      </c>
      <c r="J3534">
        <v>240</v>
      </c>
      <c r="K3534">
        <v>17</v>
      </c>
      <c r="L3534">
        <v>0</v>
      </c>
      <c r="M3534">
        <v>15</v>
      </c>
      <c r="N3534">
        <v>0</v>
      </c>
      <c r="O3534">
        <v>0</v>
      </c>
    </row>
    <row r="3535" spans="1:15" x14ac:dyDescent="0.2">
      <c r="A3535">
        <v>2018</v>
      </c>
      <c r="B3535" s="6">
        <f ca="1">_xlfn.MAXIFS('Track WIP'!M:M,'Track WIP'!K:K,'Results WIP'!A3535,'Track WIP'!L:L,'Results WIP'!C3535)</f>
        <v>43260</v>
      </c>
      <c r="C3535">
        <f t="shared" si="62"/>
        <v>9</v>
      </c>
      <c r="D3535" t="str">
        <f ca="1">VLOOKUP($B3535,'Track WIP'!$M:$O,2,FALSE)</f>
        <v>TEXAS GRAND PRIX</v>
      </c>
      <c r="E3535" t="str">
        <f ca="1">VLOOKUP($B3535,'Track WIP'!$M:$O,3,FALSE)</f>
        <v>Texas Motor Speedway</v>
      </c>
      <c r="F3535">
        <v>16</v>
      </c>
      <c r="G3535" t="s">
        <v>394</v>
      </c>
      <c r="H3535">
        <v>26</v>
      </c>
      <c r="I3535" t="s">
        <v>16</v>
      </c>
      <c r="J3535">
        <v>238</v>
      </c>
      <c r="K3535">
        <v>16</v>
      </c>
      <c r="L3535">
        <v>0</v>
      </c>
      <c r="M3535">
        <v>14</v>
      </c>
      <c r="N3535">
        <v>0</v>
      </c>
      <c r="O3535">
        <v>0</v>
      </c>
    </row>
    <row r="3536" spans="1:15" x14ac:dyDescent="0.2">
      <c r="A3536">
        <v>2018</v>
      </c>
      <c r="B3536" s="6">
        <f ca="1">_xlfn.MAXIFS('Track WIP'!M:M,'Track WIP'!K:K,'Results WIP'!A3536,'Track WIP'!L:L,'Results WIP'!C3536)</f>
        <v>43260</v>
      </c>
      <c r="C3536">
        <f t="shared" si="62"/>
        <v>9</v>
      </c>
      <c r="D3536" t="str">
        <f ca="1">VLOOKUP($B3536,'Track WIP'!$M:$O,2,FALSE)</f>
        <v>TEXAS GRAND PRIX</v>
      </c>
      <c r="E3536" t="str">
        <f ca="1">VLOOKUP($B3536,'Track WIP'!$M:$O,3,FALSE)</f>
        <v>Texas Motor Speedway</v>
      </c>
      <c r="F3536">
        <v>17</v>
      </c>
      <c r="G3536" t="s">
        <v>399</v>
      </c>
      <c r="H3536">
        <v>19</v>
      </c>
      <c r="I3536" t="s">
        <v>16</v>
      </c>
      <c r="J3536">
        <v>205</v>
      </c>
      <c r="K3536">
        <v>21</v>
      </c>
      <c r="L3536">
        <v>0</v>
      </c>
      <c r="M3536">
        <v>13</v>
      </c>
      <c r="N3536">
        <v>0</v>
      </c>
      <c r="O3536">
        <v>0</v>
      </c>
    </row>
    <row r="3537" spans="1:15" x14ac:dyDescent="0.2">
      <c r="A3537">
        <v>2018</v>
      </c>
      <c r="B3537" s="6">
        <f ca="1">_xlfn.MAXIFS('Track WIP'!M:M,'Track WIP'!K:K,'Results WIP'!A3537,'Track WIP'!L:L,'Results WIP'!C3537)</f>
        <v>43260</v>
      </c>
      <c r="C3537">
        <f t="shared" si="62"/>
        <v>9</v>
      </c>
      <c r="D3537" t="str">
        <f ca="1">VLOOKUP($B3537,'Track WIP'!$M:$O,2,FALSE)</f>
        <v>TEXAS GRAND PRIX</v>
      </c>
      <c r="E3537" t="str">
        <f ca="1">VLOOKUP($B3537,'Track WIP'!$M:$O,3,FALSE)</f>
        <v>Texas Motor Speedway</v>
      </c>
      <c r="F3537">
        <v>18</v>
      </c>
      <c r="G3537" t="s">
        <v>15</v>
      </c>
      <c r="H3537">
        <v>12</v>
      </c>
      <c r="I3537" t="s">
        <v>111</v>
      </c>
      <c r="J3537">
        <v>204</v>
      </c>
      <c r="K3537">
        <v>3</v>
      </c>
      <c r="L3537">
        <v>0</v>
      </c>
      <c r="M3537">
        <v>12</v>
      </c>
      <c r="N3537">
        <v>0</v>
      </c>
      <c r="O3537">
        <v>0</v>
      </c>
    </row>
    <row r="3538" spans="1:15" x14ac:dyDescent="0.2">
      <c r="A3538">
        <v>2018</v>
      </c>
      <c r="B3538" s="6">
        <f ca="1">_xlfn.MAXIFS('Track WIP'!M:M,'Track WIP'!K:K,'Results WIP'!A3538,'Track WIP'!L:L,'Results WIP'!C3538)</f>
        <v>43260</v>
      </c>
      <c r="C3538">
        <f t="shared" si="62"/>
        <v>9</v>
      </c>
      <c r="D3538" t="str">
        <f ca="1">VLOOKUP($B3538,'Track WIP'!$M:$O,2,FALSE)</f>
        <v>TEXAS GRAND PRIX</v>
      </c>
      <c r="E3538" t="str">
        <f ca="1">VLOOKUP($B3538,'Track WIP'!$M:$O,3,FALSE)</f>
        <v>Texas Motor Speedway</v>
      </c>
      <c r="F3538">
        <v>19</v>
      </c>
      <c r="G3538" t="s">
        <v>322</v>
      </c>
      <c r="H3538">
        <v>6</v>
      </c>
      <c r="I3538" t="s">
        <v>16</v>
      </c>
      <c r="J3538">
        <v>171</v>
      </c>
      <c r="K3538">
        <v>4</v>
      </c>
      <c r="L3538">
        <v>31</v>
      </c>
      <c r="M3538">
        <v>12</v>
      </c>
      <c r="N3538">
        <v>1</v>
      </c>
      <c r="O3538">
        <v>0</v>
      </c>
    </row>
    <row r="3539" spans="1:15" x14ac:dyDescent="0.2">
      <c r="A3539">
        <v>2018</v>
      </c>
      <c r="B3539" s="6">
        <f ca="1">_xlfn.MAXIFS('Track WIP'!M:M,'Track WIP'!K:K,'Results WIP'!A3539,'Track WIP'!L:L,'Results WIP'!C3539)</f>
        <v>43260</v>
      </c>
      <c r="C3539">
        <f t="shared" si="62"/>
        <v>9</v>
      </c>
      <c r="D3539" t="str">
        <f ca="1">VLOOKUP($B3539,'Track WIP'!$M:$O,2,FALSE)</f>
        <v>TEXAS GRAND PRIX</v>
      </c>
      <c r="E3539" t="str">
        <f ca="1">VLOOKUP($B3539,'Track WIP'!$M:$O,3,FALSE)</f>
        <v>Texas Motor Speedway</v>
      </c>
      <c r="F3539">
        <v>20</v>
      </c>
      <c r="G3539" t="s">
        <v>55</v>
      </c>
      <c r="H3539">
        <v>20</v>
      </c>
      <c r="I3539" t="s">
        <v>111</v>
      </c>
      <c r="J3539">
        <v>168</v>
      </c>
      <c r="K3539">
        <v>14</v>
      </c>
      <c r="L3539">
        <v>0</v>
      </c>
      <c r="M3539">
        <v>10</v>
      </c>
      <c r="N3539">
        <v>0</v>
      </c>
      <c r="O3539">
        <v>0</v>
      </c>
    </row>
    <row r="3540" spans="1:15" x14ac:dyDescent="0.2">
      <c r="A3540">
        <v>2018</v>
      </c>
      <c r="B3540" s="6">
        <f ca="1">_xlfn.MAXIFS('Track WIP'!M:M,'Track WIP'!K:K,'Results WIP'!A3540,'Track WIP'!L:L,'Results WIP'!C3540)</f>
        <v>43260</v>
      </c>
      <c r="C3540">
        <f t="shared" si="62"/>
        <v>9</v>
      </c>
      <c r="D3540" t="str">
        <f ca="1">VLOOKUP($B3540,'Track WIP'!$M:$O,2,FALSE)</f>
        <v>TEXAS GRAND PRIX</v>
      </c>
      <c r="E3540" t="str">
        <f ca="1">VLOOKUP($B3540,'Track WIP'!$M:$O,3,FALSE)</f>
        <v>Texas Motor Speedway</v>
      </c>
      <c r="F3540">
        <v>21</v>
      </c>
      <c r="G3540" t="s">
        <v>25</v>
      </c>
      <c r="H3540">
        <v>14</v>
      </c>
      <c r="I3540" t="s">
        <v>111</v>
      </c>
      <c r="J3540">
        <v>31</v>
      </c>
      <c r="K3540">
        <v>6</v>
      </c>
      <c r="L3540">
        <v>0</v>
      </c>
      <c r="M3540">
        <v>9</v>
      </c>
      <c r="N3540">
        <v>0</v>
      </c>
      <c r="O3540">
        <v>0</v>
      </c>
    </row>
    <row r="3541" spans="1:15" x14ac:dyDescent="0.2">
      <c r="A3541">
        <v>2018</v>
      </c>
      <c r="B3541" s="6">
        <f ca="1">_xlfn.MAXIFS('Track WIP'!M:M,'Track WIP'!K:K,'Results WIP'!A3541,'Track WIP'!L:L,'Results WIP'!C3541)</f>
        <v>43260</v>
      </c>
      <c r="C3541">
        <f t="shared" si="62"/>
        <v>9</v>
      </c>
      <c r="D3541" t="str">
        <f ca="1">VLOOKUP($B3541,'Track WIP'!$M:$O,2,FALSE)</f>
        <v>TEXAS GRAND PRIX</v>
      </c>
      <c r="E3541" t="str">
        <f ca="1">VLOOKUP($B3541,'Track WIP'!$M:$O,3,FALSE)</f>
        <v>Texas Motor Speedway</v>
      </c>
      <c r="F3541">
        <v>22</v>
      </c>
      <c r="G3541" t="s">
        <v>402</v>
      </c>
      <c r="H3541">
        <v>4</v>
      </c>
      <c r="I3541" t="s">
        <v>111</v>
      </c>
      <c r="J3541">
        <v>5</v>
      </c>
      <c r="K3541">
        <v>19</v>
      </c>
      <c r="L3541">
        <v>0</v>
      </c>
      <c r="M3541">
        <v>8</v>
      </c>
      <c r="N3541">
        <v>0</v>
      </c>
      <c r="O3541">
        <v>0</v>
      </c>
    </row>
    <row r="3542" spans="1:15" x14ac:dyDescent="0.2">
      <c r="A3542">
        <v>2018</v>
      </c>
      <c r="B3542" s="6">
        <f ca="1">_xlfn.MAXIFS('Track WIP'!M:M,'Track WIP'!K:K,'Results WIP'!A3542,'Track WIP'!L:L,'Results WIP'!C3542)</f>
        <v>43275</v>
      </c>
      <c r="C3542">
        <f t="shared" si="62"/>
        <v>10</v>
      </c>
      <c r="D3542" t="str">
        <f ca="1">VLOOKUP($B3542,'Track WIP'!$M:$O,2,FALSE)</f>
        <v>ROAD AMERICA</v>
      </c>
      <c r="E3542" t="str">
        <f ca="1">VLOOKUP($B3542,'Track WIP'!$M:$O,3,FALSE)</f>
        <v>Road America</v>
      </c>
      <c r="F3542">
        <v>1</v>
      </c>
      <c r="G3542" t="s">
        <v>112</v>
      </c>
      <c r="H3542">
        <v>1</v>
      </c>
      <c r="I3542" t="s">
        <v>111</v>
      </c>
      <c r="J3542">
        <v>55</v>
      </c>
      <c r="K3542">
        <v>1</v>
      </c>
      <c r="L3542">
        <v>53</v>
      </c>
      <c r="M3542">
        <v>54</v>
      </c>
      <c r="N3542">
        <v>4</v>
      </c>
      <c r="O3542">
        <v>0</v>
      </c>
    </row>
    <row r="3543" spans="1:15" x14ac:dyDescent="0.2">
      <c r="A3543">
        <v>2018</v>
      </c>
      <c r="B3543" s="6">
        <f ca="1">_xlfn.MAXIFS('Track WIP'!M:M,'Track WIP'!K:K,'Results WIP'!A3543,'Track WIP'!L:L,'Results WIP'!C3543)</f>
        <v>43275</v>
      </c>
      <c r="C3543">
        <f t="shared" si="62"/>
        <v>10</v>
      </c>
      <c r="D3543" t="str">
        <f ca="1">VLOOKUP($B3543,'Track WIP'!$M:$O,2,FALSE)</f>
        <v>ROAD AMERICA</v>
      </c>
      <c r="E3543" t="str">
        <f ca="1">VLOOKUP($B3543,'Track WIP'!$M:$O,3,FALSE)</f>
        <v>Road America</v>
      </c>
      <c r="F3543">
        <v>2</v>
      </c>
      <c r="G3543" t="s">
        <v>17</v>
      </c>
      <c r="H3543">
        <v>28</v>
      </c>
      <c r="I3543" t="s">
        <v>16</v>
      </c>
      <c r="J3543">
        <v>55</v>
      </c>
      <c r="K3543">
        <v>3</v>
      </c>
      <c r="L3543">
        <v>0</v>
      </c>
      <c r="M3543">
        <v>40</v>
      </c>
      <c r="N3543">
        <v>0</v>
      </c>
      <c r="O3543">
        <v>0</v>
      </c>
    </row>
    <row r="3544" spans="1:15" x14ac:dyDescent="0.2">
      <c r="A3544">
        <v>2018</v>
      </c>
      <c r="B3544" s="6">
        <f ca="1">_xlfn.MAXIFS('Track WIP'!M:M,'Track WIP'!K:K,'Results WIP'!A3544,'Track WIP'!L:L,'Results WIP'!C3544)</f>
        <v>43275</v>
      </c>
      <c r="C3544">
        <f t="shared" si="62"/>
        <v>10</v>
      </c>
      <c r="D3544" t="str">
        <f ca="1">VLOOKUP($B3544,'Track WIP'!$M:$O,2,FALSE)</f>
        <v>ROAD AMERICA</v>
      </c>
      <c r="E3544" t="str">
        <f ca="1">VLOOKUP($B3544,'Track WIP'!$M:$O,3,FALSE)</f>
        <v>Road America</v>
      </c>
      <c r="F3544">
        <v>3</v>
      </c>
      <c r="G3544" t="s">
        <v>21</v>
      </c>
      <c r="H3544">
        <v>9</v>
      </c>
      <c r="I3544" t="s">
        <v>16</v>
      </c>
      <c r="J3544">
        <v>55</v>
      </c>
      <c r="K3544">
        <v>8</v>
      </c>
      <c r="L3544">
        <v>2</v>
      </c>
      <c r="M3544">
        <v>36</v>
      </c>
      <c r="N3544">
        <v>1</v>
      </c>
      <c r="O3544">
        <v>0</v>
      </c>
    </row>
    <row r="3545" spans="1:15" x14ac:dyDescent="0.2">
      <c r="A3545">
        <v>2018</v>
      </c>
      <c r="B3545" s="6">
        <f ca="1">_xlfn.MAXIFS('Track WIP'!M:M,'Track WIP'!K:K,'Results WIP'!A3545,'Track WIP'!L:L,'Results WIP'!C3545)</f>
        <v>43275</v>
      </c>
      <c r="C3545">
        <f t="shared" si="62"/>
        <v>10</v>
      </c>
      <c r="D3545" t="str">
        <f ca="1">VLOOKUP($B3545,'Track WIP'!$M:$O,2,FALSE)</f>
        <v>ROAD AMERICA</v>
      </c>
      <c r="E3545" t="str">
        <f ca="1">VLOOKUP($B3545,'Track WIP'!$M:$O,3,FALSE)</f>
        <v>Road America</v>
      </c>
      <c r="F3545">
        <v>4</v>
      </c>
      <c r="G3545" t="s">
        <v>37</v>
      </c>
      <c r="H3545">
        <v>30</v>
      </c>
      <c r="I3545" t="s">
        <v>16</v>
      </c>
      <c r="J3545">
        <v>55</v>
      </c>
      <c r="K3545">
        <v>7</v>
      </c>
      <c r="L3545">
        <v>0</v>
      </c>
      <c r="M3545">
        <v>32</v>
      </c>
      <c r="N3545">
        <v>0</v>
      </c>
      <c r="O3545">
        <v>0</v>
      </c>
    </row>
    <row r="3546" spans="1:15" x14ac:dyDescent="0.2">
      <c r="A3546">
        <v>2018</v>
      </c>
      <c r="B3546" s="6">
        <f ca="1">_xlfn.MAXIFS('Track WIP'!M:M,'Track WIP'!K:K,'Results WIP'!A3546,'Track WIP'!L:L,'Results WIP'!C3546)</f>
        <v>43275</v>
      </c>
      <c r="C3546">
        <f t="shared" si="62"/>
        <v>10</v>
      </c>
      <c r="D3546" t="str">
        <f ca="1">VLOOKUP($B3546,'Track WIP'!$M:$O,2,FALSE)</f>
        <v>ROAD AMERICA</v>
      </c>
      <c r="E3546" t="str">
        <f ca="1">VLOOKUP($B3546,'Track WIP'!$M:$O,3,FALSE)</f>
        <v>Road America</v>
      </c>
      <c r="F3546">
        <v>5</v>
      </c>
      <c r="G3546" t="s">
        <v>322</v>
      </c>
      <c r="H3546">
        <v>6</v>
      </c>
      <c r="I3546" t="s">
        <v>16</v>
      </c>
      <c r="J3546">
        <v>55</v>
      </c>
      <c r="K3546">
        <v>5</v>
      </c>
      <c r="L3546">
        <v>0</v>
      </c>
      <c r="M3546">
        <v>30</v>
      </c>
      <c r="N3546">
        <v>0</v>
      </c>
      <c r="O3546">
        <v>0</v>
      </c>
    </row>
    <row r="3547" spans="1:15" x14ac:dyDescent="0.2">
      <c r="A3547">
        <v>2018</v>
      </c>
      <c r="B3547" s="6">
        <f ca="1">_xlfn.MAXIFS('Track WIP'!M:M,'Track WIP'!K:K,'Results WIP'!A3547,'Track WIP'!L:L,'Results WIP'!C3547)</f>
        <v>43275</v>
      </c>
      <c r="C3547">
        <f t="shared" si="62"/>
        <v>10</v>
      </c>
      <c r="D3547" t="str">
        <f ca="1">VLOOKUP($B3547,'Track WIP'!$M:$O,2,FALSE)</f>
        <v>ROAD AMERICA</v>
      </c>
      <c r="E3547" t="str">
        <f ca="1">VLOOKUP($B3547,'Track WIP'!$M:$O,3,FALSE)</f>
        <v>Road America</v>
      </c>
      <c r="F3547">
        <v>6</v>
      </c>
      <c r="G3547" t="s">
        <v>41</v>
      </c>
      <c r="H3547">
        <v>15</v>
      </c>
      <c r="I3547" t="s">
        <v>16</v>
      </c>
      <c r="J3547">
        <v>55</v>
      </c>
      <c r="K3547">
        <v>9</v>
      </c>
      <c r="L3547">
        <v>0</v>
      </c>
      <c r="M3547">
        <v>28</v>
      </c>
      <c r="N3547">
        <v>0</v>
      </c>
      <c r="O3547">
        <v>0</v>
      </c>
    </row>
    <row r="3548" spans="1:15" x14ac:dyDescent="0.2">
      <c r="A3548">
        <v>2018</v>
      </c>
      <c r="B3548" s="6">
        <f ca="1">_xlfn.MAXIFS('Track WIP'!M:M,'Track WIP'!K:K,'Results WIP'!A3548,'Track WIP'!L:L,'Results WIP'!C3548)</f>
        <v>43275</v>
      </c>
      <c r="C3548">
        <f t="shared" si="62"/>
        <v>10</v>
      </c>
      <c r="D3548" t="str">
        <f ca="1">VLOOKUP($B3548,'Track WIP'!$M:$O,2,FALSE)</f>
        <v>ROAD AMERICA</v>
      </c>
      <c r="E3548" t="str">
        <f ca="1">VLOOKUP($B3548,'Track WIP'!$M:$O,3,FALSE)</f>
        <v>Road America</v>
      </c>
      <c r="F3548">
        <v>7</v>
      </c>
      <c r="G3548" t="s">
        <v>88</v>
      </c>
      <c r="H3548">
        <v>22</v>
      </c>
      <c r="I3548" t="s">
        <v>111</v>
      </c>
      <c r="J3548">
        <v>55</v>
      </c>
      <c r="K3548">
        <v>14</v>
      </c>
      <c r="L3548">
        <v>0</v>
      </c>
      <c r="M3548">
        <v>26</v>
      </c>
      <c r="N3548">
        <v>0</v>
      </c>
      <c r="O3548">
        <v>0</v>
      </c>
    </row>
    <row r="3549" spans="1:15" x14ac:dyDescent="0.2">
      <c r="A3549">
        <v>2018</v>
      </c>
      <c r="B3549" s="6">
        <f ca="1">_xlfn.MAXIFS('Track WIP'!M:M,'Track WIP'!K:K,'Results WIP'!A3549,'Track WIP'!L:L,'Results WIP'!C3549)</f>
        <v>43275</v>
      </c>
      <c r="C3549">
        <f t="shared" si="62"/>
        <v>10</v>
      </c>
      <c r="D3549" t="str">
        <f ca="1">VLOOKUP($B3549,'Track WIP'!$M:$O,2,FALSE)</f>
        <v>ROAD AMERICA</v>
      </c>
      <c r="E3549" t="str">
        <f ca="1">VLOOKUP($B3549,'Track WIP'!$M:$O,3,FALSE)</f>
        <v>Road America</v>
      </c>
      <c r="F3549">
        <v>8</v>
      </c>
      <c r="G3549" t="s">
        <v>389</v>
      </c>
      <c r="H3549">
        <v>21</v>
      </c>
      <c r="I3549" t="s">
        <v>111</v>
      </c>
      <c r="J3549">
        <v>55</v>
      </c>
      <c r="K3549">
        <v>10</v>
      </c>
      <c r="L3549">
        <v>0</v>
      </c>
      <c r="M3549">
        <v>24</v>
      </c>
      <c r="N3549">
        <v>0</v>
      </c>
      <c r="O3549">
        <v>0</v>
      </c>
    </row>
    <row r="3550" spans="1:15" x14ac:dyDescent="0.2">
      <c r="A3550">
        <v>2018</v>
      </c>
      <c r="B3550" s="6">
        <f ca="1">_xlfn.MAXIFS('Track WIP'!M:M,'Track WIP'!K:K,'Results WIP'!A3550,'Track WIP'!L:L,'Results WIP'!C3550)</f>
        <v>43275</v>
      </c>
      <c r="C3550">
        <f t="shared" si="62"/>
        <v>10</v>
      </c>
      <c r="D3550" t="str">
        <f ca="1">VLOOKUP($B3550,'Track WIP'!$M:$O,2,FALSE)</f>
        <v>ROAD AMERICA</v>
      </c>
      <c r="E3550" t="str">
        <f ca="1">VLOOKUP($B3550,'Track WIP'!$M:$O,3,FALSE)</f>
        <v>Road America</v>
      </c>
      <c r="F3550">
        <v>9</v>
      </c>
      <c r="G3550" t="s">
        <v>393</v>
      </c>
      <c r="H3550">
        <v>10</v>
      </c>
      <c r="I3550" t="s">
        <v>16</v>
      </c>
      <c r="J3550">
        <v>55</v>
      </c>
      <c r="K3550">
        <v>12</v>
      </c>
      <c r="L3550">
        <v>0</v>
      </c>
      <c r="M3550">
        <v>22</v>
      </c>
      <c r="N3550">
        <v>0</v>
      </c>
      <c r="O3550">
        <v>0</v>
      </c>
    </row>
    <row r="3551" spans="1:15" x14ac:dyDescent="0.2">
      <c r="A3551">
        <v>2018</v>
      </c>
      <c r="B3551" s="6">
        <f ca="1">_xlfn.MAXIFS('Track WIP'!M:M,'Track WIP'!K:K,'Results WIP'!A3551,'Track WIP'!L:L,'Results WIP'!C3551)</f>
        <v>43275</v>
      </c>
      <c r="C3551">
        <f t="shared" si="62"/>
        <v>10</v>
      </c>
      <c r="D3551" t="str">
        <f ca="1">VLOOKUP($B3551,'Track WIP'!$M:$O,2,FALSE)</f>
        <v>ROAD AMERICA</v>
      </c>
      <c r="E3551" t="str">
        <f ca="1">VLOOKUP($B3551,'Track WIP'!$M:$O,3,FALSE)</f>
        <v>Road America</v>
      </c>
      <c r="F3551">
        <v>10</v>
      </c>
      <c r="G3551" t="s">
        <v>89</v>
      </c>
      <c r="H3551">
        <v>5</v>
      </c>
      <c r="I3551" t="s">
        <v>16</v>
      </c>
      <c r="J3551">
        <v>55</v>
      </c>
      <c r="K3551">
        <v>16</v>
      </c>
      <c r="L3551">
        <v>0</v>
      </c>
      <c r="M3551">
        <v>20</v>
      </c>
      <c r="N3551">
        <v>0</v>
      </c>
      <c r="O3551">
        <v>0</v>
      </c>
    </row>
    <row r="3552" spans="1:15" x14ac:dyDescent="0.2">
      <c r="A3552">
        <v>2018</v>
      </c>
      <c r="B3552" s="6">
        <f ca="1">_xlfn.MAXIFS('Track WIP'!M:M,'Track WIP'!K:K,'Results WIP'!A3552,'Track WIP'!L:L,'Results WIP'!C3552)</f>
        <v>43275</v>
      </c>
      <c r="C3552">
        <f t="shared" si="62"/>
        <v>10</v>
      </c>
      <c r="D3552" t="str">
        <f ca="1">VLOOKUP($B3552,'Track WIP'!$M:$O,2,FALSE)</f>
        <v>ROAD AMERICA</v>
      </c>
      <c r="E3552" t="str">
        <f ca="1">VLOOKUP($B3552,'Track WIP'!$M:$O,3,FALSE)</f>
        <v>Road America</v>
      </c>
      <c r="F3552">
        <v>11</v>
      </c>
      <c r="G3552" t="s">
        <v>38</v>
      </c>
      <c r="H3552">
        <v>98</v>
      </c>
      <c r="I3552" t="s">
        <v>16</v>
      </c>
      <c r="J3552">
        <v>55</v>
      </c>
      <c r="K3552">
        <v>15</v>
      </c>
      <c r="L3552">
        <v>0</v>
      </c>
      <c r="M3552">
        <v>19</v>
      </c>
      <c r="N3552">
        <v>0</v>
      </c>
      <c r="O3552">
        <v>0</v>
      </c>
    </row>
    <row r="3553" spans="1:15" x14ac:dyDescent="0.2">
      <c r="A3553">
        <v>2018</v>
      </c>
      <c r="B3553" s="6">
        <f ca="1">_xlfn.MAXIFS('Track WIP'!M:M,'Track WIP'!K:K,'Results WIP'!A3553,'Track WIP'!L:L,'Results WIP'!C3553)</f>
        <v>43275</v>
      </c>
      <c r="C3553">
        <f t="shared" si="62"/>
        <v>10</v>
      </c>
      <c r="D3553" t="str">
        <f ca="1">VLOOKUP($B3553,'Track WIP'!$M:$O,2,FALSE)</f>
        <v>ROAD AMERICA</v>
      </c>
      <c r="E3553" t="str">
        <f ca="1">VLOOKUP($B3553,'Track WIP'!$M:$O,3,FALSE)</f>
        <v>Road America</v>
      </c>
      <c r="F3553">
        <v>12</v>
      </c>
      <c r="G3553" t="s">
        <v>400</v>
      </c>
      <c r="H3553">
        <v>20</v>
      </c>
      <c r="I3553" t="s">
        <v>111</v>
      </c>
      <c r="J3553">
        <v>55</v>
      </c>
      <c r="K3553">
        <v>13</v>
      </c>
      <c r="L3553">
        <v>0</v>
      </c>
      <c r="M3553">
        <v>18</v>
      </c>
      <c r="N3553">
        <v>0</v>
      </c>
      <c r="O3553">
        <v>0</v>
      </c>
    </row>
    <row r="3554" spans="1:15" x14ac:dyDescent="0.2">
      <c r="A3554">
        <v>2018</v>
      </c>
      <c r="B3554" s="6">
        <f ca="1">_xlfn.MAXIFS('Track WIP'!M:M,'Track WIP'!K:K,'Results WIP'!A3554,'Track WIP'!L:L,'Results WIP'!C3554)</f>
        <v>43275</v>
      </c>
      <c r="C3554">
        <f t="shared" si="62"/>
        <v>10</v>
      </c>
      <c r="D3554" t="str">
        <f ca="1">VLOOKUP($B3554,'Track WIP'!$M:$O,2,FALSE)</f>
        <v>ROAD AMERICA</v>
      </c>
      <c r="E3554" t="str">
        <f ca="1">VLOOKUP($B3554,'Track WIP'!$M:$O,3,FALSE)</f>
        <v>Road America</v>
      </c>
      <c r="F3554">
        <v>13</v>
      </c>
      <c r="G3554" t="s">
        <v>87</v>
      </c>
      <c r="H3554">
        <v>18</v>
      </c>
      <c r="I3554" t="s">
        <v>16</v>
      </c>
      <c r="J3554">
        <v>55</v>
      </c>
      <c r="K3554">
        <v>6</v>
      </c>
      <c r="L3554">
        <v>0</v>
      </c>
      <c r="M3554">
        <v>17</v>
      </c>
      <c r="N3554">
        <v>0</v>
      </c>
      <c r="O3554">
        <v>0</v>
      </c>
    </row>
    <row r="3555" spans="1:15" x14ac:dyDescent="0.2">
      <c r="A3555">
        <v>2018</v>
      </c>
      <c r="B3555" s="6">
        <f ca="1">_xlfn.MAXIFS('Track WIP'!M:M,'Track WIP'!K:K,'Results WIP'!A3555,'Track WIP'!L:L,'Results WIP'!C3555)</f>
        <v>43275</v>
      </c>
      <c r="C3555">
        <f t="shared" si="62"/>
        <v>10</v>
      </c>
      <c r="D3555" t="str">
        <f ca="1">VLOOKUP($B3555,'Track WIP'!$M:$O,2,FALSE)</f>
        <v>ROAD AMERICA</v>
      </c>
      <c r="E3555" t="str">
        <f ca="1">VLOOKUP($B3555,'Track WIP'!$M:$O,3,FALSE)</f>
        <v>Road America</v>
      </c>
      <c r="F3555">
        <v>14</v>
      </c>
      <c r="G3555" t="s">
        <v>25</v>
      </c>
      <c r="H3555">
        <v>14</v>
      </c>
      <c r="I3555" t="s">
        <v>111</v>
      </c>
      <c r="J3555">
        <v>55</v>
      </c>
      <c r="K3555">
        <v>18</v>
      </c>
      <c r="L3555">
        <v>0</v>
      </c>
      <c r="M3555">
        <v>16</v>
      </c>
      <c r="N3555">
        <v>0</v>
      </c>
      <c r="O3555">
        <v>0</v>
      </c>
    </row>
    <row r="3556" spans="1:15" x14ac:dyDescent="0.2">
      <c r="A3556">
        <v>2018</v>
      </c>
      <c r="B3556" s="6">
        <f ca="1">_xlfn.MAXIFS('Track WIP'!M:M,'Track WIP'!K:K,'Results WIP'!A3556,'Track WIP'!L:L,'Results WIP'!C3556)</f>
        <v>43275</v>
      </c>
      <c r="C3556">
        <f t="shared" si="62"/>
        <v>10</v>
      </c>
      <c r="D3556" t="str">
        <f ca="1">VLOOKUP($B3556,'Track WIP'!$M:$O,2,FALSE)</f>
        <v>ROAD AMERICA</v>
      </c>
      <c r="E3556" t="str">
        <f ca="1">VLOOKUP($B3556,'Track WIP'!$M:$O,3,FALSE)</f>
        <v>Road America</v>
      </c>
      <c r="F3556">
        <v>15</v>
      </c>
      <c r="G3556" t="s">
        <v>402</v>
      </c>
      <c r="H3556">
        <v>4</v>
      </c>
      <c r="I3556" t="s">
        <v>111</v>
      </c>
      <c r="J3556">
        <v>55</v>
      </c>
      <c r="K3556">
        <v>20</v>
      </c>
      <c r="L3556">
        <v>0</v>
      </c>
      <c r="M3556">
        <v>15</v>
      </c>
      <c r="N3556">
        <v>0</v>
      </c>
      <c r="O3556">
        <v>0</v>
      </c>
    </row>
    <row r="3557" spans="1:15" x14ac:dyDescent="0.2">
      <c r="A3557">
        <v>2018</v>
      </c>
      <c r="B3557" s="6">
        <f ca="1">_xlfn.MAXIFS('Track WIP'!M:M,'Track WIP'!K:K,'Results WIP'!A3557,'Track WIP'!L:L,'Results WIP'!C3557)</f>
        <v>43275</v>
      </c>
      <c r="C3557">
        <f t="shared" si="62"/>
        <v>10</v>
      </c>
      <c r="D3557" t="str">
        <f ca="1">VLOOKUP($B3557,'Track WIP'!$M:$O,2,FALSE)</f>
        <v>ROAD AMERICA</v>
      </c>
      <c r="E3557" t="str">
        <f ca="1">VLOOKUP($B3557,'Track WIP'!$M:$O,3,FALSE)</f>
        <v>Road America</v>
      </c>
      <c r="F3557">
        <v>16</v>
      </c>
      <c r="G3557" t="s">
        <v>277</v>
      </c>
      <c r="H3557">
        <v>27</v>
      </c>
      <c r="I3557" t="s">
        <v>16</v>
      </c>
      <c r="J3557">
        <v>55</v>
      </c>
      <c r="K3557">
        <v>4</v>
      </c>
      <c r="L3557">
        <v>0</v>
      </c>
      <c r="M3557">
        <v>14</v>
      </c>
      <c r="N3557">
        <v>0</v>
      </c>
      <c r="O3557">
        <v>0</v>
      </c>
    </row>
    <row r="3558" spans="1:15" x14ac:dyDescent="0.2">
      <c r="A3558">
        <v>2018</v>
      </c>
      <c r="B3558" s="6">
        <f ca="1">_xlfn.MAXIFS('Track WIP'!M:M,'Track WIP'!K:K,'Results WIP'!A3558,'Track WIP'!L:L,'Results WIP'!C3558)</f>
        <v>43275</v>
      </c>
      <c r="C3558">
        <f t="shared" si="62"/>
        <v>10</v>
      </c>
      <c r="D3558" t="str">
        <f ca="1">VLOOKUP($B3558,'Track WIP'!$M:$O,2,FALSE)</f>
        <v>ROAD AMERICA</v>
      </c>
      <c r="E3558" t="str">
        <f ca="1">VLOOKUP($B3558,'Track WIP'!$M:$O,3,FALSE)</f>
        <v>Road America</v>
      </c>
      <c r="F3558">
        <v>17</v>
      </c>
      <c r="G3558" t="s">
        <v>390</v>
      </c>
      <c r="H3558">
        <v>59</v>
      </c>
      <c r="I3558" t="s">
        <v>111</v>
      </c>
      <c r="J3558">
        <v>55</v>
      </c>
      <c r="K3558">
        <v>22</v>
      </c>
      <c r="L3558">
        <v>0</v>
      </c>
      <c r="M3558">
        <v>13</v>
      </c>
      <c r="N3558">
        <v>0</v>
      </c>
      <c r="O3558">
        <v>0</v>
      </c>
    </row>
    <row r="3559" spans="1:15" x14ac:dyDescent="0.2">
      <c r="A3559">
        <v>2018</v>
      </c>
      <c r="B3559" s="6">
        <f ca="1">_xlfn.MAXIFS('Track WIP'!M:M,'Track WIP'!K:K,'Results WIP'!A3559,'Track WIP'!L:L,'Results WIP'!C3559)</f>
        <v>43275</v>
      </c>
      <c r="C3559">
        <f t="shared" si="62"/>
        <v>10</v>
      </c>
      <c r="D3559" t="str">
        <f ca="1">VLOOKUP($B3559,'Track WIP'!$M:$O,2,FALSE)</f>
        <v>ROAD AMERICA</v>
      </c>
      <c r="E3559" t="str">
        <f ca="1">VLOOKUP($B3559,'Track WIP'!$M:$O,3,FALSE)</f>
        <v>Road America</v>
      </c>
      <c r="F3559">
        <v>18</v>
      </c>
      <c r="G3559" t="s">
        <v>86</v>
      </c>
      <c r="H3559">
        <v>23</v>
      </c>
      <c r="I3559" t="s">
        <v>111</v>
      </c>
      <c r="J3559">
        <v>55</v>
      </c>
      <c r="K3559">
        <v>19</v>
      </c>
      <c r="L3559">
        <v>0</v>
      </c>
      <c r="M3559">
        <v>12</v>
      </c>
      <c r="N3559">
        <v>0</v>
      </c>
      <c r="O3559">
        <v>0</v>
      </c>
    </row>
    <row r="3560" spans="1:15" x14ac:dyDescent="0.2">
      <c r="A3560">
        <v>2018</v>
      </c>
      <c r="B3560" s="6">
        <f ca="1">_xlfn.MAXIFS('Track WIP'!M:M,'Track WIP'!K:K,'Results WIP'!A3560,'Track WIP'!L:L,'Results WIP'!C3560)</f>
        <v>43275</v>
      </c>
      <c r="C3560">
        <f t="shared" si="62"/>
        <v>10</v>
      </c>
      <c r="D3560" t="str">
        <f ca="1">VLOOKUP($B3560,'Track WIP'!$M:$O,2,FALSE)</f>
        <v>ROAD AMERICA</v>
      </c>
      <c r="E3560" t="str">
        <f ca="1">VLOOKUP($B3560,'Track WIP'!$M:$O,3,FALSE)</f>
        <v>Road America</v>
      </c>
      <c r="F3560">
        <v>19</v>
      </c>
      <c r="G3560" t="s">
        <v>386</v>
      </c>
      <c r="H3560">
        <v>88</v>
      </c>
      <c r="I3560" t="s">
        <v>111</v>
      </c>
      <c r="J3560">
        <v>54</v>
      </c>
      <c r="K3560">
        <v>23</v>
      </c>
      <c r="L3560">
        <v>0</v>
      </c>
      <c r="M3560">
        <v>11</v>
      </c>
      <c r="N3560">
        <v>0</v>
      </c>
      <c r="O3560">
        <v>0</v>
      </c>
    </row>
    <row r="3561" spans="1:15" x14ac:dyDescent="0.2">
      <c r="A3561">
        <v>2018</v>
      </c>
      <c r="B3561" s="6">
        <f ca="1">_xlfn.MAXIFS('Track WIP'!M:M,'Track WIP'!K:K,'Results WIP'!A3561,'Track WIP'!L:L,'Results WIP'!C3561)</f>
        <v>43275</v>
      </c>
      <c r="C3561">
        <f t="shared" si="62"/>
        <v>10</v>
      </c>
      <c r="D3561" t="str">
        <f ca="1">VLOOKUP($B3561,'Track WIP'!$M:$O,2,FALSE)</f>
        <v>ROAD AMERICA</v>
      </c>
      <c r="E3561" t="str">
        <f ca="1">VLOOKUP($B3561,'Track WIP'!$M:$O,3,FALSE)</f>
        <v>Road America</v>
      </c>
      <c r="F3561">
        <v>20</v>
      </c>
      <c r="G3561" t="s">
        <v>406</v>
      </c>
      <c r="H3561">
        <v>32</v>
      </c>
      <c r="I3561" t="s">
        <v>111</v>
      </c>
      <c r="J3561">
        <v>54</v>
      </c>
      <c r="K3561">
        <v>21</v>
      </c>
      <c r="L3561">
        <v>0</v>
      </c>
      <c r="M3561">
        <v>10</v>
      </c>
      <c r="N3561">
        <v>0</v>
      </c>
      <c r="O3561">
        <v>0</v>
      </c>
    </row>
    <row r="3562" spans="1:15" x14ac:dyDescent="0.2">
      <c r="A3562">
        <v>2018</v>
      </c>
      <c r="B3562" s="6">
        <f ca="1">_xlfn.MAXIFS('Track WIP'!M:M,'Track WIP'!K:K,'Results WIP'!A3562,'Track WIP'!L:L,'Results WIP'!C3562)</f>
        <v>43275</v>
      </c>
      <c r="C3562">
        <f t="shared" si="62"/>
        <v>10</v>
      </c>
      <c r="D3562" t="str">
        <f ca="1">VLOOKUP($B3562,'Track WIP'!$M:$O,2,FALSE)</f>
        <v>ROAD AMERICA</v>
      </c>
      <c r="E3562" t="str">
        <f ca="1">VLOOKUP($B3562,'Track WIP'!$M:$O,3,FALSE)</f>
        <v>Road America</v>
      </c>
      <c r="F3562">
        <v>21</v>
      </c>
      <c r="G3562" t="s">
        <v>399</v>
      </c>
      <c r="H3562">
        <v>19</v>
      </c>
      <c r="I3562" t="s">
        <v>16</v>
      </c>
      <c r="J3562">
        <v>54</v>
      </c>
      <c r="K3562">
        <v>17</v>
      </c>
      <c r="L3562">
        <v>0</v>
      </c>
      <c r="M3562">
        <v>9</v>
      </c>
      <c r="N3562">
        <v>0</v>
      </c>
      <c r="O3562">
        <v>0</v>
      </c>
    </row>
    <row r="3563" spans="1:15" x14ac:dyDescent="0.2">
      <c r="A3563">
        <v>2018</v>
      </c>
      <c r="B3563" s="6">
        <f ca="1">_xlfn.MAXIFS('Track WIP'!M:M,'Track WIP'!K:K,'Results WIP'!A3563,'Track WIP'!L:L,'Results WIP'!C3563)</f>
        <v>43275</v>
      </c>
      <c r="C3563">
        <f t="shared" si="62"/>
        <v>10</v>
      </c>
      <c r="D3563" t="str">
        <f ca="1">VLOOKUP($B3563,'Track WIP'!$M:$O,2,FALSE)</f>
        <v>ROAD AMERICA</v>
      </c>
      <c r="E3563" t="str">
        <f ca="1">VLOOKUP($B3563,'Track WIP'!$M:$O,3,FALSE)</f>
        <v>Road America</v>
      </c>
      <c r="F3563">
        <v>22</v>
      </c>
      <c r="G3563" t="s">
        <v>394</v>
      </c>
      <c r="H3563">
        <v>26</v>
      </c>
      <c r="I3563" t="s">
        <v>16</v>
      </c>
      <c r="J3563">
        <v>54</v>
      </c>
      <c r="K3563">
        <v>11</v>
      </c>
      <c r="L3563">
        <v>0</v>
      </c>
      <c r="M3563">
        <v>8</v>
      </c>
      <c r="N3563">
        <v>0</v>
      </c>
      <c r="O3563">
        <v>0</v>
      </c>
    </row>
    <row r="3564" spans="1:15" x14ac:dyDescent="0.2">
      <c r="A3564">
        <v>2018</v>
      </c>
      <c r="B3564" s="6">
        <f ca="1">_xlfn.MAXIFS('Track WIP'!M:M,'Track WIP'!K:K,'Results WIP'!A3564,'Track WIP'!L:L,'Results WIP'!C3564)</f>
        <v>43275</v>
      </c>
      <c r="C3564">
        <f t="shared" si="62"/>
        <v>10</v>
      </c>
      <c r="D3564" t="str">
        <f ca="1">VLOOKUP($B3564,'Track WIP'!$M:$O,2,FALSE)</f>
        <v>ROAD AMERICA</v>
      </c>
      <c r="E3564" t="str">
        <f ca="1">VLOOKUP($B3564,'Track WIP'!$M:$O,3,FALSE)</f>
        <v>Road America</v>
      </c>
      <c r="F3564">
        <v>23</v>
      </c>
      <c r="G3564" t="s">
        <v>15</v>
      </c>
      <c r="H3564">
        <v>12</v>
      </c>
      <c r="I3564" t="s">
        <v>111</v>
      </c>
      <c r="J3564">
        <v>2</v>
      </c>
      <c r="K3564">
        <v>2</v>
      </c>
      <c r="L3564">
        <v>0</v>
      </c>
      <c r="M3564">
        <v>7</v>
      </c>
      <c r="N3564">
        <v>0</v>
      </c>
      <c r="O3564">
        <v>0</v>
      </c>
    </row>
    <row r="3565" spans="1:15" x14ac:dyDescent="0.2">
      <c r="A3565">
        <v>2018</v>
      </c>
      <c r="B3565" s="6">
        <f ca="1">_xlfn.MAXIFS('Track WIP'!M:M,'Track WIP'!K:K,'Results WIP'!A3565,'Track WIP'!L:L,'Results WIP'!C3565)</f>
        <v>43289</v>
      </c>
      <c r="C3565">
        <f t="shared" si="62"/>
        <v>11</v>
      </c>
      <c r="D3565" t="str">
        <f ca="1">VLOOKUP($B3565,'Track WIP'!$M:$O,2,FALSE)</f>
        <v>IOWA CORN 300</v>
      </c>
      <c r="E3565" t="str">
        <f ca="1">VLOOKUP($B3565,'Track WIP'!$M:$O,3,FALSE)</f>
        <v>Iowa Speedway</v>
      </c>
      <c r="F3565">
        <v>1</v>
      </c>
      <c r="G3565" t="s">
        <v>89</v>
      </c>
      <c r="H3565">
        <v>5</v>
      </c>
      <c r="I3565" t="s">
        <v>16</v>
      </c>
      <c r="J3565">
        <v>300</v>
      </c>
      <c r="K3565">
        <v>11</v>
      </c>
      <c r="L3565">
        <v>45</v>
      </c>
      <c r="M3565">
        <v>51</v>
      </c>
      <c r="N3565">
        <v>1</v>
      </c>
      <c r="O3565">
        <v>0</v>
      </c>
    </row>
    <row r="3566" spans="1:15" x14ac:dyDescent="0.2">
      <c r="A3566">
        <v>2018</v>
      </c>
      <c r="B3566" s="6">
        <f ca="1">_xlfn.MAXIFS('Track WIP'!M:M,'Track WIP'!K:K,'Results WIP'!A3566,'Track WIP'!L:L,'Results WIP'!C3566)</f>
        <v>43289</v>
      </c>
      <c r="C3566">
        <f t="shared" si="62"/>
        <v>11</v>
      </c>
      <c r="D3566" t="str">
        <f ca="1">VLOOKUP($B3566,'Track WIP'!$M:$O,2,FALSE)</f>
        <v>IOWA CORN 300</v>
      </c>
      <c r="E3566" t="str">
        <f ca="1">VLOOKUP($B3566,'Track WIP'!$M:$O,3,FALSE)</f>
        <v>Iowa Speedway</v>
      </c>
      <c r="F3566">
        <v>2</v>
      </c>
      <c r="G3566" t="s">
        <v>389</v>
      </c>
      <c r="H3566">
        <v>21</v>
      </c>
      <c r="I3566" t="s">
        <v>111</v>
      </c>
      <c r="J3566">
        <v>300</v>
      </c>
      <c r="K3566">
        <v>18</v>
      </c>
      <c r="L3566">
        <v>0</v>
      </c>
      <c r="M3566">
        <v>40</v>
      </c>
      <c r="N3566">
        <v>0</v>
      </c>
      <c r="O3566">
        <v>0</v>
      </c>
    </row>
    <row r="3567" spans="1:15" x14ac:dyDescent="0.2">
      <c r="A3567">
        <v>2018</v>
      </c>
      <c r="B3567" s="6">
        <f ca="1">_xlfn.MAXIFS('Track WIP'!M:M,'Track WIP'!K:K,'Results WIP'!A3567,'Track WIP'!L:L,'Results WIP'!C3567)</f>
        <v>43289</v>
      </c>
      <c r="C3567">
        <f t="shared" si="62"/>
        <v>11</v>
      </c>
      <c r="D3567" t="str">
        <f ca="1">VLOOKUP($B3567,'Track WIP'!$M:$O,2,FALSE)</f>
        <v>IOWA CORN 300</v>
      </c>
      <c r="E3567" t="str">
        <f ca="1">VLOOKUP($B3567,'Track WIP'!$M:$O,3,FALSE)</f>
        <v>Iowa Speedway</v>
      </c>
      <c r="F3567">
        <v>3</v>
      </c>
      <c r="G3567" t="s">
        <v>37</v>
      </c>
      <c r="H3567">
        <v>30</v>
      </c>
      <c r="I3567" t="s">
        <v>16</v>
      </c>
      <c r="J3567">
        <v>300</v>
      </c>
      <c r="K3567">
        <v>10</v>
      </c>
      <c r="L3567">
        <v>3</v>
      </c>
      <c r="M3567">
        <v>36</v>
      </c>
      <c r="N3567">
        <v>1</v>
      </c>
      <c r="O3567">
        <v>0</v>
      </c>
    </row>
    <row r="3568" spans="1:15" x14ac:dyDescent="0.2">
      <c r="A3568">
        <v>2018</v>
      </c>
      <c r="B3568" s="6">
        <f ca="1">_xlfn.MAXIFS('Track WIP'!M:M,'Track WIP'!K:K,'Results WIP'!A3568,'Track WIP'!L:L,'Results WIP'!C3568)</f>
        <v>43289</v>
      </c>
      <c r="C3568">
        <f t="shared" si="62"/>
        <v>11</v>
      </c>
      <c r="D3568" t="str">
        <f ca="1">VLOOKUP($B3568,'Track WIP'!$M:$O,2,FALSE)</f>
        <v>IOWA CORN 300</v>
      </c>
      <c r="E3568" t="str">
        <f ca="1">VLOOKUP($B3568,'Track WIP'!$M:$O,3,FALSE)</f>
        <v>Iowa Speedway</v>
      </c>
      <c r="F3568">
        <v>4</v>
      </c>
      <c r="G3568" t="s">
        <v>112</v>
      </c>
      <c r="H3568">
        <v>1</v>
      </c>
      <c r="I3568" t="s">
        <v>111</v>
      </c>
      <c r="J3568">
        <v>300</v>
      </c>
      <c r="K3568">
        <v>2</v>
      </c>
      <c r="L3568">
        <v>229</v>
      </c>
      <c r="M3568">
        <v>35</v>
      </c>
      <c r="N3568">
        <v>3</v>
      </c>
      <c r="O3568">
        <v>0</v>
      </c>
    </row>
    <row r="3569" spans="1:15" x14ac:dyDescent="0.2">
      <c r="A3569">
        <v>2018</v>
      </c>
      <c r="B3569" s="6">
        <f ca="1">_xlfn.MAXIFS('Track WIP'!M:M,'Track WIP'!K:K,'Results WIP'!A3569,'Track WIP'!L:L,'Results WIP'!C3569)</f>
        <v>43289</v>
      </c>
      <c r="C3569">
        <f t="shared" si="62"/>
        <v>11</v>
      </c>
      <c r="D3569" t="str">
        <f ca="1">VLOOKUP($B3569,'Track WIP'!$M:$O,2,FALSE)</f>
        <v>IOWA CORN 300</v>
      </c>
      <c r="E3569" t="str">
        <f ca="1">VLOOKUP($B3569,'Track WIP'!$M:$O,3,FALSE)</f>
        <v>Iowa Speedway</v>
      </c>
      <c r="F3569">
        <v>5</v>
      </c>
      <c r="G3569" t="s">
        <v>322</v>
      </c>
      <c r="H3569">
        <v>6</v>
      </c>
      <c r="I3569" t="s">
        <v>16</v>
      </c>
      <c r="J3569">
        <v>300</v>
      </c>
      <c r="K3569">
        <v>7</v>
      </c>
      <c r="L3569">
        <v>0</v>
      </c>
      <c r="M3569">
        <v>30</v>
      </c>
      <c r="N3569">
        <v>0</v>
      </c>
      <c r="O3569">
        <v>0</v>
      </c>
    </row>
    <row r="3570" spans="1:15" x14ac:dyDescent="0.2">
      <c r="A3570">
        <v>2018</v>
      </c>
      <c r="B3570" s="6">
        <f ca="1">_xlfn.MAXIFS('Track WIP'!M:M,'Track WIP'!K:K,'Results WIP'!A3570,'Track WIP'!L:L,'Results WIP'!C3570)</f>
        <v>43289</v>
      </c>
      <c r="C3570">
        <f t="shared" si="62"/>
        <v>11</v>
      </c>
      <c r="D3570" t="str">
        <f ca="1">VLOOKUP($B3570,'Track WIP'!$M:$O,2,FALSE)</f>
        <v>IOWA CORN 300</v>
      </c>
      <c r="E3570" t="str">
        <f ca="1">VLOOKUP($B3570,'Track WIP'!$M:$O,3,FALSE)</f>
        <v>Iowa Speedway</v>
      </c>
      <c r="F3570">
        <v>6</v>
      </c>
      <c r="G3570" t="s">
        <v>15</v>
      </c>
      <c r="H3570">
        <v>12</v>
      </c>
      <c r="I3570" t="s">
        <v>111</v>
      </c>
      <c r="J3570">
        <v>299</v>
      </c>
      <c r="K3570">
        <v>1</v>
      </c>
      <c r="L3570">
        <v>23</v>
      </c>
      <c r="M3570">
        <v>30</v>
      </c>
      <c r="N3570">
        <v>2</v>
      </c>
      <c r="O3570">
        <v>0</v>
      </c>
    </row>
    <row r="3571" spans="1:15" x14ac:dyDescent="0.2">
      <c r="A3571">
        <v>2018</v>
      </c>
      <c r="B3571" s="6">
        <f ca="1">_xlfn.MAXIFS('Track WIP'!M:M,'Track WIP'!K:K,'Results WIP'!A3571,'Track WIP'!L:L,'Results WIP'!C3571)</f>
        <v>43289</v>
      </c>
      <c r="C3571">
        <f t="shared" si="62"/>
        <v>11</v>
      </c>
      <c r="D3571" t="str">
        <f ca="1">VLOOKUP($B3571,'Track WIP'!$M:$O,2,FALSE)</f>
        <v>IOWA CORN 300</v>
      </c>
      <c r="E3571" t="str">
        <f ca="1">VLOOKUP($B3571,'Track WIP'!$M:$O,3,FALSE)</f>
        <v>Iowa Speedway</v>
      </c>
      <c r="F3571">
        <v>7</v>
      </c>
      <c r="G3571" t="s">
        <v>41</v>
      </c>
      <c r="H3571">
        <v>15</v>
      </c>
      <c r="I3571" t="s">
        <v>16</v>
      </c>
      <c r="J3571">
        <v>299</v>
      </c>
      <c r="K3571">
        <v>12</v>
      </c>
      <c r="L3571">
        <v>0</v>
      </c>
      <c r="M3571">
        <v>26</v>
      </c>
      <c r="N3571">
        <v>0</v>
      </c>
      <c r="O3571">
        <v>0</v>
      </c>
    </row>
    <row r="3572" spans="1:15" x14ac:dyDescent="0.2">
      <c r="A3572">
        <v>2018</v>
      </c>
      <c r="B3572" s="6">
        <f ca="1">_xlfn.MAXIFS('Track WIP'!M:M,'Track WIP'!K:K,'Results WIP'!A3572,'Track WIP'!L:L,'Results WIP'!C3572)</f>
        <v>43289</v>
      </c>
      <c r="C3572">
        <f t="shared" si="62"/>
        <v>11</v>
      </c>
      <c r="D3572" t="str">
        <f ca="1">VLOOKUP($B3572,'Track WIP'!$M:$O,2,FALSE)</f>
        <v>IOWA CORN 300</v>
      </c>
      <c r="E3572" t="str">
        <f ca="1">VLOOKUP($B3572,'Track WIP'!$M:$O,3,FALSE)</f>
        <v>Iowa Speedway</v>
      </c>
      <c r="F3572">
        <v>8</v>
      </c>
      <c r="G3572" t="s">
        <v>88</v>
      </c>
      <c r="H3572">
        <v>22</v>
      </c>
      <c r="I3572" t="s">
        <v>111</v>
      </c>
      <c r="J3572">
        <v>299</v>
      </c>
      <c r="K3572">
        <v>4</v>
      </c>
      <c r="L3572">
        <v>0</v>
      </c>
      <c r="M3572">
        <v>24</v>
      </c>
      <c r="N3572">
        <v>0</v>
      </c>
      <c r="O3572">
        <v>0</v>
      </c>
    </row>
    <row r="3573" spans="1:15" x14ac:dyDescent="0.2">
      <c r="A3573">
        <v>2018</v>
      </c>
      <c r="B3573" s="6">
        <f ca="1">_xlfn.MAXIFS('Track WIP'!M:M,'Track WIP'!K:K,'Results WIP'!A3573,'Track WIP'!L:L,'Results WIP'!C3573)</f>
        <v>43289</v>
      </c>
      <c r="C3573">
        <f t="shared" si="62"/>
        <v>11</v>
      </c>
      <c r="D3573" t="str">
        <f ca="1">VLOOKUP($B3573,'Track WIP'!$M:$O,2,FALSE)</f>
        <v>IOWA CORN 300</v>
      </c>
      <c r="E3573" t="str">
        <f ca="1">VLOOKUP($B3573,'Track WIP'!$M:$O,3,FALSE)</f>
        <v>Iowa Speedway</v>
      </c>
      <c r="F3573">
        <v>9</v>
      </c>
      <c r="G3573" t="s">
        <v>277</v>
      </c>
      <c r="H3573">
        <v>27</v>
      </c>
      <c r="I3573" t="s">
        <v>16</v>
      </c>
      <c r="J3573">
        <v>298</v>
      </c>
      <c r="K3573">
        <v>5</v>
      </c>
      <c r="L3573">
        <v>0</v>
      </c>
      <c r="M3573">
        <v>22</v>
      </c>
      <c r="N3573">
        <v>0</v>
      </c>
      <c r="O3573">
        <v>0</v>
      </c>
    </row>
    <row r="3574" spans="1:15" x14ac:dyDescent="0.2">
      <c r="A3574">
        <v>2018</v>
      </c>
      <c r="B3574" s="6">
        <f ca="1">_xlfn.MAXIFS('Track WIP'!M:M,'Track WIP'!K:K,'Results WIP'!A3574,'Track WIP'!L:L,'Results WIP'!C3574)</f>
        <v>43289</v>
      </c>
      <c r="C3574">
        <f t="shared" si="62"/>
        <v>11</v>
      </c>
      <c r="D3574" t="str">
        <f ca="1">VLOOKUP($B3574,'Track WIP'!$M:$O,2,FALSE)</f>
        <v>IOWA CORN 300</v>
      </c>
      <c r="E3574" t="str">
        <f ca="1">VLOOKUP($B3574,'Track WIP'!$M:$O,3,FALSE)</f>
        <v>Iowa Speedway</v>
      </c>
      <c r="F3574">
        <v>10</v>
      </c>
      <c r="G3574" t="s">
        <v>55</v>
      </c>
      <c r="H3574">
        <v>20</v>
      </c>
      <c r="I3574" t="s">
        <v>111</v>
      </c>
      <c r="J3574">
        <v>298</v>
      </c>
      <c r="K3574">
        <v>9</v>
      </c>
      <c r="L3574">
        <v>0</v>
      </c>
      <c r="M3574">
        <v>20</v>
      </c>
      <c r="N3574">
        <v>0</v>
      </c>
      <c r="O3574">
        <v>0</v>
      </c>
    </row>
    <row r="3575" spans="1:15" x14ac:dyDescent="0.2">
      <c r="A3575">
        <v>2018</v>
      </c>
      <c r="B3575" s="6">
        <f ca="1">_xlfn.MAXIFS('Track WIP'!M:M,'Track WIP'!K:K,'Results WIP'!A3575,'Track WIP'!L:L,'Results WIP'!C3575)</f>
        <v>43289</v>
      </c>
      <c r="C3575">
        <f t="shared" si="62"/>
        <v>11</v>
      </c>
      <c r="D3575" t="str">
        <f ca="1">VLOOKUP($B3575,'Track WIP'!$M:$O,2,FALSE)</f>
        <v>IOWA CORN 300</v>
      </c>
      <c r="E3575" t="str">
        <f ca="1">VLOOKUP($B3575,'Track WIP'!$M:$O,3,FALSE)</f>
        <v>Iowa Speedway</v>
      </c>
      <c r="F3575">
        <v>11</v>
      </c>
      <c r="G3575" t="s">
        <v>87</v>
      </c>
      <c r="H3575">
        <v>18</v>
      </c>
      <c r="I3575" t="s">
        <v>16</v>
      </c>
      <c r="J3575">
        <v>297</v>
      </c>
      <c r="K3575">
        <v>15</v>
      </c>
      <c r="L3575">
        <v>0</v>
      </c>
      <c r="M3575">
        <v>19</v>
      </c>
      <c r="N3575">
        <v>0</v>
      </c>
      <c r="O3575">
        <v>0</v>
      </c>
    </row>
    <row r="3576" spans="1:15" x14ac:dyDescent="0.2">
      <c r="A3576">
        <v>2018</v>
      </c>
      <c r="B3576" s="6">
        <f ca="1">_xlfn.MAXIFS('Track WIP'!M:M,'Track WIP'!K:K,'Results WIP'!A3576,'Track WIP'!L:L,'Results WIP'!C3576)</f>
        <v>43289</v>
      </c>
      <c r="C3576">
        <f t="shared" si="62"/>
        <v>11</v>
      </c>
      <c r="D3576" t="str">
        <f ca="1">VLOOKUP($B3576,'Track WIP'!$M:$O,2,FALSE)</f>
        <v>IOWA CORN 300</v>
      </c>
      <c r="E3576" t="str">
        <f ca="1">VLOOKUP($B3576,'Track WIP'!$M:$O,3,FALSE)</f>
        <v>Iowa Speedway</v>
      </c>
      <c r="F3576">
        <v>12</v>
      </c>
      <c r="G3576" t="s">
        <v>21</v>
      </c>
      <c r="H3576">
        <v>9</v>
      </c>
      <c r="I3576" t="s">
        <v>16</v>
      </c>
      <c r="J3576">
        <v>296</v>
      </c>
      <c r="K3576">
        <v>6</v>
      </c>
      <c r="L3576">
        <v>0</v>
      </c>
      <c r="M3576">
        <v>18</v>
      </c>
      <c r="N3576">
        <v>0</v>
      </c>
      <c r="O3576">
        <v>0</v>
      </c>
    </row>
    <row r="3577" spans="1:15" x14ac:dyDescent="0.2">
      <c r="A3577">
        <v>2018</v>
      </c>
      <c r="B3577" s="6">
        <f ca="1">_xlfn.MAXIFS('Track WIP'!M:M,'Track WIP'!K:K,'Results WIP'!A3577,'Track WIP'!L:L,'Results WIP'!C3577)</f>
        <v>43289</v>
      </c>
      <c r="C3577">
        <f t="shared" si="62"/>
        <v>11</v>
      </c>
      <c r="D3577" t="str">
        <f ca="1">VLOOKUP($B3577,'Track WIP'!$M:$O,2,FALSE)</f>
        <v>IOWA CORN 300</v>
      </c>
      <c r="E3577" t="str">
        <f ca="1">VLOOKUP($B3577,'Track WIP'!$M:$O,3,FALSE)</f>
        <v>Iowa Speedway</v>
      </c>
      <c r="F3577">
        <v>13</v>
      </c>
      <c r="G3577" t="s">
        <v>393</v>
      </c>
      <c r="H3577">
        <v>10</v>
      </c>
      <c r="I3577" t="s">
        <v>16</v>
      </c>
      <c r="J3577">
        <v>295</v>
      </c>
      <c r="K3577">
        <v>8</v>
      </c>
      <c r="L3577">
        <v>0</v>
      </c>
      <c r="M3577">
        <v>17</v>
      </c>
      <c r="N3577">
        <v>0</v>
      </c>
      <c r="O3577">
        <v>0</v>
      </c>
    </row>
    <row r="3578" spans="1:15" x14ac:dyDescent="0.2">
      <c r="A3578">
        <v>2018</v>
      </c>
      <c r="B3578" s="6">
        <f ca="1">_xlfn.MAXIFS('Track WIP'!M:M,'Track WIP'!K:K,'Results WIP'!A3578,'Track WIP'!L:L,'Results WIP'!C3578)</f>
        <v>43289</v>
      </c>
      <c r="C3578">
        <f t="shared" si="62"/>
        <v>11</v>
      </c>
      <c r="D3578" t="str">
        <f ca="1">VLOOKUP($B3578,'Track WIP'!$M:$O,2,FALSE)</f>
        <v>IOWA CORN 300</v>
      </c>
      <c r="E3578" t="str">
        <f ca="1">VLOOKUP($B3578,'Track WIP'!$M:$O,3,FALSE)</f>
        <v>Iowa Speedway</v>
      </c>
      <c r="F3578">
        <v>14</v>
      </c>
      <c r="G3578" t="s">
        <v>86</v>
      </c>
      <c r="H3578">
        <v>23</v>
      </c>
      <c r="I3578" t="s">
        <v>111</v>
      </c>
      <c r="J3578">
        <v>295</v>
      </c>
      <c r="K3578">
        <v>17</v>
      </c>
      <c r="L3578">
        <v>0</v>
      </c>
      <c r="M3578">
        <v>16</v>
      </c>
      <c r="N3578">
        <v>0</v>
      </c>
      <c r="O3578">
        <v>0</v>
      </c>
    </row>
    <row r="3579" spans="1:15" x14ac:dyDescent="0.2">
      <c r="A3579">
        <v>2018</v>
      </c>
      <c r="B3579" s="6">
        <f ca="1">_xlfn.MAXIFS('Track WIP'!M:M,'Track WIP'!K:K,'Results WIP'!A3579,'Track WIP'!L:L,'Results WIP'!C3579)</f>
        <v>43289</v>
      </c>
      <c r="C3579">
        <f t="shared" si="62"/>
        <v>11</v>
      </c>
      <c r="D3579" t="str">
        <f ca="1">VLOOKUP($B3579,'Track WIP'!$M:$O,2,FALSE)</f>
        <v>IOWA CORN 300</v>
      </c>
      <c r="E3579" t="str">
        <f ca="1">VLOOKUP($B3579,'Track WIP'!$M:$O,3,FALSE)</f>
        <v>Iowa Speedway</v>
      </c>
      <c r="F3579">
        <v>15</v>
      </c>
      <c r="G3579" t="s">
        <v>390</v>
      </c>
      <c r="H3579">
        <v>59</v>
      </c>
      <c r="I3579" t="s">
        <v>111</v>
      </c>
      <c r="J3579">
        <v>294</v>
      </c>
      <c r="K3579">
        <v>21</v>
      </c>
      <c r="L3579">
        <v>0</v>
      </c>
      <c r="M3579">
        <v>15</v>
      </c>
      <c r="N3579">
        <v>0</v>
      </c>
      <c r="O3579">
        <v>0</v>
      </c>
    </row>
    <row r="3580" spans="1:15" x14ac:dyDescent="0.2">
      <c r="A3580">
        <v>2018</v>
      </c>
      <c r="B3580" s="6">
        <f ca="1">_xlfn.MAXIFS('Track WIP'!M:M,'Track WIP'!K:K,'Results WIP'!A3580,'Track WIP'!L:L,'Results WIP'!C3580)</f>
        <v>43289</v>
      </c>
      <c r="C3580">
        <f t="shared" si="62"/>
        <v>11</v>
      </c>
      <c r="D3580" t="str">
        <f ca="1">VLOOKUP($B3580,'Track WIP'!$M:$O,2,FALSE)</f>
        <v>IOWA CORN 300</v>
      </c>
      <c r="E3580" t="str">
        <f ca="1">VLOOKUP($B3580,'Track WIP'!$M:$O,3,FALSE)</f>
        <v>Iowa Speedway</v>
      </c>
      <c r="F3580">
        <v>16</v>
      </c>
      <c r="G3580" t="s">
        <v>38</v>
      </c>
      <c r="H3580">
        <v>98</v>
      </c>
      <c r="I3580" t="s">
        <v>16</v>
      </c>
      <c r="J3580">
        <v>293</v>
      </c>
      <c r="K3580">
        <v>19</v>
      </c>
      <c r="L3580">
        <v>0</v>
      </c>
      <c r="M3580">
        <v>14</v>
      </c>
      <c r="N3580">
        <v>0</v>
      </c>
      <c r="O3580">
        <v>0</v>
      </c>
    </row>
    <row r="3581" spans="1:15" x14ac:dyDescent="0.2">
      <c r="A3581">
        <v>2018</v>
      </c>
      <c r="B3581" s="6">
        <f ca="1">_xlfn.MAXIFS('Track WIP'!M:M,'Track WIP'!K:K,'Results WIP'!A3581,'Track WIP'!L:L,'Results WIP'!C3581)</f>
        <v>43289</v>
      </c>
      <c r="C3581">
        <f t="shared" ref="C3581:C3644" si="63">_xlfn.IFS(A3581&gt;A3580,1,F3581=1,C3580+1,F3581&gt;1,C3580)</f>
        <v>11</v>
      </c>
      <c r="D3581" t="str">
        <f ca="1">VLOOKUP($B3581,'Track WIP'!$M:$O,2,FALSE)</f>
        <v>IOWA CORN 300</v>
      </c>
      <c r="E3581" t="str">
        <f ca="1">VLOOKUP($B3581,'Track WIP'!$M:$O,3,FALSE)</f>
        <v>Iowa Speedway</v>
      </c>
      <c r="F3581">
        <v>17</v>
      </c>
      <c r="G3581" t="s">
        <v>25</v>
      </c>
      <c r="H3581">
        <v>14</v>
      </c>
      <c r="I3581" t="s">
        <v>111</v>
      </c>
      <c r="J3581">
        <v>292</v>
      </c>
      <c r="K3581">
        <v>13</v>
      </c>
      <c r="L3581">
        <v>0</v>
      </c>
      <c r="M3581">
        <v>13</v>
      </c>
      <c r="N3581">
        <v>0</v>
      </c>
      <c r="O3581">
        <v>0</v>
      </c>
    </row>
    <row r="3582" spans="1:15" x14ac:dyDescent="0.2">
      <c r="A3582">
        <v>2018</v>
      </c>
      <c r="B3582" s="6">
        <f ca="1">_xlfn.MAXIFS('Track WIP'!M:M,'Track WIP'!K:K,'Results WIP'!A3582,'Track WIP'!L:L,'Results WIP'!C3582)</f>
        <v>43289</v>
      </c>
      <c r="C3582">
        <f t="shared" si="63"/>
        <v>11</v>
      </c>
      <c r="D3582" t="str">
        <f ca="1">VLOOKUP($B3582,'Track WIP'!$M:$O,2,FALSE)</f>
        <v>IOWA CORN 300</v>
      </c>
      <c r="E3582" t="str">
        <f ca="1">VLOOKUP($B3582,'Track WIP'!$M:$O,3,FALSE)</f>
        <v>Iowa Speedway</v>
      </c>
      <c r="F3582">
        <v>18</v>
      </c>
      <c r="G3582" t="s">
        <v>399</v>
      </c>
      <c r="H3582">
        <v>19</v>
      </c>
      <c r="I3582" t="s">
        <v>16</v>
      </c>
      <c r="J3582">
        <v>291</v>
      </c>
      <c r="K3582">
        <v>20</v>
      </c>
      <c r="L3582">
        <v>0</v>
      </c>
      <c r="M3582">
        <v>12</v>
      </c>
      <c r="N3582">
        <v>0</v>
      </c>
      <c r="O3582">
        <v>0</v>
      </c>
    </row>
    <row r="3583" spans="1:15" x14ac:dyDescent="0.2">
      <c r="A3583">
        <v>2018</v>
      </c>
      <c r="B3583" s="6">
        <f ca="1">_xlfn.MAXIFS('Track WIP'!M:M,'Track WIP'!K:K,'Results WIP'!A3583,'Track WIP'!L:L,'Results WIP'!C3583)</f>
        <v>43289</v>
      </c>
      <c r="C3583">
        <f t="shared" si="63"/>
        <v>11</v>
      </c>
      <c r="D3583" t="str">
        <f ca="1">VLOOKUP($B3583,'Track WIP'!$M:$O,2,FALSE)</f>
        <v>IOWA CORN 300</v>
      </c>
      <c r="E3583" t="str">
        <f ca="1">VLOOKUP($B3583,'Track WIP'!$M:$O,3,FALSE)</f>
        <v>Iowa Speedway</v>
      </c>
      <c r="F3583">
        <v>19</v>
      </c>
      <c r="G3583" t="s">
        <v>17</v>
      </c>
      <c r="H3583">
        <v>28</v>
      </c>
      <c r="I3583" t="s">
        <v>16</v>
      </c>
      <c r="J3583">
        <v>283</v>
      </c>
      <c r="K3583">
        <v>3</v>
      </c>
      <c r="L3583">
        <v>0</v>
      </c>
      <c r="M3583">
        <v>11</v>
      </c>
      <c r="N3583">
        <v>0</v>
      </c>
      <c r="O3583">
        <v>0</v>
      </c>
    </row>
    <row r="3584" spans="1:15" x14ac:dyDescent="0.2">
      <c r="A3584">
        <v>2018</v>
      </c>
      <c r="B3584" s="6">
        <f ca="1">_xlfn.MAXIFS('Track WIP'!M:M,'Track WIP'!K:K,'Results WIP'!A3584,'Track WIP'!L:L,'Results WIP'!C3584)</f>
        <v>43289</v>
      </c>
      <c r="C3584">
        <f t="shared" si="63"/>
        <v>11</v>
      </c>
      <c r="D3584" t="str">
        <f ca="1">VLOOKUP($B3584,'Track WIP'!$M:$O,2,FALSE)</f>
        <v>IOWA CORN 300</v>
      </c>
      <c r="E3584" t="str">
        <f ca="1">VLOOKUP($B3584,'Track WIP'!$M:$O,3,FALSE)</f>
        <v>Iowa Speedway</v>
      </c>
      <c r="F3584">
        <v>20</v>
      </c>
      <c r="G3584" t="s">
        <v>394</v>
      </c>
      <c r="H3584">
        <v>26</v>
      </c>
      <c r="I3584" t="s">
        <v>16</v>
      </c>
      <c r="J3584">
        <v>279</v>
      </c>
      <c r="K3584">
        <v>14</v>
      </c>
      <c r="L3584">
        <v>0</v>
      </c>
      <c r="M3584">
        <v>10</v>
      </c>
      <c r="N3584">
        <v>0</v>
      </c>
      <c r="O3584">
        <v>0</v>
      </c>
    </row>
    <row r="3585" spans="1:15" x14ac:dyDescent="0.2">
      <c r="A3585">
        <v>2018</v>
      </c>
      <c r="B3585" s="6">
        <f ca="1">_xlfn.MAXIFS('Track WIP'!M:M,'Track WIP'!K:K,'Results WIP'!A3585,'Track WIP'!L:L,'Results WIP'!C3585)</f>
        <v>43289</v>
      </c>
      <c r="C3585">
        <f t="shared" si="63"/>
        <v>11</v>
      </c>
      <c r="D3585" t="str">
        <f ca="1">VLOOKUP($B3585,'Track WIP'!$M:$O,2,FALSE)</f>
        <v>IOWA CORN 300</v>
      </c>
      <c r="E3585" t="str">
        <f ca="1">VLOOKUP($B3585,'Track WIP'!$M:$O,3,FALSE)</f>
        <v>Iowa Speedway</v>
      </c>
      <c r="F3585">
        <v>21</v>
      </c>
      <c r="G3585" t="s">
        <v>386</v>
      </c>
      <c r="H3585">
        <v>88</v>
      </c>
      <c r="I3585" t="s">
        <v>111</v>
      </c>
      <c r="J3585">
        <v>99</v>
      </c>
      <c r="K3585">
        <v>16</v>
      </c>
      <c r="L3585">
        <v>0</v>
      </c>
      <c r="M3585">
        <v>9</v>
      </c>
      <c r="N3585">
        <v>0</v>
      </c>
      <c r="O3585">
        <v>0</v>
      </c>
    </row>
    <row r="3586" spans="1:15" x14ac:dyDescent="0.2">
      <c r="A3586">
        <v>2018</v>
      </c>
      <c r="B3586" s="6">
        <f ca="1">_xlfn.MAXIFS('Track WIP'!M:M,'Track WIP'!K:K,'Results WIP'!A3586,'Track WIP'!L:L,'Results WIP'!C3586)</f>
        <v>43289</v>
      </c>
      <c r="C3586">
        <f t="shared" si="63"/>
        <v>11</v>
      </c>
      <c r="D3586" t="str">
        <f ca="1">VLOOKUP($B3586,'Track WIP'!$M:$O,2,FALSE)</f>
        <v>IOWA CORN 300</v>
      </c>
      <c r="E3586" t="str">
        <f ca="1">VLOOKUP($B3586,'Track WIP'!$M:$O,3,FALSE)</f>
        <v>Iowa Speedway</v>
      </c>
      <c r="F3586">
        <v>22</v>
      </c>
      <c r="G3586" t="s">
        <v>402</v>
      </c>
      <c r="H3586">
        <v>4</v>
      </c>
      <c r="I3586" t="s">
        <v>111</v>
      </c>
      <c r="J3586">
        <v>40</v>
      </c>
      <c r="K3586">
        <v>22</v>
      </c>
      <c r="L3586">
        <v>0</v>
      </c>
      <c r="M3586">
        <v>8</v>
      </c>
      <c r="N3586">
        <v>0</v>
      </c>
      <c r="O3586">
        <v>0</v>
      </c>
    </row>
    <row r="3587" spans="1:15" x14ac:dyDescent="0.2">
      <c r="A3587">
        <v>2018</v>
      </c>
      <c r="B3587" s="6">
        <f ca="1">_xlfn.MAXIFS('Track WIP'!M:M,'Track WIP'!K:K,'Results WIP'!A3587,'Track WIP'!L:L,'Results WIP'!C3587)</f>
        <v>43296</v>
      </c>
      <c r="C3587">
        <f t="shared" si="63"/>
        <v>12</v>
      </c>
      <c r="D3587" t="str">
        <f ca="1">VLOOKUP($B3587,'Track WIP'!$M:$O,2,FALSE)</f>
        <v>HONDA INDY TORONTO</v>
      </c>
      <c r="E3587" t="str">
        <f ca="1">VLOOKUP($B3587,'Track WIP'!$M:$O,3,FALSE)</f>
        <v>Streets Of Toronto</v>
      </c>
      <c r="F3587">
        <v>1</v>
      </c>
      <c r="G3587" t="s">
        <v>21</v>
      </c>
      <c r="H3587">
        <v>9</v>
      </c>
      <c r="I3587" t="s">
        <v>16</v>
      </c>
      <c r="J3587">
        <v>85</v>
      </c>
      <c r="K3587">
        <v>2</v>
      </c>
      <c r="L3587">
        <v>49</v>
      </c>
      <c r="M3587">
        <v>53</v>
      </c>
      <c r="N3587">
        <v>3</v>
      </c>
      <c r="O3587">
        <v>0</v>
      </c>
    </row>
    <row r="3588" spans="1:15" x14ac:dyDescent="0.2">
      <c r="A3588">
        <v>2018</v>
      </c>
      <c r="B3588" s="6">
        <f ca="1">_xlfn.MAXIFS('Track WIP'!M:M,'Track WIP'!K:K,'Results WIP'!A3588,'Track WIP'!L:L,'Results WIP'!C3588)</f>
        <v>43296</v>
      </c>
      <c r="C3588">
        <f t="shared" si="63"/>
        <v>12</v>
      </c>
      <c r="D3588" t="str">
        <f ca="1">VLOOKUP($B3588,'Track WIP'!$M:$O,2,FALSE)</f>
        <v>HONDA INDY TORONTO</v>
      </c>
      <c r="E3588" t="str">
        <f ca="1">VLOOKUP($B3588,'Track WIP'!$M:$O,3,FALSE)</f>
        <v>Streets Of Toronto</v>
      </c>
      <c r="F3588">
        <v>2</v>
      </c>
      <c r="G3588" t="s">
        <v>88</v>
      </c>
      <c r="H3588">
        <v>22</v>
      </c>
      <c r="I3588" t="s">
        <v>111</v>
      </c>
      <c r="J3588">
        <v>85</v>
      </c>
      <c r="K3588">
        <v>3</v>
      </c>
      <c r="L3588">
        <v>1</v>
      </c>
      <c r="M3588">
        <v>41</v>
      </c>
      <c r="N3588">
        <v>1</v>
      </c>
      <c r="O3588">
        <v>0</v>
      </c>
    </row>
    <row r="3589" spans="1:15" x14ac:dyDescent="0.2">
      <c r="A3589">
        <v>2018</v>
      </c>
      <c r="B3589" s="6">
        <f ca="1">_xlfn.MAXIFS('Track WIP'!M:M,'Track WIP'!K:K,'Results WIP'!A3589,'Track WIP'!L:L,'Results WIP'!C3589)</f>
        <v>43296</v>
      </c>
      <c r="C3589">
        <f t="shared" si="63"/>
        <v>12</v>
      </c>
      <c r="D3589" t="str">
        <f ca="1">VLOOKUP($B3589,'Track WIP'!$M:$O,2,FALSE)</f>
        <v>HONDA INDY TORONTO</v>
      </c>
      <c r="E3589" t="str">
        <f ca="1">VLOOKUP($B3589,'Track WIP'!$M:$O,3,FALSE)</f>
        <v>Streets Of Toronto</v>
      </c>
      <c r="F3589">
        <v>3</v>
      </c>
      <c r="G3589" t="s">
        <v>322</v>
      </c>
      <c r="H3589">
        <v>6</v>
      </c>
      <c r="I3589" t="s">
        <v>16</v>
      </c>
      <c r="J3589">
        <v>85</v>
      </c>
      <c r="K3589">
        <v>10</v>
      </c>
      <c r="L3589">
        <v>0</v>
      </c>
      <c r="M3589">
        <v>35</v>
      </c>
      <c r="N3589">
        <v>0</v>
      </c>
      <c r="O3589">
        <v>0</v>
      </c>
    </row>
    <row r="3590" spans="1:15" x14ac:dyDescent="0.2">
      <c r="A3590">
        <v>2018</v>
      </c>
      <c r="B3590" s="6">
        <f ca="1">_xlfn.MAXIFS('Track WIP'!M:M,'Track WIP'!K:K,'Results WIP'!A3590,'Track WIP'!L:L,'Results WIP'!C3590)</f>
        <v>43296</v>
      </c>
      <c r="C3590">
        <f t="shared" si="63"/>
        <v>12</v>
      </c>
      <c r="D3590" t="str">
        <f ca="1">VLOOKUP($B3590,'Track WIP'!$M:$O,2,FALSE)</f>
        <v>HONDA INDY TORONTO</v>
      </c>
      <c r="E3590" t="str">
        <f ca="1">VLOOKUP($B3590,'Track WIP'!$M:$O,3,FALSE)</f>
        <v>Streets Of Toronto</v>
      </c>
      <c r="F3590">
        <v>4</v>
      </c>
      <c r="G3590" t="s">
        <v>89</v>
      </c>
      <c r="H3590">
        <v>5</v>
      </c>
      <c r="I3590" t="s">
        <v>16</v>
      </c>
      <c r="J3590">
        <v>85</v>
      </c>
      <c r="K3590">
        <v>9</v>
      </c>
      <c r="L3590">
        <v>0</v>
      </c>
      <c r="M3590">
        <v>32</v>
      </c>
      <c r="N3590">
        <v>0</v>
      </c>
      <c r="O3590">
        <v>0</v>
      </c>
    </row>
    <row r="3591" spans="1:15" x14ac:dyDescent="0.2">
      <c r="A3591">
        <v>2018</v>
      </c>
      <c r="B3591" s="6">
        <f ca="1">_xlfn.MAXIFS('Track WIP'!M:M,'Track WIP'!K:K,'Results WIP'!A3591,'Track WIP'!L:L,'Results WIP'!C3591)</f>
        <v>43296</v>
      </c>
      <c r="C3591">
        <f t="shared" si="63"/>
        <v>12</v>
      </c>
      <c r="D3591" t="str">
        <f ca="1">VLOOKUP($B3591,'Track WIP'!$M:$O,2,FALSE)</f>
        <v>HONDA INDY TORONTO</v>
      </c>
      <c r="E3591" t="str">
        <f ca="1">VLOOKUP($B3591,'Track WIP'!$M:$O,3,FALSE)</f>
        <v>Streets Of Toronto</v>
      </c>
      <c r="F3591">
        <v>5</v>
      </c>
      <c r="G3591" t="s">
        <v>86</v>
      </c>
      <c r="H3591">
        <v>23</v>
      </c>
      <c r="I3591" t="s">
        <v>111</v>
      </c>
      <c r="J3591">
        <v>85</v>
      </c>
      <c r="K3591">
        <v>20</v>
      </c>
      <c r="L3591">
        <v>1</v>
      </c>
      <c r="M3591">
        <v>31</v>
      </c>
      <c r="N3591">
        <v>1</v>
      </c>
      <c r="O3591">
        <v>0</v>
      </c>
    </row>
    <row r="3592" spans="1:15" x14ac:dyDescent="0.2">
      <c r="A3592">
        <v>2018</v>
      </c>
      <c r="B3592" s="6">
        <f ca="1">_xlfn.MAXIFS('Track WIP'!M:M,'Track WIP'!K:K,'Results WIP'!A3592,'Track WIP'!L:L,'Results WIP'!C3592)</f>
        <v>43296</v>
      </c>
      <c r="C3592">
        <f t="shared" si="63"/>
        <v>12</v>
      </c>
      <c r="D3592" t="str">
        <f ca="1">VLOOKUP($B3592,'Track WIP'!$M:$O,2,FALSE)</f>
        <v>HONDA INDY TORONTO</v>
      </c>
      <c r="E3592" t="str">
        <f ca="1">VLOOKUP($B3592,'Track WIP'!$M:$O,3,FALSE)</f>
        <v>Streets Of Toronto</v>
      </c>
      <c r="F3592">
        <v>6</v>
      </c>
      <c r="G3592" t="s">
        <v>25</v>
      </c>
      <c r="H3592">
        <v>14</v>
      </c>
      <c r="I3592" t="s">
        <v>111</v>
      </c>
      <c r="J3592">
        <v>85</v>
      </c>
      <c r="K3592">
        <v>15</v>
      </c>
      <c r="L3592">
        <v>1</v>
      </c>
      <c r="M3592">
        <v>29</v>
      </c>
      <c r="N3592">
        <v>1</v>
      </c>
      <c r="O3592">
        <v>0</v>
      </c>
    </row>
    <row r="3593" spans="1:15" x14ac:dyDescent="0.2">
      <c r="A3593">
        <v>2018</v>
      </c>
      <c r="B3593" s="6">
        <f ca="1">_xlfn.MAXIFS('Track WIP'!M:M,'Track WIP'!K:K,'Results WIP'!A3593,'Track WIP'!L:L,'Results WIP'!C3593)</f>
        <v>43296</v>
      </c>
      <c r="C3593">
        <f t="shared" si="63"/>
        <v>12</v>
      </c>
      <c r="D3593" t="str">
        <f ca="1">VLOOKUP($B3593,'Track WIP'!$M:$O,2,FALSE)</f>
        <v>HONDA INDY TORONTO</v>
      </c>
      <c r="E3593" t="str">
        <f ca="1">VLOOKUP($B3593,'Track WIP'!$M:$O,3,FALSE)</f>
        <v>Streets Of Toronto</v>
      </c>
      <c r="F3593">
        <v>7</v>
      </c>
      <c r="G3593" t="s">
        <v>394</v>
      </c>
      <c r="H3593">
        <v>26</v>
      </c>
      <c r="I3593" t="s">
        <v>16</v>
      </c>
      <c r="J3593">
        <v>85</v>
      </c>
      <c r="K3593">
        <v>22</v>
      </c>
      <c r="L3593">
        <v>0</v>
      </c>
      <c r="M3593">
        <v>26</v>
      </c>
      <c r="N3593">
        <v>0</v>
      </c>
      <c r="O3593">
        <v>0</v>
      </c>
    </row>
    <row r="3594" spans="1:15" x14ac:dyDescent="0.2">
      <c r="A3594">
        <v>2018</v>
      </c>
      <c r="B3594" s="6">
        <f ca="1">_xlfn.MAXIFS('Track WIP'!M:M,'Track WIP'!K:K,'Results WIP'!A3594,'Track WIP'!L:L,'Results WIP'!C3594)</f>
        <v>43296</v>
      </c>
      <c r="C3594">
        <f t="shared" si="63"/>
        <v>12</v>
      </c>
      <c r="D3594" t="str">
        <f ca="1">VLOOKUP($B3594,'Track WIP'!$M:$O,2,FALSE)</f>
        <v>HONDA INDY TORONTO</v>
      </c>
      <c r="E3594" t="str">
        <f ca="1">VLOOKUP($B3594,'Track WIP'!$M:$O,3,FALSE)</f>
        <v>Streets Of Toronto</v>
      </c>
      <c r="F3594">
        <v>8</v>
      </c>
      <c r="G3594" t="s">
        <v>277</v>
      </c>
      <c r="H3594">
        <v>27</v>
      </c>
      <c r="I3594" t="s">
        <v>16</v>
      </c>
      <c r="J3594">
        <v>85</v>
      </c>
      <c r="K3594">
        <v>5</v>
      </c>
      <c r="L3594">
        <v>0</v>
      </c>
      <c r="M3594">
        <v>24</v>
      </c>
      <c r="N3594">
        <v>0</v>
      </c>
      <c r="O3594">
        <v>0</v>
      </c>
    </row>
    <row r="3595" spans="1:15" x14ac:dyDescent="0.2">
      <c r="A3595">
        <v>2018</v>
      </c>
      <c r="B3595" s="6">
        <f ca="1">_xlfn.MAXIFS('Track WIP'!M:M,'Track WIP'!K:K,'Results WIP'!A3595,'Track WIP'!L:L,'Results WIP'!C3595)</f>
        <v>43296</v>
      </c>
      <c r="C3595">
        <f t="shared" si="63"/>
        <v>12</v>
      </c>
      <c r="D3595" t="str">
        <f ca="1">VLOOKUP($B3595,'Track WIP'!$M:$O,2,FALSE)</f>
        <v>HONDA INDY TORONTO</v>
      </c>
      <c r="E3595" t="str">
        <f ca="1">VLOOKUP($B3595,'Track WIP'!$M:$O,3,FALSE)</f>
        <v>Streets Of Toronto</v>
      </c>
      <c r="F3595">
        <v>9</v>
      </c>
      <c r="G3595" t="s">
        <v>112</v>
      </c>
      <c r="H3595">
        <v>1</v>
      </c>
      <c r="I3595" t="s">
        <v>111</v>
      </c>
      <c r="J3595">
        <v>85</v>
      </c>
      <c r="K3595">
        <v>1</v>
      </c>
      <c r="L3595">
        <v>25</v>
      </c>
      <c r="M3595">
        <v>24</v>
      </c>
      <c r="N3595">
        <v>2</v>
      </c>
      <c r="O3595">
        <v>0</v>
      </c>
    </row>
    <row r="3596" spans="1:15" x14ac:dyDescent="0.2">
      <c r="A3596">
        <v>2018</v>
      </c>
      <c r="B3596" s="6">
        <f ca="1">_xlfn.MAXIFS('Track WIP'!M:M,'Track WIP'!K:K,'Results WIP'!A3596,'Track WIP'!L:L,'Results WIP'!C3596)</f>
        <v>43296</v>
      </c>
      <c r="C3596">
        <f t="shared" si="63"/>
        <v>12</v>
      </c>
      <c r="D3596" t="str">
        <f ca="1">VLOOKUP($B3596,'Track WIP'!$M:$O,2,FALSE)</f>
        <v>HONDA INDY TORONTO</v>
      </c>
      <c r="E3596" t="str">
        <f ca="1">VLOOKUP($B3596,'Track WIP'!$M:$O,3,FALSE)</f>
        <v>Streets Of Toronto</v>
      </c>
      <c r="F3596">
        <v>10</v>
      </c>
      <c r="G3596" t="s">
        <v>38</v>
      </c>
      <c r="H3596">
        <v>98</v>
      </c>
      <c r="I3596" t="s">
        <v>16</v>
      </c>
      <c r="J3596">
        <v>85</v>
      </c>
      <c r="K3596">
        <v>14</v>
      </c>
      <c r="L3596">
        <v>0</v>
      </c>
      <c r="M3596">
        <v>20</v>
      </c>
      <c r="N3596">
        <v>0</v>
      </c>
      <c r="O3596">
        <v>0</v>
      </c>
    </row>
    <row r="3597" spans="1:15" x14ac:dyDescent="0.2">
      <c r="A3597">
        <v>2018</v>
      </c>
      <c r="B3597" s="6">
        <f ca="1">_xlfn.MAXIFS('Track WIP'!M:M,'Track WIP'!K:K,'Results WIP'!A3597,'Track WIP'!L:L,'Results WIP'!C3597)</f>
        <v>43296</v>
      </c>
      <c r="C3597">
        <f t="shared" si="63"/>
        <v>12</v>
      </c>
      <c r="D3597" t="str">
        <f ca="1">VLOOKUP($B3597,'Track WIP'!$M:$O,2,FALSE)</f>
        <v>HONDA INDY TORONTO</v>
      </c>
      <c r="E3597" t="str">
        <f ca="1">VLOOKUP($B3597,'Track WIP'!$M:$O,3,FALSE)</f>
        <v>Streets Of Toronto</v>
      </c>
      <c r="F3597">
        <v>11</v>
      </c>
      <c r="G3597" t="s">
        <v>400</v>
      </c>
      <c r="H3597">
        <v>20</v>
      </c>
      <c r="I3597" t="s">
        <v>111</v>
      </c>
      <c r="J3597">
        <v>85</v>
      </c>
      <c r="K3597">
        <v>8</v>
      </c>
      <c r="L3597">
        <v>6</v>
      </c>
      <c r="M3597">
        <v>20</v>
      </c>
      <c r="N3597">
        <v>1</v>
      </c>
      <c r="O3597">
        <v>0</v>
      </c>
    </row>
    <row r="3598" spans="1:15" x14ac:dyDescent="0.2">
      <c r="A3598">
        <v>2018</v>
      </c>
      <c r="B3598" s="6">
        <f ca="1">_xlfn.MAXIFS('Track WIP'!M:M,'Track WIP'!K:K,'Results WIP'!A3598,'Track WIP'!L:L,'Results WIP'!C3598)</f>
        <v>43296</v>
      </c>
      <c r="C3598">
        <f t="shared" si="63"/>
        <v>12</v>
      </c>
      <c r="D3598" t="str">
        <f ca="1">VLOOKUP($B3598,'Track WIP'!$M:$O,2,FALSE)</f>
        <v>HONDA INDY TORONTO</v>
      </c>
      <c r="E3598" t="str">
        <f ca="1">VLOOKUP($B3598,'Track WIP'!$M:$O,3,FALSE)</f>
        <v>Streets Of Toronto</v>
      </c>
      <c r="F3598">
        <v>12</v>
      </c>
      <c r="G3598" t="s">
        <v>393</v>
      </c>
      <c r="H3598">
        <v>10</v>
      </c>
      <c r="I3598" t="s">
        <v>16</v>
      </c>
      <c r="J3598">
        <v>85</v>
      </c>
      <c r="K3598">
        <v>21</v>
      </c>
      <c r="L3598">
        <v>0</v>
      </c>
      <c r="M3598">
        <v>18</v>
      </c>
      <c r="N3598">
        <v>0</v>
      </c>
      <c r="O3598">
        <v>0</v>
      </c>
    </row>
    <row r="3599" spans="1:15" x14ac:dyDescent="0.2">
      <c r="A3599">
        <v>2018</v>
      </c>
      <c r="B3599" s="6">
        <f ca="1">_xlfn.MAXIFS('Track WIP'!M:M,'Track WIP'!K:K,'Results WIP'!A3599,'Track WIP'!L:L,'Results WIP'!C3599)</f>
        <v>43296</v>
      </c>
      <c r="C3599">
        <f t="shared" si="63"/>
        <v>12</v>
      </c>
      <c r="D3599" t="str">
        <f ca="1">VLOOKUP($B3599,'Track WIP'!$M:$O,2,FALSE)</f>
        <v>HONDA INDY TORONTO</v>
      </c>
      <c r="E3599" t="str">
        <f ca="1">VLOOKUP($B3599,'Track WIP'!$M:$O,3,FALSE)</f>
        <v>Streets Of Toronto</v>
      </c>
      <c r="F3599">
        <v>13</v>
      </c>
      <c r="G3599" t="s">
        <v>359</v>
      </c>
      <c r="H3599">
        <v>88</v>
      </c>
      <c r="I3599" t="s">
        <v>111</v>
      </c>
      <c r="J3599">
        <v>85</v>
      </c>
      <c r="K3599">
        <v>11</v>
      </c>
      <c r="L3599">
        <v>0</v>
      </c>
      <c r="M3599">
        <v>17</v>
      </c>
      <c r="N3599">
        <v>0</v>
      </c>
      <c r="O3599">
        <v>0</v>
      </c>
    </row>
    <row r="3600" spans="1:15" x14ac:dyDescent="0.2">
      <c r="A3600">
        <v>2018</v>
      </c>
      <c r="B3600" s="6">
        <f ca="1">_xlfn.MAXIFS('Track WIP'!M:M,'Track WIP'!K:K,'Results WIP'!A3600,'Track WIP'!L:L,'Results WIP'!C3600)</f>
        <v>43296</v>
      </c>
      <c r="C3600">
        <f t="shared" si="63"/>
        <v>12</v>
      </c>
      <c r="D3600" t="str">
        <f ca="1">VLOOKUP($B3600,'Track WIP'!$M:$O,2,FALSE)</f>
        <v>HONDA INDY TORONTO</v>
      </c>
      <c r="E3600" t="str">
        <f ca="1">VLOOKUP($B3600,'Track WIP'!$M:$O,3,FALSE)</f>
        <v>Streets Of Toronto</v>
      </c>
      <c r="F3600">
        <v>14</v>
      </c>
      <c r="G3600" t="s">
        <v>399</v>
      </c>
      <c r="H3600">
        <v>19</v>
      </c>
      <c r="I3600" t="s">
        <v>16</v>
      </c>
      <c r="J3600">
        <v>85</v>
      </c>
      <c r="K3600">
        <v>23</v>
      </c>
      <c r="L3600">
        <v>0</v>
      </c>
      <c r="M3600">
        <v>16</v>
      </c>
      <c r="N3600">
        <v>0</v>
      </c>
      <c r="O3600">
        <v>0</v>
      </c>
    </row>
    <row r="3601" spans="1:15" x14ac:dyDescent="0.2">
      <c r="A3601">
        <v>2018</v>
      </c>
      <c r="B3601" s="6">
        <f ca="1">_xlfn.MAXIFS('Track WIP'!M:M,'Track WIP'!K:K,'Results WIP'!A3601,'Track WIP'!L:L,'Results WIP'!C3601)</f>
        <v>43296</v>
      </c>
      <c r="C3601">
        <f t="shared" si="63"/>
        <v>12</v>
      </c>
      <c r="D3601" t="str">
        <f ca="1">VLOOKUP($B3601,'Track WIP'!$M:$O,2,FALSE)</f>
        <v>HONDA INDY TORONTO</v>
      </c>
      <c r="E3601" t="str">
        <f ca="1">VLOOKUP($B3601,'Track WIP'!$M:$O,3,FALSE)</f>
        <v>Streets Of Toronto</v>
      </c>
      <c r="F3601">
        <v>15</v>
      </c>
      <c r="G3601" t="s">
        <v>402</v>
      </c>
      <c r="H3601">
        <v>4</v>
      </c>
      <c r="I3601" t="s">
        <v>111</v>
      </c>
      <c r="J3601">
        <v>85</v>
      </c>
      <c r="K3601">
        <v>12</v>
      </c>
      <c r="L3601">
        <v>0</v>
      </c>
      <c r="M3601">
        <v>15</v>
      </c>
      <c r="N3601">
        <v>0</v>
      </c>
      <c r="O3601">
        <v>0</v>
      </c>
    </row>
    <row r="3602" spans="1:15" x14ac:dyDescent="0.2">
      <c r="A3602">
        <v>2018</v>
      </c>
      <c r="B3602" s="6">
        <f ca="1">_xlfn.MAXIFS('Track WIP'!M:M,'Track WIP'!K:K,'Results WIP'!A3602,'Track WIP'!L:L,'Results WIP'!C3602)</f>
        <v>43296</v>
      </c>
      <c r="C3602">
        <f t="shared" si="63"/>
        <v>12</v>
      </c>
      <c r="D3602" t="str">
        <f ca="1">VLOOKUP($B3602,'Track WIP'!$M:$O,2,FALSE)</f>
        <v>HONDA INDY TORONTO</v>
      </c>
      <c r="E3602" t="str">
        <f ca="1">VLOOKUP($B3602,'Track WIP'!$M:$O,3,FALSE)</f>
        <v>Streets Of Toronto</v>
      </c>
      <c r="F3602">
        <v>16</v>
      </c>
      <c r="G3602" t="s">
        <v>17</v>
      </c>
      <c r="H3602">
        <v>28</v>
      </c>
      <c r="I3602" t="s">
        <v>16</v>
      </c>
      <c r="J3602">
        <v>84</v>
      </c>
      <c r="K3602">
        <v>6</v>
      </c>
      <c r="L3602">
        <v>0</v>
      </c>
      <c r="M3602">
        <v>14</v>
      </c>
      <c r="N3602">
        <v>0</v>
      </c>
      <c r="O3602">
        <v>0</v>
      </c>
    </row>
    <row r="3603" spans="1:15" x14ac:dyDescent="0.2">
      <c r="A3603">
        <v>2018</v>
      </c>
      <c r="B3603" s="6">
        <f ca="1">_xlfn.MAXIFS('Track WIP'!M:M,'Track WIP'!K:K,'Results WIP'!A3603,'Track WIP'!L:L,'Results WIP'!C3603)</f>
        <v>43296</v>
      </c>
      <c r="C3603">
        <f t="shared" si="63"/>
        <v>12</v>
      </c>
      <c r="D3603" t="str">
        <f ca="1">VLOOKUP($B3603,'Track WIP'!$M:$O,2,FALSE)</f>
        <v>HONDA INDY TORONTO</v>
      </c>
      <c r="E3603" t="str">
        <f ca="1">VLOOKUP($B3603,'Track WIP'!$M:$O,3,FALSE)</f>
        <v>Streets Of Toronto</v>
      </c>
      <c r="F3603">
        <v>17</v>
      </c>
      <c r="G3603" t="s">
        <v>401</v>
      </c>
      <c r="H3603">
        <v>32</v>
      </c>
      <c r="I3603" t="s">
        <v>111</v>
      </c>
      <c r="J3603">
        <v>83</v>
      </c>
      <c r="K3603">
        <v>19</v>
      </c>
      <c r="L3603">
        <v>0</v>
      </c>
      <c r="M3603">
        <v>13</v>
      </c>
      <c r="N3603">
        <v>0</v>
      </c>
      <c r="O3603">
        <v>0</v>
      </c>
    </row>
    <row r="3604" spans="1:15" x14ac:dyDescent="0.2">
      <c r="A3604">
        <v>2018</v>
      </c>
      <c r="B3604" s="6">
        <f ca="1">_xlfn.MAXIFS('Track WIP'!M:M,'Track WIP'!K:K,'Results WIP'!A3604,'Track WIP'!L:L,'Results WIP'!C3604)</f>
        <v>43296</v>
      </c>
      <c r="C3604">
        <f t="shared" si="63"/>
        <v>12</v>
      </c>
      <c r="D3604" t="str">
        <f ca="1">VLOOKUP($B3604,'Track WIP'!$M:$O,2,FALSE)</f>
        <v>HONDA INDY TORONTO</v>
      </c>
      <c r="E3604" t="str">
        <f ca="1">VLOOKUP($B3604,'Track WIP'!$M:$O,3,FALSE)</f>
        <v>Streets Of Toronto</v>
      </c>
      <c r="F3604">
        <v>18</v>
      </c>
      <c r="G3604" t="s">
        <v>15</v>
      </c>
      <c r="H3604">
        <v>12</v>
      </c>
      <c r="I3604" t="s">
        <v>111</v>
      </c>
      <c r="J3604">
        <v>83</v>
      </c>
      <c r="K3604">
        <v>4</v>
      </c>
      <c r="L3604">
        <v>1</v>
      </c>
      <c r="M3604">
        <v>13</v>
      </c>
      <c r="N3604">
        <v>1</v>
      </c>
      <c r="O3604">
        <v>0</v>
      </c>
    </row>
    <row r="3605" spans="1:15" x14ac:dyDescent="0.2">
      <c r="A3605">
        <v>2018</v>
      </c>
      <c r="B3605" s="6">
        <f ca="1">_xlfn.MAXIFS('Track WIP'!M:M,'Track WIP'!K:K,'Results WIP'!A3605,'Track WIP'!L:L,'Results WIP'!C3605)</f>
        <v>43296</v>
      </c>
      <c r="C3605">
        <f t="shared" si="63"/>
        <v>12</v>
      </c>
      <c r="D3605" t="str">
        <f ca="1">VLOOKUP($B3605,'Track WIP'!$M:$O,2,FALSE)</f>
        <v>HONDA INDY TORONTO</v>
      </c>
      <c r="E3605" t="str">
        <f ca="1">VLOOKUP($B3605,'Track WIP'!$M:$O,3,FALSE)</f>
        <v>Streets Of Toronto</v>
      </c>
      <c r="F3605">
        <v>19</v>
      </c>
      <c r="G3605" t="s">
        <v>87</v>
      </c>
      <c r="H3605">
        <v>18</v>
      </c>
      <c r="I3605" t="s">
        <v>16</v>
      </c>
      <c r="J3605">
        <v>83</v>
      </c>
      <c r="K3605">
        <v>17</v>
      </c>
      <c r="L3605">
        <v>0</v>
      </c>
      <c r="M3605">
        <v>11</v>
      </c>
      <c r="N3605">
        <v>0</v>
      </c>
      <c r="O3605">
        <v>0</v>
      </c>
    </row>
    <row r="3606" spans="1:15" x14ac:dyDescent="0.2">
      <c r="A3606">
        <v>2018</v>
      </c>
      <c r="B3606" s="6">
        <f ca="1">_xlfn.MAXIFS('Track WIP'!M:M,'Track WIP'!K:K,'Results WIP'!A3606,'Track WIP'!L:L,'Results WIP'!C3606)</f>
        <v>43296</v>
      </c>
      <c r="C3606">
        <f t="shared" si="63"/>
        <v>12</v>
      </c>
      <c r="D3606" t="str">
        <f ca="1">VLOOKUP($B3606,'Track WIP'!$M:$O,2,FALSE)</f>
        <v>HONDA INDY TORONTO</v>
      </c>
      <c r="E3606" t="str">
        <f ca="1">VLOOKUP($B3606,'Track WIP'!$M:$O,3,FALSE)</f>
        <v>Streets Of Toronto</v>
      </c>
      <c r="F3606">
        <v>20</v>
      </c>
      <c r="G3606" t="s">
        <v>389</v>
      </c>
      <c r="H3606">
        <v>21</v>
      </c>
      <c r="I3606" t="s">
        <v>111</v>
      </c>
      <c r="J3606">
        <v>76</v>
      </c>
      <c r="K3606">
        <v>16</v>
      </c>
      <c r="L3606">
        <v>1</v>
      </c>
      <c r="M3606">
        <v>11</v>
      </c>
      <c r="N3606">
        <v>1</v>
      </c>
      <c r="O3606">
        <v>0</v>
      </c>
    </row>
    <row r="3607" spans="1:15" x14ac:dyDescent="0.2">
      <c r="A3607">
        <v>2018</v>
      </c>
      <c r="B3607" s="6">
        <f ca="1">_xlfn.MAXIFS('Track WIP'!M:M,'Track WIP'!K:K,'Results WIP'!A3607,'Track WIP'!L:L,'Results WIP'!C3607)</f>
        <v>43296</v>
      </c>
      <c r="C3607">
        <f t="shared" si="63"/>
        <v>12</v>
      </c>
      <c r="D3607" t="str">
        <f ca="1">VLOOKUP($B3607,'Track WIP'!$M:$O,2,FALSE)</f>
        <v>HONDA INDY TORONTO</v>
      </c>
      <c r="E3607" t="str">
        <f ca="1">VLOOKUP($B3607,'Track WIP'!$M:$O,3,FALSE)</f>
        <v>Streets Of Toronto</v>
      </c>
      <c r="F3607">
        <v>21</v>
      </c>
      <c r="G3607" t="s">
        <v>41</v>
      </c>
      <c r="H3607">
        <v>15</v>
      </c>
      <c r="I3607" t="s">
        <v>16</v>
      </c>
      <c r="J3607">
        <v>68</v>
      </c>
      <c r="K3607">
        <v>13</v>
      </c>
      <c r="L3607">
        <v>0</v>
      </c>
      <c r="M3607">
        <v>9</v>
      </c>
      <c r="N3607">
        <v>0</v>
      </c>
      <c r="O3607">
        <v>0</v>
      </c>
    </row>
    <row r="3608" spans="1:15" x14ac:dyDescent="0.2">
      <c r="A3608">
        <v>2018</v>
      </c>
      <c r="B3608" s="6">
        <f ca="1">_xlfn.MAXIFS('Track WIP'!M:M,'Track WIP'!K:K,'Results WIP'!A3608,'Track WIP'!L:L,'Results WIP'!C3608)</f>
        <v>43296</v>
      </c>
      <c r="C3608">
        <f t="shared" si="63"/>
        <v>12</v>
      </c>
      <c r="D3608" t="str">
        <f ca="1">VLOOKUP($B3608,'Track WIP'!$M:$O,2,FALSE)</f>
        <v>HONDA INDY TORONTO</v>
      </c>
      <c r="E3608" t="str">
        <f ca="1">VLOOKUP($B3608,'Track WIP'!$M:$O,3,FALSE)</f>
        <v>Streets Of Toronto</v>
      </c>
      <c r="F3608">
        <v>22</v>
      </c>
      <c r="G3608" t="s">
        <v>37</v>
      </c>
      <c r="H3608">
        <v>30</v>
      </c>
      <c r="I3608" t="s">
        <v>16</v>
      </c>
      <c r="J3608">
        <v>66</v>
      </c>
      <c r="K3608">
        <v>7</v>
      </c>
      <c r="L3608">
        <v>0</v>
      </c>
      <c r="M3608">
        <v>8</v>
      </c>
      <c r="N3608">
        <v>0</v>
      </c>
      <c r="O3608">
        <v>0</v>
      </c>
    </row>
    <row r="3609" spans="1:15" x14ac:dyDescent="0.2">
      <c r="A3609">
        <v>2018</v>
      </c>
      <c r="B3609" s="6">
        <f ca="1">_xlfn.MAXIFS('Track WIP'!M:M,'Track WIP'!K:K,'Results WIP'!A3609,'Track WIP'!L:L,'Results WIP'!C3609)</f>
        <v>43296</v>
      </c>
      <c r="C3609">
        <f t="shared" si="63"/>
        <v>12</v>
      </c>
      <c r="D3609" t="str">
        <f ca="1">VLOOKUP($B3609,'Track WIP'!$M:$O,2,FALSE)</f>
        <v>HONDA INDY TORONTO</v>
      </c>
      <c r="E3609" t="str">
        <f ca="1">VLOOKUP($B3609,'Track WIP'!$M:$O,3,FALSE)</f>
        <v>Streets Of Toronto</v>
      </c>
      <c r="F3609">
        <v>23</v>
      </c>
      <c r="G3609" t="s">
        <v>390</v>
      </c>
      <c r="H3609">
        <v>59</v>
      </c>
      <c r="I3609" t="s">
        <v>111</v>
      </c>
      <c r="J3609">
        <v>34</v>
      </c>
      <c r="K3609">
        <v>18</v>
      </c>
      <c r="L3609">
        <v>0</v>
      </c>
      <c r="M3609">
        <v>7</v>
      </c>
      <c r="N3609">
        <v>0</v>
      </c>
      <c r="O3609">
        <v>0</v>
      </c>
    </row>
    <row r="3610" spans="1:15" x14ac:dyDescent="0.2">
      <c r="A3610">
        <v>2018</v>
      </c>
      <c r="B3610" s="6">
        <f ca="1">_xlfn.MAXIFS('Track WIP'!M:M,'Track WIP'!K:K,'Results WIP'!A3610,'Track WIP'!L:L,'Results WIP'!C3610)</f>
        <v>43310</v>
      </c>
      <c r="C3610">
        <f t="shared" si="63"/>
        <v>13</v>
      </c>
      <c r="D3610" t="str">
        <f ca="1">VLOOKUP($B3610,'Track WIP'!$M:$O,2,FALSE)</f>
        <v>HONDA INDY 200 AT MID-OHIO</v>
      </c>
      <c r="E3610" t="str">
        <f ca="1">VLOOKUP($B3610,'Track WIP'!$M:$O,3,FALSE)</f>
        <v>Mid-Ohio Sports Car Course</v>
      </c>
      <c r="F3610">
        <v>1</v>
      </c>
      <c r="G3610" t="s">
        <v>277</v>
      </c>
      <c r="H3610">
        <v>27</v>
      </c>
      <c r="I3610" t="s">
        <v>16</v>
      </c>
      <c r="J3610">
        <v>90</v>
      </c>
      <c r="K3610">
        <v>1</v>
      </c>
      <c r="L3610">
        <v>66</v>
      </c>
      <c r="M3610">
        <v>54</v>
      </c>
      <c r="N3610">
        <v>4</v>
      </c>
      <c r="O3610">
        <v>0</v>
      </c>
    </row>
    <row r="3611" spans="1:15" x14ac:dyDescent="0.2">
      <c r="A3611">
        <v>2018</v>
      </c>
      <c r="B3611" s="6">
        <f ca="1">_xlfn.MAXIFS('Track WIP'!M:M,'Track WIP'!K:K,'Results WIP'!A3611,'Track WIP'!L:L,'Results WIP'!C3611)</f>
        <v>43310</v>
      </c>
      <c r="C3611">
        <f t="shared" si="63"/>
        <v>13</v>
      </c>
      <c r="D3611" t="str">
        <f ca="1">VLOOKUP($B3611,'Track WIP'!$M:$O,2,FALSE)</f>
        <v>HONDA INDY 200 AT MID-OHIO</v>
      </c>
      <c r="E3611" t="str">
        <f ca="1">VLOOKUP($B3611,'Track WIP'!$M:$O,3,FALSE)</f>
        <v>Mid-Ohio Sports Car Course</v>
      </c>
      <c r="F3611">
        <v>2</v>
      </c>
      <c r="G3611" t="s">
        <v>322</v>
      </c>
      <c r="H3611">
        <v>6</v>
      </c>
      <c r="I3611" t="s">
        <v>16</v>
      </c>
      <c r="J3611">
        <v>90</v>
      </c>
      <c r="K3611">
        <v>5</v>
      </c>
      <c r="L3611">
        <v>15</v>
      </c>
      <c r="M3611">
        <v>41</v>
      </c>
      <c r="N3611">
        <v>1</v>
      </c>
      <c r="O3611">
        <v>0</v>
      </c>
    </row>
    <row r="3612" spans="1:15" x14ac:dyDescent="0.2">
      <c r="A3612">
        <v>2018</v>
      </c>
      <c r="B3612" s="6">
        <f ca="1">_xlfn.MAXIFS('Track WIP'!M:M,'Track WIP'!K:K,'Results WIP'!A3612,'Track WIP'!L:L,'Results WIP'!C3612)</f>
        <v>43310</v>
      </c>
      <c r="C3612">
        <f t="shared" si="63"/>
        <v>13</v>
      </c>
      <c r="D3612" t="str">
        <f ca="1">VLOOKUP($B3612,'Track WIP'!$M:$O,2,FALSE)</f>
        <v>HONDA INDY 200 AT MID-OHIO</v>
      </c>
      <c r="E3612" t="str">
        <f ca="1">VLOOKUP($B3612,'Track WIP'!$M:$O,3,FALSE)</f>
        <v>Mid-Ohio Sports Car Course</v>
      </c>
      <c r="F3612">
        <v>3</v>
      </c>
      <c r="G3612" t="s">
        <v>15</v>
      </c>
      <c r="H3612">
        <v>12</v>
      </c>
      <c r="I3612" t="s">
        <v>111</v>
      </c>
      <c r="J3612">
        <v>90</v>
      </c>
      <c r="K3612">
        <v>2</v>
      </c>
      <c r="L3612">
        <v>9</v>
      </c>
      <c r="M3612">
        <v>36</v>
      </c>
      <c r="N3612">
        <v>1</v>
      </c>
      <c r="O3612">
        <v>0</v>
      </c>
    </row>
    <row r="3613" spans="1:15" x14ac:dyDescent="0.2">
      <c r="A3613">
        <v>2018</v>
      </c>
      <c r="B3613" s="6">
        <f ca="1">_xlfn.MAXIFS('Track WIP'!M:M,'Track WIP'!K:K,'Results WIP'!A3613,'Track WIP'!L:L,'Results WIP'!C3613)</f>
        <v>43310</v>
      </c>
      <c r="C3613">
        <f t="shared" si="63"/>
        <v>13</v>
      </c>
      <c r="D3613" t="str">
        <f ca="1">VLOOKUP($B3613,'Track WIP'!$M:$O,2,FALSE)</f>
        <v>HONDA INDY 200 AT MID-OHIO</v>
      </c>
      <c r="E3613" t="str">
        <f ca="1">VLOOKUP($B3613,'Track WIP'!$M:$O,3,FALSE)</f>
        <v>Mid-Ohio Sports Car Course</v>
      </c>
      <c r="F3613">
        <v>4</v>
      </c>
      <c r="G3613" t="s">
        <v>112</v>
      </c>
      <c r="H3613">
        <v>1</v>
      </c>
      <c r="I3613" t="s">
        <v>111</v>
      </c>
      <c r="J3613">
        <v>90</v>
      </c>
      <c r="K3613">
        <v>4</v>
      </c>
      <c r="L3613">
        <v>0</v>
      </c>
      <c r="M3613">
        <v>32</v>
      </c>
      <c r="N3613">
        <v>0</v>
      </c>
      <c r="O3613">
        <v>0</v>
      </c>
    </row>
    <row r="3614" spans="1:15" x14ac:dyDescent="0.2">
      <c r="A3614">
        <v>2018</v>
      </c>
      <c r="B3614" s="6">
        <f ca="1">_xlfn.MAXIFS('Track WIP'!M:M,'Track WIP'!K:K,'Results WIP'!A3614,'Track WIP'!L:L,'Results WIP'!C3614)</f>
        <v>43310</v>
      </c>
      <c r="C3614">
        <f t="shared" si="63"/>
        <v>13</v>
      </c>
      <c r="D3614" t="str">
        <f ca="1">VLOOKUP($B3614,'Track WIP'!$M:$O,2,FALSE)</f>
        <v>HONDA INDY 200 AT MID-OHIO</v>
      </c>
      <c r="E3614" t="str">
        <f ca="1">VLOOKUP($B3614,'Track WIP'!$M:$O,3,FALSE)</f>
        <v>Mid-Ohio Sports Car Course</v>
      </c>
      <c r="F3614">
        <v>5</v>
      </c>
      <c r="G3614" t="s">
        <v>21</v>
      </c>
      <c r="H3614">
        <v>9</v>
      </c>
      <c r="I3614" t="s">
        <v>16</v>
      </c>
      <c r="J3614">
        <v>90</v>
      </c>
      <c r="K3614">
        <v>9</v>
      </c>
      <c r="L3614">
        <v>0</v>
      </c>
      <c r="M3614">
        <v>30</v>
      </c>
      <c r="N3614">
        <v>0</v>
      </c>
      <c r="O3614">
        <v>0</v>
      </c>
    </row>
    <row r="3615" spans="1:15" x14ac:dyDescent="0.2">
      <c r="A3615">
        <v>2018</v>
      </c>
      <c r="B3615" s="6">
        <f ca="1">_xlfn.MAXIFS('Track WIP'!M:M,'Track WIP'!K:K,'Results WIP'!A3615,'Track WIP'!L:L,'Results WIP'!C3615)</f>
        <v>43310</v>
      </c>
      <c r="C3615">
        <f t="shared" si="63"/>
        <v>13</v>
      </c>
      <c r="D3615" t="str">
        <f ca="1">VLOOKUP($B3615,'Track WIP'!$M:$O,2,FALSE)</f>
        <v>HONDA INDY 200 AT MID-OHIO</v>
      </c>
      <c r="E3615" t="str">
        <f ca="1">VLOOKUP($B3615,'Track WIP'!$M:$O,3,FALSE)</f>
        <v>Mid-Ohio Sports Car Course</v>
      </c>
      <c r="F3615">
        <v>6</v>
      </c>
      <c r="G3615" t="s">
        <v>87</v>
      </c>
      <c r="H3615">
        <v>18</v>
      </c>
      <c r="I3615" t="s">
        <v>16</v>
      </c>
      <c r="J3615">
        <v>90</v>
      </c>
      <c r="K3615">
        <v>24</v>
      </c>
      <c r="L3615">
        <v>0</v>
      </c>
      <c r="M3615">
        <v>28</v>
      </c>
      <c r="N3615">
        <v>0</v>
      </c>
      <c r="O3615">
        <v>0</v>
      </c>
    </row>
    <row r="3616" spans="1:15" x14ac:dyDescent="0.2">
      <c r="A3616">
        <v>2018</v>
      </c>
      <c r="B3616" s="6">
        <f ca="1">_xlfn.MAXIFS('Track WIP'!M:M,'Track WIP'!K:K,'Results WIP'!A3616,'Track WIP'!L:L,'Results WIP'!C3616)</f>
        <v>43310</v>
      </c>
      <c r="C3616">
        <f t="shared" si="63"/>
        <v>13</v>
      </c>
      <c r="D3616" t="str">
        <f ca="1">VLOOKUP($B3616,'Track WIP'!$M:$O,2,FALSE)</f>
        <v>HONDA INDY 200 AT MID-OHIO</v>
      </c>
      <c r="E3616" t="str">
        <f ca="1">VLOOKUP($B3616,'Track WIP'!$M:$O,3,FALSE)</f>
        <v>Mid-Ohio Sports Car Course</v>
      </c>
      <c r="F3616">
        <v>7</v>
      </c>
      <c r="G3616" t="s">
        <v>17</v>
      </c>
      <c r="H3616">
        <v>28</v>
      </c>
      <c r="I3616" t="s">
        <v>16</v>
      </c>
      <c r="J3616">
        <v>90</v>
      </c>
      <c r="K3616">
        <v>3</v>
      </c>
      <c r="L3616">
        <v>0</v>
      </c>
      <c r="M3616">
        <v>26</v>
      </c>
      <c r="N3616">
        <v>0</v>
      </c>
      <c r="O3616">
        <v>0</v>
      </c>
    </row>
    <row r="3617" spans="1:15" x14ac:dyDescent="0.2">
      <c r="A3617">
        <v>2018</v>
      </c>
      <c r="B3617" s="6">
        <f ca="1">_xlfn.MAXIFS('Track WIP'!M:M,'Track WIP'!K:K,'Results WIP'!A3617,'Track WIP'!L:L,'Results WIP'!C3617)</f>
        <v>43310</v>
      </c>
      <c r="C3617">
        <f t="shared" si="63"/>
        <v>13</v>
      </c>
      <c r="D3617" t="str">
        <f ca="1">VLOOKUP($B3617,'Track WIP'!$M:$O,2,FALSE)</f>
        <v>HONDA INDY 200 AT MID-OHIO</v>
      </c>
      <c r="E3617" t="str">
        <f ca="1">VLOOKUP($B3617,'Track WIP'!$M:$O,3,FALSE)</f>
        <v>Mid-Ohio Sports Car Course</v>
      </c>
      <c r="F3617">
        <v>8</v>
      </c>
      <c r="G3617" t="s">
        <v>88</v>
      </c>
      <c r="H3617">
        <v>22</v>
      </c>
      <c r="I3617" t="s">
        <v>111</v>
      </c>
      <c r="J3617">
        <v>90</v>
      </c>
      <c r="K3617">
        <v>17</v>
      </c>
      <c r="L3617">
        <v>0</v>
      </c>
      <c r="M3617">
        <v>24</v>
      </c>
      <c r="N3617">
        <v>0</v>
      </c>
      <c r="O3617">
        <v>0</v>
      </c>
    </row>
    <row r="3618" spans="1:15" x14ac:dyDescent="0.2">
      <c r="A3618">
        <v>2018</v>
      </c>
      <c r="B3618" s="6">
        <f ca="1">_xlfn.MAXIFS('Track WIP'!M:M,'Track WIP'!K:K,'Results WIP'!A3618,'Track WIP'!L:L,'Results WIP'!C3618)</f>
        <v>43310</v>
      </c>
      <c r="C3618">
        <f t="shared" si="63"/>
        <v>13</v>
      </c>
      <c r="D3618" t="str">
        <f ca="1">VLOOKUP($B3618,'Track WIP'!$M:$O,2,FALSE)</f>
        <v>HONDA INDY 200 AT MID-OHIO</v>
      </c>
      <c r="E3618" t="str">
        <f ca="1">VLOOKUP($B3618,'Track WIP'!$M:$O,3,FALSE)</f>
        <v>Mid-Ohio Sports Car Course</v>
      </c>
      <c r="F3618">
        <v>9</v>
      </c>
      <c r="G3618" t="s">
        <v>41</v>
      </c>
      <c r="H3618">
        <v>15</v>
      </c>
      <c r="I3618" t="s">
        <v>16</v>
      </c>
      <c r="J3618">
        <v>90</v>
      </c>
      <c r="K3618">
        <v>7</v>
      </c>
      <c r="L3618">
        <v>0</v>
      </c>
      <c r="M3618">
        <v>22</v>
      </c>
      <c r="N3618">
        <v>0</v>
      </c>
      <c r="O3618">
        <v>0</v>
      </c>
    </row>
    <row r="3619" spans="1:15" x14ac:dyDescent="0.2">
      <c r="A3619">
        <v>2018</v>
      </c>
      <c r="B3619" s="6">
        <f ca="1">_xlfn.MAXIFS('Track WIP'!M:M,'Track WIP'!K:K,'Results WIP'!A3619,'Track WIP'!L:L,'Results WIP'!C3619)</f>
        <v>43310</v>
      </c>
      <c r="C3619">
        <f t="shared" si="63"/>
        <v>13</v>
      </c>
      <c r="D3619" t="str">
        <f ca="1">VLOOKUP($B3619,'Track WIP'!$M:$O,2,FALSE)</f>
        <v>HONDA INDY 200 AT MID-OHIO</v>
      </c>
      <c r="E3619" t="str">
        <f ca="1">VLOOKUP($B3619,'Track WIP'!$M:$O,3,FALSE)</f>
        <v>Mid-Ohio Sports Car Course</v>
      </c>
      <c r="F3619">
        <v>10</v>
      </c>
      <c r="G3619" t="s">
        <v>394</v>
      </c>
      <c r="H3619">
        <v>26</v>
      </c>
      <c r="I3619" t="s">
        <v>16</v>
      </c>
      <c r="J3619">
        <v>90</v>
      </c>
      <c r="K3619">
        <v>12</v>
      </c>
      <c r="L3619">
        <v>0</v>
      </c>
      <c r="M3619">
        <v>20</v>
      </c>
      <c r="N3619">
        <v>0</v>
      </c>
      <c r="O3619">
        <v>0</v>
      </c>
    </row>
    <row r="3620" spans="1:15" x14ac:dyDescent="0.2">
      <c r="A3620">
        <v>2018</v>
      </c>
      <c r="B3620" s="6">
        <f ca="1">_xlfn.MAXIFS('Track WIP'!M:M,'Track WIP'!K:K,'Results WIP'!A3620,'Track WIP'!L:L,'Results WIP'!C3620)</f>
        <v>43310</v>
      </c>
      <c r="C3620">
        <f t="shared" si="63"/>
        <v>13</v>
      </c>
      <c r="D3620" t="str">
        <f ca="1">VLOOKUP($B3620,'Track WIP'!$M:$O,2,FALSE)</f>
        <v>HONDA INDY 200 AT MID-OHIO</v>
      </c>
      <c r="E3620" t="str">
        <f ca="1">VLOOKUP($B3620,'Track WIP'!$M:$O,3,FALSE)</f>
        <v>Mid-Ohio Sports Car Course</v>
      </c>
      <c r="F3620">
        <v>11</v>
      </c>
      <c r="G3620" t="s">
        <v>38</v>
      </c>
      <c r="H3620">
        <v>98</v>
      </c>
      <c r="I3620" t="s">
        <v>16</v>
      </c>
      <c r="J3620">
        <v>90</v>
      </c>
      <c r="K3620">
        <v>13</v>
      </c>
      <c r="L3620">
        <v>0</v>
      </c>
      <c r="M3620">
        <v>19</v>
      </c>
      <c r="N3620">
        <v>0</v>
      </c>
      <c r="O3620">
        <v>0</v>
      </c>
    </row>
    <row r="3621" spans="1:15" x14ac:dyDescent="0.2">
      <c r="A3621">
        <v>2018</v>
      </c>
      <c r="B3621" s="6">
        <f ca="1">_xlfn.MAXIFS('Track WIP'!M:M,'Track WIP'!K:K,'Results WIP'!A3621,'Track WIP'!L:L,'Results WIP'!C3621)</f>
        <v>43310</v>
      </c>
      <c r="C3621">
        <f t="shared" si="63"/>
        <v>13</v>
      </c>
      <c r="D3621" t="str">
        <f ca="1">VLOOKUP($B3621,'Track WIP'!$M:$O,2,FALSE)</f>
        <v>HONDA INDY 200 AT MID-OHIO</v>
      </c>
      <c r="E3621" t="str">
        <f ca="1">VLOOKUP($B3621,'Track WIP'!$M:$O,3,FALSE)</f>
        <v>Mid-Ohio Sports Car Course</v>
      </c>
      <c r="F3621">
        <v>12</v>
      </c>
      <c r="G3621" t="s">
        <v>400</v>
      </c>
      <c r="H3621">
        <v>20</v>
      </c>
      <c r="I3621" t="s">
        <v>111</v>
      </c>
      <c r="J3621">
        <v>90</v>
      </c>
      <c r="K3621">
        <v>16</v>
      </c>
      <c r="L3621">
        <v>0</v>
      </c>
      <c r="M3621">
        <v>18</v>
      </c>
      <c r="N3621">
        <v>0</v>
      </c>
      <c r="O3621">
        <v>0</v>
      </c>
    </row>
    <row r="3622" spans="1:15" x14ac:dyDescent="0.2">
      <c r="A3622">
        <v>2018</v>
      </c>
      <c r="B3622" s="6">
        <f ca="1">_xlfn.MAXIFS('Track WIP'!M:M,'Track WIP'!K:K,'Results WIP'!A3622,'Track WIP'!L:L,'Results WIP'!C3622)</f>
        <v>43310</v>
      </c>
      <c r="C3622">
        <f t="shared" si="63"/>
        <v>13</v>
      </c>
      <c r="D3622" t="str">
        <f ca="1">VLOOKUP($B3622,'Track WIP'!$M:$O,2,FALSE)</f>
        <v>HONDA INDY 200 AT MID-OHIO</v>
      </c>
      <c r="E3622" t="str">
        <f ca="1">VLOOKUP($B3622,'Track WIP'!$M:$O,3,FALSE)</f>
        <v>Mid-Ohio Sports Car Course</v>
      </c>
      <c r="F3622">
        <v>13</v>
      </c>
      <c r="G3622" t="s">
        <v>389</v>
      </c>
      <c r="H3622">
        <v>21</v>
      </c>
      <c r="I3622" t="s">
        <v>111</v>
      </c>
      <c r="J3622">
        <v>90</v>
      </c>
      <c r="K3622">
        <v>18</v>
      </c>
      <c r="L3622">
        <v>0</v>
      </c>
      <c r="M3622">
        <v>17</v>
      </c>
      <c r="N3622">
        <v>0</v>
      </c>
      <c r="O3622">
        <v>0</v>
      </c>
    </row>
    <row r="3623" spans="1:15" x14ac:dyDescent="0.2">
      <c r="A3623">
        <v>2018</v>
      </c>
      <c r="B3623" s="6">
        <f ca="1">_xlfn.MAXIFS('Track WIP'!M:M,'Track WIP'!K:K,'Results WIP'!A3623,'Track WIP'!L:L,'Results WIP'!C3623)</f>
        <v>43310</v>
      </c>
      <c r="C3623">
        <f t="shared" si="63"/>
        <v>13</v>
      </c>
      <c r="D3623" t="str">
        <f ca="1">VLOOKUP($B3623,'Track WIP'!$M:$O,2,FALSE)</f>
        <v>HONDA INDY 200 AT MID-OHIO</v>
      </c>
      <c r="E3623" t="str">
        <f ca="1">VLOOKUP($B3623,'Track WIP'!$M:$O,3,FALSE)</f>
        <v>Mid-Ohio Sports Car Course</v>
      </c>
      <c r="F3623">
        <v>14</v>
      </c>
      <c r="G3623" t="s">
        <v>89</v>
      </c>
      <c r="H3623">
        <v>5</v>
      </c>
      <c r="I3623" t="s">
        <v>16</v>
      </c>
      <c r="J3623">
        <v>90</v>
      </c>
      <c r="K3623">
        <v>10</v>
      </c>
      <c r="L3623">
        <v>0</v>
      </c>
      <c r="M3623">
        <v>16</v>
      </c>
      <c r="N3623">
        <v>0</v>
      </c>
      <c r="O3623">
        <v>0</v>
      </c>
    </row>
    <row r="3624" spans="1:15" x14ac:dyDescent="0.2">
      <c r="A3624">
        <v>2018</v>
      </c>
      <c r="B3624" s="6">
        <f ca="1">_xlfn.MAXIFS('Track WIP'!M:M,'Track WIP'!K:K,'Results WIP'!A3624,'Track WIP'!L:L,'Results WIP'!C3624)</f>
        <v>43310</v>
      </c>
      <c r="C3624">
        <f t="shared" si="63"/>
        <v>13</v>
      </c>
      <c r="D3624" t="str">
        <f ca="1">VLOOKUP($B3624,'Track WIP'!$M:$O,2,FALSE)</f>
        <v>HONDA INDY 200 AT MID-OHIO</v>
      </c>
      <c r="E3624" t="str">
        <f ca="1">VLOOKUP($B3624,'Track WIP'!$M:$O,3,FALSE)</f>
        <v>Mid-Ohio Sports Car Course</v>
      </c>
      <c r="F3624">
        <v>15</v>
      </c>
      <c r="G3624" t="s">
        <v>393</v>
      </c>
      <c r="H3624">
        <v>10</v>
      </c>
      <c r="I3624" t="s">
        <v>16</v>
      </c>
      <c r="J3624">
        <v>90</v>
      </c>
      <c r="K3624">
        <v>11</v>
      </c>
      <c r="L3624">
        <v>0</v>
      </c>
      <c r="M3624">
        <v>15</v>
      </c>
      <c r="N3624">
        <v>0</v>
      </c>
      <c r="O3624">
        <v>0</v>
      </c>
    </row>
    <row r="3625" spans="1:15" x14ac:dyDescent="0.2">
      <c r="A3625">
        <v>2018</v>
      </c>
      <c r="B3625" s="6">
        <f ca="1">_xlfn.MAXIFS('Track WIP'!M:M,'Track WIP'!K:K,'Results WIP'!A3625,'Track WIP'!L:L,'Results WIP'!C3625)</f>
        <v>43310</v>
      </c>
      <c r="C3625">
        <f t="shared" si="63"/>
        <v>13</v>
      </c>
      <c r="D3625" t="str">
        <f ca="1">VLOOKUP($B3625,'Track WIP'!$M:$O,2,FALSE)</f>
        <v>HONDA INDY 200 AT MID-OHIO</v>
      </c>
      <c r="E3625" t="str">
        <f ca="1">VLOOKUP($B3625,'Track WIP'!$M:$O,3,FALSE)</f>
        <v>Mid-Ohio Sports Car Course</v>
      </c>
      <c r="F3625">
        <v>16</v>
      </c>
      <c r="G3625" t="s">
        <v>86</v>
      </c>
      <c r="H3625">
        <v>23</v>
      </c>
      <c r="I3625" t="s">
        <v>111</v>
      </c>
      <c r="J3625">
        <v>89</v>
      </c>
      <c r="K3625">
        <v>15</v>
      </c>
      <c r="L3625">
        <v>0</v>
      </c>
      <c r="M3625">
        <v>14</v>
      </c>
      <c r="N3625">
        <v>0</v>
      </c>
      <c r="O3625">
        <v>0</v>
      </c>
    </row>
    <row r="3626" spans="1:15" x14ac:dyDescent="0.2">
      <c r="A3626">
        <v>2018</v>
      </c>
      <c r="B3626" s="6">
        <f ca="1">_xlfn.MAXIFS('Track WIP'!M:M,'Track WIP'!K:K,'Results WIP'!A3626,'Track WIP'!L:L,'Results WIP'!C3626)</f>
        <v>43310</v>
      </c>
      <c r="C3626">
        <f t="shared" si="63"/>
        <v>13</v>
      </c>
      <c r="D3626" t="str">
        <f ca="1">VLOOKUP($B3626,'Track WIP'!$M:$O,2,FALSE)</f>
        <v>HONDA INDY 200 AT MID-OHIO</v>
      </c>
      <c r="E3626" t="str">
        <f ca="1">VLOOKUP($B3626,'Track WIP'!$M:$O,3,FALSE)</f>
        <v>Mid-Ohio Sports Car Course</v>
      </c>
      <c r="F3626">
        <v>17</v>
      </c>
      <c r="G3626" t="s">
        <v>37</v>
      </c>
      <c r="H3626">
        <v>30</v>
      </c>
      <c r="I3626" t="s">
        <v>16</v>
      </c>
      <c r="J3626">
        <v>89</v>
      </c>
      <c r="K3626">
        <v>8</v>
      </c>
      <c r="L3626">
        <v>0</v>
      </c>
      <c r="M3626">
        <v>13</v>
      </c>
      <c r="N3626">
        <v>0</v>
      </c>
      <c r="O3626">
        <v>0</v>
      </c>
    </row>
    <row r="3627" spans="1:15" x14ac:dyDescent="0.2">
      <c r="A3627">
        <v>2018</v>
      </c>
      <c r="B3627" s="6">
        <f ca="1">_xlfn.MAXIFS('Track WIP'!M:M,'Track WIP'!K:K,'Results WIP'!A3627,'Track WIP'!L:L,'Results WIP'!C3627)</f>
        <v>43310</v>
      </c>
      <c r="C3627">
        <f t="shared" si="63"/>
        <v>13</v>
      </c>
      <c r="D3627" t="str">
        <f ca="1">VLOOKUP($B3627,'Track WIP'!$M:$O,2,FALSE)</f>
        <v>HONDA INDY 200 AT MID-OHIO</v>
      </c>
      <c r="E3627" t="str">
        <f ca="1">VLOOKUP($B3627,'Track WIP'!$M:$O,3,FALSE)</f>
        <v>Mid-Ohio Sports Car Course</v>
      </c>
      <c r="F3627">
        <v>18</v>
      </c>
      <c r="G3627" t="s">
        <v>25</v>
      </c>
      <c r="H3627">
        <v>14</v>
      </c>
      <c r="I3627" t="s">
        <v>111</v>
      </c>
      <c r="J3627">
        <v>89</v>
      </c>
      <c r="K3627">
        <v>19</v>
      </c>
      <c r="L3627">
        <v>0</v>
      </c>
      <c r="M3627">
        <v>12</v>
      </c>
      <c r="N3627">
        <v>0</v>
      </c>
      <c r="O3627">
        <v>0</v>
      </c>
    </row>
    <row r="3628" spans="1:15" x14ac:dyDescent="0.2">
      <c r="A3628">
        <v>2018</v>
      </c>
      <c r="B3628" s="6">
        <f ca="1">_xlfn.MAXIFS('Track WIP'!M:M,'Track WIP'!K:K,'Results WIP'!A3628,'Track WIP'!L:L,'Results WIP'!C3628)</f>
        <v>43310</v>
      </c>
      <c r="C3628">
        <f t="shared" si="63"/>
        <v>13</v>
      </c>
      <c r="D3628" t="str">
        <f ca="1">VLOOKUP($B3628,'Track WIP'!$M:$O,2,FALSE)</f>
        <v>HONDA INDY 200 AT MID-OHIO</v>
      </c>
      <c r="E3628" t="str">
        <f ca="1">VLOOKUP($B3628,'Track WIP'!$M:$O,3,FALSE)</f>
        <v>Mid-Ohio Sports Car Course</v>
      </c>
      <c r="F3628">
        <v>19</v>
      </c>
      <c r="G3628" t="s">
        <v>402</v>
      </c>
      <c r="H3628">
        <v>4</v>
      </c>
      <c r="I3628" t="s">
        <v>111</v>
      </c>
      <c r="J3628">
        <v>89</v>
      </c>
      <c r="K3628">
        <v>21</v>
      </c>
      <c r="L3628">
        <v>0</v>
      </c>
      <c r="M3628">
        <v>11</v>
      </c>
      <c r="N3628">
        <v>0</v>
      </c>
      <c r="O3628">
        <v>0</v>
      </c>
    </row>
    <row r="3629" spans="1:15" x14ac:dyDescent="0.2">
      <c r="A3629">
        <v>2018</v>
      </c>
      <c r="B3629" s="6">
        <f ca="1">_xlfn.MAXIFS('Track WIP'!M:M,'Track WIP'!K:K,'Results WIP'!A3629,'Track WIP'!L:L,'Results WIP'!C3629)</f>
        <v>43310</v>
      </c>
      <c r="C3629">
        <f t="shared" si="63"/>
        <v>13</v>
      </c>
      <c r="D3629" t="str">
        <f ca="1">VLOOKUP($B3629,'Track WIP'!$M:$O,2,FALSE)</f>
        <v>HONDA INDY 200 AT MID-OHIO</v>
      </c>
      <c r="E3629" t="str">
        <f ca="1">VLOOKUP($B3629,'Track WIP'!$M:$O,3,FALSE)</f>
        <v>Mid-Ohio Sports Car Course</v>
      </c>
      <c r="F3629">
        <v>20</v>
      </c>
      <c r="G3629" t="s">
        <v>396</v>
      </c>
      <c r="H3629">
        <v>60</v>
      </c>
      <c r="I3629" t="s">
        <v>16</v>
      </c>
      <c r="J3629">
        <v>89</v>
      </c>
      <c r="K3629">
        <v>20</v>
      </c>
      <c r="L3629">
        <v>0</v>
      </c>
      <c r="M3629">
        <v>10</v>
      </c>
      <c r="N3629">
        <v>0</v>
      </c>
      <c r="O3629">
        <v>0</v>
      </c>
    </row>
    <row r="3630" spans="1:15" x14ac:dyDescent="0.2">
      <c r="A3630">
        <v>2018</v>
      </c>
      <c r="B3630" s="6">
        <f ca="1">_xlfn.MAXIFS('Track WIP'!M:M,'Track WIP'!K:K,'Results WIP'!A3630,'Track WIP'!L:L,'Results WIP'!C3630)</f>
        <v>43310</v>
      </c>
      <c r="C3630">
        <f t="shared" si="63"/>
        <v>13</v>
      </c>
      <c r="D3630" t="str">
        <f ca="1">VLOOKUP($B3630,'Track WIP'!$M:$O,2,FALSE)</f>
        <v>HONDA INDY 200 AT MID-OHIO</v>
      </c>
      <c r="E3630" t="str">
        <f ca="1">VLOOKUP($B3630,'Track WIP'!$M:$O,3,FALSE)</f>
        <v>Mid-Ohio Sports Car Course</v>
      </c>
      <c r="F3630">
        <v>21</v>
      </c>
      <c r="G3630" t="s">
        <v>401</v>
      </c>
      <c r="H3630">
        <v>32</v>
      </c>
      <c r="I3630" t="s">
        <v>111</v>
      </c>
      <c r="J3630">
        <v>89</v>
      </c>
      <c r="K3630">
        <v>23</v>
      </c>
      <c r="L3630">
        <v>0</v>
      </c>
      <c r="M3630">
        <v>9</v>
      </c>
      <c r="N3630">
        <v>0</v>
      </c>
      <c r="O3630">
        <v>0</v>
      </c>
    </row>
    <row r="3631" spans="1:15" x14ac:dyDescent="0.2">
      <c r="A3631">
        <v>2018</v>
      </c>
      <c r="B3631" s="6">
        <f ca="1">_xlfn.MAXIFS('Track WIP'!M:M,'Track WIP'!K:K,'Results WIP'!A3631,'Track WIP'!L:L,'Results WIP'!C3631)</f>
        <v>43310</v>
      </c>
      <c r="C3631">
        <f t="shared" si="63"/>
        <v>13</v>
      </c>
      <c r="D3631" t="str">
        <f ca="1">VLOOKUP($B3631,'Track WIP'!$M:$O,2,FALSE)</f>
        <v>HONDA INDY 200 AT MID-OHIO</v>
      </c>
      <c r="E3631" t="str">
        <f ca="1">VLOOKUP($B3631,'Track WIP'!$M:$O,3,FALSE)</f>
        <v>Mid-Ohio Sports Car Course</v>
      </c>
      <c r="F3631">
        <v>22</v>
      </c>
      <c r="G3631" t="s">
        <v>359</v>
      </c>
      <c r="H3631">
        <v>88</v>
      </c>
      <c r="I3631" t="s">
        <v>111</v>
      </c>
      <c r="J3631">
        <v>88</v>
      </c>
      <c r="K3631">
        <v>14</v>
      </c>
      <c r="L3631">
        <v>0</v>
      </c>
      <c r="M3631">
        <v>8</v>
      </c>
      <c r="N3631">
        <v>0</v>
      </c>
      <c r="O3631">
        <v>0</v>
      </c>
    </row>
    <row r="3632" spans="1:15" x14ac:dyDescent="0.2">
      <c r="A3632">
        <v>2018</v>
      </c>
      <c r="B3632" s="6">
        <f ca="1">_xlfn.MAXIFS('Track WIP'!M:M,'Track WIP'!K:K,'Results WIP'!A3632,'Track WIP'!L:L,'Results WIP'!C3632)</f>
        <v>43310</v>
      </c>
      <c r="C3632">
        <f t="shared" si="63"/>
        <v>13</v>
      </c>
      <c r="D3632" t="str">
        <f ca="1">VLOOKUP($B3632,'Track WIP'!$M:$O,2,FALSE)</f>
        <v>HONDA INDY 200 AT MID-OHIO</v>
      </c>
      <c r="E3632" t="str">
        <f ca="1">VLOOKUP($B3632,'Track WIP'!$M:$O,3,FALSE)</f>
        <v>Mid-Ohio Sports Car Course</v>
      </c>
      <c r="F3632">
        <v>23</v>
      </c>
      <c r="G3632" t="s">
        <v>404</v>
      </c>
      <c r="H3632">
        <v>19</v>
      </c>
      <c r="I3632" t="s">
        <v>16</v>
      </c>
      <c r="J3632">
        <v>88</v>
      </c>
      <c r="K3632">
        <v>22</v>
      </c>
      <c r="L3632">
        <v>0</v>
      </c>
      <c r="M3632">
        <v>7</v>
      </c>
      <c r="N3632">
        <v>0</v>
      </c>
      <c r="O3632">
        <v>0</v>
      </c>
    </row>
    <row r="3633" spans="1:15" x14ac:dyDescent="0.2">
      <c r="A3633">
        <v>2018</v>
      </c>
      <c r="B3633" s="6">
        <f ca="1">_xlfn.MAXIFS('Track WIP'!M:M,'Track WIP'!K:K,'Results WIP'!A3633,'Track WIP'!L:L,'Results WIP'!C3633)</f>
        <v>43310</v>
      </c>
      <c r="C3633">
        <f t="shared" si="63"/>
        <v>13</v>
      </c>
      <c r="D3633" t="str">
        <f ca="1">VLOOKUP($B3633,'Track WIP'!$M:$O,2,FALSE)</f>
        <v>HONDA INDY 200 AT MID-OHIO</v>
      </c>
      <c r="E3633" t="str">
        <f ca="1">VLOOKUP($B3633,'Track WIP'!$M:$O,3,FALSE)</f>
        <v>Mid-Ohio Sports Car Course</v>
      </c>
      <c r="F3633">
        <v>24</v>
      </c>
      <c r="G3633" t="s">
        <v>390</v>
      </c>
      <c r="H3633">
        <v>59</v>
      </c>
      <c r="I3633" t="s">
        <v>111</v>
      </c>
      <c r="J3633">
        <v>88</v>
      </c>
      <c r="K3633">
        <v>6</v>
      </c>
      <c r="L3633">
        <v>0</v>
      </c>
      <c r="M3633">
        <v>6</v>
      </c>
      <c r="N3633">
        <v>0</v>
      </c>
      <c r="O3633">
        <v>0</v>
      </c>
    </row>
    <row r="3634" spans="1:15" x14ac:dyDescent="0.2">
      <c r="A3634">
        <v>2018</v>
      </c>
      <c r="B3634" s="6">
        <f ca="1">_xlfn.MAXIFS('Track WIP'!M:M,'Track WIP'!K:K,'Results WIP'!A3634,'Track WIP'!L:L,'Results WIP'!C3634)</f>
        <v>43331</v>
      </c>
      <c r="C3634">
        <f t="shared" si="63"/>
        <v>14</v>
      </c>
      <c r="D3634" t="str">
        <f ca="1">VLOOKUP($B3634,'Track WIP'!$M:$O,2,FALSE)</f>
        <v>POCONO GRAND PRIX</v>
      </c>
      <c r="E3634" t="str">
        <f ca="1">VLOOKUP($B3634,'Track WIP'!$M:$O,3,FALSE)</f>
        <v>Pocono Raceway</v>
      </c>
      <c r="F3634">
        <v>1</v>
      </c>
      <c r="G3634" t="s">
        <v>277</v>
      </c>
      <c r="H3634">
        <v>27</v>
      </c>
      <c r="I3634" t="s">
        <v>16</v>
      </c>
      <c r="J3634">
        <v>200</v>
      </c>
      <c r="K3634">
        <v>3</v>
      </c>
      <c r="L3634">
        <v>180</v>
      </c>
      <c r="M3634">
        <v>53</v>
      </c>
      <c r="N3634">
        <v>3</v>
      </c>
      <c r="O3634">
        <v>0</v>
      </c>
    </row>
    <row r="3635" spans="1:15" x14ac:dyDescent="0.2">
      <c r="A3635">
        <v>2018</v>
      </c>
      <c r="B3635" s="6">
        <f ca="1">_xlfn.MAXIFS('Track WIP'!M:M,'Track WIP'!K:K,'Results WIP'!A3635,'Track WIP'!L:L,'Results WIP'!C3635)</f>
        <v>43331</v>
      </c>
      <c r="C3635">
        <f t="shared" si="63"/>
        <v>14</v>
      </c>
      <c r="D3635" t="str">
        <f ca="1">VLOOKUP($B3635,'Track WIP'!$M:$O,2,FALSE)</f>
        <v>POCONO GRAND PRIX</v>
      </c>
      <c r="E3635" t="str">
        <f ca="1">VLOOKUP($B3635,'Track WIP'!$M:$O,3,FALSE)</f>
        <v>Pocono Raceway</v>
      </c>
      <c r="F3635">
        <v>2</v>
      </c>
      <c r="G3635" t="s">
        <v>15</v>
      </c>
      <c r="H3635">
        <v>12</v>
      </c>
      <c r="I3635" t="s">
        <v>111</v>
      </c>
      <c r="J3635">
        <v>200</v>
      </c>
      <c r="K3635">
        <v>1</v>
      </c>
      <c r="L3635">
        <v>16</v>
      </c>
      <c r="M3635">
        <v>42</v>
      </c>
      <c r="N3635">
        <v>2</v>
      </c>
      <c r="O3635">
        <v>0</v>
      </c>
    </row>
    <row r="3636" spans="1:15" x14ac:dyDescent="0.2">
      <c r="A3636">
        <v>2018</v>
      </c>
      <c r="B3636" s="6">
        <f ca="1">_xlfn.MAXIFS('Track WIP'!M:M,'Track WIP'!K:K,'Results WIP'!A3636,'Track WIP'!L:L,'Results WIP'!C3636)</f>
        <v>43331</v>
      </c>
      <c r="C3636">
        <f t="shared" si="63"/>
        <v>14</v>
      </c>
      <c r="D3636" t="str">
        <f ca="1">VLOOKUP($B3636,'Track WIP'!$M:$O,2,FALSE)</f>
        <v>POCONO GRAND PRIX</v>
      </c>
      <c r="E3636" t="str">
        <f ca="1">VLOOKUP($B3636,'Track WIP'!$M:$O,3,FALSE)</f>
        <v>Pocono Raceway</v>
      </c>
      <c r="F3636">
        <v>3</v>
      </c>
      <c r="G3636" t="s">
        <v>21</v>
      </c>
      <c r="H3636">
        <v>9</v>
      </c>
      <c r="I3636" t="s">
        <v>16</v>
      </c>
      <c r="J3636">
        <v>200</v>
      </c>
      <c r="K3636">
        <v>13</v>
      </c>
      <c r="L3636">
        <v>3</v>
      </c>
      <c r="M3636">
        <v>36</v>
      </c>
      <c r="N3636">
        <v>1</v>
      </c>
      <c r="O3636">
        <v>0</v>
      </c>
    </row>
    <row r="3637" spans="1:15" x14ac:dyDescent="0.2">
      <c r="A3637">
        <v>2018</v>
      </c>
      <c r="B3637" s="6">
        <f ca="1">_xlfn.MAXIFS('Track WIP'!M:M,'Track WIP'!K:K,'Results WIP'!A3637,'Track WIP'!L:L,'Results WIP'!C3637)</f>
        <v>43331</v>
      </c>
      <c r="C3637">
        <f t="shared" si="63"/>
        <v>14</v>
      </c>
      <c r="D3637" t="str">
        <f ca="1">VLOOKUP($B3637,'Track WIP'!$M:$O,2,FALSE)</f>
        <v>POCONO GRAND PRIX</v>
      </c>
      <c r="E3637" t="str">
        <f ca="1">VLOOKUP($B3637,'Track WIP'!$M:$O,3,FALSE)</f>
        <v>Pocono Raceway</v>
      </c>
      <c r="F3637">
        <v>4</v>
      </c>
      <c r="G3637" t="s">
        <v>87</v>
      </c>
      <c r="H3637">
        <v>18</v>
      </c>
      <c r="I3637" t="s">
        <v>16</v>
      </c>
      <c r="J3637">
        <v>200</v>
      </c>
      <c r="K3637">
        <v>8</v>
      </c>
      <c r="L3637">
        <v>0</v>
      </c>
      <c r="M3637">
        <v>32</v>
      </c>
      <c r="N3637">
        <v>0</v>
      </c>
      <c r="O3637">
        <v>0</v>
      </c>
    </row>
    <row r="3638" spans="1:15" x14ac:dyDescent="0.2">
      <c r="A3638">
        <v>2018</v>
      </c>
      <c r="B3638" s="6">
        <f ca="1">_xlfn.MAXIFS('Track WIP'!M:M,'Track WIP'!K:K,'Results WIP'!A3638,'Track WIP'!L:L,'Results WIP'!C3638)</f>
        <v>43331</v>
      </c>
      <c r="C3638">
        <f t="shared" si="63"/>
        <v>14</v>
      </c>
      <c r="D3638" t="str">
        <f ca="1">VLOOKUP($B3638,'Track WIP'!$M:$O,2,FALSE)</f>
        <v>POCONO GRAND PRIX</v>
      </c>
      <c r="E3638" t="str">
        <f ca="1">VLOOKUP($B3638,'Track WIP'!$M:$O,3,FALSE)</f>
        <v>Pocono Raceway</v>
      </c>
      <c r="F3638">
        <v>5</v>
      </c>
      <c r="G3638" t="s">
        <v>112</v>
      </c>
      <c r="H3638">
        <v>1</v>
      </c>
      <c r="I3638" t="s">
        <v>111</v>
      </c>
      <c r="J3638">
        <v>199</v>
      </c>
      <c r="K3638">
        <v>2</v>
      </c>
      <c r="L3638">
        <v>0</v>
      </c>
      <c r="M3638">
        <v>30</v>
      </c>
      <c r="N3638">
        <v>0</v>
      </c>
      <c r="O3638">
        <v>0</v>
      </c>
    </row>
    <row r="3639" spans="1:15" x14ac:dyDescent="0.2">
      <c r="A3639">
        <v>2018</v>
      </c>
      <c r="B3639" s="6">
        <f ca="1">_xlfn.MAXIFS('Track WIP'!M:M,'Track WIP'!K:K,'Results WIP'!A3639,'Track WIP'!L:L,'Results WIP'!C3639)</f>
        <v>43331</v>
      </c>
      <c r="C3639">
        <f t="shared" si="63"/>
        <v>14</v>
      </c>
      <c r="D3639" t="str">
        <f ca="1">VLOOKUP($B3639,'Track WIP'!$M:$O,2,FALSE)</f>
        <v>POCONO GRAND PRIX</v>
      </c>
      <c r="E3639" t="str">
        <f ca="1">VLOOKUP($B3639,'Track WIP'!$M:$O,3,FALSE)</f>
        <v>Pocono Raceway</v>
      </c>
      <c r="F3639">
        <v>6</v>
      </c>
      <c r="G3639" t="s">
        <v>394</v>
      </c>
      <c r="H3639">
        <v>26</v>
      </c>
      <c r="I3639" t="s">
        <v>16</v>
      </c>
      <c r="J3639">
        <v>199</v>
      </c>
      <c r="K3639">
        <v>7</v>
      </c>
      <c r="L3639">
        <v>0</v>
      </c>
      <c r="M3639">
        <v>28</v>
      </c>
      <c r="N3639">
        <v>0</v>
      </c>
      <c r="O3639">
        <v>0</v>
      </c>
    </row>
    <row r="3640" spans="1:15" x14ac:dyDescent="0.2">
      <c r="A3640">
        <v>2018</v>
      </c>
      <c r="B3640" s="6">
        <f ca="1">_xlfn.MAXIFS('Track WIP'!M:M,'Track WIP'!K:K,'Results WIP'!A3640,'Track WIP'!L:L,'Results WIP'!C3640)</f>
        <v>43331</v>
      </c>
      <c r="C3640">
        <f t="shared" si="63"/>
        <v>14</v>
      </c>
      <c r="D3640" t="str">
        <f ca="1">VLOOKUP($B3640,'Track WIP'!$M:$O,2,FALSE)</f>
        <v>POCONO GRAND PRIX</v>
      </c>
      <c r="E3640" t="str">
        <f ca="1">VLOOKUP($B3640,'Track WIP'!$M:$O,3,FALSE)</f>
        <v>Pocono Raceway</v>
      </c>
      <c r="F3640">
        <v>7</v>
      </c>
      <c r="G3640" t="s">
        <v>38</v>
      </c>
      <c r="H3640">
        <v>98</v>
      </c>
      <c r="I3640" t="s">
        <v>16</v>
      </c>
      <c r="J3640">
        <v>199</v>
      </c>
      <c r="K3640">
        <v>11</v>
      </c>
      <c r="L3640">
        <v>0</v>
      </c>
      <c r="M3640">
        <v>26</v>
      </c>
      <c r="N3640">
        <v>0</v>
      </c>
      <c r="O3640">
        <v>0</v>
      </c>
    </row>
    <row r="3641" spans="1:15" x14ac:dyDescent="0.2">
      <c r="A3641">
        <v>2018</v>
      </c>
      <c r="B3641" s="6">
        <f ca="1">_xlfn.MAXIFS('Track WIP'!M:M,'Track WIP'!K:K,'Results WIP'!A3641,'Track WIP'!L:L,'Results WIP'!C3641)</f>
        <v>43331</v>
      </c>
      <c r="C3641">
        <f t="shared" si="63"/>
        <v>14</v>
      </c>
      <c r="D3641" t="str">
        <f ca="1">VLOOKUP($B3641,'Track WIP'!$M:$O,2,FALSE)</f>
        <v>POCONO GRAND PRIX</v>
      </c>
      <c r="E3641" t="str">
        <f ca="1">VLOOKUP($B3641,'Track WIP'!$M:$O,3,FALSE)</f>
        <v>Pocono Raceway</v>
      </c>
      <c r="F3641">
        <v>8</v>
      </c>
      <c r="G3641" t="s">
        <v>88</v>
      </c>
      <c r="H3641">
        <v>22</v>
      </c>
      <c r="I3641" t="s">
        <v>111</v>
      </c>
      <c r="J3641">
        <v>199</v>
      </c>
      <c r="K3641">
        <v>5</v>
      </c>
      <c r="L3641">
        <v>0</v>
      </c>
      <c r="M3641">
        <v>24</v>
      </c>
      <c r="N3641">
        <v>0</v>
      </c>
      <c r="O3641">
        <v>0</v>
      </c>
    </row>
    <row r="3642" spans="1:15" x14ac:dyDescent="0.2">
      <c r="A3642">
        <v>2018</v>
      </c>
      <c r="B3642" s="6">
        <f ca="1">_xlfn.MAXIFS('Track WIP'!M:M,'Track WIP'!K:K,'Results WIP'!A3642,'Track WIP'!L:L,'Results WIP'!C3642)</f>
        <v>43331</v>
      </c>
      <c r="C3642">
        <f t="shared" si="63"/>
        <v>14</v>
      </c>
      <c r="D3642" t="str">
        <f ca="1">VLOOKUP($B3642,'Track WIP'!$M:$O,2,FALSE)</f>
        <v>POCONO GRAND PRIX</v>
      </c>
      <c r="E3642" t="str">
        <f ca="1">VLOOKUP($B3642,'Track WIP'!$M:$O,3,FALSE)</f>
        <v>Pocono Raceway</v>
      </c>
      <c r="F3642">
        <v>9</v>
      </c>
      <c r="G3642" t="s">
        <v>86</v>
      </c>
      <c r="H3642">
        <v>23</v>
      </c>
      <c r="I3642" t="s">
        <v>111</v>
      </c>
      <c r="J3642">
        <v>198</v>
      </c>
      <c r="K3642">
        <v>19</v>
      </c>
      <c r="L3642">
        <v>0</v>
      </c>
      <c r="M3642">
        <v>22</v>
      </c>
      <c r="N3642">
        <v>0</v>
      </c>
      <c r="O3642">
        <v>0</v>
      </c>
    </row>
    <row r="3643" spans="1:15" x14ac:dyDescent="0.2">
      <c r="A3643">
        <v>2018</v>
      </c>
      <c r="B3643" s="6">
        <f ca="1">_xlfn.MAXIFS('Track WIP'!M:M,'Track WIP'!K:K,'Results WIP'!A3643,'Track WIP'!L:L,'Results WIP'!C3643)</f>
        <v>43331</v>
      </c>
      <c r="C3643">
        <f t="shared" si="63"/>
        <v>14</v>
      </c>
      <c r="D3643" t="str">
        <f ca="1">VLOOKUP($B3643,'Track WIP'!$M:$O,2,FALSE)</f>
        <v>POCONO GRAND PRIX</v>
      </c>
      <c r="E3643" t="str">
        <f ca="1">VLOOKUP($B3643,'Track WIP'!$M:$O,3,FALSE)</f>
        <v>Pocono Raceway</v>
      </c>
      <c r="F3643">
        <v>10</v>
      </c>
      <c r="G3643" t="s">
        <v>55</v>
      </c>
      <c r="H3643">
        <v>20</v>
      </c>
      <c r="I3643" t="s">
        <v>111</v>
      </c>
      <c r="J3643">
        <v>197</v>
      </c>
      <c r="K3643">
        <v>15</v>
      </c>
      <c r="L3643">
        <v>1</v>
      </c>
      <c r="M3643">
        <v>21</v>
      </c>
      <c r="N3643">
        <v>1</v>
      </c>
      <c r="O3643">
        <v>0</v>
      </c>
    </row>
    <row r="3644" spans="1:15" x14ac:dyDescent="0.2">
      <c r="A3644">
        <v>2018</v>
      </c>
      <c r="B3644" s="6">
        <f ca="1">_xlfn.MAXIFS('Track WIP'!M:M,'Track WIP'!K:K,'Results WIP'!A3644,'Track WIP'!L:L,'Results WIP'!C3644)</f>
        <v>43331</v>
      </c>
      <c r="C3644">
        <f t="shared" si="63"/>
        <v>14</v>
      </c>
      <c r="D3644" t="str">
        <f ca="1">VLOOKUP($B3644,'Track WIP'!$M:$O,2,FALSE)</f>
        <v>POCONO GRAND PRIX</v>
      </c>
      <c r="E3644" t="str">
        <f ca="1">VLOOKUP($B3644,'Track WIP'!$M:$O,3,FALSE)</f>
        <v>Pocono Raceway</v>
      </c>
      <c r="F3644">
        <v>11</v>
      </c>
      <c r="G3644" t="s">
        <v>402</v>
      </c>
      <c r="H3644">
        <v>4</v>
      </c>
      <c r="I3644" t="s">
        <v>111</v>
      </c>
      <c r="J3644">
        <v>197</v>
      </c>
      <c r="K3644">
        <v>20</v>
      </c>
      <c r="L3644">
        <v>0</v>
      </c>
      <c r="M3644">
        <v>19</v>
      </c>
      <c r="N3644">
        <v>0</v>
      </c>
      <c r="O3644">
        <v>0</v>
      </c>
    </row>
    <row r="3645" spans="1:15" x14ac:dyDescent="0.2">
      <c r="A3645">
        <v>2018</v>
      </c>
      <c r="B3645" s="6">
        <f ca="1">_xlfn.MAXIFS('Track WIP'!M:M,'Track WIP'!K:K,'Results WIP'!A3645,'Track WIP'!L:L,'Results WIP'!C3645)</f>
        <v>43331</v>
      </c>
      <c r="C3645">
        <f t="shared" ref="C3645:C3708" si="64">_xlfn.IFS(A3645&gt;A3644,1,F3645=1,C3644+1,F3645&gt;1,C3644)</f>
        <v>14</v>
      </c>
      <c r="D3645" t="str">
        <f ca="1">VLOOKUP($B3645,'Track WIP'!$M:$O,2,FALSE)</f>
        <v>POCONO GRAND PRIX</v>
      </c>
      <c r="E3645" t="str">
        <f ca="1">VLOOKUP($B3645,'Track WIP'!$M:$O,3,FALSE)</f>
        <v>Pocono Raceway</v>
      </c>
      <c r="F3645">
        <v>12</v>
      </c>
      <c r="G3645" t="s">
        <v>393</v>
      </c>
      <c r="H3645">
        <v>10</v>
      </c>
      <c r="I3645" t="s">
        <v>16</v>
      </c>
      <c r="J3645">
        <v>197</v>
      </c>
      <c r="K3645">
        <v>12</v>
      </c>
      <c r="L3645">
        <v>0</v>
      </c>
      <c r="M3645">
        <v>18</v>
      </c>
      <c r="N3645">
        <v>0</v>
      </c>
      <c r="O3645">
        <v>0</v>
      </c>
    </row>
    <row r="3646" spans="1:15" x14ac:dyDescent="0.2">
      <c r="A3646">
        <v>2018</v>
      </c>
      <c r="B3646" s="6">
        <f ca="1">_xlfn.MAXIFS('Track WIP'!M:M,'Track WIP'!K:K,'Results WIP'!A3646,'Track WIP'!L:L,'Results WIP'!C3646)</f>
        <v>43331</v>
      </c>
      <c r="C3646">
        <f t="shared" si="64"/>
        <v>14</v>
      </c>
      <c r="D3646" t="str">
        <f ca="1">VLOOKUP($B3646,'Track WIP'!$M:$O,2,FALSE)</f>
        <v>POCONO GRAND PRIX</v>
      </c>
      <c r="E3646" t="str">
        <f ca="1">VLOOKUP($B3646,'Track WIP'!$M:$O,3,FALSE)</f>
        <v>Pocono Raceway</v>
      </c>
      <c r="F3646">
        <v>13</v>
      </c>
      <c r="G3646" t="s">
        <v>390</v>
      </c>
      <c r="H3646">
        <v>59</v>
      </c>
      <c r="I3646" t="s">
        <v>111</v>
      </c>
      <c r="J3646">
        <v>196</v>
      </c>
      <c r="K3646">
        <v>21</v>
      </c>
      <c r="L3646">
        <v>0</v>
      </c>
      <c r="M3646">
        <v>17</v>
      </c>
      <c r="N3646">
        <v>0</v>
      </c>
      <c r="O3646">
        <v>0</v>
      </c>
    </row>
    <row r="3647" spans="1:15" x14ac:dyDescent="0.2">
      <c r="A3647">
        <v>2018</v>
      </c>
      <c r="B3647" s="6">
        <f ca="1">_xlfn.MAXIFS('Track WIP'!M:M,'Track WIP'!K:K,'Results WIP'!A3647,'Track WIP'!L:L,'Results WIP'!C3647)</f>
        <v>43331</v>
      </c>
      <c r="C3647">
        <f t="shared" si="64"/>
        <v>14</v>
      </c>
      <c r="D3647" t="str">
        <f ca="1">VLOOKUP($B3647,'Track WIP'!$M:$O,2,FALSE)</f>
        <v>POCONO GRAND PRIX</v>
      </c>
      <c r="E3647" t="str">
        <f ca="1">VLOOKUP($B3647,'Track WIP'!$M:$O,3,FALSE)</f>
        <v>Pocono Raceway</v>
      </c>
      <c r="F3647">
        <v>14</v>
      </c>
      <c r="G3647" t="s">
        <v>41</v>
      </c>
      <c r="H3647">
        <v>15</v>
      </c>
      <c r="I3647" t="s">
        <v>16</v>
      </c>
      <c r="J3647">
        <v>196</v>
      </c>
      <c r="K3647">
        <v>18</v>
      </c>
      <c r="L3647">
        <v>0</v>
      </c>
      <c r="M3647">
        <v>16</v>
      </c>
      <c r="N3647">
        <v>0</v>
      </c>
      <c r="O3647">
        <v>0</v>
      </c>
    </row>
    <row r="3648" spans="1:15" x14ac:dyDescent="0.2">
      <c r="A3648">
        <v>2018</v>
      </c>
      <c r="B3648" s="6">
        <f ca="1">_xlfn.MAXIFS('Track WIP'!M:M,'Track WIP'!K:K,'Results WIP'!A3648,'Track WIP'!L:L,'Results WIP'!C3648)</f>
        <v>43331</v>
      </c>
      <c r="C3648">
        <f t="shared" si="64"/>
        <v>14</v>
      </c>
      <c r="D3648" t="str">
        <f ca="1">VLOOKUP($B3648,'Track WIP'!$M:$O,2,FALSE)</f>
        <v>POCONO GRAND PRIX</v>
      </c>
      <c r="E3648" t="str">
        <f ca="1">VLOOKUP($B3648,'Track WIP'!$M:$O,3,FALSE)</f>
        <v>Pocono Raceway</v>
      </c>
      <c r="F3648">
        <v>15</v>
      </c>
      <c r="G3648" t="s">
        <v>359</v>
      </c>
      <c r="H3648">
        <v>88</v>
      </c>
      <c r="I3648" t="s">
        <v>111</v>
      </c>
      <c r="J3648">
        <v>162</v>
      </c>
      <c r="K3648">
        <v>22</v>
      </c>
      <c r="L3648">
        <v>0</v>
      </c>
      <c r="M3648">
        <v>15</v>
      </c>
      <c r="N3648">
        <v>0</v>
      </c>
      <c r="O3648">
        <v>0</v>
      </c>
    </row>
    <row r="3649" spans="1:15" x14ac:dyDescent="0.2">
      <c r="A3649">
        <v>2018</v>
      </c>
      <c r="B3649" s="6">
        <f ca="1">_xlfn.MAXIFS('Track WIP'!M:M,'Track WIP'!K:K,'Results WIP'!A3649,'Track WIP'!L:L,'Results WIP'!C3649)</f>
        <v>43331</v>
      </c>
      <c r="C3649">
        <f t="shared" si="64"/>
        <v>14</v>
      </c>
      <c r="D3649" t="str">
        <f ca="1">VLOOKUP($B3649,'Track WIP'!$M:$O,2,FALSE)</f>
        <v>POCONO GRAND PRIX</v>
      </c>
      <c r="E3649" t="str">
        <f ca="1">VLOOKUP($B3649,'Track WIP'!$M:$O,3,FALSE)</f>
        <v>Pocono Raceway</v>
      </c>
      <c r="F3649">
        <v>16</v>
      </c>
      <c r="G3649" t="s">
        <v>389</v>
      </c>
      <c r="H3649">
        <v>21</v>
      </c>
      <c r="I3649" t="s">
        <v>111</v>
      </c>
      <c r="J3649">
        <v>17</v>
      </c>
      <c r="K3649">
        <v>16</v>
      </c>
      <c r="L3649">
        <v>0</v>
      </c>
      <c r="M3649">
        <v>14</v>
      </c>
      <c r="N3649">
        <v>0</v>
      </c>
      <c r="O3649">
        <v>0</v>
      </c>
    </row>
    <row r="3650" spans="1:15" x14ac:dyDescent="0.2">
      <c r="A3650">
        <v>2018</v>
      </c>
      <c r="B3650" s="6">
        <f ca="1">_xlfn.MAXIFS('Track WIP'!M:M,'Track WIP'!K:K,'Results WIP'!A3650,'Track WIP'!L:L,'Results WIP'!C3650)</f>
        <v>43331</v>
      </c>
      <c r="C3650">
        <f t="shared" si="64"/>
        <v>14</v>
      </c>
      <c r="D3650" t="str">
        <f ca="1">VLOOKUP($B3650,'Track WIP'!$M:$O,2,FALSE)</f>
        <v>POCONO GRAND PRIX</v>
      </c>
      <c r="E3650" t="str">
        <f ca="1">VLOOKUP($B3650,'Track WIP'!$M:$O,3,FALSE)</f>
        <v>Pocono Raceway</v>
      </c>
      <c r="F3650">
        <v>17</v>
      </c>
      <c r="G3650" t="s">
        <v>25</v>
      </c>
      <c r="H3650">
        <v>14</v>
      </c>
      <c r="I3650" t="s">
        <v>111</v>
      </c>
      <c r="J3650">
        <v>16</v>
      </c>
      <c r="K3650">
        <v>14</v>
      </c>
      <c r="L3650">
        <v>0</v>
      </c>
      <c r="M3650">
        <v>13</v>
      </c>
      <c r="N3650">
        <v>0</v>
      </c>
      <c r="O3650">
        <v>0</v>
      </c>
    </row>
    <row r="3651" spans="1:15" x14ac:dyDescent="0.2">
      <c r="A3651">
        <v>2018</v>
      </c>
      <c r="B3651" s="6">
        <f ca="1">_xlfn.MAXIFS('Track WIP'!M:M,'Track WIP'!K:K,'Results WIP'!A3651,'Track WIP'!L:L,'Results WIP'!C3651)</f>
        <v>43331</v>
      </c>
      <c r="C3651">
        <f t="shared" si="64"/>
        <v>14</v>
      </c>
      <c r="D3651" t="str">
        <f ca="1">VLOOKUP($B3651,'Track WIP'!$M:$O,2,FALSE)</f>
        <v>POCONO GRAND PRIX</v>
      </c>
      <c r="E3651" t="str">
        <f ca="1">VLOOKUP($B3651,'Track WIP'!$M:$O,3,FALSE)</f>
        <v>Pocono Raceway</v>
      </c>
      <c r="F3651">
        <v>18</v>
      </c>
      <c r="G3651" t="s">
        <v>17</v>
      </c>
      <c r="H3651">
        <v>28</v>
      </c>
      <c r="I3651" t="s">
        <v>16</v>
      </c>
      <c r="J3651">
        <v>6</v>
      </c>
      <c r="K3651">
        <v>4</v>
      </c>
      <c r="L3651">
        <v>0</v>
      </c>
      <c r="M3651">
        <v>12</v>
      </c>
      <c r="N3651">
        <v>0</v>
      </c>
      <c r="O3651">
        <v>0</v>
      </c>
    </row>
    <row r="3652" spans="1:15" x14ac:dyDescent="0.2">
      <c r="A3652">
        <v>2018</v>
      </c>
      <c r="B3652" s="6">
        <f ca="1">_xlfn.MAXIFS('Track WIP'!M:M,'Track WIP'!K:K,'Results WIP'!A3652,'Track WIP'!L:L,'Results WIP'!C3652)</f>
        <v>43331</v>
      </c>
      <c r="C3652">
        <f t="shared" si="64"/>
        <v>14</v>
      </c>
      <c r="D3652" t="str">
        <f ca="1">VLOOKUP($B3652,'Track WIP'!$M:$O,2,FALSE)</f>
        <v>POCONO GRAND PRIX</v>
      </c>
      <c r="E3652" t="str">
        <f ca="1">VLOOKUP($B3652,'Track WIP'!$M:$O,3,FALSE)</f>
        <v>Pocono Raceway</v>
      </c>
      <c r="F3652">
        <v>19</v>
      </c>
      <c r="G3652" t="s">
        <v>322</v>
      </c>
      <c r="H3652">
        <v>6</v>
      </c>
      <c r="I3652" t="s">
        <v>16</v>
      </c>
      <c r="J3652">
        <v>6</v>
      </c>
      <c r="K3652">
        <v>6</v>
      </c>
      <c r="L3652">
        <v>0</v>
      </c>
      <c r="M3652">
        <v>11</v>
      </c>
      <c r="N3652">
        <v>0</v>
      </c>
      <c r="O3652">
        <v>0</v>
      </c>
    </row>
    <row r="3653" spans="1:15" x14ac:dyDescent="0.2">
      <c r="A3653">
        <v>2018</v>
      </c>
      <c r="B3653" s="6">
        <f ca="1">_xlfn.MAXIFS('Track WIP'!M:M,'Track WIP'!K:K,'Results WIP'!A3653,'Track WIP'!L:L,'Results WIP'!C3653)</f>
        <v>43331</v>
      </c>
      <c r="C3653">
        <f t="shared" si="64"/>
        <v>14</v>
      </c>
      <c r="D3653" t="str">
        <f ca="1">VLOOKUP($B3653,'Track WIP'!$M:$O,2,FALSE)</f>
        <v>POCONO GRAND PRIX</v>
      </c>
      <c r="E3653" t="str">
        <f ca="1">VLOOKUP($B3653,'Track WIP'!$M:$O,3,FALSE)</f>
        <v>Pocono Raceway</v>
      </c>
      <c r="F3653">
        <v>20</v>
      </c>
      <c r="G3653" t="s">
        <v>89</v>
      </c>
      <c r="H3653">
        <v>5</v>
      </c>
      <c r="I3653" t="s">
        <v>16</v>
      </c>
      <c r="J3653">
        <v>6</v>
      </c>
      <c r="K3653">
        <v>9</v>
      </c>
      <c r="L3653">
        <v>0</v>
      </c>
      <c r="M3653">
        <v>10</v>
      </c>
      <c r="N3653">
        <v>0</v>
      </c>
      <c r="O3653">
        <v>0</v>
      </c>
    </row>
    <row r="3654" spans="1:15" x14ac:dyDescent="0.2">
      <c r="A3654">
        <v>2018</v>
      </c>
      <c r="B3654" s="6">
        <f ca="1">_xlfn.MAXIFS('Track WIP'!M:M,'Track WIP'!K:K,'Results WIP'!A3654,'Track WIP'!L:L,'Results WIP'!C3654)</f>
        <v>43331</v>
      </c>
      <c r="C3654">
        <f t="shared" si="64"/>
        <v>14</v>
      </c>
      <c r="D3654" t="str">
        <f ca="1">VLOOKUP($B3654,'Track WIP'!$M:$O,2,FALSE)</f>
        <v>POCONO GRAND PRIX</v>
      </c>
      <c r="E3654" t="str">
        <f ca="1">VLOOKUP($B3654,'Track WIP'!$M:$O,3,FALSE)</f>
        <v>Pocono Raceway</v>
      </c>
      <c r="F3654">
        <v>21</v>
      </c>
      <c r="G3654" t="s">
        <v>37</v>
      </c>
      <c r="H3654">
        <v>30</v>
      </c>
      <c r="I3654" t="s">
        <v>16</v>
      </c>
      <c r="J3654">
        <v>6</v>
      </c>
      <c r="K3654">
        <v>10</v>
      </c>
      <c r="L3654">
        <v>0</v>
      </c>
      <c r="M3654">
        <v>9</v>
      </c>
      <c r="N3654">
        <v>0</v>
      </c>
      <c r="O3654">
        <v>0</v>
      </c>
    </row>
    <row r="3655" spans="1:15" x14ac:dyDescent="0.2">
      <c r="A3655">
        <v>2018</v>
      </c>
      <c r="B3655" s="6">
        <f ca="1">_xlfn.MAXIFS('Track WIP'!M:M,'Track WIP'!K:K,'Results WIP'!A3655,'Track WIP'!L:L,'Results WIP'!C3655)</f>
        <v>43331</v>
      </c>
      <c r="C3655">
        <f t="shared" si="64"/>
        <v>14</v>
      </c>
      <c r="D3655" t="str">
        <f ca="1">VLOOKUP($B3655,'Track WIP'!$M:$O,2,FALSE)</f>
        <v>POCONO GRAND PRIX</v>
      </c>
      <c r="E3655" t="str">
        <f ca="1">VLOOKUP($B3655,'Track WIP'!$M:$O,3,FALSE)</f>
        <v>Pocono Raceway</v>
      </c>
      <c r="F3655">
        <v>22</v>
      </c>
      <c r="G3655" t="s">
        <v>404</v>
      </c>
      <c r="H3655">
        <v>19</v>
      </c>
      <c r="I3655" t="s">
        <v>16</v>
      </c>
      <c r="J3655">
        <v>6</v>
      </c>
      <c r="K3655">
        <v>17</v>
      </c>
      <c r="L3655">
        <v>0</v>
      </c>
      <c r="M3655">
        <v>8</v>
      </c>
      <c r="N3655">
        <v>0</v>
      </c>
      <c r="O3655">
        <v>0</v>
      </c>
    </row>
    <row r="3656" spans="1:15" x14ac:dyDescent="0.2">
      <c r="A3656">
        <v>2018</v>
      </c>
      <c r="B3656" s="6">
        <f ca="1">_xlfn.MAXIFS('Track WIP'!M:M,'Track WIP'!K:K,'Results WIP'!A3656,'Track WIP'!L:L,'Results WIP'!C3656)</f>
        <v>43337</v>
      </c>
      <c r="C3656">
        <f t="shared" si="64"/>
        <v>15</v>
      </c>
      <c r="D3656" t="str">
        <f ca="1">VLOOKUP($B3656,'Track WIP'!$M:$O,2,FALSE)</f>
        <v>GATEWAY GRAND PRIX</v>
      </c>
      <c r="E3656" t="str">
        <f ca="1">VLOOKUP($B3656,'Track WIP'!$M:$O,3,FALSE)</f>
        <v>Gateway International Raceway</v>
      </c>
      <c r="F3656">
        <v>1</v>
      </c>
      <c r="G3656" t="s">
        <v>15</v>
      </c>
      <c r="H3656">
        <v>12</v>
      </c>
      <c r="I3656" t="s">
        <v>111</v>
      </c>
      <c r="J3656">
        <v>248</v>
      </c>
      <c r="K3656">
        <v>4</v>
      </c>
      <c r="L3656">
        <v>93</v>
      </c>
      <c r="M3656">
        <v>51</v>
      </c>
      <c r="N3656">
        <v>1</v>
      </c>
      <c r="O3656">
        <v>0</v>
      </c>
    </row>
    <row r="3657" spans="1:15" x14ac:dyDescent="0.2">
      <c r="A3657">
        <v>2018</v>
      </c>
      <c r="B3657" s="6">
        <f ca="1">_xlfn.MAXIFS('Track WIP'!M:M,'Track WIP'!K:K,'Results WIP'!A3657,'Track WIP'!L:L,'Results WIP'!C3657)</f>
        <v>43337</v>
      </c>
      <c r="C3657">
        <f t="shared" si="64"/>
        <v>15</v>
      </c>
      <c r="D3657" t="str">
        <f ca="1">VLOOKUP($B3657,'Track WIP'!$M:$O,2,FALSE)</f>
        <v>GATEWAY GRAND PRIX</v>
      </c>
      <c r="E3657" t="str">
        <f ca="1">VLOOKUP($B3657,'Track WIP'!$M:$O,3,FALSE)</f>
        <v>Gateway International Raceway</v>
      </c>
      <c r="F3657">
        <v>2</v>
      </c>
      <c r="G3657" t="s">
        <v>277</v>
      </c>
      <c r="H3657">
        <v>27</v>
      </c>
      <c r="I3657" t="s">
        <v>16</v>
      </c>
      <c r="J3657">
        <v>248</v>
      </c>
      <c r="K3657">
        <v>2</v>
      </c>
      <c r="L3657">
        <v>4</v>
      </c>
      <c r="M3657">
        <v>41</v>
      </c>
      <c r="N3657">
        <v>1</v>
      </c>
      <c r="O3657">
        <v>0</v>
      </c>
    </row>
    <row r="3658" spans="1:15" x14ac:dyDescent="0.2">
      <c r="A3658">
        <v>2018</v>
      </c>
      <c r="B3658" s="6">
        <f ca="1">_xlfn.MAXIFS('Track WIP'!M:M,'Track WIP'!K:K,'Results WIP'!A3658,'Track WIP'!L:L,'Results WIP'!C3658)</f>
        <v>43337</v>
      </c>
      <c r="C3658">
        <f t="shared" si="64"/>
        <v>15</v>
      </c>
      <c r="D3658" t="str">
        <f ca="1">VLOOKUP($B3658,'Track WIP'!$M:$O,2,FALSE)</f>
        <v>GATEWAY GRAND PRIX</v>
      </c>
      <c r="E3658" t="str">
        <f ca="1">VLOOKUP($B3658,'Track WIP'!$M:$O,3,FALSE)</f>
        <v>Gateway International Raceway</v>
      </c>
      <c r="F3658">
        <v>3</v>
      </c>
      <c r="G3658" t="s">
        <v>21</v>
      </c>
      <c r="H3658">
        <v>9</v>
      </c>
      <c r="I3658" t="s">
        <v>16</v>
      </c>
      <c r="J3658">
        <v>248</v>
      </c>
      <c r="K3658">
        <v>1</v>
      </c>
      <c r="L3658">
        <v>145</v>
      </c>
      <c r="M3658">
        <v>38</v>
      </c>
      <c r="N3658">
        <v>3</v>
      </c>
      <c r="O3658">
        <v>0</v>
      </c>
    </row>
    <row r="3659" spans="1:15" x14ac:dyDescent="0.2">
      <c r="A3659">
        <v>2018</v>
      </c>
      <c r="B3659" s="6">
        <f ca="1">_xlfn.MAXIFS('Track WIP'!M:M,'Track WIP'!K:K,'Results WIP'!A3659,'Track WIP'!L:L,'Results WIP'!C3659)</f>
        <v>43337</v>
      </c>
      <c r="C3659">
        <f t="shared" si="64"/>
        <v>15</v>
      </c>
      <c r="D3659" t="str">
        <f ca="1">VLOOKUP($B3659,'Track WIP'!$M:$O,2,FALSE)</f>
        <v>GATEWAY GRAND PRIX</v>
      </c>
      <c r="E3659" t="str">
        <f ca="1">VLOOKUP($B3659,'Track WIP'!$M:$O,3,FALSE)</f>
        <v>Gateway International Raceway</v>
      </c>
      <c r="F3659">
        <v>4</v>
      </c>
      <c r="G3659" t="s">
        <v>88</v>
      </c>
      <c r="H3659">
        <v>22</v>
      </c>
      <c r="I3659" t="s">
        <v>111</v>
      </c>
      <c r="J3659">
        <v>248</v>
      </c>
      <c r="K3659">
        <v>6</v>
      </c>
      <c r="L3659">
        <v>0</v>
      </c>
      <c r="M3659">
        <v>32</v>
      </c>
      <c r="N3659">
        <v>0</v>
      </c>
      <c r="O3659">
        <v>0</v>
      </c>
    </row>
    <row r="3660" spans="1:15" x14ac:dyDescent="0.2">
      <c r="A3660">
        <v>2018</v>
      </c>
      <c r="B3660" s="6">
        <f ca="1">_xlfn.MAXIFS('Track WIP'!M:M,'Track WIP'!K:K,'Results WIP'!A3660,'Track WIP'!L:L,'Results WIP'!C3660)</f>
        <v>43337</v>
      </c>
      <c r="C3660">
        <f t="shared" si="64"/>
        <v>15</v>
      </c>
      <c r="D3660" t="str">
        <f ca="1">VLOOKUP($B3660,'Track WIP'!$M:$O,2,FALSE)</f>
        <v>GATEWAY GRAND PRIX</v>
      </c>
      <c r="E3660" t="str">
        <f ca="1">VLOOKUP($B3660,'Track WIP'!$M:$O,3,FALSE)</f>
        <v>Gateway International Raceway</v>
      </c>
      <c r="F3660">
        <v>5</v>
      </c>
      <c r="G3660" t="s">
        <v>394</v>
      </c>
      <c r="H3660">
        <v>26</v>
      </c>
      <c r="I3660" t="s">
        <v>16</v>
      </c>
      <c r="J3660">
        <v>248</v>
      </c>
      <c r="K3660">
        <v>16</v>
      </c>
      <c r="L3660">
        <v>2</v>
      </c>
      <c r="M3660">
        <v>31</v>
      </c>
      <c r="N3660">
        <v>1</v>
      </c>
      <c r="O3660">
        <v>0</v>
      </c>
    </row>
    <row r="3661" spans="1:15" x14ac:dyDescent="0.2">
      <c r="A3661">
        <v>2018</v>
      </c>
      <c r="B3661" s="6">
        <f ca="1">_xlfn.MAXIFS('Track WIP'!M:M,'Track WIP'!K:K,'Results WIP'!A3661,'Track WIP'!L:L,'Results WIP'!C3661)</f>
        <v>43337</v>
      </c>
      <c r="C3661">
        <f t="shared" si="64"/>
        <v>15</v>
      </c>
      <c r="D3661" t="str">
        <f ca="1">VLOOKUP($B3661,'Track WIP'!$M:$O,2,FALSE)</f>
        <v>GATEWAY GRAND PRIX</v>
      </c>
      <c r="E3661" t="str">
        <f ca="1">VLOOKUP($B3661,'Track WIP'!$M:$O,3,FALSE)</f>
        <v>Gateway International Raceway</v>
      </c>
      <c r="F3661">
        <v>6</v>
      </c>
      <c r="G3661" t="s">
        <v>389</v>
      </c>
      <c r="H3661">
        <v>21</v>
      </c>
      <c r="I3661" t="s">
        <v>111</v>
      </c>
      <c r="J3661">
        <v>248</v>
      </c>
      <c r="K3661">
        <v>14</v>
      </c>
      <c r="L3661">
        <v>0</v>
      </c>
      <c r="M3661">
        <v>28</v>
      </c>
      <c r="N3661">
        <v>0</v>
      </c>
      <c r="O3661">
        <v>0</v>
      </c>
    </row>
    <row r="3662" spans="1:15" x14ac:dyDescent="0.2">
      <c r="A3662">
        <v>2018</v>
      </c>
      <c r="B3662" s="6">
        <f ca="1">_xlfn.MAXIFS('Track WIP'!M:M,'Track WIP'!K:K,'Results WIP'!A3662,'Track WIP'!L:L,'Results WIP'!C3662)</f>
        <v>43337</v>
      </c>
      <c r="C3662">
        <f t="shared" si="64"/>
        <v>15</v>
      </c>
      <c r="D3662" t="str">
        <f ca="1">VLOOKUP($B3662,'Track WIP'!$M:$O,2,FALSE)</f>
        <v>GATEWAY GRAND PRIX</v>
      </c>
      <c r="E3662" t="str">
        <f ca="1">VLOOKUP($B3662,'Track WIP'!$M:$O,3,FALSE)</f>
        <v>Gateway International Raceway</v>
      </c>
      <c r="F3662">
        <v>7</v>
      </c>
      <c r="G3662" t="s">
        <v>112</v>
      </c>
      <c r="H3662">
        <v>1</v>
      </c>
      <c r="I3662" t="s">
        <v>111</v>
      </c>
      <c r="J3662">
        <v>248</v>
      </c>
      <c r="K3662">
        <v>3</v>
      </c>
      <c r="L3662">
        <v>0</v>
      </c>
      <c r="M3662">
        <v>26</v>
      </c>
      <c r="N3662">
        <v>0</v>
      </c>
      <c r="O3662">
        <v>0</v>
      </c>
    </row>
    <row r="3663" spans="1:15" x14ac:dyDescent="0.2">
      <c r="A3663">
        <v>2018</v>
      </c>
      <c r="B3663" s="6">
        <f ca="1">_xlfn.MAXIFS('Track WIP'!M:M,'Track WIP'!K:K,'Results WIP'!A3663,'Track WIP'!L:L,'Results WIP'!C3663)</f>
        <v>43337</v>
      </c>
      <c r="C3663">
        <f t="shared" si="64"/>
        <v>15</v>
      </c>
      <c r="D3663" t="str">
        <f ca="1">VLOOKUP($B3663,'Track WIP'!$M:$O,2,FALSE)</f>
        <v>GATEWAY GRAND PRIX</v>
      </c>
      <c r="E3663" t="str">
        <f ca="1">VLOOKUP($B3663,'Track WIP'!$M:$O,3,FALSE)</f>
        <v>Gateway International Raceway</v>
      </c>
      <c r="F3663">
        <v>8</v>
      </c>
      <c r="G3663" t="s">
        <v>393</v>
      </c>
      <c r="H3663">
        <v>10</v>
      </c>
      <c r="I3663" t="s">
        <v>16</v>
      </c>
      <c r="J3663">
        <v>248</v>
      </c>
      <c r="K3663">
        <v>12</v>
      </c>
      <c r="L3663">
        <v>0</v>
      </c>
      <c r="M3663">
        <v>24</v>
      </c>
      <c r="N3663">
        <v>0</v>
      </c>
      <c r="O3663">
        <v>0</v>
      </c>
    </row>
    <row r="3664" spans="1:15" x14ac:dyDescent="0.2">
      <c r="A3664">
        <v>2018</v>
      </c>
      <c r="B3664" s="6">
        <f ca="1">_xlfn.MAXIFS('Track WIP'!M:M,'Track WIP'!K:K,'Results WIP'!A3664,'Track WIP'!L:L,'Results WIP'!C3664)</f>
        <v>43337</v>
      </c>
      <c r="C3664">
        <f t="shared" si="64"/>
        <v>15</v>
      </c>
      <c r="D3664" t="str">
        <f ca="1">VLOOKUP($B3664,'Track WIP'!$M:$O,2,FALSE)</f>
        <v>GATEWAY GRAND PRIX</v>
      </c>
      <c r="E3664" t="str">
        <f ca="1">VLOOKUP($B3664,'Track WIP'!$M:$O,3,FALSE)</f>
        <v>Gateway International Raceway</v>
      </c>
      <c r="F3664">
        <v>9</v>
      </c>
      <c r="G3664" t="s">
        <v>37</v>
      </c>
      <c r="H3664">
        <v>30</v>
      </c>
      <c r="I3664" t="s">
        <v>16</v>
      </c>
      <c r="J3664">
        <v>247</v>
      </c>
      <c r="K3664">
        <v>13</v>
      </c>
      <c r="L3664">
        <v>4</v>
      </c>
      <c r="M3664">
        <v>23</v>
      </c>
      <c r="N3664">
        <v>1</v>
      </c>
      <c r="O3664">
        <v>0</v>
      </c>
    </row>
    <row r="3665" spans="1:15" x14ac:dyDescent="0.2">
      <c r="A3665">
        <v>2018</v>
      </c>
      <c r="B3665" s="6">
        <f ca="1">_xlfn.MAXIFS('Track WIP'!M:M,'Track WIP'!K:K,'Results WIP'!A3665,'Track WIP'!L:L,'Results WIP'!C3665)</f>
        <v>43337</v>
      </c>
      <c r="C3665">
        <f t="shared" si="64"/>
        <v>15</v>
      </c>
      <c r="D3665" t="str">
        <f ca="1">VLOOKUP($B3665,'Track WIP'!$M:$O,2,FALSE)</f>
        <v>GATEWAY GRAND PRIX</v>
      </c>
      <c r="E3665" t="str">
        <f ca="1">VLOOKUP($B3665,'Track WIP'!$M:$O,3,FALSE)</f>
        <v>Gateway International Raceway</v>
      </c>
      <c r="F3665">
        <v>10</v>
      </c>
      <c r="G3665" t="s">
        <v>41</v>
      </c>
      <c r="H3665">
        <v>15</v>
      </c>
      <c r="I3665" t="s">
        <v>16</v>
      </c>
      <c r="J3665">
        <v>247</v>
      </c>
      <c r="K3665">
        <v>7</v>
      </c>
      <c r="L3665">
        <v>0</v>
      </c>
      <c r="M3665">
        <v>20</v>
      </c>
      <c r="N3665">
        <v>0</v>
      </c>
      <c r="O3665">
        <v>0</v>
      </c>
    </row>
    <row r="3666" spans="1:15" x14ac:dyDescent="0.2">
      <c r="A3666">
        <v>2018</v>
      </c>
      <c r="B3666" s="6">
        <f ca="1">_xlfn.MAXIFS('Track WIP'!M:M,'Track WIP'!K:K,'Results WIP'!A3666,'Track WIP'!L:L,'Results WIP'!C3666)</f>
        <v>43337</v>
      </c>
      <c r="C3666">
        <f t="shared" si="64"/>
        <v>15</v>
      </c>
      <c r="D3666" t="str">
        <f ca="1">VLOOKUP($B3666,'Track WIP'!$M:$O,2,FALSE)</f>
        <v>GATEWAY GRAND PRIX</v>
      </c>
      <c r="E3666" t="str">
        <f ca="1">VLOOKUP($B3666,'Track WIP'!$M:$O,3,FALSE)</f>
        <v>Gateway International Raceway</v>
      </c>
      <c r="F3666">
        <v>11</v>
      </c>
      <c r="G3666" t="s">
        <v>404</v>
      </c>
      <c r="H3666">
        <v>19</v>
      </c>
      <c r="I3666" t="s">
        <v>16</v>
      </c>
      <c r="J3666">
        <v>247</v>
      </c>
      <c r="K3666">
        <v>21</v>
      </c>
      <c r="L3666">
        <v>0</v>
      </c>
      <c r="M3666">
        <v>19</v>
      </c>
      <c r="N3666">
        <v>0</v>
      </c>
      <c r="O3666">
        <v>0</v>
      </c>
    </row>
    <row r="3667" spans="1:15" x14ac:dyDescent="0.2">
      <c r="A3667">
        <v>2018</v>
      </c>
      <c r="B3667" s="6">
        <f ca="1">_xlfn.MAXIFS('Track WIP'!M:M,'Track WIP'!K:K,'Results WIP'!A3667,'Track WIP'!L:L,'Results WIP'!C3667)</f>
        <v>43337</v>
      </c>
      <c r="C3667">
        <f t="shared" si="64"/>
        <v>15</v>
      </c>
      <c r="D3667" t="str">
        <f ca="1">VLOOKUP($B3667,'Track WIP'!$M:$O,2,FALSE)</f>
        <v>GATEWAY GRAND PRIX</v>
      </c>
      <c r="E3667" t="str">
        <f ca="1">VLOOKUP($B3667,'Track WIP'!$M:$O,3,FALSE)</f>
        <v>Gateway International Raceway</v>
      </c>
      <c r="F3667">
        <v>12</v>
      </c>
      <c r="G3667" t="s">
        <v>55</v>
      </c>
      <c r="H3667">
        <v>20</v>
      </c>
      <c r="I3667" t="s">
        <v>111</v>
      </c>
      <c r="J3667">
        <v>247</v>
      </c>
      <c r="K3667">
        <v>11</v>
      </c>
      <c r="L3667">
        <v>0</v>
      </c>
      <c r="M3667">
        <v>18</v>
      </c>
      <c r="N3667">
        <v>0</v>
      </c>
      <c r="O3667">
        <v>0</v>
      </c>
    </row>
    <row r="3668" spans="1:15" x14ac:dyDescent="0.2">
      <c r="A3668">
        <v>2018</v>
      </c>
      <c r="B3668" s="6">
        <f ca="1">_xlfn.MAXIFS('Track WIP'!M:M,'Track WIP'!K:K,'Results WIP'!A3668,'Track WIP'!L:L,'Results WIP'!C3668)</f>
        <v>43337</v>
      </c>
      <c r="C3668">
        <f t="shared" si="64"/>
        <v>15</v>
      </c>
      <c r="D3668" t="str">
        <f ca="1">VLOOKUP($B3668,'Track WIP'!$M:$O,2,FALSE)</f>
        <v>GATEWAY GRAND PRIX</v>
      </c>
      <c r="E3668" t="str">
        <f ca="1">VLOOKUP($B3668,'Track WIP'!$M:$O,3,FALSE)</f>
        <v>Gateway International Raceway</v>
      </c>
      <c r="F3668">
        <v>13</v>
      </c>
      <c r="G3668" t="s">
        <v>25</v>
      </c>
      <c r="H3668">
        <v>14</v>
      </c>
      <c r="I3668" t="s">
        <v>111</v>
      </c>
      <c r="J3668">
        <v>246</v>
      </c>
      <c r="K3668">
        <v>15</v>
      </c>
      <c r="L3668">
        <v>0</v>
      </c>
      <c r="M3668">
        <v>17</v>
      </c>
      <c r="N3668">
        <v>0</v>
      </c>
      <c r="O3668">
        <v>0</v>
      </c>
    </row>
    <row r="3669" spans="1:15" x14ac:dyDescent="0.2">
      <c r="A3669">
        <v>2018</v>
      </c>
      <c r="B3669" s="6">
        <f ca="1">_xlfn.MAXIFS('Track WIP'!M:M,'Track WIP'!K:K,'Results WIP'!A3669,'Track WIP'!L:L,'Results WIP'!C3669)</f>
        <v>43337</v>
      </c>
      <c r="C3669">
        <f t="shared" si="64"/>
        <v>15</v>
      </c>
      <c r="D3669" t="str">
        <f ca="1">VLOOKUP($B3669,'Track WIP'!$M:$O,2,FALSE)</f>
        <v>GATEWAY GRAND PRIX</v>
      </c>
      <c r="E3669" t="str">
        <f ca="1">VLOOKUP($B3669,'Track WIP'!$M:$O,3,FALSE)</f>
        <v>Gateway International Raceway</v>
      </c>
      <c r="F3669">
        <v>14</v>
      </c>
      <c r="G3669" t="s">
        <v>38</v>
      </c>
      <c r="H3669">
        <v>98</v>
      </c>
      <c r="I3669" t="s">
        <v>16</v>
      </c>
      <c r="J3669">
        <v>246</v>
      </c>
      <c r="K3669">
        <v>10</v>
      </c>
      <c r="L3669">
        <v>0</v>
      </c>
      <c r="M3669">
        <v>16</v>
      </c>
      <c r="N3669">
        <v>0</v>
      </c>
      <c r="O3669">
        <v>0</v>
      </c>
    </row>
    <row r="3670" spans="1:15" x14ac:dyDescent="0.2">
      <c r="A3670">
        <v>2018</v>
      </c>
      <c r="B3670" s="6">
        <f ca="1">_xlfn.MAXIFS('Track WIP'!M:M,'Track WIP'!K:K,'Results WIP'!A3670,'Track WIP'!L:L,'Results WIP'!C3670)</f>
        <v>43337</v>
      </c>
      <c r="C3670">
        <f t="shared" si="64"/>
        <v>15</v>
      </c>
      <c r="D3670" t="str">
        <f ca="1">VLOOKUP($B3670,'Track WIP'!$M:$O,2,FALSE)</f>
        <v>GATEWAY GRAND PRIX</v>
      </c>
      <c r="E3670" t="str">
        <f ca="1">VLOOKUP($B3670,'Track WIP'!$M:$O,3,FALSE)</f>
        <v>Gateway International Raceway</v>
      </c>
      <c r="F3670">
        <v>15</v>
      </c>
      <c r="G3670" t="s">
        <v>89</v>
      </c>
      <c r="H3670">
        <v>5</v>
      </c>
      <c r="I3670" t="s">
        <v>16</v>
      </c>
      <c r="J3670">
        <v>246</v>
      </c>
      <c r="K3670">
        <v>8</v>
      </c>
      <c r="L3670">
        <v>0</v>
      </c>
      <c r="M3670">
        <v>15</v>
      </c>
      <c r="N3670">
        <v>0</v>
      </c>
      <c r="O3670">
        <v>0</v>
      </c>
    </row>
    <row r="3671" spans="1:15" x14ac:dyDescent="0.2">
      <c r="A3671">
        <v>2018</v>
      </c>
      <c r="B3671" s="6">
        <f ca="1">_xlfn.MAXIFS('Track WIP'!M:M,'Track WIP'!K:K,'Results WIP'!A3671,'Track WIP'!L:L,'Results WIP'!C3671)</f>
        <v>43337</v>
      </c>
      <c r="C3671">
        <f t="shared" si="64"/>
        <v>15</v>
      </c>
      <c r="D3671" t="str">
        <f ca="1">VLOOKUP($B3671,'Track WIP'!$M:$O,2,FALSE)</f>
        <v>GATEWAY GRAND PRIX</v>
      </c>
      <c r="E3671" t="str">
        <f ca="1">VLOOKUP($B3671,'Track WIP'!$M:$O,3,FALSE)</f>
        <v>Gateway International Raceway</v>
      </c>
      <c r="F3671">
        <v>16</v>
      </c>
      <c r="G3671" t="s">
        <v>402</v>
      </c>
      <c r="H3671">
        <v>4</v>
      </c>
      <c r="I3671" t="s">
        <v>111</v>
      </c>
      <c r="J3671">
        <v>246</v>
      </c>
      <c r="K3671">
        <v>18</v>
      </c>
      <c r="L3671">
        <v>0</v>
      </c>
      <c r="M3671">
        <v>14</v>
      </c>
      <c r="N3671">
        <v>0</v>
      </c>
      <c r="O3671">
        <v>0</v>
      </c>
    </row>
    <row r="3672" spans="1:15" x14ac:dyDescent="0.2">
      <c r="A3672">
        <v>2018</v>
      </c>
      <c r="B3672" s="6">
        <f ca="1">_xlfn.MAXIFS('Track WIP'!M:M,'Track WIP'!K:K,'Results WIP'!A3672,'Track WIP'!L:L,'Results WIP'!C3672)</f>
        <v>43337</v>
      </c>
      <c r="C3672">
        <f t="shared" si="64"/>
        <v>15</v>
      </c>
      <c r="D3672" t="str">
        <f ca="1">VLOOKUP($B3672,'Track WIP'!$M:$O,2,FALSE)</f>
        <v>GATEWAY GRAND PRIX</v>
      </c>
      <c r="E3672" t="str">
        <f ca="1">VLOOKUP($B3672,'Track WIP'!$M:$O,3,FALSE)</f>
        <v>Gateway International Raceway</v>
      </c>
      <c r="F3672">
        <v>17</v>
      </c>
      <c r="G3672" t="s">
        <v>390</v>
      </c>
      <c r="H3672">
        <v>59</v>
      </c>
      <c r="I3672" t="s">
        <v>111</v>
      </c>
      <c r="J3672">
        <v>244</v>
      </c>
      <c r="K3672">
        <v>20</v>
      </c>
      <c r="L3672">
        <v>0</v>
      </c>
      <c r="M3672">
        <v>13</v>
      </c>
      <c r="N3672">
        <v>0</v>
      </c>
      <c r="O3672">
        <v>0</v>
      </c>
    </row>
    <row r="3673" spans="1:15" x14ac:dyDescent="0.2">
      <c r="A3673">
        <v>2018</v>
      </c>
      <c r="B3673" s="6">
        <f ca="1">_xlfn.MAXIFS('Track WIP'!M:M,'Track WIP'!K:K,'Results WIP'!A3673,'Track WIP'!L:L,'Results WIP'!C3673)</f>
        <v>43337</v>
      </c>
      <c r="C3673">
        <f t="shared" si="64"/>
        <v>15</v>
      </c>
      <c r="D3673" t="str">
        <f ca="1">VLOOKUP($B3673,'Track WIP'!$M:$O,2,FALSE)</f>
        <v>GATEWAY GRAND PRIX</v>
      </c>
      <c r="E3673" t="str">
        <f ca="1">VLOOKUP($B3673,'Track WIP'!$M:$O,3,FALSE)</f>
        <v>Gateway International Raceway</v>
      </c>
      <c r="F3673">
        <v>18</v>
      </c>
      <c r="G3673" t="s">
        <v>386</v>
      </c>
      <c r="H3673">
        <v>88</v>
      </c>
      <c r="I3673" t="s">
        <v>111</v>
      </c>
      <c r="J3673">
        <v>242</v>
      </c>
      <c r="K3673">
        <v>19</v>
      </c>
      <c r="L3673">
        <v>0</v>
      </c>
      <c r="M3673">
        <v>12</v>
      </c>
      <c r="N3673">
        <v>0</v>
      </c>
      <c r="O3673">
        <v>0</v>
      </c>
    </row>
    <row r="3674" spans="1:15" x14ac:dyDescent="0.2">
      <c r="A3674">
        <v>2018</v>
      </c>
      <c r="B3674" s="6">
        <f ca="1">_xlfn.MAXIFS('Track WIP'!M:M,'Track WIP'!K:K,'Results WIP'!A3674,'Track WIP'!L:L,'Results WIP'!C3674)</f>
        <v>43337</v>
      </c>
      <c r="C3674">
        <f t="shared" si="64"/>
        <v>15</v>
      </c>
      <c r="D3674" t="str">
        <f ca="1">VLOOKUP($B3674,'Track WIP'!$M:$O,2,FALSE)</f>
        <v>GATEWAY GRAND PRIX</v>
      </c>
      <c r="E3674" t="str">
        <f ca="1">VLOOKUP($B3674,'Track WIP'!$M:$O,3,FALSE)</f>
        <v>Gateway International Raceway</v>
      </c>
      <c r="F3674">
        <v>19</v>
      </c>
      <c r="G3674" t="s">
        <v>86</v>
      </c>
      <c r="H3674">
        <v>23</v>
      </c>
      <c r="I3674" t="s">
        <v>111</v>
      </c>
      <c r="J3674">
        <v>235</v>
      </c>
      <c r="K3674">
        <v>17</v>
      </c>
      <c r="L3674">
        <v>0</v>
      </c>
      <c r="M3674">
        <v>11</v>
      </c>
      <c r="N3674">
        <v>0</v>
      </c>
      <c r="O3674">
        <v>0</v>
      </c>
    </row>
    <row r="3675" spans="1:15" x14ac:dyDescent="0.2">
      <c r="A3675">
        <v>2018</v>
      </c>
      <c r="B3675" s="6">
        <f ca="1">_xlfn.MAXIFS('Track WIP'!M:M,'Track WIP'!K:K,'Results WIP'!A3675,'Track WIP'!L:L,'Results WIP'!C3675)</f>
        <v>43337</v>
      </c>
      <c r="C3675">
        <f t="shared" si="64"/>
        <v>15</v>
      </c>
      <c r="D3675" t="str">
        <f ca="1">VLOOKUP($B3675,'Track WIP'!$M:$O,2,FALSE)</f>
        <v>GATEWAY GRAND PRIX</v>
      </c>
      <c r="E3675" t="str">
        <f ca="1">VLOOKUP($B3675,'Track WIP'!$M:$O,3,FALSE)</f>
        <v>Gateway International Raceway</v>
      </c>
      <c r="F3675">
        <v>20</v>
      </c>
      <c r="G3675" t="s">
        <v>17</v>
      </c>
      <c r="H3675">
        <v>28</v>
      </c>
      <c r="I3675" t="s">
        <v>16</v>
      </c>
      <c r="J3675">
        <v>172</v>
      </c>
      <c r="K3675">
        <v>5</v>
      </c>
      <c r="L3675">
        <v>0</v>
      </c>
      <c r="M3675">
        <v>10</v>
      </c>
      <c r="N3675">
        <v>0</v>
      </c>
      <c r="O3675">
        <v>0</v>
      </c>
    </row>
    <row r="3676" spans="1:15" x14ac:dyDescent="0.2">
      <c r="A3676">
        <v>2018</v>
      </c>
      <c r="B3676" s="6">
        <f ca="1">_xlfn.MAXIFS('Track WIP'!M:M,'Track WIP'!K:K,'Results WIP'!A3676,'Track WIP'!L:L,'Results WIP'!C3676)</f>
        <v>43337</v>
      </c>
      <c r="C3676">
        <f t="shared" si="64"/>
        <v>15</v>
      </c>
      <c r="D3676" t="str">
        <f ca="1">VLOOKUP($B3676,'Track WIP'!$M:$O,2,FALSE)</f>
        <v>GATEWAY GRAND PRIX</v>
      </c>
      <c r="E3676" t="str">
        <f ca="1">VLOOKUP($B3676,'Track WIP'!$M:$O,3,FALSE)</f>
        <v>Gateway International Raceway</v>
      </c>
      <c r="F3676">
        <v>21</v>
      </c>
      <c r="G3676" t="s">
        <v>87</v>
      </c>
      <c r="H3676">
        <v>18</v>
      </c>
      <c r="I3676" t="s">
        <v>16</v>
      </c>
      <c r="J3676">
        <v>0</v>
      </c>
      <c r="K3676">
        <v>9</v>
      </c>
      <c r="L3676">
        <v>0</v>
      </c>
      <c r="M3676">
        <v>9</v>
      </c>
      <c r="N3676">
        <v>0</v>
      </c>
      <c r="O3676">
        <v>0</v>
      </c>
    </row>
    <row r="3677" spans="1:15" x14ac:dyDescent="0.2">
      <c r="A3677">
        <v>2018</v>
      </c>
      <c r="B3677" s="6">
        <f ca="1">_xlfn.MAXIFS('Track WIP'!M:M,'Track WIP'!K:K,'Results WIP'!A3677,'Track WIP'!L:L,'Results WIP'!C3677)</f>
        <v>43345</v>
      </c>
      <c r="C3677">
        <f t="shared" si="64"/>
        <v>16</v>
      </c>
      <c r="D3677" t="str">
        <f ca="1">VLOOKUP($B3677,'Track WIP'!$M:$O,2,FALSE)</f>
        <v>GRAND PRIX OF PORTLAND</v>
      </c>
      <c r="E3677" t="str">
        <f ca="1">VLOOKUP($B3677,'Track WIP'!$M:$O,3,FALSE)</f>
        <v>Portland International Raceway</v>
      </c>
      <c r="F3677">
        <v>1</v>
      </c>
      <c r="G3677" t="s">
        <v>37</v>
      </c>
      <c r="H3677">
        <v>30</v>
      </c>
      <c r="I3677" t="s">
        <v>16</v>
      </c>
      <c r="J3677">
        <v>105</v>
      </c>
      <c r="K3677">
        <v>20</v>
      </c>
      <c r="L3677">
        <v>25</v>
      </c>
      <c r="M3677">
        <v>51</v>
      </c>
      <c r="N3677">
        <v>1</v>
      </c>
      <c r="O3677">
        <v>0</v>
      </c>
    </row>
    <row r="3678" spans="1:15" x14ac:dyDescent="0.2">
      <c r="A3678">
        <v>2018</v>
      </c>
      <c r="B3678" s="6">
        <f ca="1">_xlfn.MAXIFS('Track WIP'!M:M,'Track WIP'!K:K,'Results WIP'!A3678,'Track WIP'!L:L,'Results WIP'!C3678)</f>
        <v>43345</v>
      </c>
      <c r="C3678">
        <f t="shared" si="64"/>
        <v>16</v>
      </c>
      <c r="D3678" t="str">
        <f ca="1">VLOOKUP($B3678,'Track WIP'!$M:$O,2,FALSE)</f>
        <v>GRAND PRIX OF PORTLAND</v>
      </c>
      <c r="E3678" t="str">
        <f ca="1">VLOOKUP($B3678,'Track WIP'!$M:$O,3,FALSE)</f>
        <v>Portland International Raceway</v>
      </c>
      <c r="F3678">
        <v>2</v>
      </c>
      <c r="G3678" t="s">
        <v>17</v>
      </c>
      <c r="H3678">
        <v>28</v>
      </c>
      <c r="I3678" t="s">
        <v>16</v>
      </c>
      <c r="J3678">
        <v>105</v>
      </c>
      <c r="K3678">
        <v>5</v>
      </c>
      <c r="L3678">
        <v>19</v>
      </c>
      <c r="M3678">
        <v>41</v>
      </c>
      <c r="N3678">
        <v>1</v>
      </c>
      <c r="O3678">
        <v>0</v>
      </c>
    </row>
    <row r="3679" spans="1:15" x14ac:dyDescent="0.2">
      <c r="A3679">
        <v>2018</v>
      </c>
      <c r="B3679" s="6">
        <f ca="1">_xlfn.MAXIFS('Track WIP'!M:M,'Track WIP'!K:K,'Results WIP'!A3679,'Track WIP'!L:L,'Results WIP'!C3679)</f>
        <v>43345</v>
      </c>
      <c r="C3679">
        <f t="shared" si="64"/>
        <v>16</v>
      </c>
      <c r="D3679" t="str">
        <f ca="1">VLOOKUP($B3679,'Track WIP'!$M:$O,2,FALSE)</f>
        <v>GRAND PRIX OF PORTLAND</v>
      </c>
      <c r="E3679" t="str">
        <f ca="1">VLOOKUP($B3679,'Track WIP'!$M:$O,3,FALSE)</f>
        <v>Portland International Raceway</v>
      </c>
      <c r="F3679">
        <v>3</v>
      </c>
      <c r="G3679" t="s">
        <v>87</v>
      </c>
      <c r="H3679">
        <v>18</v>
      </c>
      <c r="I3679" t="s">
        <v>16</v>
      </c>
      <c r="J3679">
        <v>105</v>
      </c>
      <c r="K3679">
        <v>4</v>
      </c>
      <c r="L3679">
        <v>0</v>
      </c>
      <c r="M3679">
        <v>35</v>
      </c>
      <c r="N3679">
        <v>0</v>
      </c>
      <c r="O3679">
        <v>0</v>
      </c>
    </row>
    <row r="3680" spans="1:15" x14ac:dyDescent="0.2">
      <c r="A3680">
        <v>2018</v>
      </c>
      <c r="B3680" s="6">
        <f ca="1">_xlfn.MAXIFS('Track WIP'!M:M,'Track WIP'!K:K,'Results WIP'!A3680,'Track WIP'!L:L,'Results WIP'!C3680)</f>
        <v>43345</v>
      </c>
      <c r="C3680">
        <f t="shared" si="64"/>
        <v>16</v>
      </c>
      <c r="D3680" t="str">
        <f ca="1">VLOOKUP($B3680,'Track WIP'!$M:$O,2,FALSE)</f>
        <v>GRAND PRIX OF PORTLAND</v>
      </c>
      <c r="E3680" t="str">
        <f ca="1">VLOOKUP($B3680,'Track WIP'!$M:$O,3,FALSE)</f>
        <v>Portland International Raceway</v>
      </c>
      <c r="F3680">
        <v>4</v>
      </c>
      <c r="G3680" t="s">
        <v>389</v>
      </c>
      <c r="H3680">
        <v>21</v>
      </c>
      <c r="I3680" t="s">
        <v>111</v>
      </c>
      <c r="J3680">
        <v>105</v>
      </c>
      <c r="K3680">
        <v>17</v>
      </c>
      <c r="L3680">
        <v>0</v>
      </c>
      <c r="M3680">
        <v>32</v>
      </c>
      <c r="N3680">
        <v>0</v>
      </c>
      <c r="O3680">
        <v>0</v>
      </c>
    </row>
    <row r="3681" spans="1:15" x14ac:dyDescent="0.2">
      <c r="A3681">
        <v>2018</v>
      </c>
      <c r="B3681" s="6">
        <f ca="1">_xlfn.MAXIFS('Track WIP'!M:M,'Track WIP'!K:K,'Results WIP'!A3681,'Track WIP'!L:L,'Results WIP'!C3681)</f>
        <v>43345</v>
      </c>
      <c r="C3681">
        <f t="shared" si="64"/>
        <v>16</v>
      </c>
      <c r="D3681" t="str">
        <f ca="1">VLOOKUP($B3681,'Track WIP'!$M:$O,2,FALSE)</f>
        <v>GRAND PRIX OF PORTLAND</v>
      </c>
      <c r="E3681" t="str">
        <f ca="1">VLOOKUP($B3681,'Track WIP'!$M:$O,3,FALSE)</f>
        <v>Portland International Raceway</v>
      </c>
      <c r="F3681">
        <v>5</v>
      </c>
      <c r="G3681" t="s">
        <v>21</v>
      </c>
      <c r="H3681">
        <v>9</v>
      </c>
      <c r="I3681" t="s">
        <v>16</v>
      </c>
      <c r="J3681">
        <v>105</v>
      </c>
      <c r="K3681">
        <v>11</v>
      </c>
      <c r="L3681">
        <v>0</v>
      </c>
      <c r="M3681">
        <v>30</v>
      </c>
      <c r="N3681">
        <v>0</v>
      </c>
      <c r="O3681">
        <v>0</v>
      </c>
    </row>
    <row r="3682" spans="1:15" x14ac:dyDescent="0.2">
      <c r="A3682">
        <v>2018</v>
      </c>
      <c r="B3682" s="6">
        <f ca="1">_xlfn.MAXIFS('Track WIP'!M:M,'Track WIP'!K:K,'Results WIP'!A3682,'Track WIP'!L:L,'Results WIP'!C3682)</f>
        <v>43345</v>
      </c>
      <c r="C3682">
        <f t="shared" si="64"/>
        <v>16</v>
      </c>
      <c r="D3682" t="str">
        <f ca="1">VLOOKUP($B3682,'Track WIP'!$M:$O,2,FALSE)</f>
        <v>GRAND PRIX OF PORTLAND</v>
      </c>
      <c r="E3682" t="str">
        <f ca="1">VLOOKUP($B3682,'Track WIP'!$M:$O,3,FALSE)</f>
        <v>Portland International Raceway</v>
      </c>
      <c r="F3682">
        <v>6</v>
      </c>
      <c r="G3682" t="s">
        <v>88</v>
      </c>
      <c r="H3682">
        <v>22</v>
      </c>
      <c r="I3682" t="s">
        <v>111</v>
      </c>
      <c r="J3682">
        <v>105</v>
      </c>
      <c r="K3682">
        <v>22</v>
      </c>
      <c r="L3682">
        <v>0</v>
      </c>
      <c r="M3682">
        <v>28</v>
      </c>
      <c r="N3682">
        <v>0</v>
      </c>
      <c r="O3682">
        <v>0</v>
      </c>
    </row>
    <row r="3683" spans="1:15" x14ac:dyDescent="0.2">
      <c r="A3683">
        <v>2018</v>
      </c>
      <c r="B3683" s="6">
        <f ca="1">_xlfn.MAXIFS('Track WIP'!M:M,'Track WIP'!K:K,'Results WIP'!A3683,'Track WIP'!L:L,'Results WIP'!C3683)</f>
        <v>43345</v>
      </c>
      <c r="C3683">
        <f t="shared" si="64"/>
        <v>16</v>
      </c>
      <c r="D3683" t="str">
        <f ca="1">VLOOKUP($B3683,'Track WIP'!$M:$O,2,FALSE)</f>
        <v>GRAND PRIX OF PORTLAND</v>
      </c>
      <c r="E3683" t="str">
        <f ca="1">VLOOKUP($B3683,'Track WIP'!$M:$O,3,FALSE)</f>
        <v>Portland International Raceway</v>
      </c>
      <c r="F3683">
        <v>7</v>
      </c>
      <c r="G3683" t="s">
        <v>86</v>
      </c>
      <c r="H3683">
        <v>23</v>
      </c>
      <c r="I3683" t="s">
        <v>111</v>
      </c>
      <c r="J3683">
        <v>105</v>
      </c>
      <c r="K3683">
        <v>25</v>
      </c>
      <c r="L3683">
        <v>0</v>
      </c>
      <c r="M3683">
        <v>26</v>
      </c>
      <c r="N3683">
        <v>0</v>
      </c>
      <c r="O3683">
        <v>0</v>
      </c>
    </row>
    <row r="3684" spans="1:15" x14ac:dyDescent="0.2">
      <c r="A3684">
        <v>2018</v>
      </c>
      <c r="B3684" s="6">
        <f ca="1">_xlfn.MAXIFS('Track WIP'!M:M,'Track WIP'!K:K,'Results WIP'!A3684,'Track WIP'!L:L,'Results WIP'!C3684)</f>
        <v>43345</v>
      </c>
      <c r="C3684">
        <f t="shared" si="64"/>
        <v>16</v>
      </c>
      <c r="D3684" t="str">
        <f ca="1">VLOOKUP($B3684,'Track WIP'!$M:$O,2,FALSE)</f>
        <v>GRAND PRIX OF PORTLAND</v>
      </c>
      <c r="E3684" t="str">
        <f ca="1">VLOOKUP($B3684,'Track WIP'!$M:$O,3,FALSE)</f>
        <v>Portland International Raceway</v>
      </c>
      <c r="F3684">
        <v>8</v>
      </c>
      <c r="G3684" t="s">
        <v>277</v>
      </c>
      <c r="H3684">
        <v>27</v>
      </c>
      <c r="I3684" t="s">
        <v>16</v>
      </c>
      <c r="J3684">
        <v>105</v>
      </c>
      <c r="K3684">
        <v>3</v>
      </c>
      <c r="L3684">
        <v>32</v>
      </c>
      <c r="M3684">
        <v>27</v>
      </c>
      <c r="N3684">
        <v>3</v>
      </c>
      <c r="O3684">
        <v>0</v>
      </c>
    </row>
    <row r="3685" spans="1:15" x14ac:dyDescent="0.2">
      <c r="A3685">
        <v>2018</v>
      </c>
      <c r="B3685" s="6">
        <f ca="1">_xlfn.MAXIFS('Track WIP'!M:M,'Track WIP'!K:K,'Results WIP'!A3685,'Track WIP'!L:L,'Results WIP'!C3685)</f>
        <v>43345</v>
      </c>
      <c r="C3685">
        <f t="shared" si="64"/>
        <v>16</v>
      </c>
      <c r="D3685" t="str">
        <f ca="1">VLOOKUP($B3685,'Track WIP'!$M:$O,2,FALSE)</f>
        <v>GRAND PRIX OF PORTLAND</v>
      </c>
      <c r="E3685" t="str">
        <f ca="1">VLOOKUP($B3685,'Track WIP'!$M:$O,3,FALSE)</f>
        <v>Portland International Raceway</v>
      </c>
      <c r="F3685">
        <v>9</v>
      </c>
      <c r="G3685" t="s">
        <v>404</v>
      </c>
      <c r="H3685">
        <v>19</v>
      </c>
      <c r="I3685" t="s">
        <v>16</v>
      </c>
      <c r="J3685">
        <v>105</v>
      </c>
      <c r="K3685">
        <v>16</v>
      </c>
      <c r="L3685">
        <v>0</v>
      </c>
      <c r="M3685">
        <v>22</v>
      </c>
      <c r="N3685">
        <v>0</v>
      </c>
      <c r="O3685">
        <v>0</v>
      </c>
    </row>
    <row r="3686" spans="1:15" x14ac:dyDescent="0.2">
      <c r="A3686">
        <v>2018</v>
      </c>
      <c r="B3686" s="6">
        <f ca="1">_xlfn.MAXIFS('Track WIP'!M:M,'Track WIP'!K:K,'Results WIP'!A3686,'Track WIP'!L:L,'Results WIP'!C3686)</f>
        <v>43345</v>
      </c>
      <c r="C3686">
        <f t="shared" si="64"/>
        <v>16</v>
      </c>
      <c r="D3686" t="str">
        <f ca="1">VLOOKUP($B3686,'Track WIP'!$M:$O,2,FALSE)</f>
        <v>GRAND PRIX OF PORTLAND</v>
      </c>
      <c r="E3686" t="str">
        <f ca="1">VLOOKUP($B3686,'Track WIP'!$M:$O,3,FALSE)</f>
        <v>Portland International Raceway</v>
      </c>
      <c r="F3686">
        <v>10</v>
      </c>
      <c r="G3686" t="s">
        <v>112</v>
      </c>
      <c r="H3686">
        <v>1</v>
      </c>
      <c r="I3686" t="s">
        <v>111</v>
      </c>
      <c r="J3686">
        <v>105</v>
      </c>
      <c r="K3686">
        <v>2</v>
      </c>
      <c r="L3686">
        <v>8</v>
      </c>
      <c r="M3686">
        <v>21</v>
      </c>
      <c r="N3686">
        <v>1</v>
      </c>
      <c r="O3686">
        <v>0</v>
      </c>
    </row>
    <row r="3687" spans="1:15" x14ac:dyDescent="0.2">
      <c r="A3687">
        <v>2018</v>
      </c>
      <c r="B3687" s="6">
        <f ca="1">_xlfn.MAXIFS('Track WIP'!M:M,'Track WIP'!K:K,'Results WIP'!A3687,'Track WIP'!L:L,'Results WIP'!C3687)</f>
        <v>43345</v>
      </c>
      <c r="C3687">
        <f t="shared" si="64"/>
        <v>16</v>
      </c>
      <c r="D3687" t="str">
        <f ca="1">VLOOKUP($B3687,'Track WIP'!$M:$O,2,FALSE)</f>
        <v>GRAND PRIX OF PORTLAND</v>
      </c>
      <c r="E3687" t="str">
        <f ca="1">VLOOKUP($B3687,'Track WIP'!$M:$O,3,FALSE)</f>
        <v>Portland International Raceway</v>
      </c>
      <c r="F3687">
        <v>11</v>
      </c>
      <c r="G3687" t="s">
        <v>25</v>
      </c>
      <c r="H3687">
        <v>14</v>
      </c>
      <c r="I3687" t="s">
        <v>111</v>
      </c>
      <c r="J3687">
        <v>105</v>
      </c>
      <c r="K3687">
        <v>24</v>
      </c>
      <c r="L3687">
        <v>0</v>
      </c>
      <c r="M3687">
        <v>19</v>
      </c>
      <c r="N3687">
        <v>0</v>
      </c>
      <c r="O3687">
        <v>0</v>
      </c>
    </row>
    <row r="3688" spans="1:15" x14ac:dyDescent="0.2">
      <c r="A3688">
        <v>2018</v>
      </c>
      <c r="B3688" s="6">
        <f ca="1">_xlfn.MAXIFS('Track WIP'!M:M,'Track WIP'!K:K,'Results WIP'!A3688,'Track WIP'!L:L,'Results WIP'!C3688)</f>
        <v>43345</v>
      </c>
      <c r="C3688">
        <f t="shared" si="64"/>
        <v>16</v>
      </c>
      <c r="D3688" t="str">
        <f ca="1">VLOOKUP($B3688,'Track WIP'!$M:$O,2,FALSE)</f>
        <v>GRAND PRIX OF PORTLAND</v>
      </c>
      <c r="E3688" t="str">
        <f ca="1">VLOOKUP($B3688,'Track WIP'!$M:$O,3,FALSE)</f>
        <v>Portland International Raceway</v>
      </c>
      <c r="F3688">
        <v>12</v>
      </c>
      <c r="G3688" t="s">
        <v>254</v>
      </c>
      <c r="H3688">
        <v>6</v>
      </c>
      <c r="I3688" t="s">
        <v>16</v>
      </c>
      <c r="J3688">
        <v>105</v>
      </c>
      <c r="K3688">
        <v>14</v>
      </c>
      <c r="L3688">
        <v>0</v>
      </c>
      <c r="M3688">
        <v>18</v>
      </c>
      <c r="N3688">
        <v>0</v>
      </c>
      <c r="O3688">
        <v>0</v>
      </c>
    </row>
    <row r="3689" spans="1:15" x14ac:dyDescent="0.2">
      <c r="A3689">
        <v>2018</v>
      </c>
      <c r="B3689" s="6">
        <f ca="1">_xlfn.MAXIFS('Track WIP'!M:M,'Track WIP'!K:K,'Results WIP'!A3689,'Track WIP'!L:L,'Results WIP'!C3689)</f>
        <v>43345</v>
      </c>
      <c r="C3689">
        <f t="shared" si="64"/>
        <v>16</v>
      </c>
      <c r="D3689" t="str">
        <f ca="1">VLOOKUP($B3689,'Track WIP'!$M:$O,2,FALSE)</f>
        <v>GRAND PRIX OF PORTLAND</v>
      </c>
      <c r="E3689" t="str">
        <f ca="1">VLOOKUP($B3689,'Track WIP'!$M:$O,3,FALSE)</f>
        <v>Portland International Raceway</v>
      </c>
      <c r="F3689">
        <v>13</v>
      </c>
      <c r="G3689" t="s">
        <v>386</v>
      </c>
      <c r="H3689">
        <v>88</v>
      </c>
      <c r="I3689" t="s">
        <v>111</v>
      </c>
      <c r="J3689">
        <v>105</v>
      </c>
      <c r="K3689">
        <v>21</v>
      </c>
      <c r="L3689">
        <v>0</v>
      </c>
      <c r="M3689">
        <v>17</v>
      </c>
      <c r="N3689">
        <v>0</v>
      </c>
      <c r="O3689">
        <v>0</v>
      </c>
    </row>
    <row r="3690" spans="1:15" x14ac:dyDescent="0.2">
      <c r="A3690">
        <v>2018</v>
      </c>
      <c r="B3690" s="6">
        <f ca="1">_xlfn.MAXIFS('Track WIP'!M:M,'Track WIP'!K:K,'Results WIP'!A3690,'Track WIP'!L:L,'Results WIP'!C3690)</f>
        <v>43345</v>
      </c>
      <c r="C3690">
        <f t="shared" si="64"/>
        <v>16</v>
      </c>
      <c r="D3690" t="str">
        <f ca="1">VLOOKUP($B3690,'Track WIP'!$M:$O,2,FALSE)</f>
        <v>GRAND PRIX OF PORTLAND</v>
      </c>
      <c r="E3690" t="str">
        <f ca="1">VLOOKUP($B3690,'Track WIP'!$M:$O,3,FALSE)</f>
        <v>Portland International Raceway</v>
      </c>
      <c r="F3690">
        <v>14</v>
      </c>
      <c r="G3690" t="s">
        <v>402</v>
      </c>
      <c r="H3690">
        <v>4</v>
      </c>
      <c r="I3690" t="s">
        <v>111</v>
      </c>
      <c r="J3690">
        <v>105</v>
      </c>
      <c r="K3690">
        <v>19</v>
      </c>
      <c r="L3690">
        <v>0</v>
      </c>
      <c r="M3690">
        <v>16</v>
      </c>
      <c r="N3690">
        <v>0</v>
      </c>
      <c r="O3690">
        <v>0</v>
      </c>
    </row>
    <row r="3691" spans="1:15" x14ac:dyDescent="0.2">
      <c r="A3691">
        <v>2018</v>
      </c>
      <c r="B3691" s="6">
        <f ca="1">_xlfn.MAXIFS('Track WIP'!M:M,'Track WIP'!K:K,'Results WIP'!A3691,'Track WIP'!L:L,'Results WIP'!C3691)</f>
        <v>43345</v>
      </c>
      <c r="C3691">
        <f t="shared" si="64"/>
        <v>16</v>
      </c>
      <c r="D3691" t="str">
        <f ca="1">VLOOKUP($B3691,'Track WIP'!$M:$O,2,FALSE)</f>
        <v>GRAND PRIX OF PORTLAND</v>
      </c>
      <c r="E3691" t="str">
        <f ca="1">VLOOKUP($B3691,'Track WIP'!$M:$O,3,FALSE)</f>
        <v>Portland International Raceway</v>
      </c>
      <c r="F3691">
        <v>15</v>
      </c>
      <c r="G3691" t="s">
        <v>400</v>
      </c>
      <c r="H3691">
        <v>20</v>
      </c>
      <c r="I3691" t="s">
        <v>111</v>
      </c>
      <c r="J3691">
        <v>105</v>
      </c>
      <c r="K3691">
        <v>12</v>
      </c>
      <c r="L3691">
        <v>0</v>
      </c>
      <c r="M3691">
        <v>15</v>
      </c>
      <c r="N3691">
        <v>0</v>
      </c>
      <c r="O3691">
        <v>0</v>
      </c>
    </row>
    <row r="3692" spans="1:15" x14ac:dyDescent="0.2">
      <c r="A3692">
        <v>2018</v>
      </c>
      <c r="B3692" s="6">
        <f ca="1">_xlfn.MAXIFS('Track WIP'!M:M,'Track WIP'!K:K,'Results WIP'!A3692,'Track WIP'!L:L,'Results WIP'!C3692)</f>
        <v>43345</v>
      </c>
      <c r="C3692">
        <f t="shared" si="64"/>
        <v>16</v>
      </c>
      <c r="D3692" t="str">
        <f ca="1">VLOOKUP($B3692,'Track WIP'!$M:$O,2,FALSE)</f>
        <v>GRAND PRIX OF PORTLAND</v>
      </c>
      <c r="E3692" t="str">
        <f ca="1">VLOOKUP($B3692,'Track WIP'!$M:$O,3,FALSE)</f>
        <v>Portland International Raceway</v>
      </c>
      <c r="F3692">
        <v>16</v>
      </c>
      <c r="G3692" t="s">
        <v>396</v>
      </c>
      <c r="H3692">
        <v>60</v>
      </c>
      <c r="I3692" t="s">
        <v>16</v>
      </c>
      <c r="J3692">
        <v>105</v>
      </c>
      <c r="K3692">
        <v>13</v>
      </c>
      <c r="L3692">
        <v>0</v>
      </c>
      <c r="M3692">
        <v>14</v>
      </c>
      <c r="N3692">
        <v>0</v>
      </c>
      <c r="O3692">
        <v>0</v>
      </c>
    </row>
    <row r="3693" spans="1:15" x14ac:dyDescent="0.2">
      <c r="A3693">
        <v>2018</v>
      </c>
      <c r="B3693" s="6">
        <f ca="1">_xlfn.MAXIFS('Track WIP'!M:M,'Track WIP'!K:K,'Results WIP'!A3693,'Track WIP'!L:L,'Results WIP'!C3693)</f>
        <v>43345</v>
      </c>
      <c r="C3693">
        <f t="shared" si="64"/>
        <v>16</v>
      </c>
      <c r="D3693" t="str">
        <f ca="1">VLOOKUP($B3693,'Track WIP'!$M:$O,2,FALSE)</f>
        <v>GRAND PRIX OF PORTLAND</v>
      </c>
      <c r="E3693" t="str">
        <f ca="1">VLOOKUP($B3693,'Track WIP'!$M:$O,3,FALSE)</f>
        <v>Portland International Raceway</v>
      </c>
      <c r="F3693">
        <v>17</v>
      </c>
      <c r="G3693" t="s">
        <v>406</v>
      </c>
      <c r="H3693">
        <v>32</v>
      </c>
      <c r="I3693" t="s">
        <v>111</v>
      </c>
      <c r="J3693">
        <v>105</v>
      </c>
      <c r="K3693">
        <v>23</v>
      </c>
      <c r="L3693">
        <v>0</v>
      </c>
      <c r="M3693">
        <v>13</v>
      </c>
      <c r="N3693">
        <v>0</v>
      </c>
      <c r="O3693">
        <v>0</v>
      </c>
    </row>
    <row r="3694" spans="1:15" x14ac:dyDescent="0.2">
      <c r="A3694">
        <v>2018</v>
      </c>
      <c r="B3694" s="6">
        <f ca="1">_xlfn.MAXIFS('Track WIP'!M:M,'Track WIP'!K:K,'Results WIP'!A3694,'Track WIP'!L:L,'Results WIP'!C3694)</f>
        <v>43345</v>
      </c>
      <c r="C3694">
        <f t="shared" si="64"/>
        <v>16</v>
      </c>
      <c r="D3694" t="str">
        <f ca="1">VLOOKUP($B3694,'Track WIP'!$M:$O,2,FALSE)</f>
        <v>GRAND PRIX OF PORTLAND</v>
      </c>
      <c r="E3694" t="str">
        <f ca="1">VLOOKUP($B3694,'Track WIP'!$M:$O,3,FALSE)</f>
        <v>Portland International Raceway</v>
      </c>
      <c r="F3694">
        <v>18</v>
      </c>
      <c r="G3694" t="s">
        <v>390</v>
      </c>
      <c r="H3694">
        <v>59</v>
      </c>
      <c r="I3694" t="s">
        <v>111</v>
      </c>
      <c r="J3694">
        <v>105</v>
      </c>
      <c r="K3694">
        <v>15</v>
      </c>
      <c r="L3694">
        <v>10</v>
      </c>
      <c r="M3694">
        <v>13</v>
      </c>
      <c r="N3694">
        <v>1</v>
      </c>
      <c r="O3694">
        <v>0</v>
      </c>
    </row>
    <row r="3695" spans="1:15" x14ac:dyDescent="0.2">
      <c r="A3695">
        <v>2018</v>
      </c>
      <c r="B3695" s="6">
        <f ca="1">_xlfn.MAXIFS('Track WIP'!M:M,'Track WIP'!K:K,'Results WIP'!A3695,'Track WIP'!L:L,'Results WIP'!C3695)</f>
        <v>43345</v>
      </c>
      <c r="C3695">
        <f t="shared" si="64"/>
        <v>16</v>
      </c>
      <c r="D3695" t="str">
        <f ca="1">VLOOKUP($B3695,'Track WIP'!$M:$O,2,FALSE)</f>
        <v>GRAND PRIX OF PORTLAND</v>
      </c>
      <c r="E3695" t="str">
        <f ca="1">VLOOKUP($B3695,'Track WIP'!$M:$O,3,FALSE)</f>
        <v>Portland International Raceway</v>
      </c>
      <c r="F3695">
        <v>19</v>
      </c>
      <c r="G3695" t="s">
        <v>394</v>
      </c>
      <c r="H3695">
        <v>26</v>
      </c>
      <c r="I3695" t="s">
        <v>16</v>
      </c>
      <c r="J3695">
        <v>104</v>
      </c>
      <c r="K3695">
        <v>6</v>
      </c>
      <c r="L3695">
        <v>0</v>
      </c>
      <c r="M3695">
        <v>11</v>
      </c>
      <c r="N3695">
        <v>0</v>
      </c>
      <c r="O3695">
        <v>0</v>
      </c>
    </row>
    <row r="3696" spans="1:15" x14ac:dyDescent="0.2">
      <c r="A3696">
        <v>2018</v>
      </c>
      <c r="B3696" s="6">
        <f ca="1">_xlfn.MAXIFS('Track WIP'!M:M,'Track WIP'!K:K,'Results WIP'!A3696,'Track WIP'!L:L,'Results WIP'!C3696)</f>
        <v>43345</v>
      </c>
      <c r="C3696">
        <f t="shared" si="64"/>
        <v>16</v>
      </c>
      <c r="D3696" t="str">
        <f ca="1">VLOOKUP($B3696,'Track WIP'!$M:$O,2,FALSE)</f>
        <v>GRAND PRIX OF PORTLAND</v>
      </c>
      <c r="E3696" t="str">
        <f ca="1">VLOOKUP($B3696,'Track WIP'!$M:$O,3,FALSE)</f>
        <v>Portland International Raceway</v>
      </c>
      <c r="F3696">
        <v>20</v>
      </c>
      <c r="G3696" t="s">
        <v>405</v>
      </c>
      <c r="H3696">
        <v>39</v>
      </c>
      <c r="I3696" t="s">
        <v>16</v>
      </c>
      <c r="J3696">
        <v>101</v>
      </c>
      <c r="K3696">
        <v>18</v>
      </c>
      <c r="L3696">
        <v>0</v>
      </c>
      <c r="M3696">
        <v>10</v>
      </c>
      <c r="N3696">
        <v>0</v>
      </c>
      <c r="O3696">
        <v>0</v>
      </c>
    </row>
    <row r="3697" spans="1:15" x14ac:dyDescent="0.2">
      <c r="A3697">
        <v>2018</v>
      </c>
      <c r="B3697" s="6">
        <f ca="1">_xlfn.MAXIFS('Track WIP'!M:M,'Track WIP'!K:K,'Results WIP'!A3697,'Track WIP'!L:L,'Results WIP'!C3697)</f>
        <v>43345</v>
      </c>
      <c r="C3697">
        <f t="shared" si="64"/>
        <v>16</v>
      </c>
      <c r="D3697" t="str">
        <f ca="1">VLOOKUP($B3697,'Track WIP'!$M:$O,2,FALSE)</f>
        <v>GRAND PRIX OF PORTLAND</v>
      </c>
      <c r="E3697" t="str">
        <f ca="1">VLOOKUP($B3697,'Track WIP'!$M:$O,3,FALSE)</f>
        <v>Portland International Raceway</v>
      </c>
      <c r="F3697">
        <v>21</v>
      </c>
      <c r="G3697" t="s">
        <v>15</v>
      </c>
      <c r="H3697">
        <v>12</v>
      </c>
      <c r="I3697" t="s">
        <v>111</v>
      </c>
      <c r="J3697">
        <v>98</v>
      </c>
      <c r="K3697">
        <v>1</v>
      </c>
      <c r="L3697">
        <v>11</v>
      </c>
      <c r="M3697">
        <v>11</v>
      </c>
      <c r="N3697">
        <v>2</v>
      </c>
      <c r="O3697">
        <v>0</v>
      </c>
    </row>
    <row r="3698" spans="1:15" x14ac:dyDescent="0.2">
      <c r="A3698">
        <v>2018</v>
      </c>
      <c r="B3698" s="6">
        <f ca="1">_xlfn.MAXIFS('Track WIP'!M:M,'Track WIP'!K:K,'Results WIP'!A3698,'Track WIP'!L:L,'Results WIP'!C3698)</f>
        <v>43345</v>
      </c>
      <c r="C3698">
        <f t="shared" si="64"/>
        <v>16</v>
      </c>
      <c r="D3698" t="str">
        <f ca="1">VLOOKUP($B3698,'Track WIP'!$M:$O,2,FALSE)</f>
        <v>GRAND PRIX OF PORTLAND</v>
      </c>
      <c r="E3698" t="str">
        <f ca="1">VLOOKUP($B3698,'Track WIP'!$M:$O,3,FALSE)</f>
        <v>Portland International Raceway</v>
      </c>
      <c r="F3698">
        <v>22</v>
      </c>
      <c r="G3698" t="s">
        <v>89</v>
      </c>
      <c r="H3698">
        <v>5</v>
      </c>
      <c r="I3698" t="s">
        <v>16</v>
      </c>
      <c r="J3698">
        <v>76</v>
      </c>
      <c r="K3698">
        <v>7</v>
      </c>
      <c r="L3698">
        <v>0</v>
      </c>
      <c r="M3698">
        <v>8</v>
      </c>
      <c r="N3698">
        <v>0</v>
      </c>
      <c r="O3698">
        <v>0</v>
      </c>
    </row>
    <row r="3699" spans="1:15" x14ac:dyDescent="0.2">
      <c r="A3699">
        <v>2018</v>
      </c>
      <c r="B3699" s="6">
        <f ca="1">_xlfn.MAXIFS('Track WIP'!M:M,'Track WIP'!K:K,'Results WIP'!A3699,'Track WIP'!L:L,'Results WIP'!C3699)</f>
        <v>43345</v>
      </c>
      <c r="C3699">
        <f t="shared" si="64"/>
        <v>16</v>
      </c>
      <c r="D3699" t="str">
        <f ca="1">VLOOKUP($B3699,'Track WIP'!$M:$O,2,FALSE)</f>
        <v>GRAND PRIX OF PORTLAND</v>
      </c>
      <c r="E3699" t="str">
        <f ca="1">VLOOKUP($B3699,'Track WIP'!$M:$O,3,FALSE)</f>
        <v>Portland International Raceway</v>
      </c>
      <c r="F3699">
        <v>23</v>
      </c>
      <c r="G3699" t="s">
        <v>41</v>
      </c>
      <c r="H3699">
        <v>15</v>
      </c>
      <c r="I3699" t="s">
        <v>16</v>
      </c>
      <c r="J3699">
        <v>4</v>
      </c>
      <c r="K3699">
        <v>10</v>
      </c>
      <c r="L3699">
        <v>0</v>
      </c>
      <c r="M3699">
        <v>7</v>
      </c>
      <c r="N3699">
        <v>0</v>
      </c>
      <c r="O3699">
        <v>0</v>
      </c>
    </row>
    <row r="3700" spans="1:15" x14ac:dyDescent="0.2">
      <c r="A3700">
        <v>2018</v>
      </c>
      <c r="B3700" s="6">
        <f ca="1">_xlfn.MAXIFS('Track WIP'!M:M,'Track WIP'!K:K,'Results WIP'!A3700,'Track WIP'!L:L,'Results WIP'!C3700)</f>
        <v>43345</v>
      </c>
      <c r="C3700">
        <f t="shared" si="64"/>
        <v>16</v>
      </c>
      <c r="D3700" t="str">
        <f ca="1">VLOOKUP($B3700,'Track WIP'!$M:$O,2,FALSE)</f>
        <v>GRAND PRIX OF PORTLAND</v>
      </c>
      <c r="E3700" t="str">
        <f ca="1">VLOOKUP($B3700,'Track WIP'!$M:$O,3,FALSE)</f>
        <v>Portland International Raceway</v>
      </c>
      <c r="F3700">
        <v>24</v>
      </c>
      <c r="G3700" t="s">
        <v>393</v>
      </c>
      <c r="H3700">
        <v>10</v>
      </c>
      <c r="I3700" t="s">
        <v>16</v>
      </c>
      <c r="J3700">
        <v>0</v>
      </c>
      <c r="K3700">
        <v>8</v>
      </c>
      <c r="L3700">
        <v>0</v>
      </c>
      <c r="M3700">
        <v>6</v>
      </c>
      <c r="N3700">
        <v>0</v>
      </c>
      <c r="O3700">
        <v>0</v>
      </c>
    </row>
    <row r="3701" spans="1:15" x14ac:dyDescent="0.2">
      <c r="A3701">
        <v>2018</v>
      </c>
      <c r="B3701" s="6">
        <f ca="1">_xlfn.MAXIFS('Track WIP'!M:M,'Track WIP'!K:K,'Results WIP'!A3701,'Track WIP'!L:L,'Results WIP'!C3701)</f>
        <v>43345</v>
      </c>
      <c r="C3701">
        <f t="shared" si="64"/>
        <v>16</v>
      </c>
      <c r="D3701" t="str">
        <f ca="1">VLOOKUP($B3701,'Track WIP'!$M:$O,2,FALSE)</f>
        <v>GRAND PRIX OF PORTLAND</v>
      </c>
      <c r="E3701" t="str">
        <f ca="1">VLOOKUP($B3701,'Track WIP'!$M:$O,3,FALSE)</f>
        <v>Portland International Raceway</v>
      </c>
      <c r="F3701">
        <v>25</v>
      </c>
      <c r="G3701" t="s">
        <v>38</v>
      </c>
      <c r="H3701">
        <v>98</v>
      </c>
      <c r="I3701" t="s">
        <v>16</v>
      </c>
      <c r="J3701">
        <v>0</v>
      </c>
      <c r="K3701">
        <v>9</v>
      </c>
      <c r="L3701">
        <v>0</v>
      </c>
      <c r="M3701">
        <v>5</v>
      </c>
      <c r="N3701">
        <v>0</v>
      </c>
      <c r="O3701">
        <v>0</v>
      </c>
    </row>
    <row r="3702" spans="1:15" x14ac:dyDescent="0.2">
      <c r="A3702">
        <v>2018</v>
      </c>
      <c r="B3702" s="6">
        <f ca="1">_xlfn.MAXIFS('Track WIP'!M:M,'Track WIP'!K:K,'Results WIP'!A3702,'Track WIP'!L:L,'Results WIP'!C3702)</f>
        <v>43359</v>
      </c>
      <c r="C3702">
        <f t="shared" si="64"/>
        <v>17</v>
      </c>
      <c r="D3702" t="str">
        <f ca="1">VLOOKUP($B3702,'Track WIP'!$M:$O,2,FALSE)</f>
        <v>GRAND PRIX OF SONOMA</v>
      </c>
      <c r="E3702" t="str">
        <f ca="1">VLOOKUP($B3702,'Track WIP'!$M:$O,3,FALSE)</f>
        <v>Sonoma</v>
      </c>
      <c r="F3702">
        <v>1</v>
      </c>
      <c r="G3702" t="s">
        <v>17</v>
      </c>
      <c r="H3702">
        <v>28</v>
      </c>
      <c r="I3702" t="s">
        <v>16</v>
      </c>
      <c r="J3702">
        <v>85</v>
      </c>
      <c r="K3702">
        <v>1</v>
      </c>
      <c r="L3702">
        <v>80</v>
      </c>
      <c r="M3702">
        <v>104</v>
      </c>
      <c r="N3702">
        <v>4</v>
      </c>
      <c r="O3702">
        <v>0</v>
      </c>
    </row>
    <row r="3703" spans="1:15" x14ac:dyDescent="0.2">
      <c r="A3703">
        <v>2018</v>
      </c>
      <c r="B3703" s="6">
        <f ca="1">_xlfn.MAXIFS('Track WIP'!M:M,'Track WIP'!K:K,'Results WIP'!A3703,'Track WIP'!L:L,'Results WIP'!C3703)</f>
        <v>43359</v>
      </c>
      <c r="C3703">
        <f t="shared" si="64"/>
        <v>17</v>
      </c>
      <c r="D3703" t="str">
        <f ca="1">VLOOKUP($B3703,'Track WIP'!$M:$O,2,FALSE)</f>
        <v>GRAND PRIX OF SONOMA</v>
      </c>
      <c r="E3703" t="str">
        <f ca="1">VLOOKUP($B3703,'Track WIP'!$M:$O,3,FALSE)</f>
        <v>Sonoma</v>
      </c>
      <c r="F3703">
        <v>2</v>
      </c>
      <c r="G3703" t="s">
        <v>21</v>
      </c>
      <c r="H3703">
        <v>9</v>
      </c>
      <c r="I3703" t="s">
        <v>16</v>
      </c>
      <c r="J3703">
        <v>85</v>
      </c>
      <c r="K3703">
        <v>2</v>
      </c>
      <c r="L3703">
        <v>0</v>
      </c>
      <c r="M3703">
        <v>80</v>
      </c>
      <c r="N3703">
        <v>0</v>
      </c>
      <c r="O3703">
        <v>0</v>
      </c>
    </row>
    <row r="3704" spans="1:15" x14ac:dyDescent="0.2">
      <c r="A3704">
        <v>2018</v>
      </c>
      <c r="B3704" s="6">
        <f ca="1">_xlfn.MAXIFS('Track WIP'!M:M,'Track WIP'!K:K,'Results WIP'!A3704,'Track WIP'!L:L,'Results WIP'!C3704)</f>
        <v>43359</v>
      </c>
      <c r="C3704">
        <f t="shared" si="64"/>
        <v>17</v>
      </c>
      <c r="D3704" t="str">
        <f ca="1">VLOOKUP($B3704,'Track WIP'!$M:$O,2,FALSE)</f>
        <v>GRAND PRIX OF SONOMA</v>
      </c>
      <c r="E3704" t="str">
        <f ca="1">VLOOKUP($B3704,'Track WIP'!$M:$O,3,FALSE)</f>
        <v>Sonoma</v>
      </c>
      <c r="F3704">
        <v>3</v>
      </c>
      <c r="G3704" t="s">
        <v>15</v>
      </c>
      <c r="H3704">
        <v>12</v>
      </c>
      <c r="I3704" t="s">
        <v>111</v>
      </c>
      <c r="J3704">
        <v>85</v>
      </c>
      <c r="K3704">
        <v>7</v>
      </c>
      <c r="L3704">
        <v>4</v>
      </c>
      <c r="M3704">
        <v>71</v>
      </c>
      <c r="N3704">
        <v>1</v>
      </c>
      <c r="O3704">
        <v>0</v>
      </c>
    </row>
    <row r="3705" spans="1:15" x14ac:dyDescent="0.2">
      <c r="A3705">
        <v>2018</v>
      </c>
      <c r="B3705" s="6">
        <f ca="1">_xlfn.MAXIFS('Track WIP'!M:M,'Track WIP'!K:K,'Results WIP'!A3705,'Track WIP'!L:L,'Results WIP'!C3705)</f>
        <v>43359</v>
      </c>
      <c r="C3705">
        <f t="shared" si="64"/>
        <v>17</v>
      </c>
      <c r="D3705" t="str">
        <f ca="1">VLOOKUP($B3705,'Track WIP'!$M:$O,2,FALSE)</f>
        <v>GRAND PRIX OF SONOMA</v>
      </c>
      <c r="E3705" t="str">
        <f ca="1">VLOOKUP($B3705,'Track WIP'!$M:$O,3,FALSE)</f>
        <v>Sonoma</v>
      </c>
      <c r="F3705">
        <v>4</v>
      </c>
      <c r="G3705" t="s">
        <v>88</v>
      </c>
      <c r="H3705">
        <v>22</v>
      </c>
      <c r="I3705" t="s">
        <v>111</v>
      </c>
      <c r="J3705">
        <v>85</v>
      </c>
      <c r="K3705">
        <v>8</v>
      </c>
      <c r="L3705">
        <v>0</v>
      </c>
      <c r="M3705">
        <v>64</v>
      </c>
      <c r="N3705">
        <v>0</v>
      </c>
      <c r="O3705">
        <v>0</v>
      </c>
    </row>
    <row r="3706" spans="1:15" x14ac:dyDescent="0.2">
      <c r="A3706">
        <v>2018</v>
      </c>
      <c r="B3706" s="6">
        <f ca="1">_xlfn.MAXIFS('Track WIP'!M:M,'Track WIP'!K:K,'Results WIP'!A3706,'Track WIP'!L:L,'Results WIP'!C3706)</f>
        <v>43359</v>
      </c>
      <c r="C3706">
        <f t="shared" si="64"/>
        <v>17</v>
      </c>
      <c r="D3706" t="str">
        <f ca="1">VLOOKUP($B3706,'Track WIP'!$M:$O,2,FALSE)</f>
        <v>GRAND PRIX OF SONOMA</v>
      </c>
      <c r="E3706" t="str">
        <f ca="1">VLOOKUP($B3706,'Track WIP'!$M:$O,3,FALSE)</f>
        <v>Sonoma</v>
      </c>
      <c r="F3706">
        <v>5</v>
      </c>
      <c r="G3706" t="s">
        <v>38</v>
      </c>
      <c r="H3706">
        <v>98</v>
      </c>
      <c r="I3706" t="s">
        <v>16</v>
      </c>
      <c r="J3706">
        <v>85</v>
      </c>
      <c r="K3706">
        <v>4</v>
      </c>
      <c r="L3706">
        <v>0</v>
      </c>
      <c r="M3706">
        <v>60</v>
      </c>
      <c r="N3706">
        <v>0</v>
      </c>
      <c r="O3706">
        <v>0</v>
      </c>
    </row>
    <row r="3707" spans="1:15" x14ac:dyDescent="0.2">
      <c r="A3707">
        <v>2018</v>
      </c>
      <c r="B3707" s="6">
        <f ca="1">_xlfn.MAXIFS('Track WIP'!M:M,'Track WIP'!K:K,'Results WIP'!A3707,'Track WIP'!L:L,'Results WIP'!C3707)</f>
        <v>43359</v>
      </c>
      <c r="C3707">
        <f t="shared" si="64"/>
        <v>17</v>
      </c>
      <c r="D3707" t="str">
        <f ca="1">VLOOKUP($B3707,'Track WIP'!$M:$O,2,FALSE)</f>
        <v>GRAND PRIX OF SONOMA</v>
      </c>
      <c r="E3707" t="str">
        <f ca="1">VLOOKUP($B3707,'Track WIP'!$M:$O,3,FALSE)</f>
        <v>Sonoma</v>
      </c>
      <c r="F3707">
        <v>6</v>
      </c>
      <c r="G3707" t="s">
        <v>87</v>
      </c>
      <c r="H3707">
        <v>18</v>
      </c>
      <c r="I3707" t="s">
        <v>16</v>
      </c>
      <c r="J3707">
        <v>85</v>
      </c>
      <c r="K3707">
        <v>11</v>
      </c>
      <c r="L3707">
        <v>0</v>
      </c>
      <c r="M3707">
        <v>56</v>
      </c>
      <c r="N3707">
        <v>0</v>
      </c>
      <c r="O3707">
        <v>0</v>
      </c>
    </row>
    <row r="3708" spans="1:15" x14ac:dyDescent="0.2">
      <c r="A3708">
        <v>2018</v>
      </c>
      <c r="B3708" s="6">
        <f ca="1">_xlfn.MAXIFS('Track WIP'!M:M,'Track WIP'!K:K,'Results WIP'!A3708,'Track WIP'!L:L,'Results WIP'!C3708)</f>
        <v>43359</v>
      </c>
      <c r="C3708">
        <f t="shared" si="64"/>
        <v>17</v>
      </c>
      <c r="D3708" t="str">
        <f ca="1">VLOOKUP($B3708,'Track WIP'!$M:$O,2,FALSE)</f>
        <v>GRAND PRIX OF SONOMA</v>
      </c>
      <c r="E3708" t="str">
        <f ca="1">VLOOKUP($B3708,'Track WIP'!$M:$O,3,FALSE)</f>
        <v>Sonoma</v>
      </c>
      <c r="F3708">
        <v>7</v>
      </c>
      <c r="G3708" t="s">
        <v>277</v>
      </c>
      <c r="H3708">
        <v>27</v>
      </c>
      <c r="I3708" t="s">
        <v>16</v>
      </c>
      <c r="J3708">
        <v>85</v>
      </c>
      <c r="K3708">
        <v>6</v>
      </c>
      <c r="L3708">
        <v>0</v>
      </c>
      <c r="M3708">
        <v>52</v>
      </c>
      <c r="N3708">
        <v>0</v>
      </c>
      <c r="O3708">
        <v>0</v>
      </c>
    </row>
    <row r="3709" spans="1:15" x14ac:dyDescent="0.2">
      <c r="A3709">
        <v>2018</v>
      </c>
      <c r="B3709" s="6">
        <f ca="1">_xlfn.MAXIFS('Track WIP'!M:M,'Track WIP'!K:K,'Results WIP'!A3709,'Track WIP'!L:L,'Results WIP'!C3709)</f>
        <v>43359</v>
      </c>
      <c r="C3709">
        <f t="shared" ref="C3709:C3726" si="65">_xlfn.IFS(A3709&gt;A3708,1,F3709=1,C3708+1,F3709&gt;1,C3708)</f>
        <v>17</v>
      </c>
      <c r="D3709" t="str">
        <f ca="1">VLOOKUP($B3709,'Track WIP'!$M:$O,2,FALSE)</f>
        <v>GRAND PRIX OF SONOMA</v>
      </c>
      <c r="E3709" t="str">
        <f ca="1">VLOOKUP($B3709,'Track WIP'!$M:$O,3,FALSE)</f>
        <v>Sonoma</v>
      </c>
      <c r="F3709">
        <v>8</v>
      </c>
      <c r="G3709" t="s">
        <v>112</v>
      </c>
      <c r="H3709">
        <v>1</v>
      </c>
      <c r="I3709" t="s">
        <v>111</v>
      </c>
      <c r="J3709">
        <v>85</v>
      </c>
      <c r="K3709">
        <v>3</v>
      </c>
      <c r="L3709">
        <v>1</v>
      </c>
      <c r="M3709">
        <v>49</v>
      </c>
      <c r="N3709">
        <v>1</v>
      </c>
      <c r="O3709">
        <v>0</v>
      </c>
    </row>
    <row r="3710" spans="1:15" x14ac:dyDescent="0.2">
      <c r="A3710">
        <v>2018</v>
      </c>
      <c r="B3710" s="6">
        <f ca="1">_xlfn.MAXIFS('Track WIP'!M:M,'Track WIP'!K:K,'Results WIP'!A3710,'Track WIP'!L:L,'Results WIP'!C3710)</f>
        <v>43359</v>
      </c>
      <c r="C3710">
        <f t="shared" si="65"/>
        <v>17</v>
      </c>
      <c r="D3710" t="str">
        <f ca="1">VLOOKUP($B3710,'Track WIP'!$M:$O,2,FALSE)</f>
        <v>GRAND PRIX OF SONOMA</v>
      </c>
      <c r="E3710" t="str">
        <f ca="1">VLOOKUP($B3710,'Track WIP'!$M:$O,3,FALSE)</f>
        <v>Sonoma</v>
      </c>
      <c r="F3710">
        <v>9</v>
      </c>
      <c r="G3710" t="s">
        <v>356</v>
      </c>
      <c r="H3710">
        <v>8</v>
      </c>
      <c r="I3710" t="s">
        <v>111</v>
      </c>
      <c r="J3710">
        <v>85</v>
      </c>
      <c r="K3710">
        <v>5</v>
      </c>
      <c r="L3710">
        <v>0</v>
      </c>
      <c r="M3710">
        <v>44</v>
      </c>
      <c r="N3710">
        <v>0</v>
      </c>
      <c r="O3710">
        <v>0</v>
      </c>
    </row>
    <row r="3711" spans="1:15" x14ac:dyDescent="0.2">
      <c r="A3711">
        <v>2018</v>
      </c>
      <c r="B3711" s="6">
        <f ca="1">_xlfn.MAXIFS('Track WIP'!M:M,'Track WIP'!K:K,'Results WIP'!A3711,'Track WIP'!L:L,'Results WIP'!C3711)</f>
        <v>43359</v>
      </c>
      <c r="C3711">
        <f t="shared" si="65"/>
        <v>17</v>
      </c>
      <c r="D3711" t="str">
        <f ca="1">VLOOKUP($B3711,'Track WIP'!$M:$O,2,FALSE)</f>
        <v>GRAND PRIX OF SONOMA</v>
      </c>
      <c r="E3711" t="str">
        <f ca="1">VLOOKUP($B3711,'Track WIP'!$M:$O,3,FALSE)</f>
        <v>Sonoma</v>
      </c>
      <c r="F3711">
        <v>10</v>
      </c>
      <c r="G3711" t="s">
        <v>393</v>
      </c>
      <c r="H3711">
        <v>10</v>
      </c>
      <c r="I3711" t="s">
        <v>16</v>
      </c>
      <c r="J3711">
        <v>85</v>
      </c>
      <c r="K3711">
        <v>14</v>
      </c>
      <c r="L3711">
        <v>0</v>
      </c>
      <c r="M3711">
        <v>40</v>
      </c>
      <c r="N3711">
        <v>0</v>
      </c>
      <c r="O3711">
        <v>0</v>
      </c>
    </row>
    <row r="3712" spans="1:15" x14ac:dyDescent="0.2">
      <c r="A3712">
        <v>2018</v>
      </c>
      <c r="B3712" s="6">
        <f ca="1">_xlfn.MAXIFS('Track WIP'!M:M,'Track WIP'!K:K,'Results WIP'!A3712,'Track WIP'!L:L,'Results WIP'!C3712)</f>
        <v>43359</v>
      </c>
      <c r="C3712">
        <f t="shared" si="65"/>
        <v>17</v>
      </c>
      <c r="D3712" t="str">
        <f ca="1">VLOOKUP($B3712,'Track WIP'!$M:$O,2,FALSE)</f>
        <v>GRAND PRIX OF SONOMA</v>
      </c>
      <c r="E3712" t="str">
        <f ca="1">VLOOKUP($B3712,'Track WIP'!$M:$O,3,FALSE)</f>
        <v>Sonoma</v>
      </c>
      <c r="F3712">
        <v>11</v>
      </c>
      <c r="G3712" t="s">
        <v>405</v>
      </c>
      <c r="H3712">
        <v>39</v>
      </c>
      <c r="I3712" t="s">
        <v>16</v>
      </c>
      <c r="J3712">
        <v>85</v>
      </c>
      <c r="K3712">
        <v>20</v>
      </c>
      <c r="L3712">
        <v>0</v>
      </c>
      <c r="M3712">
        <v>38</v>
      </c>
      <c r="N3712">
        <v>0</v>
      </c>
      <c r="O3712">
        <v>0</v>
      </c>
    </row>
    <row r="3713" spans="1:15" x14ac:dyDescent="0.2">
      <c r="A3713">
        <v>2018</v>
      </c>
      <c r="B3713" s="6">
        <f ca="1">_xlfn.MAXIFS('Track WIP'!M:M,'Track WIP'!K:K,'Results WIP'!A3713,'Track WIP'!L:L,'Results WIP'!C3713)</f>
        <v>43359</v>
      </c>
      <c r="C3713">
        <f t="shared" si="65"/>
        <v>17</v>
      </c>
      <c r="D3713" t="str">
        <f ca="1">VLOOKUP($B3713,'Track WIP'!$M:$O,2,FALSE)</f>
        <v>GRAND PRIX OF SONOMA</v>
      </c>
      <c r="E3713" t="str">
        <f ca="1">VLOOKUP($B3713,'Track WIP'!$M:$O,3,FALSE)</f>
        <v>Sonoma</v>
      </c>
      <c r="F3713">
        <v>12</v>
      </c>
      <c r="G3713" t="s">
        <v>25</v>
      </c>
      <c r="H3713">
        <v>14</v>
      </c>
      <c r="I3713" t="s">
        <v>111</v>
      </c>
      <c r="J3713">
        <v>85</v>
      </c>
      <c r="K3713">
        <v>18</v>
      </c>
      <c r="L3713">
        <v>0</v>
      </c>
      <c r="M3713">
        <v>36</v>
      </c>
      <c r="N3713">
        <v>0</v>
      </c>
      <c r="O3713">
        <v>0</v>
      </c>
    </row>
    <row r="3714" spans="1:15" x14ac:dyDescent="0.2">
      <c r="A3714">
        <v>2018</v>
      </c>
      <c r="B3714" s="6">
        <f ca="1">_xlfn.MAXIFS('Track WIP'!M:M,'Track WIP'!K:K,'Results WIP'!A3714,'Track WIP'!L:L,'Results WIP'!C3714)</f>
        <v>43359</v>
      </c>
      <c r="C3714">
        <f t="shared" si="65"/>
        <v>17</v>
      </c>
      <c r="D3714" t="str">
        <f ca="1">VLOOKUP($B3714,'Track WIP'!$M:$O,2,FALSE)</f>
        <v>GRAND PRIX OF SONOMA</v>
      </c>
      <c r="E3714" t="str">
        <f ca="1">VLOOKUP($B3714,'Track WIP'!$M:$O,3,FALSE)</f>
        <v>Sonoma</v>
      </c>
      <c r="F3714">
        <v>13</v>
      </c>
      <c r="G3714" t="s">
        <v>400</v>
      </c>
      <c r="H3714">
        <v>20</v>
      </c>
      <c r="I3714" t="s">
        <v>111</v>
      </c>
      <c r="J3714">
        <v>85</v>
      </c>
      <c r="K3714">
        <v>25</v>
      </c>
      <c r="L3714">
        <v>0</v>
      </c>
      <c r="M3714">
        <v>34</v>
      </c>
      <c r="N3714">
        <v>0</v>
      </c>
      <c r="O3714">
        <v>0</v>
      </c>
    </row>
    <row r="3715" spans="1:15" x14ac:dyDescent="0.2">
      <c r="A3715">
        <v>2018</v>
      </c>
      <c r="B3715" s="6">
        <f ca="1">_xlfn.MAXIFS('Track WIP'!M:M,'Track WIP'!K:K,'Results WIP'!A3715,'Track WIP'!L:L,'Results WIP'!C3715)</f>
        <v>43359</v>
      </c>
      <c r="C3715">
        <f t="shared" si="65"/>
        <v>17</v>
      </c>
      <c r="D3715" t="str">
        <f ca="1">VLOOKUP($B3715,'Track WIP'!$M:$O,2,FALSE)</f>
        <v>GRAND PRIX OF SONOMA</v>
      </c>
      <c r="E3715" t="str">
        <f ca="1">VLOOKUP($B3715,'Track WIP'!$M:$O,3,FALSE)</f>
        <v>Sonoma</v>
      </c>
      <c r="F3715">
        <v>14</v>
      </c>
      <c r="G3715" t="s">
        <v>394</v>
      </c>
      <c r="H3715">
        <v>26</v>
      </c>
      <c r="I3715" t="s">
        <v>16</v>
      </c>
      <c r="J3715">
        <v>85</v>
      </c>
      <c r="K3715">
        <v>10</v>
      </c>
      <c r="L3715">
        <v>0</v>
      </c>
      <c r="M3715">
        <v>32</v>
      </c>
      <c r="N3715">
        <v>0</v>
      </c>
      <c r="O3715">
        <v>0</v>
      </c>
    </row>
    <row r="3716" spans="1:15" x14ac:dyDescent="0.2">
      <c r="A3716">
        <v>2018</v>
      </c>
      <c r="B3716" s="6">
        <f ca="1">_xlfn.MAXIFS('Track WIP'!M:M,'Track WIP'!K:K,'Results WIP'!A3716,'Track WIP'!L:L,'Results WIP'!C3716)</f>
        <v>43359</v>
      </c>
      <c r="C3716">
        <f t="shared" si="65"/>
        <v>17</v>
      </c>
      <c r="D3716" t="str">
        <f ca="1">VLOOKUP($B3716,'Track WIP'!$M:$O,2,FALSE)</f>
        <v>GRAND PRIX OF SONOMA</v>
      </c>
      <c r="E3716" t="str">
        <f ca="1">VLOOKUP($B3716,'Track WIP'!$M:$O,3,FALSE)</f>
        <v>Sonoma</v>
      </c>
      <c r="F3716">
        <v>15</v>
      </c>
      <c r="G3716" t="s">
        <v>89</v>
      </c>
      <c r="H3716">
        <v>5</v>
      </c>
      <c r="I3716" t="s">
        <v>16</v>
      </c>
      <c r="J3716">
        <v>85</v>
      </c>
      <c r="K3716">
        <v>15</v>
      </c>
      <c r="L3716">
        <v>0</v>
      </c>
      <c r="M3716">
        <v>30</v>
      </c>
      <c r="N3716">
        <v>0</v>
      </c>
      <c r="O3716">
        <v>0</v>
      </c>
    </row>
    <row r="3717" spans="1:15" x14ac:dyDescent="0.2">
      <c r="A3717">
        <v>2018</v>
      </c>
      <c r="B3717" s="6">
        <f ca="1">_xlfn.MAXIFS('Track WIP'!M:M,'Track WIP'!K:K,'Results WIP'!A3717,'Track WIP'!L:L,'Results WIP'!C3717)</f>
        <v>43359</v>
      </c>
      <c r="C3717">
        <f t="shared" si="65"/>
        <v>17</v>
      </c>
      <c r="D3717" t="str">
        <f ca="1">VLOOKUP($B3717,'Track WIP'!$M:$O,2,FALSE)</f>
        <v>GRAND PRIX OF SONOMA</v>
      </c>
      <c r="E3717" t="str">
        <f ca="1">VLOOKUP($B3717,'Track WIP'!$M:$O,3,FALSE)</f>
        <v>Sonoma</v>
      </c>
      <c r="F3717">
        <v>16</v>
      </c>
      <c r="G3717" t="s">
        <v>404</v>
      </c>
      <c r="H3717">
        <v>19</v>
      </c>
      <c r="I3717" t="s">
        <v>16</v>
      </c>
      <c r="J3717">
        <v>85</v>
      </c>
      <c r="K3717">
        <v>13</v>
      </c>
      <c r="L3717">
        <v>0</v>
      </c>
      <c r="M3717">
        <v>28</v>
      </c>
      <c r="N3717">
        <v>0</v>
      </c>
      <c r="O3717">
        <v>0</v>
      </c>
    </row>
    <row r="3718" spans="1:15" x14ac:dyDescent="0.2">
      <c r="A3718">
        <v>2018</v>
      </c>
      <c r="B3718" s="6">
        <f ca="1">_xlfn.MAXIFS('Track WIP'!M:M,'Track WIP'!K:K,'Results WIP'!A3718,'Track WIP'!L:L,'Results WIP'!C3718)</f>
        <v>43359</v>
      </c>
      <c r="C3718">
        <f t="shared" si="65"/>
        <v>17</v>
      </c>
      <c r="D3718" t="str">
        <f ca="1">VLOOKUP($B3718,'Track WIP'!$M:$O,2,FALSE)</f>
        <v>GRAND PRIX OF SONOMA</v>
      </c>
      <c r="E3718" t="str">
        <f ca="1">VLOOKUP($B3718,'Track WIP'!$M:$O,3,FALSE)</f>
        <v>Sonoma</v>
      </c>
      <c r="F3718">
        <v>17</v>
      </c>
      <c r="G3718" t="s">
        <v>396</v>
      </c>
      <c r="H3718">
        <v>60</v>
      </c>
      <c r="I3718" t="s">
        <v>16</v>
      </c>
      <c r="J3718">
        <v>85</v>
      </c>
      <c r="K3718">
        <v>16</v>
      </c>
      <c r="L3718">
        <v>0</v>
      </c>
      <c r="M3718">
        <v>26</v>
      </c>
      <c r="N3718">
        <v>0</v>
      </c>
      <c r="O3718">
        <v>0</v>
      </c>
    </row>
    <row r="3719" spans="1:15" x14ac:dyDescent="0.2">
      <c r="A3719">
        <v>2018</v>
      </c>
      <c r="B3719" s="6">
        <f ca="1">_xlfn.MAXIFS('Track WIP'!M:M,'Track WIP'!K:K,'Results WIP'!A3719,'Track WIP'!L:L,'Results WIP'!C3719)</f>
        <v>43359</v>
      </c>
      <c r="C3719">
        <f t="shared" si="65"/>
        <v>17</v>
      </c>
      <c r="D3719" t="str">
        <f ca="1">VLOOKUP($B3719,'Track WIP'!$M:$O,2,FALSE)</f>
        <v>GRAND PRIX OF SONOMA</v>
      </c>
      <c r="E3719" t="str">
        <f ca="1">VLOOKUP($B3719,'Track WIP'!$M:$O,3,FALSE)</f>
        <v>Sonoma</v>
      </c>
      <c r="F3719">
        <v>18</v>
      </c>
      <c r="G3719" t="s">
        <v>254</v>
      </c>
      <c r="H3719">
        <v>6</v>
      </c>
      <c r="I3719" t="s">
        <v>16</v>
      </c>
      <c r="J3719">
        <v>85</v>
      </c>
      <c r="K3719">
        <v>22</v>
      </c>
      <c r="L3719">
        <v>0</v>
      </c>
      <c r="M3719">
        <v>24</v>
      </c>
      <c r="N3719">
        <v>0</v>
      </c>
      <c r="O3719">
        <v>0</v>
      </c>
    </row>
    <row r="3720" spans="1:15" x14ac:dyDescent="0.2">
      <c r="A3720">
        <v>2018</v>
      </c>
      <c r="B3720" s="6">
        <f ca="1">_xlfn.MAXIFS('Track WIP'!M:M,'Track WIP'!K:K,'Results WIP'!A3720,'Track WIP'!L:L,'Results WIP'!C3720)</f>
        <v>43359</v>
      </c>
      <c r="C3720">
        <f t="shared" si="65"/>
        <v>17</v>
      </c>
      <c r="D3720" t="str">
        <f ca="1">VLOOKUP($B3720,'Track WIP'!$M:$O,2,FALSE)</f>
        <v>GRAND PRIX OF SONOMA</v>
      </c>
      <c r="E3720" t="str">
        <f ca="1">VLOOKUP($B3720,'Track WIP'!$M:$O,3,FALSE)</f>
        <v>Sonoma</v>
      </c>
      <c r="F3720">
        <v>19</v>
      </c>
      <c r="G3720" t="s">
        <v>402</v>
      </c>
      <c r="H3720">
        <v>4</v>
      </c>
      <c r="I3720" t="s">
        <v>111</v>
      </c>
      <c r="J3720">
        <v>85</v>
      </c>
      <c r="K3720">
        <v>23</v>
      </c>
      <c r="L3720">
        <v>0</v>
      </c>
      <c r="M3720">
        <v>22</v>
      </c>
      <c r="N3720">
        <v>0</v>
      </c>
      <c r="O3720">
        <v>0</v>
      </c>
    </row>
    <row r="3721" spans="1:15" x14ac:dyDescent="0.2">
      <c r="A3721">
        <v>2018</v>
      </c>
      <c r="B3721" s="6">
        <f ca="1">_xlfn.MAXIFS('Track WIP'!M:M,'Track WIP'!K:K,'Results WIP'!A3721,'Track WIP'!L:L,'Results WIP'!C3721)</f>
        <v>43359</v>
      </c>
      <c r="C3721">
        <f t="shared" si="65"/>
        <v>17</v>
      </c>
      <c r="D3721" t="str">
        <f ca="1">VLOOKUP($B3721,'Track WIP'!$M:$O,2,FALSE)</f>
        <v>GRAND PRIX OF SONOMA</v>
      </c>
      <c r="E3721" t="str">
        <f ca="1">VLOOKUP($B3721,'Track WIP'!$M:$O,3,FALSE)</f>
        <v>Sonoma</v>
      </c>
      <c r="F3721">
        <v>20</v>
      </c>
      <c r="G3721" t="s">
        <v>338</v>
      </c>
      <c r="H3721">
        <v>88</v>
      </c>
      <c r="I3721" t="s">
        <v>111</v>
      </c>
      <c r="J3721">
        <v>85</v>
      </c>
      <c r="K3721">
        <v>19</v>
      </c>
      <c r="L3721">
        <v>0</v>
      </c>
      <c r="M3721">
        <v>20</v>
      </c>
      <c r="N3721">
        <v>0</v>
      </c>
      <c r="O3721">
        <v>0</v>
      </c>
    </row>
    <row r="3722" spans="1:15" x14ac:dyDescent="0.2">
      <c r="A3722">
        <v>2018</v>
      </c>
      <c r="B3722" s="6">
        <f ca="1">_xlfn.MAXIFS('Track WIP'!M:M,'Track WIP'!K:K,'Results WIP'!A3722,'Track WIP'!L:L,'Results WIP'!C3722)</f>
        <v>43359</v>
      </c>
      <c r="C3722">
        <f t="shared" si="65"/>
        <v>17</v>
      </c>
      <c r="D3722" t="str">
        <f ca="1">VLOOKUP($B3722,'Track WIP'!$M:$O,2,FALSE)</f>
        <v>GRAND PRIX OF SONOMA</v>
      </c>
      <c r="E3722" t="str">
        <f ca="1">VLOOKUP($B3722,'Track WIP'!$M:$O,3,FALSE)</f>
        <v>Sonoma</v>
      </c>
      <c r="F3722">
        <v>21</v>
      </c>
      <c r="G3722" t="s">
        <v>390</v>
      </c>
      <c r="H3722">
        <v>59</v>
      </c>
      <c r="I3722" t="s">
        <v>111</v>
      </c>
      <c r="J3722">
        <v>84</v>
      </c>
      <c r="K3722">
        <v>21</v>
      </c>
      <c r="L3722">
        <v>0</v>
      </c>
      <c r="M3722">
        <v>18</v>
      </c>
      <c r="N3722">
        <v>0</v>
      </c>
      <c r="O3722">
        <v>0</v>
      </c>
    </row>
    <row r="3723" spans="1:15" x14ac:dyDescent="0.2">
      <c r="A3723">
        <v>2018</v>
      </c>
      <c r="B3723" s="6">
        <f ca="1">_xlfn.MAXIFS('Track WIP'!M:M,'Track WIP'!K:K,'Results WIP'!A3723,'Track WIP'!L:L,'Results WIP'!C3723)</f>
        <v>43359</v>
      </c>
      <c r="C3723">
        <f t="shared" si="65"/>
        <v>17</v>
      </c>
      <c r="D3723" t="str">
        <f ca="1">VLOOKUP($B3723,'Track WIP'!$M:$O,2,FALSE)</f>
        <v>GRAND PRIX OF SONOMA</v>
      </c>
      <c r="E3723" t="str">
        <f ca="1">VLOOKUP($B3723,'Track WIP'!$M:$O,3,FALSE)</f>
        <v>Sonoma</v>
      </c>
      <c r="F3723">
        <v>22</v>
      </c>
      <c r="G3723" t="s">
        <v>86</v>
      </c>
      <c r="H3723">
        <v>23</v>
      </c>
      <c r="I3723" t="s">
        <v>111</v>
      </c>
      <c r="J3723">
        <v>76</v>
      </c>
      <c r="K3723">
        <v>24</v>
      </c>
      <c r="L3723">
        <v>0</v>
      </c>
      <c r="M3723">
        <v>16</v>
      </c>
      <c r="N3723">
        <v>0</v>
      </c>
      <c r="O3723">
        <v>0</v>
      </c>
    </row>
    <row r="3724" spans="1:15" x14ac:dyDescent="0.2">
      <c r="A3724">
        <v>2018</v>
      </c>
      <c r="B3724" s="6">
        <f ca="1">_xlfn.MAXIFS('Track WIP'!M:M,'Track WIP'!K:K,'Results WIP'!A3724,'Track WIP'!L:L,'Results WIP'!C3724)</f>
        <v>43359</v>
      </c>
      <c r="C3724">
        <f t="shared" si="65"/>
        <v>17</v>
      </c>
      <c r="D3724" t="str">
        <f ca="1">VLOOKUP($B3724,'Track WIP'!$M:$O,2,FALSE)</f>
        <v>GRAND PRIX OF SONOMA</v>
      </c>
      <c r="E3724" t="str">
        <f ca="1">VLOOKUP($B3724,'Track WIP'!$M:$O,3,FALSE)</f>
        <v>Sonoma</v>
      </c>
      <c r="F3724">
        <v>23</v>
      </c>
      <c r="G3724" t="s">
        <v>41</v>
      </c>
      <c r="H3724">
        <v>15</v>
      </c>
      <c r="I3724" t="s">
        <v>16</v>
      </c>
      <c r="J3724">
        <v>66</v>
      </c>
      <c r="K3724">
        <v>9</v>
      </c>
      <c r="L3724">
        <v>0</v>
      </c>
      <c r="M3724">
        <v>14</v>
      </c>
      <c r="N3724">
        <v>0</v>
      </c>
      <c r="O3724">
        <v>0</v>
      </c>
    </row>
    <row r="3725" spans="1:15" x14ac:dyDescent="0.2">
      <c r="A3725">
        <v>2018</v>
      </c>
      <c r="B3725" s="6">
        <f ca="1">_xlfn.MAXIFS('Track WIP'!M:M,'Track WIP'!K:K,'Results WIP'!A3725,'Track WIP'!L:L,'Results WIP'!C3725)</f>
        <v>43359</v>
      </c>
      <c r="C3725">
        <f t="shared" si="65"/>
        <v>17</v>
      </c>
      <c r="D3725" t="str">
        <f ca="1">VLOOKUP($B3725,'Track WIP'!$M:$O,2,FALSE)</f>
        <v>GRAND PRIX OF SONOMA</v>
      </c>
      <c r="E3725" t="str">
        <f ca="1">VLOOKUP($B3725,'Track WIP'!$M:$O,3,FALSE)</f>
        <v>Sonoma</v>
      </c>
      <c r="F3725">
        <v>24</v>
      </c>
      <c r="G3725" t="s">
        <v>389</v>
      </c>
      <c r="H3725">
        <v>21</v>
      </c>
      <c r="I3725" t="s">
        <v>111</v>
      </c>
      <c r="J3725">
        <v>38</v>
      </c>
      <c r="K3725">
        <v>17</v>
      </c>
      <c r="L3725">
        <v>0</v>
      </c>
      <c r="M3725">
        <v>12</v>
      </c>
      <c r="N3725">
        <v>0</v>
      </c>
      <c r="O3725">
        <v>0</v>
      </c>
    </row>
    <row r="3726" spans="1:15" x14ac:dyDescent="0.2">
      <c r="A3726">
        <v>2018</v>
      </c>
      <c r="B3726" s="6">
        <f ca="1">_xlfn.MAXIFS('Track WIP'!M:M,'Track WIP'!K:K,'Results WIP'!A3726,'Track WIP'!L:L,'Results WIP'!C3726)</f>
        <v>43359</v>
      </c>
      <c r="C3726">
        <f t="shared" si="65"/>
        <v>17</v>
      </c>
      <c r="D3726" t="str">
        <f ca="1">VLOOKUP($B3726,'Track WIP'!$M:$O,2,FALSE)</f>
        <v>GRAND PRIX OF SONOMA</v>
      </c>
      <c r="E3726" t="str">
        <f ca="1">VLOOKUP($B3726,'Track WIP'!$M:$O,3,FALSE)</f>
        <v>Sonoma</v>
      </c>
      <c r="F3726">
        <v>25</v>
      </c>
      <c r="G3726" t="s">
        <v>37</v>
      </c>
      <c r="H3726">
        <v>30</v>
      </c>
      <c r="I3726" t="s">
        <v>16</v>
      </c>
      <c r="J3726">
        <v>15</v>
      </c>
      <c r="K3726">
        <v>12</v>
      </c>
      <c r="L3726">
        <v>0</v>
      </c>
      <c r="M3726">
        <v>10</v>
      </c>
      <c r="N3726">
        <v>0</v>
      </c>
      <c r="O3726">
        <v>0</v>
      </c>
    </row>
    <row r="3727" spans="1:15" x14ac:dyDescent="0.2">
      <c r="A3727">
        <v>2019</v>
      </c>
      <c r="B3727" s="6">
        <f ca="1">_xlfn.MAXIFS('Track WIP'!M:M,'Track WIP'!K:K,'Results WIP'!A3727,'Track WIP'!L:L,'Results WIP'!C3727)</f>
        <v>43534</v>
      </c>
      <c r="C3727">
        <f t="shared" ref="C3727:C3728" si="66">_xlfn.IFS(A3727&gt;A3726,1,F3727=1,C3726+1,F3727&gt;1,C3726)</f>
        <v>1</v>
      </c>
      <c r="D3727" t="str">
        <f ca="1">VLOOKUP($B3727,'Track WIP'!$M:$O,2,FALSE)</f>
        <v>FIRESTONE GRAND PRIX OF ST. PETERSBURG</v>
      </c>
      <c r="E3727" t="str">
        <f ca="1">VLOOKUP($B3727,'Track WIP'!$M:$O,3,FALSE)</f>
        <v>Streets Of St. Petersburg</v>
      </c>
      <c r="F3727">
        <v>1</v>
      </c>
      <c r="G3727" t="s">
        <v>112</v>
      </c>
      <c r="H3727">
        <v>2</v>
      </c>
      <c r="I3727" t="s">
        <v>111</v>
      </c>
      <c r="J3727">
        <v>110</v>
      </c>
      <c r="K3727">
        <v>2</v>
      </c>
      <c r="L3727">
        <v>60</v>
      </c>
      <c r="M3727">
        <v>53</v>
      </c>
      <c r="N3727">
        <v>3</v>
      </c>
      <c r="O3727">
        <v>0</v>
      </c>
    </row>
    <row r="3728" spans="1:15" x14ac:dyDescent="0.2">
      <c r="A3728">
        <v>2019</v>
      </c>
      <c r="B3728" s="6">
        <f ca="1">_xlfn.MAXIFS('Track WIP'!M:M,'Track WIP'!K:K,'Results WIP'!A3728,'Track WIP'!L:L,'Results WIP'!C3728)</f>
        <v>43534</v>
      </c>
      <c r="C3728">
        <f t="shared" si="66"/>
        <v>1</v>
      </c>
      <c r="D3728" t="str">
        <f ca="1">VLOOKUP($B3728,'Track WIP'!$M:$O,2,FALSE)</f>
        <v>FIRESTONE GRAND PRIX OF ST. PETERSBURG</v>
      </c>
      <c r="E3728" t="str">
        <f ca="1">VLOOKUP($B3728,'Track WIP'!$M:$O,3,FALSE)</f>
        <v>Streets Of St. Petersburg</v>
      </c>
      <c r="F3728">
        <v>2</v>
      </c>
      <c r="G3728" t="s">
        <v>21</v>
      </c>
      <c r="H3728">
        <v>9</v>
      </c>
      <c r="I3728" t="s">
        <v>16</v>
      </c>
      <c r="J3728">
        <v>110</v>
      </c>
      <c r="K3728">
        <v>4</v>
      </c>
      <c r="L3728">
        <v>0</v>
      </c>
      <c r="M3728">
        <v>40</v>
      </c>
      <c r="N3728">
        <v>0</v>
      </c>
      <c r="O3728">
        <v>0</v>
      </c>
    </row>
    <row r="3729" spans="1:15" x14ac:dyDescent="0.2">
      <c r="A3729">
        <v>2019</v>
      </c>
      <c r="B3729" s="6">
        <f ca="1">_xlfn.MAXIFS('Track WIP'!M:M,'Track WIP'!K:K,'Results WIP'!A3729,'Track WIP'!L:L,'Results WIP'!C3729)</f>
        <v>43534</v>
      </c>
      <c r="C3729">
        <f t="shared" ref="C3729:C3792" si="67">_xlfn.IFS(A3729&gt;A3728,1,F3729=1,C3728+1,F3729&gt;1,C3728)</f>
        <v>1</v>
      </c>
      <c r="D3729" t="str">
        <f ca="1">VLOOKUP($B3729,'Track WIP'!$M:$O,2,FALSE)</f>
        <v>FIRESTONE GRAND PRIX OF ST. PETERSBURG</v>
      </c>
      <c r="E3729" t="str">
        <f ca="1">VLOOKUP($B3729,'Track WIP'!$M:$O,3,FALSE)</f>
        <v>Streets Of St. Petersburg</v>
      </c>
      <c r="F3729">
        <v>3</v>
      </c>
      <c r="G3729" t="s">
        <v>15</v>
      </c>
      <c r="H3729">
        <v>12</v>
      </c>
      <c r="I3729" t="s">
        <v>111</v>
      </c>
      <c r="J3729">
        <v>110</v>
      </c>
      <c r="K3729">
        <v>1</v>
      </c>
      <c r="L3729">
        <v>17</v>
      </c>
      <c r="M3729">
        <v>37</v>
      </c>
      <c r="N3729">
        <v>2</v>
      </c>
      <c r="O3729">
        <v>0</v>
      </c>
    </row>
    <row r="3730" spans="1:15" x14ac:dyDescent="0.2">
      <c r="A3730">
        <v>2019</v>
      </c>
      <c r="B3730" s="6">
        <f ca="1">_xlfn.MAXIFS('Track WIP'!M:M,'Track WIP'!K:K,'Results WIP'!A3730,'Track WIP'!L:L,'Results WIP'!C3730)</f>
        <v>43534</v>
      </c>
      <c r="C3730">
        <f t="shared" si="67"/>
        <v>1</v>
      </c>
      <c r="D3730" t="str">
        <f ca="1">VLOOKUP($B3730,'Track WIP'!$M:$O,2,FALSE)</f>
        <v>FIRESTONE GRAND PRIX OF ST. PETERSBURG</v>
      </c>
      <c r="E3730" t="str">
        <f ca="1">VLOOKUP($B3730,'Track WIP'!$M:$O,3,FALSE)</f>
        <v>Streets Of St. Petersburg</v>
      </c>
      <c r="F3730">
        <v>4</v>
      </c>
      <c r="G3730" t="s">
        <v>341</v>
      </c>
      <c r="H3730">
        <v>10</v>
      </c>
      <c r="I3730" t="s">
        <v>16</v>
      </c>
      <c r="J3730">
        <v>110</v>
      </c>
      <c r="K3730">
        <v>3</v>
      </c>
      <c r="L3730">
        <v>31</v>
      </c>
      <c r="M3730">
        <v>33</v>
      </c>
      <c r="N3730">
        <v>1</v>
      </c>
      <c r="O3730">
        <v>0</v>
      </c>
    </row>
    <row r="3731" spans="1:15" x14ac:dyDescent="0.2">
      <c r="A3731">
        <v>2019</v>
      </c>
      <c r="B3731" s="6">
        <f ca="1">_xlfn.MAXIFS('Track WIP'!M:M,'Track WIP'!K:K,'Results WIP'!A3731,'Track WIP'!L:L,'Results WIP'!C3731)</f>
        <v>43534</v>
      </c>
      <c r="C3731">
        <f t="shared" si="67"/>
        <v>1</v>
      </c>
      <c r="D3731" t="str">
        <f ca="1">VLOOKUP($B3731,'Track WIP'!$M:$O,2,FALSE)</f>
        <v>FIRESTONE GRAND PRIX OF ST. PETERSBURG</v>
      </c>
      <c r="E3731" t="str">
        <f ca="1">VLOOKUP($B3731,'Track WIP'!$M:$O,3,FALSE)</f>
        <v>Streets Of St. Petersburg</v>
      </c>
      <c r="F3731">
        <v>5</v>
      </c>
      <c r="G3731" t="s">
        <v>277</v>
      </c>
      <c r="H3731">
        <v>27</v>
      </c>
      <c r="I3731" t="s">
        <v>16</v>
      </c>
      <c r="J3731">
        <v>110</v>
      </c>
      <c r="K3731">
        <v>6</v>
      </c>
      <c r="L3731">
        <v>2</v>
      </c>
      <c r="M3731">
        <v>31</v>
      </c>
      <c r="N3731">
        <v>1</v>
      </c>
      <c r="O3731">
        <v>0</v>
      </c>
    </row>
    <row r="3732" spans="1:15" x14ac:dyDescent="0.2">
      <c r="A3732">
        <v>2019</v>
      </c>
      <c r="B3732" s="6">
        <f ca="1">_xlfn.MAXIFS('Track WIP'!M:M,'Track WIP'!K:K,'Results WIP'!A3732,'Track WIP'!L:L,'Results WIP'!C3732)</f>
        <v>43534</v>
      </c>
      <c r="C3732">
        <f t="shared" si="67"/>
        <v>1</v>
      </c>
      <c r="D3732" t="str">
        <f ca="1">VLOOKUP($B3732,'Track WIP'!$M:$O,2,FALSE)</f>
        <v>FIRESTONE GRAND PRIX OF ST. PETERSBURG</v>
      </c>
      <c r="E3732" t="str">
        <f ca="1">VLOOKUP($B3732,'Track WIP'!$M:$O,3,FALSE)</f>
        <v>Streets Of St. Petersburg</v>
      </c>
      <c r="F3732">
        <v>6</v>
      </c>
      <c r="G3732" t="s">
        <v>89</v>
      </c>
      <c r="H3732">
        <v>5</v>
      </c>
      <c r="I3732" t="s">
        <v>16</v>
      </c>
      <c r="J3732">
        <v>110</v>
      </c>
      <c r="K3732">
        <v>9</v>
      </c>
      <c r="L3732">
        <v>0</v>
      </c>
      <c r="M3732">
        <v>28</v>
      </c>
      <c r="N3732">
        <v>0</v>
      </c>
      <c r="O3732">
        <v>0</v>
      </c>
    </row>
    <row r="3733" spans="1:15" x14ac:dyDescent="0.2">
      <c r="A3733">
        <v>2019</v>
      </c>
      <c r="B3733" s="6">
        <f ca="1">_xlfn.MAXIFS('Track WIP'!M:M,'Track WIP'!K:K,'Results WIP'!A3733,'Track WIP'!L:L,'Results WIP'!C3733)</f>
        <v>43534</v>
      </c>
      <c r="C3733">
        <f t="shared" si="67"/>
        <v>1</v>
      </c>
      <c r="D3733" t="str">
        <f ca="1">VLOOKUP($B3733,'Track WIP'!$M:$O,2,FALSE)</f>
        <v>FIRESTONE GRAND PRIX OF ST. PETERSBURG</v>
      </c>
      <c r="E3733" t="str">
        <f ca="1">VLOOKUP($B3733,'Track WIP'!$M:$O,3,FALSE)</f>
        <v>Streets Of St. Petersburg</v>
      </c>
      <c r="F3733">
        <v>7</v>
      </c>
      <c r="G3733" t="s">
        <v>88</v>
      </c>
      <c r="H3733">
        <v>22</v>
      </c>
      <c r="I3733" t="s">
        <v>111</v>
      </c>
      <c r="J3733">
        <v>110</v>
      </c>
      <c r="K3733">
        <v>13</v>
      </c>
      <c r="L3733">
        <v>0</v>
      </c>
      <c r="M3733">
        <v>26</v>
      </c>
      <c r="N3733">
        <v>0</v>
      </c>
      <c r="O3733">
        <v>0</v>
      </c>
    </row>
    <row r="3734" spans="1:15" x14ac:dyDescent="0.2">
      <c r="A3734">
        <v>2019</v>
      </c>
      <c r="B3734" s="6">
        <f ca="1">_xlfn.MAXIFS('Track WIP'!M:M,'Track WIP'!K:K,'Results WIP'!A3734,'Track WIP'!L:L,'Results WIP'!C3734)</f>
        <v>43534</v>
      </c>
      <c r="C3734">
        <f t="shared" si="67"/>
        <v>1</v>
      </c>
      <c r="D3734" t="str">
        <f ca="1">VLOOKUP($B3734,'Track WIP'!$M:$O,2,FALSE)</f>
        <v>FIRESTONE GRAND PRIX OF ST. PETERSBURG</v>
      </c>
      <c r="E3734" t="str">
        <f ca="1">VLOOKUP($B3734,'Track WIP'!$M:$O,3,FALSE)</f>
        <v>Streets Of St. Petersburg</v>
      </c>
      <c r="F3734">
        <v>8</v>
      </c>
      <c r="G3734" t="s">
        <v>338</v>
      </c>
      <c r="H3734">
        <v>88</v>
      </c>
      <c r="I3734" t="s">
        <v>16</v>
      </c>
      <c r="J3734">
        <v>110</v>
      </c>
      <c r="K3734">
        <v>11</v>
      </c>
      <c r="L3734">
        <v>0</v>
      </c>
      <c r="M3734">
        <v>24</v>
      </c>
      <c r="N3734">
        <v>0</v>
      </c>
      <c r="O3734">
        <v>0</v>
      </c>
    </row>
    <row r="3735" spans="1:15" x14ac:dyDescent="0.2">
      <c r="A3735">
        <v>2019</v>
      </c>
      <c r="B3735" s="6">
        <f ca="1">_xlfn.MAXIFS('Track WIP'!M:M,'Track WIP'!K:K,'Results WIP'!A3735,'Track WIP'!L:L,'Results WIP'!C3735)</f>
        <v>43534</v>
      </c>
      <c r="C3735">
        <f t="shared" si="67"/>
        <v>1</v>
      </c>
      <c r="D3735" t="str">
        <f ca="1">VLOOKUP($B3735,'Track WIP'!$M:$O,2,FALSE)</f>
        <v>FIRESTONE GRAND PRIX OF ST. PETERSBURG</v>
      </c>
      <c r="E3735" t="str">
        <f ca="1">VLOOKUP($B3735,'Track WIP'!$M:$O,3,FALSE)</f>
        <v>Streets Of St. Petersburg</v>
      </c>
      <c r="F3735">
        <v>9</v>
      </c>
      <c r="G3735" t="s">
        <v>405</v>
      </c>
      <c r="H3735">
        <v>19</v>
      </c>
      <c r="I3735" t="s">
        <v>16</v>
      </c>
      <c r="J3735">
        <v>110</v>
      </c>
      <c r="K3735">
        <v>23</v>
      </c>
      <c r="L3735">
        <v>0</v>
      </c>
      <c r="M3735">
        <v>22</v>
      </c>
      <c r="N3735">
        <v>0</v>
      </c>
      <c r="O3735">
        <v>0</v>
      </c>
    </row>
    <row r="3736" spans="1:15" x14ac:dyDescent="0.2">
      <c r="A3736">
        <v>2019</v>
      </c>
      <c r="B3736" s="6">
        <f ca="1">_xlfn.MAXIFS('Track WIP'!M:M,'Track WIP'!K:K,'Results WIP'!A3736,'Track WIP'!L:L,'Results WIP'!C3736)</f>
        <v>43534</v>
      </c>
      <c r="C3736">
        <f t="shared" si="67"/>
        <v>1</v>
      </c>
      <c r="D3736" t="str">
        <f ca="1">VLOOKUP($B3736,'Track WIP'!$M:$O,2,FALSE)</f>
        <v>FIRESTONE GRAND PRIX OF ST. PETERSBURG</v>
      </c>
      <c r="E3736" t="str">
        <f ca="1">VLOOKUP($B3736,'Track WIP'!$M:$O,3,FALSE)</f>
        <v>Streets Of St. Petersburg</v>
      </c>
      <c r="F3736">
        <v>10</v>
      </c>
      <c r="G3736" t="s">
        <v>396</v>
      </c>
      <c r="H3736">
        <v>60</v>
      </c>
      <c r="I3736" t="s">
        <v>16</v>
      </c>
      <c r="J3736">
        <v>110</v>
      </c>
      <c r="K3736">
        <v>7</v>
      </c>
      <c r="L3736">
        <v>0</v>
      </c>
      <c r="M3736">
        <v>20</v>
      </c>
      <c r="N3736">
        <v>0</v>
      </c>
      <c r="O3736">
        <v>0</v>
      </c>
    </row>
    <row r="3737" spans="1:15" x14ac:dyDescent="0.2">
      <c r="A3737">
        <v>2019</v>
      </c>
      <c r="B3737" s="6">
        <f ca="1">_xlfn.MAXIFS('Track WIP'!M:M,'Track WIP'!K:K,'Results WIP'!A3737,'Track WIP'!L:L,'Results WIP'!C3737)</f>
        <v>43534</v>
      </c>
      <c r="C3737">
        <f t="shared" si="67"/>
        <v>1</v>
      </c>
      <c r="D3737" t="str">
        <f ca="1">VLOOKUP($B3737,'Track WIP'!$M:$O,2,FALSE)</f>
        <v>FIRESTONE GRAND PRIX OF ST. PETERSBURG</v>
      </c>
      <c r="E3737" t="str">
        <f ca="1">VLOOKUP($B3737,'Track WIP'!$M:$O,3,FALSE)</f>
        <v>Streets Of St. Petersburg</v>
      </c>
      <c r="F3737">
        <v>11</v>
      </c>
      <c r="G3737" t="s">
        <v>389</v>
      </c>
      <c r="H3737">
        <v>21</v>
      </c>
      <c r="I3737" t="s">
        <v>111</v>
      </c>
      <c r="J3737">
        <v>110</v>
      </c>
      <c r="K3737">
        <v>16</v>
      </c>
      <c r="L3737">
        <v>0</v>
      </c>
      <c r="M3737">
        <v>19</v>
      </c>
      <c r="N3737">
        <v>0</v>
      </c>
      <c r="O3737">
        <v>0</v>
      </c>
    </row>
    <row r="3738" spans="1:15" x14ac:dyDescent="0.2">
      <c r="A3738">
        <v>2019</v>
      </c>
      <c r="B3738" s="6">
        <f ca="1">_xlfn.MAXIFS('Track WIP'!M:M,'Track WIP'!K:K,'Results WIP'!A3738,'Track WIP'!L:L,'Results WIP'!C3738)</f>
        <v>43534</v>
      </c>
      <c r="C3738">
        <f t="shared" si="67"/>
        <v>1</v>
      </c>
      <c r="D3738" t="str">
        <f ca="1">VLOOKUP($B3738,'Track WIP'!$M:$O,2,FALSE)</f>
        <v>FIRESTONE GRAND PRIX OF ST. PETERSBURG</v>
      </c>
      <c r="E3738" t="str">
        <f ca="1">VLOOKUP($B3738,'Track WIP'!$M:$O,3,FALSE)</f>
        <v>Streets Of St. Petersburg</v>
      </c>
      <c r="F3738">
        <v>12</v>
      </c>
      <c r="G3738" t="s">
        <v>41</v>
      </c>
      <c r="H3738">
        <v>15</v>
      </c>
      <c r="I3738" t="s">
        <v>16</v>
      </c>
      <c r="J3738">
        <v>109</v>
      </c>
      <c r="K3738">
        <v>10</v>
      </c>
      <c r="L3738">
        <v>0</v>
      </c>
      <c r="M3738">
        <v>18</v>
      </c>
      <c r="N3738">
        <v>0</v>
      </c>
      <c r="O3738">
        <v>0</v>
      </c>
    </row>
    <row r="3739" spans="1:15" x14ac:dyDescent="0.2">
      <c r="A3739">
        <v>2019</v>
      </c>
      <c r="B3739" s="6">
        <f ca="1">_xlfn.MAXIFS('Track WIP'!M:M,'Track WIP'!K:K,'Results WIP'!A3739,'Track WIP'!L:L,'Results WIP'!C3739)</f>
        <v>43534</v>
      </c>
      <c r="C3739">
        <f t="shared" si="67"/>
        <v>1</v>
      </c>
      <c r="D3739" t="str">
        <f ca="1">VLOOKUP($B3739,'Track WIP'!$M:$O,2,FALSE)</f>
        <v>FIRESTONE GRAND PRIX OF ST. PETERSBURG</v>
      </c>
      <c r="E3739" t="str">
        <f ca="1">VLOOKUP($B3739,'Track WIP'!$M:$O,3,FALSE)</f>
        <v>Streets Of St. Petersburg</v>
      </c>
      <c r="F3739">
        <v>13</v>
      </c>
      <c r="G3739" t="s">
        <v>38</v>
      </c>
      <c r="H3739">
        <v>98</v>
      </c>
      <c r="I3739" t="s">
        <v>16</v>
      </c>
      <c r="J3739">
        <v>109</v>
      </c>
      <c r="K3739">
        <v>17</v>
      </c>
      <c r="L3739">
        <v>0</v>
      </c>
      <c r="M3739">
        <v>17</v>
      </c>
      <c r="N3739">
        <v>0</v>
      </c>
      <c r="O3739">
        <v>0</v>
      </c>
    </row>
    <row r="3740" spans="1:15" x14ac:dyDescent="0.2">
      <c r="A3740">
        <v>2019</v>
      </c>
      <c r="B3740" s="6">
        <f ca="1">_xlfn.MAXIFS('Track WIP'!M:M,'Track WIP'!K:K,'Results WIP'!A3740,'Track WIP'!L:L,'Results WIP'!C3740)</f>
        <v>43534</v>
      </c>
      <c r="C3740">
        <f t="shared" si="67"/>
        <v>1</v>
      </c>
      <c r="D3740" t="str">
        <f ca="1">VLOOKUP($B3740,'Track WIP'!$M:$O,2,FALSE)</f>
        <v>FIRESTONE GRAND PRIX OF ST. PETERSBURG</v>
      </c>
      <c r="E3740" t="str">
        <f ca="1">VLOOKUP($B3740,'Track WIP'!$M:$O,3,FALSE)</f>
        <v>Streets Of St. Petersburg</v>
      </c>
      <c r="F3740">
        <v>14</v>
      </c>
      <c r="G3740" t="s">
        <v>394</v>
      </c>
      <c r="H3740">
        <v>26</v>
      </c>
      <c r="I3740" t="s">
        <v>16</v>
      </c>
      <c r="J3740">
        <v>109</v>
      </c>
      <c r="K3740">
        <v>14</v>
      </c>
      <c r="L3740">
        <v>0</v>
      </c>
      <c r="M3740">
        <v>16</v>
      </c>
      <c r="N3740">
        <v>0</v>
      </c>
      <c r="O3740">
        <v>0</v>
      </c>
    </row>
    <row r="3741" spans="1:15" x14ac:dyDescent="0.2">
      <c r="A3741">
        <v>2019</v>
      </c>
      <c r="B3741" s="6">
        <f ca="1">_xlfn.MAXIFS('Track WIP'!M:M,'Track WIP'!K:K,'Results WIP'!A3741,'Track WIP'!L:L,'Results WIP'!C3741)</f>
        <v>43534</v>
      </c>
      <c r="C3741">
        <f t="shared" si="67"/>
        <v>1</v>
      </c>
      <c r="D3741" t="str">
        <f ca="1">VLOOKUP($B3741,'Track WIP'!$M:$O,2,FALSE)</f>
        <v>FIRESTONE GRAND PRIX OF ST. PETERSBURG</v>
      </c>
      <c r="E3741" t="str">
        <f ca="1">VLOOKUP($B3741,'Track WIP'!$M:$O,3,FALSE)</f>
        <v>Streets Of St. Petersburg</v>
      </c>
      <c r="F3741">
        <v>15</v>
      </c>
      <c r="G3741" t="s">
        <v>25</v>
      </c>
      <c r="H3741">
        <v>14</v>
      </c>
      <c r="I3741" t="s">
        <v>111</v>
      </c>
      <c r="J3741">
        <v>109</v>
      </c>
      <c r="K3741">
        <v>21</v>
      </c>
      <c r="L3741">
        <v>0</v>
      </c>
      <c r="M3741">
        <v>15</v>
      </c>
      <c r="N3741">
        <v>0</v>
      </c>
      <c r="O3741">
        <v>0</v>
      </c>
    </row>
    <row r="3742" spans="1:15" x14ac:dyDescent="0.2">
      <c r="A3742">
        <v>2019</v>
      </c>
      <c r="B3742" s="6">
        <f ca="1">_xlfn.MAXIFS('Track WIP'!M:M,'Track WIP'!K:K,'Results WIP'!A3742,'Track WIP'!L:L,'Results WIP'!C3742)</f>
        <v>43534</v>
      </c>
      <c r="C3742">
        <f t="shared" si="67"/>
        <v>1</v>
      </c>
      <c r="D3742" t="str">
        <f ca="1">VLOOKUP($B3742,'Track WIP'!$M:$O,2,FALSE)</f>
        <v>FIRESTONE GRAND PRIX OF ST. PETERSBURG</v>
      </c>
      <c r="E3742" t="str">
        <f ca="1">VLOOKUP($B3742,'Track WIP'!$M:$O,3,FALSE)</f>
        <v>Streets Of St. Petersburg</v>
      </c>
      <c r="F3742">
        <v>16</v>
      </c>
      <c r="G3742" t="s">
        <v>390</v>
      </c>
      <c r="H3742">
        <v>59</v>
      </c>
      <c r="I3742" t="s">
        <v>111</v>
      </c>
      <c r="J3742">
        <v>109</v>
      </c>
      <c r="K3742">
        <v>24</v>
      </c>
      <c r="L3742">
        <v>0</v>
      </c>
      <c r="M3742">
        <v>14</v>
      </c>
      <c r="N3742">
        <v>0</v>
      </c>
      <c r="O3742">
        <v>0</v>
      </c>
    </row>
    <row r="3743" spans="1:15" x14ac:dyDescent="0.2">
      <c r="A3743">
        <v>2019</v>
      </c>
      <c r="B3743" s="6">
        <f ca="1">_xlfn.MAXIFS('Track WIP'!M:M,'Track WIP'!K:K,'Results WIP'!A3743,'Track WIP'!L:L,'Results WIP'!C3743)</f>
        <v>43534</v>
      </c>
      <c r="C3743">
        <f t="shared" si="67"/>
        <v>1</v>
      </c>
      <c r="D3743" t="str">
        <f ca="1">VLOOKUP($B3743,'Track WIP'!$M:$O,2,FALSE)</f>
        <v>FIRESTONE GRAND PRIX OF ST. PETERSBURG</v>
      </c>
      <c r="E3743" t="str">
        <f ca="1">VLOOKUP($B3743,'Track WIP'!$M:$O,3,FALSE)</f>
        <v>Streets Of St. Petersburg</v>
      </c>
      <c r="F3743">
        <v>17</v>
      </c>
      <c r="G3743" t="s">
        <v>86</v>
      </c>
      <c r="H3743">
        <v>23</v>
      </c>
      <c r="I3743" t="s">
        <v>111</v>
      </c>
      <c r="J3743">
        <v>109</v>
      </c>
      <c r="K3743">
        <v>8</v>
      </c>
      <c r="L3743">
        <v>0</v>
      </c>
      <c r="M3743">
        <v>13</v>
      </c>
      <c r="N3743">
        <v>0</v>
      </c>
      <c r="O3743">
        <v>0</v>
      </c>
    </row>
    <row r="3744" spans="1:15" x14ac:dyDescent="0.2">
      <c r="A3744">
        <v>2019</v>
      </c>
      <c r="B3744" s="6">
        <f ca="1">_xlfn.MAXIFS('Track WIP'!M:M,'Track WIP'!K:K,'Results WIP'!A3744,'Track WIP'!L:L,'Results WIP'!C3744)</f>
        <v>43534</v>
      </c>
      <c r="C3744">
        <f t="shared" si="67"/>
        <v>1</v>
      </c>
      <c r="D3744" t="str">
        <f ca="1">VLOOKUP($B3744,'Track WIP'!$M:$O,2,FALSE)</f>
        <v>FIRESTONE GRAND PRIX OF ST. PETERSBURG</v>
      </c>
      <c r="E3744" t="str">
        <f ca="1">VLOOKUP($B3744,'Track WIP'!$M:$O,3,FALSE)</f>
        <v>Streets Of St. Petersburg</v>
      </c>
      <c r="F3744">
        <v>18</v>
      </c>
      <c r="G3744" t="s">
        <v>407</v>
      </c>
      <c r="H3744">
        <v>81</v>
      </c>
      <c r="I3744" t="s">
        <v>111</v>
      </c>
      <c r="J3744">
        <v>108</v>
      </c>
      <c r="K3744">
        <v>12</v>
      </c>
      <c r="L3744">
        <v>0</v>
      </c>
      <c r="M3744">
        <v>12</v>
      </c>
      <c r="N3744">
        <v>0</v>
      </c>
      <c r="O3744">
        <v>0</v>
      </c>
    </row>
    <row r="3745" spans="1:15" x14ac:dyDescent="0.2">
      <c r="A3745">
        <v>2019</v>
      </c>
      <c r="B3745" s="6">
        <f ca="1">_xlfn.MAXIFS('Track WIP'!M:M,'Track WIP'!K:K,'Results WIP'!A3745,'Track WIP'!L:L,'Results WIP'!C3745)</f>
        <v>43534</v>
      </c>
      <c r="C3745">
        <f t="shared" si="67"/>
        <v>1</v>
      </c>
      <c r="D3745" t="str">
        <f ca="1">VLOOKUP($B3745,'Track WIP'!$M:$O,2,FALSE)</f>
        <v>FIRESTONE GRAND PRIX OF ST. PETERSBURG</v>
      </c>
      <c r="E3745" t="str">
        <f ca="1">VLOOKUP($B3745,'Track WIP'!$M:$O,3,FALSE)</f>
        <v>Streets Of St. Petersburg</v>
      </c>
      <c r="F3745">
        <v>19</v>
      </c>
      <c r="G3745" t="s">
        <v>37</v>
      </c>
      <c r="H3745">
        <v>30</v>
      </c>
      <c r="I3745" t="s">
        <v>16</v>
      </c>
      <c r="J3745">
        <v>75</v>
      </c>
      <c r="K3745">
        <v>20</v>
      </c>
      <c r="L3745">
        <v>0</v>
      </c>
      <c r="M3745">
        <v>11</v>
      </c>
      <c r="N3745">
        <v>0</v>
      </c>
      <c r="O3745">
        <v>0</v>
      </c>
    </row>
    <row r="3746" spans="1:15" x14ac:dyDescent="0.2">
      <c r="A3746">
        <v>2019</v>
      </c>
      <c r="B3746" s="6">
        <f ca="1">_xlfn.MAXIFS('Track WIP'!M:M,'Track WIP'!K:K,'Results WIP'!A3746,'Track WIP'!L:L,'Results WIP'!C3746)</f>
        <v>43534</v>
      </c>
      <c r="C3746">
        <f t="shared" si="67"/>
        <v>1</v>
      </c>
      <c r="D3746" t="str">
        <f ca="1">VLOOKUP($B3746,'Track WIP'!$M:$O,2,FALSE)</f>
        <v>FIRESTONE GRAND PRIX OF ST. PETERSBURG</v>
      </c>
      <c r="E3746" t="str">
        <f ca="1">VLOOKUP($B3746,'Track WIP'!$M:$O,3,FALSE)</f>
        <v>Streets Of St. Petersburg</v>
      </c>
      <c r="F3746">
        <v>20</v>
      </c>
      <c r="G3746" t="s">
        <v>408</v>
      </c>
      <c r="H3746">
        <v>7</v>
      </c>
      <c r="I3746" t="s">
        <v>16</v>
      </c>
      <c r="J3746">
        <v>54</v>
      </c>
      <c r="K3746">
        <v>18</v>
      </c>
      <c r="L3746">
        <v>0</v>
      </c>
      <c r="M3746">
        <v>10</v>
      </c>
      <c r="N3746">
        <v>0</v>
      </c>
      <c r="O3746">
        <v>0</v>
      </c>
    </row>
    <row r="3747" spans="1:15" x14ac:dyDescent="0.2">
      <c r="A3747">
        <v>2019</v>
      </c>
      <c r="B3747" s="6">
        <f ca="1">_xlfn.MAXIFS('Track WIP'!M:M,'Track WIP'!K:K,'Results WIP'!A3747,'Track WIP'!L:L,'Results WIP'!C3747)</f>
        <v>43534</v>
      </c>
      <c r="C3747">
        <f t="shared" si="67"/>
        <v>1</v>
      </c>
      <c r="D3747" t="str">
        <f ca="1">VLOOKUP($B3747,'Track WIP'!$M:$O,2,FALSE)</f>
        <v>FIRESTONE GRAND PRIX OF ST. PETERSBURG</v>
      </c>
      <c r="E3747" t="str">
        <f ca="1">VLOOKUP($B3747,'Track WIP'!$M:$O,3,FALSE)</f>
        <v>Streets Of St. Petersburg</v>
      </c>
      <c r="F3747">
        <v>21</v>
      </c>
      <c r="G3747" t="s">
        <v>393</v>
      </c>
      <c r="H3747">
        <v>20</v>
      </c>
      <c r="I3747" t="s">
        <v>111</v>
      </c>
      <c r="J3747">
        <v>25</v>
      </c>
      <c r="K3747">
        <v>15</v>
      </c>
      <c r="L3747">
        <v>0</v>
      </c>
      <c r="M3747">
        <v>9</v>
      </c>
      <c r="N3747">
        <v>0</v>
      </c>
      <c r="O3747">
        <v>0</v>
      </c>
    </row>
    <row r="3748" spans="1:15" x14ac:dyDescent="0.2">
      <c r="A3748">
        <v>2019</v>
      </c>
      <c r="B3748" s="6">
        <f ca="1">_xlfn.MAXIFS('Track WIP'!M:M,'Track WIP'!K:K,'Results WIP'!A3748,'Track WIP'!L:L,'Results WIP'!C3748)</f>
        <v>43534</v>
      </c>
      <c r="C3748">
        <f t="shared" si="67"/>
        <v>1</v>
      </c>
      <c r="D3748" t="str">
        <f ca="1">VLOOKUP($B3748,'Track WIP'!$M:$O,2,FALSE)</f>
        <v>FIRESTONE GRAND PRIX OF ST. PETERSBURG</v>
      </c>
      <c r="E3748" t="str">
        <f ca="1">VLOOKUP($B3748,'Track WIP'!$M:$O,3,FALSE)</f>
        <v>Streets Of St. Petersburg</v>
      </c>
      <c r="F3748">
        <v>22</v>
      </c>
      <c r="G3748" t="s">
        <v>402</v>
      </c>
      <c r="H3748">
        <v>4</v>
      </c>
      <c r="I3748" t="s">
        <v>111</v>
      </c>
      <c r="J3748">
        <v>25</v>
      </c>
      <c r="K3748">
        <v>22</v>
      </c>
      <c r="L3748">
        <v>0</v>
      </c>
      <c r="M3748">
        <v>8</v>
      </c>
      <c r="N3748">
        <v>0</v>
      </c>
      <c r="O3748">
        <v>0</v>
      </c>
    </row>
    <row r="3749" spans="1:15" x14ac:dyDescent="0.2">
      <c r="A3749">
        <v>2019</v>
      </c>
      <c r="B3749" s="6">
        <f ca="1">_xlfn.MAXIFS('Track WIP'!M:M,'Track WIP'!K:K,'Results WIP'!A3749,'Track WIP'!L:L,'Results WIP'!C3749)</f>
        <v>43534</v>
      </c>
      <c r="C3749">
        <f t="shared" si="67"/>
        <v>1</v>
      </c>
      <c r="D3749" t="str">
        <f ca="1">VLOOKUP($B3749,'Track WIP'!$M:$O,2,FALSE)</f>
        <v>FIRESTONE GRAND PRIX OF ST. PETERSBURG</v>
      </c>
      <c r="E3749" t="str">
        <f ca="1">VLOOKUP($B3749,'Track WIP'!$M:$O,3,FALSE)</f>
        <v>Streets Of St. Petersburg</v>
      </c>
      <c r="F3749">
        <v>23</v>
      </c>
      <c r="G3749" t="s">
        <v>17</v>
      </c>
      <c r="H3749">
        <v>28</v>
      </c>
      <c r="I3749" t="s">
        <v>16</v>
      </c>
      <c r="J3749">
        <v>19</v>
      </c>
      <c r="K3749">
        <v>5</v>
      </c>
      <c r="L3749">
        <v>0</v>
      </c>
      <c r="M3749">
        <v>7</v>
      </c>
      <c r="N3749">
        <v>0</v>
      </c>
      <c r="O3749">
        <v>0</v>
      </c>
    </row>
    <row r="3750" spans="1:15" x14ac:dyDescent="0.2">
      <c r="A3750">
        <v>2019</v>
      </c>
      <c r="B3750" s="6">
        <f ca="1">_xlfn.MAXIFS('Track WIP'!M:M,'Track WIP'!K:K,'Results WIP'!A3750,'Track WIP'!L:L,'Results WIP'!C3750)</f>
        <v>43534</v>
      </c>
      <c r="C3750">
        <f t="shared" si="67"/>
        <v>1</v>
      </c>
      <c r="D3750" t="str">
        <f ca="1">VLOOKUP($B3750,'Track WIP'!$M:$O,2,FALSE)</f>
        <v>FIRESTONE GRAND PRIX OF ST. PETERSBURG</v>
      </c>
      <c r="E3750" t="str">
        <f ca="1">VLOOKUP($B3750,'Track WIP'!$M:$O,3,FALSE)</f>
        <v>Streets Of St. Petersburg</v>
      </c>
      <c r="F3750">
        <v>24</v>
      </c>
      <c r="G3750" t="s">
        <v>87</v>
      </c>
      <c r="H3750">
        <v>18</v>
      </c>
      <c r="I3750" t="s">
        <v>16</v>
      </c>
      <c r="J3750">
        <v>11</v>
      </c>
      <c r="K3750">
        <v>19</v>
      </c>
      <c r="L3750">
        <v>0</v>
      </c>
      <c r="M3750">
        <v>6</v>
      </c>
      <c r="N3750">
        <v>0</v>
      </c>
      <c r="O3750">
        <v>0</v>
      </c>
    </row>
    <row r="3751" spans="1:15" x14ac:dyDescent="0.2">
      <c r="A3751">
        <v>2019</v>
      </c>
      <c r="B3751" s="6">
        <f ca="1">_xlfn.MAXIFS('Track WIP'!M:M,'Track WIP'!K:K,'Results WIP'!A3751,'Track WIP'!L:L,'Results WIP'!C3751)</f>
        <v>43548</v>
      </c>
      <c r="C3751">
        <f t="shared" si="67"/>
        <v>2</v>
      </c>
      <c r="D3751" t="str">
        <f ca="1">VLOOKUP($B3751,'Track WIP'!$M:$O,2,FALSE)</f>
        <v>CIRCUIT OF THE AMERICAS</v>
      </c>
      <c r="E3751" t="str">
        <f ca="1">VLOOKUP($B3751,'Track WIP'!$M:$O,3,FALSE)</f>
        <v>Circuit Of The Americas</v>
      </c>
      <c r="F3751">
        <v>1</v>
      </c>
      <c r="G3751" t="s">
        <v>338</v>
      </c>
      <c r="H3751">
        <v>88</v>
      </c>
      <c r="I3751" t="s">
        <v>16</v>
      </c>
      <c r="J3751">
        <v>60</v>
      </c>
      <c r="K3751">
        <v>4</v>
      </c>
      <c r="L3751">
        <v>15</v>
      </c>
      <c r="M3751">
        <v>51</v>
      </c>
      <c r="N3751">
        <v>1</v>
      </c>
      <c r="O3751">
        <v>0</v>
      </c>
    </row>
    <row r="3752" spans="1:15" x14ac:dyDescent="0.2">
      <c r="A3752">
        <v>2019</v>
      </c>
      <c r="B3752" s="6">
        <f ca="1">_xlfn.MAXIFS('Track WIP'!M:M,'Track WIP'!K:K,'Results WIP'!A3752,'Track WIP'!L:L,'Results WIP'!C3752)</f>
        <v>43548</v>
      </c>
      <c r="C3752">
        <f t="shared" si="67"/>
        <v>2</v>
      </c>
      <c r="D3752" t="str">
        <f ca="1">VLOOKUP($B3752,'Track WIP'!$M:$O,2,FALSE)</f>
        <v>CIRCUIT OF THE AMERICAS</v>
      </c>
      <c r="E3752" t="str">
        <f ca="1">VLOOKUP($B3752,'Track WIP'!$M:$O,3,FALSE)</f>
        <v>Circuit Of The Americas</v>
      </c>
      <c r="F3752">
        <v>2</v>
      </c>
      <c r="G3752" t="s">
        <v>112</v>
      </c>
      <c r="H3752">
        <v>2</v>
      </c>
      <c r="I3752" t="s">
        <v>111</v>
      </c>
      <c r="J3752">
        <v>60</v>
      </c>
      <c r="K3752">
        <v>7</v>
      </c>
      <c r="L3752">
        <v>0</v>
      </c>
      <c r="M3752">
        <v>40</v>
      </c>
      <c r="N3752">
        <v>0</v>
      </c>
      <c r="O3752">
        <v>0</v>
      </c>
    </row>
    <row r="3753" spans="1:15" x14ac:dyDescent="0.2">
      <c r="A3753">
        <v>2019</v>
      </c>
      <c r="B3753" s="6">
        <f ca="1">_xlfn.MAXIFS('Track WIP'!M:M,'Track WIP'!K:K,'Results WIP'!A3753,'Track WIP'!L:L,'Results WIP'!C3753)</f>
        <v>43548</v>
      </c>
      <c r="C3753">
        <f t="shared" si="67"/>
        <v>2</v>
      </c>
      <c r="D3753" t="str">
        <f ca="1">VLOOKUP($B3753,'Track WIP'!$M:$O,2,FALSE)</f>
        <v>CIRCUIT OF THE AMERICAS</v>
      </c>
      <c r="E3753" t="str">
        <f ca="1">VLOOKUP($B3753,'Track WIP'!$M:$O,3,FALSE)</f>
        <v>Circuit Of The Americas</v>
      </c>
      <c r="F3753">
        <v>3</v>
      </c>
      <c r="G3753" t="s">
        <v>17</v>
      </c>
      <c r="H3753">
        <v>28</v>
      </c>
      <c r="I3753" t="s">
        <v>16</v>
      </c>
      <c r="J3753">
        <v>60</v>
      </c>
      <c r="K3753">
        <v>3</v>
      </c>
      <c r="L3753">
        <v>0</v>
      </c>
      <c r="M3753">
        <v>35</v>
      </c>
      <c r="N3753">
        <v>0</v>
      </c>
      <c r="O3753">
        <v>0</v>
      </c>
    </row>
    <row r="3754" spans="1:15" x14ac:dyDescent="0.2">
      <c r="A3754">
        <v>2019</v>
      </c>
      <c r="B3754" s="6">
        <f ca="1">_xlfn.MAXIFS('Track WIP'!M:M,'Track WIP'!K:K,'Results WIP'!A3754,'Track WIP'!L:L,'Results WIP'!C3754)</f>
        <v>43548</v>
      </c>
      <c r="C3754">
        <f t="shared" si="67"/>
        <v>2</v>
      </c>
      <c r="D3754" t="str">
        <f ca="1">VLOOKUP($B3754,'Track WIP'!$M:$O,2,FALSE)</f>
        <v>CIRCUIT OF THE AMERICAS</v>
      </c>
      <c r="E3754" t="str">
        <f ca="1">VLOOKUP($B3754,'Track WIP'!$M:$O,3,FALSE)</f>
        <v>Circuit Of The Americas</v>
      </c>
      <c r="F3754">
        <v>4</v>
      </c>
      <c r="G3754" t="s">
        <v>41</v>
      </c>
      <c r="H3754">
        <v>15</v>
      </c>
      <c r="I3754" t="s">
        <v>16</v>
      </c>
      <c r="J3754">
        <v>60</v>
      </c>
      <c r="K3754">
        <v>10</v>
      </c>
      <c r="L3754">
        <v>0</v>
      </c>
      <c r="M3754">
        <v>32</v>
      </c>
      <c r="N3754">
        <v>0</v>
      </c>
      <c r="O3754">
        <v>0</v>
      </c>
    </row>
    <row r="3755" spans="1:15" x14ac:dyDescent="0.2">
      <c r="A3755">
        <v>2019</v>
      </c>
      <c r="B3755" s="6">
        <f ca="1">_xlfn.MAXIFS('Track WIP'!M:M,'Track WIP'!K:K,'Results WIP'!A3755,'Track WIP'!L:L,'Results WIP'!C3755)</f>
        <v>43548</v>
      </c>
      <c r="C3755">
        <f t="shared" si="67"/>
        <v>2</v>
      </c>
      <c r="D3755" t="str">
        <f ca="1">VLOOKUP($B3755,'Track WIP'!$M:$O,2,FALSE)</f>
        <v>CIRCUIT OF THE AMERICAS</v>
      </c>
      <c r="E3755" t="str">
        <f ca="1">VLOOKUP($B3755,'Track WIP'!$M:$O,3,FALSE)</f>
        <v>Circuit Of The Americas</v>
      </c>
      <c r="F3755">
        <v>5</v>
      </c>
      <c r="G3755" t="s">
        <v>87</v>
      </c>
      <c r="H3755">
        <v>18</v>
      </c>
      <c r="I3755" t="s">
        <v>16</v>
      </c>
      <c r="J3755">
        <v>60</v>
      </c>
      <c r="K3755">
        <v>17</v>
      </c>
      <c r="L3755">
        <v>0</v>
      </c>
      <c r="M3755">
        <v>30</v>
      </c>
      <c r="N3755">
        <v>0</v>
      </c>
      <c r="O3755">
        <v>0</v>
      </c>
    </row>
    <row r="3756" spans="1:15" x14ac:dyDescent="0.2">
      <c r="A3756">
        <v>2019</v>
      </c>
      <c r="B3756" s="6">
        <f ca="1">_xlfn.MAXIFS('Track WIP'!M:M,'Track WIP'!K:K,'Results WIP'!A3756,'Track WIP'!L:L,'Results WIP'!C3756)</f>
        <v>43548</v>
      </c>
      <c r="C3756">
        <f t="shared" si="67"/>
        <v>2</v>
      </c>
      <c r="D3756" t="str">
        <f ca="1">VLOOKUP($B3756,'Track WIP'!$M:$O,2,FALSE)</f>
        <v>CIRCUIT OF THE AMERICAS</v>
      </c>
      <c r="E3756" t="str">
        <f ca="1">VLOOKUP($B3756,'Track WIP'!$M:$O,3,FALSE)</f>
        <v>Circuit Of The Americas</v>
      </c>
      <c r="F3756">
        <v>6</v>
      </c>
      <c r="G3756" t="s">
        <v>38</v>
      </c>
      <c r="H3756">
        <v>98</v>
      </c>
      <c r="I3756" t="s">
        <v>16</v>
      </c>
      <c r="J3756">
        <v>60</v>
      </c>
      <c r="K3756">
        <v>20</v>
      </c>
      <c r="L3756">
        <v>0</v>
      </c>
      <c r="M3756">
        <v>28</v>
      </c>
      <c r="N3756">
        <v>0</v>
      </c>
      <c r="O3756">
        <v>0</v>
      </c>
    </row>
    <row r="3757" spans="1:15" x14ac:dyDescent="0.2">
      <c r="A3757">
        <v>2019</v>
      </c>
      <c r="B3757" s="6">
        <f ca="1">_xlfn.MAXIFS('Track WIP'!M:M,'Track WIP'!K:K,'Results WIP'!A3757,'Track WIP'!L:L,'Results WIP'!C3757)</f>
        <v>43548</v>
      </c>
      <c r="C3757">
        <f t="shared" si="67"/>
        <v>2</v>
      </c>
      <c r="D3757" t="str">
        <f ca="1">VLOOKUP($B3757,'Track WIP'!$M:$O,2,FALSE)</f>
        <v>CIRCUIT OF THE AMERICAS</v>
      </c>
      <c r="E3757" t="str">
        <f ca="1">VLOOKUP($B3757,'Track WIP'!$M:$O,3,FALSE)</f>
        <v>Circuit Of The Americas</v>
      </c>
      <c r="F3757">
        <v>7</v>
      </c>
      <c r="G3757" t="s">
        <v>37</v>
      </c>
      <c r="H3757">
        <v>30</v>
      </c>
      <c r="I3757" t="s">
        <v>16</v>
      </c>
      <c r="J3757">
        <v>60</v>
      </c>
      <c r="K3757">
        <v>14</v>
      </c>
      <c r="L3757">
        <v>0</v>
      </c>
      <c r="M3757">
        <v>26</v>
      </c>
      <c r="N3757">
        <v>0</v>
      </c>
      <c r="O3757">
        <v>0</v>
      </c>
    </row>
    <row r="3758" spans="1:15" x14ac:dyDescent="0.2">
      <c r="A3758">
        <v>2019</v>
      </c>
      <c r="B3758" s="6">
        <f ca="1">_xlfn.MAXIFS('Track WIP'!M:M,'Track WIP'!K:K,'Results WIP'!A3758,'Track WIP'!L:L,'Results WIP'!C3758)</f>
        <v>43548</v>
      </c>
      <c r="C3758">
        <f t="shared" si="67"/>
        <v>2</v>
      </c>
      <c r="D3758" t="str">
        <f ca="1">VLOOKUP($B3758,'Track WIP'!$M:$O,2,FALSE)</f>
        <v>CIRCUIT OF THE AMERICAS</v>
      </c>
      <c r="E3758" t="str">
        <f ca="1">VLOOKUP($B3758,'Track WIP'!$M:$O,3,FALSE)</f>
        <v>Circuit Of The Americas</v>
      </c>
      <c r="F3758">
        <v>8</v>
      </c>
      <c r="G3758" t="s">
        <v>356</v>
      </c>
      <c r="H3758">
        <v>31</v>
      </c>
      <c r="I3758" t="s">
        <v>111</v>
      </c>
      <c r="J3758">
        <v>60</v>
      </c>
      <c r="K3758">
        <v>8</v>
      </c>
      <c r="L3758">
        <v>0</v>
      </c>
      <c r="M3758">
        <v>24</v>
      </c>
      <c r="N3758">
        <v>0</v>
      </c>
      <c r="O3758">
        <v>0</v>
      </c>
    </row>
    <row r="3759" spans="1:15" x14ac:dyDescent="0.2">
      <c r="A3759">
        <v>2019</v>
      </c>
      <c r="B3759" s="6">
        <f ca="1">_xlfn.MAXIFS('Track WIP'!M:M,'Track WIP'!K:K,'Results WIP'!A3759,'Track WIP'!L:L,'Results WIP'!C3759)</f>
        <v>43548</v>
      </c>
      <c r="C3759">
        <f t="shared" si="67"/>
        <v>2</v>
      </c>
      <c r="D3759" t="str">
        <f ca="1">VLOOKUP($B3759,'Track WIP'!$M:$O,2,FALSE)</f>
        <v>CIRCUIT OF THE AMERICAS</v>
      </c>
      <c r="E3759" t="str">
        <f ca="1">VLOOKUP($B3759,'Track WIP'!$M:$O,3,FALSE)</f>
        <v>Circuit Of The Americas</v>
      </c>
      <c r="F3759">
        <v>9</v>
      </c>
      <c r="G3759" t="s">
        <v>277</v>
      </c>
      <c r="H3759">
        <v>27</v>
      </c>
      <c r="I3759" t="s">
        <v>16</v>
      </c>
      <c r="J3759">
        <v>60</v>
      </c>
      <c r="K3759">
        <v>2</v>
      </c>
      <c r="L3759">
        <v>0</v>
      </c>
      <c r="M3759">
        <v>22</v>
      </c>
      <c r="N3759">
        <v>0</v>
      </c>
      <c r="O3759">
        <v>0</v>
      </c>
    </row>
    <row r="3760" spans="1:15" x14ac:dyDescent="0.2">
      <c r="A3760">
        <v>2019</v>
      </c>
      <c r="B3760" s="6">
        <f ca="1">_xlfn.MAXIFS('Track WIP'!M:M,'Track WIP'!K:K,'Results WIP'!A3760,'Track WIP'!L:L,'Results WIP'!C3760)</f>
        <v>43548</v>
      </c>
      <c r="C3760">
        <f t="shared" si="67"/>
        <v>2</v>
      </c>
      <c r="D3760" t="str">
        <f ca="1">VLOOKUP($B3760,'Track WIP'!$M:$O,2,FALSE)</f>
        <v>CIRCUIT OF THE AMERICAS</v>
      </c>
      <c r="E3760" t="str">
        <f ca="1">VLOOKUP($B3760,'Track WIP'!$M:$O,3,FALSE)</f>
        <v>Circuit Of The Americas</v>
      </c>
      <c r="F3760">
        <v>10</v>
      </c>
      <c r="G3760" t="s">
        <v>396</v>
      </c>
      <c r="H3760">
        <v>60</v>
      </c>
      <c r="I3760" t="s">
        <v>16</v>
      </c>
      <c r="J3760">
        <v>60</v>
      </c>
      <c r="K3760">
        <v>23</v>
      </c>
      <c r="L3760">
        <v>0</v>
      </c>
      <c r="M3760">
        <v>20</v>
      </c>
      <c r="N3760">
        <v>0</v>
      </c>
      <c r="O3760">
        <v>0</v>
      </c>
    </row>
    <row r="3761" spans="1:15" x14ac:dyDescent="0.2">
      <c r="A3761">
        <v>2019</v>
      </c>
      <c r="B3761" s="6">
        <f ca="1">_xlfn.MAXIFS('Track WIP'!M:M,'Track WIP'!K:K,'Results WIP'!A3761,'Track WIP'!L:L,'Results WIP'!C3761)</f>
        <v>43548</v>
      </c>
      <c r="C3761">
        <f t="shared" si="67"/>
        <v>2</v>
      </c>
      <c r="D3761" t="str">
        <f ca="1">VLOOKUP($B3761,'Track WIP'!$M:$O,2,FALSE)</f>
        <v>CIRCUIT OF THE AMERICAS</v>
      </c>
      <c r="E3761" t="str">
        <f ca="1">VLOOKUP($B3761,'Track WIP'!$M:$O,3,FALSE)</f>
        <v>Circuit Of The Americas</v>
      </c>
      <c r="F3761">
        <v>11</v>
      </c>
      <c r="G3761" t="s">
        <v>389</v>
      </c>
      <c r="H3761">
        <v>21</v>
      </c>
      <c r="I3761" t="s">
        <v>111</v>
      </c>
      <c r="J3761">
        <v>60</v>
      </c>
      <c r="K3761">
        <v>19</v>
      </c>
      <c r="L3761">
        <v>0</v>
      </c>
      <c r="M3761">
        <v>19</v>
      </c>
      <c r="N3761">
        <v>0</v>
      </c>
      <c r="O3761">
        <v>0</v>
      </c>
    </row>
    <row r="3762" spans="1:15" x14ac:dyDescent="0.2">
      <c r="A3762">
        <v>2019</v>
      </c>
      <c r="B3762" s="6">
        <f ca="1">_xlfn.MAXIFS('Track WIP'!M:M,'Track WIP'!K:K,'Results WIP'!A3762,'Track WIP'!L:L,'Results WIP'!C3762)</f>
        <v>43548</v>
      </c>
      <c r="C3762">
        <f t="shared" si="67"/>
        <v>2</v>
      </c>
      <c r="D3762" t="str">
        <f ca="1">VLOOKUP($B3762,'Track WIP'!$M:$O,2,FALSE)</f>
        <v>CIRCUIT OF THE AMERICAS</v>
      </c>
      <c r="E3762" t="str">
        <f ca="1">VLOOKUP($B3762,'Track WIP'!$M:$O,3,FALSE)</f>
        <v>Circuit Of The Americas</v>
      </c>
      <c r="F3762">
        <v>12</v>
      </c>
      <c r="G3762" t="s">
        <v>25</v>
      </c>
      <c r="H3762">
        <v>14</v>
      </c>
      <c r="I3762" t="s">
        <v>111</v>
      </c>
      <c r="J3762">
        <v>60</v>
      </c>
      <c r="K3762">
        <v>24</v>
      </c>
      <c r="L3762">
        <v>0</v>
      </c>
      <c r="M3762">
        <v>18</v>
      </c>
      <c r="N3762">
        <v>0</v>
      </c>
      <c r="O3762">
        <v>0</v>
      </c>
    </row>
    <row r="3763" spans="1:15" x14ac:dyDescent="0.2">
      <c r="A3763">
        <v>2019</v>
      </c>
      <c r="B3763" s="6">
        <f ca="1">_xlfn.MAXIFS('Track WIP'!M:M,'Track WIP'!K:K,'Results WIP'!A3763,'Track WIP'!L:L,'Results WIP'!C3763)</f>
        <v>43548</v>
      </c>
      <c r="C3763">
        <f t="shared" si="67"/>
        <v>2</v>
      </c>
      <c r="D3763" t="str">
        <f ca="1">VLOOKUP($B3763,'Track WIP'!$M:$O,2,FALSE)</f>
        <v>CIRCUIT OF THE AMERICAS</v>
      </c>
      <c r="E3763" t="str">
        <f ca="1">VLOOKUP($B3763,'Track WIP'!$M:$O,3,FALSE)</f>
        <v>Circuit Of The Americas</v>
      </c>
      <c r="F3763">
        <v>13</v>
      </c>
      <c r="G3763" t="s">
        <v>21</v>
      </c>
      <c r="H3763">
        <v>9</v>
      </c>
      <c r="I3763" t="s">
        <v>16</v>
      </c>
      <c r="J3763">
        <v>60</v>
      </c>
      <c r="K3763">
        <v>6</v>
      </c>
      <c r="L3763">
        <v>0</v>
      </c>
      <c r="M3763">
        <v>17</v>
      </c>
      <c r="N3763">
        <v>0</v>
      </c>
      <c r="O3763">
        <v>0</v>
      </c>
    </row>
    <row r="3764" spans="1:15" x14ac:dyDescent="0.2">
      <c r="A3764">
        <v>2019</v>
      </c>
      <c r="B3764" s="6">
        <f ca="1">_xlfn.MAXIFS('Track WIP'!M:M,'Track WIP'!K:K,'Results WIP'!A3764,'Track WIP'!L:L,'Results WIP'!C3764)</f>
        <v>43548</v>
      </c>
      <c r="C3764">
        <f t="shared" si="67"/>
        <v>2</v>
      </c>
      <c r="D3764" t="str">
        <f ca="1">VLOOKUP($B3764,'Track WIP'!$M:$O,2,FALSE)</f>
        <v>CIRCUIT OF THE AMERICAS</v>
      </c>
      <c r="E3764" t="str">
        <f ca="1">VLOOKUP($B3764,'Track WIP'!$M:$O,3,FALSE)</f>
        <v>Circuit Of The Americas</v>
      </c>
      <c r="F3764">
        <v>14</v>
      </c>
      <c r="G3764" t="s">
        <v>393</v>
      </c>
      <c r="H3764">
        <v>20</v>
      </c>
      <c r="I3764" t="s">
        <v>111</v>
      </c>
      <c r="J3764">
        <v>60</v>
      </c>
      <c r="K3764">
        <v>18</v>
      </c>
      <c r="L3764">
        <v>0</v>
      </c>
      <c r="M3764">
        <v>16</v>
      </c>
      <c r="N3764">
        <v>0</v>
      </c>
      <c r="O3764">
        <v>0</v>
      </c>
    </row>
    <row r="3765" spans="1:15" x14ac:dyDescent="0.2">
      <c r="A3765">
        <v>2019</v>
      </c>
      <c r="B3765" s="6">
        <f ca="1">_xlfn.MAXIFS('Track WIP'!M:M,'Track WIP'!K:K,'Results WIP'!A3765,'Track WIP'!L:L,'Results WIP'!C3765)</f>
        <v>43548</v>
      </c>
      <c r="C3765">
        <f t="shared" si="67"/>
        <v>2</v>
      </c>
      <c r="D3765" t="str">
        <f ca="1">VLOOKUP($B3765,'Track WIP'!$M:$O,2,FALSE)</f>
        <v>CIRCUIT OF THE AMERICAS</v>
      </c>
      <c r="E3765" t="str">
        <f ca="1">VLOOKUP($B3765,'Track WIP'!$M:$O,3,FALSE)</f>
        <v>Circuit Of The Americas</v>
      </c>
      <c r="F3765">
        <v>15</v>
      </c>
      <c r="G3765" t="s">
        <v>408</v>
      </c>
      <c r="H3765">
        <v>7</v>
      </c>
      <c r="I3765" t="s">
        <v>16</v>
      </c>
      <c r="J3765">
        <v>60</v>
      </c>
      <c r="K3765">
        <v>16</v>
      </c>
      <c r="L3765">
        <v>0</v>
      </c>
      <c r="M3765">
        <v>15</v>
      </c>
      <c r="N3765">
        <v>0</v>
      </c>
      <c r="O3765">
        <v>0</v>
      </c>
    </row>
    <row r="3766" spans="1:15" x14ac:dyDescent="0.2">
      <c r="A3766">
        <v>2019</v>
      </c>
      <c r="B3766" s="6">
        <f ca="1">_xlfn.MAXIFS('Track WIP'!M:M,'Track WIP'!K:K,'Results WIP'!A3766,'Track WIP'!L:L,'Results WIP'!C3766)</f>
        <v>43548</v>
      </c>
      <c r="C3766">
        <f t="shared" si="67"/>
        <v>2</v>
      </c>
      <c r="D3766" t="str">
        <f ca="1">VLOOKUP($B3766,'Track WIP'!$M:$O,2,FALSE)</f>
        <v>CIRCUIT OF THE AMERICAS</v>
      </c>
      <c r="E3766" t="str">
        <f ca="1">VLOOKUP($B3766,'Track WIP'!$M:$O,3,FALSE)</f>
        <v>Circuit Of The Americas</v>
      </c>
      <c r="F3766">
        <v>16</v>
      </c>
      <c r="G3766" t="s">
        <v>89</v>
      </c>
      <c r="H3766">
        <v>5</v>
      </c>
      <c r="I3766" t="s">
        <v>16</v>
      </c>
      <c r="J3766">
        <v>60</v>
      </c>
      <c r="K3766">
        <v>15</v>
      </c>
      <c r="L3766">
        <v>0</v>
      </c>
      <c r="M3766">
        <v>14</v>
      </c>
      <c r="N3766">
        <v>0</v>
      </c>
      <c r="O3766">
        <v>0</v>
      </c>
    </row>
    <row r="3767" spans="1:15" x14ac:dyDescent="0.2">
      <c r="A3767">
        <v>2019</v>
      </c>
      <c r="B3767" s="6">
        <f ca="1">_xlfn.MAXIFS('Track WIP'!M:M,'Track WIP'!K:K,'Results WIP'!A3767,'Track WIP'!L:L,'Results WIP'!C3767)</f>
        <v>43548</v>
      </c>
      <c r="C3767">
        <f t="shared" si="67"/>
        <v>2</v>
      </c>
      <c r="D3767" t="str">
        <f ca="1">VLOOKUP($B3767,'Track WIP'!$M:$O,2,FALSE)</f>
        <v>CIRCUIT OF THE AMERICAS</v>
      </c>
      <c r="E3767" t="str">
        <f ca="1">VLOOKUP($B3767,'Track WIP'!$M:$O,3,FALSE)</f>
        <v>Circuit Of The Americas</v>
      </c>
      <c r="F3767">
        <v>17</v>
      </c>
      <c r="G3767" t="s">
        <v>402</v>
      </c>
      <c r="H3767">
        <v>4</v>
      </c>
      <c r="I3767" t="s">
        <v>111</v>
      </c>
      <c r="J3767">
        <v>60</v>
      </c>
      <c r="K3767">
        <v>12</v>
      </c>
      <c r="L3767">
        <v>0</v>
      </c>
      <c r="M3767">
        <v>13</v>
      </c>
      <c r="N3767">
        <v>0</v>
      </c>
      <c r="O3767">
        <v>0</v>
      </c>
    </row>
    <row r="3768" spans="1:15" x14ac:dyDescent="0.2">
      <c r="A3768">
        <v>2019</v>
      </c>
      <c r="B3768" s="6">
        <f ca="1">_xlfn.MAXIFS('Track WIP'!M:M,'Track WIP'!K:K,'Results WIP'!A3768,'Track WIP'!L:L,'Results WIP'!C3768)</f>
        <v>43548</v>
      </c>
      <c r="C3768">
        <f t="shared" si="67"/>
        <v>2</v>
      </c>
      <c r="D3768" t="str">
        <f ca="1">VLOOKUP($B3768,'Track WIP'!$M:$O,2,FALSE)</f>
        <v>CIRCUIT OF THE AMERICAS</v>
      </c>
      <c r="E3768" t="str">
        <f ca="1">VLOOKUP($B3768,'Track WIP'!$M:$O,3,FALSE)</f>
        <v>Circuit Of The Americas</v>
      </c>
      <c r="F3768">
        <v>18</v>
      </c>
      <c r="G3768" t="s">
        <v>403</v>
      </c>
      <c r="H3768">
        <v>32</v>
      </c>
      <c r="I3768" t="s">
        <v>111</v>
      </c>
      <c r="J3768">
        <v>60</v>
      </c>
      <c r="K3768">
        <v>21</v>
      </c>
      <c r="L3768">
        <v>0</v>
      </c>
      <c r="M3768">
        <v>12</v>
      </c>
      <c r="N3768">
        <v>0</v>
      </c>
      <c r="O3768">
        <v>0</v>
      </c>
    </row>
    <row r="3769" spans="1:15" x14ac:dyDescent="0.2">
      <c r="A3769">
        <v>2019</v>
      </c>
      <c r="B3769" s="6">
        <f ca="1">_xlfn.MAXIFS('Track WIP'!M:M,'Track WIP'!K:K,'Results WIP'!A3769,'Track WIP'!L:L,'Results WIP'!C3769)</f>
        <v>43548</v>
      </c>
      <c r="C3769">
        <f t="shared" si="67"/>
        <v>2</v>
      </c>
      <c r="D3769" t="str">
        <f ca="1">VLOOKUP($B3769,'Track WIP'!$M:$O,2,FALSE)</f>
        <v>CIRCUIT OF THE AMERICAS</v>
      </c>
      <c r="E3769" t="str">
        <f ca="1">VLOOKUP($B3769,'Track WIP'!$M:$O,3,FALSE)</f>
        <v>Circuit Of The Americas</v>
      </c>
      <c r="F3769">
        <v>19</v>
      </c>
      <c r="G3769" t="s">
        <v>88</v>
      </c>
      <c r="H3769">
        <v>22</v>
      </c>
      <c r="I3769" t="s">
        <v>111</v>
      </c>
      <c r="J3769">
        <v>60</v>
      </c>
      <c r="K3769">
        <v>22</v>
      </c>
      <c r="L3769">
        <v>0</v>
      </c>
      <c r="M3769">
        <v>11</v>
      </c>
      <c r="N3769">
        <v>0</v>
      </c>
      <c r="O3769">
        <v>0</v>
      </c>
    </row>
    <row r="3770" spans="1:15" x14ac:dyDescent="0.2">
      <c r="A3770">
        <v>2019</v>
      </c>
      <c r="B3770" s="6">
        <f ca="1">_xlfn.MAXIFS('Track WIP'!M:M,'Track WIP'!K:K,'Results WIP'!A3770,'Track WIP'!L:L,'Results WIP'!C3770)</f>
        <v>43548</v>
      </c>
      <c r="C3770">
        <f t="shared" si="67"/>
        <v>2</v>
      </c>
      <c r="D3770" t="str">
        <f ca="1">VLOOKUP($B3770,'Track WIP'!$M:$O,2,FALSE)</f>
        <v>CIRCUIT OF THE AMERICAS</v>
      </c>
      <c r="E3770" t="str">
        <f ca="1">VLOOKUP($B3770,'Track WIP'!$M:$O,3,FALSE)</f>
        <v>Circuit Of The Americas</v>
      </c>
      <c r="F3770">
        <v>20</v>
      </c>
      <c r="G3770" t="s">
        <v>405</v>
      </c>
      <c r="H3770">
        <v>19</v>
      </c>
      <c r="I3770" t="s">
        <v>16</v>
      </c>
      <c r="J3770">
        <v>60</v>
      </c>
      <c r="K3770">
        <v>11</v>
      </c>
      <c r="L3770">
        <v>0</v>
      </c>
      <c r="M3770">
        <v>10</v>
      </c>
      <c r="N3770">
        <v>0</v>
      </c>
      <c r="O3770">
        <v>0</v>
      </c>
    </row>
    <row r="3771" spans="1:15" x14ac:dyDescent="0.2">
      <c r="A3771">
        <v>2019</v>
      </c>
      <c r="B3771" s="6">
        <f ca="1">_xlfn.MAXIFS('Track WIP'!M:M,'Track WIP'!K:K,'Results WIP'!A3771,'Track WIP'!L:L,'Results WIP'!C3771)</f>
        <v>43548</v>
      </c>
      <c r="C3771">
        <f t="shared" si="67"/>
        <v>2</v>
      </c>
      <c r="D3771" t="str">
        <f ca="1">VLOOKUP($B3771,'Track WIP'!$M:$O,2,FALSE)</f>
        <v>CIRCUIT OF THE AMERICAS</v>
      </c>
      <c r="E3771" t="str">
        <f ca="1">VLOOKUP($B3771,'Track WIP'!$M:$O,3,FALSE)</f>
        <v>Circuit Of The Americas</v>
      </c>
      <c r="F3771">
        <v>21</v>
      </c>
      <c r="G3771" t="s">
        <v>390</v>
      </c>
      <c r="H3771">
        <v>59</v>
      </c>
      <c r="I3771" t="s">
        <v>111</v>
      </c>
      <c r="J3771">
        <v>59</v>
      </c>
      <c r="K3771">
        <v>13</v>
      </c>
      <c r="L3771">
        <v>0</v>
      </c>
      <c r="M3771">
        <v>9</v>
      </c>
      <c r="N3771">
        <v>0</v>
      </c>
      <c r="O3771">
        <v>0</v>
      </c>
    </row>
    <row r="3772" spans="1:15" x14ac:dyDescent="0.2">
      <c r="A3772">
        <v>2019</v>
      </c>
      <c r="B3772" s="6">
        <f ca="1">_xlfn.MAXIFS('Track WIP'!M:M,'Track WIP'!K:K,'Results WIP'!A3772,'Track WIP'!L:L,'Results WIP'!C3772)</f>
        <v>43548</v>
      </c>
      <c r="C3772">
        <f t="shared" si="67"/>
        <v>2</v>
      </c>
      <c r="D3772" t="str">
        <f ca="1">VLOOKUP($B3772,'Track WIP'!$M:$O,2,FALSE)</f>
        <v>CIRCUIT OF THE AMERICAS</v>
      </c>
      <c r="E3772" t="str">
        <f ca="1">VLOOKUP($B3772,'Track WIP'!$M:$O,3,FALSE)</f>
        <v>Circuit Of The Americas</v>
      </c>
      <c r="F3772">
        <v>22</v>
      </c>
      <c r="G3772" t="s">
        <v>394</v>
      </c>
      <c r="H3772">
        <v>26</v>
      </c>
      <c r="I3772" t="s">
        <v>16</v>
      </c>
      <c r="J3772">
        <v>58</v>
      </c>
      <c r="K3772">
        <v>9</v>
      </c>
      <c r="L3772">
        <v>0</v>
      </c>
      <c r="M3772">
        <v>8</v>
      </c>
      <c r="N3772">
        <v>0</v>
      </c>
      <c r="O3772">
        <v>0</v>
      </c>
    </row>
    <row r="3773" spans="1:15" x14ac:dyDescent="0.2">
      <c r="A3773">
        <v>2019</v>
      </c>
      <c r="B3773" s="6">
        <f ca="1">_xlfn.MAXIFS('Track WIP'!M:M,'Track WIP'!K:K,'Results WIP'!A3773,'Track WIP'!L:L,'Results WIP'!C3773)</f>
        <v>43548</v>
      </c>
      <c r="C3773">
        <f t="shared" si="67"/>
        <v>2</v>
      </c>
      <c r="D3773" t="str">
        <f ca="1">VLOOKUP($B3773,'Track WIP'!$M:$O,2,FALSE)</f>
        <v>CIRCUIT OF THE AMERICAS</v>
      </c>
      <c r="E3773" t="str">
        <f ca="1">VLOOKUP($B3773,'Track WIP'!$M:$O,3,FALSE)</f>
        <v>Circuit Of The Americas</v>
      </c>
      <c r="F3773">
        <v>23</v>
      </c>
      <c r="G3773" t="s">
        <v>341</v>
      </c>
      <c r="H3773">
        <v>10</v>
      </c>
      <c r="I3773" t="s">
        <v>16</v>
      </c>
      <c r="J3773">
        <v>55</v>
      </c>
      <c r="K3773">
        <v>5</v>
      </c>
      <c r="L3773">
        <v>0</v>
      </c>
      <c r="M3773">
        <v>7</v>
      </c>
      <c r="N3773">
        <v>0</v>
      </c>
      <c r="O3773">
        <v>0</v>
      </c>
    </row>
    <row r="3774" spans="1:15" x14ac:dyDescent="0.2">
      <c r="A3774">
        <v>2019</v>
      </c>
      <c r="B3774" s="6">
        <f ca="1">_xlfn.MAXIFS('Track WIP'!M:M,'Track WIP'!K:K,'Results WIP'!A3774,'Track WIP'!L:L,'Results WIP'!C3774)</f>
        <v>43548</v>
      </c>
      <c r="C3774">
        <f t="shared" si="67"/>
        <v>2</v>
      </c>
      <c r="D3774" t="str">
        <f ca="1">VLOOKUP($B3774,'Track WIP'!$M:$O,2,FALSE)</f>
        <v>CIRCUIT OF THE AMERICAS</v>
      </c>
      <c r="E3774" t="str">
        <f ca="1">VLOOKUP($B3774,'Track WIP'!$M:$O,3,FALSE)</f>
        <v>Circuit Of The Americas</v>
      </c>
      <c r="F3774">
        <v>24</v>
      </c>
      <c r="G3774" t="s">
        <v>15</v>
      </c>
      <c r="H3774">
        <v>12</v>
      </c>
      <c r="I3774" t="s">
        <v>111</v>
      </c>
      <c r="J3774">
        <v>46</v>
      </c>
      <c r="K3774">
        <v>1</v>
      </c>
      <c r="L3774">
        <v>45</v>
      </c>
      <c r="M3774">
        <v>10</v>
      </c>
      <c r="N3774">
        <v>4</v>
      </c>
      <c r="O3774">
        <v>0</v>
      </c>
    </row>
    <row r="3775" spans="1:15" x14ac:dyDescent="0.2">
      <c r="A3775">
        <v>2019</v>
      </c>
      <c r="B3775" s="6">
        <f ca="1">_xlfn.MAXIFS('Track WIP'!M:M,'Track WIP'!K:K,'Results WIP'!A3775,'Track WIP'!L:L,'Results WIP'!C3775)</f>
        <v>43562</v>
      </c>
      <c r="C3775">
        <f t="shared" si="67"/>
        <v>3</v>
      </c>
      <c r="D3775" t="str">
        <f ca="1">VLOOKUP($B3775,'Track WIP'!$M:$O,2,FALSE)</f>
        <v>GRAND PRIX OF ALABAMA</v>
      </c>
      <c r="E3775" t="str">
        <f ca="1">VLOOKUP($B3775,'Track WIP'!$M:$O,3,FALSE)</f>
        <v>Barber Motorsports Park</v>
      </c>
      <c r="F3775">
        <v>1</v>
      </c>
      <c r="G3775" t="s">
        <v>37</v>
      </c>
      <c r="H3775">
        <v>30</v>
      </c>
      <c r="I3775" t="s">
        <v>16</v>
      </c>
      <c r="J3775">
        <v>90</v>
      </c>
      <c r="K3775">
        <v>1</v>
      </c>
      <c r="L3775">
        <v>74</v>
      </c>
      <c r="M3775">
        <v>54</v>
      </c>
      <c r="N3775">
        <v>4</v>
      </c>
      <c r="O3775">
        <v>0</v>
      </c>
    </row>
    <row r="3776" spans="1:15" x14ac:dyDescent="0.2">
      <c r="A3776">
        <v>2019</v>
      </c>
      <c r="B3776" s="6">
        <f ca="1">_xlfn.MAXIFS('Track WIP'!M:M,'Track WIP'!K:K,'Results WIP'!A3776,'Track WIP'!L:L,'Results WIP'!C3776)</f>
        <v>43562</v>
      </c>
      <c r="C3776">
        <f t="shared" si="67"/>
        <v>3</v>
      </c>
      <c r="D3776" t="str">
        <f ca="1">VLOOKUP($B3776,'Track WIP'!$M:$O,2,FALSE)</f>
        <v>GRAND PRIX OF ALABAMA</v>
      </c>
      <c r="E3776" t="str">
        <f ca="1">VLOOKUP($B3776,'Track WIP'!$M:$O,3,FALSE)</f>
        <v>Barber Motorsports Park</v>
      </c>
      <c r="F3776">
        <v>2</v>
      </c>
      <c r="G3776" t="s">
        <v>21</v>
      </c>
      <c r="H3776">
        <v>9</v>
      </c>
      <c r="I3776" t="s">
        <v>16</v>
      </c>
      <c r="J3776">
        <v>90</v>
      </c>
      <c r="K3776">
        <v>3</v>
      </c>
      <c r="L3776">
        <v>2</v>
      </c>
      <c r="M3776">
        <v>41</v>
      </c>
      <c r="N3776">
        <v>1</v>
      </c>
      <c r="O3776">
        <v>0</v>
      </c>
    </row>
    <row r="3777" spans="1:15" x14ac:dyDescent="0.2">
      <c r="A3777">
        <v>2019</v>
      </c>
      <c r="B3777" s="6">
        <f ca="1">_xlfn.MAXIFS('Track WIP'!M:M,'Track WIP'!K:K,'Results WIP'!A3777,'Track WIP'!L:L,'Results WIP'!C3777)</f>
        <v>43562</v>
      </c>
      <c r="C3777">
        <f t="shared" si="67"/>
        <v>3</v>
      </c>
      <c r="D3777" t="str">
        <f ca="1">VLOOKUP($B3777,'Track WIP'!$M:$O,2,FALSE)</f>
        <v>GRAND PRIX OF ALABAMA</v>
      </c>
      <c r="E3777" t="str">
        <f ca="1">VLOOKUP($B3777,'Track WIP'!$M:$O,3,FALSE)</f>
        <v>Barber Motorsports Park</v>
      </c>
      <c r="F3777">
        <v>3</v>
      </c>
      <c r="G3777" t="s">
        <v>87</v>
      </c>
      <c r="H3777">
        <v>18</v>
      </c>
      <c r="I3777" t="s">
        <v>16</v>
      </c>
      <c r="J3777">
        <v>90</v>
      </c>
      <c r="K3777">
        <v>5</v>
      </c>
      <c r="L3777">
        <v>8</v>
      </c>
      <c r="M3777">
        <v>36</v>
      </c>
      <c r="N3777">
        <v>1</v>
      </c>
      <c r="O3777">
        <v>0</v>
      </c>
    </row>
    <row r="3778" spans="1:15" x14ac:dyDescent="0.2">
      <c r="A3778">
        <v>2019</v>
      </c>
      <c r="B3778" s="6">
        <f ca="1">_xlfn.MAXIFS('Track WIP'!M:M,'Track WIP'!K:K,'Results WIP'!A3778,'Track WIP'!L:L,'Results WIP'!C3778)</f>
        <v>43562</v>
      </c>
      <c r="C3778">
        <f t="shared" si="67"/>
        <v>3</v>
      </c>
      <c r="D3778" t="str">
        <f ca="1">VLOOKUP($B3778,'Track WIP'!$M:$O,2,FALSE)</f>
        <v>GRAND PRIX OF ALABAMA</v>
      </c>
      <c r="E3778" t="str">
        <f ca="1">VLOOKUP($B3778,'Track WIP'!$M:$O,3,FALSE)</f>
        <v>Barber Motorsports Park</v>
      </c>
      <c r="F3778">
        <v>4</v>
      </c>
      <c r="G3778" t="s">
        <v>112</v>
      </c>
      <c r="H3778">
        <v>2</v>
      </c>
      <c r="I3778" t="s">
        <v>111</v>
      </c>
      <c r="J3778">
        <v>90</v>
      </c>
      <c r="K3778">
        <v>16</v>
      </c>
      <c r="L3778">
        <v>3</v>
      </c>
      <c r="M3778">
        <v>32</v>
      </c>
      <c r="N3778">
        <v>0</v>
      </c>
      <c r="O3778">
        <v>0</v>
      </c>
    </row>
    <row r="3779" spans="1:15" x14ac:dyDescent="0.2">
      <c r="A3779">
        <v>2019</v>
      </c>
      <c r="B3779" s="6">
        <f ca="1">_xlfn.MAXIFS('Track WIP'!M:M,'Track WIP'!K:K,'Results WIP'!A3779,'Track WIP'!L:L,'Results WIP'!C3779)</f>
        <v>43562</v>
      </c>
      <c r="C3779">
        <f t="shared" si="67"/>
        <v>3</v>
      </c>
      <c r="D3779" t="str">
        <f ca="1">VLOOKUP($B3779,'Track WIP'!$M:$O,2,FALSE)</f>
        <v>GRAND PRIX OF ALABAMA</v>
      </c>
      <c r="E3779" t="str">
        <f ca="1">VLOOKUP($B3779,'Track WIP'!$M:$O,3,FALSE)</f>
        <v>Barber Motorsports Park</v>
      </c>
      <c r="F3779">
        <v>5</v>
      </c>
      <c r="G3779" t="s">
        <v>277</v>
      </c>
      <c r="H3779">
        <v>27</v>
      </c>
      <c r="I3779" t="s">
        <v>16</v>
      </c>
      <c r="J3779">
        <v>90</v>
      </c>
      <c r="K3779">
        <v>8</v>
      </c>
      <c r="L3779">
        <v>0</v>
      </c>
      <c r="M3779">
        <v>31</v>
      </c>
      <c r="N3779">
        <v>1</v>
      </c>
      <c r="O3779">
        <v>0</v>
      </c>
    </row>
    <row r="3780" spans="1:15" x14ac:dyDescent="0.2">
      <c r="A3780">
        <v>2019</v>
      </c>
      <c r="B3780" s="6">
        <f ca="1">_xlfn.MAXIFS('Track WIP'!M:M,'Track WIP'!K:K,'Results WIP'!A3780,'Track WIP'!L:L,'Results WIP'!C3780)</f>
        <v>43562</v>
      </c>
      <c r="C3780">
        <f t="shared" si="67"/>
        <v>3</v>
      </c>
      <c r="D3780" t="str">
        <f ca="1">VLOOKUP($B3780,'Track WIP'!$M:$O,2,FALSE)</f>
        <v>GRAND PRIX OF ALABAMA</v>
      </c>
      <c r="E3780" t="str">
        <f ca="1">VLOOKUP($B3780,'Track WIP'!$M:$O,3,FALSE)</f>
        <v>Barber Motorsports Park</v>
      </c>
      <c r="F3780">
        <v>6</v>
      </c>
      <c r="G3780" t="s">
        <v>89</v>
      </c>
      <c r="H3780">
        <v>5</v>
      </c>
      <c r="I3780" t="s">
        <v>16</v>
      </c>
      <c r="J3780">
        <v>90</v>
      </c>
      <c r="K3780">
        <v>4</v>
      </c>
      <c r="L3780">
        <v>2</v>
      </c>
      <c r="M3780">
        <v>29</v>
      </c>
      <c r="N3780">
        <v>1</v>
      </c>
      <c r="O3780">
        <v>0</v>
      </c>
    </row>
    <row r="3781" spans="1:15" x14ac:dyDescent="0.2">
      <c r="A3781">
        <v>2019</v>
      </c>
      <c r="B3781" s="6">
        <f ca="1">_xlfn.MAXIFS('Track WIP'!M:M,'Track WIP'!K:K,'Results WIP'!A3781,'Track WIP'!L:L,'Results WIP'!C3781)</f>
        <v>43562</v>
      </c>
      <c r="C3781">
        <f t="shared" si="67"/>
        <v>3</v>
      </c>
      <c r="D3781" t="str">
        <f ca="1">VLOOKUP($B3781,'Track WIP'!$M:$O,2,FALSE)</f>
        <v>GRAND PRIX OF ALABAMA</v>
      </c>
      <c r="E3781" t="str">
        <f ca="1">VLOOKUP($B3781,'Track WIP'!$M:$O,3,FALSE)</f>
        <v>Barber Motorsports Park</v>
      </c>
      <c r="F3781">
        <v>7</v>
      </c>
      <c r="G3781" t="s">
        <v>408</v>
      </c>
      <c r="H3781">
        <v>7</v>
      </c>
      <c r="I3781" t="s">
        <v>16</v>
      </c>
      <c r="J3781">
        <v>90</v>
      </c>
      <c r="K3781">
        <v>20</v>
      </c>
      <c r="L3781">
        <v>0</v>
      </c>
      <c r="M3781">
        <v>26</v>
      </c>
      <c r="N3781">
        <v>0</v>
      </c>
      <c r="O3781">
        <v>0</v>
      </c>
    </row>
    <row r="3782" spans="1:15" x14ac:dyDescent="0.2">
      <c r="A3782">
        <v>2019</v>
      </c>
      <c r="B3782" s="6">
        <f ca="1">_xlfn.MAXIFS('Track WIP'!M:M,'Track WIP'!K:K,'Results WIP'!A3782,'Track WIP'!L:L,'Results WIP'!C3782)</f>
        <v>43562</v>
      </c>
      <c r="C3782">
        <f t="shared" si="67"/>
        <v>3</v>
      </c>
      <c r="D3782" t="str">
        <f ca="1">VLOOKUP($B3782,'Track WIP'!$M:$O,2,FALSE)</f>
        <v>GRAND PRIX OF ALABAMA</v>
      </c>
      <c r="E3782" t="str">
        <f ca="1">VLOOKUP($B3782,'Track WIP'!$M:$O,3,FALSE)</f>
        <v>Barber Motorsports Park</v>
      </c>
      <c r="F3782">
        <v>8</v>
      </c>
      <c r="G3782" t="s">
        <v>17</v>
      </c>
      <c r="H3782">
        <v>28</v>
      </c>
      <c r="I3782" t="s">
        <v>16</v>
      </c>
      <c r="J3782">
        <v>90</v>
      </c>
      <c r="K3782">
        <v>11</v>
      </c>
      <c r="L3782">
        <v>0</v>
      </c>
      <c r="M3782">
        <v>24</v>
      </c>
      <c r="N3782">
        <v>0</v>
      </c>
      <c r="O3782">
        <v>0</v>
      </c>
    </row>
    <row r="3783" spans="1:15" x14ac:dyDescent="0.2">
      <c r="A3783">
        <v>2019</v>
      </c>
      <c r="B3783" s="6">
        <f ca="1">_xlfn.MAXIFS('Track WIP'!M:M,'Track WIP'!K:K,'Results WIP'!A3783,'Track WIP'!L:L,'Results WIP'!C3783)</f>
        <v>43562</v>
      </c>
      <c r="C3783">
        <f t="shared" si="67"/>
        <v>3</v>
      </c>
      <c r="D3783" t="str">
        <f ca="1">VLOOKUP($B3783,'Track WIP'!$M:$O,2,FALSE)</f>
        <v>GRAND PRIX OF ALABAMA</v>
      </c>
      <c r="E3783" t="str">
        <f ca="1">VLOOKUP($B3783,'Track WIP'!$M:$O,3,FALSE)</f>
        <v>Barber Motorsports Park</v>
      </c>
      <c r="F3783">
        <v>9</v>
      </c>
      <c r="G3783" t="s">
        <v>88</v>
      </c>
      <c r="H3783">
        <v>22</v>
      </c>
      <c r="I3783" t="s">
        <v>111</v>
      </c>
      <c r="J3783">
        <v>90</v>
      </c>
      <c r="K3783">
        <v>14</v>
      </c>
      <c r="L3783">
        <v>0</v>
      </c>
      <c r="M3783">
        <v>22</v>
      </c>
      <c r="N3783">
        <v>0</v>
      </c>
      <c r="O3783">
        <v>0</v>
      </c>
    </row>
    <row r="3784" spans="1:15" x14ac:dyDescent="0.2">
      <c r="A3784">
        <v>2019</v>
      </c>
      <c r="B3784" s="6">
        <f ca="1">_xlfn.MAXIFS('Track WIP'!M:M,'Track WIP'!K:K,'Results WIP'!A3784,'Track WIP'!L:L,'Results WIP'!C3784)</f>
        <v>43562</v>
      </c>
      <c r="C3784">
        <f t="shared" si="67"/>
        <v>3</v>
      </c>
      <c r="D3784" t="str">
        <f ca="1">VLOOKUP($B3784,'Track WIP'!$M:$O,2,FALSE)</f>
        <v>GRAND PRIX OF ALABAMA</v>
      </c>
      <c r="E3784" t="str">
        <f ca="1">VLOOKUP($B3784,'Track WIP'!$M:$O,3,FALSE)</f>
        <v>Barber Motorsports Park</v>
      </c>
      <c r="F3784">
        <v>10</v>
      </c>
      <c r="G3784" t="s">
        <v>341</v>
      </c>
      <c r="H3784">
        <v>10</v>
      </c>
      <c r="I3784" t="s">
        <v>16</v>
      </c>
      <c r="J3784">
        <v>90</v>
      </c>
      <c r="K3784">
        <v>17</v>
      </c>
      <c r="L3784">
        <v>0</v>
      </c>
      <c r="M3784">
        <v>20</v>
      </c>
      <c r="N3784">
        <v>0</v>
      </c>
      <c r="O3784">
        <v>0</v>
      </c>
    </row>
    <row r="3785" spans="1:15" x14ac:dyDescent="0.2">
      <c r="A3785">
        <v>2019</v>
      </c>
      <c r="B3785" s="6">
        <f ca="1">_xlfn.MAXIFS('Track WIP'!M:M,'Track WIP'!K:K,'Results WIP'!A3785,'Track WIP'!L:L,'Results WIP'!C3785)</f>
        <v>43562</v>
      </c>
      <c r="C3785">
        <f t="shared" si="67"/>
        <v>3</v>
      </c>
      <c r="D3785" t="str">
        <f ca="1">VLOOKUP($B3785,'Track WIP'!$M:$O,2,FALSE)</f>
        <v>GRAND PRIX OF ALABAMA</v>
      </c>
      <c r="E3785" t="str">
        <f ca="1">VLOOKUP($B3785,'Track WIP'!$M:$O,3,FALSE)</f>
        <v>Barber Motorsports Park</v>
      </c>
      <c r="F3785">
        <v>11</v>
      </c>
      <c r="G3785" t="s">
        <v>15</v>
      </c>
      <c r="H3785">
        <v>12</v>
      </c>
      <c r="I3785" t="s">
        <v>111</v>
      </c>
      <c r="J3785">
        <v>90</v>
      </c>
      <c r="K3785">
        <v>7</v>
      </c>
      <c r="L3785">
        <v>0</v>
      </c>
      <c r="M3785">
        <v>19</v>
      </c>
      <c r="N3785">
        <v>0</v>
      </c>
      <c r="O3785">
        <v>0</v>
      </c>
    </row>
    <row r="3786" spans="1:15" x14ac:dyDescent="0.2">
      <c r="A3786">
        <v>2019</v>
      </c>
      <c r="B3786" s="6">
        <f ca="1">_xlfn.MAXIFS('Track WIP'!M:M,'Track WIP'!K:K,'Results WIP'!A3786,'Track WIP'!L:L,'Results WIP'!C3786)</f>
        <v>43562</v>
      </c>
      <c r="C3786">
        <f t="shared" si="67"/>
        <v>3</v>
      </c>
      <c r="D3786" t="str">
        <f ca="1">VLOOKUP($B3786,'Track WIP'!$M:$O,2,FALSE)</f>
        <v>GRAND PRIX OF ALABAMA</v>
      </c>
      <c r="E3786" t="str">
        <f ca="1">VLOOKUP($B3786,'Track WIP'!$M:$O,3,FALSE)</f>
        <v>Barber Motorsports Park</v>
      </c>
      <c r="F3786">
        <v>12</v>
      </c>
      <c r="G3786" t="s">
        <v>394</v>
      </c>
      <c r="H3786">
        <v>26</v>
      </c>
      <c r="I3786" t="s">
        <v>16</v>
      </c>
      <c r="J3786">
        <v>90</v>
      </c>
      <c r="K3786">
        <v>23</v>
      </c>
      <c r="L3786">
        <v>0</v>
      </c>
      <c r="M3786">
        <v>18</v>
      </c>
      <c r="N3786">
        <v>0</v>
      </c>
      <c r="O3786">
        <v>0</v>
      </c>
    </row>
    <row r="3787" spans="1:15" x14ac:dyDescent="0.2">
      <c r="A3787">
        <v>2019</v>
      </c>
      <c r="B3787" s="6">
        <f ca="1">_xlfn.MAXIFS('Track WIP'!M:M,'Track WIP'!K:K,'Results WIP'!A3787,'Track WIP'!L:L,'Results WIP'!C3787)</f>
        <v>43562</v>
      </c>
      <c r="C3787">
        <f t="shared" si="67"/>
        <v>3</v>
      </c>
      <c r="D3787" t="str">
        <f ca="1">VLOOKUP($B3787,'Track WIP'!$M:$O,2,FALSE)</f>
        <v>GRAND PRIX OF ALABAMA</v>
      </c>
      <c r="E3787" t="str">
        <f ca="1">VLOOKUP($B3787,'Track WIP'!$M:$O,3,FALSE)</f>
        <v>Barber Motorsports Park</v>
      </c>
      <c r="F3787">
        <v>13</v>
      </c>
      <c r="G3787" t="s">
        <v>396</v>
      </c>
      <c r="H3787">
        <v>60</v>
      </c>
      <c r="I3787" t="s">
        <v>16</v>
      </c>
      <c r="J3787">
        <v>90</v>
      </c>
      <c r="K3787">
        <v>12</v>
      </c>
      <c r="L3787">
        <v>0</v>
      </c>
      <c r="M3787">
        <v>17</v>
      </c>
      <c r="N3787">
        <v>0</v>
      </c>
      <c r="O3787">
        <v>0</v>
      </c>
    </row>
    <row r="3788" spans="1:15" x14ac:dyDescent="0.2">
      <c r="A3788">
        <v>2019</v>
      </c>
      <c r="B3788" s="6">
        <f ca="1">_xlfn.MAXIFS('Track WIP'!M:M,'Track WIP'!K:K,'Results WIP'!A3788,'Track WIP'!L:L,'Results WIP'!C3788)</f>
        <v>43562</v>
      </c>
      <c r="C3788">
        <f t="shared" si="67"/>
        <v>3</v>
      </c>
      <c r="D3788" t="str">
        <f ca="1">VLOOKUP($B3788,'Track WIP'!$M:$O,2,FALSE)</f>
        <v>GRAND PRIX OF ALABAMA</v>
      </c>
      <c r="E3788" t="str">
        <f ca="1">VLOOKUP($B3788,'Track WIP'!$M:$O,3,FALSE)</f>
        <v>Barber Motorsports Park</v>
      </c>
      <c r="F3788">
        <v>14</v>
      </c>
      <c r="G3788" t="s">
        <v>38</v>
      </c>
      <c r="H3788">
        <v>98</v>
      </c>
      <c r="I3788" t="s">
        <v>16</v>
      </c>
      <c r="J3788">
        <v>90</v>
      </c>
      <c r="K3788">
        <v>13</v>
      </c>
      <c r="L3788">
        <v>0</v>
      </c>
      <c r="M3788">
        <v>16</v>
      </c>
      <c r="N3788">
        <v>0</v>
      </c>
      <c r="O3788">
        <v>0</v>
      </c>
    </row>
    <row r="3789" spans="1:15" x14ac:dyDescent="0.2">
      <c r="A3789">
        <v>2019</v>
      </c>
      <c r="B3789" s="6">
        <f ca="1">_xlfn.MAXIFS('Track WIP'!M:M,'Track WIP'!K:K,'Results WIP'!A3789,'Track WIP'!L:L,'Results WIP'!C3789)</f>
        <v>43562</v>
      </c>
      <c r="C3789">
        <f t="shared" si="67"/>
        <v>3</v>
      </c>
      <c r="D3789" t="str">
        <f ca="1">VLOOKUP($B3789,'Track WIP'!$M:$O,2,FALSE)</f>
        <v>GRAND PRIX OF ALABAMA</v>
      </c>
      <c r="E3789" t="str">
        <f ca="1">VLOOKUP($B3789,'Track WIP'!$M:$O,3,FALSE)</f>
        <v>Barber Motorsports Park</v>
      </c>
      <c r="F3789">
        <v>15</v>
      </c>
      <c r="G3789" t="s">
        <v>405</v>
      </c>
      <c r="H3789">
        <v>19</v>
      </c>
      <c r="I3789" t="s">
        <v>16</v>
      </c>
      <c r="J3789">
        <v>90</v>
      </c>
      <c r="K3789">
        <v>10</v>
      </c>
      <c r="L3789">
        <v>0</v>
      </c>
      <c r="M3789">
        <v>15</v>
      </c>
      <c r="N3789">
        <v>0</v>
      </c>
      <c r="O3789">
        <v>0</v>
      </c>
    </row>
    <row r="3790" spans="1:15" x14ac:dyDescent="0.2">
      <c r="A3790">
        <v>2019</v>
      </c>
      <c r="B3790" s="6">
        <f ca="1">_xlfn.MAXIFS('Track WIP'!M:M,'Track WIP'!K:K,'Results WIP'!A3790,'Track WIP'!L:L,'Results WIP'!C3790)</f>
        <v>43562</v>
      </c>
      <c r="C3790">
        <f t="shared" si="67"/>
        <v>3</v>
      </c>
      <c r="D3790" t="str">
        <f ca="1">VLOOKUP($B3790,'Track WIP'!$M:$O,2,FALSE)</f>
        <v>GRAND PRIX OF ALABAMA</v>
      </c>
      <c r="E3790" t="str">
        <f ca="1">VLOOKUP($B3790,'Track WIP'!$M:$O,3,FALSE)</f>
        <v>Barber Motorsports Park</v>
      </c>
      <c r="F3790">
        <v>16</v>
      </c>
      <c r="G3790" t="s">
        <v>356</v>
      </c>
      <c r="H3790">
        <v>31</v>
      </c>
      <c r="I3790" t="s">
        <v>111</v>
      </c>
      <c r="J3790">
        <v>90</v>
      </c>
      <c r="K3790">
        <v>18</v>
      </c>
      <c r="L3790">
        <v>0</v>
      </c>
      <c r="M3790">
        <v>14</v>
      </c>
      <c r="N3790">
        <v>0</v>
      </c>
      <c r="O3790">
        <v>0</v>
      </c>
    </row>
    <row r="3791" spans="1:15" x14ac:dyDescent="0.2">
      <c r="A3791">
        <v>2019</v>
      </c>
      <c r="B3791" s="6">
        <f ca="1">_xlfn.MAXIFS('Track WIP'!M:M,'Track WIP'!K:K,'Results WIP'!A3791,'Track WIP'!L:L,'Results WIP'!C3791)</f>
        <v>43562</v>
      </c>
      <c r="C3791">
        <f t="shared" si="67"/>
        <v>3</v>
      </c>
      <c r="D3791" t="str">
        <f ca="1">VLOOKUP($B3791,'Track WIP'!$M:$O,2,FALSE)</f>
        <v>GRAND PRIX OF ALABAMA</v>
      </c>
      <c r="E3791" t="str">
        <f ca="1">VLOOKUP($B3791,'Track WIP'!$M:$O,3,FALSE)</f>
        <v>Barber Motorsports Park</v>
      </c>
      <c r="F3791">
        <v>17</v>
      </c>
      <c r="G3791" t="s">
        <v>389</v>
      </c>
      <c r="H3791">
        <v>21</v>
      </c>
      <c r="I3791" t="s">
        <v>111</v>
      </c>
      <c r="J3791">
        <v>90</v>
      </c>
      <c r="K3791">
        <v>6</v>
      </c>
      <c r="L3791">
        <v>0</v>
      </c>
      <c r="M3791">
        <v>13</v>
      </c>
      <c r="N3791">
        <v>0</v>
      </c>
      <c r="O3791">
        <v>0</v>
      </c>
    </row>
    <row r="3792" spans="1:15" x14ac:dyDescent="0.2">
      <c r="A3792">
        <v>2019</v>
      </c>
      <c r="B3792" s="6">
        <f ca="1">_xlfn.MAXIFS('Track WIP'!M:M,'Track WIP'!K:K,'Results WIP'!A3792,'Track WIP'!L:L,'Results WIP'!C3792)</f>
        <v>43562</v>
      </c>
      <c r="C3792">
        <f t="shared" si="67"/>
        <v>3</v>
      </c>
      <c r="D3792" t="str">
        <f ca="1">VLOOKUP($B3792,'Track WIP'!$M:$O,2,FALSE)</f>
        <v>GRAND PRIX OF ALABAMA</v>
      </c>
      <c r="E3792" t="str">
        <f ca="1">VLOOKUP($B3792,'Track WIP'!$M:$O,3,FALSE)</f>
        <v>Barber Motorsports Park</v>
      </c>
      <c r="F3792">
        <v>18</v>
      </c>
      <c r="G3792" t="s">
        <v>25</v>
      </c>
      <c r="H3792">
        <v>14</v>
      </c>
      <c r="I3792" t="s">
        <v>111</v>
      </c>
      <c r="J3792">
        <v>89</v>
      </c>
      <c r="K3792">
        <v>19</v>
      </c>
      <c r="L3792">
        <v>0</v>
      </c>
      <c r="M3792">
        <v>12</v>
      </c>
      <c r="N3792">
        <v>0</v>
      </c>
      <c r="O3792">
        <v>0</v>
      </c>
    </row>
    <row r="3793" spans="1:15" x14ac:dyDescent="0.2">
      <c r="A3793">
        <v>2019</v>
      </c>
      <c r="B3793" s="6">
        <f ca="1">_xlfn.MAXIFS('Track WIP'!M:M,'Track WIP'!K:K,'Results WIP'!A3793,'Track WIP'!L:L,'Results WIP'!C3793)</f>
        <v>43562</v>
      </c>
      <c r="C3793">
        <f t="shared" ref="C3793:C3856" si="68">_xlfn.IFS(A3793&gt;A3792,1,F3793=1,C3792+1,F3793&gt;1,C3792)</f>
        <v>3</v>
      </c>
      <c r="D3793" t="str">
        <f ca="1">VLOOKUP($B3793,'Track WIP'!$M:$O,2,FALSE)</f>
        <v>GRAND PRIX OF ALABAMA</v>
      </c>
      <c r="E3793" t="str">
        <f ca="1">VLOOKUP($B3793,'Track WIP'!$M:$O,3,FALSE)</f>
        <v>Barber Motorsports Park</v>
      </c>
      <c r="F3793">
        <v>19</v>
      </c>
      <c r="G3793" t="s">
        <v>393</v>
      </c>
      <c r="H3793">
        <v>20</v>
      </c>
      <c r="I3793" t="s">
        <v>111</v>
      </c>
      <c r="J3793">
        <v>89</v>
      </c>
      <c r="K3793">
        <v>21</v>
      </c>
      <c r="L3793">
        <v>0</v>
      </c>
      <c r="M3793">
        <v>11</v>
      </c>
      <c r="N3793">
        <v>0</v>
      </c>
      <c r="O3793">
        <v>0</v>
      </c>
    </row>
    <row r="3794" spans="1:15" x14ac:dyDescent="0.2">
      <c r="A3794">
        <v>2019</v>
      </c>
      <c r="B3794" s="6">
        <f ca="1">_xlfn.MAXIFS('Track WIP'!M:M,'Track WIP'!K:K,'Results WIP'!A3794,'Track WIP'!L:L,'Results WIP'!C3794)</f>
        <v>43562</v>
      </c>
      <c r="C3794">
        <f t="shared" si="68"/>
        <v>3</v>
      </c>
      <c r="D3794" t="str">
        <f ca="1">VLOOKUP($B3794,'Track WIP'!$M:$O,2,FALSE)</f>
        <v>GRAND PRIX OF ALABAMA</v>
      </c>
      <c r="E3794" t="str">
        <f ca="1">VLOOKUP($B3794,'Track WIP'!$M:$O,3,FALSE)</f>
        <v>Barber Motorsports Park</v>
      </c>
      <c r="F3794">
        <v>20</v>
      </c>
      <c r="G3794" t="s">
        <v>402</v>
      </c>
      <c r="H3794">
        <v>4</v>
      </c>
      <c r="I3794" t="s">
        <v>111</v>
      </c>
      <c r="J3794">
        <v>89</v>
      </c>
      <c r="K3794">
        <v>15</v>
      </c>
      <c r="L3794">
        <v>0</v>
      </c>
      <c r="M3794">
        <v>10</v>
      </c>
      <c r="N3794">
        <v>0</v>
      </c>
      <c r="O3794">
        <v>0</v>
      </c>
    </row>
    <row r="3795" spans="1:15" x14ac:dyDescent="0.2">
      <c r="A3795">
        <v>2019</v>
      </c>
      <c r="B3795" s="6">
        <f ca="1">_xlfn.MAXIFS('Track WIP'!M:M,'Track WIP'!K:K,'Results WIP'!A3795,'Track WIP'!L:L,'Results WIP'!C3795)</f>
        <v>43562</v>
      </c>
      <c r="C3795">
        <f t="shared" si="68"/>
        <v>3</v>
      </c>
      <c r="D3795" t="str">
        <f ca="1">VLOOKUP($B3795,'Track WIP'!$M:$O,2,FALSE)</f>
        <v>GRAND PRIX OF ALABAMA</v>
      </c>
      <c r="E3795" t="str">
        <f ca="1">VLOOKUP($B3795,'Track WIP'!$M:$O,3,FALSE)</f>
        <v>Barber Motorsports Park</v>
      </c>
      <c r="F3795">
        <v>21</v>
      </c>
      <c r="G3795" t="s">
        <v>407</v>
      </c>
      <c r="H3795">
        <v>81</v>
      </c>
      <c r="I3795" t="s">
        <v>111</v>
      </c>
      <c r="J3795">
        <v>88</v>
      </c>
      <c r="K3795">
        <v>24</v>
      </c>
      <c r="L3795">
        <v>0</v>
      </c>
      <c r="M3795">
        <v>9</v>
      </c>
      <c r="N3795">
        <v>0</v>
      </c>
      <c r="O3795">
        <v>0</v>
      </c>
    </row>
    <row r="3796" spans="1:15" x14ac:dyDescent="0.2">
      <c r="A3796">
        <v>2019</v>
      </c>
      <c r="B3796" s="6">
        <f ca="1">_xlfn.MAXIFS('Track WIP'!M:M,'Track WIP'!K:K,'Results WIP'!A3796,'Track WIP'!L:L,'Results WIP'!C3796)</f>
        <v>43562</v>
      </c>
      <c r="C3796">
        <f t="shared" si="68"/>
        <v>3</v>
      </c>
      <c r="D3796" t="str">
        <f ca="1">VLOOKUP($B3796,'Track WIP'!$M:$O,2,FALSE)</f>
        <v>GRAND PRIX OF ALABAMA</v>
      </c>
      <c r="E3796" t="str">
        <f ca="1">VLOOKUP($B3796,'Track WIP'!$M:$O,3,FALSE)</f>
        <v>Barber Motorsports Park</v>
      </c>
      <c r="F3796">
        <v>22</v>
      </c>
      <c r="G3796" t="s">
        <v>390</v>
      </c>
      <c r="H3796">
        <v>59</v>
      </c>
      <c r="I3796" t="s">
        <v>111</v>
      </c>
      <c r="J3796">
        <v>88</v>
      </c>
      <c r="K3796">
        <v>22</v>
      </c>
      <c r="L3796">
        <v>0</v>
      </c>
      <c r="M3796">
        <v>8</v>
      </c>
      <c r="N3796">
        <v>0</v>
      </c>
      <c r="O3796">
        <v>0</v>
      </c>
    </row>
    <row r="3797" spans="1:15" x14ac:dyDescent="0.2">
      <c r="A3797">
        <v>2019</v>
      </c>
      <c r="B3797" s="6">
        <f ca="1">_xlfn.MAXIFS('Track WIP'!M:M,'Track WIP'!K:K,'Results WIP'!A3797,'Track WIP'!L:L,'Results WIP'!C3797)</f>
        <v>43562</v>
      </c>
      <c r="C3797">
        <f t="shared" si="68"/>
        <v>3</v>
      </c>
      <c r="D3797" t="str">
        <f ca="1">VLOOKUP($B3797,'Track WIP'!$M:$O,2,FALSE)</f>
        <v>GRAND PRIX OF ALABAMA</v>
      </c>
      <c r="E3797" t="str">
        <f ca="1">VLOOKUP($B3797,'Track WIP'!$M:$O,3,FALSE)</f>
        <v>Barber Motorsports Park</v>
      </c>
      <c r="F3797">
        <v>23</v>
      </c>
      <c r="G3797" t="s">
        <v>41</v>
      </c>
      <c r="H3797">
        <v>15</v>
      </c>
      <c r="I3797" t="s">
        <v>16</v>
      </c>
      <c r="J3797">
        <v>55</v>
      </c>
      <c r="K3797">
        <v>2</v>
      </c>
      <c r="L3797">
        <v>1</v>
      </c>
      <c r="M3797">
        <v>8</v>
      </c>
      <c r="N3797">
        <v>1</v>
      </c>
      <c r="O3797">
        <v>0</v>
      </c>
    </row>
    <row r="3798" spans="1:15" x14ac:dyDescent="0.2">
      <c r="A3798">
        <v>2019</v>
      </c>
      <c r="B3798" s="6">
        <f ca="1">_xlfn.MAXIFS('Track WIP'!M:M,'Track WIP'!K:K,'Results WIP'!A3798,'Track WIP'!L:L,'Results WIP'!C3798)</f>
        <v>43562</v>
      </c>
      <c r="C3798">
        <f t="shared" si="68"/>
        <v>3</v>
      </c>
      <c r="D3798" t="str">
        <f ca="1">VLOOKUP($B3798,'Track WIP'!$M:$O,2,FALSE)</f>
        <v>GRAND PRIX OF ALABAMA</v>
      </c>
      <c r="E3798" t="str">
        <f ca="1">VLOOKUP($B3798,'Track WIP'!$M:$O,3,FALSE)</f>
        <v>Barber Motorsports Park</v>
      </c>
      <c r="F3798">
        <v>24</v>
      </c>
      <c r="G3798" t="s">
        <v>338</v>
      </c>
      <c r="H3798">
        <v>88</v>
      </c>
      <c r="I3798" t="s">
        <v>16</v>
      </c>
      <c r="J3798">
        <v>51</v>
      </c>
      <c r="K3798">
        <v>9</v>
      </c>
      <c r="L3798">
        <v>0</v>
      </c>
      <c r="M3798">
        <v>6</v>
      </c>
      <c r="N3798">
        <v>0</v>
      </c>
      <c r="O3798">
        <v>0</v>
      </c>
    </row>
    <row r="3799" spans="1:15" x14ac:dyDescent="0.2">
      <c r="A3799">
        <v>2019</v>
      </c>
      <c r="B3799" s="6">
        <f ca="1">_xlfn.MAXIFS('Track WIP'!M:M,'Track WIP'!K:K,'Results WIP'!A3799,'Track WIP'!L:L,'Results WIP'!C3799)</f>
        <v>43569</v>
      </c>
      <c r="C3799">
        <f t="shared" si="68"/>
        <v>4</v>
      </c>
      <c r="D3799" t="str">
        <f ca="1">VLOOKUP($B3799,'Track WIP'!$M:$O,2,FALSE)</f>
        <v>GRAND PRIX AT LONG BEACH</v>
      </c>
      <c r="E3799" t="str">
        <f ca="1">VLOOKUP($B3799,'Track WIP'!$M:$O,3,FALSE)</f>
        <v>Streets Of Long Beach</v>
      </c>
      <c r="F3799">
        <v>1</v>
      </c>
      <c r="G3799" t="s">
        <v>277</v>
      </c>
      <c r="H3799">
        <v>27</v>
      </c>
      <c r="I3799" t="s">
        <v>16</v>
      </c>
      <c r="J3799">
        <v>85</v>
      </c>
      <c r="K3799">
        <v>1</v>
      </c>
      <c r="L3799">
        <v>80</v>
      </c>
      <c r="M3799">
        <v>54</v>
      </c>
      <c r="N3799">
        <v>4</v>
      </c>
      <c r="O3799">
        <v>0</v>
      </c>
    </row>
    <row r="3800" spans="1:15" x14ac:dyDescent="0.2">
      <c r="A3800">
        <v>2019</v>
      </c>
      <c r="B3800" s="6">
        <f ca="1">_xlfn.MAXIFS('Track WIP'!M:M,'Track WIP'!K:K,'Results WIP'!A3800,'Track WIP'!L:L,'Results WIP'!C3800)</f>
        <v>43569</v>
      </c>
      <c r="C3800">
        <f t="shared" si="68"/>
        <v>4</v>
      </c>
      <c r="D3800" t="str">
        <f ca="1">VLOOKUP($B3800,'Track WIP'!$M:$O,2,FALSE)</f>
        <v>GRAND PRIX AT LONG BEACH</v>
      </c>
      <c r="E3800" t="str">
        <f ca="1">VLOOKUP($B3800,'Track WIP'!$M:$O,3,FALSE)</f>
        <v>Streets Of Long Beach</v>
      </c>
      <c r="F3800">
        <v>2</v>
      </c>
      <c r="G3800" t="s">
        <v>112</v>
      </c>
      <c r="H3800">
        <v>2</v>
      </c>
      <c r="I3800" t="s">
        <v>111</v>
      </c>
      <c r="J3800">
        <v>85</v>
      </c>
      <c r="K3800">
        <v>4</v>
      </c>
      <c r="L3800">
        <v>2</v>
      </c>
      <c r="M3800">
        <v>41</v>
      </c>
      <c r="N3800">
        <v>1</v>
      </c>
      <c r="O3800">
        <v>0</v>
      </c>
    </row>
    <row r="3801" spans="1:15" x14ac:dyDescent="0.2">
      <c r="A3801">
        <v>2019</v>
      </c>
      <c r="B3801" s="6">
        <f ca="1">_xlfn.MAXIFS('Track WIP'!M:M,'Track WIP'!K:K,'Results WIP'!A3801,'Track WIP'!L:L,'Results WIP'!C3801)</f>
        <v>43569</v>
      </c>
      <c r="C3801">
        <f t="shared" si="68"/>
        <v>4</v>
      </c>
      <c r="D3801" t="str">
        <f ca="1">VLOOKUP($B3801,'Track WIP'!$M:$O,2,FALSE)</f>
        <v>GRAND PRIX AT LONG BEACH</v>
      </c>
      <c r="E3801" t="str">
        <f ca="1">VLOOKUP($B3801,'Track WIP'!$M:$O,3,FALSE)</f>
        <v>Streets Of Long Beach</v>
      </c>
      <c r="F3801">
        <v>3</v>
      </c>
      <c r="G3801" t="s">
        <v>21</v>
      </c>
      <c r="H3801">
        <v>9</v>
      </c>
      <c r="I3801" t="s">
        <v>16</v>
      </c>
      <c r="J3801">
        <v>85</v>
      </c>
      <c r="K3801">
        <v>2</v>
      </c>
      <c r="L3801">
        <v>0</v>
      </c>
      <c r="M3801">
        <v>35</v>
      </c>
      <c r="N3801">
        <v>3</v>
      </c>
      <c r="O3801">
        <v>0</v>
      </c>
    </row>
    <row r="3802" spans="1:15" x14ac:dyDescent="0.2">
      <c r="A3802">
        <v>2019</v>
      </c>
      <c r="B3802" s="6">
        <f ca="1">_xlfn.MAXIFS('Track WIP'!M:M,'Track WIP'!K:K,'Results WIP'!A3802,'Track WIP'!L:L,'Results WIP'!C3802)</f>
        <v>43569</v>
      </c>
      <c r="C3802">
        <f t="shared" si="68"/>
        <v>4</v>
      </c>
      <c r="D3802" t="str">
        <f ca="1">VLOOKUP($B3802,'Track WIP'!$M:$O,2,FALSE)</f>
        <v>GRAND PRIX AT LONG BEACH</v>
      </c>
      <c r="E3802" t="str">
        <f ca="1">VLOOKUP($B3802,'Track WIP'!$M:$O,3,FALSE)</f>
        <v>Streets Of Long Beach</v>
      </c>
      <c r="F3802">
        <v>4</v>
      </c>
      <c r="G3802" t="s">
        <v>41</v>
      </c>
      <c r="H3802">
        <v>15</v>
      </c>
      <c r="I3802" t="s">
        <v>16</v>
      </c>
      <c r="J3802">
        <v>85</v>
      </c>
      <c r="K3802">
        <v>6</v>
      </c>
      <c r="L3802">
        <v>0</v>
      </c>
      <c r="M3802">
        <v>32</v>
      </c>
      <c r="N3802">
        <v>0</v>
      </c>
      <c r="O3802">
        <v>0</v>
      </c>
    </row>
    <row r="3803" spans="1:15" x14ac:dyDescent="0.2">
      <c r="A3803">
        <v>2019</v>
      </c>
      <c r="B3803" s="6">
        <f ca="1">_xlfn.MAXIFS('Track WIP'!M:M,'Track WIP'!K:K,'Results WIP'!A3803,'Track WIP'!L:L,'Results WIP'!C3803)</f>
        <v>43569</v>
      </c>
      <c r="C3803">
        <f t="shared" si="68"/>
        <v>4</v>
      </c>
      <c r="D3803" t="str">
        <f ca="1">VLOOKUP($B3803,'Track WIP'!$M:$O,2,FALSE)</f>
        <v>GRAND PRIX AT LONG BEACH</v>
      </c>
      <c r="E3803" t="str">
        <f ca="1">VLOOKUP($B3803,'Track WIP'!$M:$O,3,FALSE)</f>
        <v>Streets Of Long Beach</v>
      </c>
      <c r="F3803">
        <v>5</v>
      </c>
      <c r="G3803" t="s">
        <v>17</v>
      </c>
      <c r="H3803">
        <v>28</v>
      </c>
      <c r="I3803" t="s">
        <v>16</v>
      </c>
      <c r="J3803">
        <v>85</v>
      </c>
      <c r="K3803">
        <v>7</v>
      </c>
      <c r="L3803">
        <v>0</v>
      </c>
      <c r="M3803">
        <v>30</v>
      </c>
      <c r="N3803">
        <v>0</v>
      </c>
      <c r="O3803">
        <v>0</v>
      </c>
    </row>
    <row r="3804" spans="1:15" x14ac:dyDescent="0.2">
      <c r="A3804">
        <v>2019</v>
      </c>
      <c r="B3804" s="6">
        <f ca="1">_xlfn.MAXIFS('Track WIP'!M:M,'Track WIP'!K:K,'Results WIP'!A3804,'Track WIP'!L:L,'Results WIP'!C3804)</f>
        <v>43569</v>
      </c>
      <c r="C3804">
        <f t="shared" si="68"/>
        <v>4</v>
      </c>
      <c r="D3804" t="str">
        <f ca="1">VLOOKUP($B3804,'Track WIP'!$M:$O,2,FALSE)</f>
        <v>GRAND PRIX AT LONG BEACH</v>
      </c>
      <c r="E3804" t="str">
        <f ca="1">VLOOKUP($B3804,'Track WIP'!$M:$O,3,FALSE)</f>
        <v>Streets Of Long Beach</v>
      </c>
      <c r="F3804">
        <v>6</v>
      </c>
      <c r="G3804" t="s">
        <v>88</v>
      </c>
      <c r="H3804">
        <v>22</v>
      </c>
      <c r="I3804" t="s">
        <v>111</v>
      </c>
      <c r="J3804">
        <v>85</v>
      </c>
      <c r="K3804">
        <v>5</v>
      </c>
      <c r="L3804">
        <v>0</v>
      </c>
      <c r="M3804">
        <v>28</v>
      </c>
      <c r="N3804">
        <v>0</v>
      </c>
      <c r="O3804">
        <v>0</v>
      </c>
    </row>
    <row r="3805" spans="1:15" x14ac:dyDescent="0.2">
      <c r="A3805">
        <v>2019</v>
      </c>
      <c r="B3805" s="6">
        <f ca="1">_xlfn.MAXIFS('Track WIP'!M:M,'Track WIP'!K:K,'Results WIP'!A3805,'Track WIP'!L:L,'Results WIP'!C3805)</f>
        <v>43569</v>
      </c>
      <c r="C3805">
        <f t="shared" si="68"/>
        <v>4</v>
      </c>
      <c r="D3805" t="str">
        <f ca="1">VLOOKUP($B3805,'Track WIP'!$M:$O,2,FALSE)</f>
        <v>GRAND PRIX AT LONG BEACH</v>
      </c>
      <c r="E3805" t="str">
        <f ca="1">VLOOKUP($B3805,'Track WIP'!$M:$O,3,FALSE)</f>
        <v>Streets Of Long Beach</v>
      </c>
      <c r="F3805">
        <v>7</v>
      </c>
      <c r="G3805" t="s">
        <v>15</v>
      </c>
      <c r="H3805">
        <v>12</v>
      </c>
      <c r="I3805" t="s">
        <v>111</v>
      </c>
      <c r="J3805">
        <v>85</v>
      </c>
      <c r="K3805">
        <v>3</v>
      </c>
      <c r="L3805">
        <v>2</v>
      </c>
      <c r="M3805">
        <v>27</v>
      </c>
      <c r="N3805">
        <v>1</v>
      </c>
      <c r="O3805">
        <v>0</v>
      </c>
    </row>
    <row r="3806" spans="1:15" x14ac:dyDescent="0.2">
      <c r="A3806">
        <v>2019</v>
      </c>
      <c r="B3806" s="6">
        <f ca="1">_xlfn.MAXIFS('Track WIP'!M:M,'Track WIP'!K:K,'Results WIP'!A3806,'Track WIP'!L:L,'Results WIP'!C3806)</f>
        <v>43569</v>
      </c>
      <c r="C3806">
        <f t="shared" si="68"/>
        <v>4</v>
      </c>
      <c r="D3806" t="str">
        <f ca="1">VLOOKUP($B3806,'Track WIP'!$M:$O,2,FALSE)</f>
        <v>GRAND PRIX AT LONG BEACH</v>
      </c>
      <c r="E3806" t="str">
        <f ca="1">VLOOKUP($B3806,'Track WIP'!$M:$O,3,FALSE)</f>
        <v>Streets Of Long Beach</v>
      </c>
      <c r="F3806">
        <v>8</v>
      </c>
      <c r="G3806" t="s">
        <v>37</v>
      </c>
      <c r="H3806">
        <v>30</v>
      </c>
      <c r="I3806" t="s">
        <v>16</v>
      </c>
      <c r="J3806">
        <v>85</v>
      </c>
      <c r="K3806">
        <v>8</v>
      </c>
      <c r="L3806">
        <v>1</v>
      </c>
      <c r="M3806">
        <v>25</v>
      </c>
      <c r="N3806">
        <v>1</v>
      </c>
      <c r="O3806">
        <v>0</v>
      </c>
    </row>
    <row r="3807" spans="1:15" x14ac:dyDescent="0.2">
      <c r="A3807">
        <v>2019</v>
      </c>
      <c r="B3807" s="6">
        <f ca="1">_xlfn.MAXIFS('Track WIP'!M:M,'Track WIP'!K:K,'Results WIP'!A3807,'Track WIP'!L:L,'Results WIP'!C3807)</f>
        <v>43569</v>
      </c>
      <c r="C3807">
        <f t="shared" si="68"/>
        <v>4</v>
      </c>
      <c r="D3807" t="str">
        <f ca="1">VLOOKUP($B3807,'Track WIP'!$M:$O,2,FALSE)</f>
        <v>GRAND PRIX AT LONG BEACH</v>
      </c>
      <c r="E3807" t="str">
        <f ca="1">VLOOKUP($B3807,'Track WIP'!$M:$O,3,FALSE)</f>
        <v>Streets Of Long Beach</v>
      </c>
      <c r="F3807">
        <v>9</v>
      </c>
      <c r="G3807" t="s">
        <v>89</v>
      </c>
      <c r="H3807">
        <v>5</v>
      </c>
      <c r="I3807" t="s">
        <v>16</v>
      </c>
      <c r="J3807">
        <v>85</v>
      </c>
      <c r="K3807">
        <v>15</v>
      </c>
      <c r="L3807">
        <v>0</v>
      </c>
      <c r="M3807">
        <v>22</v>
      </c>
      <c r="N3807">
        <v>0</v>
      </c>
      <c r="O3807">
        <v>0</v>
      </c>
    </row>
    <row r="3808" spans="1:15" x14ac:dyDescent="0.2">
      <c r="A3808">
        <v>2019</v>
      </c>
      <c r="B3808" s="6">
        <f ca="1">_xlfn.MAXIFS('Track WIP'!M:M,'Track WIP'!K:K,'Results WIP'!A3808,'Track WIP'!L:L,'Results WIP'!C3808)</f>
        <v>43569</v>
      </c>
      <c r="C3808">
        <f t="shared" si="68"/>
        <v>4</v>
      </c>
      <c r="D3808" t="str">
        <f ca="1">VLOOKUP($B3808,'Track WIP'!$M:$O,2,FALSE)</f>
        <v>GRAND PRIX AT LONG BEACH</v>
      </c>
      <c r="E3808" t="str">
        <f ca="1">VLOOKUP($B3808,'Track WIP'!$M:$O,3,FALSE)</f>
        <v>Streets Of Long Beach</v>
      </c>
      <c r="F3808">
        <v>10</v>
      </c>
      <c r="G3808" t="s">
        <v>341</v>
      </c>
      <c r="H3808">
        <v>10</v>
      </c>
      <c r="I3808" t="s">
        <v>16</v>
      </c>
      <c r="J3808">
        <v>85</v>
      </c>
      <c r="K3808">
        <v>12</v>
      </c>
      <c r="L3808">
        <v>0</v>
      </c>
      <c r="M3808">
        <v>20</v>
      </c>
      <c r="N3808">
        <v>0</v>
      </c>
      <c r="O3808">
        <v>0</v>
      </c>
    </row>
    <row r="3809" spans="1:15" x14ac:dyDescent="0.2">
      <c r="A3809">
        <v>2019</v>
      </c>
      <c r="B3809" s="6">
        <f ca="1">_xlfn.MAXIFS('Track WIP'!M:M,'Track WIP'!K:K,'Results WIP'!A3809,'Track WIP'!L:L,'Results WIP'!C3809)</f>
        <v>43569</v>
      </c>
      <c r="C3809">
        <f t="shared" si="68"/>
        <v>4</v>
      </c>
      <c r="D3809" t="str">
        <f ca="1">VLOOKUP($B3809,'Track WIP'!$M:$O,2,FALSE)</f>
        <v>GRAND PRIX AT LONG BEACH</v>
      </c>
      <c r="E3809" t="str">
        <f ca="1">VLOOKUP($B3809,'Track WIP'!$M:$O,3,FALSE)</f>
        <v>Streets Of Long Beach</v>
      </c>
      <c r="F3809">
        <v>11</v>
      </c>
      <c r="G3809" t="s">
        <v>87</v>
      </c>
      <c r="H3809">
        <v>18</v>
      </c>
      <c r="I3809" t="s">
        <v>16</v>
      </c>
      <c r="J3809">
        <v>85</v>
      </c>
      <c r="K3809">
        <v>14</v>
      </c>
      <c r="L3809">
        <v>0</v>
      </c>
      <c r="M3809">
        <v>19</v>
      </c>
      <c r="N3809">
        <v>0</v>
      </c>
      <c r="O3809">
        <v>0</v>
      </c>
    </row>
    <row r="3810" spans="1:15" x14ac:dyDescent="0.2">
      <c r="A3810">
        <v>2019</v>
      </c>
      <c r="B3810" s="6">
        <f ca="1">_xlfn.MAXIFS('Track WIP'!M:M,'Track WIP'!K:K,'Results WIP'!A3810,'Track WIP'!L:L,'Results WIP'!C3810)</f>
        <v>43569</v>
      </c>
      <c r="C3810">
        <f t="shared" si="68"/>
        <v>4</v>
      </c>
      <c r="D3810" t="str">
        <f ca="1">VLOOKUP($B3810,'Track WIP'!$M:$O,2,FALSE)</f>
        <v>GRAND PRIX AT LONG BEACH</v>
      </c>
      <c r="E3810" t="str">
        <f ca="1">VLOOKUP($B3810,'Track WIP'!$M:$O,3,FALSE)</f>
        <v>Streets Of Long Beach</v>
      </c>
      <c r="F3810">
        <v>12</v>
      </c>
      <c r="G3810" t="s">
        <v>356</v>
      </c>
      <c r="H3810">
        <v>31</v>
      </c>
      <c r="I3810" t="s">
        <v>111</v>
      </c>
      <c r="J3810">
        <v>84</v>
      </c>
      <c r="K3810">
        <v>9</v>
      </c>
      <c r="L3810">
        <v>0</v>
      </c>
      <c r="M3810">
        <v>18</v>
      </c>
      <c r="N3810">
        <v>0</v>
      </c>
      <c r="O3810">
        <v>0</v>
      </c>
    </row>
    <row r="3811" spans="1:15" x14ac:dyDescent="0.2">
      <c r="A3811">
        <v>2019</v>
      </c>
      <c r="B3811" s="6">
        <f ca="1">_xlfn.MAXIFS('Track WIP'!M:M,'Track WIP'!K:K,'Results WIP'!A3811,'Track WIP'!L:L,'Results WIP'!C3811)</f>
        <v>43569</v>
      </c>
      <c r="C3811">
        <f t="shared" si="68"/>
        <v>4</v>
      </c>
      <c r="D3811" t="str">
        <f ca="1">VLOOKUP($B3811,'Track WIP'!$M:$O,2,FALSE)</f>
        <v>GRAND PRIX AT LONG BEACH</v>
      </c>
      <c r="E3811" t="str">
        <f ca="1">VLOOKUP($B3811,'Track WIP'!$M:$O,3,FALSE)</f>
        <v>Streets Of Long Beach</v>
      </c>
      <c r="F3811">
        <v>13</v>
      </c>
      <c r="G3811" t="s">
        <v>38</v>
      </c>
      <c r="H3811">
        <v>98</v>
      </c>
      <c r="I3811" t="s">
        <v>16</v>
      </c>
      <c r="J3811">
        <v>84</v>
      </c>
      <c r="K3811">
        <v>11</v>
      </c>
      <c r="L3811">
        <v>0</v>
      </c>
      <c r="M3811">
        <v>17</v>
      </c>
      <c r="N3811">
        <v>0</v>
      </c>
      <c r="O3811">
        <v>0</v>
      </c>
    </row>
    <row r="3812" spans="1:15" x14ac:dyDescent="0.2">
      <c r="A3812">
        <v>2019</v>
      </c>
      <c r="B3812" s="6">
        <f ca="1">_xlfn.MAXIFS('Track WIP'!M:M,'Track WIP'!K:K,'Results WIP'!A3812,'Track WIP'!L:L,'Results WIP'!C3812)</f>
        <v>43569</v>
      </c>
      <c r="C3812">
        <f t="shared" si="68"/>
        <v>4</v>
      </c>
      <c r="D3812" t="str">
        <f ca="1">VLOOKUP($B3812,'Track WIP'!$M:$O,2,FALSE)</f>
        <v>GRAND PRIX AT LONG BEACH</v>
      </c>
      <c r="E3812" t="str">
        <f ca="1">VLOOKUP($B3812,'Track WIP'!$M:$O,3,FALSE)</f>
        <v>Streets Of Long Beach</v>
      </c>
      <c r="F3812">
        <v>14</v>
      </c>
      <c r="G3812" t="s">
        <v>390</v>
      </c>
      <c r="H3812">
        <v>59</v>
      </c>
      <c r="I3812" t="s">
        <v>111</v>
      </c>
      <c r="J3812">
        <v>84</v>
      </c>
      <c r="K3812">
        <v>16</v>
      </c>
      <c r="L3812">
        <v>0</v>
      </c>
      <c r="M3812">
        <v>16</v>
      </c>
      <c r="N3812">
        <v>0</v>
      </c>
      <c r="O3812">
        <v>0</v>
      </c>
    </row>
    <row r="3813" spans="1:15" x14ac:dyDescent="0.2">
      <c r="A3813">
        <v>2019</v>
      </c>
      <c r="B3813" s="6">
        <f ca="1">_xlfn.MAXIFS('Track WIP'!M:M,'Track WIP'!K:K,'Results WIP'!A3813,'Track WIP'!L:L,'Results WIP'!C3813)</f>
        <v>43569</v>
      </c>
      <c r="C3813">
        <f t="shared" si="68"/>
        <v>4</v>
      </c>
      <c r="D3813" t="str">
        <f ca="1">VLOOKUP($B3813,'Track WIP'!$M:$O,2,FALSE)</f>
        <v>GRAND PRIX AT LONG BEACH</v>
      </c>
      <c r="E3813" t="str">
        <f ca="1">VLOOKUP($B3813,'Track WIP'!$M:$O,3,FALSE)</f>
        <v>Streets Of Long Beach</v>
      </c>
      <c r="F3813">
        <v>15</v>
      </c>
      <c r="G3813" t="s">
        <v>402</v>
      </c>
      <c r="H3813">
        <v>4</v>
      </c>
      <c r="I3813" t="s">
        <v>111</v>
      </c>
      <c r="J3813">
        <v>84</v>
      </c>
      <c r="K3813">
        <v>20</v>
      </c>
      <c r="L3813">
        <v>0</v>
      </c>
      <c r="M3813">
        <v>15</v>
      </c>
      <c r="N3813">
        <v>0</v>
      </c>
      <c r="O3813">
        <v>0</v>
      </c>
    </row>
    <row r="3814" spans="1:15" x14ac:dyDescent="0.2">
      <c r="A3814">
        <v>2019</v>
      </c>
      <c r="B3814" s="6">
        <f ca="1">_xlfn.MAXIFS('Track WIP'!M:M,'Track WIP'!K:K,'Results WIP'!A3814,'Track WIP'!L:L,'Results WIP'!C3814)</f>
        <v>43569</v>
      </c>
      <c r="C3814">
        <f t="shared" si="68"/>
        <v>4</v>
      </c>
      <c r="D3814" t="str">
        <f ca="1">VLOOKUP($B3814,'Track WIP'!$M:$O,2,FALSE)</f>
        <v>GRAND PRIX AT LONG BEACH</v>
      </c>
      <c r="E3814" t="str">
        <f ca="1">VLOOKUP($B3814,'Track WIP'!$M:$O,3,FALSE)</f>
        <v>Streets Of Long Beach</v>
      </c>
      <c r="F3814">
        <v>16</v>
      </c>
      <c r="G3814" t="s">
        <v>393</v>
      </c>
      <c r="H3814">
        <v>20</v>
      </c>
      <c r="I3814" t="s">
        <v>111</v>
      </c>
      <c r="J3814">
        <v>84</v>
      </c>
      <c r="K3814">
        <v>17</v>
      </c>
      <c r="L3814">
        <v>0</v>
      </c>
      <c r="M3814">
        <v>14</v>
      </c>
      <c r="N3814">
        <v>0</v>
      </c>
      <c r="O3814">
        <v>0</v>
      </c>
    </row>
    <row r="3815" spans="1:15" x14ac:dyDescent="0.2">
      <c r="A3815">
        <v>2019</v>
      </c>
      <c r="B3815" s="6">
        <f ca="1">_xlfn.MAXIFS('Track WIP'!M:M,'Track WIP'!K:K,'Results WIP'!A3815,'Track WIP'!L:L,'Results WIP'!C3815)</f>
        <v>43569</v>
      </c>
      <c r="C3815">
        <f t="shared" si="68"/>
        <v>4</v>
      </c>
      <c r="D3815" t="str">
        <f ca="1">VLOOKUP($B3815,'Track WIP'!$M:$O,2,FALSE)</f>
        <v>GRAND PRIX AT LONG BEACH</v>
      </c>
      <c r="E3815" t="str">
        <f ca="1">VLOOKUP($B3815,'Track WIP'!$M:$O,3,FALSE)</f>
        <v>Streets Of Long Beach</v>
      </c>
      <c r="F3815">
        <v>17</v>
      </c>
      <c r="G3815" t="s">
        <v>394</v>
      </c>
      <c r="H3815">
        <v>26</v>
      </c>
      <c r="I3815" t="s">
        <v>16</v>
      </c>
      <c r="J3815">
        <v>84</v>
      </c>
      <c r="K3815">
        <v>22</v>
      </c>
      <c r="L3815">
        <v>0</v>
      </c>
      <c r="M3815">
        <v>13</v>
      </c>
      <c r="N3815">
        <v>0</v>
      </c>
      <c r="O3815">
        <v>0</v>
      </c>
    </row>
    <row r="3816" spans="1:15" x14ac:dyDescent="0.2">
      <c r="A3816">
        <v>2019</v>
      </c>
      <c r="B3816" s="6">
        <f ca="1">_xlfn.MAXIFS('Track WIP'!M:M,'Track WIP'!K:K,'Results WIP'!A3816,'Track WIP'!L:L,'Results WIP'!C3816)</f>
        <v>43569</v>
      </c>
      <c r="C3816">
        <f t="shared" si="68"/>
        <v>4</v>
      </c>
      <c r="D3816" t="str">
        <f ca="1">VLOOKUP($B3816,'Track WIP'!$M:$O,2,FALSE)</f>
        <v>GRAND PRIX AT LONG BEACH</v>
      </c>
      <c r="E3816" t="str">
        <f ca="1">VLOOKUP($B3816,'Track WIP'!$M:$O,3,FALSE)</f>
        <v>Streets Of Long Beach</v>
      </c>
      <c r="F3816">
        <v>18</v>
      </c>
      <c r="G3816" t="s">
        <v>389</v>
      </c>
      <c r="H3816">
        <v>21</v>
      </c>
      <c r="I3816" t="s">
        <v>111</v>
      </c>
      <c r="J3816">
        <v>84</v>
      </c>
      <c r="K3816">
        <v>23</v>
      </c>
      <c r="L3816">
        <v>0</v>
      </c>
      <c r="M3816">
        <v>12</v>
      </c>
      <c r="N3816">
        <v>0</v>
      </c>
      <c r="O3816">
        <v>0</v>
      </c>
    </row>
    <row r="3817" spans="1:15" x14ac:dyDescent="0.2">
      <c r="A3817">
        <v>2019</v>
      </c>
      <c r="B3817" s="6">
        <f ca="1">_xlfn.MAXIFS('Track WIP'!M:M,'Track WIP'!K:K,'Results WIP'!A3817,'Track WIP'!L:L,'Results WIP'!C3817)</f>
        <v>43569</v>
      </c>
      <c r="C3817">
        <f t="shared" si="68"/>
        <v>4</v>
      </c>
      <c r="D3817" t="str">
        <f ca="1">VLOOKUP($B3817,'Track WIP'!$M:$O,2,FALSE)</f>
        <v>GRAND PRIX AT LONG BEACH</v>
      </c>
      <c r="E3817" t="str">
        <f ca="1">VLOOKUP($B3817,'Track WIP'!$M:$O,3,FALSE)</f>
        <v>Streets Of Long Beach</v>
      </c>
      <c r="F3817">
        <v>19</v>
      </c>
      <c r="G3817" t="s">
        <v>25</v>
      </c>
      <c r="H3817">
        <v>14</v>
      </c>
      <c r="I3817" t="s">
        <v>111</v>
      </c>
      <c r="J3817">
        <v>83</v>
      </c>
      <c r="K3817">
        <v>21</v>
      </c>
      <c r="L3817">
        <v>0</v>
      </c>
      <c r="M3817">
        <v>11</v>
      </c>
      <c r="N3817">
        <v>0</v>
      </c>
      <c r="O3817">
        <v>0</v>
      </c>
    </row>
    <row r="3818" spans="1:15" x14ac:dyDescent="0.2">
      <c r="A3818">
        <v>2019</v>
      </c>
      <c r="B3818" s="6">
        <f ca="1">_xlfn.MAXIFS('Track WIP'!M:M,'Track WIP'!K:K,'Results WIP'!A3818,'Track WIP'!L:L,'Results WIP'!C3818)</f>
        <v>43569</v>
      </c>
      <c r="C3818">
        <f t="shared" si="68"/>
        <v>4</v>
      </c>
      <c r="D3818" t="str">
        <f ca="1">VLOOKUP($B3818,'Track WIP'!$M:$O,2,FALSE)</f>
        <v>GRAND PRIX AT LONG BEACH</v>
      </c>
      <c r="E3818" t="str">
        <f ca="1">VLOOKUP($B3818,'Track WIP'!$M:$O,3,FALSE)</f>
        <v>Streets Of Long Beach</v>
      </c>
      <c r="F3818">
        <v>20</v>
      </c>
      <c r="G3818" t="s">
        <v>408</v>
      </c>
      <c r="H3818">
        <v>7</v>
      </c>
      <c r="I3818" t="s">
        <v>16</v>
      </c>
      <c r="J3818">
        <v>83</v>
      </c>
      <c r="K3818">
        <v>19</v>
      </c>
      <c r="L3818">
        <v>0</v>
      </c>
      <c r="M3818">
        <v>10</v>
      </c>
      <c r="N3818">
        <v>0</v>
      </c>
      <c r="O3818">
        <v>0</v>
      </c>
    </row>
    <row r="3819" spans="1:15" x14ac:dyDescent="0.2">
      <c r="A3819">
        <v>2019</v>
      </c>
      <c r="B3819" s="6">
        <f ca="1">_xlfn.MAXIFS('Track WIP'!M:M,'Track WIP'!K:K,'Results WIP'!A3819,'Track WIP'!L:L,'Results WIP'!C3819)</f>
        <v>43569</v>
      </c>
      <c r="C3819">
        <f t="shared" si="68"/>
        <v>4</v>
      </c>
      <c r="D3819" t="str">
        <f ca="1">VLOOKUP($B3819,'Track WIP'!$M:$O,2,FALSE)</f>
        <v>GRAND PRIX AT LONG BEACH</v>
      </c>
      <c r="E3819" t="str">
        <f ca="1">VLOOKUP($B3819,'Track WIP'!$M:$O,3,FALSE)</f>
        <v>Streets Of Long Beach</v>
      </c>
      <c r="F3819">
        <v>21</v>
      </c>
      <c r="G3819" t="s">
        <v>405</v>
      </c>
      <c r="H3819">
        <v>19</v>
      </c>
      <c r="I3819" t="s">
        <v>16</v>
      </c>
      <c r="J3819">
        <v>83</v>
      </c>
      <c r="K3819">
        <v>13</v>
      </c>
      <c r="L3819">
        <v>0</v>
      </c>
      <c r="M3819">
        <v>9</v>
      </c>
      <c r="N3819">
        <v>0</v>
      </c>
      <c r="O3819">
        <v>0</v>
      </c>
    </row>
    <row r="3820" spans="1:15" x14ac:dyDescent="0.2">
      <c r="A3820">
        <v>2019</v>
      </c>
      <c r="B3820" s="6">
        <f ca="1">_xlfn.MAXIFS('Track WIP'!M:M,'Track WIP'!K:K,'Results WIP'!A3820,'Track WIP'!L:L,'Results WIP'!C3820)</f>
        <v>43569</v>
      </c>
      <c r="C3820">
        <f t="shared" si="68"/>
        <v>4</v>
      </c>
      <c r="D3820" t="str">
        <f ca="1">VLOOKUP($B3820,'Track WIP'!$M:$O,2,FALSE)</f>
        <v>GRAND PRIX AT LONG BEACH</v>
      </c>
      <c r="E3820" t="str">
        <f ca="1">VLOOKUP($B3820,'Track WIP'!$M:$O,3,FALSE)</f>
        <v>Streets Of Long Beach</v>
      </c>
      <c r="F3820">
        <v>22</v>
      </c>
      <c r="G3820" t="s">
        <v>396</v>
      </c>
      <c r="H3820">
        <v>60</v>
      </c>
      <c r="I3820" t="s">
        <v>16</v>
      </c>
      <c r="J3820">
        <v>82</v>
      </c>
      <c r="K3820">
        <v>18</v>
      </c>
      <c r="L3820">
        <v>0</v>
      </c>
      <c r="M3820">
        <v>8</v>
      </c>
      <c r="N3820">
        <v>0</v>
      </c>
      <c r="O3820">
        <v>0</v>
      </c>
    </row>
    <row r="3821" spans="1:15" x14ac:dyDescent="0.2">
      <c r="A3821">
        <v>2019</v>
      </c>
      <c r="B3821" s="6">
        <f ca="1">_xlfn.MAXIFS('Track WIP'!M:M,'Track WIP'!K:K,'Results WIP'!A3821,'Track WIP'!L:L,'Results WIP'!C3821)</f>
        <v>43569</v>
      </c>
      <c r="C3821">
        <f t="shared" si="68"/>
        <v>4</v>
      </c>
      <c r="D3821" t="str">
        <f ca="1">VLOOKUP($B3821,'Track WIP'!$M:$O,2,FALSE)</f>
        <v>GRAND PRIX AT LONG BEACH</v>
      </c>
      <c r="E3821" t="str">
        <f ca="1">VLOOKUP($B3821,'Track WIP'!$M:$O,3,FALSE)</f>
        <v>Streets Of Long Beach</v>
      </c>
      <c r="F3821">
        <v>23</v>
      </c>
      <c r="G3821" t="s">
        <v>338</v>
      </c>
      <c r="H3821">
        <v>88</v>
      </c>
      <c r="I3821" t="s">
        <v>16</v>
      </c>
      <c r="J3821">
        <v>50</v>
      </c>
      <c r="K3821">
        <v>10</v>
      </c>
      <c r="L3821">
        <v>0</v>
      </c>
      <c r="M3821">
        <v>7</v>
      </c>
      <c r="N3821">
        <v>0</v>
      </c>
      <c r="O3821">
        <v>0</v>
      </c>
    </row>
    <row r="3822" spans="1:15" x14ac:dyDescent="0.2">
      <c r="A3822">
        <v>2019</v>
      </c>
      <c r="B3822" s="6">
        <f ca="1">_xlfn.MAXIFS('Track WIP'!M:M,'Track WIP'!K:K,'Results WIP'!A3822,'Track WIP'!L:L,'Results WIP'!C3822)</f>
        <v>43596</v>
      </c>
      <c r="C3822">
        <f t="shared" si="68"/>
        <v>5</v>
      </c>
      <c r="D3822" t="str">
        <f ca="1">VLOOKUP($B3822,'Track WIP'!$M:$O,2,FALSE)</f>
        <v>GRAND PRIX OF INDIANAPOLIS</v>
      </c>
      <c r="E3822" t="str">
        <f ca="1">VLOOKUP($B3822,'Track WIP'!$M:$O,3,FALSE)</f>
        <v>Indianapolis Motor Speedway</v>
      </c>
      <c r="F3822">
        <v>1</v>
      </c>
      <c r="G3822" t="s">
        <v>88</v>
      </c>
      <c r="H3822">
        <v>22</v>
      </c>
      <c r="I3822" t="s">
        <v>111</v>
      </c>
      <c r="J3822">
        <v>85</v>
      </c>
      <c r="K3822">
        <v>8</v>
      </c>
      <c r="L3822">
        <v>5</v>
      </c>
      <c r="M3822">
        <v>51</v>
      </c>
      <c r="N3822">
        <v>1</v>
      </c>
      <c r="O3822">
        <v>0</v>
      </c>
    </row>
    <row r="3823" spans="1:15" x14ac:dyDescent="0.2">
      <c r="A3823">
        <v>2019</v>
      </c>
      <c r="B3823" s="6">
        <f ca="1">_xlfn.MAXIFS('Track WIP'!M:M,'Track WIP'!K:K,'Results WIP'!A3823,'Track WIP'!L:L,'Results WIP'!C3823)</f>
        <v>43596</v>
      </c>
      <c r="C3823">
        <f t="shared" si="68"/>
        <v>5</v>
      </c>
      <c r="D3823" t="str">
        <f ca="1">VLOOKUP($B3823,'Track WIP'!$M:$O,2,FALSE)</f>
        <v>GRAND PRIX OF INDIANAPOLIS</v>
      </c>
      <c r="E3823" t="str">
        <f ca="1">VLOOKUP($B3823,'Track WIP'!$M:$O,3,FALSE)</f>
        <v>Indianapolis Motor Speedway</v>
      </c>
      <c r="F3823">
        <v>2</v>
      </c>
      <c r="G3823" t="s">
        <v>21</v>
      </c>
      <c r="H3823">
        <v>9</v>
      </c>
      <c r="I3823" t="s">
        <v>16</v>
      </c>
      <c r="J3823">
        <v>85</v>
      </c>
      <c r="K3823">
        <v>2</v>
      </c>
      <c r="L3823">
        <v>39</v>
      </c>
      <c r="M3823">
        <v>43</v>
      </c>
      <c r="N3823">
        <v>3</v>
      </c>
      <c r="O3823">
        <v>0</v>
      </c>
    </row>
    <row r="3824" spans="1:15" x14ac:dyDescent="0.2">
      <c r="A3824">
        <v>2019</v>
      </c>
      <c r="B3824" s="6">
        <f ca="1">_xlfn.MAXIFS('Track WIP'!M:M,'Track WIP'!K:K,'Results WIP'!A3824,'Track WIP'!L:L,'Results WIP'!C3824)</f>
        <v>43596</v>
      </c>
      <c r="C3824">
        <f t="shared" si="68"/>
        <v>5</v>
      </c>
      <c r="D3824" t="str">
        <f ca="1">VLOOKUP($B3824,'Track WIP'!$M:$O,2,FALSE)</f>
        <v>GRAND PRIX OF INDIANAPOLIS</v>
      </c>
      <c r="E3824" t="str">
        <f ca="1">VLOOKUP($B3824,'Track WIP'!$M:$O,3,FALSE)</f>
        <v>Indianapolis Motor Speedway</v>
      </c>
      <c r="F3824">
        <v>3</v>
      </c>
      <c r="G3824" t="s">
        <v>396</v>
      </c>
      <c r="H3824">
        <v>60</v>
      </c>
      <c r="I3824" t="s">
        <v>16</v>
      </c>
      <c r="J3824">
        <v>85</v>
      </c>
      <c r="K3824">
        <v>3</v>
      </c>
      <c r="L3824">
        <v>0</v>
      </c>
      <c r="M3824">
        <v>35</v>
      </c>
      <c r="N3824">
        <v>0</v>
      </c>
      <c r="O3824">
        <v>0</v>
      </c>
    </row>
    <row r="3825" spans="1:15" x14ac:dyDescent="0.2">
      <c r="A3825">
        <v>2019</v>
      </c>
      <c r="B3825" s="6">
        <f ca="1">_xlfn.MAXIFS('Track WIP'!M:M,'Track WIP'!K:K,'Results WIP'!A3825,'Track WIP'!L:L,'Results WIP'!C3825)</f>
        <v>43596</v>
      </c>
      <c r="C3825">
        <f t="shared" si="68"/>
        <v>5</v>
      </c>
      <c r="D3825" t="str">
        <f ca="1">VLOOKUP($B3825,'Track WIP'!$M:$O,2,FALSE)</f>
        <v>GRAND PRIX OF INDIANAPOLIS</v>
      </c>
      <c r="E3825" t="str">
        <f ca="1">VLOOKUP($B3825,'Track WIP'!$M:$O,3,FALSE)</f>
        <v>Indianapolis Motor Speedway</v>
      </c>
      <c r="F3825">
        <v>4</v>
      </c>
      <c r="G3825" t="s">
        <v>402</v>
      </c>
      <c r="H3825">
        <v>4</v>
      </c>
      <c r="I3825" t="s">
        <v>111</v>
      </c>
      <c r="J3825">
        <v>85</v>
      </c>
      <c r="K3825">
        <v>21</v>
      </c>
      <c r="L3825">
        <v>0</v>
      </c>
      <c r="M3825">
        <v>32</v>
      </c>
      <c r="N3825">
        <v>0</v>
      </c>
      <c r="O3825">
        <v>0</v>
      </c>
    </row>
    <row r="3826" spans="1:15" x14ac:dyDescent="0.2">
      <c r="A3826">
        <v>2019</v>
      </c>
      <c r="B3826" s="6">
        <f ca="1">_xlfn.MAXIFS('Track WIP'!M:M,'Track WIP'!K:K,'Results WIP'!A3826,'Track WIP'!L:L,'Results WIP'!C3826)</f>
        <v>43596</v>
      </c>
      <c r="C3826">
        <f t="shared" si="68"/>
        <v>5</v>
      </c>
      <c r="D3826" t="str">
        <f ca="1">VLOOKUP($B3826,'Track WIP'!$M:$O,2,FALSE)</f>
        <v>GRAND PRIX OF INDIANAPOLIS</v>
      </c>
      <c r="E3826" t="str">
        <f ca="1">VLOOKUP($B3826,'Track WIP'!$M:$O,3,FALSE)</f>
        <v>Indianapolis Motor Speedway</v>
      </c>
      <c r="F3826">
        <v>5</v>
      </c>
      <c r="G3826" t="s">
        <v>389</v>
      </c>
      <c r="H3826">
        <v>21</v>
      </c>
      <c r="I3826" t="s">
        <v>111</v>
      </c>
      <c r="J3826">
        <v>85</v>
      </c>
      <c r="K3826">
        <v>12</v>
      </c>
      <c r="L3826">
        <v>0</v>
      </c>
      <c r="M3826">
        <v>30</v>
      </c>
      <c r="N3826">
        <v>0</v>
      </c>
      <c r="O3826">
        <v>0</v>
      </c>
    </row>
    <row r="3827" spans="1:15" x14ac:dyDescent="0.2">
      <c r="A3827">
        <v>2019</v>
      </c>
      <c r="B3827" s="6">
        <f ca="1">_xlfn.MAXIFS('Track WIP'!M:M,'Track WIP'!K:K,'Results WIP'!A3827,'Track WIP'!L:L,'Results WIP'!C3827)</f>
        <v>43596</v>
      </c>
      <c r="C3827">
        <f t="shared" si="68"/>
        <v>5</v>
      </c>
      <c r="D3827" t="str">
        <f ca="1">VLOOKUP($B3827,'Track WIP'!$M:$O,2,FALSE)</f>
        <v>GRAND PRIX OF INDIANAPOLIS</v>
      </c>
      <c r="E3827" t="str">
        <f ca="1">VLOOKUP($B3827,'Track WIP'!$M:$O,3,FALSE)</f>
        <v>Indianapolis Motor Speedway</v>
      </c>
      <c r="F3827">
        <v>6</v>
      </c>
      <c r="G3827" t="s">
        <v>393</v>
      </c>
      <c r="H3827">
        <v>20</v>
      </c>
      <c r="I3827" t="s">
        <v>111</v>
      </c>
      <c r="J3827">
        <v>85</v>
      </c>
      <c r="K3827">
        <v>5</v>
      </c>
      <c r="L3827">
        <v>0</v>
      </c>
      <c r="M3827">
        <v>28</v>
      </c>
      <c r="N3827">
        <v>0</v>
      </c>
      <c r="O3827">
        <v>0</v>
      </c>
    </row>
    <row r="3828" spans="1:15" x14ac:dyDescent="0.2">
      <c r="A3828">
        <v>2019</v>
      </c>
      <c r="B3828" s="6">
        <f ca="1">_xlfn.MAXIFS('Track WIP'!M:M,'Track WIP'!K:K,'Results WIP'!A3828,'Track WIP'!L:L,'Results WIP'!C3828)</f>
        <v>43596</v>
      </c>
      <c r="C3828">
        <f t="shared" si="68"/>
        <v>5</v>
      </c>
      <c r="D3828" t="str">
        <f ca="1">VLOOKUP($B3828,'Track WIP'!$M:$O,2,FALSE)</f>
        <v>GRAND PRIX OF INDIANAPOLIS</v>
      </c>
      <c r="E3828" t="str">
        <f ca="1">VLOOKUP($B3828,'Track WIP'!$M:$O,3,FALSE)</f>
        <v>Indianapolis Motor Speedway</v>
      </c>
      <c r="F3828">
        <v>7</v>
      </c>
      <c r="G3828" t="s">
        <v>15</v>
      </c>
      <c r="H3828">
        <v>12</v>
      </c>
      <c r="I3828" t="s">
        <v>111</v>
      </c>
      <c r="J3828">
        <v>85</v>
      </c>
      <c r="K3828">
        <v>6</v>
      </c>
      <c r="L3828">
        <v>0</v>
      </c>
      <c r="M3828">
        <v>26</v>
      </c>
      <c r="N3828">
        <v>0</v>
      </c>
      <c r="O3828">
        <v>0</v>
      </c>
    </row>
    <row r="3829" spans="1:15" x14ac:dyDescent="0.2">
      <c r="A3829">
        <v>2019</v>
      </c>
      <c r="B3829" s="6">
        <f ca="1">_xlfn.MAXIFS('Track WIP'!M:M,'Track WIP'!K:K,'Results WIP'!A3829,'Track WIP'!L:L,'Results WIP'!C3829)</f>
        <v>43596</v>
      </c>
      <c r="C3829">
        <f t="shared" si="68"/>
        <v>5</v>
      </c>
      <c r="D3829" t="str">
        <f ca="1">VLOOKUP($B3829,'Track WIP'!$M:$O,2,FALSE)</f>
        <v>GRAND PRIX OF INDIANAPOLIS</v>
      </c>
      <c r="E3829" t="str">
        <f ca="1">VLOOKUP($B3829,'Track WIP'!$M:$O,3,FALSE)</f>
        <v>Indianapolis Motor Speedway</v>
      </c>
      <c r="F3829">
        <v>8</v>
      </c>
      <c r="G3829" t="s">
        <v>341</v>
      </c>
      <c r="H3829">
        <v>10</v>
      </c>
      <c r="I3829" t="s">
        <v>16</v>
      </c>
      <c r="J3829">
        <v>85</v>
      </c>
      <c r="K3829">
        <v>1</v>
      </c>
      <c r="L3829">
        <v>15</v>
      </c>
      <c r="M3829">
        <v>26</v>
      </c>
      <c r="N3829">
        <v>2</v>
      </c>
      <c r="O3829">
        <v>0</v>
      </c>
    </row>
    <row r="3830" spans="1:15" x14ac:dyDescent="0.2">
      <c r="A3830">
        <v>2019</v>
      </c>
      <c r="B3830" s="6">
        <f ca="1">_xlfn.MAXIFS('Track WIP'!M:M,'Track WIP'!K:K,'Results WIP'!A3830,'Track WIP'!L:L,'Results WIP'!C3830)</f>
        <v>43596</v>
      </c>
      <c r="C3830">
        <f t="shared" si="68"/>
        <v>5</v>
      </c>
      <c r="D3830" t="str">
        <f ca="1">VLOOKUP($B3830,'Track WIP'!$M:$O,2,FALSE)</f>
        <v>GRAND PRIX OF INDIANAPOLIS</v>
      </c>
      <c r="E3830" t="str">
        <f ca="1">VLOOKUP($B3830,'Track WIP'!$M:$O,3,FALSE)</f>
        <v>Indianapolis Motor Speedway</v>
      </c>
      <c r="F3830">
        <v>9</v>
      </c>
      <c r="G3830" t="s">
        <v>41</v>
      </c>
      <c r="H3830">
        <v>15</v>
      </c>
      <c r="I3830" t="s">
        <v>16</v>
      </c>
      <c r="J3830">
        <v>85</v>
      </c>
      <c r="K3830">
        <v>7</v>
      </c>
      <c r="L3830">
        <v>4</v>
      </c>
      <c r="M3830">
        <v>23</v>
      </c>
      <c r="N3830">
        <v>1</v>
      </c>
      <c r="O3830">
        <v>0</v>
      </c>
    </row>
    <row r="3831" spans="1:15" x14ac:dyDescent="0.2">
      <c r="A3831">
        <v>2019</v>
      </c>
      <c r="B3831" s="6">
        <f ca="1">_xlfn.MAXIFS('Track WIP'!M:M,'Track WIP'!K:K,'Results WIP'!A3831,'Track WIP'!L:L,'Results WIP'!C3831)</f>
        <v>43596</v>
      </c>
      <c r="C3831">
        <f t="shared" si="68"/>
        <v>5</v>
      </c>
      <c r="D3831" t="str">
        <f ca="1">VLOOKUP($B3831,'Track WIP'!$M:$O,2,FALSE)</f>
        <v>GRAND PRIX OF INDIANAPOLIS</v>
      </c>
      <c r="E3831" t="str">
        <f ca="1">VLOOKUP($B3831,'Track WIP'!$M:$O,3,FALSE)</f>
        <v>Indianapolis Motor Speedway</v>
      </c>
      <c r="F3831">
        <v>10</v>
      </c>
      <c r="G3831" t="s">
        <v>405</v>
      </c>
      <c r="H3831">
        <v>19</v>
      </c>
      <c r="I3831" t="s">
        <v>16</v>
      </c>
      <c r="J3831">
        <v>85</v>
      </c>
      <c r="K3831">
        <v>14</v>
      </c>
      <c r="L3831">
        <v>0</v>
      </c>
      <c r="M3831">
        <v>20</v>
      </c>
      <c r="N3831">
        <v>0</v>
      </c>
      <c r="O3831">
        <v>0</v>
      </c>
    </row>
    <row r="3832" spans="1:15" x14ac:dyDescent="0.2">
      <c r="A3832">
        <v>2019</v>
      </c>
      <c r="B3832" s="6">
        <f ca="1">_xlfn.MAXIFS('Track WIP'!M:M,'Track WIP'!K:K,'Results WIP'!A3832,'Track WIP'!L:L,'Results WIP'!C3832)</f>
        <v>43596</v>
      </c>
      <c r="C3832">
        <f t="shared" si="68"/>
        <v>5</v>
      </c>
      <c r="D3832" t="str">
        <f ca="1">VLOOKUP($B3832,'Track WIP'!$M:$O,2,FALSE)</f>
        <v>GRAND PRIX OF INDIANAPOLIS</v>
      </c>
      <c r="E3832" t="str">
        <f ca="1">VLOOKUP($B3832,'Track WIP'!$M:$O,3,FALSE)</f>
        <v>Indianapolis Motor Speedway</v>
      </c>
      <c r="F3832">
        <v>11</v>
      </c>
      <c r="G3832" t="s">
        <v>87</v>
      </c>
      <c r="H3832">
        <v>18</v>
      </c>
      <c r="I3832" t="s">
        <v>16</v>
      </c>
      <c r="J3832">
        <v>85</v>
      </c>
      <c r="K3832">
        <v>10</v>
      </c>
      <c r="L3832">
        <v>2</v>
      </c>
      <c r="M3832">
        <v>20</v>
      </c>
      <c r="N3832">
        <v>1</v>
      </c>
      <c r="O3832">
        <v>0</v>
      </c>
    </row>
    <row r="3833" spans="1:15" x14ac:dyDescent="0.2">
      <c r="A3833">
        <v>2019</v>
      </c>
      <c r="B3833" s="6">
        <f ca="1">_xlfn.MAXIFS('Track WIP'!M:M,'Track WIP'!K:K,'Results WIP'!A3833,'Track WIP'!L:L,'Results WIP'!C3833)</f>
        <v>43596</v>
      </c>
      <c r="C3833">
        <f t="shared" si="68"/>
        <v>5</v>
      </c>
      <c r="D3833" t="str">
        <f ca="1">VLOOKUP($B3833,'Track WIP'!$M:$O,2,FALSE)</f>
        <v>GRAND PRIX OF INDIANAPOLIS</v>
      </c>
      <c r="E3833" t="str">
        <f ca="1">VLOOKUP($B3833,'Track WIP'!$M:$O,3,FALSE)</f>
        <v>Indianapolis Motor Speedway</v>
      </c>
      <c r="F3833">
        <v>12</v>
      </c>
      <c r="G3833" t="s">
        <v>394</v>
      </c>
      <c r="H3833">
        <v>26</v>
      </c>
      <c r="I3833" t="s">
        <v>16</v>
      </c>
      <c r="J3833">
        <v>85</v>
      </c>
      <c r="K3833">
        <v>20</v>
      </c>
      <c r="L3833">
        <v>0</v>
      </c>
      <c r="M3833">
        <v>18</v>
      </c>
      <c r="N3833">
        <v>0</v>
      </c>
      <c r="O3833">
        <v>0</v>
      </c>
    </row>
    <row r="3834" spans="1:15" x14ac:dyDescent="0.2">
      <c r="A3834">
        <v>2019</v>
      </c>
      <c r="B3834" s="6">
        <f ca="1">_xlfn.MAXIFS('Track WIP'!M:M,'Track WIP'!K:K,'Results WIP'!A3834,'Track WIP'!L:L,'Results WIP'!C3834)</f>
        <v>43596</v>
      </c>
      <c r="C3834">
        <f t="shared" si="68"/>
        <v>5</v>
      </c>
      <c r="D3834" t="str">
        <f ca="1">VLOOKUP($B3834,'Track WIP'!$M:$O,2,FALSE)</f>
        <v>GRAND PRIX OF INDIANAPOLIS</v>
      </c>
      <c r="E3834" t="str">
        <f ca="1">VLOOKUP($B3834,'Track WIP'!$M:$O,3,FALSE)</f>
        <v>Indianapolis Motor Speedway</v>
      </c>
      <c r="F3834">
        <v>13</v>
      </c>
      <c r="G3834" t="s">
        <v>38</v>
      </c>
      <c r="H3834">
        <v>98</v>
      </c>
      <c r="I3834" t="s">
        <v>16</v>
      </c>
      <c r="J3834">
        <v>85</v>
      </c>
      <c r="K3834">
        <v>23</v>
      </c>
      <c r="L3834">
        <v>0</v>
      </c>
      <c r="M3834">
        <v>17</v>
      </c>
      <c r="N3834">
        <v>0</v>
      </c>
      <c r="O3834">
        <v>0</v>
      </c>
    </row>
    <row r="3835" spans="1:15" x14ac:dyDescent="0.2">
      <c r="A3835">
        <v>2019</v>
      </c>
      <c r="B3835" s="6">
        <f ca="1">_xlfn.MAXIFS('Track WIP'!M:M,'Track WIP'!K:K,'Results WIP'!A3835,'Track WIP'!L:L,'Results WIP'!C3835)</f>
        <v>43596</v>
      </c>
      <c r="C3835">
        <f t="shared" si="68"/>
        <v>5</v>
      </c>
      <c r="D3835" t="str">
        <f ca="1">VLOOKUP($B3835,'Track WIP'!$M:$O,2,FALSE)</f>
        <v>GRAND PRIX OF INDIANAPOLIS</v>
      </c>
      <c r="E3835" t="str">
        <f ca="1">VLOOKUP($B3835,'Track WIP'!$M:$O,3,FALSE)</f>
        <v>Indianapolis Motor Speedway</v>
      </c>
      <c r="F3835">
        <v>14</v>
      </c>
      <c r="G3835" t="s">
        <v>37</v>
      </c>
      <c r="H3835">
        <v>30</v>
      </c>
      <c r="I3835" t="s">
        <v>16</v>
      </c>
      <c r="J3835">
        <v>85</v>
      </c>
      <c r="K3835">
        <v>11</v>
      </c>
      <c r="L3835">
        <v>0</v>
      </c>
      <c r="M3835">
        <v>16</v>
      </c>
      <c r="N3835">
        <v>0</v>
      </c>
      <c r="O3835">
        <v>0</v>
      </c>
    </row>
    <row r="3836" spans="1:15" x14ac:dyDescent="0.2">
      <c r="A3836">
        <v>2019</v>
      </c>
      <c r="B3836" s="6">
        <f ca="1">_xlfn.MAXIFS('Track WIP'!M:M,'Track WIP'!K:K,'Results WIP'!A3836,'Track WIP'!L:L,'Results WIP'!C3836)</f>
        <v>43596</v>
      </c>
      <c r="C3836">
        <f t="shared" si="68"/>
        <v>5</v>
      </c>
      <c r="D3836" t="str">
        <f ca="1">VLOOKUP($B3836,'Track WIP'!$M:$O,2,FALSE)</f>
        <v>GRAND PRIX OF INDIANAPOLIS</v>
      </c>
      <c r="E3836" t="str">
        <f ca="1">VLOOKUP($B3836,'Track WIP'!$M:$O,3,FALSE)</f>
        <v>Indianapolis Motor Speedway</v>
      </c>
      <c r="F3836">
        <v>15</v>
      </c>
      <c r="G3836" t="s">
        <v>112</v>
      </c>
      <c r="H3836">
        <v>2</v>
      </c>
      <c r="I3836" t="s">
        <v>111</v>
      </c>
      <c r="J3836">
        <v>85</v>
      </c>
      <c r="K3836">
        <v>13</v>
      </c>
      <c r="L3836">
        <v>20</v>
      </c>
      <c r="M3836">
        <v>16</v>
      </c>
      <c r="N3836">
        <v>1</v>
      </c>
      <c r="O3836">
        <v>0</v>
      </c>
    </row>
    <row r="3837" spans="1:15" x14ac:dyDescent="0.2">
      <c r="A3837">
        <v>2019</v>
      </c>
      <c r="B3837" s="6">
        <f ca="1">_xlfn.MAXIFS('Track WIP'!M:M,'Track WIP'!K:K,'Results WIP'!A3837,'Track WIP'!L:L,'Results WIP'!C3837)</f>
        <v>43596</v>
      </c>
      <c r="C3837">
        <f t="shared" si="68"/>
        <v>5</v>
      </c>
      <c r="D3837" t="str">
        <f ca="1">VLOOKUP($B3837,'Track WIP'!$M:$O,2,FALSE)</f>
        <v>GRAND PRIX OF INDIANAPOLIS</v>
      </c>
      <c r="E3837" t="str">
        <f ca="1">VLOOKUP($B3837,'Track WIP'!$M:$O,3,FALSE)</f>
        <v>Indianapolis Motor Speedway</v>
      </c>
      <c r="F3837">
        <v>16</v>
      </c>
      <c r="G3837" t="s">
        <v>89</v>
      </c>
      <c r="H3837">
        <v>5</v>
      </c>
      <c r="I3837" t="s">
        <v>16</v>
      </c>
      <c r="J3837">
        <v>85</v>
      </c>
      <c r="K3837">
        <v>18</v>
      </c>
      <c r="L3837">
        <v>0</v>
      </c>
      <c r="M3837">
        <v>14</v>
      </c>
      <c r="N3837">
        <v>0</v>
      </c>
      <c r="O3837">
        <v>0</v>
      </c>
    </row>
    <row r="3838" spans="1:15" x14ac:dyDescent="0.2">
      <c r="A3838">
        <v>2019</v>
      </c>
      <c r="B3838" s="6">
        <f ca="1">_xlfn.MAXIFS('Track WIP'!M:M,'Track WIP'!K:K,'Results WIP'!A3838,'Track WIP'!L:L,'Results WIP'!C3838)</f>
        <v>43596</v>
      </c>
      <c r="C3838">
        <f t="shared" si="68"/>
        <v>5</v>
      </c>
      <c r="D3838" t="str">
        <f ca="1">VLOOKUP($B3838,'Track WIP'!$M:$O,2,FALSE)</f>
        <v>GRAND PRIX OF INDIANAPOLIS</v>
      </c>
      <c r="E3838" t="str">
        <f ca="1">VLOOKUP($B3838,'Track WIP'!$M:$O,3,FALSE)</f>
        <v>Indianapolis Motor Speedway</v>
      </c>
      <c r="F3838">
        <v>17</v>
      </c>
      <c r="G3838" t="s">
        <v>17</v>
      </c>
      <c r="H3838">
        <v>28</v>
      </c>
      <c r="I3838" t="s">
        <v>16</v>
      </c>
      <c r="J3838">
        <v>85</v>
      </c>
      <c r="K3838">
        <v>16</v>
      </c>
      <c r="L3838">
        <v>0</v>
      </c>
      <c r="M3838">
        <v>13</v>
      </c>
      <c r="N3838">
        <v>0</v>
      </c>
      <c r="O3838">
        <v>0</v>
      </c>
    </row>
    <row r="3839" spans="1:15" x14ac:dyDescent="0.2">
      <c r="A3839">
        <v>2019</v>
      </c>
      <c r="B3839" s="6">
        <f ca="1">_xlfn.MAXIFS('Track WIP'!M:M,'Track WIP'!K:K,'Results WIP'!A3839,'Track WIP'!L:L,'Results WIP'!C3839)</f>
        <v>43596</v>
      </c>
      <c r="C3839">
        <f t="shared" si="68"/>
        <v>5</v>
      </c>
      <c r="D3839" t="str">
        <f ca="1">VLOOKUP($B3839,'Track WIP'!$M:$O,2,FALSE)</f>
        <v>GRAND PRIX OF INDIANAPOLIS</v>
      </c>
      <c r="E3839" t="str">
        <f ca="1">VLOOKUP($B3839,'Track WIP'!$M:$O,3,FALSE)</f>
        <v>Indianapolis Motor Speedway</v>
      </c>
      <c r="F3839">
        <v>18</v>
      </c>
      <c r="G3839" t="s">
        <v>390</v>
      </c>
      <c r="H3839">
        <v>59</v>
      </c>
      <c r="I3839" t="s">
        <v>111</v>
      </c>
      <c r="J3839">
        <v>85</v>
      </c>
      <c r="K3839">
        <v>22</v>
      </c>
      <c r="L3839">
        <v>0</v>
      </c>
      <c r="M3839">
        <v>12</v>
      </c>
      <c r="N3839">
        <v>0</v>
      </c>
      <c r="O3839">
        <v>0</v>
      </c>
    </row>
    <row r="3840" spans="1:15" x14ac:dyDescent="0.2">
      <c r="A3840">
        <v>2019</v>
      </c>
      <c r="B3840" s="6">
        <f ca="1">_xlfn.MAXIFS('Track WIP'!M:M,'Track WIP'!K:K,'Results WIP'!A3840,'Track WIP'!L:L,'Results WIP'!C3840)</f>
        <v>43596</v>
      </c>
      <c r="C3840">
        <f t="shared" si="68"/>
        <v>5</v>
      </c>
      <c r="D3840" t="str">
        <f ca="1">VLOOKUP($B3840,'Track WIP'!$M:$O,2,FALSE)</f>
        <v>GRAND PRIX OF INDIANAPOLIS</v>
      </c>
      <c r="E3840" t="str">
        <f ca="1">VLOOKUP($B3840,'Track WIP'!$M:$O,3,FALSE)</f>
        <v>Indianapolis Motor Speedway</v>
      </c>
      <c r="F3840">
        <v>19</v>
      </c>
      <c r="G3840" t="s">
        <v>356</v>
      </c>
      <c r="H3840">
        <v>31</v>
      </c>
      <c r="I3840" t="s">
        <v>111</v>
      </c>
      <c r="J3840">
        <v>85</v>
      </c>
      <c r="K3840">
        <v>19</v>
      </c>
      <c r="L3840">
        <v>0</v>
      </c>
      <c r="M3840">
        <v>11</v>
      </c>
      <c r="N3840">
        <v>0</v>
      </c>
      <c r="O3840">
        <v>0</v>
      </c>
    </row>
    <row r="3841" spans="1:15" x14ac:dyDescent="0.2">
      <c r="A3841">
        <v>2019</v>
      </c>
      <c r="B3841" s="6">
        <f ca="1">_xlfn.MAXIFS('Track WIP'!M:M,'Track WIP'!K:K,'Results WIP'!A3841,'Track WIP'!L:L,'Results WIP'!C3841)</f>
        <v>43596</v>
      </c>
      <c r="C3841">
        <f t="shared" si="68"/>
        <v>5</v>
      </c>
      <c r="D3841" t="str">
        <f ca="1">VLOOKUP($B3841,'Track WIP'!$M:$O,2,FALSE)</f>
        <v>GRAND PRIX OF INDIANAPOLIS</v>
      </c>
      <c r="E3841" t="str">
        <f ca="1">VLOOKUP($B3841,'Track WIP'!$M:$O,3,FALSE)</f>
        <v>Indianapolis Motor Speedway</v>
      </c>
      <c r="F3841">
        <v>20</v>
      </c>
      <c r="G3841" t="s">
        <v>25</v>
      </c>
      <c r="H3841">
        <v>14</v>
      </c>
      <c r="I3841" t="s">
        <v>111</v>
      </c>
      <c r="J3841">
        <v>83</v>
      </c>
      <c r="K3841">
        <v>24</v>
      </c>
      <c r="L3841">
        <v>0</v>
      </c>
      <c r="M3841">
        <v>10</v>
      </c>
      <c r="N3841">
        <v>0</v>
      </c>
      <c r="O3841">
        <v>0</v>
      </c>
    </row>
    <row r="3842" spans="1:15" x14ac:dyDescent="0.2">
      <c r="A3842">
        <v>2019</v>
      </c>
      <c r="B3842" s="6">
        <f ca="1">_xlfn.MAXIFS('Track WIP'!M:M,'Track WIP'!K:K,'Results WIP'!A3842,'Track WIP'!L:L,'Results WIP'!C3842)</f>
        <v>43596</v>
      </c>
      <c r="C3842">
        <f t="shared" si="68"/>
        <v>5</v>
      </c>
      <c r="D3842" t="str">
        <f ca="1">VLOOKUP($B3842,'Track WIP'!$M:$O,2,FALSE)</f>
        <v>GRAND PRIX OF INDIANAPOLIS</v>
      </c>
      <c r="E3842" t="str">
        <f ca="1">VLOOKUP($B3842,'Track WIP'!$M:$O,3,FALSE)</f>
        <v>Indianapolis Motor Speedway</v>
      </c>
      <c r="F3842">
        <v>21</v>
      </c>
      <c r="G3842" t="s">
        <v>24</v>
      </c>
      <c r="H3842">
        <v>3</v>
      </c>
      <c r="I3842" t="s">
        <v>111</v>
      </c>
      <c r="J3842">
        <v>83</v>
      </c>
      <c r="K3842">
        <v>15</v>
      </c>
      <c r="L3842">
        <v>0</v>
      </c>
      <c r="M3842">
        <v>9</v>
      </c>
      <c r="N3842">
        <v>0</v>
      </c>
      <c r="O3842">
        <v>0</v>
      </c>
    </row>
    <row r="3843" spans="1:15" x14ac:dyDescent="0.2">
      <c r="A3843">
        <v>2019</v>
      </c>
      <c r="B3843" s="6">
        <f ca="1">_xlfn.MAXIFS('Track WIP'!M:M,'Track WIP'!K:K,'Results WIP'!A3843,'Track WIP'!L:L,'Results WIP'!C3843)</f>
        <v>43596</v>
      </c>
      <c r="C3843">
        <f t="shared" si="68"/>
        <v>5</v>
      </c>
      <c r="D3843" t="str">
        <f ca="1">VLOOKUP($B3843,'Track WIP'!$M:$O,2,FALSE)</f>
        <v>GRAND PRIX OF INDIANAPOLIS</v>
      </c>
      <c r="E3843" t="str">
        <f ca="1">VLOOKUP($B3843,'Track WIP'!$M:$O,3,FALSE)</f>
        <v>Indianapolis Motor Speedway</v>
      </c>
      <c r="F3843">
        <v>22</v>
      </c>
      <c r="G3843" t="s">
        <v>277</v>
      </c>
      <c r="H3843">
        <v>27</v>
      </c>
      <c r="I3843" t="s">
        <v>16</v>
      </c>
      <c r="J3843">
        <v>81</v>
      </c>
      <c r="K3843">
        <v>17</v>
      </c>
      <c r="L3843">
        <v>0</v>
      </c>
      <c r="M3843">
        <v>8</v>
      </c>
      <c r="N3843">
        <v>0</v>
      </c>
      <c r="O3843">
        <v>0</v>
      </c>
    </row>
    <row r="3844" spans="1:15" x14ac:dyDescent="0.2">
      <c r="A3844">
        <v>2019</v>
      </c>
      <c r="B3844" s="6">
        <f ca="1">_xlfn.MAXIFS('Track WIP'!M:M,'Track WIP'!K:K,'Results WIP'!A3844,'Track WIP'!L:L,'Results WIP'!C3844)</f>
        <v>43596</v>
      </c>
      <c r="C3844">
        <f t="shared" si="68"/>
        <v>5</v>
      </c>
      <c r="D3844" t="str">
        <f ca="1">VLOOKUP($B3844,'Track WIP'!$M:$O,2,FALSE)</f>
        <v>GRAND PRIX OF INDIANAPOLIS</v>
      </c>
      <c r="E3844" t="str">
        <f ca="1">VLOOKUP($B3844,'Track WIP'!$M:$O,3,FALSE)</f>
        <v>Indianapolis Motor Speedway</v>
      </c>
      <c r="F3844">
        <v>23</v>
      </c>
      <c r="G3844" t="s">
        <v>338</v>
      </c>
      <c r="H3844">
        <v>88</v>
      </c>
      <c r="I3844" t="s">
        <v>16</v>
      </c>
      <c r="J3844">
        <v>15</v>
      </c>
      <c r="K3844">
        <v>4</v>
      </c>
      <c r="L3844">
        <v>0</v>
      </c>
      <c r="M3844">
        <v>7</v>
      </c>
      <c r="N3844">
        <v>0</v>
      </c>
      <c r="O3844">
        <v>0</v>
      </c>
    </row>
    <row r="3845" spans="1:15" x14ac:dyDescent="0.2">
      <c r="A3845">
        <v>2019</v>
      </c>
      <c r="B3845" s="6">
        <f ca="1">_xlfn.MAXIFS('Track WIP'!M:M,'Track WIP'!K:K,'Results WIP'!A3845,'Track WIP'!L:L,'Results WIP'!C3845)</f>
        <v>43596</v>
      </c>
      <c r="C3845">
        <f t="shared" si="68"/>
        <v>5</v>
      </c>
      <c r="D3845" t="str">
        <f ca="1">VLOOKUP($B3845,'Track WIP'!$M:$O,2,FALSE)</f>
        <v>GRAND PRIX OF INDIANAPOLIS</v>
      </c>
      <c r="E3845" t="str">
        <f ca="1">VLOOKUP($B3845,'Track WIP'!$M:$O,3,FALSE)</f>
        <v>Indianapolis Motor Speedway</v>
      </c>
      <c r="F3845">
        <v>24</v>
      </c>
      <c r="G3845" t="s">
        <v>408</v>
      </c>
      <c r="H3845">
        <v>7</v>
      </c>
      <c r="I3845" t="s">
        <v>16</v>
      </c>
      <c r="J3845">
        <v>11</v>
      </c>
      <c r="K3845">
        <v>9</v>
      </c>
      <c r="L3845">
        <v>0</v>
      </c>
      <c r="M3845">
        <v>6</v>
      </c>
      <c r="N3845">
        <v>0</v>
      </c>
      <c r="O3845">
        <v>0</v>
      </c>
    </row>
    <row r="3846" spans="1:15" x14ac:dyDescent="0.2">
      <c r="A3846">
        <v>2019</v>
      </c>
      <c r="B3846" s="6">
        <f ca="1">_xlfn.MAXIFS('Track WIP'!M:M,'Track WIP'!K:K,'Results WIP'!A3846,'Track WIP'!L:L,'Results WIP'!C3846)</f>
        <v>43611</v>
      </c>
      <c r="C3846">
        <f t="shared" si="68"/>
        <v>6</v>
      </c>
      <c r="D3846" t="str">
        <f ca="1">VLOOKUP($B3846,'Track WIP'!$M:$O,2,FALSE)</f>
        <v>INDIANAPOLIS 500</v>
      </c>
      <c r="E3846" t="str">
        <f ca="1">VLOOKUP($B3846,'Track WIP'!$M:$O,3,FALSE)</f>
        <v>Indianapolis Motor Speedway</v>
      </c>
      <c r="F3846">
        <v>1</v>
      </c>
      <c r="G3846" t="s">
        <v>88</v>
      </c>
      <c r="H3846">
        <v>22</v>
      </c>
      <c r="I3846" t="s">
        <v>111</v>
      </c>
      <c r="J3846">
        <v>200</v>
      </c>
      <c r="K3846">
        <v>1</v>
      </c>
      <c r="L3846">
        <v>116</v>
      </c>
      <c r="M3846">
        <v>112</v>
      </c>
      <c r="N3846">
        <v>12</v>
      </c>
      <c r="O3846">
        <v>0</v>
      </c>
    </row>
    <row r="3847" spans="1:15" x14ac:dyDescent="0.2">
      <c r="A3847">
        <v>2019</v>
      </c>
      <c r="B3847" s="6">
        <f ca="1">_xlfn.MAXIFS('Track WIP'!M:M,'Track WIP'!K:K,'Results WIP'!A3847,'Track WIP'!L:L,'Results WIP'!C3847)</f>
        <v>43611</v>
      </c>
      <c r="C3847">
        <f t="shared" si="68"/>
        <v>6</v>
      </c>
      <c r="D3847" t="str">
        <f ca="1">VLOOKUP($B3847,'Track WIP'!$M:$O,2,FALSE)</f>
        <v>INDIANAPOLIS 500</v>
      </c>
      <c r="E3847" t="str">
        <f ca="1">VLOOKUP($B3847,'Track WIP'!$M:$O,3,FALSE)</f>
        <v>Indianapolis Motor Speedway</v>
      </c>
      <c r="F3847">
        <v>2</v>
      </c>
      <c r="G3847" t="s">
        <v>277</v>
      </c>
      <c r="H3847">
        <v>27</v>
      </c>
      <c r="I3847" t="s">
        <v>16</v>
      </c>
      <c r="J3847">
        <v>200</v>
      </c>
      <c r="K3847">
        <v>9</v>
      </c>
      <c r="L3847">
        <v>22</v>
      </c>
      <c r="M3847">
        <v>82</v>
      </c>
      <c r="N3847">
        <v>2</v>
      </c>
      <c r="O3847">
        <v>0</v>
      </c>
    </row>
    <row r="3848" spans="1:15" x14ac:dyDescent="0.2">
      <c r="A3848">
        <v>2019</v>
      </c>
      <c r="B3848" s="6">
        <f ca="1">_xlfn.MAXIFS('Track WIP'!M:M,'Track WIP'!K:K,'Results WIP'!A3848,'Track WIP'!L:L,'Results WIP'!C3848)</f>
        <v>43611</v>
      </c>
      <c r="C3848">
        <f t="shared" si="68"/>
        <v>6</v>
      </c>
      <c r="D3848" t="str">
        <f ca="1">VLOOKUP($B3848,'Track WIP'!$M:$O,2,FALSE)</f>
        <v>INDIANAPOLIS 500</v>
      </c>
      <c r="E3848" t="str">
        <f ca="1">VLOOKUP($B3848,'Track WIP'!$M:$O,3,FALSE)</f>
        <v>Indianapolis Motor Speedway</v>
      </c>
      <c r="F3848">
        <v>3</v>
      </c>
      <c r="G3848" t="s">
        <v>37</v>
      </c>
      <c r="H3848">
        <v>30</v>
      </c>
      <c r="I3848" t="s">
        <v>16</v>
      </c>
      <c r="J3848">
        <v>200</v>
      </c>
      <c r="K3848">
        <v>14</v>
      </c>
      <c r="L3848">
        <v>3</v>
      </c>
      <c r="M3848">
        <v>71</v>
      </c>
      <c r="N3848">
        <v>1</v>
      </c>
      <c r="O3848">
        <v>0</v>
      </c>
    </row>
    <row r="3849" spans="1:15" x14ac:dyDescent="0.2">
      <c r="A3849">
        <v>2019</v>
      </c>
      <c r="B3849" s="6">
        <f ca="1">_xlfn.MAXIFS('Track WIP'!M:M,'Track WIP'!K:K,'Results WIP'!A3849,'Track WIP'!L:L,'Results WIP'!C3849)</f>
        <v>43611</v>
      </c>
      <c r="C3849">
        <f t="shared" si="68"/>
        <v>6</v>
      </c>
      <c r="D3849" t="str">
        <f ca="1">VLOOKUP($B3849,'Track WIP'!$M:$O,2,FALSE)</f>
        <v>INDIANAPOLIS 500</v>
      </c>
      <c r="E3849" t="str">
        <f ca="1">VLOOKUP($B3849,'Track WIP'!$M:$O,3,FALSE)</f>
        <v>Indianapolis Motor Speedway</v>
      </c>
      <c r="F3849">
        <v>4</v>
      </c>
      <c r="G3849" t="s">
        <v>112</v>
      </c>
      <c r="H3849">
        <v>2</v>
      </c>
      <c r="I3849" t="s">
        <v>111</v>
      </c>
      <c r="J3849">
        <v>200</v>
      </c>
      <c r="K3849">
        <v>8</v>
      </c>
      <c r="L3849">
        <v>21</v>
      </c>
      <c r="M3849">
        <v>67</v>
      </c>
      <c r="N3849">
        <v>3</v>
      </c>
      <c r="O3849">
        <v>0</v>
      </c>
    </row>
    <row r="3850" spans="1:15" x14ac:dyDescent="0.2">
      <c r="A3850">
        <v>2019</v>
      </c>
      <c r="B3850" s="6">
        <f ca="1">_xlfn.MAXIFS('Track WIP'!M:M,'Track WIP'!K:K,'Results WIP'!A3850,'Track WIP'!L:L,'Results WIP'!C3850)</f>
        <v>43611</v>
      </c>
      <c r="C3850">
        <f t="shared" si="68"/>
        <v>6</v>
      </c>
      <c r="D3850" t="str">
        <f ca="1">VLOOKUP($B3850,'Track WIP'!$M:$O,2,FALSE)</f>
        <v>INDIANAPOLIS 500</v>
      </c>
      <c r="E3850" t="str">
        <f ca="1">VLOOKUP($B3850,'Track WIP'!$M:$O,3,FALSE)</f>
        <v>Indianapolis Motor Speedway</v>
      </c>
      <c r="F3850">
        <v>5</v>
      </c>
      <c r="G3850" t="s">
        <v>15</v>
      </c>
      <c r="H3850">
        <v>12</v>
      </c>
      <c r="I3850" t="s">
        <v>111</v>
      </c>
      <c r="J3850">
        <v>200</v>
      </c>
      <c r="K3850">
        <v>6</v>
      </c>
      <c r="L3850">
        <v>7</v>
      </c>
      <c r="M3850">
        <v>65</v>
      </c>
      <c r="N3850">
        <v>5</v>
      </c>
      <c r="O3850">
        <v>0</v>
      </c>
    </row>
    <row r="3851" spans="1:15" x14ac:dyDescent="0.2">
      <c r="A3851">
        <v>2019</v>
      </c>
      <c r="B3851" s="6">
        <f ca="1">_xlfn.MAXIFS('Track WIP'!M:M,'Track WIP'!K:K,'Results WIP'!A3851,'Track WIP'!L:L,'Results WIP'!C3851)</f>
        <v>43611</v>
      </c>
      <c r="C3851">
        <f t="shared" si="68"/>
        <v>6</v>
      </c>
      <c r="D3851" t="str">
        <f ca="1">VLOOKUP($B3851,'Track WIP'!$M:$O,2,FALSE)</f>
        <v>INDIANAPOLIS 500</v>
      </c>
      <c r="E3851" t="str">
        <f ca="1">VLOOKUP($B3851,'Track WIP'!$M:$O,3,FALSE)</f>
        <v>Indianapolis Motor Speedway</v>
      </c>
      <c r="F3851">
        <v>6</v>
      </c>
      <c r="G3851" t="s">
        <v>55</v>
      </c>
      <c r="H3851">
        <v>20</v>
      </c>
      <c r="I3851" t="s">
        <v>111</v>
      </c>
      <c r="J3851">
        <v>200</v>
      </c>
      <c r="K3851">
        <v>2</v>
      </c>
      <c r="L3851">
        <v>7</v>
      </c>
      <c r="M3851">
        <v>65</v>
      </c>
      <c r="N3851">
        <v>9</v>
      </c>
      <c r="O3851">
        <v>0</v>
      </c>
    </row>
    <row r="3852" spans="1:15" x14ac:dyDescent="0.2">
      <c r="A3852">
        <v>2019</v>
      </c>
      <c r="B3852" s="6">
        <f ca="1">_xlfn.MAXIFS('Track WIP'!M:M,'Track WIP'!K:K,'Results WIP'!A3852,'Track WIP'!L:L,'Results WIP'!C3852)</f>
        <v>43611</v>
      </c>
      <c r="C3852">
        <f t="shared" si="68"/>
        <v>6</v>
      </c>
      <c r="D3852" t="str">
        <f ca="1">VLOOKUP($B3852,'Track WIP'!$M:$O,2,FALSE)</f>
        <v>INDIANAPOLIS 500</v>
      </c>
      <c r="E3852" t="str">
        <f ca="1">VLOOKUP($B3852,'Track WIP'!$M:$O,3,FALSE)</f>
        <v>Indianapolis Motor Speedway</v>
      </c>
      <c r="F3852">
        <v>7</v>
      </c>
      <c r="G3852" t="s">
        <v>405</v>
      </c>
      <c r="H3852">
        <v>19</v>
      </c>
      <c r="I3852" t="s">
        <v>16</v>
      </c>
      <c r="J3852">
        <v>200</v>
      </c>
      <c r="K3852">
        <v>23</v>
      </c>
      <c r="L3852">
        <v>1</v>
      </c>
      <c r="M3852">
        <v>53</v>
      </c>
      <c r="N3852">
        <v>1</v>
      </c>
      <c r="O3852">
        <v>0</v>
      </c>
    </row>
    <row r="3853" spans="1:15" x14ac:dyDescent="0.2">
      <c r="A3853">
        <v>2019</v>
      </c>
      <c r="B3853" s="6">
        <f ca="1">_xlfn.MAXIFS('Track WIP'!M:M,'Track WIP'!K:K,'Results WIP'!A3853,'Track WIP'!L:L,'Results WIP'!C3853)</f>
        <v>43611</v>
      </c>
      <c r="C3853">
        <f t="shared" si="68"/>
        <v>6</v>
      </c>
      <c r="D3853" t="str">
        <f ca="1">VLOOKUP($B3853,'Track WIP'!$M:$O,2,FALSE)</f>
        <v>INDIANAPOLIS 500</v>
      </c>
      <c r="E3853" t="str">
        <f ca="1">VLOOKUP($B3853,'Track WIP'!$M:$O,3,FALSE)</f>
        <v>Indianapolis Motor Speedway</v>
      </c>
      <c r="F3853">
        <v>8</v>
      </c>
      <c r="G3853" t="s">
        <v>17</v>
      </c>
      <c r="H3853">
        <v>28</v>
      </c>
      <c r="I3853" t="s">
        <v>16</v>
      </c>
      <c r="J3853">
        <v>200</v>
      </c>
      <c r="K3853">
        <v>22</v>
      </c>
      <c r="L3853">
        <v>0</v>
      </c>
      <c r="M3853">
        <v>48</v>
      </c>
      <c r="N3853">
        <v>0</v>
      </c>
      <c r="O3853">
        <v>0</v>
      </c>
    </row>
    <row r="3854" spans="1:15" x14ac:dyDescent="0.2">
      <c r="A3854">
        <v>2019</v>
      </c>
      <c r="B3854" s="6">
        <f ca="1">_xlfn.MAXIFS('Track WIP'!M:M,'Track WIP'!K:K,'Results WIP'!A3854,'Track WIP'!L:L,'Results WIP'!C3854)</f>
        <v>43611</v>
      </c>
      <c r="C3854">
        <f t="shared" si="68"/>
        <v>6</v>
      </c>
      <c r="D3854" t="str">
        <f ca="1">VLOOKUP($B3854,'Track WIP'!$M:$O,2,FALSE)</f>
        <v>INDIANAPOLIS 500</v>
      </c>
      <c r="E3854" t="str">
        <f ca="1">VLOOKUP($B3854,'Track WIP'!$M:$O,3,FALSE)</f>
        <v>Indianapolis Motor Speedway</v>
      </c>
      <c r="F3854">
        <v>9</v>
      </c>
      <c r="G3854" t="s">
        <v>25</v>
      </c>
      <c r="H3854">
        <v>14</v>
      </c>
      <c r="I3854" t="s">
        <v>111</v>
      </c>
      <c r="J3854">
        <v>200</v>
      </c>
      <c r="K3854">
        <v>16</v>
      </c>
      <c r="L3854">
        <v>0</v>
      </c>
      <c r="M3854">
        <v>44</v>
      </c>
      <c r="N3854">
        <v>0</v>
      </c>
      <c r="O3854">
        <v>0</v>
      </c>
    </row>
    <row r="3855" spans="1:15" x14ac:dyDescent="0.2">
      <c r="A3855">
        <v>2019</v>
      </c>
      <c r="B3855" s="6">
        <f ca="1">_xlfn.MAXIFS('Track WIP'!M:M,'Track WIP'!K:K,'Results WIP'!A3855,'Track WIP'!L:L,'Results WIP'!C3855)</f>
        <v>43611</v>
      </c>
      <c r="C3855">
        <f t="shared" si="68"/>
        <v>6</v>
      </c>
      <c r="D3855" t="str">
        <f ca="1">VLOOKUP($B3855,'Track WIP'!$M:$O,2,FALSE)</f>
        <v>INDIANAPOLIS 500</v>
      </c>
      <c r="E3855" t="str">
        <f ca="1">VLOOKUP($B3855,'Track WIP'!$M:$O,3,FALSE)</f>
        <v>Indianapolis Motor Speedway</v>
      </c>
      <c r="F3855">
        <v>10</v>
      </c>
      <c r="G3855" t="s">
        <v>359</v>
      </c>
      <c r="H3855">
        <v>25</v>
      </c>
      <c r="I3855" t="s">
        <v>16</v>
      </c>
      <c r="J3855">
        <v>200</v>
      </c>
      <c r="K3855">
        <v>11</v>
      </c>
      <c r="L3855">
        <v>0</v>
      </c>
      <c r="M3855">
        <v>40</v>
      </c>
      <c r="N3855">
        <v>0</v>
      </c>
      <c r="O3855">
        <v>0</v>
      </c>
    </row>
    <row r="3856" spans="1:15" x14ac:dyDescent="0.2">
      <c r="A3856">
        <v>2019</v>
      </c>
      <c r="B3856" s="6">
        <f ca="1">_xlfn.MAXIFS('Track WIP'!M:M,'Track WIP'!K:K,'Results WIP'!A3856,'Track WIP'!L:L,'Results WIP'!C3856)</f>
        <v>43611</v>
      </c>
      <c r="C3856">
        <f t="shared" si="68"/>
        <v>6</v>
      </c>
      <c r="D3856" t="str">
        <f ca="1">VLOOKUP($B3856,'Track WIP'!$M:$O,2,FALSE)</f>
        <v>INDIANAPOLIS 500</v>
      </c>
      <c r="E3856" t="str">
        <f ca="1">VLOOKUP($B3856,'Track WIP'!$M:$O,3,FALSE)</f>
        <v>Indianapolis Motor Speedway</v>
      </c>
      <c r="F3856">
        <v>11</v>
      </c>
      <c r="G3856" t="s">
        <v>89</v>
      </c>
      <c r="H3856">
        <v>5</v>
      </c>
      <c r="I3856" t="s">
        <v>16</v>
      </c>
      <c r="J3856">
        <v>200</v>
      </c>
      <c r="K3856">
        <v>32</v>
      </c>
      <c r="L3856">
        <v>0</v>
      </c>
      <c r="M3856">
        <v>38</v>
      </c>
      <c r="N3856">
        <v>0</v>
      </c>
      <c r="O3856">
        <v>0</v>
      </c>
    </row>
    <row r="3857" spans="1:15" x14ac:dyDescent="0.2">
      <c r="A3857">
        <v>2019</v>
      </c>
      <c r="B3857" s="6">
        <f ca="1">_xlfn.MAXIFS('Track WIP'!M:M,'Track WIP'!K:K,'Results WIP'!A3857,'Track WIP'!L:L,'Results WIP'!C3857)</f>
        <v>43611</v>
      </c>
      <c r="C3857">
        <f t="shared" ref="C3857:C3920" si="69">_xlfn.IFS(A3857&gt;A3856,1,F3857=1,C3856+1,F3857&gt;1,C3856)</f>
        <v>6</v>
      </c>
      <c r="D3857" t="str">
        <f ca="1">VLOOKUP($B3857,'Track WIP'!$M:$O,2,FALSE)</f>
        <v>INDIANAPOLIS 500</v>
      </c>
      <c r="E3857" t="str">
        <f ca="1">VLOOKUP($B3857,'Track WIP'!$M:$O,3,FALSE)</f>
        <v>Indianapolis Motor Speedway</v>
      </c>
      <c r="F3857">
        <v>12</v>
      </c>
      <c r="G3857" t="s">
        <v>377</v>
      </c>
      <c r="H3857">
        <v>33</v>
      </c>
      <c r="I3857" t="s">
        <v>16</v>
      </c>
      <c r="J3857">
        <v>200</v>
      </c>
      <c r="K3857">
        <v>15</v>
      </c>
      <c r="L3857">
        <v>0</v>
      </c>
      <c r="M3857">
        <v>36</v>
      </c>
      <c r="N3857">
        <v>0</v>
      </c>
      <c r="O3857">
        <v>0</v>
      </c>
    </row>
    <row r="3858" spans="1:15" x14ac:dyDescent="0.2">
      <c r="A3858">
        <v>2019</v>
      </c>
      <c r="B3858" s="6">
        <f ca="1">_xlfn.MAXIFS('Track WIP'!M:M,'Track WIP'!K:K,'Results WIP'!A3858,'Track WIP'!L:L,'Results WIP'!C3858)</f>
        <v>43611</v>
      </c>
      <c r="C3858">
        <f t="shared" si="69"/>
        <v>6</v>
      </c>
      <c r="D3858" t="str">
        <f ca="1">VLOOKUP($B3858,'Track WIP'!$M:$O,2,FALSE)</f>
        <v>INDIANAPOLIS 500</v>
      </c>
      <c r="E3858" t="str">
        <f ca="1">VLOOKUP($B3858,'Track WIP'!$M:$O,3,FALSE)</f>
        <v>Indianapolis Motor Speedway</v>
      </c>
      <c r="F3858">
        <v>13</v>
      </c>
      <c r="G3858" t="s">
        <v>393</v>
      </c>
      <c r="H3858">
        <v>63</v>
      </c>
      <c r="I3858" t="s">
        <v>111</v>
      </c>
      <c r="J3858">
        <v>200</v>
      </c>
      <c r="K3858">
        <v>4</v>
      </c>
      <c r="L3858">
        <v>0</v>
      </c>
      <c r="M3858">
        <v>40</v>
      </c>
      <c r="N3858">
        <v>6</v>
      </c>
      <c r="O3858">
        <v>0</v>
      </c>
    </row>
    <row r="3859" spans="1:15" x14ac:dyDescent="0.2">
      <c r="A3859">
        <v>2019</v>
      </c>
      <c r="B3859" s="6">
        <f ca="1">_xlfn.MAXIFS('Track WIP'!M:M,'Track WIP'!K:K,'Results WIP'!A3859,'Track WIP'!L:L,'Results WIP'!C3859)</f>
        <v>43611</v>
      </c>
      <c r="C3859">
        <f t="shared" si="69"/>
        <v>6</v>
      </c>
      <c r="D3859" t="str">
        <f ca="1">VLOOKUP($B3859,'Track WIP'!$M:$O,2,FALSE)</f>
        <v>INDIANAPOLIS 500</v>
      </c>
      <c r="E3859" t="str">
        <f ca="1">VLOOKUP($B3859,'Track WIP'!$M:$O,3,FALSE)</f>
        <v>Indianapolis Motor Speedway</v>
      </c>
      <c r="F3859">
        <v>14</v>
      </c>
      <c r="G3859" t="s">
        <v>389</v>
      </c>
      <c r="H3859">
        <v>21</v>
      </c>
      <c r="I3859" t="s">
        <v>111</v>
      </c>
      <c r="J3859">
        <v>200</v>
      </c>
      <c r="K3859">
        <v>3</v>
      </c>
      <c r="L3859">
        <v>4</v>
      </c>
      <c r="M3859">
        <v>40</v>
      </c>
      <c r="N3859">
        <v>8</v>
      </c>
      <c r="O3859">
        <v>0</v>
      </c>
    </row>
    <row r="3860" spans="1:15" x14ac:dyDescent="0.2">
      <c r="A3860">
        <v>2019</v>
      </c>
      <c r="B3860" s="6">
        <f ca="1">_xlfn.MAXIFS('Track WIP'!M:M,'Track WIP'!K:K,'Results WIP'!A3860,'Track WIP'!L:L,'Results WIP'!C3860)</f>
        <v>43611</v>
      </c>
      <c r="C3860">
        <f t="shared" si="69"/>
        <v>6</v>
      </c>
      <c r="D3860" t="str">
        <f ca="1">VLOOKUP($B3860,'Track WIP'!$M:$O,2,FALSE)</f>
        <v>INDIANAPOLIS 500</v>
      </c>
      <c r="E3860" t="str">
        <f ca="1">VLOOKUP($B3860,'Track WIP'!$M:$O,3,FALSE)</f>
        <v>Indianapolis Motor Speedway</v>
      </c>
      <c r="F3860">
        <v>15</v>
      </c>
      <c r="G3860" t="s">
        <v>402</v>
      </c>
      <c r="H3860">
        <v>4</v>
      </c>
      <c r="I3860" t="s">
        <v>111</v>
      </c>
      <c r="J3860">
        <v>200</v>
      </c>
      <c r="K3860">
        <v>24</v>
      </c>
      <c r="L3860">
        <v>0</v>
      </c>
      <c r="M3860">
        <v>30</v>
      </c>
      <c r="N3860">
        <v>0</v>
      </c>
      <c r="O3860">
        <v>0</v>
      </c>
    </row>
    <row r="3861" spans="1:15" x14ac:dyDescent="0.2">
      <c r="A3861">
        <v>2019</v>
      </c>
      <c r="B3861" s="6">
        <f ca="1">_xlfn.MAXIFS('Track WIP'!M:M,'Track WIP'!K:K,'Results WIP'!A3861,'Track WIP'!L:L,'Results WIP'!C3861)</f>
        <v>43611</v>
      </c>
      <c r="C3861">
        <f t="shared" si="69"/>
        <v>6</v>
      </c>
      <c r="D3861" t="str">
        <f ca="1">VLOOKUP($B3861,'Track WIP'!$M:$O,2,FALSE)</f>
        <v>INDIANAPOLIS 500</v>
      </c>
      <c r="E3861" t="str">
        <f ca="1">VLOOKUP($B3861,'Track WIP'!$M:$O,3,FALSE)</f>
        <v>Indianapolis Motor Speedway</v>
      </c>
      <c r="F3861">
        <v>16</v>
      </c>
      <c r="G3861" t="s">
        <v>93</v>
      </c>
      <c r="H3861">
        <v>39</v>
      </c>
      <c r="I3861" t="s">
        <v>111</v>
      </c>
      <c r="J3861">
        <v>200</v>
      </c>
      <c r="K3861">
        <v>30</v>
      </c>
      <c r="L3861">
        <v>0</v>
      </c>
      <c r="M3861">
        <v>28</v>
      </c>
      <c r="N3861">
        <v>0</v>
      </c>
      <c r="O3861">
        <v>0</v>
      </c>
    </row>
    <row r="3862" spans="1:15" x14ac:dyDescent="0.2">
      <c r="A3862">
        <v>2019</v>
      </c>
      <c r="B3862" s="6">
        <f ca="1">_xlfn.MAXIFS('Track WIP'!M:M,'Track WIP'!K:K,'Results WIP'!A3862,'Track WIP'!L:L,'Results WIP'!C3862)</f>
        <v>43611</v>
      </c>
      <c r="C3862">
        <f t="shared" si="69"/>
        <v>6</v>
      </c>
      <c r="D3862" t="str">
        <f ca="1">VLOOKUP($B3862,'Track WIP'!$M:$O,2,FALSE)</f>
        <v>INDIANAPOLIS 500</v>
      </c>
      <c r="E3862" t="str">
        <f ca="1">VLOOKUP($B3862,'Track WIP'!$M:$O,3,FALSE)</f>
        <v>Indianapolis Motor Speedway</v>
      </c>
      <c r="F3862">
        <v>17</v>
      </c>
      <c r="G3862" t="s">
        <v>21</v>
      </c>
      <c r="H3862">
        <v>9</v>
      </c>
      <c r="I3862" t="s">
        <v>16</v>
      </c>
      <c r="J3862">
        <v>200</v>
      </c>
      <c r="K3862">
        <v>18</v>
      </c>
      <c r="L3862">
        <v>13</v>
      </c>
      <c r="M3862">
        <v>27</v>
      </c>
      <c r="N3862">
        <v>1</v>
      </c>
      <c r="O3862">
        <v>0</v>
      </c>
    </row>
    <row r="3863" spans="1:15" x14ac:dyDescent="0.2">
      <c r="A3863">
        <v>2019</v>
      </c>
      <c r="B3863" s="6">
        <f ca="1">_xlfn.MAXIFS('Track WIP'!M:M,'Track WIP'!K:K,'Results WIP'!A3863,'Track WIP'!L:L,'Results WIP'!C3863)</f>
        <v>43611</v>
      </c>
      <c r="C3863">
        <f t="shared" si="69"/>
        <v>6</v>
      </c>
      <c r="D3863" t="str">
        <f ca="1">VLOOKUP($B3863,'Track WIP'!$M:$O,2,FALSE)</f>
        <v>INDIANAPOLIS 500</v>
      </c>
      <c r="E3863" t="str">
        <f ca="1">VLOOKUP($B3863,'Track WIP'!$M:$O,3,FALSE)</f>
        <v>Indianapolis Motor Speedway</v>
      </c>
      <c r="F3863">
        <v>18</v>
      </c>
      <c r="G3863" t="s">
        <v>24</v>
      </c>
      <c r="H3863">
        <v>3</v>
      </c>
      <c r="I3863" t="s">
        <v>111</v>
      </c>
      <c r="J3863">
        <v>199</v>
      </c>
      <c r="K3863">
        <v>12</v>
      </c>
      <c r="L3863">
        <v>0</v>
      </c>
      <c r="M3863">
        <v>24</v>
      </c>
      <c r="N3863">
        <v>0</v>
      </c>
      <c r="O3863">
        <v>0</v>
      </c>
    </row>
    <row r="3864" spans="1:15" x14ac:dyDescent="0.2">
      <c r="A3864">
        <v>2019</v>
      </c>
      <c r="B3864" s="6">
        <f ca="1">_xlfn.MAXIFS('Track WIP'!M:M,'Track WIP'!K:K,'Results WIP'!A3864,'Track WIP'!L:L,'Results WIP'!C3864)</f>
        <v>43611</v>
      </c>
      <c r="C3864">
        <f t="shared" si="69"/>
        <v>6</v>
      </c>
      <c r="D3864" t="str">
        <f ca="1">VLOOKUP($B3864,'Track WIP'!$M:$O,2,FALSE)</f>
        <v>INDIANAPOLIS 500</v>
      </c>
      <c r="E3864" t="str">
        <f ca="1">VLOOKUP($B3864,'Track WIP'!$M:$O,3,FALSE)</f>
        <v>Indianapolis Motor Speedway</v>
      </c>
      <c r="F3864">
        <v>19</v>
      </c>
      <c r="G3864" t="s">
        <v>384</v>
      </c>
      <c r="H3864">
        <v>24</v>
      </c>
      <c r="I3864" t="s">
        <v>111</v>
      </c>
      <c r="J3864">
        <v>199</v>
      </c>
      <c r="K3864">
        <v>31</v>
      </c>
      <c r="L3864">
        <v>0</v>
      </c>
      <c r="M3864">
        <v>22</v>
      </c>
      <c r="N3864">
        <v>0</v>
      </c>
      <c r="O3864">
        <v>0</v>
      </c>
    </row>
    <row r="3865" spans="1:15" x14ac:dyDescent="0.2">
      <c r="A3865">
        <v>2019</v>
      </c>
      <c r="B3865" s="6">
        <f ca="1">_xlfn.MAXIFS('Track WIP'!M:M,'Track WIP'!K:K,'Results WIP'!A3865,'Track WIP'!L:L,'Results WIP'!C3865)</f>
        <v>43611</v>
      </c>
      <c r="C3865">
        <f t="shared" si="69"/>
        <v>6</v>
      </c>
      <c r="D3865" t="str">
        <f ca="1">VLOOKUP($B3865,'Track WIP'!$M:$O,2,FALSE)</f>
        <v>INDIANAPOLIS 500</v>
      </c>
      <c r="E3865" t="str">
        <f ca="1">VLOOKUP($B3865,'Track WIP'!$M:$O,3,FALSE)</f>
        <v>Indianapolis Motor Speedway</v>
      </c>
      <c r="F3865">
        <v>20</v>
      </c>
      <c r="G3865" t="s">
        <v>70</v>
      </c>
      <c r="H3865">
        <v>48</v>
      </c>
      <c r="I3865" t="s">
        <v>111</v>
      </c>
      <c r="J3865">
        <v>199</v>
      </c>
      <c r="K3865">
        <v>21</v>
      </c>
      <c r="L3865">
        <v>0</v>
      </c>
      <c r="M3865">
        <v>20</v>
      </c>
      <c r="N3865">
        <v>0</v>
      </c>
      <c r="O3865">
        <v>0</v>
      </c>
    </row>
    <row r="3866" spans="1:15" x14ac:dyDescent="0.2">
      <c r="A3866">
        <v>2019</v>
      </c>
      <c r="B3866" s="6">
        <f ca="1">_xlfn.MAXIFS('Track WIP'!M:M,'Track WIP'!K:K,'Results WIP'!A3866,'Track WIP'!L:L,'Results WIP'!C3866)</f>
        <v>43611</v>
      </c>
      <c r="C3866">
        <f t="shared" si="69"/>
        <v>6</v>
      </c>
      <c r="D3866" t="str">
        <f ca="1">VLOOKUP($B3866,'Track WIP'!$M:$O,2,FALSE)</f>
        <v>INDIANAPOLIS 500</v>
      </c>
      <c r="E3866" t="str">
        <f ca="1">VLOOKUP($B3866,'Track WIP'!$M:$O,3,FALSE)</f>
        <v>Indianapolis Motor Speedway</v>
      </c>
      <c r="F3866">
        <v>21</v>
      </c>
      <c r="G3866" t="s">
        <v>396</v>
      </c>
      <c r="H3866">
        <v>60</v>
      </c>
      <c r="I3866" t="s">
        <v>16</v>
      </c>
      <c r="J3866">
        <v>199</v>
      </c>
      <c r="K3866">
        <v>25</v>
      </c>
      <c r="L3866">
        <v>0</v>
      </c>
      <c r="M3866">
        <v>18</v>
      </c>
      <c r="N3866">
        <v>0</v>
      </c>
      <c r="O3866">
        <v>0</v>
      </c>
    </row>
    <row r="3867" spans="1:15" x14ac:dyDescent="0.2">
      <c r="A3867">
        <v>2019</v>
      </c>
      <c r="B3867" s="6">
        <f ca="1">_xlfn.MAXIFS('Track WIP'!M:M,'Track WIP'!K:K,'Results WIP'!A3867,'Track WIP'!L:L,'Results WIP'!C3867)</f>
        <v>43611</v>
      </c>
      <c r="C3867">
        <f t="shared" si="69"/>
        <v>6</v>
      </c>
      <c r="D3867" t="str">
        <f ca="1">VLOOKUP($B3867,'Track WIP'!$M:$O,2,FALSE)</f>
        <v>INDIANAPOLIS 500</v>
      </c>
      <c r="E3867" t="str">
        <f ca="1">VLOOKUP($B3867,'Track WIP'!$M:$O,3,FALSE)</f>
        <v>Indianapolis Motor Speedway</v>
      </c>
      <c r="F3867">
        <v>22</v>
      </c>
      <c r="G3867" t="s">
        <v>84</v>
      </c>
      <c r="H3867">
        <v>77</v>
      </c>
      <c r="I3867" t="s">
        <v>16</v>
      </c>
      <c r="J3867">
        <v>199</v>
      </c>
      <c r="K3867">
        <v>19</v>
      </c>
      <c r="L3867">
        <v>0</v>
      </c>
      <c r="M3867">
        <v>16</v>
      </c>
      <c r="N3867">
        <v>0</v>
      </c>
      <c r="O3867">
        <v>0</v>
      </c>
    </row>
    <row r="3868" spans="1:15" x14ac:dyDescent="0.2">
      <c r="A3868">
        <v>2019</v>
      </c>
      <c r="B3868" s="6">
        <f ca="1">_xlfn.MAXIFS('Track WIP'!M:M,'Track WIP'!K:K,'Results WIP'!A3868,'Track WIP'!L:L,'Results WIP'!C3868)</f>
        <v>43611</v>
      </c>
      <c r="C3868">
        <f t="shared" si="69"/>
        <v>6</v>
      </c>
      <c r="D3868" t="str">
        <f ca="1">VLOOKUP($B3868,'Track WIP'!$M:$O,2,FALSE)</f>
        <v>INDIANAPOLIS 500</v>
      </c>
      <c r="E3868" t="str">
        <f ca="1">VLOOKUP($B3868,'Track WIP'!$M:$O,3,FALSE)</f>
        <v>Indianapolis Motor Speedway</v>
      </c>
      <c r="F3868">
        <v>23</v>
      </c>
      <c r="G3868" t="s">
        <v>408</v>
      </c>
      <c r="H3868">
        <v>7</v>
      </c>
      <c r="I3868" t="s">
        <v>16</v>
      </c>
      <c r="J3868">
        <v>198</v>
      </c>
      <c r="K3868">
        <v>13</v>
      </c>
      <c r="L3868">
        <v>0</v>
      </c>
      <c r="M3868">
        <v>14</v>
      </c>
      <c r="N3868">
        <v>0</v>
      </c>
      <c r="O3868">
        <v>0</v>
      </c>
    </row>
    <row r="3869" spans="1:15" x14ac:dyDescent="0.2">
      <c r="A3869">
        <v>2019</v>
      </c>
      <c r="B3869" s="6">
        <f ca="1">_xlfn.MAXIFS('Track WIP'!M:M,'Track WIP'!K:K,'Results WIP'!A3869,'Track WIP'!L:L,'Results WIP'!C3869)</f>
        <v>43611</v>
      </c>
      <c r="C3869">
        <f t="shared" si="69"/>
        <v>6</v>
      </c>
      <c r="D3869" t="str">
        <f ca="1">VLOOKUP($B3869,'Track WIP'!$M:$O,2,FALSE)</f>
        <v>INDIANAPOLIS 500</v>
      </c>
      <c r="E3869" t="str">
        <f ca="1">VLOOKUP($B3869,'Track WIP'!$M:$O,3,FALSE)</f>
        <v>Indianapolis Motor Speedway</v>
      </c>
      <c r="F3869">
        <v>24</v>
      </c>
      <c r="G3869" t="s">
        <v>400</v>
      </c>
      <c r="H3869">
        <v>42</v>
      </c>
      <c r="I3869" t="s">
        <v>16</v>
      </c>
      <c r="J3869">
        <v>198</v>
      </c>
      <c r="K3869">
        <v>26</v>
      </c>
      <c r="L3869">
        <v>0</v>
      </c>
      <c r="M3869">
        <v>12</v>
      </c>
      <c r="N3869">
        <v>0</v>
      </c>
      <c r="O3869">
        <v>0</v>
      </c>
    </row>
    <row r="3870" spans="1:15" x14ac:dyDescent="0.2">
      <c r="A3870">
        <v>2019</v>
      </c>
      <c r="B3870" s="6">
        <f ca="1">_xlfn.MAXIFS('Track WIP'!M:M,'Track WIP'!K:K,'Results WIP'!A3870,'Track WIP'!L:L,'Results WIP'!C3870)</f>
        <v>43611</v>
      </c>
      <c r="C3870">
        <f t="shared" si="69"/>
        <v>6</v>
      </c>
      <c r="D3870" t="str">
        <f ca="1">VLOOKUP($B3870,'Track WIP'!$M:$O,2,FALSE)</f>
        <v>INDIANAPOLIS 500</v>
      </c>
      <c r="E3870" t="str">
        <f ca="1">VLOOKUP($B3870,'Track WIP'!$M:$O,3,FALSE)</f>
        <v>Indianapolis Motor Speedway</v>
      </c>
      <c r="F3870">
        <v>25</v>
      </c>
      <c r="G3870" t="s">
        <v>86</v>
      </c>
      <c r="H3870">
        <v>23</v>
      </c>
      <c r="I3870" t="s">
        <v>111</v>
      </c>
      <c r="J3870">
        <v>196</v>
      </c>
      <c r="K3870">
        <v>20</v>
      </c>
      <c r="L3870">
        <v>0</v>
      </c>
      <c r="M3870">
        <v>10</v>
      </c>
      <c r="N3870">
        <v>0</v>
      </c>
      <c r="O3870">
        <v>0</v>
      </c>
    </row>
    <row r="3871" spans="1:15" x14ac:dyDescent="0.2">
      <c r="A3871">
        <v>2019</v>
      </c>
      <c r="B3871" s="6">
        <f ca="1">_xlfn.MAXIFS('Track WIP'!M:M,'Track WIP'!K:K,'Results WIP'!A3871,'Track WIP'!L:L,'Results WIP'!C3871)</f>
        <v>43611</v>
      </c>
      <c r="C3871">
        <f t="shared" si="69"/>
        <v>6</v>
      </c>
      <c r="D3871" t="str">
        <f ca="1">VLOOKUP($B3871,'Track WIP'!$M:$O,2,FALSE)</f>
        <v>INDIANAPOLIS 500</v>
      </c>
      <c r="E3871" t="str">
        <f ca="1">VLOOKUP($B3871,'Track WIP'!$M:$O,3,FALSE)</f>
        <v>Indianapolis Motor Speedway</v>
      </c>
      <c r="F3871">
        <v>26</v>
      </c>
      <c r="G3871" t="s">
        <v>38</v>
      </c>
      <c r="H3871">
        <v>98</v>
      </c>
      <c r="I3871" t="s">
        <v>16</v>
      </c>
      <c r="J3871">
        <v>195</v>
      </c>
      <c r="K3871">
        <v>10</v>
      </c>
      <c r="L3871">
        <v>0</v>
      </c>
      <c r="M3871">
        <v>10</v>
      </c>
      <c r="N3871">
        <v>0</v>
      </c>
      <c r="O3871">
        <v>0</v>
      </c>
    </row>
    <row r="3872" spans="1:15" x14ac:dyDescent="0.2">
      <c r="A3872">
        <v>2019</v>
      </c>
      <c r="B3872" s="6">
        <f ca="1">_xlfn.MAXIFS('Track WIP'!M:M,'Track WIP'!K:K,'Results WIP'!A3872,'Track WIP'!L:L,'Results WIP'!C3872)</f>
        <v>43611</v>
      </c>
      <c r="C3872">
        <f t="shared" si="69"/>
        <v>6</v>
      </c>
      <c r="D3872" t="str">
        <f ca="1">VLOOKUP($B3872,'Track WIP'!$M:$O,2,FALSE)</f>
        <v>INDIANAPOLIS 500</v>
      </c>
      <c r="E3872" t="str">
        <f ca="1">VLOOKUP($B3872,'Track WIP'!$M:$O,3,FALSE)</f>
        <v>Indianapolis Motor Speedway</v>
      </c>
      <c r="F3872">
        <v>27</v>
      </c>
      <c r="G3872" t="s">
        <v>41</v>
      </c>
      <c r="H3872">
        <v>15</v>
      </c>
      <c r="I3872" t="s">
        <v>16</v>
      </c>
      <c r="J3872">
        <v>176</v>
      </c>
      <c r="K3872">
        <v>17</v>
      </c>
      <c r="L3872">
        <v>0</v>
      </c>
      <c r="M3872">
        <v>10</v>
      </c>
      <c r="N3872">
        <v>0</v>
      </c>
      <c r="O3872">
        <v>0</v>
      </c>
    </row>
    <row r="3873" spans="1:15" x14ac:dyDescent="0.2">
      <c r="A3873">
        <v>2019</v>
      </c>
      <c r="B3873" s="6">
        <f ca="1">_xlfn.MAXIFS('Track WIP'!M:M,'Track WIP'!K:K,'Results WIP'!A3873,'Track WIP'!L:L,'Results WIP'!C3873)</f>
        <v>43611</v>
      </c>
      <c r="C3873">
        <f t="shared" si="69"/>
        <v>6</v>
      </c>
      <c r="D3873" t="str">
        <f ca="1">VLOOKUP($B3873,'Track WIP'!$M:$O,2,FALSE)</f>
        <v>INDIANAPOLIS 500</v>
      </c>
      <c r="E3873" t="str">
        <f ca="1">VLOOKUP($B3873,'Track WIP'!$M:$O,3,FALSE)</f>
        <v>Indianapolis Motor Speedway</v>
      </c>
      <c r="F3873">
        <v>28</v>
      </c>
      <c r="G3873" t="s">
        <v>341</v>
      </c>
      <c r="H3873">
        <v>10</v>
      </c>
      <c r="I3873" t="s">
        <v>16</v>
      </c>
      <c r="J3873">
        <v>176</v>
      </c>
      <c r="K3873">
        <v>29</v>
      </c>
      <c r="L3873">
        <v>6</v>
      </c>
      <c r="M3873">
        <v>11</v>
      </c>
      <c r="N3873">
        <v>1</v>
      </c>
      <c r="O3873">
        <v>0</v>
      </c>
    </row>
    <row r="3874" spans="1:15" x14ac:dyDescent="0.2">
      <c r="A3874">
        <v>2019</v>
      </c>
      <c r="B3874" s="6">
        <f ca="1">_xlfn.MAXIFS('Track WIP'!M:M,'Track WIP'!K:K,'Results WIP'!A3874,'Track WIP'!L:L,'Results WIP'!C3874)</f>
        <v>43611</v>
      </c>
      <c r="C3874">
        <f t="shared" si="69"/>
        <v>6</v>
      </c>
      <c r="D3874" t="str">
        <f ca="1">VLOOKUP($B3874,'Track WIP'!$M:$O,2,FALSE)</f>
        <v>INDIANAPOLIS 500</v>
      </c>
      <c r="E3874" t="str">
        <f ca="1">VLOOKUP($B3874,'Track WIP'!$M:$O,3,FALSE)</f>
        <v>Indianapolis Motor Speedway</v>
      </c>
      <c r="F3874">
        <v>29</v>
      </c>
      <c r="G3874" t="s">
        <v>394</v>
      </c>
      <c r="H3874">
        <v>26</v>
      </c>
      <c r="I3874" t="s">
        <v>16</v>
      </c>
      <c r="J3874">
        <v>176</v>
      </c>
      <c r="K3874">
        <v>28</v>
      </c>
      <c r="L3874">
        <v>0</v>
      </c>
      <c r="M3874">
        <v>10</v>
      </c>
      <c r="N3874">
        <v>0</v>
      </c>
      <c r="O3874">
        <v>0</v>
      </c>
    </row>
    <row r="3875" spans="1:15" x14ac:dyDescent="0.2">
      <c r="A3875">
        <v>2019</v>
      </c>
      <c r="B3875" s="6">
        <f ca="1">_xlfn.MAXIFS('Track WIP'!M:M,'Track WIP'!K:K,'Results WIP'!A3875,'Track WIP'!L:L,'Results WIP'!C3875)</f>
        <v>43611</v>
      </c>
      <c r="C3875">
        <f t="shared" si="69"/>
        <v>6</v>
      </c>
      <c r="D3875" t="str">
        <f ca="1">VLOOKUP($B3875,'Track WIP'!$M:$O,2,FALSE)</f>
        <v>INDIANAPOLIS 500</v>
      </c>
      <c r="E3875" t="str">
        <f ca="1">VLOOKUP($B3875,'Track WIP'!$M:$O,3,FALSE)</f>
        <v>Indianapolis Motor Speedway</v>
      </c>
      <c r="F3875">
        <v>30</v>
      </c>
      <c r="G3875" t="s">
        <v>87</v>
      </c>
      <c r="H3875">
        <v>18</v>
      </c>
      <c r="I3875" t="s">
        <v>16</v>
      </c>
      <c r="J3875">
        <v>176</v>
      </c>
      <c r="K3875">
        <v>7</v>
      </c>
      <c r="L3875">
        <v>0</v>
      </c>
      <c r="M3875">
        <v>13</v>
      </c>
      <c r="N3875">
        <v>3</v>
      </c>
      <c r="O3875">
        <v>0</v>
      </c>
    </row>
    <row r="3876" spans="1:15" x14ac:dyDescent="0.2">
      <c r="A3876">
        <v>2019</v>
      </c>
      <c r="B3876" s="6">
        <f ca="1">_xlfn.MAXIFS('Track WIP'!M:M,'Track WIP'!K:K,'Results WIP'!A3876,'Track WIP'!L:L,'Results WIP'!C3876)</f>
        <v>43611</v>
      </c>
      <c r="C3876">
        <f t="shared" si="69"/>
        <v>6</v>
      </c>
      <c r="D3876" t="str">
        <f ca="1">VLOOKUP($B3876,'Track WIP'!$M:$O,2,FALSE)</f>
        <v>INDIANAPOLIS 500</v>
      </c>
      <c r="E3876" t="str">
        <f ca="1">VLOOKUP($B3876,'Track WIP'!$M:$O,3,FALSE)</f>
        <v>Indianapolis Motor Speedway</v>
      </c>
      <c r="F3876">
        <v>31</v>
      </c>
      <c r="G3876" t="s">
        <v>403</v>
      </c>
      <c r="H3876">
        <v>32</v>
      </c>
      <c r="I3876" t="s">
        <v>111</v>
      </c>
      <c r="J3876">
        <v>71</v>
      </c>
      <c r="K3876">
        <v>33</v>
      </c>
      <c r="L3876">
        <v>0</v>
      </c>
      <c r="M3876">
        <v>10</v>
      </c>
      <c r="N3876">
        <v>0</v>
      </c>
      <c r="O3876">
        <v>0</v>
      </c>
    </row>
    <row r="3877" spans="1:15" x14ac:dyDescent="0.2">
      <c r="A3877">
        <v>2019</v>
      </c>
      <c r="B3877" s="6">
        <f ca="1">_xlfn.MAXIFS('Track WIP'!M:M,'Track WIP'!K:K,'Results WIP'!A3877,'Track WIP'!L:L,'Results WIP'!C3877)</f>
        <v>43611</v>
      </c>
      <c r="C3877">
        <f t="shared" si="69"/>
        <v>6</v>
      </c>
      <c r="D3877" t="str">
        <f ca="1">VLOOKUP($B3877,'Track WIP'!$M:$O,2,FALSE)</f>
        <v>INDIANAPOLIS 500</v>
      </c>
      <c r="E3877" t="str">
        <f ca="1">VLOOKUP($B3877,'Track WIP'!$M:$O,3,FALSE)</f>
        <v>Indianapolis Motor Speedway</v>
      </c>
      <c r="F3877">
        <v>32</v>
      </c>
      <c r="G3877" t="s">
        <v>407</v>
      </c>
      <c r="H3877">
        <v>81</v>
      </c>
      <c r="I3877" t="s">
        <v>111</v>
      </c>
      <c r="J3877">
        <v>54</v>
      </c>
      <c r="K3877">
        <v>27</v>
      </c>
      <c r="L3877">
        <v>0</v>
      </c>
      <c r="M3877">
        <v>10</v>
      </c>
      <c r="N3877">
        <v>0</v>
      </c>
      <c r="O3877">
        <v>0</v>
      </c>
    </row>
    <row r="3878" spans="1:15" x14ac:dyDescent="0.2">
      <c r="A3878">
        <v>2019</v>
      </c>
      <c r="B3878" s="6">
        <f ca="1">_xlfn.MAXIFS('Track WIP'!M:M,'Track WIP'!K:K,'Results WIP'!A3878,'Track WIP'!L:L,'Results WIP'!C3878)</f>
        <v>43611</v>
      </c>
      <c r="C3878">
        <f t="shared" si="69"/>
        <v>6</v>
      </c>
      <c r="D3878" t="str">
        <f ca="1">VLOOKUP($B3878,'Track WIP'!$M:$O,2,FALSE)</f>
        <v>INDIANAPOLIS 500</v>
      </c>
      <c r="E3878" t="str">
        <f ca="1">VLOOKUP($B3878,'Track WIP'!$M:$O,3,FALSE)</f>
        <v>Indianapolis Motor Speedway</v>
      </c>
      <c r="F3878">
        <v>33</v>
      </c>
      <c r="G3878" t="s">
        <v>338</v>
      </c>
      <c r="H3878">
        <v>88</v>
      </c>
      <c r="I3878" t="s">
        <v>16</v>
      </c>
      <c r="J3878">
        <v>3</v>
      </c>
      <c r="K3878">
        <v>5</v>
      </c>
      <c r="L3878">
        <v>0</v>
      </c>
      <c r="M3878">
        <v>15</v>
      </c>
      <c r="N3878">
        <v>5</v>
      </c>
      <c r="O3878">
        <v>0</v>
      </c>
    </row>
    <row r="3879" spans="1:15" x14ac:dyDescent="0.2">
      <c r="A3879">
        <v>2019</v>
      </c>
      <c r="B3879" s="6">
        <f ca="1">_xlfn.MAXIFS('Track WIP'!M:M,'Track WIP'!K:K,'Results WIP'!A3879,'Track WIP'!L:L,'Results WIP'!C3879)</f>
        <v>43617</v>
      </c>
      <c r="C3879">
        <f t="shared" si="69"/>
        <v>7</v>
      </c>
      <c r="D3879" t="str">
        <f ca="1">VLOOKUP($B3879,'Track WIP'!$M:$O,2,FALSE)</f>
        <v>CHEVROLET DUAL IN DETROIT - RACE 1</v>
      </c>
      <c r="E3879" t="str">
        <f ca="1">VLOOKUP($B3879,'Track WIP'!$M:$O,3,FALSE)</f>
        <v>Detroit Street Circuit</v>
      </c>
      <c r="F3879">
        <v>1</v>
      </c>
      <c r="G3879" t="s">
        <v>112</v>
      </c>
      <c r="H3879">
        <v>2</v>
      </c>
      <c r="I3879" t="s">
        <v>111</v>
      </c>
      <c r="J3879">
        <v>43</v>
      </c>
      <c r="K3879">
        <v>2</v>
      </c>
      <c r="L3879">
        <v>25</v>
      </c>
      <c r="M3879">
        <v>54</v>
      </c>
      <c r="N3879">
        <v>4</v>
      </c>
      <c r="O3879">
        <v>0</v>
      </c>
    </row>
    <row r="3880" spans="1:15" x14ac:dyDescent="0.2">
      <c r="A3880">
        <v>2019</v>
      </c>
      <c r="B3880" s="6">
        <f ca="1">_xlfn.MAXIFS('Track WIP'!M:M,'Track WIP'!K:K,'Results WIP'!A3880,'Track WIP'!L:L,'Results WIP'!C3880)</f>
        <v>43617</v>
      </c>
      <c r="C3880">
        <f t="shared" si="69"/>
        <v>7</v>
      </c>
      <c r="D3880" t="str">
        <f ca="1">VLOOKUP($B3880,'Track WIP'!$M:$O,2,FALSE)</f>
        <v>CHEVROLET DUAL IN DETROIT - RACE 1</v>
      </c>
      <c r="E3880" t="str">
        <f ca="1">VLOOKUP($B3880,'Track WIP'!$M:$O,3,FALSE)</f>
        <v>Detroit Street Circuit</v>
      </c>
      <c r="F3880">
        <v>2</v>
      </c>
      <c r="G3880" t="s">
        <v>277</v>
      </c>
      <c r="H3880">
        <v>27</v>
      </c>
      <c r="I3880" t="s">
        <v>16</v>
      </c>
      <c r="J3880">
        <v>43</v>
      </c>
      <c r="K3880">
        <v>1</v>
      </c>
      <c r="L3880">
        <v>18</v>
      </c>
      <c r="M3880">
        <v>42</v>
      </c>
      <c r="N3880">
        <v>2</v>
      </c>
      <c r="O3880">
        <v>0</v>
      </c>
    </row>
    <row r="3881" spans="1:15" x14ac:dyDescent="0.2">
      <c r="A3881">
        <v>2019</v>
      </c>
      <c r="B3881" s="6">
        <f ca="1">_xlfn.MAXIFS('Track WIP'!M:M,'Track WIP'!K:K,'Results WIP'!A3881,'Track WIP'!L:L,'Results WIP'!C3881)</f>
        <v>43617</v>
      </c>
      <c r="C3881">
        <f t="shared" si="69"/>
        <v>7</v>
      </c>
      <c r="D3881" t="str">
        <f ca="1">VLOOKUP($B3881,'Track WIP'!$M:$O,2,FALSE)</f>
        <v>CHEVROLET DUAL IN DETROIT - RACE 1</v>
      </c>
      <c r="E3881" t="str">
        <f ca="1">VLOOKUP($B3881,'Track WIP'!$M:$O,3,FALSE)</f>
        <v>Detroit Street Circuit</v>
      </c>
      <c r="F3881">
        <v>3</v>
      </c>
      <c r="G3881" t="s">
        <v>37</v>
      </c>
      <c r="H3881">
        <v>30</v>
      </c>
      <c r="I3881" t="s">
        <v>16</v>
      </c>
      <c r="J3881">
        <v>43</v>
      </c>
      <c r="K3881">
        <v>9</v>
      </c>
      <c r="L3881">
        <v>0</v>
      </c>
      <c r="M3881">
        <v>35</v>
      </c>
      <c r="N3881">
        <v>0</v>
      </c>
      <c r="O3881">
        <v>0</v>
      </c>
    </row>
    <row r="3882" spans="1:15" x14ac:dyDescent="0.2">
      <c r="A3882">
        <v>2019</v>
      </c>
      <c r="B3882" s="6">
        <f ca="1">_xlfn.MAXIFS('Track WIP'!M:M,'Track WIP'!K:K,'Results WIP'!A3882,'Track WIP'!L:L,'Results WIP'!C3882)</f>
        <v>43617</v>
      </c>
      <c r="C3882">
        <f t="shared" si="69"/>
        <v>7</v>
      </c>
      <c r="D3882" t="str">
        <f ca="1">VLOOKUP($B3882,'Track WIP'!$M:$O,2,FALSE)</f>
        <v>CHEVROLET DUAL IN DETROIT - RACE 1</v>
      </c>
      <c r="E3882" t="str">
        <f ca="1">VLOOKUP($B3882,'Track WIP'!$M:$O,3,FALSE)</f>
        <v>Detroit Street Circuit</v>
      </c>
      <c r="F3882">
        <v>4</v>
      </c>
      <c r="G3882" t="s">
        <v>341</v>
      </c>
      <c r="H3882">
        <v>10</v>
      </c>
      <c r="I3882" t="s">
        <v>16</v>
      </c>
      <c r="J3882">
        <v>43</v>
      </c>
      <c r="K3882">
        <v>4</v>
      </c>
      <c r="L3882">
        <v>0</v>
      </c>
      <c r="M3882">
        <v>32</v>
      </c>
      <c r="N3882">
        <v>0</v>
      </c>
      <c r="O3882">
        <v>0</v>
      </c>
    </row>
    <row r="3883" spans="1:15" x14ac:dyDescent="0.2">
      <c r="A3883">
        <v>2019</v>
      </c>
      <c r="B3883" s="6">
        <f ca="1">_xlfn.MAXIFS('Track WIP'!M:M,'Track WIP'!K:K,'Results WIP'!A3883,'Track WIP'!L:L,'Results WIP'!C3883)</f>
        <v>43617</v>
      </c>
      <c r="C3883">
        <f t="shared" si="69"/>
        <v>7</v>
      </c>
      <c r="D3883" t="str">
        <f ca="1">VLOOKUP($B3883,'Track WIP'!$M:$O,2,FALSE)</f>
        <v>CHEVROLET DUAL IN DETROIT - RACE 1</v>
      </c>
      <c r="E3883" t="str">
        <f ca="1">VLOOKUP($B3883,'Track WIP'!$M:$O,3,FALSE)</f>
        <v>Detroit Street Circuit</v>
      </c>
      <c r="F3883">
        <v>5</v>
      </c>
      <c r="G3883" t="s">
        <v>17</v>
      </c>
      <c r="H3883">
        <v>28</v>
      </c>
      <c r="I3883" t="s">
        <v>16</v>
      </c>
      <c r="J3883">
        <v>43</v>
      </c>
      <c r="K3883">
        <v>6</v>
      </c>
      <c r="L3883">
        <v>0</v>
      </c>
      <c r="M3883">
        <v>30</v>
      </c>
      <c r="N3883">
        <v>0</v>
      </c>
      <c r="O3883">
        <v>0</v>
      </c>
    </row>
    <row r="3884" spans="1:15" x14ac:dyDescent="0.2">
      <c r="A3884">
        <v>2019</v>
      </c>
      <c r="B3884" s="6">
        <f ca="1">_xlfn.MAXIFS('Track WIP'!M:M,'Track WIP'!K:K,'Results WIP'!A3884,'Track WIP'!L:L,'Results WIP'!C3884)</f>
        <v>43617</v>
      </c>
      <c r="C3884">
        <f t="shared" si="69"/>
        <v>7</v>
      </c>
      <c r="D3884" t="str">
        <f ca="1">VLOOKUP($B3884,'Track WIP'!$M:$O,2,FALSE)</f>
        <v>CHEVROLET DUAL IN DETROIT - RACE 1</v>
      </c>
      <c r="E3884" t="str">
        <f ca="1">VLOOKUP($B3884,'Track WIP'!$M:$O,3,FALSE)</f>
        <v>Detroit Street Circuit</v>
      </c>
      <c r="F3884">
        <v>6</v>
      </c>
      <c r="G3884" t="s">
        <v>88</v>
      </c>
      <c r="H3884">
        <v>22</v>
      </c>
      <c r="I3884" t="s">
        <v>111</v>
      </c>
      <c r="J3884">
        <v>43</v>
      </c>
      <c r="K3884">
        <v>13</v>
      </c>
      <c r="L3884">
        <v>0</v>
      </c>
      <c r="M3884">
        <v>28</v>
      </c>
      <c r="N3884">
        <v>0</v>
      </c>
      <c r="O3884">
        <v>0</v>
      </c>
    </row>
    <row r="3885" spans="1:15" x14ac:dyDescent="0.2">
      <c r="A3885">
        <v>2019</v>
      </c>
      <c r="B3885" s="6">
        <f ca="1">_xlfn.MAXIFS('Track WIP'!M:M,'Track WIP'!K:K,'Results WIP'!A3885,'Track WIP'!L:L,'Results WIP'!C3885)</f>
        <v>43617</v>
      </c>
      <c r="C3885">
        <f t="shared" si="69"/>
        <v>7</v>
      </c>
      <c r="D3885" t="str">
        <f ca="1">VLOOKUP($B3885,'Track WIP'!$M:$O,2,FALSE)</f>
        <v>CHEVROLET DUAL IN DETROIT - RACE 1</v>
      </c>
      <c r="E3885" t="str">
        <f ca="1">VLOOKUP($B3885,'Track WIP'!$M:$O,3,FALSE)</f>
        <v>Detroit Street Circuit</v>
      </c>
      <c r="F3885">
        <v>7</v>
      </c>
      <c r="G3885" t="s">
        <v>41</v>
      </c>
      <c r="H3885">
        <v>15</v>
      </c>
      <c r="I3885" t="s">
        <v>16</v>
      </c>
      <c r="J3885">
        <v>43</v>
      </c>
      <c r="K3885">
        <v>11</v>
      </c>
      <c r="L3885">
        <v>0</v>
      </c>
      <c r="M3885">
        <v>26</v>
      </c>
      <c r="N3885">
        <v>0</v>
      </c>
      <c r="O3885">
        <v>0</v>
      </c>
    </row>
    <row r="3886" spans="1:15" x14ac:dyDescent="0.2">
      <c r="A3886">
        <v>2019</v>
      </c>
      <c r="B3886" s="6">
        <f ca="1">_xlfn.MAXIFS('Track WIP'!M:M,'Track WIP'!K:K,'Results WIP'!A3886,'Track WIP'!L:L,'Results WIP'!C3886)</f>
        <v>43617</v>
      </c>
      <c r="C3886">
        <f t="shared" si="69"/>
        <v>7</v>
      </c>
      <c r="D3886" t="str">
        <f ca="1">VLOOKUP($B3886,'Track WIP'!$M:$O,2,FALSE)</f>
        <v>CHEVROLET DUAL IN DETROIT - RACE 1</v>
      </c>
      <c r="E3886" t="str">
        <f ca="1">VLOOKUP($B3886,'Track WIP'!$M:$O,3,FALSE)</f>
        <v>Detroit Street Circuit</v>
      </c>
      <c r="F3886">
        <v>8</v>
      </c>
      <c r="G3886" t="s">
        <v>394</v>
      </c>
      <c r="H3886">
        <v>26</v>
      </c>
      <c r="I3886" t="s">
        <v>16</v>
      </c>
      <c r="J3886">
        <v>43</v>
      </c>
      <c r="K3886">
        <v>8</v>
      </c>
      <c r="L3886">
        <v>0</v>
      </c>
      <c r="M3886">
        <v>24</v>
      </c>
      <c r="N3886">
        <v>0</v>
      </c>
      <c r="O3886">
        <v>0</v>
      </c>
    </row>
    <row r="3887" spans="1:15" x14ac:dyDescent="0.2">
      <c r="A3887">
        <v>2019</v>
      </c>
      <c r="B3887" s="6">
        <f ca="1">_xlfn.MAXIFS('Track WIP'!M:M,'Track WIP'!K:K,'Results WIP'!A3887,'Track WIP'!L:L,'Results WIP'!C3887)</f>
        <v>43617</v>
      </c>
      <c r="C3887">
        <f t="shared" si="69"/>
        <v>7</v>
      </c>
      <c r="D3887" t="str">
        <f ca="1">VLOOKUP($B3887,'Track WIP'!$M:$O,2,FALSE)</f>
        <v>CHEVROLET DUAL IN DETROIT - RACE 1</v>
      </c>
      <c r="E3887" t="str">
        <f ca="1">VLOOKUP($B3887,'Track WIP'!$M:$O,3,FALSE)</f>
        <v>Detroit Street Circuit</v>
      </c>
      <c r="F3887">
        <v>9</v>
      </c>
      <c r="G3887" t="s">
        <v>89</v>
      </c>
      <c r="H3887">
        <v>5</v>
      </c>
      <c r="I3887" t="s">
        <v>16</v>
      </c>
      <c r="J3887">
        <v>43</v>
      </c>
      <c r="K3887">
        <v>10</v>
      </c>
      <c r="L3887">
        <v>0</v>
      </c>
      <c r="M3887">
        <v>22</v>
      </c>
      <c r="N3887">
        <v>0</v>
      </c>
      <c r="O3887">
        <v>0</v>
      </c>
    </row>
    <row r="3888" spans="1:15" x14ac:dyDescent="0.2">
      <c r="A3888">
        <v>2019</v>
      </c>
      <c r="B3888" s="6">
        <f ca="1">_xlfn.MAXIFS('Track WIP'!M:M,'Track WIP'!K:K,'Results WIP'!A3888,'Track WIP'!L:L,'Results WIP'!C3888)</f>
        <v>43617</v>
      </c>
      <c r="C3888">
        <f t="shared" si="69"/>
        <v>7</v>
      </c>
      <c r="D3888" t="str">
        <f ca="1">VLOOKUP($B3888,'Track WIP'!$M:$O,2,FALSE)</f>
        <v>CHEVROLET DUAL IN DETROIT - RACE 1</v>
      </c>
      <c r="E3888" t="str">
        <f ca="1">VLOOKUP($B3888,'Track WIP'!$M:$O,3,FALSE)</f>
        <v>Detroit Street Circuit</v>
      </c>
      <c r="F3888">
        <v>10</v>
      </c>
      <c r="G3888" t="s">
        <v>389</v>
      </c>
      <c r="H3888">
        <v>21</v>
      </c>
      <c r="I3888" t="s">
        <v>111</v>
      </c>
      <c r="J3888">
        <v>43</v>
      </c>
      <c r="K3888">
        <v>17</v>
      </c>
      <c r="L3888">
        <v>0</v>
      </c>
      <c r="M3888">
        <v>20</v>
      </c>
      <c r="N3888">
        <v>0</v>
      </c>
      <c r="O3888">
        <v>0</v>
      </c>
    </row>
    <row r="3889" spans="1:15" x14ac:dyDescent="0.2">
      <c r="A3889">
        <v>2019</v>
      </c>
      <c r="B3889" s="6">
        <f ca="1">_xlfn.MAXIFS('Track WIP'!M:M,'Track WIP'!K:K,'Results WIP'!A3889,'Track WIP'!L:L,'Results WIP'!C3889)</f>
        <v>43617</v>
      </c>
      <c r="C3889">
        <f t="shared" si="69"/>
        <v>7</v>
      </c>
      <c r="D3889" t="str">
        <f ca="1">VLOOKUP($B3889,'Track WIP'!$M:$O,2,FALSE)</f>
        <v>CHEVROLET DUAL IN DETROIT - RACE 1</v>
      </c>
      <c r="E3889" t="str">
        <f ca="1">VLOOKUP($B3889,'Track WIP'!$M:$O,3,FALSE)</f>
        <v>Detroit Street Circuit</v>
      </c>
      <c r="F3889">
        <v>11</v>
      </c>
      <c r="G3889" t="s">
        <v>87</v>
      </c>
      <c r="H3889">
        <v>18</v>
      </c>
      <c r="I3889" t="s">
        <v>16</v>
      </c>
      <c r="J3889">
        <v>43</v>
      </c>
      <c r="K3889">
        <v>16</v>
      </c>
      <c r="L3889">
        <v>0</v>
      </c>
      <c r="M3889">
        <v>19</v>
      </c>
      <c r="N3889">
        <v>0</v>
      </c>
      <c r="O3889">
        <v>0</v>
      </c>
    </row>
    <row r="3890" spans="1:15" x14ac:dyDescent="0.2">
      <c r="A3890">
        <v>2019</v>
      </c>
      <c r="B3890" s="6">
        <f ca="1">_xlfn.MAXIFS('Track WIP'!M:M,'Track WIP'!K:K,'Results WIP'!A3890,'Track WIP'!L:L,'Results WIP'!C3890)</f>
        <v>43617</v>
      </c>
      <c r="C3890">
        <f t="shared" si="69"/>
        <v>7</v>
      </c>
      <c r="D3890" t="str">
        <f ca="1">VLOOKUP($B3890,'Track WIP'!$M:$O,2,FALSE)</f>
        <v>CHEVROLET DUAL IN DETROIT - RACE 1</v>
      </c>
      <c r="E3890" t="str">
        <f ca="1">VLOOKUP($B3890,'Track WIP'!$M:$O,3,FALSE)</f>
        <v>Detroit Street Circuit</v>
      </c>
      <c r="F3890">
        <v>12</v>
      </c>
      <c r="G3890" t="s">
        <v>338</v>
      </c>
      <c r="H3890">
        <v>88</v>
      </c>
      <c r="I3890" t="s">
        <v>16</v>
      </c>
      <c r="J3890">
        <v>43</v>
      </c>
      <c r="K3890">
        <v>5</v>
      </c>
      <c r="L3890">
        <v>0</v>
      </c>
      <c r="M3890">
        <v>18</v>
      </c>
      <c r="N3890">
        <v>0</v>
      </c>
      <c r="O3890">
        <v>0</v>
      </c>
    </row>
    <row r="3891" spans="1:15" x14ac:dyDescent="0.2">
      <c r="A3891">
        <v>2019</v>
      </c>
      <c r="B3891" s="6">
        <f ca="1">_xlfn.MAXIFS('Track WIP'!M:M,'Track WIP'!K:K,'Results WIP'!A3891,'Track WIP'!L:L,'Results WIP'!C3891)</f>
        <v>43617</v>
      </c>
      <c r="C3891">
        <f t="shared" si="69"/>
        <v>7</v>
      </c>
      <c r="D3891" t="str">
        <f ca="1">VLOOKUP($B3891,'Track WIP'!$M:$O,2,FALSE)</f>
        <v>CHEVROLET DUAL IN DETROIT - RACE 1</v>
      </c>
      <c r="E3891" t="str">
        <f ca="1">VLOOKUP($B3891,'Track WIP'!$M:$O,3,FALSE)</f>
        <v>Detroit Street Circuit</v>
      </c>
      <c r="F3891">
        <v>13</v>
      </c>
      <c r="G3891" t="s">
        <v>408</v>
      </c>
      <c r="H3891">
        <v>7</v>
      </c>
      <c r="I3891" t="s">
        <v>16</v>
      </c>
      <c r="J3891">
        <v>43</v>
      </c>
      <c r="K3891">
        <v>15</v>
      </c>
      <c r="L3891">
        <v>0</v>
      </c>
      <c r="M3891">
        <v>17</v>
      </c>
      <c r="N3891">
        <v>0</v>
      </c>
      <c r="O3891">
        <v>0</v>
      </c>
    </row>
    <row r="3892" spans="1:15" x14ac:dyDescent="0.2">
      <c r="A3892">
        <v>2019</v>
      </c>
      <c r="B3892" s="6">
        <f ca="1">_xlfn.MAXIFS('Track WIP'!M:M,'Track WIP'!K:K,'Results WIP'!A3892,'Track WIP'!L:L,'Results WIP'!C3892)</f>
        <v>43617</v>
      </c>
      <c r="C3892">
        <f t="shared" si="69"/>
        <v>7</v>
      </c>
      <c r="D3892" t="str">
        <f ca="1">VLOOKUP($B3892,'Track WIP'!$M:$O,2,FALSE)</f>
        <v>CHEVROLET DUAL IN DETROIT - RACE 1</v>
      </c>
      <c r="E3892" t="str">
        <f ca="1">VLOOKUP($B3892,'Track WIP'!$M:$O,3,FALSE)</f>
        <v>Detroit Street Circuit</v>
      </c>
      <c r="F3892">
        <v>14</v>
      </c>
      <c r="G3892" t="s">
        <v>356</v>
      </c>
      <c r="H3892">
        <v>31</v>
      </c>
      <c r="I3892" t="s">
        <v>111</v>
      </c>
      <c r="J3892">
        <v>43</v>
      </c>
      <c r="K3892">
        <v>7</v>
      </c>
      <c r="L3892">
        <v>0</v>
      </c>
      <c r="M3892">
        <v>16</v>
      </c>
      <c r="N3892">
        <v>0</v>
      </c>
      <c r="O3892">
        <v>0</v>
      </c>
    </row>
    <row r="3893" spans="1:15" x14ac:dyDescent="0.2">
      <c r="A3893">
        <v>2019</v>
      </c>
      <c r="B3893" s="6">
        <f ca="1">_xlfn.MAXIFS('Track WIP'!M:M,'Track WIP'!K:K,'Results WIP'!A3893,'Track WIP'!L:L,'Results WIP'!C3893)</f>
        <v>43617</v>
      </c>
      <c r="C3893">
        <f t="shared" si="69"/>
        <v>7</v>
      </c>
      <c r="D3893" t="str">
        <f ca="1">VLOOKUP($B3893,'Track WIP'!$M:$O,2,FALSE)</f>
        <v>CHEVROLET DUAL IN DETROIT - RACE 1</v>
      </c>
      <c r="E3893" t="str">
        <f ca="1">VLOOKUP($B3893,'Track WIP'!$M:$O,3,FALSE)</f>
        <v>Detroit Street Circuit</v>
      </c>
      <c r="F3893">
        <v>15</v>
      </c>
      <c r="G3893" t="s">
        <v>25</v>
      </c>
      <c r="H3893">
        <v>14</v>
      </c>
      <c r="I3893" t="s">
        <v>111</v>
      </c>
      <c r="J3893">
        <v>43</v>
      </c>
      <c r="K3893">
        <v>21</v>
      </c>
      <c r="L3893">
        <v>0</v>
      </c>
      <c r="M3893">
        <v>15</v>
      </c>
      <c r="N3893">
        <v>0</v>
      </c>
      <c r="O3893">
        <v>0</v>
      </c>
    </row>
    <row r="3894" spans="1:15" x14ac:dyDescent="0.2">
      <c r="A3894">
        <v>2019</v>
      </c>
      <c r="B3894" s="6">
        <f ca="1">_xlfn.MAXIFS('Track WIP'!M:M,'Track WIP'!K:K,'Results WIP'!A3894,'Track WIP'!L:L,'Results WIP'!C3894)</f>
        <v>43617</v>
      </c>
      <c r="C3894">
        <f t="shared" si="69"/>
        <v>7</v>
      </c>
      <c r="D3894" t="str">
        <f ca="1">VLOOKUP($B3894,'Track WIP'!$M:$O,2,FALSE)</f>
        <v>CHEVROLET DUAL IN DETROIT - RACE 1</v>
      </c>
      <c r="E3894" t="str">
        <f ca="1">VLOOKUP($B3894,'Track WIP'!$M:$O,3,FALSE)</f>
        <v>Detroit Street Circuit</v>
      </c>
      <c r="F3894">
        <v>16</v>
      </c>
      <c r="G3894" t="s">
        <v>38</v>
      </c>
      <c r="H3894">
        <v>98</v>
      </c>
      <c r="I3894" t="s">
        <v>16</v>
      </c>
      <c r="J3894">
        <v>43</v>
      </c>
      <c r="K3894">
        <v>18</v>
      </c>
      <c r="L3894">
        <v>0</v>
      </c>
      <c r="M3894">
        <v>14</v>
      </c>
      <c r="N3894">
        <v>0</v>
      </c>
      <c r="O3894">
        <v>0</v>
      </c>
    </row>
    <row r="3895" spans="1:15" x14ac:dyDescent="0.2">
      <c r="A3895">
        <v>2019</v>
      </c>
      <c r="B3895" s="6">
        <f ca="1">_xlfn.MAXIFS('Track WIP'!M:M,'Track WIP'!K:K,'Results WIP'!A3895,'Track WIP'!L:L,'Results WIP'!C3895)</f>
        <v>43617</v>
      </c>
      <c r="C3895">
        <f t="shared" si="69"/>
        <v>7</v>
      </c>
      <c r="D3895" t="str">
        <f ca="1">VLOOKUP($B3895,'Track WIP'!$M:$O,2,FALSE)</f>
        <v>CHEVROLET DUAL IN DETROIT - RACE 1</v>
      </c>
      <c r="E3895" t="str">
        <f ca="1">VLOOKUP($B3895,'Track WIP'!$M:$O,3,FALSE)</f>
        <v>Detroit Street Circuit</v>
      </c>
      <c r="F3895">
        <v>17</v>
      </c>
      <c r="G3895" t="s">
        <v>390</v>
      </c>
      <c r="H3895">
        <v>59</v>
      </c>
      <c r="I3895" t="s">
        <v>111</v>
      </c>
      <c r="J3895">
        <v>43</v>
      </c>
      <c r="K3895">
        <v>19</v>
      </c>
      <c r="L3895">
        <v>0</v>
      </c>
      <c r="M3895">
        <v>13</v>
      </c>
      <c r="N3895">
        <v>0</v>
      </c>
      <c r="O3895">
        <v>0</v>
      </c>
    </row>
    <row r="3896" spans="1:15" x14ac:dyDescent="0.2">
      <c r="A3896">
        <v>2019</v>
      </c>
      <c r="B3896" s="6">
        <f ca="1">_xlfn.MAXIFS('Track WIP'!M:M,'Track WIP'!K:K,'Results WIP'!A3896,'Track WIP'!L:L,'Results WIP'!C3896)</f>
        <v>43617</v>
      </c>
      <c r="C3896">
        <f t="shared" si="69"/>
        <v>7</v>
      </c>
      <c r="D3896" t="str">
        <f ca="1">VLOOKUP($B3896,'Track WIP'!$M:$O,2,FALSE)</f>
        <v>CHEVROLET DUAL IN DETROIT - RACE 1</v>
      </c>
      <c r="E3896" t="str">
        <f ca="1">VLOOKUP($B3896,'Track WIP'!$M:$O,3,FALSE)</f>
        <v>Detroit Street Circuit</v>
      </c>
      <c r="F3896">
        <v>18</v>
      </c>
      <c r="G3896" t="s">
        <v>15</v>
      </c>
      <c r="H3896">
        <v>12</v>
      </c>
      <c r="I3896" t="s">
        <v>111</v>
      </c>
      <c r="J3896">
        <v>43</v>
      </c>
      <c r="K3896">
        <v>12</v>
      </c>
      <c r="L3896">
        <v>0</v>
      </c>
      <c r="M3896">
        <v>12</v>
      </c>
      <c r="N3896">
        <v>0</v>
      </c>
      <c r="O3896">
        <v>0</v>
      </c>
    </row>
    <row r="3897" spans="1:15" x14ac:dyDescent="0.2">
      <c r="A3897">
        <v>2019</v>
      </c>
      <c r="B3897" s="6">
        <f ca="1">_xlfn.MAXIFS('Track WIP'!M:M,'Track WIP'!K:K,'Results WIP'!A3897,'Track WIP'!L:L,'Results WIP'!C3897)</f>
        <v>43617</v>
      </c>
      <c r="C3897">
        <f t="shared" si="69"/>
        <v>7</v>
      </c>
      <c r="D3897" t="str">
        <f ca="1">VLOOKUP($B3897,'Track WIP'!$M:$O,2,FALSE)</f>
        <v>CHEVROLET DUAL IN DETROIT - RACE 1</v>
      </c>
      <c r="E3897" t="str">
        <f ca="1">VLOOKUP($B3897,'Track WIP'!$M:$O,3,FALSE)</f>
        <v>Detroit Street Circuit</v>
      </c>
      <c r="F3897">
        <v>19</v>
      </c>
      <c r="G3897" t="s">
        <v>405</v>
      </c>
      <c r="H3897">
        <v>19</v>
      </c>
      <c r="I3897" t="s">
        <v>16</v>
      </c>
      <c r="J3897">
        <v>43</v>
      </c>
      <c r="K3897">
        <v>22</v>
      </c>
      <c r="L3897">
        <v>0</v>
      </c>
      <c r="M3897">
        <v>11</v>
      </c>
      <c r="N3897">
        <v>0</v>
      </c>
      <c r="O3897">
        <v>0</v>
      </c>
    </row>
    <row r="3898" spans="1:15" x14ac:dyDescent="0.2">
      <c r="A3898">
        <v>2019</v>
      </c>
      <c r="B3898" s="6">
        <f ca="1">_xlfn.MAXIFS('Track WIP'!M:M,'Track WIP'!K:K,'Results WIP'!A3898,'Track WIP'!L:L,'Results WIP'!C3898)</f>
        <v>43617</v>
      </c>
      <c r="C3898">
        <f t="shared" si="69"/>
        <v>7</v>
      </c>
      <c r="D3898" t="str">
        <f ca="1">VLOOKUP($B3898,'Track WIP'!$M:$O,2,FALSE)</f>
        <v>CHEVROLET DUAL IN DETROIT - RACE 1</v>
      </c>
      <c r="E3898" t="str">
        <f ca="1">VLOOKUP($B3898,'Track WIP'!$M:$O,3,FALSE)</f>
        <v>Detroit Street Circuit</v>
      </c>
      <c r="F3898">
        <v>20</v>
      </c>
      <c r="G3898" t="s">
        <v>393</v>
      </c>
      <c r="H3898">
        <v>20</v>
      </c>
      <c r="I3898" t="s">
        <v>111</v>
      </c>
      <c r="J3898">
        <v>42</v>
      </c>
      <c r="K3898">
        <v>14</v>
      </c>
      <c r="L3898">
        <v>0</v>
      </c>
      <c r="M3898">
        <v>10</v>
      </c>
      <c r="N3898">
        <v>0</v>
      </c>
      <c r="O3898">
        <v>0</v>
      </c>
    </row>
    <row r="3899" spans="1:15" x14ac:dyDescent="0.2">
      <c r="A3899">
        <v>2019</v>
      </c>
      <c r="B3899" s="6">
        <f ca="1">_xlfn.MAXIFS('Track WIP'!M:M,'Track WIP'!K:K,'Results WIP'!A3899,'Track WIP'!L:L,'Results WIP'!C3899)</f>
        <v>43617</v>
      </c>
      <c r="C3899">
        <f t="shared" si="69"/>
        <v>7</v>
      </c>
      <c r="D3899" t="str">
        <f ca="1">VLOOKUP($B3899,'Track WIP'!$M:$O,2,FALSE)</f>
        <v>CHEVROLET DUAL IN DETROIT - RACE 1</v>
      </c>
      <c r="E3899" t="str">
        <f ca="1">VLOOKUP($B3899,'Track WIP'!$M:$O,3,FALSE)</f>
        <v>Detroit Street Circuit</v>
      </c>
      <c r="F3899">
        <v>21</v>
      </c>
      <c r="G3899" t="s">
        <v>402</v>
      </c>
      <c r="H3899">
        <v>4</v>
      </c>
      <c r="I3899" t="s">
        <v>111</v>
      </c>
      <c r="J3899">
        <v>30</v>
      </c>
      <c r="K3899">
        <v>20</v>
      </c>
      <c r="L3899">
        <v>0</v>
      </c>
      <c r="M3899">
        <v>9</v>
      </c>
      <c r="N3899">
        <v>0</v>
      </c>
      <c r="O3899">
        <v>0</v>
      </c>
    </row>
    <row r="3900" spans="1:15" x14ac:dyDescent="0.2">
      <c r="A3900">
        <v>2019</v>
      </c>
      <c r="B3900" s="6">
        <f ca="1">_xlfn.MAXIFS('Track WIP'!M:M,'Track WIP'!K:K,'Results WIP'!A3900,'Track WIP'!L:L,'Results WIP'!C3900)</f>
        <v>43617</v>
      </c>
      <c r="C3900">
        <f t="shared" si="69"/>
        <v>7</v>
      </c>
      <c r="D3900" t="str">
        <f ca="1">VLOOKUP($B3900,'Track WIP'!$M:$O,2,FALSE)</f>
        <v>CHEVROLET DUAL IN DETROIT - RACE 1</v>
      </c>
      <c r="E3900" t="str">
        <f ca="1">VLOOKUP($B3900,'Track WIP'!$M:$O,3,FALSE)</f>
        <v>Detroit Street Circuit</v>
      </c>
      <c r="F3900">
        <v>22</v>
      </c>
      <c r="G3900" t="s">
        <v>21</v>
      </c>
      <c r="H3900">
        <v>9</v>
      </c>
      <c r="I3900" t="s">
        <v>16</v>
      </c>
      <c r="J3900">
        <v>23</v>
      </c>
      <c r="K3900">
        <v>3</v>
      </c>
      <c r="L3900">
        <v>0</v>
      </c>
      <c r="M3900">
        <v>8</v>
      </c>
      <c r="N3900">
        <v>0</v>
      </c>
      <c r="O3900">
        <v>0</v>
      </c>
    </row>
    <row r="3901" spans="1:15" x14ac:dyDescent="0.2">
      <c r="A3901">
        <v>2019</v>
      </c>
      <c r="B3901" s="6">
        <f ca="1">_xlfn.MAXIFS('Track WIP'!M:M,'Track WIP'!K:K,'Results WIP'!A3901,'Track WIP'!L:L,'Results WIP'!C3901)</f>
        <v>43618</v>
      </c>
      <c r="C3901">
        <f t="shared" si="69"/>
        <v>8</v>
      </c>
      <c r="D3901" t="str">
        <f ca="1">VLOOKUP($B3901,'Track WIP'!$M:$O,2,FALSE)</f>
        <v>CHEVROLET DUAL IN DETROIT - RACE 2</v>
      </c>
      <c r="E3901" t="str">
        <f ca="1">VLOOKUP($B3901,'Track WIP'!$M:$O,3,FALSE)</f>
        <v>Detroit Street Circuit</v>
      </c>
      <c r="F3901">
        <v>1</v>
      </c>
      <c r="G3901" t="s">
        <v>21</v>
      </c>
      <c r="H3901">
        <v>9</v>
      </c>
      <c r="I3901" t="s">
        <v>16</v>
      </c>
      <c r="J3901">
        <v>70</v>
      </c>
      <c r="K3901">
        <v>6</v>
      </c>
      <c r="L3901">
        <v>44</v>
      </c>
      <c r="M3901">
        <v>53</v>
      </c>
      <c r="N3901">
        <v>3</v>
      </c>
      <c r="O3901">
        <v>0</v>
      </c>
    </row>
    <row r="3902" spans="1:15" x14ac:dyDescent="0.2">
      <c r="A3902">
        <v>2019</v>
      </c>
      <c r="B3902" s="6">
        <f ca="1">_xlfn.MAXIFS('Track WIP'!M:M,'Track WIP'!K:K,'Results WIP'!A3902,'Track WIP'!L:L,'Results WIP'!C3902)</f>
        <v>43618</v>
      </c>
      <c r="C3902">
        <f t="shared" si="69"/>
        <v>8</v>
      </c>
      <c r="D3902" t="str">
        <f ca="1">VLOOKUP($B3902,'Track WIP'!$M:$O,2,FALSE)</f>
        <v>CHEVROLET DUAL IN DETROIT - RACE 2</v>
      </c>
      <c r="E3902" t="str">
        <f ca="1">VLOOKUP($B3902,'Track WIP'!$M:$O,3,FALSE)</f>
        <v>Detroit Street Circuit</v>
      </c>
      <c r="F3902">
        <v>2</v>
      </c>
      <c r="G3902" t="s">
        <v>408</v>
      </c>
      <c r="H3902">
        <v>7</v>
      </c>
      <c r="I3902" t="s">
        <v>16</v>
      </c>
      <c r="J3902">
        <v>70</v>
      </c>
      <c r="K3902">
        <v>12</v>
      </c>
      <c r="L3902">
        <v>2</v>
      </c>
      <c r="M3902">
        <v>41</v>
      </c>
      <c r="N3902">
        <v>1</v>
      </c>
      <c r="O3902">
        <v>0</v>
      </c>
    </row>
    <row r="3903" spans="1:15" x14ac:dyDescent="0.2">
      <c r="A3903">
        <v>2019</v>
      </c>
      <c r="B3903" s="6">
        <f ca="1">_xlfn.MAXIFS('Track WIP'!M:M,'Track WIP'!K:K,'Results WIP'!A3903,'Track WIP'!L:L,'Results WIP'!C3903)</f>
        <v>43618</v>
      </c>
      <c r="C3903">
        <f t="shared" si="69"/>
        <v>8</v>
      </c>
      <c r="D3903" t="str">
        <f ca="1">VLOOKUP($B3903,'Track WIP'!$M:$O,2,FALSE)</f>
        <v>CHEVROLET DUAL IN DETROIT - RACE 2</v>
      </c>
      <c r="E3903" t="str">
        <f ca="1">VLOOKUP($B3903,'Track WIP'!$M:$O,3,FALSE)</f>
        <v>Detroit Street Circuit</v>
      </c>
      <c r="F3903">
        <v>3</v>
      </c>
      <c r="G3903" t="s">
        <v>15</v>
      </c>
      <c r="H3903">
        <v>12</v>
      </c>
      <c r="I3903" t="s">
        <v>111</v>
      </c>
      <c r="J3903">
        <v>70</v>
      </c>
      <c r="K3903">
        <v>11</v>
      </c>
      <c r="L3903">
        <v>3</v>
      </c>
      <c r="M3903">
        <v>36</v>
      </c>
      <c r="N3903">
        <v>1</v>
      </c>
      <c r="O3903">
        <v>0</v>
      </c>
    </row>
    <row r="3904" spans="1:15" x14ac:dyDescent="0.2">
      <c r="A3904">
        <v>2019</v>
      </c>
      <c r="B3904" s="6">
        <f ca="1">_xlfn.MAXIFS('Track WIP'!M:M,'Track WIP'!K:K,'Results WIP'!A3904,'Track WIP'!L:L,'Results WIP'!C3904)</f>
        <v>43618</v>
      </c>
      <c r="C3904">
        <f t="shared" si="69"/>
        <v>8</v>
      </c>
      <c r="D3904" t="str">
        <f ca="1">VLOOKUP($B3904,'Track WIP'!$M:$O,2,FALSE)</f>
        <v>CHEVROLET DUAL IN DETROIT - RACE 2</v>
      </c>
      <c r="E3904" t="str">
        <f ca="1">VLOOKUP($B3904,'Track WIP'!$M:$O,3,FALSE)</f>
        <v>Detroit Street Circuit</v>
      </c>
      <c r="F3904">
        <v>4</v>
      </c>
      <c r="G3904" t="s">
        <v>17</v>
      </c>
      <c r="H3904">
        <v>28</v>
      </c>
      <c r="I3904" t="s">
        <v>16</v>
      </c>
      <c r="J3904">
        <v>70</v>
      </c>
      <c r="K3904">
        <v>15</v>
      </c>
      <c r="L3904">
        <v>0</v>
      </c>
      <c r="M3904">
        <v>32</v>
      </c>
      <c r="N3904">
        <v>0</v>
      </c>
      <c r="O3904">
        <v>0</v>
      </c>
    </row>
    <row r="3905" spans="1:15" x14ac:dyDescent="0.2">
      <c r="A3905">
        <v>2019</v>
      </c>
      <c r="B3905" s="6">
        <f ca="1">_xlfn.MAXIFS('Track WIP'!M:M,'Track WIP'!K:K,'Results WIP'!A3905,'Track WIP'!L:L,'Results WIP'!C3905)</f>
        <v>43618</v>
      </c>
      <c r="C3905">
        <f t="shared" si="69"/>
        <v>8</v>
      </c>
      <c r="D3905" t="str">
        <f ca="1">VLOOKUP($B3905,'Track WIP'!$M:$O,2,FALSE)</f>
        <v>CHEVROLET DUAL IN DETROIT - RACE 2</v>
      </c>
      <c r="E3905" t="str">
        <f ca="1">VLOOKUP($B3905,'Track WIP'!$M:$O,3,FALSE)</f>
        <v>Detroit Street Circuit</v>
      </c>
      <c r="F3905">
        <v>5</v>
      </c>
      <c r="G3905" t="s">
        <v>277</v>
      </c>
      <c r="H3905">
        <v>27</v>
      </c>
      <c r="I3905" t="s">
        <v>16</v>
      </c>
      <c r="J3905">
        <v>70</v>
      </c>
      <c r="K3905">
        <v>2</v>
      </c>
      <c r="L3905">
        <v>0</v>
      </c>
      <c r="M3905">
        <v>31</v>
      </c>
      <c r="N3905">
        <v>1</v>
      </c>
      <c r="O3905">
        <v>0</v>
      </c>
    </row>
    <row r="3906" spans="1:15" x14ac:dyDescent="0.2">
      <c r="A3906">
        <v>2019</v>
      </c>
      <c r="B3906" s="6">
        <f ca="1">_xlfn.MAXIFS('Track WIP'!M:M,'Track WIP'!K:K,'Results WIP'!A3906,'Track WIP'!L:L,'Results WIP'!C3906)</f>
        <v>43618</v>
      </c>
      <c r="C3906">
        <f t="shared" si="69"/>
        <v>8</v>
      </c>
      <c r="D3906" t="str">
        <f ca="1">VLOOKUP($B3906,'Track WIP'!$M:$O,2,FALSE)</f>
        <v>CHEVROLET DUAL IN DETROIT - RACE 2</v>
      </c>
      <c r="E3906" t="str">
        <f ca="1">VLOOKUP($B3906,'Track WIP'!$M:$O,3,FALSE)</f>
        <v>Detroit Street Circuit</v>
      </c>
      <c r="F3906">
        <v>6</v>
      </c>
      <c r="G3906" t="s">
        <v>38</v>
      </c>
      <c r="H3906">
        <v>98</v>
      </c>
      <c r="I3906" t="s">
        <v>16</v>
      </c>
      <c r="J3906">
        <v>70</v>
      </c>
      <c r="K3906">
        <v>19</v>
      </c>
      <c r="L3906">
        <v>0</v>
      </c>
      <c r="M3906">
        <v>28</v>
      </c>
      <c r="N3906">
        <v>0</v>
      </c>
      <c r="O3906">
        <v>0</v>
      </c>
    </row>
    <row r="3907" spans="1:15" x14ac:dyDescent="0.2">
      <c r="A3907">
        <v>2019</v>
      </c>
      <c r="B3907" s="6">
        <f ca="1">_xlfn.MAXIFS('Track WIP'!M:M,'Track WIP'!K:K,'Results WIP'!A3907,'Track WIP'!L:L,'Results WIP'!C3907)</f>
        <v>43618</v>
      </c>
      <c r="C3907">
        <f t="shared" si="69"/>
        <v>8</v>
      </c>
      <c r="D3907" t="str">
        <f ca="1">VLOOKUP($B3907,'Track WIP'!$M:$O,2,FALSE)</f>
        <v>CHEVROLET DUAL IN DETROIT - RACE 2</v>
      </c>
      <c r="E3907" t="str">
        <f ca="1">VLOOKUP($B3907,'Track WIP'!$M:$O,3,FALSE)</f>
        <v>Detroit Street Circuit</v>
      </c>
      <c r="F3907">
        <v>7</v>
      </c>
      <c r="G3907" t="s">
        <v>41</v>
      </c>
      <c r="H3907">
        <v>15</v>
      </c>
      <c r="I3907" t="s">
        <v>16</v>
      </c>
      <c r="J3907">
        <v>70</v>
      </c>
      <c r="K3907">
        <v>22</v>
      </c>
      <c r="L3907">
        <v>0</v>
      </c>
      <c r="M3907">
        <v>26</v>
      </c>
      <c r="N3907">
        <v>0</v>
      </c>
      <c r="O3907">
        <v>0</v>
      </c>
    </row>
    <row r="3908" spans="1:15" x14ac:dyDescent="0.2">
      <c r="A3908">
        <v>2019</v>
      </c>
      <c r="B3908" s="6">
        <f ca="1">_xlfn.MAXIFS('Track WIP'!M:M,'Track WIP'!K:K,'Results WIP'!A3908,'Track WIP'!L:L,'Results WIP'!C3908)</f>
        <v>43618</v>
      </c>
      <c r="C3908">
        <f t="shared" si="69"/>
        <v>8</v>
      </c>
      <c r="D3908" t="str">
        <f ca="1">VLOOKUP($B3908,'Track WIP'!$M:$O,2,FALSE)</f>
        <v>CHEVROLET DUAL IN DETROIT - RACE 2</v>
      </c>
      <c r="E3908" t="str">
        <f ca="1">VLOOKUP($B3908,'Track WIP'!$M:$O,3,FALSE)</f>
        <v>Detroit Street Circuit</v>
      </c>
      <c r="F3908">
        <v>8</v>
      </c>
      <c r="G3908" t="s">
        <v>394</v>
      </c>
      <c r="H3908">
        <v>26</v>
      </c>
      <c r="I3908" t="s">
        <v>16</v>
      </c>
      <c r="J3908">
        <v>70</v>
      </c>
      <c r="K3908">
        <v>3</v>
      </c>
      <c r="L3908">
        <v>0</v>
      </c>
      <c r="M3908">
        <v>24</v>
      </c>
      <c r="N3908">
        <v>0</v>
      </c>
      <c r="O3908">
        <v>0</v>
      </c>
    </row>
    <row r="3909" spans="1:15" x14ac:dyDescent="0.2">
      <c r="A3909">
        <v>2019</v>
      </c>
      <c r="B3909" s="6">
        <f ca="1">_xlfn.MAXIFS('Track WIP'!M:M,'Track WIP'!K:K,'Results WIP'!A3909,'Track WIP'!L:L,'Results WIP'!C3909)</f>
        <v>43618</v>
      </c>
      <c r="C3909">
        <f t="shared" si="69"/>
        <v>8</v>
      </c>
      <c r="D3909" t="str">
        <f ca="1">VLOOKUP($B3909,'Track WIP'!$M:$O,2,FALSE)</f>
        <v>CHEVROLET DUAL IN DETROIT - RACE 2</v>
      </c>
      <c r="E3909" t="str">
        <f ca="1">VLOOKUP($B3909,'Track WIP'!$M:$O,3,FALSE)</f>
        <v>Detroit Street Circuit</v>
      </c>
      <c r="F3909">
        <v>9</v>
      </c>
      <c r="G3909" t="s">
        <v>87</v>
      </c>
      <c r="H3909">
        <v>18</v>
      </c>
      <c r="I3909" t="s">
        <v>16</v>
      </c>
      <c r="J3909">
        <v>70</v>
      </c>
      <c r="K3909">
        <v>9</v>
      </c>
      <c r="L3909">
        <v>0</v>
      </c>
      <c r="M3909">
        <v>22</v>
      </c>
      <c r="N3909">
        <v>0</v>
      </c>
      <c r="O3909">
        <v>0</v>
      </c>
    </row>
    <row r="3910" spans="1:15" x14ac:dyDescent="0.2">
      <c r="A3910">
        <v>2019</v>
      </c>
      <c r="B3910" s="6">
        <f ca="1">_xlfn.MAXIFS('Track WIP'!M:M,'Track WIP'!K:K,'Results WIP'!A3910,'Track WIP'!L:L,'Results WIP'!C3910)</f>
        <v>43618</v>
      </c>
      <c r="C3910">
        <f t="shared" si="69"/>
        <v>8</v>
      </c>
      <c r="D3910" t="str">
        <f ca="1">VLOOKUP($B3910,'Track WIP'!$M:$O,2,FALSE)</f>
        <v>CHEVROLET DUAL IN DETROIT - RACE 2</v>
      </c>
      <c r="E3910" t="str">
        <f ca="1">VLOOKUP($B3910,'Track WIP'!$M:$O,3,FALSE)</f>
        <v>Detroit Street Circuit</v>
      </c>
      <c r="F3910">
        <v>10</v>
      </c>
      <c r="G3910" t="s">
        <v>405</v>
      </c>
      <c r="H3910">
        <v>19</v>
      </c>
      <c r="I3910" t="s">
        <v>16</v>
      </c>
      <c r="J3910">
        <v>70</v>
      </c>
      <c r="K3910">
        <v>17</v>
      </c>
      <c r="L3910">
        <v>20</v>
      </c>
      <c r="M3910">
        <v>21</v>
      </c>
      <c r="N3910">
        <v>1</v>
      </c>
      <c r="O3910">
        <v>0</v>
      </c>
    </row>
    <row r="3911" spans="1:15" x14ac:dyDescent="0.2">
      <c r="A3911">
        <v>2019</v>
      </c>
      <c r="B3911" s="6">
        <f ca="1">_xlfn.MAXIFS('Track WIP'!M:M,'Track WIP'!K:K,'Results WIP'!A3911,'Track WIP'!L:L,'Results WIP'!C3911)</f>
        <v>43618</v>
      </c>
      <c r="C3911">
        <f t="shared" si="69"/>
        <v>8</v>
      </c>
      <c r="D3911" t="str">
        <f ca="1">VLOOKUP($B3911,'Track WIP'!$M:$O,2,FALSE)</f>
        <v>CHEVROLET DUAL IN DETROIT - RACE 2</v>
      </c>
      <c r="E3911" t="str">
        <f ca="1">VLOOKUP($B3911,'Track WIP'!$M:$O,3,FALSE)</f>
        <v>Detroit Street Circuit</v>
      </c>
      <c r="F3911">
        <v>11</v>
      </c>
      <c r="G3911" t="s">
        <v>356</v>
      </c>
      <c r="H3911">
        <v>31</v>
      </c>
      <c r="I3911" t="s">
        <v>111</v>
      </c>
      <c r="J3911">
        <v>70</v>
      </c>
      <c r="K3911">
        <v>8</v>
      </c>
      <c r="L3911">
        <v>0</v>
      </c>
      <c r="M3911">
        <v>19</v>
      </c>
      <c r="N3911">
        <v>0</v>
      </c>
      <c r="O3911">
        <v>0</v>
      </c>
    </row>
    <row r="3912" spans="1:15" x14ac:dyDescent="0.2">
      <c r="A3912">
        <v>2019</v>
      </c>
      <c r="B3912" s="6">
        <f ca="1">_xlfn.MAXIFS('Track WIP'!M:M,'Track WIP'!K:K,'Results WIP'!A3912,'Track WIP'!L:L,'Results WIP'!C3912)</f>
        <v>43618</v>
      </c>
      <c r="C3912">
        <f t="shared" si="69"/>
        <v>8</v>
      </c>
      <c r="D3912" t="str">
        <f ca="1">VLOOKUP($B3912,'Track WIP'!$M:$O,2,FALSE)</f>
        <v>CHEVROLET DUAL IN DETROIT - RACE 2</v>
      </c>
      <c r="E3912" t="str">
        <f ca="1">VLOOKUP($B3912,'Track WIP'!$M:$O,3,FALSE)</f>
        <v>Detroit Street Circuit</v>
      </c>
      <c r="F3912">
        <v>12</v>
      </c>
      <c r="G3912" t="s">
        <v>338</v>
      </c>
      <c r="H3912">
        <v>88</v>
      </c>
      <c r="I3912" t="s">
        <v>16</v>
      </c>
      <c r="J3912">
        <v>70</v>
      </c>
      <c r="K3912">
        <v>4</v>
      </c>
      <c r="L3912">
        <v>0</v>
      </c>
      <c r="M3912">
        <v>18</v>
      </c>
      <c r="N3912">
        <v>0</v>
      </c>
      <c r="O3912">
        <v>0</v>
      </c>
    </row>
    <row r="3913" spans="1:15" x14ac:dyDescent="0.2">
      <c r="A3913">
        <v>2019</v>
      </c>
      <c r="B3913" s="6">
        <f ca="1">_xlfn.MAXIFS('Track WIP'!M:M,'Track WIP'!K:K,'Results WIP'!A3913,'Track WIP'!L:L,'Results WIP'!C3913)</f>
        <v>43618</v>
      </c>
      <c r="C3913">
        <f t="shared" si="69"/>
        <v>8</v>
      </c>
      <c r="D3913" t="str">
        <f ca="1">VLOOKUP($B3913,'Track WIP'!$M:$O,2,FALSE)</f>
        <v>CHEVROLET DUAL IN DETROIT - RACE 2</v>
      </c>
      <c r="E3913" t="str">
        <f ca="1">VLOOKUP($B3913,'Track WIP'!$M:$O,3,FALSE)</f>
        <v>Detroit Street Circuit</v>
      </c>
      <c r="F3913">
        <v>13</v>
      </c>
      <c r="G3913" t="s">
        <v>37</v>
      </c>
      <c r="H3913">
        <v>30</v>
      </c>
      <c r="I3913" t="s">
        <v>16</v>
      </c>
      <c r="J3913">
        <v>70</v>
      </c>
      <c r="K3913">
        <v>16</v>
      </c>
      <c r="L3913">
        <v>0</v>
      </c>
      <c r="M3913">
        <v>17</v>
      </c>
      <c r="N3913">
        <v>0</v>
      </c>
      <c r="O3913">
        <v>0</v>
      </c>
    </row>
    <row r="3914" spans="1:15" x14ac:dyDescent="0.2">
      <c r="A3914">
        <v>2019</v>
      </c>
      <c r="B3914" s="6">
        <f ca="1">_xlfn.MAXIFS('Track WIP'!M:M,'Track WIP'!K:K,'Results WIP'!A3914,'Track WIP'!L:L,'Results WIP'!C3914)</f>
        <v>43618</v>
      </c>
      <c r="C3914">
        <f t="shared" si="69"/>
        <v>8</v>
      </c>
      <c r="D3914" t="str">
        <f ca="1">VLOOKUP($B3914,'Track WIP'!$M:$O,2,FALSE)</f>
        <v>CHEVROLET DUAL IN DETROIT - RACE 2</v>
      </c>
      <c r="E3914" t="str">
        <f ca="1">VLOOKUP($B3914,'Track WIP'!$M:$O,3,FALSE)</f>
        <v>Detroit Street Circuit</v>
      </c>
      <c r="F3914">
        <v>14</v>
      </c>
      <c r="G3914" t="s">
        <v>393</v>
      </c>
      <c r="H3914">
        <v>20</v>
      </c>
      <c r="I3914" t="s">
        <v>111</v>
      </c>
      <c r="J3914">
        <v>70</v>
      </c>
      <c r="K3914">
        <v>13</v>
      </c>
      <c r="L3914">
        <v>0</v>
      </c>
      <c r="M3914">
        <v>16</v>
      </c>
      <c r="N3914">
        <v>0</v>
      </c>
      <c r="O3914">
        <v>0</v>
      </c>
    </row>
    <row r="3915" spans="1:15" x14ac:dyDescent="0.2">
      <c r="A3915">
        <v>2019</v>
      </c>
      <c r="B3915" s="6">
        <f ca="1">_xlfn.MAXIFS('Track WIP'!M:M,'Track WIP'!K:K,'Results WIP'!A3915,'Track WIP'!L:L,'Results WIP'!C3915)</f>
        <v>43618</v>
      </c>
      <c r="C3915">
        <f t="shared" si="69"/>
        <v>8</v>
      </c>
      <c r="D3915" t="str">
        <f ca="1">VLOOKUP($B3915,'Track WIP'!$M:$O,2,FALSE)</f>
        <v>CHEVROLET DUAL IN DETROIT - RACE 2</v>
      </c>
      <c r="E3915" t="str">
        <f ca="1">VLOOKUP($B3915,'Track WIP'!$M:$O,3,FALSE)</f>
        <v>Detroit Street Circuit</v>
      </c>
      <c r="F3915">
        <v>15</v>
      </c>
      <c r="G3915" t="s">
        <v>390</v>
      </c>
      <c r="H3915">
        <v>59</v>
      </c>
      <c r="I3915" t="s">
        <v>111</v>
      </c>
      <c r="J3915">
        <v>70</v>
      </c>
      <c r="K3915">
        <v>20</v>
      </c>
      <c r="L3915">
        <v>0</v>
      </c>
      <c r="M3915">
        <v>15</v>
      </c>
      <c r="N3915">
        <v>0</v>
      </c>
      <c r="O3915">
        <v>0</v>
      </c>
    </row>
    <row r="3916" spans="1:15" x14ac:dyDescent="0.2">
      <c r="A3916">
        <v>2019</v>
      </c>
      <c r="B3916" s="6">
        <f ca="1">_xlfn.MAXIFS('Track WIP'!M:M,'Track WIP'!K:K,'Results WIP'!A3916,'Track WIP'!L:L,'Results WIP'!C3916)</f>
        <v>43618</v>
      </c>
      <c r="C3916">
        <f t="shared" si="69"/>
        <v>8</v>
      </c>
      <c r="D3916" t="str">
        <f ca="1">VLOOKUP($B3916,'Track WIP'!$M:$O,2,FALSE)</f>
        <v>CHEVROLET DUAL IN DETROIT - RACE 2</v>
      </c>
      <c r="E3916" t="str">
        <f ca="1">VLOOKUP($B3916,'Track WIP'!$M:$O,3,FALSE)</f>
        <v>Detroit Street Circuit</v>
      </c>
      <c r="F3916">
        <v>16</v>
      </c>
      <c r="G3916" t="s">
        <v>341</v>
      </c>
      <c r="H3916">
        <v>10</v>
      </c>
      <c r="I3916" t="s">
        <v>16</v>
      </c>
      <c r="J3916">
        <v>64</v>
      </c>
      <c r="K3916">
        <v>7</v>
      </c>
      <c r="L3916">
        <v>0</v>
      </c>
      <c r="M3916">
        <v>14</v>
      </c>
      <c r="N3916">
        <v>0</v>
      </c>
      <c r="O3916">
        <v>0</v>
      </c>
    </row>
    <row r="3917" spans="1:15" x14ac:dyDescent="0.2">
      <c r="A3917">
        <v>2019</v>
      </c>
      <c r="B3917" s="6">
        <f ca="1">_xlfn.MAXIFS('Track WIP'!M:M,'Track WIP'!K:K,'Results WIP'!A3917,'Track WIP'!L:L,'Results WIP'!C3917)</f>
        <v>43618</v>
      </c>
      <c r="C3917">
        <f t="shared" si="69"/>
        <v>8</v>
      </c>
      <c r="D3917" t="str">
        <f ca="1">VLOOKUP($B3917,'Track WIP'!$M:$O,2,FALSE)</f>
        <v>CHEVROLET DUAL IN DETROIT - RACE 2</v>
      </c>
      <c r="E3917" t="str">
        <f ca="1">VLOOKUP($B3917,'Track WIP'!$M:$O,3,FALSE)</f>
        <v>Detroit Street Circuit</v>
      </c>
      <c r="F3917">
        <v>17</v>
      </c>
      <c r="G3917" t="s">
        <v>88</v>
      </c>
      <c r="H3917">
        <v>22</v>
      </c>
      <c r="I3917" t="s">
        <v>111</v>
      </c>
      <c r="J3917">
        <v>58</v>
      </c>
      <c r="K3917">
        <v>14</v>
      </c>
      <c r="L3917">
        <v>0</v>
      </c>
      <c r="M3917">
        <v>13</v>
      </c>
      <c r="N3917">
        <v>0</v>
      </c>
      <c r="O3917">
        <v>0</v>
      </c>
    </row>
    <row r="3918" spans="1:15" x14ac:dyDescent="0.2">
      <c r="A3918">
        <v>2019</v>
      </c>
      <c r="B3918" s="6">
        <f ca="1">_xlfn.MAXIFS('Track WIP'!M:M,'Track WIP'!K:K,'Results WIP'!A3918,'Track WIP'!L:L,'Results WIP'!C3918)</f>
        <v>43618</v>
      </c>
      <c r="C3918">
        <f t="shared" si="69"/>
        <v>8</v>
      </c>
      <c r="D3918" t="str">
        <f ca="1">VLOOKUP($B3918,'Track WIP'!$M:$O,2,FALSE)</f>
        <v>CHEVROLET DUAL IN DETROIT - RACE 2</v>
      </c>
      <c r="E3918" t="str">
        <f ca="1">VLOOKUP($B3918,'Track WIP'!$M:$O,3,FALSE)</f>
        <v>Detroit Street Circuit</v>
      </c>
      <c r="F3918">
        <v>18</v>
      </c>
      <c r="G3918" t="s">
        <v>89</v>
      </c>
      <c r="H3918">
        <v>5</v>
      </c>
      <c r="I3918" t="s">
        <v>16</v>
      </c>
      <c r="J3918">
        <v>52</v>
      </c>
      <c r="K3918">
        <v>5</v>
      </c>
      <c r="L3918">
        <v>0</v>
      </c>
      <c r="M3918">
        <v>12</v>
      </c>
      <c r="N3918">
        <v>0</v>
      </c>
      <c r="O3918">
        <v>0</v>
      </c>
    </row>
    <row r="3919" spans="1:15" x14ac:dyDescent="0.2">
      <c r="A3919">
        <v>2019</v>
      </c>
      <c r="B3919" s="6">
        <f ca="1">_xlfn.MAXIFS('Track WIP'!M:M,'Track WIP'!K:K,'Results WIP'!A3919,'Track WIP'!L:L,'Results WIP'!C3919)</f>
        <v>43618</v>
      </c>
      <c r="C3919">
        <f t="shared" si="69"/>
        <v>8</v>
      </c>
      <c r="D3919" t="str">
        <f ca="1">VLOOKUP($B3919,'Track WIP'!$M:$O,2,FALSE)</f>
        <v>CHEVROLET DUAL IN DETROIT - RACE 2</v>
      </c>
      <c r="E3919" t="str">
        <f ca="1">VLOOKUP($B3919,'Track WIP'!$M:$O,3,FALSE)</f>
        <v>Detroit Street Circuit</v>
      </c>
      <c r="F3919">
        <v>19</v>
      </c>
      <c r="G3919" t="s">
        <v>112</v>
      </c>
      <c r="H3919">
        <v>2</v>
      </c>
      <c r="I3919" t="s">
        <v>111</v>
      </c>
      <c r="J3919">
        <v>49</v>
      </c>
      <c r="K3919">
        <v>1</v>
      </c>
      <c r="L3919">
        <v>1</v>
      </c>
      <c r="M3919">
        <v>13</v>
      </c>
      <c r="N3919">
        <v>2</v>
      </c>
      <c r="O3919">
        <v>0</v>
      </c>
    </row>
    <row r="3920" spans="1:15" x14ac:dyDescent="0.2">
      <c r="A3920">
        <v>2019</v>
      </c>
      <c r="B3920" s="6">
        <f ca="1">_xlfn.MAXIFS('Track WIP'!M:M,'Track WIP'!K:K,'Results WIP'!A3920,'Track WIP'!L:L,'Results WIP'!C3920)</f>
        <v>43618</v>
      </c>
      <c r="C3920">
        <f t="shared" si="69"/>
        <v>8</v>
      </c>
      <c r="D3920" t="str">
        <f ca="1">VLOOKUP($B3920,'Track WIP'!$M:$O,2,FALSE)</f>
        <v>CHEVROLET DUAL IN DETROIT - RACE 2</v>
      </c>
      <c r="E3920" t="str">
        <f ca="1">VLOOKUP($B3920,'Track WIP'!$M:$O,3,FALSE)</f>
        <v>Detroit Street Circuit</v>
      </c>
      <c r="F3920">
        <v>20</v>
      </c>
      <c r="G3920" t="s">
        <v>402</v>
      </c>
      <c r="H3920">
        <v>4</v>
      </c>
      <c r="I3920" t="s">
        <v>111</v>
      </c>
      <c r="J3920">
        <v>23</v>
      </c>
      <c r="K3920">
        <v>21</v>
      </c>
      <c r="L3920">
        <v>0</v>
      </c>
      <c r="M3920">
        <v>10</v>
      </c>
      <c r="N3920">
        <v>0</v>
      </c>
      <c r="O3920">
        <v>0</v>
      </c>
    </row>
    <row r="3921" spans="1:15" x14ac:dyDescent="0.2">
      <c r="A3921">
        <v>2019</v>
      </c>
      <c r="B3921" s="6">
        <f ca="1">_xlfn.MAXIFS('Track WIP'!M:M,'Track WIP'!K:K,'Results WIP'!A3921,'Track WIP'!L:L,'Results WIP'!C3921)</f>
        <v>43618</v>
      </c>
      <c r="C3921">
        <f t="shared" ref="C3921:C3984" si="70">_xlfn.IFS(A3921&gt;A3920,1,F3921=1,C3920+1,F3921&gt;1,C3920)</f>
        <v>8</v>
      </c>
      <c r="D3921" t="str">
        <f ca="1">VLOOKUP($B3921,'Track WIP'!$M:$O,2,FALSE)</f>
        <v>CHEVROLET DUAL IN DETROIT - RACE 2</v>
      </c>
      <c r="E3921" t="str">
        <f ca="1">VLOOKUP($B3921,'Track WIP'!$M:$O,3,FALSE)</f>
        <v>Detroit Street Circuit</v>
      </c>
      <c r="F3921">
        <v>21</v>
      </c>
      <c r="G3921" t="s">
        <v>389</v>
      </c>
      <c r="H3921">
        <v>21</v>
      </c>
      <c r="I3921" t="s">
        <v>111</v>
      </c>
      <c r="J3921">
        <v>13</v>
      </c>
      <c r="K3921">
        <v>10</v>
      </c>
      <c r="L3921">
        <v>0</v>
      </c>
      <c r="M3921">
        <v>9</v>
      </c>
      <c r="N3921">
        <v>0</v>
      </c>
      <c r="O3921">
        <v>0</v>
      </c>
    </row>
    <row r="3922" spans="1:15" x14ac:dyDescent="0.2">
      <c r="A3922">
        <v>2019</v>
      </c>
      <c r="B3922" s="6">
        <f ca="1">_xlfn.MAXIFS('Track WIP'!M:M,'Track WIP'!K:K,'Results WIP'!A3922,'Track WIP'!L:L,'Results WIP'!C3922)</f>
        <v>43618</v>
      </c>
      <c r="C3922">
        <f t="shared" si="70"/>
        <v>8</v>
      </c>
      <c r="D3922" t="str">
        <f ca="1">VLOOKUP($B3922,'Track WIP'!$M:$O,2,FALSE)</f>
        <v>CHEVROLET DUAL IN DETROIT - RACE 2</v>
      </c>
      <c r="E3922" t="str">
        <f ca="1">VLOOKUP($B3922,'Track WIP'!$M:$O,3,FALSE)</f>
        <v>Detroit Street Circuit</v>
      </c>
      <c r="F3922">
        <v>22</v>
      </c>
      <c r="G3922" t="s">
        <v>25</v>
      </c>
      <c r="H3922">
        <v>14</v>
      </c>
      <c r="I3922" t="s">
        <v>111</v>
      </c>
      <c r="J3922">
        <v>0</v>
      </c>
      <c r="K3922">
        <v>18</v>
      </c>
      <c r="L3922">
        <v>0</v>
      </c>
      <c r="M3922">
        <v>8</v>
      </c>
      <c r="N3922">
        <v>0</v>
      </c>
      <c r="O3922">
        <v>0</v>
      </c>
    </row>
    <row r="3923" spans="1:15" x14ac:dyDescent="0.2">
      <c r="A3923">
        <v>2019</v>
      </c>
      <c r="B3923" s="6">
        <f ca="1">_xlfn.MAXIFS('Track WIP'!M:M,'Track WIP'!K:K,'Results WIP'!A3923,'Track WIP'!L:L,'Results WIP'!C3923)</f>
        <v>43624</v>
      </c>
      <c r="C3923">
        <f t="shared" si="70"/>
        <v>9</v>
      </c>
      <c r="D3923" t="str">
        <f ca="1">VLOOKUP($B3923,'Track WIP'!$M:$O,2,FALSE)</f>
        <v>TEXAS GRAND PRIX</v>
      </c>
      <c r="E3923" t="str">
        <f ca="1">VLOOKUP($B3923,'Track WIP'!$M:$O,3,FALSE)</f>
        <v>Texas Motor Speedway</v>
      </c>
      <c r="F3923">
        <v>1</v>
      </c>
      <c r="G3923" t="s">
        <v>112</v>
      </c>
      <c r="H3923">
        <v>2</v>
      </c>
      <c r="I3923" t="s">
        <v>111</v>
      </c>
      <c r="J3923">
        <v>248</v>
      </c>
      <c r="K3923">
        <v>7</v>
      </c>
      <c r="L3923">
        <v>54</v>
      </c>
      <c r="M3923">
        <v>51</v>
      </c>
      <c r="N3923">
        <v>1</v>
      </c>
      <c r="O3923">
        <v>0</v>
      </c>
    </row>
    <row r="3924" spans="1:15" x14ac:dyDescent="0.2">
      <c r="A3924">
        <v>2019</v>
      </c>
      <c r="B3924" s="6">
        <f ca="1">_xlfn.MAXIFS('Track WIP'!M:M,'Track WIP'!K:K,'Results WIP'!A3924,'Track WIP'!L:L,'Results WIP'!C3924)</f>
        <v>43624</v>
      </c>
      <c r="C3924">
        <f t="shared" si="70"/>
        <v>9</v>
      </c>
      <c r="D3924" t="str">
        <f ca="1">VLOOKUP($B3924,'Track WIP'!$M:$O,2,FALSE)</f>
        <v>TEXAS GRAND PRIX</v>
      </c>
      <c r="E3924" t="str">
        <f ca="1">VLOOKUP($B3924,'Track WIP'!$M:$O,3,FALSE)</f>
        <v>Texas Motor Speedway</v>
      </c>
      <c r="F3924">
        <v>2</v>
      </c>
      <c r="G3924" t="s">
        <v>277</v>
      </c>
      <c r="H3924">
        <v>27</v>
      </c>
      <c r="I3924" t="s">
        <v>16</v>
      </c>
      <c r="J3924">
        <v>248</v>
      </c>
      <c r="K3924">
        <v>11</v>
      </c>
      <c r="L3924">
        <v>3</v>
      </c>
      <c r="M3924">
        <v>41</v>
      </c>
      <c r="N3924">
        <v>1</v>
      </c>
      <c r="O3924">
        <v>0</v>
      </c>
    </row>
    <row r="3925" spans="1:15" x14ac:dyDescent="0.2">
      <c r="A3925">
        <v>2019</v>
      </c>
      <c r="B3925" s="6">
        <f ca="1">_xlfn.MAXIFS('Track WIP'!M:M,'Track WIP'!K:K,'Results WIP'!A3925,'Track WIP'!L:L,'Results WIP'!C3925)</f>
        <v>43624</v>
      </c>
      <c r="C3925">
        <f t="shared" si="70"/>
        <v>9</v>
      </c>
      <c r="D3925" t="str">
        <f ca="1">VLOOKUP($B3925,'Track WIP'!$M:$O,2,FALSE)</f>
        <v>TEXAS GRAND PRIX</v>
      </c>
      <c r="E3925" t="str">
        <f ca="1">VLOOKUP($B3925,'Track WIP'!$M:$O,3,FALSE)</f>
        <v>Texas Motor Speedway</v>
      </c>
      <c r="F3925">
        <v>3</v>
      </c>
      <c r="G3925" t="s">
        <v>41</v>
      </c>
      <c r="H3925">
        <v>15</v>
      </c>
      <c r="I3925" t="s">
        <v>16</v>
      </c>
      <c r="J3925">
        <v>248</v>
      </c>
      <c r="K3925">
        <v>9</v>
      </c>
      <c r="L3925">
        <v>3</v>
      </c>
      <c r="M3925">
        <v>36</v>
      </c>
      <c r="N3925">
        <v>1</v>
      </c>
      <c r="O3925">
        <v>0</v>
      </c>
    </row>
    <row r="3926" spans="1:15" x14ac:dyDescent="0.2">
      <c r="A3926">
        <v>2019</v>
      </c>
      <c r="B3926" s="6">
        <f ca="1">_xlfn.MAXIFS('Track WIP'!M:M,'Track WIP'!K:K,'Results WIP'!A3926,'Track WIP'!L:L,'Results WIP'!C3926)</f>
        <v>43624</v>
      </c>
      <c r="C3926">
        <f t="shared" si="70"/>
        <v>9</v>
      </c>
      <c r="D3926" t="str">
        <f ca="1">VLOOKUP($B3926,'Track WIP'!$M:$O,2,FALSE)</f>
        <v>TEXAS GRAND PRIX</v>
      </c>
      <c r="E3926" t="str">
        <f ca="1">VLOOKUP($B3926,'Track WIP'!$M:$O,3,FALSE)</f>
        <v>Texas Motor Speedway</v>
      </c>
      <c r="F3926">
        <v>4</v>
      </c>
      <c r="G3926" t="s">
        <v>405</v>
      </c>
      <c r="H3926">
        <v>19</v>
      </c>
      <c r="I3926" t="s">
        <v>16</v>
      </c>
      <c r="J3926">
        <v>248</v>
      </c>
      <c r="K3926">
        <v>18</v>
      </c>
      <c r="L3926">
        <v>0</v>
      </c>
      <c r="M3926">
        <v>32</v>
      </c>
      <c r="N3926">
        <v>0</v>
      </c>
      <c r="O3926">
        <v>0</v>
      </c>
    </row>
    <row r="3927" spans="1:15" x14ac:dyDescent="0.2">
      <c r="A3927">
        <v>2019</v>
      </c>
      <c r="B3927" s="6">
        <f ca="1">_xlfn.MAXIFS('Track WIP'!M:M,'Track WIP'!K:K,'Results WIP'!A3927,'Track WIP'!L:L,'Results WIP'!C3927)</f>
        <v>43624</v>
      </c>
      <c r="C3927">
        <f t="shared" si="70"/>
        <v>9</v>
      </c>
      <c r="D3927" t="str">
        <f ca="1">VLOOKUP($B3927,'Track WIP'!$M:$O,2,FALSE)</f>
        <v>TEXAS GRAND PRIX</v>
      </c>
      <c r="E3927" t="str">
        <f ca="1">VLOOKUP($B3927,'Track WIP'!$M:$O,3,FALSE)</f>
        <v>Texas Motor Speedway</v>
      </c>
      <c r="F3927">
        <v>5</v>
      </c>
      <c r="G3927" t="s">
        <v>17</v>
      </c>
      <c r="H3927">
        <v>28</v>
      </c>
      <c r="I3927" t="s">
        <v>16</v>
      </c>
      <c r="J3927">
        <v>248</v>
      </c>
      <c r="K3927">
        <v>4</v>
      </c>
      <c r="L3927">
        <v>90</v>
      </c>
      <c r="M3927">
        <v>33</v>
      </c>
      <c r="N3927">
        <v>3</v>
      </c>
      <c r="O3927">
        <v>0</v>
      </c>
    </row>
    <row r="3928" spans="1:15" x14ac:dyDescent="0.2">
      <c r="A3928">
        <v>2019</v>
      </c>
      <c r="B3928" s="6">
        <f ca="1">_xlfn.MAXIFS('Track WIP'!M:M,'Track WIP'!K:K,'Results WIP'!A3928,'Track WIP'!L:L,'Results WIP'!C3928)</f>
        <v>43624</v>
      </c>
      <c r="C3928">
        <f t="shared" si="70"/>
        <v>9</v>
      </c>
      <c r="D3928" t="str">
        <f ca="1">VLOOKUP($B3928,'Track WIP'!$M:$O,2,FALSE)</f>
        <v>TEXAS GRAND PRIX</v>
      </c>
      <c r="E3928" t="str">
        <f ca="1">VLOOKUP($B3928,'Track WIP'!$M:$O,3,FALSE)</f>
        <v>Texas Motor Speedway</v>
      </c>
      <c r="F3928">
        <v>6</v>
      </c>
      <c r="G3928" t="s">
        <v>88</v>
      </c>
      <c r="H3928">
        <v>22</v>
      </c>
      <c r="I3928" t="s">
        <v>111</v>
      </c>
      <c r="J3928">
        <v>248</v>
      </c>
      <c r="K3928">
        <v>5</v>
      </c>
      <c r="L3928">
        <v>0</v>
      </c>
      <c r="M3928">
        <v>28</v>
      </c>
      <c r="N3928">
        <v>0</v>
      </c>
      <c r="O3928">
        <v>0</v>
      </c>
    </row>
    <row r="3929" spans="1:15" x14ac:dyDescent="0.2">
      <c r="A3929">
        <v>2019</v>
      </c>
      <c r="B3929" s="6">
        <f ca="1">_xlfn.MAXIFS('Track WIP'!M:M,'Track WIP'!K:K,'Results WIP'!A3929,'Track WIP'!L:L,'Results WIP'!C3929)</f>
        <v>43624</v>
      </c>
      <c r="C3929">
        <f t="shared" si="70"/>
        <v>9</v>
      </c>
      <c r="D3929" t="str">
        <f ca="1">VLOOKUP($B3929,'Track WIP'!$M:$O,2,FALSE)</f>
        <v>TEXAS GRAND PRIX</v>
      </c>
      <c r="E3929" t="str">
        <f ca="1">VLOOKUP($B3929,'Track WIP'!$M:$O,3,FALSE)</f>
        <v>Texas Motor Speedway</v>
      </c>
      <c r="F3929">
        <v>7</v>
      </c>
      <c r="G3929" t="s">
        <v>408</v>
      </c>
      <c r="H3929">
        <v>7</v>
      </c>
      <c r="I3929" t="s">
        <v>16</v>
      </c>
      <c r="J3929">
        <v>248</v>
      </c>
      <c r="K3929">
        <v>14</v>
      </c>
      <c r="L3929">
        <v>2</v>
      </c>
      <c r="M3929">
        <v>27</v>
      </c>
      <c r="N3929">
        <v>1</v>
      </c>
      <c r="O3929">
        <v>0</v>
      </c>
    </row>
    <row r="3930" spans="1:15" x14ac:dyDescent="0.2">
      <c r="A3930">
        <v>2019</v>
      </c>
      <c r="B3930" s="6">
        <f ca="1">_xlfn.MAXIFS('Track WIP'!M:M,'Track WIP'!K:K,'Results WIP'!A3930,'Track WIP'!L:L,'Results WIP'!C3930)</f>
        <v>43624</v>
      </c>
      <c r="C3930">
        <f t="shared" si="70"/>
        <v>9</v>
      </c>
      <c r="D3930" t="str">
        <f ca="1">VLOOKUP($B3930,'Track WIP'!$M:$O,2,FALSE)</f>
        <v>TEXAS GRAND PRIX</v>
      </c>
      <c r="E3930" t="str">
        <f ca="1">VLOOKUP($B3930,'Track WIP'!$M:$O,3,FALSE)</f>
        <v>Texas Motor Speedway</v>
      </c>
      <c r="F3930">
        <v>8</v>
      </c>
      <c r="G3930" t="s">
        <v>87</v>
      </c>
      <c r="H3930">
        <v>18</v>
      </c>
      <c r="I3930" t="s">
        <v>16</v>
      </c>
      <c r="J3930">
        <v>248</v>
      </c>
      <c r="K3930">
        <v>3</v>
      </c>
      <c r="L3930">
        <v>3</v>
      </c>
      <c r="M3930">
        <v>25</v>
      </c>
      <c r="N3930">
        <v>1</v>
      </c>
      <c r="O3930">
        <v>0</v>
      </c>
    </row>
    <row r="3931" spans="1:15" x14ac:dyDescent="0.2">
      <c r="A3931">
        <v>2019</v>
      </c>
      <c r="B3931" s="6">
        <f ca="1">_xlfn.MAXIFS('Track WIP'!M:M,'Track WIP'!K:K,'Results WIP'!A3931,'Track WIP'!L:L,'Results WIP'!C3931)</f>
        <v>43624</v>
      </c>
      <c r="C3931">
        <f t="shared" si="70"/>
        <v>9</v>
      </c>
      <c r="D3931" t="str">
        <f ca="1">VLOOKUP($B3931,'Track WIP'!$M:$O,2,FALSE)</f>
        <v>TEXAS GRAND PRIX</v>
      </c>
      <c r="E3931" t="str">
        <f ca="1">VLOOKUP($B3931,'Track WIP'!$M:$O,3,FALSE)</f>
        <v>Texas Motor Speedway</v>
      </c>
      <c r="F3931">
        <v>9</v>
      </c>
      <c r="G3931" t="s">
        <v>15</v>
      </c>
      <c r="H3931">
        <v>12</v>
      </c>
      <c r="I3931" t="s">
        <v>111</v>
      </c>
      <c r="J3931">
        <v>247</v>
      </c>
      <c r="K3931">
        <v>15</v>
      </c>
      <c r="L3931">
        <v>0</v>
      </c>
      <c r="M3931">
        <v>22</v>
      </c>
      <c r="N3931">
        <v>0</v>
      </c>
      <c r="O3931">
        <v>0</v>
      </c>
    </row>
    <row r="3932" spans="1:15" x14ac:dyDescent="0.2">
      <c r="A3932">
        <v>2019</v>
      </c>
      <c r="B3932" s="6">
        <f ca="1">_xlfn.MAXIFS('Track WIP'!M:M,'Track WIP'!K:K,'Results WIP'!A3932,'Track WIP'!L:L,'Results WIP'!C3932)</f>
        <v>43624</v>
      </c>
      <c r="C3932">
        <f t="shared" si="70"/>
        <v>9</v>
      </c>
      <c r="D3932" t="str">
        <f ca="1">VLOOKUP($B3932,'Track WIP'!$M:$O,2,FALSE)</f>
        <v>TEXAS GRAND PRIX</v>
      </c>
      <c r="E3932" t="str">
        <f ca="1">VLOOKUP($B3932,'Track WIP'!$M:$O,3,FALSE)</f>
        <v>Texas Motor Speedway</v>
      </c>
      <c r="F3932">
        <v>10</v>
      </c>
      <c r="G3932" t="s">
        <v>38</v>
      </c>
      <c r="H3932">
        <v>98</v>
      </c>
      <c r="I3932" t="s">
        <v>16</v>
      </c>
      <c r="J3932">
        <v>247</v>
      </c>
      <c r="K3932">
        <v>21</v>
      </c>
      <c r="L3932">
        <v>0</v>
      </c>
      <c r="M3932">
        <v>20</v>
      </c>
      <c r="N3932">
        <v>0</v>
      </c>
      <c r="O3932">
        <v>0</v>
      </c>
    </row>
    <row r="3933" spans="1:15" x14ac:dyDescent="0.2">
      <c r="A3933">
        <v>2019</v>
      </c>
      <c r="B3933" s="6">
        <f ca="1">_xlfn.MAXIFS('Track WIP'!M:M,'Track WIP'!K:K,'Results WIP'!A3933,'Track WIP'!L:L,'Results WIP'!C3933)</f>
        <v>43624</v>
      </c>
      <c r="C3933">
        <f t="shared" si="70"/>
        <v>9</v>
      </c>
      <c r="D3933" t="str">
        <f ca="1">VLOOKUP($B3933,'Track WIP'!$M:$O,2,FALSE)</f>
        <v>TEXAS GRAND PRIX</v>
      </c>
      <c r="E3933" t="str">
        <f ca="1">VLOOKUP($B3933,'Track WIP'!$M:$O,3,FALSE)</f>
        <v>Texas Motor Speedway</v>
      </c>
      <c r="F3933">
        <v>11</v>
      </c>
      <c r="G3933" t="s">
        <v>359</v>
      </c>
      <c r="H3933">
        <v>59</v>
      </c>
      <c r="I3933" t="s">
        <v>111</v>
      </c>
      <c r="J3933">
        <v>247</v>
      </c>
      <c r="K3933">
        <v>19</v>
      </c>
      <c r="L3933">
        <v>0</v>
      </c>
      <c r="M3933">
        <v>19</v>
      </c>
      <c r="N3933">
        <v>0</v>
      </c>
      <c r="O3933">
        <v>0</v>
      </c>
    </row>
    <row r="3934" spans="1:15" x14ac:dyDescent="0.2">
      <c r="A3934">
        <v>2019</v>
      </c>
      <c r="B3934" s="6">
        <f ca="1">_xlfn.MAXIFS('Track WIP'!M:M,'Track WIP'!K:K,'Results WIP'!A3934,'Track WIP'!L:L,'Results WIP'!C3934)</f>
        <v>43624</v>
      </c>
      <c r="C3934">
        <f t="shared" si="70"/>
        <v>9</v>
      </c>
      <c r="D3934" t="str">
        <f ca="1">VLOOKUP($B3934,'Track WIP'!$M:$O,2,FALSE)</f>
        <v>TEXAS GRAND PRIX</v>
      </c>
      <c r="E3934" t="str">
        <f ca="1">VLOOKUP($B3934,'Track WIP'!$M:$O,3,FALSE)</f>
        <v>Texas Motor Speedway</v>
      </c>
      <c r="F3934">
        <v>12</v>
      </c>
      <c r="G3934" t="s">
        <v>341</v>
      </c>
      <c r="H3934">
        <v>10</v>
      </c>
      <c r="I3934" t="s">
        <v>16</v>
      </c>
      <c r="J3934">
        <v>246</v>
      </c>
      <c r="K3934">
        <v>16</v>
      </c>
      <c r="L3934">
        <v>0</v>
      </c>
      <c r="M3934">
        <v>18</v>
      </c>
      <c r="N3934">
        <v>0</v>
      </c>
      <c r="O3934">
        <v>0</v>
      </c>
    </row>
    <row r="3935" spans="1:15" x14ac:dyDescent="0.2">
      <c r="A3935">
        <v>2019</v>
      </c>
      <c r="B3935" s="6">
        <f ca="1">_xlfn.MAXIFS('Track WIP'!M:M,'Track WIP'!K:K,'Results WIP'!A3935,'Track WIP'!L:L,'Results WIP'!C3935)</f>
        <v>43624</v>
      </c>
      <c r="C3935">
        <f t="shared" si="70"/>
        <v>9</v>
      </c>
      <c r="D3935" t="str">
        <f ca="1">VLOOKUP($B3935,'Track WIP'!$M:$O,2,FALSE)</f>
        <v>TEXAS GRAND PRIX</v>
      </c>
      <c r="E3935" t="str">
        <f ca="1">VLOOKUP($B3935,'Track WIP'!$M:$O,3,FALSE)</f>
        <v>Texas Motor Speedway</v>
      </c>
      <c r="F3935">
        <v>13</v>
      </c>
      <c r="G3935" t="s">
        <v>55</v>
      </c>
      <c r="H3935">
        <v>20</v>
      </c>
      <c r="I3935" t="s">
        <v>111</v>
      </c>
      <c r="J3935">
        <v>246</v>
      </c>
      <c r="K3935">
        <v>13</v>
      </c>
      <c r="L3935">
        <v>0</v>
      </c>
      <c r="M3935">
        <v>17</v>
      </c>
      <c r="N3935">
        <v>0</v>
      </c>
      <c r="O3935">
        <v>0</v>
      </c>
    </row>
    <row r="3936" spans="1:15" x14ac:dyDescent="0.2">
      <c r="A3936">
        <v>2019</v>
      </c>
      <c r="B3936" s="6">
        <f ca="1">_xlfn.MAXIFS('Track WIP'!M:M,'Track WIP'!K:K,'Results WIP'!A3936,'Track WIP'!L:L,'Results WIP'!C3936)</f>
        <v>43624</v>
      </c>
      <c r="C3936">
        <f t="shared" si="70"/>
        <v>9</v>
      </c>
      <c r="D3936" t="str">
        <f ca="1">VLOOKUP($B3936,'Track WIP'!$M:$O,2,FALSE)</f>
        <v>TEXAS GRAND PRIX</v>
      </c>
      <c r="E3936" t="str">
        <f ca="1">VLOOKUP($B3936,'Track WIP'!$M:$O,3,FALSE)</f>
        <v>Texas Motor Speedway</v>
      </c>
      <c r="F3936">
        <v>14</v>
      </c>
      <c r="G3936" t="s">
        <v>389</v>
      </c>
      <c r="H3936">
        <v>21</v>
      </c>
      <c r="I3936" t="s">
        <v>111</v>
      </c>
      <c r="J3936">
        <v>246</v>
      </c>
      <c r="K3936">
        <v>6</v>
      </c>
      <c r="L3936">
        <v>0</v>
      </c>
      <c r="M3936">
        <v>16</v>
      </c>
      <c r="N3936">
        <v>0</v>
      </c>
      <c r="O3936">
        <v>0</v>
      </c>
    </row>
    <row r="3937" spans="1:15" x14ac:dyDescent="0.2">
      <c r="A3937">
        <v>2019</v>
      </c>
      <c r="B3937" s="6">
        <f ca="1">_xlfn.MAXIFS('Track WIP'!M:M,'Track WIP'!K:K,'Results WIP'!A3937,'Track WIP'!L:L,'Results WIP'!C3937)</f>
        <v>43624</v>
      </c>
      <c r="C3937">
        <f t="shared" si="70"/>
        <v>9</v>
      </c>
      <c r="D3937" t="str">
        <f ca="1">VLOOKUP($B3937,'Track WIP'!$M:$O,2,FALSE)</f>
        <v>TEXAS GRAND PRIX</v>
      </c>
      <c r="E3937" t="str">
        <f ca="1">VLOOKUP($B3937,'Track WIP'!$M:$O,3,FALSE)</f>
        <v>Texas Motor Speedway</v>
      </c>
      <c r="F3937">
        <v>15</v>
      </c>
      <c r="G3937" t="s">
        <v>37</v>
      </c>
      <c r="H3937">
        <v>30</v>
      </c>
      <c r="I3937" t="s">
        <v>16</v>
      </c>
      <c r="J3937">
        <v>245</v>
      </c>
      <c r="K3937">
        <v>1</v>
      </c>
      <c r="L3937">
        <v>60</v>
      </c>
      <c r="M3937">
        <v>17</v>
      </c>
      <c r="N3937">
        <v>2</v>
      </c>
      <c r="O3937">
        <v>0</v>
      </c>
    </row>
    <row r="3938" spans="1:15" x14ac:dyDescent="0.2">
      <c r="A3938">
        <v>2019</v>
      </c>
      <c r="B3938" s="6">
        <f ca="1">_xlfn.MAXIFS('Track WIP'!M:M,'Track WIP'!K:K,'Results WIP'!A3938,'Track WIP'!L:L,'Results WIP'!C3938)</f>
        <v>43624</v>
      </c>
      <c r="C3938">
        <f t="shared" si="70"/>
        <v>9</v>
      </c>
      <c r="D3938" t="str">
        <f ca="1">VLOOKUP($B3938,'Track WIP'!$M:$O,2,FALSE)</f>
        <v>TEXAS GRAND PRIX</v>
      </c>
      <c r="E3938" t="str">
        <f ca="1">VLOOKUP($B3938,'Track WIP'!$M:$O,3,FALSE)</f>
        <v>Texas Motor Speedway</v>
      </c>
      <c r="F3938">
        <v>16</v>
      </c>
      <c r="G3938" t="s">
        <v>25</v>
      </c>
      <c r="H3938">
        <v>14</v>
      </c>
      <c r="I3938" t="s">
        <v>111</v>
      </c>
      <c r="J3938">
        <v>245</v>
      </c>
      <c r="K3938">
        <v>22</v>
      </c>
      <c r="L3938">
        <v>0</v>
      </c>
      <c r="M3938">
        <v>14</v>
      </c>
      <c r="N3938">
        <v>0</v>
      </c>
      <c r="O3938">
        <v>0</v>
      </c>
    </row>
    <row r="3939" spans="1:15" x14ac:dyDescent="0.2">
      <c r="A3939">
        <v>2019</v>
      </c>
      <c r="B3939" s="6">
        <f ca="1">_xlfn.MAXIFS('Track WIP'!M:M,'Track WIP'!K:K,'Results WIP'!A3939,'Track WIP'!L:L,'Results WIP'!C3939)</f>
        <v>43624</v>
      </c>
      <c r="C3939">
        <f t="shared" si="70"/>
        <v>9</v>
      </c>
      <c r="D3939" t="str">
        <f ca="1">VLOOKUP($B3939,'Track WIP'!$M:$O,2,FALSE)</f>
        <v>TEXAS GRAND PRIX</v>
      </c>
      <c r="E3939" t="str">
        <f ca="1">VLOOKUP($B3939,'Track WIP'!$M:$O,3,FALSE)</f>
        <v>Texas Motor Speedway</v>
      </c>
      <c r="F3939">
        <v>17</v>
      </c>
      <c r="G3939" t="s">
        <v>21</v>
      </c>
      <c r="H3939">
        <v>9</v>
      </c>
      <c r="I3939" t="s">
        <v>16</v>
      </c>
      <c r="J3939">
        <v>228</v>
      </c>
      <c r="K3939">
        <v>2</v>
      </c>
      <c r="L3939">
        <v>33</v>
      </c>
      <c r="M3939">
        <v>14</v>
      </c>
      <c r="N3939">
        <v>1</v>
      </c>
      <c r="O3939">
        <v>0</v>
      </c>
    </row>
    <row r="3940" spans="1:15" x14ac:dyDescent="0.2">
      <c r="A3940">
        <v>2019</v>
      </c>
      <c r="B3940" s="6">
        <f ca="1">_xlfn.MAXIFS('Track WIP'!M:M,'Track WIP'!K:K,'Results WIP'!A3940,'Track WIP'!L:L,'Results WIP'!C3940)</f>
        <v>43624</v>
      </c>
      <c r="C3940">
        <f t="shared" si="70"/>
        <v>9</v>
      </c>
      <c r="D3940" t="str">
        <f ca="1">VLOOKUP($B3940,'Track WIP'!$M:$O,2,FALSE)</f>
        <v>TEXAS GRAND PRIX</v>
      </c>
      <c r="E3940" t="str">
        <f ca="1">VLOOKUP($B3940,'Track WIP'!$M:$O,3,FALSE)</f>
        <v>Texas Motor Speedway</v>
      </c>
      <c r="F3940">
        <v>18</v>
      </c>
      <c r="G3940" t="s">
        <v>338</v>
      </c>
      <c r="H3940">
        <v>88</v>
      </c>
      <c r="I3940" t="s">
        <v>16</v>
      </c>
      <c r="J3940">
        <v>228</v>
      </c>
      <c r="K3940">
        <v>10</v>
      </c>
      <c r="L3940">
        <v>0</v>
      </c>
      <c r="M3940">
        <v>12</v>
      </c>
      <c r="N3940">
        <v>0</v>
      </c>
      <c r="O3940">
        <v>0</v>
      </c>
    </row>
    <row r="3941" spans="1:15" x14ac:dyDescent="0.2">
      <c r="A3941">
        <v>2019</v>
      </c>
      <c r="B3941" s="6">
        <f ca="1">_xlfn.MAXIFS('Track WIP'!M:M,'Track WIP'!K:K,'Results WIP'!A3941,'Track WIP'!L:L,'Results WIP'!C3941)</f>
        <v>43624</v>
      </c>
      <c r="C3941">
        <f t="shared" si="70"/>
        <v>9</v>
      </c>
      <c r="D3941" t="str">
        <f ca="1">VLOOKUP($B3941,'Track WIP'!$M:$O,2,FALSE)</f>
        <v>TEXAS GRAND PRIX</v>
      </c>
      <c r="E3941" t="str">
        <f ca="1">VLOOKUP($B3941,'Track WIP'!$M:$O,3,FALSE)</f>
        <v>Texas Motor Speedway</v>
      </c>
      <c r="F3941">
        <v>19</v>
      </c>
      <c r="G3941" t="s">
        <v>89</v>
      </c>
      <c r="H3941">
        <v>5</v>
      </c>
      <c r="I3941" t="s">
        <v>16</v>
      </c>
      <c r="J3941">
        <v>218</v>
      </c>
      <c r="K3941">
        <v>8</v>
      </c>
      <c r="L3941">
        <v>0</v>
      </c>
      <c r="M3941">
        <v>11</v>
      </c>
      <c r="N3941">
        <v>0</v>
      </c>
      <c r="O3941">
        <v>0</v>
      </c>
    </row>
    <row r="3942" spans="1:15" x14ac:dyDescent="0.2">
      <c r="A3942">
        <v>2019</v>
      </c>
      <c r="B3942" s="6">
        <f ca="1">_xlfn.MAXIFS('Track WIP'!M:M,'Track WIP'!K:K,'Results WIP'!A3942,'Track WIP'!L:L,'Results WIP'!C3942)</f>
        <v>43624</v>
      </c>
      <c r="C3942">
        <f t="shared" si="70"/>
        <v>9</v>
      </c>
      <c r="D3942" t="str">
        <f ca="1">VLOOKUP($B3942,'Track WIP'!$M:$O,2,FALSE)</f>
        <v>TEXAS GRAND PRIX</v>
      </c>
      <c r="E3942" t="str">
        <f ca="1">VLOOKUP($B3942,'Track WIP'!$M:$O,3,FALSE)</f>
        <v>Texas Motor Speedway</v>
      </c>
      <c r="F3942">
        <v>20</v>
      </c>
      <c r="G3942" t="s">
        <v>394</v>
      </c>
      <c r="H3942">
        <v>26</v>
      </c>
      <c r="I3942" t="s">
        <v>16</v>
      </c>
      <c r="J3942">
        <v>172</v>
      </c>
      <c r="K3942">
        <v>12</v>
      </c>
      <c r="L3942">
        <v>0</v>
      </c>
      <c r="M3942">
        <v>10</v>
      </c>
      <c r="N3942">
        <v>0</v>
      </c>
      <c r="O3942">
        <v>0</v>
      </c>
    </row>
    <row r="3943" spans="1:15" x14ac:dyDescent="0.2">
      <c r="A3943">
        <v>2019</v>
      </c>
      <c r="B3943" s="6">
        <f ca="1">_xlfn.MAXIFS('Track WIP'!M:M,'Track WIP'!K:K,'Results WIP'!A3943,'Track WIP'!L:L,'Results WIP'!C3943)</f>
        <v>43624</v>
      </c>
      <c r="C3943">
        <f t="shared" si="70"/>
        <v>9</v>
      </c>
      <c r="D3943" t="str">
        <f ca="1">VLOOKUP($B3943,'Track WIP'!$M:$O,2,FALSE)</f>
        <v>TEXAS GRAND PRIX</v>
      </c>
      <c r="E3943" t="str">
        <f ca="1">VLOOKUP($B3943,'Track WIP'!$M:$O,3,FALSE)</f>
        <v>Texas Motor Speedway</v>
      </c>
      <c r="F3943">
        <v>21</v>
      </c>
      <c r="G3943" t="s">
        <v>86</v>
      </c>
      <c r="H3943">
        <v>23</v>
      </c>
      <c r="I3943" t="s">
        <v>111</v>
      </c>
      <c r="J3943">
        <v>86</v>
      </c>
      <c r="K3943">
        <v>17</v>
      </c>
      <c r="L3943">
        <v>0</v>
      </c>
      <c r="M3943">
        <v>9</v>
      </c>
      <c r="N3943">
        <v>0</v>
      </c>
      <c r="O3943">
        <v>0</v>
      </c>
    </row>
    <row r="3944" spans="1:15" x14ac:dyDescent="0.2">
      <c r="A3944">
        <v>2019</v>
      </c>
      <c r="B3944" s="6">
        <f ca="1">_xlfn.MAXIFS('Track WIP'!M:M,'Track WIP'!K:K,'Results WIP'!A3944,'Track WIP'!L:L,'Results WIP'!C3944)</f>
        <v>43624</v>
      </c>
      <c r="C3944">
        <f t="shared" si="70"/>
        <v>9</v>
      </c>
      <c r="D3944" t="str">
        <f ca="1">VLOOKUP($B3944,'Track WIP'!$M:$O,2,FALSE)</f>
        <v>TEXAS GRAND PRIX</v>
      </c>
      <c r="E3944" t="str">
        <f ca="1">VLOOKUP($B3944,'Track WIP'!$M:$O,3,FALSE)</f>
        <v>Texas Motor Speedway</v>
      </c>
      <c r="F3944">
        <v>22</v>
      </c>
      <c r="G3944" t="s">
        <v>402</v>
      </c>
      <c r="H3944">
        <v>4</v>
      </c>
      <c r="I3944" t="s">
        <v>111</v>
      </c>
      <c r="J3944">
        <v>73</v>
      </c>
      <c r="K3944">
        <v>20</v>
      </c>
      <c r="L3944">
        <v>0</v>
      </c>
      <c r="M3944">
        <v>8</v>
      </c>
      <c r="N3944">
        <v>0</v>
      </c>
      <c r="O3944">
        <v>0</v>
      </c>
    </row>
    <row r="3945" spans="1:15" x14ac:dyDescent="0.2">
      <c r="A3945">
        <v>2019</v>
      </c>
      <c r="B3945" s="6">
        <f ca="1">_xlfn.MAXIFS('Track WIP'!M:M,'Track WIP'!K:K,'Results WIP'!A3945,'Track WIP'!L:L,'Results WIP'!C3945)</f>
        <v>43639</v>
      </c>
      <c r="C3945">
        <f t="shared" si="70"/>
        <v>10</v>
      </c>
      <c r="D3945" t="str">
        <f ca="1">VLOOKUP($B3945,'Track WIP'!$M:$O,2,FALSE)</f>
        <v>ROAD AMERICA</v>
      </c>
      <c r="E3945" t="str">
        <f ca="1">VLOOKUP($B3945,'Track WIP'!$M:$O,3,FALSE)</f>
        <v>Road America</v>
      </c>
      <c r="F3945">
        <v>1</v>
      </c>
      <c r="G3945" t="s">
        <v>277</v>
      </c>
      <c r="H3945">
        <v>27</v>
      </c>
      <c r="I3945" t="s">
        <v>16</v>
      </c>
      <c r="J3945">
        <v>55</v>
      </c>
      <c r="K3945">
        <v>2</v>
      </c>
      <c r="L3945">
        <v>54</v>
      </c>
      <c r="M3945">
        <v>53</v>
      </c>
      <c r="N3945">
        <v>3</v>
      </c>
      <c r="O3945">
        <v>0</v>
      </c>
    </row>
    <row r="3946" spans="1:15" x14ac:dyDescent="0.2">
      <c r="A3946">
        <v>2019</v>
      </c>
      <c r="B3946" s="6">
        <f ca="1">_xlfn.MAXIFS('Track WIP'!M:M,'Track WIP'!K:K,'Results WIP'!A3946,'Track WIP'!L:L,'Results WIP'!C3946)</f>
        <v>43639</v>
      </c>
      <c r="C3946">
        <f t="shared" si="70"/>
        <v>10</v>
      </c>
      <c r="D3946" t="str">
        <f ca="1">VLOOKUP($B3946,'Track WIP'!$M:$O,2,FALSE)</f>
        <v>ROAD AMERICA</v>
      </c>
      <c r="E3946" t="str">
        <f ca="1">VLOOKUP($B3946,'Track WIP'!$M:$O,3,FALSE)</f>
        <v>Road America</v>
      </c>
      <c r="F3946">
        <v>2</v>
      </c>
      <c r="G3946" t="s">
        <v>15</v>
      </c>
      <c r="H3946">
        <v>12</v>
      </c>
      <c r="I3946" t="s">
        <v>111</v>
      </c>
      <c r="J3946">
        <v>55</v>
      </c>
      <c r="K3946">
        <v>3</v>
      </c>
      <c r="L3946">
        <v>0</v>
      </c>
      <c r="M3946">
        <v>40</v>
      </c>
      <c r="N3946">
        <v>0</v>
      </c>
      <c r="O3946">
        <v>0</v>
      </c>
    </row>
    <row r="3947" spans="1:15" x14ac:dyDescent="0.2">
      <c r="A3947">
        <v>2019</v>
      </c>
      <c r="B3947" s="6">
        <f ca="1">_xlfn.MAXIFS('Track WIP'!M:M,'Track WIP'!K:K,'Results WIP'!A3947,'Track WIP'!L:L,'Results WIP'!C3947)</f>
        <v>43639</v>
      </c>
      <c r="C3947">
        <f t="shared" si="70"/>
        <v>10</v>
      </c>
      <c r="D3947" t="str">
        <f ca="1">VLOOKUP($B3947,'Track WIP'!$M:$O,2,FALSE)</f>
        <v>ROAD AMERICA</v>
      </c>
      <c r="E3947" t="str">
        <f ca="1">VLOOKUP($B3947,'Track WIP'!$M:$O,3,FALSE)</f>
        <v>Road America</v>
      </c>
      <c r="F3947">
        <v>3</v>
      </c>
      <c r="G3947" t="s">
        <v>112</v>
      </c>
      <c r="H3947">
        <v>2</v>
      </c>
      <c r="I3947" t="s">
        <v>111</v>
      </c>
      <c r="J3947">
        <v>55</v>
      </c>
      <c r="K3947">
        <v>4</v>
      </c>
      <c r="L3947">
        <v>0</v>
      </c>
      <c r="M3947">
        <v>35</v>
      </c>
      <c r="N3947">
        <v>0</v>
      </c>
      <c r="O3947">
        <v>0</v>
      </c>
    </row>
    <row r="3948" spans="1:15" x14ac:dyDescent="0.2">
      <c r="A3948">
        <v>2019</v>
      </c>
      <c r="B3948" s="6">
        <f ca="1">_xlfn.MAXIFS('Track WIP'!M:M,'Track WIP'!K:K,'Results WIP'!A3948,'Track WIP'!L:L,'Results WIP'!C3948)</f>
        <v>43639</v>
      </c>
      <c r="C3948">
        <f t="shared" si="70"/>
        <v>10</v>
      </c>
      <c r="D3948" t="str">
        <f ca="1">VLOOKUP($B3948,'Track WIP'!$M:$O,2,FALSE)</f>
        <v>ROAD AMERICA</v>
      </c>
      <c r="E3948" t="str">
        <f ca="1">VLOOKUP($B3948,'Track WIP'!$M:$O,3,FALSE)</f>
        <v>Road America</v>
      </c>
      <c r="F3948">
        <v>4</v>
      </c>
      <c r="G3948" t="s">
        <v>41</v>
      </c>
      <c r="H3948">
        <v>15</v>
      </c>
      <c r="I3948" t="s">
        <v>16</v>
      </c>
      <c r="J3948">
        <v>55</v>
      </c>
      <c r="K3948">
        <v>5</v>
      </c>
      <c r="L3948">
        <v>1</v>
      </c>
      <c r="M3948">
        <v>33</v>
      </c>
      <c r="N3948">
        <v>1</v>
      </c>
      <c r="O3948">
        <v>0</v>
      </c>
    </row>
    <row r="3949" spans="1:15" x14ac:dyDescent="0.2">
      <c r="A3949">
        <v>2019</v>
      </c>
      <c r="B3949" s="6">
        <f ca="1">_xlfn.MAXIFS('Track WIP'!M:M,'Track WIP'!K:K,'Results WIP'!A3949,'Track WIP'!L:L,'Results WIP'!C3949)</f>
        <v>43639</v>
      </c>
      <c r="C3949">
        <f t="shared" si="70"/>
        <v>10</v>
      </c>
      <c r="D3949" t="str">
        <f ca="1">VLOOKUP($B3949,'Track WIP'!$M:$O,2,FALSE)</f>
        <v>ROAD AMERICA</v>
      </c>
      <c r="E3949" t="str">
        <f ca="1">VLOOKUP($B3949,'Track WIP'!$M:$O,3,FALSE)</f>
        <v>Road America</v>
      </c>
      <c r="F3949">
        <v>5</v>
      </c>
      <c r="G3949" t="s">
        <v>21</v>
      </c>
      <c r="H3949">
        <v>9</v>
      </c>
      <c r="I3949" t="s">
        <v>16</v>
      </c>
      <c r="J3949">
        <v>55</v>
      </c>
      <c r="K3949">
        <v>12</v>
      </c>
      <c r="L3949">
        <v>0</v>
      </c>
      <c r="M3949">
        <v>30</v>
      </c>
      <c r="N3949">
        <v>0</v>
      </c>
      <c r="O3949">
        <v>0</v>
      </c>
    </row>
    <row r="3950" spans="1:15" x14ac:dyDescent="0.2">
      <c r="A3950">
        <v>2019</v>
      </c>
      <c r="B3950" s="6">
        <f ca="1">_xlfn.MAXIFS('Track WIP'!M:M,'Track WIP'!K:K,'Results WIP'!A3950,'Track WIP'!L:L,'Results WIP'!C3950)</f>
        <v>43639</v>
      </c>
      <c r="C3950">
        <f t="shared" si="70"/>
        <v>10</v>
      </c>
      <c r="D3950" t="str">
        <f ca="1">VLOOKUP($B3950,'Track WIP'!$M:$O,2,FALSE)</f>
        <v>ROAD AMERICA</v>
      </c>
      <c r="E3950" t="str">
        <f ca="1">VLOOKUP($B3950,'Track WIP'!$M:$O,3,FALSE)</f>
        <v>Road America</v>
      </c>
      <c r="F3950">
        <v>6</v>
      </c>
      <c r="G3950" t="s">
        <v>341</v>
      </c>
      <c r="H3950">
        <v>10</v>
      </c>
      <c r="I3950" t="s">
        <v>16</v>
      </c>
      <c r="J3950">
        <v>55</v>
      </c>
      <c r="K3950">
        <v>18</v>
      </c>
      <c r="L3950">
        <v>0</v>
      </c>
      <c r="M3950">
        <v>28</v>
      </c>
      <c r="N3950">
        <v>0</v>
      </c>
      <c r="O3950">
        <v>0</v>
      </c>
    </row>
    <row r="3951" spans="1:15" x14ac:dyDescent="0.2">
      <c r="A3951">
        <v>2019</v>
      </c>
      <c r="B3951" s="6">
        <f ca="1">_xlfn.MAXIFS('Track WIP'!M:M,'Track WIP'!K:K,'Results WIP'!A3951,'Track WIP'!L:L,'Results WIP'!C3951)</f>
        <v>43639</v>
      </c>
      <c r="C3951">
        <f t="shared" si="70"/>
        <v>10</v>
      </c>
      <c r="D3951" t="str">
        <f ca="1">VLOOKUP($B3951,'Track WIP'!$M:$O,2,FALSE)</f>
        <v>ROAD AMERICA</v>
      </c>
      <c r="E3951" t="str">
        <f ca="1">VLOOKUP($B3951,'Track WIP'!$M:$O,3,FALSE)</f>
        <v>Road America</v>
      </c>
      <c r="F3951">
        <v>7</v>
      </c>
      <c r="G3951" t="s">
        <v>89</v>
      </c>
      <c r="H3951">
        <v>5</v>
      </c>
      <c r="I3951" t="s">
        <v>16</v>
      </c>
      <c r="J3951">
        <v>55</v>
      </c>
      <c r="K3951">
        <v>9</v>
      </c>
      <c r="L3951">
        <v>0</v>
      </c>
      <c r="M3951">
        <v>26</v>
      </c>
      <c r="N3951">
        <v>0</v>
      </c>
      <c r="O3951">
        <v>0</v>
      </c>
    </row>
    <row r="3952" spans="1:15" x14ac:dyDescent="0.2">
      <c r="A3952">
        <v>2019</v>
      </c>
      <c r="B3952" s="6">
        <f ca="1">_xlfn.MAXIFS('Track WIP'!M:M,'Track WIP'!K:K,'Results WIP'!A3952,'Track WIP'!L:L,'Results WIP'!C3952)</f>
        <v>43639</v>
      </c>
      <c r="C3952">
        <f t="shared" si="70"/>
        <v>10</v>
      </c>
      <c r="D3952" t="str">
        <f ca="1">VLOOKUP($B3952,'Track WIP'!$M:$O,2,FALSE)</f>
        <v>ROAD AMERICA</v>
      </c>
      <c r="E3952" t="str">
        <f ca="1">VLOOKUP($B3952,'Track WIP'!$M:$O,3,FALSE)</f>
        <v>Road America</v>
      </c>
      <c r="F3952">
        <v>8</v>
      </c>
      <c r="G3952" t="s">
        <v>338</v>
      </c>
      <c r="H3952">
        <v>88</v>
      </c>
      <c r="I3952" t="s">
        <v>16</v>
      </c>
      <c r="J3952">
        <v>55</v>
      </c>
      <c r="K3952">
        <v>1</v>
      </c>
      <c r="L3952">
        <v>0</v>
      </c>
      <c r="M3952">
        <v>25</v>
      </c>
      <c r="N3952">
        <v>1</v>
      </c>
      <c r="O3952">
        <v>0</v>
      </c>
    </row>
    <row r="3953" spans="1:15" x14ac:dyDescent="0.2">
      <c r="A3953">
        <v>2019</v>
      </c>
      <c r="B3953" s="6">
        <f ca="1">_xlfn.MAXIFS('Track WIP'!M:M,'Track WIP'!K:K,'Results WIP'!A3953,'Track WIP'!L:L,'Results WIP'!C3953)</f>
        <v>43639</v>
      </c>
      <c r="C3953">
        <f t="shared" si="70"/>
        <v>10</v>
      </c>
      <c r="D3953" t="str">
        <f ca="1">VLOOKUP($B3953,'Track WIP'!$M:$O,2,FALSE)</f>
        <v>ROAD AMERICA</v>
      </c>
      <c r="E3953" t="str">
        <f ca="1">VLOOKUP($B3953,'Track WIP'!$M:$O,3,FALSE)</f>
        <v>Road America</v>
      </c>
      <c r="F3953">
        <v>9</v>
      </c>
      <c r="G3953" t="s">
        <v>88</v>
      </c>
      <c r="H3953">
        <v>22</v>
      </c>
      <c r="I3953" t="s">
        <v>111</v>
      </c>
      <c r="J3953">
        <v>55</v>
      </c>
      <c r="K3953">
        <v>16</v>
      </c>
      <c r="L3953">
        <v>0</v>
      </c>
      <c r="M3953">
        <v>22</v>
      </c>
      <c r="N3953">
        <v>0</v>
      </c>
      <c r="O3953">
        <v>0</v>
      </c>
    </row>
    <row r="3954" spans="1:15" x14ac:dyDescent="0.2">
      <c r="A3954">
        <v>2019</v>
      </c>
      <c r="B3954" s="6">
        <f ca="1">_xlfn.MAXIFS('Track WIP'!M:M,'Track WIP'!K:K,'Results WIP'!A3954,'Track WIP'!L:L,'Results WIP'!C3954)</f>
        <v>43639</v>
      </c>
      <c r="C3954">
        <f t="shared" si="70"/>
        <v>10</v>
      </c>
      <c r="D3954" t="str">
        <f ca="1">VLOOKUP($B3954,'Track WIP'!$M:$O,2,FALSE)</f>
        <v>ROAD AMERICA</v>
      </c>
      <c r="E3954" t="str">
        <f ca="1">VLOOKUP($B3954,'Track WIP'!$M:$O,3,FALSE)</f>
        <v>Road America</v>
      </c>
      <c r="F3954">
        <v>10</v>
      </c>
      <c r="G3954" t="s">
        <v>37</v>
      </c>
      <c r="H3954">
        <v>30</v>
      </c>
      <c r="I3954" t="s">
        <v>16</v>
      </c>
      <c r="J3954">
        <v>55</v>
      </c>
      <c r="K3954">
        <v>6</v>
      </c>
      <c r="L3954">
        <v>0</v>
      </c>
      <c r="M3954">
        <v>20</v>
      </c>
      <c r="N3954">
        <v>0</v>
      </c>
      <c r="O3954">
        <v>0</v>
      </c>
    </row>
    <row r="3955" spans="1:15" x14ac:dyDescent="0.2">
      <c r="A3955">
        <v>2019</v>
      </c>
      <c r="B3955" s="6">
        <f ca="1">_xlfn.MAXIFS('Track WIP'!M:M,'Track WIP'!K:K,'Results WIP'!A3955,'Track WIP'!L:L,'Results WIP'!C3955)</f>
        <v>43639</v>
      </c>
      <c r="C3955">
        <f t="shared" si="70"/>
        <v>10</v>
      </c>
      <c r="D3955" t="str">
        <f ca="1">VLOOKUP($B3955,'Track WIP'!$M:$O,2,FALSE)</f>
        <v>ROAD AMERICA</v>
      </c>
      <c r="E3955" t="str">
        <f ca="1">VLOOKUP($B3955,'Track WIP'!$M:$O,3,FALSE)</f>
        <v>Road America</v>
      </c>
      <c r="F3955">
        <v>11</v>
      </c>
      <c r="G3955" t="s">
        <v>17</v>
      </c>
      <c r="H3955">
        <v>28</v>
      </c>
      <c r="I3955" t="s">
        <v>16</v>
      </c>
      <c r="J3955">
        <v>55</v>
      </c>
      <c r="K3955">
        <v>15</v>
      </c>
      <c r="L3955">
        <v>0</v>
      </c>
      <c r="M3955">
        <v>19</v>
      </c>
      <c r="N3955">
        <v>0</v>
      </c>
      <c r="O3955">
        <v>0</v>
      </c>
    </row>
    <row r="3956" spans="1:15" x14ac:dyDescent="0.2">
      <c r="A3956">
        <v>2019</v>
      </c>
      <c r="B3956" s="6">
        <f ca="1">_xlfn.MAXIFS('Track WIP'!M:M,'Track WIP'!K:K,'Results WIP'!A3956,'Track WIP'!L:L,'Results WIP'!C3956)</f>
        <v>43639</v>
      </c>
      <c r="C3956">
        <f t="shared" si="70"/>
        <v>10</v>
      </c>
      <c r="D3956" t="str">
        <f ca="1">VLOOKUP($B3956,'Track WIP'!$M:$O,2,FALSE)</f>
        <v>ROAD AMERICA</v>
      </c>
      <c r="E3956" t="str">
        <f ca="1">VLOOKUP($B3956,'Track WIP'!$M:$O,3,FALSE)</f>
        <v>Road America</v>
      </c>
      <c r="F3956">
        <v>12</v>
      </c>
      <c r="G3956" t="s">
        <v>87</v>
      </c>
      <c r="H3956">
        <v>18</v>
      </c>
      <c r="I3956" t="s">
        <v>16</v>
      </c>
      <c r="J3956">
        <v>55</v>
      </c>
      <c r="K3956">
        <v>7</v>
      </c>
      <c r="L3956">
        <v>0</v>
      </c>
      <c r="M3956">
        <v>18</v>
      </c>
      <c r="N3956">
        <v>0</v>
      </c>
      <c r="O3956">
        <v>0</v>
      </c>
    </row>
    <row r="3957" spans="1:15" x14ac:dyDescent="0.2">
      <c r="A3957">
        <v>2019</v>
      </c>
      <c r="B3957" s="6">
        <f ca="1">_xlfn.MAXIFS('Track WIP'!M:M,'Track WIP'!K:K,'Results WIP'!A3957,'Track WIP'!L:L,'Results WIP'!C3957)</f>
        <v>43639</v>
      </c>
      <c r="C3957">
        <f t="shared" si="70"/>
        <v>10</v>
      </c>
      <c r="D3957" t="str">
        <f ca="1">VLOOKUP($B3957,'Track WIP'!$M:$O,2,FALSE)</f>
        <v>ROAD AMERICA</v>
      </c>
      <c r="E3957" t="str">
        <f ca="1">VLOOKUP($B3957,'Track WIP'!$M:$O,3,FALSE)</f>
        <v>Road America</v>
      </c>
      <c r="F3957">
        <v>13</v>
      </c>
      <c r="G3957" t="s">
        <v>408</v>
      </c>
      <c r="H3957">
        <v>7</v>
      </c>
      <c r="I3957" t="s">
        <v>16</v>
      </c>
      <c r="J3957">
        <v>55</v>
      </c>
      <c r="K3957">
        <v>17</v>
      </c>
      <c r="L3957">
        <v>0</v>
      </c>
      <c r="M3957">
        <v>17</v>
      </c>
      <c r="N3957">
        <v>0</v>
      </c>
      <c r="O3957">
        <v>0</v>
      </c>
    </row>
    <row r="3958" spans="1:15" x14ac:dyDescent="0.2">
      <c r="A3958">
        <v>2019</v>
      </c>
      <c r="B3958" s="6">
        <f ca="1">_xlfn.MAXIFS('Track WIP'!M:M,'Track WIP'!K:K,'Results WIP'!A3958,'Track WIP'!L:L,'Results WIP'!C3958)</f>
        <v>43639</v>
      </c>
      <c r="C3958">
        <f t="shared" si="70"/>
        <v>10</v>
      </c>
      <c r="D3958" t="str">
        <f ca="1">VLOOKUP($B3958,'Track WIP'!$M:$O,2,FALSE)</f>
        <v>ROAD AMERICA</v>
      </c>
      <c r="E3958" t="str">
        <f ca="1">VLOOKUP($B3958,'Track WIP'!$M:$O,3,FALSE)</f>
        <v>Road America</v>
      </c>
      <c r="F3958">
        <v>14</v>
      </c>
      <c r="G3958" t="s">
        <v>389</v>
      </c>
      <c r="H3958">
        <v>21</v>
      </c>
      <c r="I3958" t="s">
        <v>111</v>
      </c>
      <c r="J3958">
        <v>55</v>
      </c>
      <c r="K3958">
        <v>8</v>
      </c>
      <c r="L3958">
        <v>0</v>
      </c>
      <c r="M3958">
        <v>16</v>
      </c>
      <c r="N3958">
        <v>0</v>
      </c>
      <c r="O3958">
        <v>0</v>
      </c>
    </row>
    <row r="3959" spans="1:15" x14ac:dyDescent="0.2">
      <c r="A3959">
        <v>2019</v>
      </c>
      <c r="B3959" s="6">
        <f ca="1">_xlfn.MAXIFS('Track WIP'!M:M,'Track WIP'!K:K,'Results WIP'!A3959,'Track WIP'!L:L,'Results WIP'!C3959)</f>
        <v>43639</v>
      </c>
      <c r="C3959">
        <f t="shared" si="70"/>
        <v>10</v>
      </c>
      <c r="D3959" t="str">
        <f ca="1">VLOOKUP($B3959,'Track WIP'!$M:$O,2,FALSE)</f>
        <v>ROAD AMERICA</v>
      </c>
      <c r="E3959" t="str">
        <f ca="1">VLOOKUP($B3959,'Track WIP'!$M:$O,3,FALSE)</f>
        <v>Road America</v>
      </c>
      <c r="F3959">
        <v>15</v>
      </c>
      <c r="G3959" t="s">
        <v>396</v>
      </c>
      <c r="H3959">
        <v>60</v>
      </c>
      <c r="I3959" t="s">
        <v>16</v>
      </c>
      <c r="J3959">
        <v>55</v>
      </c>
      <c r="K3959">
        <v>19</v>
      </c>
      <c r="L3959">
        <v>0</v>
      </c>
      <c r="M3959">
        <v>15</v>
      </c>
      <c r="N3959">
        <v>0</v>
      </c>
      <c r="O3959">
        <v>0</v>
      </c>
    </row>
    <row r="3960" spans="1:15" x14ac:dyDescent="0.2">
      <c r="A3960">
        <v>2019</v>
      </c>
      <c r="B3960" s="6">
        <f ca="1">_xlfn.MAXIFS('Track WIP'!M:M,'Track WIP'!K:K,'Results WIP'!A3960,'Track WIP'!L:L,'Results WIP'!C3960)</f>
        <v>43639</v>
      </c>
      <c r="C3960">
        <f t="shared" si="70"/>
        <v>10</v>
      </c>
      <c r="D3960" t="str">
        <f ca="1">VLOOKUP($B3960,'Track WIP'!$M:$O,2,FALSE)</f>
        <v>ROAD AMERICA</v>
      </c>
      <c r="E3960" t="str">
        <f ca="1">VLOOKUP($B3960,'Track WIP'!$M:$O,3,FALSE)</f>
        <v>Road America</v>
      </c>
      <c r="F3960">
        <v>16</v>
      </c>
      <c r="G3960" t="s">
        <v>390</v>
      </c>
      <c r="H3960">
        <v>59</v>
      </c>
      <c r="I3960" t="s">
        <v>111</v>
      </c>
      <c r="J3960">
        <v>55</v>
      </c>
      <c r="K3960">
        <v>22</v>
      </c>
      <c r="L3960">
        <v>0</v>
      </c>
      <c r="M3960">
        <v>14</v>
      </c>
      <c r="N3960">
        <v>0</v>
      </c>
      <c r="O3960">
        <v>0</v>
      </c>
    </row>
    <row r="3961" spans="1:15" x14ac:dyDescent="0.2">
      <c r="A3961">
        <v>2019</v>
      </c>
      <c r="B3961" s="6">
        <f ca="1">_xlfn.MAXIFS('Track WIP'!M:M,'Track WIP'!K:K,'Results WIP'!A3961,'Track WIP'!L:L,'Results WIP'!C3961)</f>
        <v>43639</v>
      </c>
      <c r="C3961">
        <f t="shared" si="70"/>
        <v>10</v>
      </c>
      <c r="D3961" t="str">
        <f ca="1">VLOOKUP($B3961,'Track WIP'!$M:$O,2,FALSE)</f>
        <v>ROAD AMERICA</v>
      </c>
      <c r="E3961" t="str">
        <f ca="1">VLOOKUP($B3961,'Track WIP'!$M:$O,3,FALSE)</f>
        <v>Road America</v>
      </c>
      <c r="F3961">
        <v>17</v>
      </c>
      <c r="G3961" t="s">
        <v>356</v>
      </c>
      <c r="H3961">
        <v>31</v>
      </c>
      <c r="I3961" t="s">
        <v>111</v>
      </c>
      <c r="J3961">
        <v>54</v>
      </c>
      <c r="K3961">
        <v>13</v>
      </c>
      <c r="L3961">
        <v>0</v>
      </c>
      <c r="M3961">
        <v>13</v>
      </c>
      <c r="N3961">
        <v>0</v>
      </c>
      <c r="O3961">
        <v>0</v>
      </c>
    </row>
    <row r="3962" spans="1:15" x14ac:dyDescent="0.2">
      <c r="A3962">
        <v>2019</v>
      </c>
      <c r="B3962" s="6">
        <f ca="1">_xlfn.MAXIFS('Track WIP'!M:M,'Track WIP'!K:K,'Results WIP'!A3962,'Track WIP'!L:L,'Results WIP'!C3962)</f>
        <v>43639</v>
      </c>
      <c r="C3962">
        <f t="shared" si="70"/>
        <v>10</v>
      </c>
      <c r="D3962" t="str">
        <f ca="1">VLOOKUP($B3962,'Track WIP'!$M:$O,2,FALSE)</f>
        <v>ROAD AMERICA</v>
      </c>
      <c r="E3962" t="str">
        <f ca="1">VLOOKUP($B3962,'Track WIP'!$M:$O,3,FALSE)</f>
        <v>Road America</v>
      </c>
      <c r="F3962">
        <v>18</v>
      </c>
      <c r="G3962" t="s">
        <v>394</v>
      </c>
      <c r="H3962">
        <v>26</v>
      </c>
      <c r="I3962" t="s">
        <v>16</v>
      </c>
      <c r="J3962">
        <v>54</v>
      </c>
      <c r="K3962">
        <v>14</v>
      </c>
      <c r="L3962">
        <v>0</v>
      </c>
      <c r="M3962">
        <v>12</v>
      </c>
      <c r="N3962">
        <v>0</v>
      </c>
      <c r="O3962">
        <v>0</v>
      </c>
    </row>
    <row r="3963" spans="1:15" x14ac:dyDescent="0.2">
      <c r="A3963">
        <v>2019</v>
      </c>
      <c r="B3963" s="6">
        <f ca="1">_xlfn.MAXIFS('Track WIP'!M:M,'Track WIP'!K:K,'Results WIP'!A3963,'Track WIP'!L:L,'Results WIP'!C3963)</f>
        <v>43639</v>
      </c>
      <c r="C3963">
        <f t="shared" si="70"/>
        <v>10</v>
      </c>
      <c r="D3963" t="str">
        <f ca="1">VLOOKUP($B3963,'Track WIP'!$M:$O,2,FALSE)</f>
        <v>ROAD AMERICA</v>
      </c>
      <c r="E3963" t="str">
        <f ca="1">VLOOKUP($B3963,'Track WIP'!$M:$O,3,FALSE)</f>
        <v>Road America</v>
      </c>
      <c r="F3963">
        <v>19</v>
      </c>
      <c r="G3963" t="s">
        <v>405</v>
      </c>
      <c r="H3963">
        <v>19</v>
      </c>
      <c r="I3963" t="s">
        <v>16</v>
      </c>
      <c r="J3963">
        <v>54</v>
      </c>
      <c r="K3963">
        <v>21</v>
      </c>
      <c r="L3963">
        <v>0</v>
      </c>
      <c r="M3963">
        <v>11</v>
      </c>
      <c r="N3963">
        <v>0</v>
      </c>
      <c r="O3963">
        <v>0</v>
      </c>
    </row>
    <row r="3964" spans="1:15" x14ac:dyDescent="0.2">
      <c r="A3964">
        <v>2019</v>
      </c>
      <c r="B3964" s="6">
        <f ca="1">_xlfn.MAXIFS('Track WIP'!M:M,'Track WIP'!K:K,'Results WIP'!A3964,'Track WIP'!L:L,'Results WIP'!C3964)</f>
        <v>43639</v>
      </c>
      <c r="C3964">
        <f t="shared" si="70"/>
        <v>10</v>
      </c>
      <c r="D3964" t="str">
        <f ca="1">VLOOKUP($B3964,'Track WIP'!$M:$O,2,FALSE)</f>
        <v>ROAD AMERICA</v>
      </c>
      <c r="E3964" t="str">
        <f ca="1">VLOOKUP($B3964,'Track WIP'!$M:$O,3,FALSE)</f>
        <v>Road America</v>
      </c>
      <c r="F3964">
        <v>20</v>
      </c>
      <c r="G3964" t="s">
        <v>402</v>
      </c>
      <c r="H3964">
        <v>4</v>
      </c>
      <c r="I3964" t="s">
        <v>111</v>
      </c>
      <c r="J3964">
        <v>54</v>
      </c>
      <c r="K3964">
        <v>20</v>
      </c>
      <c r="L3964">
        <v>0</v>
      </c>
      <c r="M3964">
        <v>10</v>
      </c>
      <c r="N3964">
        <v>0</v>
      </c>
      <c r="O3964">
        <v>0</v>
      </c>
    </row>
    <row r="3965" spans="1:15" x14ac:dyDescent="0.2">
      <c r="A3965">
        <v>2019</v>
      </c>
      <c r="B3965" s="6">
        <f ca="1">_xlfn.MAXIFS('Track WIP'!M:M,'Track WIP'!K:K,'Results WIP'!A3965,'Track WIP'!L:L,'Results WIP'!C3965)</f>
        <v>43639</v>
      </c>
      <c r="C3965">
        <f t="shared" si="70"/>
        <v>10</v>
      </c>
      <c r="D3965" t="str">
        <f ca="1">VLOOKUP($B3965,'Track WIP'!$M:$O,2,FALSE)</f>
        <v>ROAD AMERICA</v>
      </c>
      <c r="E3965" t="str">
        <f ca="1">VLOOKUP($B3965,'Track WIP'!$M:$O,3,FALSE)</f>
        <v>Road America</v>
      </c>
      <c r="F3965">
        <v>21</v>
      </c>
      <c r="G3965" t="s">
        <v>25</v>
      </c>
      <c r="H3965">
        <v>14</v>
      </c>
      <c r="I3965" t="s">
        <v>111</v>
      </c>
      <c r="J3965">
        <v>54</v>
      </c>
      <c r="K3965">
        <v>23</v>
      </c>
      <c r="L3965">
        <v>0</v>
      </c>
      <c r="M3965">
        <v>9</v>
      </c>
      <c r="N3965">
        <v>0</v>
      </c>
      <c r="O3965">
        <v>0</v>
      </c>
    </row>
    <row r="3966" spans="1:15" x14ac:dyDescent="0.2">
      <c r="A3966">
        <v>2019</v>
      </c>
      <c r="B3966" s="6">
        <f ca="1">_xlfn.MAXIFS('Track WIP'!M:M,'Track WIP'!K:K,'Results WIP'!A3966,'Track WIP'!L:L,'Results WIP'!C3966)</f>
        <v>43639</v>
      </c>
      <c r="C3966">
        <f t="shared" si="70"/>
        <v>10</v>
      </c>
      <c r="D3966" t="str">
        <f ca="1">VLOOKUP($B3966,'Track WIP'!$M:$O,2,FALSE)</f>
        <v>ROAD AMERICA</v>
      </c>
      <c r="E3966" t="str">
        <f ca="1">VLOOKUP($B3966,'Track WIP'!$M:$O,3,FALSE)</f>
        <v>Road America</v>
      </c>
      <c r="F3966">
        <v>22</v>
      </c>
      <c r="G3966" t="s">
        <v>393</v>
      </c>
      <c r="H3966">
        <v>20</v>
      </c>
      <c r="I3966" t="s">
        <v>111</v>
      </c>
      <c r="J3966">
        <v>54</v>
      </c>
      <c r="K3966">
        <v>11</v>
      </c>
      <c r="L3966">
        <v>0</v>
      </c>
      <c r="M3966">
        <v>8</v>
      </c>
      <c r="N3966">
        <v>0</v>
      </c>
      <c r="O3966">
        <v>0</v>
      </c>
    </row>
    <row r="3967" spans="1:15" x14ac:dyDescent="0.2">
      <c r="A3967">
        <v>2019</v>
      </c>
      <c r="B3967" s="6">
        <f ca="1">_xlfn.MAXIFS('Track WIP'!M:M,'Track WIP'!K:K,'Results WIP'!A3967,'Track WIP'!L:L,'Results WIP'!C3967)</f>
        <v>43639</v>
      </c>
      <c r="C3967">
        <f t="shared" si="70"/>
        <v>10</v>
      </c>
      <c r="D3967" t="str">
        <f ca="1">VLOOKUP($B3967,'Track WIP'!$M:$O,2,FALSE)</f>
        <v>ROAD AMERICA</v>
      </c>
      <c r="E3967" t="str">
        <f ca="1">VLOOKUP($B3967,'Track WIP'!$M:$O,3,FALSE)</f>
        <v>Road America</v>
      </c>
      <c r="F3967">
        <v>23</v>
      </c>
      <c r="G3967" t="s">
        <v>38</v>
      </c>
      <c r="H3967">
        <v>98</v>
      </c>
      <c r="I3967" t="s">
        <v>16</v>
      </c>
      <c r="J3967">
        <v>18</v>
      </c>
      <c r="K3967">
        <v>10</v>
      </c>
      <c r="L3967">
        <v>0</v>
      </c>
      <c r="M3967">
        <v>7</v>
      </c>
      <c r="N3967">
        <v>0</v>
      </c>
      <c r="O3967">
        <v>0</v>
      </c>
    </row>
    <row r="3968" spans="1:15" x14ac:dyDescent="0.2">
      <c r="A3968">
        <v>2019</v>
      </c>
      <c r="B3968" s="6">
        <f ca="1">_xlfn.MAXIFS('Track WIP'!M:M,'Track WIP'!K:K,'Results WIP'!A3968,'Track WIP'!L:L,'Results WIP'!C3968)</f>
        <v>43660</v>
      </c>
      <c r="C3968">
        <f t="shared" si="70"/>
        <v>11</v>
      </c>
      <c r="D3968" t="str">
        <f ca="1">VLOOKUP($B3968,'Track WIP'!$M:$O,2,FALSE)</f>
        <v>HONDA INDY TORONTO</v>
      </c>
      <c r="E3968" t="str">
        <f ca="1">VLOOKUP($B3968,'Track WIP'!$M:$O,3,FALSE)</f>
        <v>Streets Of Toronto</v>
      </c>
      <c r="F3968">
        <v>1</v>
      </c>
      <c r="G3968" t="s">
        <v>88</v>
      </c>
      <c r="H3968">
        <v>22</v>
      </c>
      <c r="I3968" t="s">
        <v>111</v>
      </c>
      <c r="J3968">
        <v>85</v>
      </c>
      <c r="K3968">
        <v>1</v>
      </c>
      <c r="L3968">
        <v>80</v>
      </c>
      <c r="M3968">
        <v>54</v>
      </c>
      <c r="N3968">
        <v>4</v>
      </c>
      <c r="O3968">
        <v>0</v>
      </c>
    </row>
    <row r="3969" spans="1:15" x14ac:dyDescent="0.2">
      <c r="A3969">
        <v>2019</v>
      </c>
      <c r="B3969" s="6">
        <f ca="1">_xlfn.MAXIFS('Track WIP'!M:M,'Track WIP'!K:K,'Results WIP'!A3969,'Track WIP'!L:L,'Results WIP'!C3969)</f>
        <v>43660</v>
      </c>
      <c r="C3969">
        <f t="shared" si="70"/>
        <v>11</v>
      </c>
      <c r="D3969" t="str">
        <f ca="1">VLOOKUP($B3969,'Track WIP'!$M:$O,2,FALSE)</f>
        <v>HONDA INDY TORONTO</v>
      </c>
      <c r="E3969" t="str">
        <f ca="1">VLOOKUP($B3969,'Track WIP'!$M:$O,3,FALSE)</f>
        <v>Streets Of Toronto</v>
      </c>
      <c r="F3969">
        <v>2</v>
      </c>
      <c r="G3969" t="s">
        <v>21</v>
      </c>
      <c r="H3969">
        <v>9</v>
      </c>
      <c r="I3969" t="s">
        <v>16</v>
      </c>
      <c r="J3969">
        <v>85</v>
      </c>
      <c r="K3969">
        <v>2</v>
      </c>
      <c r="L3969">
        <v>0</v>
      </c>
      <c r="M3969">
        <v>40</v>
      </c>
      <c r="N3969">
        <v>0</v>
      </c>
      <c r="O3969">
        <v>0</v>
      </c>
    </row>
    <row r="3970" spans="1:15" x14ac:dyDescent="0.2">
      <c r="A3970">
        <v>2019</v>
      </c>
      <c r="B3970" s="6">
        <f ca="1">_xlfn.MAXIFS('Track WIP'!M:M,'Track WIP'!K:K,'Results WIP'!A3970,'Track WIP'!L:L,'Results WIP'!C3970)</f>
        <v>43660</v>
      </c>
      <c r="C3970">
        <f t="shared" si="70"/>
        <v>11</v>
      </c>
      <c r="D3970" t="str">
        <f ca="1">VLOOKUP($B3970,'Track WIP'!$M:$O,2,FALSE)</f>
        <v>HONDA INDY TORONTO</v>
      </c>
      <c r="E3970" t="str">
        <f ca="1">VLOOKUP($B3970,'Track WIP'!$M:$O,3,FALSE)</f>
        <v>Streets Of Toronto</v>
      </c>
      <c r="F3970">
        <v>3</v>
      </c>
      <c r="G3970" t="s">
        <v>277</v>
      </c>
      <c r="H3970">
        <v>27</v>
      </c>
      <c r="I3970" t="s">
        <v>16</v>
      </c>
      <c r="J3970">
        <v>85</v>
      </c>
      <c r="K3970">
        <v>4</v>
      </c>
      <c r="L3970">
        <v>0</v>
      </c>
      <c r="M3970">
        <v>35</v>
      </c>
      <c r="N3970">
        <v>0</v>
      </c>
      <c r="O3970">
        <v>0</v>
      </c>
    </row>
    <row r="3971" spans="1:15" x14ac:dyDescent="0.2">
      <c r="A3971">
        <v>2019</v>
      </c>
      <c r="B3971" s="6">
        <f ca="1">_xlfn.MAXIFS('Track WIP'!M:M,'Track WIP'!K:K,'Results WIP'!A3971,'Track WIP'!L:L,'Results WIP'!C3971)</f>
        <v>43660</v>
      </c>
      <c r="C3971">
        <f t="shared" si="70"/>
        <v>11</v>
      </c>
      <c r="D3971" t="str">
        <f ca="1">VLOOKUP($B3971,'Track WIP'!$M:$O,2,FALSE)</f>
        <v>HONDA INDY TORONTO</v>
      </c>
      <c r="E3971" t="str">
        <f ca="1">VLOOKUP($B3971,'Track WIP'!$M:$O,3,FALSE)</f>
        <v>Streets Of Toronto</v>
      </c>
      <c r="F3971">
        <v>4</v>
      </c>
      <c r="G3971" t="s">
        <v>112</v>
      </c>
      <c r="H3971">
        <v>2</v>
      </c>
      <c r="I3971" t="s">
        <v>111</v>
      </c>
      <c r="J3971">
        <v>85</v>
      </c>
      <c r="K3971">
        <v>5</v>
      </c>
      <c r="L3971">
        <v>0</v>
      </c>
      <c r="M3971">
        <v>32</v>
      </c>
      <c r="N3971">
        <v>0</v>
      </c>
      <c r="O3971">
        <v>0</v>
      </c>
    </row>
    <row r="3972" spans="1:15" x14ac:dyDescent="0.2">
      <c r="A3972">
        <v>2019</v>
      </c>
      <c r="B3972" s="6">
        <f ca="1">_xlfn.MAXIFS('Track WIP'!M:M,'Track WIP'!K:K,'Results WIP'!A3972,'Track WIP'!L:L,'Results WIP'!C3972)</f>
        <v>43660</v>
      </c>
      <c r="C3972">
        <f t="shared" si="70"/>
        <v>11</v>
      </c>
      <c r="D3972" t="str">
        <f ca="1">VLOOKUP($B3972,'Track WIP'!$M:$O,2,FALSE)</f>
        <v>HONDA INDY TORONTO</v>
      </c>
      <c r="E3972" t="str">
        <f ca="1">VLOOKUP($B3972,'Track WIP'!$M:$O,3,FALSE)</f>
        <v>Streets Of Toronto</v>
      </c>
      <c r="F3972">
        <v>5</v>
      </c>
      <c r="G3972" t="s">
        <v>341</v>
      </c>
      <c r="H3972">
        <v>10</v>
      </c>
      <c r="I3972" t="s">
        <v>16</v>
      </c>
      <c r="J3972">
        <v>85</v>
      </c>
      <c r="K3972">
        <v>3</v>
      </c>
      <c r="L3972">
        <v>0</v>
      </c>
      <c r="M3972">
        <v>30</v>
      </c>
      <c r="N3972">
        <v>0</v>
      </c>
      <c r="O3972">
        <v>0</v>
      </c>
    </row>
    <row r="3973" spans="1:15" x14ac:dyDescent="0.2">
      <c r="A3973">
        <v>2019</v>
      </c>
      <c r="B3973" s="6">
        <f ca="1">_xlfn.MAXIFS('Track WIP'!M:M,'Track WIP'!K:K,'Results WIP'!A3973,'Track WIP'!L:L,'Results WIP'!C3973)</f>
        <v>43660</v>
      </c>
      <c r="C3973">
        <f t="shared" si="70"/>
        <v>11</v>
      </c>
      <c r="D3973" t="str">
        <f ca="1">VLOOKUP($B3973,'Track WIP'!$M:$O,2,FALSE)</f>
        <v>HONDA INDY TORONTO</v>
      </c>
      <c r="E3973" t="str">
        <f ca="1">VLOOKUP($B3973,'Track WIP'!$M:$O,3,FALSE)</f>
        <v>Streets Of Toronto</v>
      </c>
      <c r="F3973">
        <v>6</v>
      </c>
      <c r="G3973" t="s">
        <v>89</v>
      </c>
      <c r="H3973">
        <v>5</v>
      </c>
      <c r="I3973" t="s">
        <v>16</v>
      </c>
      <c r="J3973">
        <v>85</v>
      </c>
      <c r="K3973">
        <v>14</v>
      </c>
      <c r="L3973">
        <v>0</v>
      </c>
      <c r="M3973">
        <v>28</v>
      </c>
      <c r="N3973">
        <v>0</v>
      </c>
      <c r="O3973">
        <v>0</v>
      </c>
    </row>
    <row r="3974" spans="1:15" x14ac:dyDescent="0.2">
      <c r="A3974">
        <v>2019</v>
      </c>
      <c r="B3974" s="6">
        <f ca="1">_xlfn.MAXIFS('Track WIP'!M:M,'Track WIP'!K:K,'Results WIP'!A3974,'Track WIP'!L:L,'Results WIP'!C3974)</f>
        <v>43660</v>
      </c>
      <c r="C3974">
        <f t="shared" si="70"/>
        <v>11</v>
      </c>
      <c r="D3974" t="str">
        <f ca="1">VLOOKUP($B3974,'Track WIP'!$M:$O,2,FALSE)</f>
        <v>HONDA INDY TORONTO</v>
      </c>
      <c r="E3974" t="str">
        <f ca="1">VLOOKUP($B3974,'Track WIP'!$M:$O,3,FALSE)</f>
        <v>Streets Of Toronto</v>
      </c>
      <c r="F3974">
        <v>7</v>
      </c>
      <c r="G3974" t="s">
        <v>338</v>
      </c>
      <c r="H3974">
        <v>88</v>
      </c>
      <c r="I3974" t="s">
        <v>16</v>
      </c>
      <c r="J3974">
        <v>85</v>
      </c>
      <c r="K3974">
        <v>16</v>
      </c>
      <c r="L3974">
        <v>0</v>
      </c>
      <c r="M3974">
        <v>26</v>
      </c>
      <c r="N3974">
        <v>0</v>
      </c>
      <c r="O3974">
        <v>0</v>
      </c>
    </row>
    <row r="3975" spans="1:15" x14ac:dyDescent="0.2">
      <c r="A3975">
        <v>2019</v>
      </c>
      <c r="B3975" s="6">
        <f ca="1">_xlfn.MAXIFS('Track WIP'!M:M,'Track WIP'!K:K,'Results WIP'!A3975,'Track WIP'!L:L,'Results WIP'!C3975)</f>
        <v>43660</v>
      </c>
      <c r="C3975">
        <f t="shared" si="70"/>
        <v>11</v>
      </c>
      <c r="D3975" t="str">
        <f ca="1">VLOOKUP($B3975,'Track WIP'!$M:$O,2,FALSE)</f>
        <v>HONDA INDY TORONTO</v>
      </c>
      <c r="E3975" t="str">
        <f ca="1">VLOOKUP($B3975,'Track WIP'!$M:$O,3,FALSE)</f>
        <v>Streets Of Toronto</v>
      </c>
      <c r="F3975">
        <v>8</v>
      </c>
      <c r="G3975" t="s">
        <v>87</v>
      </c>
      <c r="H3975">
        <v>18</v>
      </c>
      <c r="I3975" t="s">
        <v>16</v>
      </c>
      <c r="J3975">
        <v>85</v>
      </c>
      <c r="K3975">
        <v>8</v>
      </c>
      <c r="L3975">
        <v>0</v>
      </c>
      <c r="M3975">
        <v>24</v>
      </c>
      <c r="N3975">
        <v>0</v>
      </c>
      <c r="O3975">
        <v>0</v>
      </c>
    </row>
    <row r="3976" spans="1:15" x14ac:dyDescent="0.2">
      <c r="A3976">
        <v>2019</v>
      </c>
      <c r="B3976" s="6">
        <f ca="1">_xlfn.MAXIFS('Track WIP'!M:M,'Track WIP'!K:K,'Results WIP'!A3976,'Track WIP'!L:L,'Results WIP'!C3976)</f>
        <v>43660</v>
      </c>
      <c r="C3976">
        <f t="shared" si="70"/>
        <v>11</v>
      </c>
      <c r="D3976" t="str">
        <f ca="1">VLOOKUP($B3976,'Track WIP'!$M:$O,2,FALSE)</f>
        <v>HONDA INDY TORONTO</v>
      </c>
      <c r="E3976" t="str">
        <f ca="1">VLOOKUP($B3976,'Track WIP'!$M:$O,3,FALSE)</f>
        <v>Streets Of Toronto</v>
      </c>
      <c r="F3976">
        <v>9</v>
      </c>
      <c r="G3976" t="s">
        <v>41</v>
      </c>
      <c r="H3976">
        <v>15</v>
      </c>
      <c r="I3976" t="s">
        <v>16</v>
      </c>
      <c r="J3976">
        <v>85</v>
      </c>
      <c r="K3976">
        <v>12</v>
      </c>
      <c r="L3976">
        <v>0</v>
      </c>
      <c r="M3976">
        <v>22</v>
      </c>
      <c r="N3976">
        <v>0</v>
      </c>
      <c r="O3976">
        <v>0</v>
      </c>
    </row>
    <row r="3977" spans="1:15" x14ac:dyDescent="0.2">
      <c r="A3977">
        <v>2019</v>
      </c>
      <c r="B3977" s="6">
        <f ca="1">_xlfn.MAXIFS('Track WIP'!M:M,'Track WIP'!K:K,'Results WIP'!A3977,'Track WIP'!L:L,'Results WIP'!C3977)</f>
        <v>43660</v>
      </c>
      <c r="C3977">
        <f t="shared" si="70"/>
        <v>11</v>
      </c>
      <c r="D3977" t="str">
        <f ca="1">VLOOKUP($B3977,'Track WIP'!$M:$O,2,FALSE)</f>
        <v>HONDA INDY TORONTO</v>
      </c>
      <c r="E3977" t="str">
        <f ca="1">VLOOKUP($B3977,'Track WIP'!$M:$O,3,FALSE)</f>
        <v>Streets Of Toronto</v>
      </c>
      <c r="F3977">
        <v>10</v>
      </c>
      <c r="G3977" t="s">
        <v>38</v>
      </c>
      <c r="H3977">
        <v>98</v>
      </c>
      <c r="I3977" t="s">
        <v>16</v>
      </c>
      <c r="J3977">
        <v>85</v>
      </c>
      <c r="K3977">
        <v>7</v>
      </c>
      <c r="L3977">
        <v>0</v>
      </c>
      <c r="M3977">
        <v>20</v>
      </c>
      <c r="N3977">
        <v>0</v>
      </c>
      <c r="O3977">
        <v>0</v>
      </c>
    </row>
    <row r="3978" spans="1:15" x14ac:dyDescent="0.2">
      <c r="A3978">
        <v>2019</v>
      </c>
      <c r="B3978" s="6">
        <f ca="1">_xlfn.MAXIFS('Track WIP'!M:M,'Track WIP'!K:K,'Results WIP'!A3978,'Track WIP'!L:L,'Results WIP'!C3978)</f>
        <v>43660</v>
      </c>
      <c r="C3978">
        <f t="shared" si="70"/>
        <v>11</v>
      </c>
      <c r="D3978" t="str">
        <f ca="1">VLOOKUP($B3978,'Track WIP'!$M:$O,2,FALSE)</f>
        <v>HONDA INDY TORONTO</v>
      </c>
      <c r="E3978" t="str">
        <f ca="1">VLOOKUP($B3978,'Track WIP'!$M:$O,3,FALSE)</f>
        <v>Streets Of Toronto</v>
      </c>
      <c r="F3978">
        <v>11</v>
      </c>
      <c r="G3978" t="s">
        <v>405</v>
      </c>
      <c r="H3978">
        <v>19</v>
      </c>
      <c r="I3978" t="s">
        <v>16</v>
      </c>
      <c r="J3978">
        <v>85</v>
      </c>
      <c r="K3978">
        <v>17</v>
      </c>
      <c r="L3978">
        <v>0</v>
      </c>
      <c r="M3978">
        <v>19</v>
      </c>
      <c r="N3978">
        <v>0</v>
      </c>
      <c r="O3978">
        <v>0</v>
      </c>
    </row>
    <row r="3979" spans="1:15" x14ac:dyDescent="0.2">
      <c r="A3979">
        <v>2019</v>
      </c>
      <c r="B3979" s="6">
        <f ca="1">_xlfn.MAXIFS('Track WIP'!M:M,'Track WIP'!K:K,'Results WIP'!A3979,'Track WIP'!L:L,'Results WIP'!C3979)</f>
        <v>43660</v>
      </c>
      <c r="C3979">
        <f t="shared" si="70"/>
        <v>11</v>
      </c>
      <c r="D3979" t="str">
        <f ca="1">VLOOKUP($B3979,'Track WIP'!$M:$O,2,FALSE)</f>
        <v>HONDA INDY TORONTO</v>
      </c>
      <c r="E3979" t="str">
        <f ca="1">VLOOKUP($B3979,'Track WIP'!$M:$O,3,FALSE)</f>
        <v>Streets Of Toronto</v>
      </c>
      <c r="F3979">
        <v>12</v>
      </c>
      <c r="G3979" t="s">
        <v>393</v>
      </c>
      <c r="H3979">
        <v>20</v>
      </c>
      <c r="I3979" t="s">
        <v>111</v>
      </c>
      <c r="J3979">
        <v>84</v>
      </c>
      <c r="K3979">
        <v>6</v>
      </c>
      <c r="L3979">
        <v>0</v>
      </c>
      <c r="M3979">
        <v>18</v>
      </c>
      <c r="N3979">
        <v>0</v>
      </c>
      <c r="O3979">
        <v>0</v>
      </c>
    </row>
    <row r="3980" spans="1:15" x14ac:dyDescent="0.2">
      <c r="A3980">
        <v>2019</v>
      </c>
      <c r="B3980" s="6">
        <f ca="1">_xlfn.MAXIFS('Track WIP'!M:M,'Track WIP'!K:K,'Results WIP'!A3980,'Track WIP'!L:L,'Results WIP'!C3980)</f>
        <v>43660</v>
      </c>
      <c r="C3980">
        <f t="shared" si="70"/>
        <v>11</v>
      </c>
      <c r="D3980" t="str">
        <f ca="1">VLOOKUP($B3980,'Track WIP'!$M:$O,2,FALSE)</f>
        <v>HONDA INDY TORONTO</v>
      </c>
      <c r="E3980" t="str">
        <f ca="1">VLOOKUP($B3980,'Track WIP'!$M:$O,3,FALSE)</f>
        <v>Streets Of Toronto</v>
      </c>
      <c r="F3980">
        <v>13</v>
      </c>
      <c r="G3980" t="s">
        <v>394</v>
      </c>
      <c r="H3980">
        <v>26</v>
      </c>
      <c r="I3980" t="s">
        <v>16</v>
      </c>
      <c r="J3980">
        <v>84</v>
      </c>
      <c r="K3980">
        <v>18</v>
      </c>
      <c r="L3980">
        <v>4</v>
      </c>
      <c r="M3980">
        <v>18</v>
      </c>
      <c r="N3980">
        <v>1</v>
      </c>
      <c r="O3980">
        <v>0</v>
      </c>
    </row>
    <row r="3981" spans="1:15" x14ac:dyDescent="0.2">
      <c r="A3981">
        <v>2019</v>
      </c>
      <c r="B3981" s="6">
        <f ca="1">_xlfn.MAXIFS('Track WIP'!M:M,'Track WIP'!K:K,'Results WIP'!A3981,'Track WIP'!L:L,'Results WIP'!C3981)</f>
        <v>43660</v>
      </c>
      <c r="C3981">
        <f t="shared" si="70"/>
        <v>11</v>
      </c>
      <c r="D3981" t="str">
        <f ca="1">VLOOKUP($B3981,'Track WIP'!$M:$O,2,FALSE)</f>
        <v>HONDA INDY TORONTO</v>
      </c>
      <c r="E3981" t="str">
        <f ca="1">VLOOKUP($B3981,'Track WIP'!$M:$O,3,FALSE)</f>
        <v>Streets Of Toronto</v>
      </c>
      <c r="F3981">
        <v>14</v>
      </c>
      <c r="G3981" t="s">
        <v>390</v>
      </c>
      <c r="H3981">
        <v>59</v>
      </c>
      <c r="I3981" t="s">
        <v>111</v>
      </c>
      <c r="J3981">
        <v>84</v>
      </c>
      <c r="K3981">
        <v>13</v>
      </c>
      <c r="L3981">
        <v>0</v>
      </c>
      <c r="M3981">
        <v>16</v>
      </c>
      <c r="N3981">
        <v>0</v>
      </c>
      <c r="O3981">
        <v>0</v>
      </c>
    </row>
    <row r="3982" spans="1:15" x14ac:dyDescent="0.2">
      <c r="A3982">
        <v>2019</v>
      </c>
      <c r="B3982" s="6">
        <f ca="1">_xlfn.MAXIFS('Track WIP'!M:M,'Track WIP'!K:K,'Results WIP'!A3982,'Track WIP'!L:L,'Results WIP'!C3982)</f>
        <v>43660</v>
      </c>
      <c r="C3982">
        <f t="shared" si="70"/>
        <v>11</v>
      </c>
      <c r="D3982" t="str">
        <f ca="1">VLOOKUP($B3982,'Track WIP'!$M:$O,2,FALSE)</f>
        <v>HONDA INDY TORONTO</v>
      </c>
      <c r="E3982" t="str">
        <f ca="1">VLOOKUP($B3982,'Track WIP'!$M:$O,3,FALSE)</f>
        <v>Streets Of Toronto</v>
      </c>
      <c r="F3982">
        <v>15</v>
      </c>
      <c r="G3982" t="s">
        <v>389</v>
      </c>
      <c r="H3982">
        <v>21</v>
      </c>
      <c r="I3982" t="s">
        <v>111</v>
      </c>
      <c r="J3982">
        <v>84</v>
      </c>
      <c r="K3982">
        <v>9</v>
      </c>
      <c r="L3982">
        <v>0</v>
      </c>
      <c r="M3982">
        <v>15</v>
      </c>
      <c r="N3982">
        <v>0</v>
      </c>
      <c r="O3982">
        <v>0</v>
      </c>
    </row>
    <row r="3983" spans="1:15" x14ac:dyDescent="0.2">
      <c r="A3983">
        <v>2019</v>
      </c>
      <c r="B3983" s="6">
        <f ca="1">_xlfn.MAXIFS('Track WIP'!M:M,'Track WIP'!K:K,'Results WIP'!A3983,'Track WIP'!L:L,'Results WIP'!C3983)</f>
        <v>43660</v>
      </c>
      <c r="C3983">
        <f t="shared" si="70"/>
        <v>11</v>
      </c>
      <c r="D3983" t="str">
        <f ca="1">VLOOKUP($B3983,'Track WIP'!$M:$O,2,FALSE)</f>
        <v>HONDA INDY TORONTO</v>
      </c>
      <c r="E3983" t="str">
        <f ca="1">VLOOKUP($B3983,'Track WIP'!$M:$O,3,FALSE)</f>
        <v>Streets Of Toronto</v>
      </c>
      <c r="F3983">
        <v>16</v>
      </c>
      <c r="G3983" t="s">
        <v>17</v>
      </c>
      <c r="H3983">
        <v>28</v>
      </c>
      <c r="I3983" t="s">
        <v>16</v>
      </c>
      <c r="J3983">
        <v>84</v>
      </c>
      <c r="K3983">
        <v>11</v>
      </c>
      <c r="L3983">
        <v>0</v>
      </c>
      <c r="M3983">
        <v>14</v>
      </c>
      <c r="N3983">
        <v>0</v>
      </c>
      <c r="O3983">
        <v>0</v>
      </c>
    </row>
    <row r="3984" spans="1:15" x14ac:dyDescent="0.2">
      <c r="A3984">
        <v>2019</v>
      </c>
      <c r="B3984" s="6">
        <f ca="1">_xlfn.MAXIFS('Track WIP'!M:M,'Track WIP'!K:K,'Results WIP'!A3984,'Track WIP'!L:L,'Results WIP'!C3984)</f>
        <v>43660</v>
      </c>
      <c r="C3984">
        <f t="shared" si="70"/>
        <v>11</v>
      </c>
      <c r="D3984" t="str">
        <f ca="1">VLOOKUP($B3984,'Track WIP'!$M:$O,2,FALSE)</f>
        <v>HONDA INDY TORONTO</v>
      </c>
      <c r="E3984" t="str">
        <f ca="1">VLOOKUP($B3984,'Track WIP'!$M:$O,3,FALSE)</f>
        <v>Streets Of Toronto</v>
      </c>
      <c r="F3984">
        <v>17</v>
      </c>
      <c r="G3984" t="s">
        <v>25</v>
      </c>
      <c r="H3984">
        <v>14</v>
      </c>
      <c r="I3984" t="s">
        <v>111</v>
      </c>
      <c r="J3984">
        <v>84</v>
      </c>
      <c r="K3984">
        <v>22</v>
      </c>
      <c r="L3984">
        <v>0</v>
      </c>
      <c r="M3984">
        <v>13</v>
      </c>
      <c r="N3984">
        <v>0</v>
      </c>
      <c r="O3984">
        <v>0</v>
      </c>
    </row>
    <row r="3985" spans="1:15" x14ac:dyDescent="0.2">
      <c r="A3985">
        <v>2019</v>
      </c>
      <c r="B3985" s="6">
        <f ca="1">_xlfn.MAXIFS('Track WIP'!M:M,'Track WIP'!K:K,'Results WIP'!A3985,'Track WIP'!L:L,'Results WIP'!C3985)</f>
        <v>43660</v>
      </c>
      <c r="C3985">
        <f t="shared" ref="C3985:C4048" si="71">_xlfn.IFS(A3985&gt;A3984,1,F3985=1,C3984+1,F3985&gt;1,C3984)</f>
        <v>11</v>
      </c>
      <c r="D3985" t="str">
        <f ca="1">VLOOKUP($B3985,'Track WIP'!$M:$O,2,FALSE)</f>
        <v>HONDA INDY TORONTO</v>
      </c>
      <c r="E3985" t="str">
        <f ca="1">VLOOKUP($B3985,'Track WIP'!$M:$O,3,FALSE)</f>
        <v>Streets Of Toronto</v>
      </c>
      <c r="F3985">
        <v>18</v>
      </c>
      <c r="G3985" t="s">
        <v>15</v>
      </c>
      <c r="H3985">
        <v>12</v>
      </c>
      <c r="I3985" t="s">
        <v>111</v>
      </c>
      <c r="J3985">
        <v>83</v>
      </c>
      <c r="K3985">
        <v>15</v>
      </c>
      <c r="L3985">
        <v>0</v>
      </c>
      <c r="M3985">
        <v>12</v>
      </c>
      <c r="N3985">
        <v>0</v>
      </c>
      <c r="O3985">
        <v>0</v>
      </c>
    </row>
    <row r="3986" spans="1:15" x14ac:dyDescent="0.2">
      <c r="A3986">
        <v>2019</v>
      </c>
      <c r="B3986" s="6">
        <f ca="1">_xlfn.MAXIFS('Track WIP'!M:M,'Track WIP'!K:K,'Results WIP'!A3986,'Track WIP'!L:L,'Results WIP'!C3986)</f>
        <v>43660</v>
      </c>
      <c r="C3986">
        <f t="shared" si="71"/>
        <v>11</v>
      </c>
      <c r="D3986" t="str">
        <f ca="1">VLOOKUP($B3986,'Track WIP'!$M:$O,2,FALSE)</f>
        <v>HONDA INDY TORONTO</v>
      </c>
      <c r="E3986" t="str">
        <f ca="1">VLOOKUP($B3986,'Track WIP'!$M:$O,3,FALSE)</f>
        <v>Streets Of Toronto</v>
      </c>
      <c r="F3986">
        <v>19</v>
      </c>
      <c r="G3986" t="s">
        <v>402</v>
      </c>
      <c r="H3986">
        <v>4</v>
      </c>
      <c r="I3986" t="s">
        <v>111</v>
      </c>
      <c r="J3986">
        <v>83</v>
      </c>
      <c r="K3986">
        <v>19</v>
      </c>
      <c r="L3986">
        <v>0</v>
      </c>
      <c r="M3986">
        <v>11</v>
      </c>
      <c r="N3986">
        <v>0</v>
      </c>
      <c r="O3986">
        <v>0</v>
      </c>
    </row>
    <row r="3987" spans="1:15" x14ac:dyDescent="0.2">
      <c r="A3987">
        <v>2019</v>
      </c>
      <c r="B3987" s="6">
        <f ca="1">_xlfn.MAXIFS('Track WIP'!M:M,'Track WIP'!K:K,'Results WIP'!A3987,'Track WIP'!L:L,'Results WIP'!C3987)</f>
        <v>43660</v>
      </c>
      <c r="C3987">
        <f t="shared" si="71"/>
        <v>11</v>
      </c>
      <c r="D3987" t="str">
        <f ca="1">VLOOKUP($B3987,'Track WIP'!$M:$O,2,FALSE)</f>
        <v>HONDA INDY TORONTO</v>
      </c>
      <c r="E3987" t="str">
        <f ca="1">VLOOKUP($B3987,'Track WIP'!$M:$O,3,FALSE)</f>
        <v>Streets Of Toronto</v>
      </c>
      <c r="F3987">
        <v>20</v>
      </c>
      <c r="G3987" t="s">
        <v>408</v>
      </c>
      <c r="H3987">
        <v>7</v>
      </c>
      <c r="I3987" t="s">
        <v>16</v>
      </c>
      <c r="J3987">
        <v>81</v>
      </c>
      <c r="K3987">
        <v>20</v>
      </c>
      <c r="L3987">
        <v>0</v>
      </c>
      <c r="M3987">
        <v>10</v>
      </c>
      <c r="N3987">
        <v>0</v>
      </c>
      <c r="O3987">
        <v>0</v>
      </c>
    </row>
    <row r="3988" spans="1:15" x14ac:dyDescent="0.2">
      <c r="A3988">
        <v>2019</v>
      </c>
      <c r="B3988" s="6">
        <f ca="1">_xlfn.MAXIFS('Track WIP'!M:M,'Track WIP'!K:K,'Results WIP'!A3988,'Track WIP'!L:L,'Results WIP'!C3988)</f>
        <v>43660</v>
      </c>
      <c r="C3988">
        <f t="shared" si="71"/>
        <v>11</v>
      </c>
      <c r="D3988" t="str">
        <f ca="1">VLOOKUP($B3988,'Track WIP'!$M:$O,2,FALSE)</f>
        <v>HONDA INDY TORONTO</v>
      </c>
      <c r="E3988" t="str">
        <f ca="1">VLOOKUP($B3988,'Track WIP'!$M:$O,3,FALSE)</f>
        <v>Streets Of Toronto</v>
      </c>
      <c r="F3988">
        <v>21</v>
      </c>
      <c r="G3988" t="s">
        <v>384</v>
      </c>
      <c r="H3988">
        <v>31</v>
      </c>
      <c r="I3988" t="s">
        <v>111</v>
      </c>
      <c r="J3988">
        <v>79</v>
      </c>
      <c r="K3988">
        <v>21</v>
      </c>
      <c r="L3988">
        <v>0</v>
      </c>
      <c r="M3988">
        <v>9</v>
      </c>
      <c r="N3988">
        <v>0</v>
      </c>
      <c r="O3988">
        <v>0</v>
      </c>
    </row>
    <row r="3989" spans="1:15" x14ac:dyDescent="0.2">
      <c r="A3989">
        <v>2019</v>
      </c>
      <c r="B3989" s="6">
        <f ca="1">_xlfn.MAXIFS('Track WIP'!M:M,'Track WIP'!K:K,'Results WIP'!A3989,'Track WIP'!L:L,'Results WIP'!C3989)</f>
        <v>43660</v>
      </c>
      <c r="C3989">
        <f t="shared" si="71"/>
        <v>11</v>
      </c>
      <c r="D3989" t="str">
        <f ca="1">VLOOKUP($B3989,'Track WIP'!$M:$O,2,FALSE)</f>
        <v>HONDA INDY TORONTO</v>
      </c>
      <c r="E3989" t="str">
        <f ca="1">VLOOKUP($B3989,'Track WIP'!$M:$O,3,FALSE)</f>
        <v>Streets Of Toronto</v>
      </c>
      <c r="F3989">
        <v>22</v>
      </c>
      <c r="G3989" t="s">
        <v>37</v>
      </c>
      <c r="H3989">
        <v>30</v>
      </c>
      <c r="I3989" t="s">
        <v>16</v>
      </c>
      <c r="J3989">
        <v>67</v>
      </c>
      <c r="K3989">
        <v>10</v>
      </c>
      <c r="L3989">
        <v>1</v>
      </c>
      <c r="M3989">
        <v>9</v>
      </c>
      <c r="N3989">
        <v>1</v>
      </c>
      <c r="O3989">
        <v>0</v>
      </c>
    </row>
    <row r="3990" spans="1:15" x14ac:dyDescent="0.2">
      <c r="A3990">
        <v>2019</v>
      </c>
      <c r="B3990" s="6">
        <f ca="1">_xlfn.MAXIFS('Track WIP'!M:M,'Track WIP'!K:K,'Results WIP'!A3990,'Track WIP'!L:L,'Results WIP'!C3990)</f>
        <v>43666</v>
      </c>
      <c r="C3990">
        <f t="shared" si="71"/>
        <v>12</v>
      </c>
      <c r="D3990" t="str">
        <f ca="1">VLOOKUP($B3990,'Track WIP'!$M:$O,2,FALSE)</f>
        <v>IOWA 300</v>
      </c>
      <c r="E3990" t="str">
        <f ca="1">VLOOKUP($B3990,'Track WIP'!$M:$O,3,FALSE)</f>
        <v>Iowa Speedway</v>
      </c>
      <c r="F3990">
        <v>1</v>
      </c>
      <c r="G3990" t="s">
        <v>112</v>
      </c>
      <c r="H3990">
        <v>2</v>
      </c>
      <c r="I3990" t="s">
        <v>111</v>
      </c>
      <c r="J3990">
        <v>300</v>
      </c>
      <c r="K3990">
        <v>3</v>
      </c>
      <c r="L3990">
        <v>245</v>
      </c>
      <c r="M3990">
        <v>53</v>
      </c>
      <c r="N3990">
        <v>3</v>
      </c>
      <c r="O3990">
        <v>0</v>
      </c>
    </row>
    <row r="3991" spans="1:15" x14ac:dyDescent="0.2">
      <c r="A3991">
        <v>2019</v>
      </c>
      <c r="B3991" s="6">
        <f ca="1">_xlfn.MAXIFS('Track WIP'!M:M,'Track WIP'!K:K,'Results WIP'!A3991,'Track WIP'!L:L,'Results WIP'!C3991)</f>
        <v>43666</v>
      </c>
      <c r="C3991">
        <f t="shared" si="71"/>
        <v>12</v>
      </c>
      <c r="D3991" t="str">
        <f ca="1">VLOOKUP($B3991,'Track WIP'!$M:$O,2,FALSE)</f>
        <v>IOWA 300</v>
      </c>
      <c r="E3991" t="str">
        <f ca="1">VLOOKUP($B3991,'Track WIP'!$M:$O,3,FALSE)</f>
        <v>Iowa Speedway</v>
      </c>
      <c r="F3991">
        <v>2</v>
      </c>
      <c r="G3991" t="s">
        <v>21</v>
      </c>
      <c r="H3991">
        <v>9</v>
      </c>
      <c r="I3991" t="s">
        <v>16</v>
      </c>
      <c r="J3991">
        <v>300</v>
      </c>
      <c r="K3991">
        <v>8</v>
      </c>
      <c r="L3991">
        <v>2</v>
      </c>
      <c r="M3991">
        <v>41</v>
      </c>
      <c r="N3991">
        <v>1</v>
      </c>
      <c r="O3991">
        <v>0</v>
      </c>
    </row>
    <row r="3992" spans="1:15" x14ac:dyDescent="0.2">
      <c r="A3992">
        <v>2019</v>
      </c>
      <c r="B3992" s="6">
        <f ca="1">_xlfn.MAXIFS('Track WIP'!M:M,'Track WIP'!K:K,'Results WIP'!A3992,'Track WIP'!L:L,'Results WIP'!C3992)</f>
        <v>43666</v>
      </c>
      <c r="C3992">
        <f t="shared" si="71"/>
        <v>12</v>
      </c>
      <c r="D3992" t="str">
        <f ca="1">VLOOKUP($B3992,'Track WIP'!$M:$O,2,FALSE)</f>
        <v>IOWA 300</v>
      </c>
      <c r="E3992" t="str">
        <f ca="1">VLOOKUP($B3992,'Track WIP'!$M:$O,3,FALSE)</f>
        <v>Iowa Speedway</v>
      </c>
      <c r="F3992">
        <v>3</v>
      </c>
      <c r="G3992" t="s">
        <v>89</v>
      </c>
      <c r="H3992">
        <v>5</v>
      </c>
      <c r="I3992" t="s">
        <v>16</v>
      </c>
      <c r="J3992">
        <v>300</v>
      </c>
      <c r="K3992">
        <v>5</v>
      </c>
      <c r="L3992">
        <v>0</v>
      </c>
      <c r="M3992">
        <v>35</v>
      </c>
      <c r="N3992">
        <v>0</v>
      </c>
      <c r="O3992">
        <v>0</v>
      </c>
    </row>
    <row r="3993" spans="1:15" x14ac:dyDescent="0.2">
      <c r="A3993">
        <v>2019</v>
      </c>
      <c r="B3993" s="6">
        <f ca="1">_xlfn.MAXIFS('Track WIP'!M:M,'Track WIP'!K:K,'Results WIP'!A3993,'Track WIP'!L:L,'Results WIP'!C3993)</f>
        <v>43666</v>
      </c>
      <c r="C3993">
        <f t="shared" si="71"/>
        <v>12</v>
      </c>
      <c r="D3993" t="str">
        <f ca="1">VLOOKUP($B3993,'Track WIP'!$M:$O,2,FALSE)</f>
        <v>IOWA 300</v>
      </c>
      <c r="E3993" t="str">
        <f ca="1">VLOOKUP($B3993,'Track WIP'!$M:$O,3,FALSE)</f>
        <v>Iowa Speedway</v>
      </c>
      <c r="F3993">
        <v>4</v>
      </c>
      <c r="G3993" t="s">
        <v>88</v>
      </c>
      <c r="H3993">
        <v>22</v>
      </c>
      <c r="I3993" t="s">
        <v>111</v>
      </c>
      <c r="J3993">
        <v>300</v>
      </c>
      <c r="K3993">
        <v>1</v>
      </c>
      <c r="L3993">
        <v>2</v>
      </c>
      <c r="M3993">
        <v>34</v>
      </c>
      <c r="N3993">
        <v>2</v>
      </c>
      <c r="O3993">
        <v>0</v>
      </c>
    </row>
    <row r="3994" spans="1:15" x14ac:dyDescent="0.2">
      <c r="A3994">
        <v>2019</v>
      </c>
      <c r="B3994" s="6">
        <f ca="1">_xlfn.MAXIFS('Track WIP'!M:M,'Track WIP'!K:K,'Results WIP'!A3994,'Track WIP'!L:L,'Results WIP'!C3994)</f>
        <v>43666</v>
      </c>
      <c r="C3994">
        <f t="shared" si="71"/>
        <v>12</v>
      </c>
      <c r="D3994" t="str">
        <f ca="1">VLOOKUP($B3994,'Track WIP'!$M:$O,2,FALSE)</f>
        <v>IOWA 300</v>
      </c>
      <c r="E3994" t="str">
        <f ca="1">VLOOKUP($B3994,'Track WIP'!$M:$O,3,FALSE)</f>
        <v>Iowa Speedway</v>
      </c>
      <c r="F3994">
        <v>5</v>
      </c>
      <c r="G3994" t="s">
        <v>389</v>
      </c>
      <c r="H3994">
        <v>21</v>
      </c>
      <c r="I3994" t="s">
        <v>111</v>
      </c>
      <c r="J3994">
        <v>300</v>
      </c>
      <c r="K3994">
        <v>19</v>
      </c>
      <c r="L3994">
        <v>0</v>
      </c>
      <c r="M3994">
        <v>30</v>
      </c>
      <c r="N3994">
        <v>0</v>
      </c>
      <c r="O3994">
        <v>0</v>
      </c>
    </row>
    <row r="3995" spans="1:15" x14ac:dyDescent="0.2">
      <c r="A3995">
        <v>2019</v>
      </c>
      <c r="B3995" s="6">
        <f ca="1">_xlfn.MAXIFS('Track WIP'!M:M,'Track WIP'!K:K,'Results WIP'!A3995,'Track WIP'!L:L,'Results WIP'!C3995)</f>
        <v>43666</v>
      </c>
      <c r="C3995">
        <f t="shared" si="71"/>
        <v>12</v>
      </c>
      <c r="D3995" t="str">
        <f ca="1">VLOOKUP($B3995,'Track WIP'!$M:$O,2,FALSE)</f>
        <v>IOWA 300</v>
      </c>
      <c r="E3995" t="str">
        <f ca="1">VLOOKUP($B3995,'Track WIP'!$M:$O,3,FALSE)</f>
        <v>Iowa Speedway</v>
      </c>
      <c r="F3995">
        <v>6</v>
      </c>
      <c r="G3995" t="s">
        <v>277</v>
      </c>
      <c r="H3995">
        <v>27</v>
      </c>
      <c r="I3995" t="s">
        <v>16</v>
      </c>
      <c r="J3995">
        <v>300</v>
      </c>
      <c r="K3995">
        <v>6</v>
      </c>
      <c r="L3995">
        <v>0</v>
      </c>
      <c r="M3995">
        <v>28</v>
      </c>
      <c r="N3995">
        <v>0</v>
      </c>
      <c r="O3995">
        <v>0</v>
      </c>
    </row>
    <row r="3996" spans="1:15" x14ac:dyDescent="0.2">
      <c r="A3996">
        <v>2019</v>
      </c>
      <c r="B3996" s="6">
        <f ca="1">_xlfn.MAXIFS('Track WIP'!M:M,'Track WIP'!K:K,'Results WIP'!A3996,'Track WIP'!L:L,'Results WIP'!C3996)</f>
        <v>43666</v>
      </c>
      <c r="C3996">
        <f t="shared" si="71"/>
        <v>12</v>
      </c>
      <c r="D3996" t="str">
        <f ca="1">VLOOKUP($B3996,'Track WIP'!$M:$O,2,FALSE)</f>
        <v>IOWA 300</v>
      </c>
      <c r="E3996" t="str">
        <f ca="1">VLOOKUP($B3996,'Track WIP'!$M:$O,3,FALSE)</f>
        <v>Iowa Speedway</v>
      </c>
      <c r="F3996">
        <v>7</v>
      </c>
      <c r="G3996" t="s">
        <v>394</v>
      </c>
      <c r="H3996">
        <v>26</v>
      </c>
      <c r="I3996" t="s">
        <v>16</v>
      </c>
      <c r="J3996">
        <v>300</v>
      </c>
      <c r="K3996">
        <v>20</v>
      </c>
      <c r="L3996">
        <v>0</v>
      </c>
      <c r="M3996">
        <v>26</v>
      </c>
      <c r="N3996">
        <v>0</v>
      </c>
      <c r="O3996">
        <v>0</v>
      </c>
    </row>
    <row r="3997" spans="1:15" x14ac:dyDescent="0.2">
      <c r="A3997">
        <v>2019</v>
      </c>
      <c r="B3997" s="6">
        <f ca="1">_xlfn.MAXIFS('Track WIP'!M:M,'Track WIP'!K:K,'Results WIP'!A3997,'Track WIP'!L:L,'Results WIP'!C3997)</f>
        <v>43666</v>
      </c>
      <c r="C3997">
        <f t="shared" si="71"/>
        <v>12</v>
      </c>
      <c r="D3997" t="str">
        <f ca="1">VLOOKUP($B3997,'Track WIP'!$M:$O,2,FALSE)</f>
        <v>IOWA 300</v>
      </c>
      <c r="E3997" t="str">
        <f ca="1">VLOOKUP($B3997,'Track WIP'!$M:$O,3,FALSE)</f>
        <v>Iowa Speedway</v>
      </c>
      <c r="F3997">
        <v>8</v>
      </c>
      <c r="G3997" t="s">
        <v>41</v>
      </c>
      <c r="H3997">
        <v>15</v>
      </c>
      <c r="I3997" t="s">
        <v>16</v>
      </c>
      <c r="J3997">
        <v>299</v>
      </c>
      <c r="K3997">
        <v>7</v>
      </c>
      <c r="L3997">
        <v>0</v>
      </c>
      <c r="M3997">
        <v>24</v>
      </c>
      <c r="N3997">
        <v>0</v>
      </c>
      <c r="O3997">
        <v>0</v>
      </c>
    </row>
    <row r="3998" spans="1:15" x14ac:dyDescent="0.2">
      <c r="A3998">
        <v>2019</v>
      </c>
      <c r="B3998" s="6">
        <f ca="1">_xlfn.MAXIFS('Track WIP'!M:M,'Track WIP'!K:K,'Results WIP'!A3998,'Track WIP'!L:L,'Results WIP'!C3998)</f>
        <v>43666</v>
      </c>
      <c r="C3998">
        <f t="shared" si="71"/>
        <v>12</v>
      </c>
      <c r="D3998" t="str">
        <f ca="1">VLOOKUP($B3998,'Track WIP'!$M:$O,2,FALSE)</f>
        <v>IOWA 300</v>
      </c>
      <c r="E3998" t="str">
        <f ca="1">VLOOKUP($B3998,'Track WIP'!$M:$O,3,FALSE)</f>
        <v>Iowa Speedway</v>
      </c>
      <c r="F3998">
        <v>9</v>
      </c>
      <c r="G3998" t="s">
        <v>87</v>
      </c>
      <c r="H3998">
        <v>18</v>
      </c>
      <c r="I3998" t="s">
        <v>16</v>
      </c>
      <c r="J3998">
        <v>299</v>
      </c>
      <c r="K3998">
        <v>21</v>
      </c>
      <c r="L3998">
        <v>2</v>
      </c>
      <c r="M3998">
        <v>23</v>
      </c>
      <c r="N3998">
        <v>1</v>
      </c>
      <c r="O3998">
        <v>0</v>
      </c>
    </row>
    <row r="3999" spans="1:15" x14ac:dyDescent="0.2">
      <c r="A3999">
        <v>2019</v>
      </c>
      <c r="B3999" s="6">
        <f ca="1">_xlfn.MAXIFS('Track WIP'!M:M,'Track WIP'!K:K,'Results WIP'!A3999,'Track WIP'!L:L,'Results WIP'!C3999)</f>
        <v>43666</v>
      </c>
      <c r="C3999">
        <f t="shared" si="71"/>
        <v>12</v>
      </c>
      <c r="D3999" t="str">
        <f ca="1">VLOOKUP($B3999,'Track WIP'!$M:$O,2,FALSE)</f>
        <v>IOWA 300</v>
      </c>
      <c r="E3999" t="str">
        <f ca="1">VLOOKUP($B3999,'Track WIP'!$M:$O,3,FALSE)</f>
        <v>Iowa Speedway</v>
      </c>
      <c r="F3999">
        <v>10</v>
      </c>
      <c r="G3999" t="s">
        <v>25</v>
      </c>
      <c r="H3999">
        <v>14</v>
      </c>
      <c r="I3999" t="s">
        <v>111</v>
      </c>
      <c r="J3999">
        <v>299</v>
      </c>
      <c r="K3999">
        <v>13</v>
      </c>
      <c r="L3999">
        <v>0</v>
      </c>
      <c r="M3999">
        <v>20</v>
      </c>
      <c r="N3999">
        <v>0</v>
      </c>
      <c r="O3999">
        <v>0</v>
      </c>
    </row>
    <row r="4000" spans="1:15" x14ac:dyDescent="0.2">
      <c r="A4000">
        <v>2019</v>
      </c>
      <c r="B4000" s="6">
        <f ca="1">_xlfn.MAXIFS('Track WIP'!M:M,'Track WIP'!K:K,'Results WIP'!A4000,'Track WIP'!L:L,'Results WIP'!C4000)</f>
        <v>43666</v>
      </c>
      <c r="C4000">
        <f t="shared" si="71"/>
        <v>12</v>
      </c>
      <c r="D4000" t="str">
        <f ca="1">VLOOKUP($B4000,'Track WIP'!$M:$O,2,FALSE)</f>
        <v>IOWA 300</v>
      </c>
      <c r="E4000" t="str">
        <f ca="1">VLOOKUP($B4000,'Track WIP'!$M:$O,3,FALSE)</f>
        <v>Iowa Speedway</v>
      </c>
      <c r="F4000">
        <v>11</v>
      </c>
      <c r="G4000" t="s">
        <v>408</v>
      </c>
      <c r="H4000">
        <v>7</v>
      </c>
      <c r="I4000" t="s">
        <v>16</v>
      </c>
      <c r="J4000">
        <v>299</v>
      </c>
      <c r="K4000">
        <v>10</v>
      </c>
      <c r="L4000">
        <v>0</v>
      </c>
      <c r="M4000">
        <v>19</v>
      </c>
      <c r="N4000">
        <v>0</v>
      </c>
      <c r="O4000">
        <v>0</v>
      </c>
    </row>
    <row r="4001" spans="1:15" x14ac:dyDescent="0.2">
      <c r="A4001">
        <v>2019</v>
      </c>
      <c r="B4001" s="6">
        <f ca="1">_xlfn.MAXIFS('Track WIP'!M:M,'Track WIP'!K:K,'Results WIP'!A4001,'Track WIP'!L:L,'Results WIP'!C4001)</f>
        <v>43666</v>
      </c>
      <c r="C4001">
        <f t="shared" si="71"/>
        <v>12</v>
      </c>
      <c r="D4001" t="str">
        <f ca="1">VLOOKUP($B4001,'Track WIP'!$M:$O,2,FALSE)</f>
        <v>IOWA 300</v>
      </c>
      <c r="E4001" t="str">
        <f ca="1">VLOOKUP($B4001,'Track WIP'!$M:$O,3,FALSE)</f>
        <v>Iowa Speedway</v>
      </c>
      <c r="F4001">
        <v>12</v>
      </c>
      <c r="G4001" t="s">
        <v>405</v>
      </c>
      <c r="H4001">
        <v>19</v>
      </c>
      <c r="I4001" t="s">
        <v>16</v>
      </c>
      <c r="J4001">
        <v>299</v>
      </c>
      <c r="K4001">
        <v>12</v>
      </c>
      <c r="L4001">
        <v>0</v>
      </c>
      <c r="M4001">
        <v>18</v>
      </c>
      <c r="N4001">
        <v>0</v>
      </c>
      <c r="O4001">
        <v>0</v>
      </c>
    </row>
    <row r="4002" spans="1:15" x14ac:dyDescent="0.2">
      <c r="A4002">
        <v>2019</v>
      </c>
      <c r="B4002" s="6">
        <f ca="1">_xlfn.MAXIFS('Track WIP'!M:M,'Track WIP'!K:K,'Results WIP'!A4002,'Track WIP'!L:L,'Results WIP'!C4002)</f>
        <v>43666</v>
      </c>
      <c r="C4002">
        <f t="shared" si="71"/>
        <v>12</v>
      </c>
      <c r="D4002" t="str">
        <f ca="1">VLOOKUP($B4002,'Track WIP'!$M:$O,2,FALSE)</f>
        <v>IOWA 300</v>
      </c>
      <c r="E4002" t="str">
        <f ca="1">VLOOKUP($B4002,'Track WIP'!$M:$O,3,FALSE)</f>
        <v>Iowa Speedway</v>
      </c>
      <c r="F4002">
        <v>13</v>
      </c>
      <c r="G4002" t="s">
        <v>359</v>
      </c>
      <c r="H4002">
        <v>59</v>
      </c>
      <c r="I4002" t="s">
        <v>111</v>
      </c>
      <c r="J4002">
        <v>299</v>
      </c>
      <c r="K4002">
        <v>16</v>
      </c>
      <c r="L4002">
        <v>0</v>
      </c>
      <c r="M4002">
        <v>17</v>
      </c>
      <c r="N4002">
        <v>0</v>
      </c>
      <c r="O4002">
        <v>0</v>
      </c>
    </row>
    <row r="4003" spans="1:15" x14ac:dyDescent="0.2">
      <c r="A4003">
        <v>2019</v>
      </c>
      <c r="B4003" s="6">
        <f ca="1">_xlfn.MAXIFS('Track WIP'!M:M,'Track WIP'!K:K,'Results WIP'!A4003,'Track WIP'!L:L,'Results WIP'!C4003)</f>
        <v>43666</v>
      </c>
      <c r="C4003">
        <f t="shared" si="71"/>
        <v>12</v>
      </c>
      <c r="D4003" t="str">
        <f ca="1">VLOOKUP($B4003,'Track WIP'!$M:$O,2,FALSE)</f>
        <v>IOWA 300</v>
      </c>
      <c r="E4003" t="str">
        <f ca="1">VLOOKUP($B4003,'Track WIP'!$M:$O,3,FALSE)</f>
        <v>Iowa Speedway</v>
      </c>
      <c r="F4003">
        <v>14</v>
      </c>
      <c r="G4003" t="s">
        <v>341</v>
      </c>
      <c r="H4003">
        <v>10</v>
      </c>
      <c r="I4003" t="s">
        <v>16</v>
      </c>
      <c r="J4003">
        <v>299</v>
      </c>
      <c r="K4003">
        <v>15</v>
      </c>
      <c r="L4003">
        <v>0</v>
      </c>
      <c r="M4003">
        <v>16</v>
      </c>
      <c r="N4003">
        <v>0</v>
      </c>
      <c r="O4003">
        <v>0</v>
      </c>
    </row>
    <row r="4004" spans="1:15" x14ac:dyDescent="0.2">
      <c r="A4004">
        <v>2019</v>
      </c>
      <c r="B4004" s="6">
        <f ca="1">_xlfn.MAXIFS('Track WIP'!M:M,'Track WIP'!K:K,'Results WIP'!A4004,'Track WIP'!L:L,'Results WIP'!C4004)</f>
        <v>43666</v>
      </c>
      <c r="C4004">
        <f t="shared" si="71"/>
        <v>12</v>
      </c>
      <c r="D4004" t="str">
        <f ca="1">VLOOKUP($B4004,'Track WIP'!$M:$O,2,FALSE)</f>
        <v>IOWA 300</v>
      </c>
      <c r="E4004" t="str">
        <f ca="1">VLOOKUP($B4004,'Track WIP'!$M:$O,3,FALSE)</f>
        <v>Iowa Speedway</v>
      </c>
      <c r="F4004">
        <v>15</v>
      </c>
      <c r="G4004" t="s">
        <v>15</v>
      </c>
      <c r="H4004">
        <v>12</v>
      </c>
      <c r="I4004" t="s">
        <v>111</v>
      </c>
      <c r="J4004">
        <v>299</v>
      </c>
      <c r="K4004">
        <v>2</v>
      </c>
      <c r="L4004">
        <v>49</v>
      </c>
      <c r="M4004">
        <v>16</v>
      </c>
      <c r="N4004">
        <v>1</v>
      </c>
      <c r="O4004">
        <v>0</v>
      </c>
    </row>
    <row r="4005" spans="1:15" x14ac:dyDescent="0.2">
      <c r="A4005">
        <v>2019</v>
      </c>
      <c r="B4005" s="6">
        <f ca="1">_xlfn.MAXIFS('Track WIP'!M:M,'Track WIP'!K:K,'Results WIP'!A4005,'Track WIP'!L:L,'Results WIP'!C4005)</f>
        <v>43666</v>
      </c>
      <c r="C4005">
        <f t="shared" si="71"/>
        <v>12</v>
      </c>
      <c r="D4005" t="str">
        <f ca="1">VLOOKUP($B4005,'Track WIP'!$M:$O,2,FALSE)</f>
        <v>IOWA 300</v>
      </c>
      <c r="E4005" t="str">
        <f ca="1">VLOOKUP($B4005,'Track WIP'!$M:$O,3,FALSE)</f>
        <v>Iowa Speedway</v>
      </c>
      <c r="F4005">
        <v>16</v>
      </c>
      <c r="G4005" t="s">
        <v>402</v>
      </c>
      <c r="H4005">
        <v>4</v>
      </c>
      <c r="I4005" t="s">
        <v>111</v>
      </c>
      <c r="J4005">
        <v>298</v>
      </c>
      <c r="K4005">
        <v>22</v>
      </c>
      <c r="L4005">
        <v>0</v>
      </c>
      <c r="M4005">
        <v>14</v>
      </c>
      <c r="N4005">
        <v>0</v>
      </c>
      <c r="O4005">
        <v>0</v>
      </c>
    </row>
    <row r="4006" spans="1:15" x14ac:dyDescent="0.2">
      <c r="A4006">
        <v>2019</v>
      </c>
      <c r="B4006" s="6">
        <f ca="1">_xlfn.MAXIFS('Track WIP'!M:M,'Track WIP'!K:K,'Results WIP'!A4006,'Track WIP'!L:L,'Results WIP'!C4006)</f>
        <v>43666</v>
      </c>
      <c r="C4006">
        <f t="shared" si="71"/>
        <v>12</v>
      </c>
      <c r="D4006" t="str">
        <f ca="1">VLOOKUP($B4006,'Track WIP'!$M:$O,2,FALSE)</f>
        <v>IOWA 300</v>
      </c>
      <c r="E4006" t="str">
        <f ca="1">VLOOKUP($B4006,'Track WIP'!$M:$O,3,FALSE)</f>
        <v>Iowa Speedway</v>
      </c>
      <c r="F4006">
        <v>17</v>
      </c>
      <c r="G4006" t="s">
        <v>17</v>
      </c>
      <c r="H4006">
        <v>28</v>
      </c>
      <c r="I4006" t="s">
        <v>16</v>
      </c>
      <c r="J4006">
        <v>298</v>
      </c>
      <c r="K4006">
        <v>9</v>
      </c>
      <c r="L4006">
        <v>0</v>
      </c>
      <c r="M4006">
        <v>13</v>
      </c>
      <c r="N4006">
        <v>0</v>
      </c>
      <c r="O4006">
        <v>0</v>
      </c>
    </row>
    <row r="4007" spans="1:15" x14ac:dyDescent="0.2">
      <c r="A4007">
        <v>2019</v>
      </c>
      <c r="B4007" s="6">
        <f ca="1">_xlfn.MAXIFS('Track WIP'!M:M,'Track WIP'!K:K,'Results WIP'!A4007,'Track WIP'!L:L,'Results WIP'!C4007)</f>
        <v>43666</v>
      </c>
      <c r="C4007">
        <f t="shared" si="71"/>
        <v>12</v>
      </c>
      <c r="D4007" t="str">
        <f ca="1">VLOOKUP($B4007,'Track WIP'!$M:$O,2,FALSE)</f>
        <v>IOWA 300</v>
      </c>
      <c r="E4007" t="str">
        <f ca="1">VLOOKUP($B4007,'Track WIP'!$M:$O,3,FALSE)</f>
        <v>Iowa Speedway</v>
      </c>
      <c r="F4007">
        <v>18</v>
      </c>
      <c r="G4007" t="s">
        <v>338</v>
      </c>
      <c r="H4007">
        <v>88</v>
      </c>
      <c r="I4007" t="s">
        <v>16</v>
      </c>
      <c r="J4007">
        <v>276</v>
      </c>
      <c r="K4007">
        <v>11</v>
      </c>
      <c r="L4007">
        <v>0</v>
      </c>
      <c r="M4007">
        <v>12</v>
      </c>
      <c r="N4007">
        <v>0</v>
      </c>
      <c r="O4007">
        <v>0</v>
      </c>
    </row>
    <row r="4008" spans="1:15" x14ac:dyDescent="0.2">
      <c r="A4008">
        <v>2019</v>
      </c>
      <c r="B4008" s="6">
        <f ca="1">_xlfn.MAXIFS('Track WIP'!M:M,'Track WIP'!K:K,'Results WIP'!A4008,'Track WIP'!L:L,'Results WIP'!C4008)</f>
        <v>43666</v>
      </c>
      <c r="C4008">
        <f t="shared" si="71"/>
        <v>12</v>
      </c>
      <c r="D4008" t="str">
        <f ca="1">VLOOKUP($B4008,'Track WIP'!$M:$O,2,FALSE)</f>
        <v>IOWA 300</v>
      </c>
      <c r="E4008" t="str">
        <f ca="1">VLOOKUP($B4008,'Track WIP'!$M:$O,3,FALSE)</f>
        <v>Iowa Speedway</v>
      </c>
      <c r="F4008">
        <v>19</v>
      </c>
      <c r="G4008" t="s">
        <v>55</v>
      </c>
      <c r="H4008">
        <v>20</v>
      </c>
      <c r="I4008" t="s">
        <v>111</v>
      </c>
      <c r="J4008">
        <v>262</v>
      </c>
      <c r="K4008">
        <v>17</v>
      </c>
      <c r="L4008">
        <v>0</v>
      </c>
      <c r="M4008">
        <v>11</v>
      </c>
      <c r="N4008">
        <v>0</v>
      </c>
      <c r="O4008">
        <v>0</v>
      </c>
    </row>
    <row r="4009" spans="1:15" x14ac:dyDescent="0.2">
      <c r="A4009">
        <v>2019</v>
      </c>
      <c r="B4009" s="6">
        <f ca="1">_xlfn.MAXIFS('Track WIP'!M:M,'Track WIP'!K:K,'Results WIP'!A4009,'Track WIP'!L:L,'Results WIP'!C4009)</f>
        <v>43666</v>
      </c>
      <c r="C4009">
        <f t="shared" si="71"/>
        <v>12</v>
      </c>
      <c r="D4009" t="str">
        <f ca="1">VLOOKUP($B4009,'Track WIP'!$M:$O,2,FALSE)</f>
        <v>IOWA 300</v>
      </c>
      <c r="E4009" t="str">
        <f ca="1">VLOOKUP($B4009,'Track WIP'!$M:$O,3,FALSE)</f>
        <v>Iowa Speedway</v>
      </c>
      <c r="F4009">
        <v>20</v>
      </c>
      <c r="G4009" t="s">
        <v>37</v>
      </c>
      <c r="H4009">
        <v>30</v>
      </c>
      <c r="I4009" t="s">
        <v>16</v>
      </c>
      <c r="J4009">
        <v>216</v>
      </c>
      <c r="K4009">
        <v>4</v>
      </c>
      <c r="L4009">
        <v>0</v>
      </c>
      <c r="M4009">
        <v>10</v>
      </c>
      <c r="N4009">
        <v>0</v>
      </c>
      <c r="O4009">
        <v>0</v>
      </c>
    </row>
    <row r="4010" spans="1:15" x14ac:dyDescent="0.2">
      <c r="A4010">
        <v>2019</v>
      </c>
      <c r="B4010" s="6">
        <f ca="1">_xlfn.MAXIFS('Track WIP'!M:M,'Track WIP'!K:K,'Results WIP'!A4010,'Track WIP'!L:L,'Results WIP'!C4010)</f>
        <v>43666</v>
      </c>
      <c r="C4010">
        <f t="shared" si="71"/>
        <v>12</v>
      </c>
      <c r="D4010" t="str">
        <f ca="1">VLOOKUP($B4010,'Track WIP'!$M:$O,2,FALSE)</f>
        <v>IOWA 300</v>
      </c>
      <c r="E4010" t="str">
        <f ca="1">VLOOKUP($B4010,'Track WIP'!$M:$O,3,FALSE)</f>
        <v>Iowa Speedway</v>
      </c>
      <c r="F4010">
        <v>21</v>
      </c>
      <c r="G4010" t="s">
        <v>38</v>
      </c>
      <c r="H4010">
        <v>98</v>
      </c>
      <c r="I4010" t="s">
        <v>16</v>
      </c>
      <c r="J4010">
        <v>205</v>
      </c>
      <c r="K4010">
        <v>18</v>
      </c>
      <c r="L4010">
        <v>0</v>
      </c>
      <c r="M4010">
        <v>9</v>
      </c>
      <c r="N4010">
        <v>0</v>
      </c>
      <c r="O4010">
        <v>0</v>
      </c>
    </row>
    <row r="4011" spans="1:15" x14ac:dyDescent="0.2">
      <c r="A4011">
        <v>2019</v>
      </c>
      <c r="B4011" s="6">
        <f ca="1">_xlfn.MAXIFS('Track WIP'!M:M,'Track WIP'!K:K,'Results WIP'!A4011,'Track WIP'!L:L,'Results WIP'!C4011)</f>
        <v>43666</v>
      </c>
      <c r="C4011">
        <f t="shared" si="71"/>
        <v>12</v>
      </c>
      <c r="D4011" t="str">
        <f ca="1">VLOOKUP($B4011,'Track WIP'!$M:$O,2,FALSE)</f>
        <v>IOWA 300</v>
      </c>
      <c r="E4011" t="str">
        <f ca="1">VLOOKUP($B4011,'Track WIP'!$M:$O,3,FALSE)</f>
        <v>Iowa Speedway</v>
      </c>
      <c r="F4011">
        <v>22</v>
      </c>
      <c r="G4011" t="s">
        <v>384</v>
      </c>
      <c r="H4011">
        <v>31</v>
      </c>
      <c r="I4011" t="s">
        <v>111</v>
      </c>
      <c r="J4011">
        <v>193</v>
      </c>
      <c r="K4011">
        <v>14</v>
      </c>
      <c r="L4011">
        <v>0</v>
      </c>
      <c r="M4011">
        <v>8</v>
      </c>
      <c r="N4011">
        <v>0</v>
      </c>
      <c r="O4011">
        <v>0</v>
      </c>
    </row>
    <row r="4012" spans="1:15" x14ac:dyDescent="0.2">
      <c r="A4012">
        <v>2019</v>
      </c>
      <c r="B4012" s="6">
        <f ca="1">_xlfn.MAXIFS('Track WIP'!M:M,'Track WIP'!K:K,'Results WIP'!A4012,'Track WIP'!L:L,'Results WIP'!C4012)</f>
        <v>43674</v>
      </c>
      <c r="C4012">
        <f t="shared" si="71"/>
        <v>13</v>
      </c>
      <c r="D4012" t="str">
        <f ca="1">VLOOKUP($B4012,'Track WIP'!$M:$O,2,FALSE)</f>
        <v>HONDA INDY 200 AT MID-OHIO</v>
      </c>
      <c r="E4012" t="str">
        <f ca="1">VLOOKUP($B4012,'Track WIP'!$M:$O,3,FALSE)</f>
        <v>Mid-Ohio Sports Car Course</v>
      </c>
      <c r="F4012">
        <v>1</v>
      </c>
      <c r="G4012" t="s">
        <v>21</v>
      </c>
      <c r="H4012">
        <v>9</v>
      </c>
      <c r="I4012" t="s">
        <v>16</v>
      </c>
      <c r="J4012">
        <v>90</v>
      </c>
      <c r="K4012">
        <v>8</v>
      </c>
      <c r="L4012">
        <v>38</v>
      </c>
      <c r="M4012">
        <v>53</v>
      </c>
      <c r="N4012">
        <v>3</v>
      </c>
      <c r="O4012">
        <v>0</v>
      </c>
    </row>
    <row r="4013" spans="1:15" x14ac:dyDescent="0.2">
      <c r="A4013">
        <v>2019</v>
      </c>
      <c r="B4013" s="6">
        <f ca="1">_xlfn.MAXIFS('Track WIP'!M:M,'Track WIP'!K:K,'Results WIP'!A4013,'Track WIP'!L:L,'Results WIP'!C4013)</f>
        <v>43674</v>
      </c>
      <c r="C4013">
        <f t="shared" si="71"/>
        <v>13</v>
      </c>
      <c r="D4013" t="str">
        <f ca="1">VLOOKUP($B4013,'Track WIP'!$M:$O,2,FALSE)</f>
        <v>HONDA INDY 200 AT MID-OHIO</v>
      </c>
      <c r="E4013" t="str">
        <f ca="1">VLOOKUP($B4013,'Track WIP'!$M:$O,3,FALSE)</f>
        <v>Mid-Ohio Sports Car Course</v>
      </c>
      <c r="F4013">
        <v>2</v>
      </c>
      <c r="G4013" t="s">
        <v>341</v>
      </c>
      <c r="H4013">
        <v>10</v>
      </c>
      <c r="I4013" t="s">
        <v>16</v>
      </c>
      <c r="J4013">
        <v>90</v>
      </c>
      <c r="K4013">
        <v>6</v>
      </c>
      <c r="L4013">
        <v>15</v>
      </c>
      <c r="M4013">
        <v>41</v>
      </c>
      <c r="N4013">
        <v>1</v>
      </c>
      <c r="O4013">
        <v>0</v>
      </c>
    </row>
    <row r="4014" spans="1:15" x14ac:dyDescent="0.2">
      <c r="A4014">
        <v>2019</v>
      </c>
      <c r="B4014" s="6">
        <f ca="1">_xlfn.MAXIFS('Track WIP'!M:M,'Track WIP'!K:K,'Results WIP'!A4014,'Track WIP'!L:L,'Results WIP'!C4014)</f>
        <v>43674</v>
      </c>
      <c r="C4014">
        <f t="shared" si="71"/>
        <v>13</v>
      </c>
      <c r="D4014" t="str">
        <f ca="1">VLOOKUP($B4014,'Track WIP'!$M:$O,2,FALSE)</f>
        <v>HONDA INDY 200 AT MID-OHIO</v>
      </c>
      <c r="E4014" t="str">
        <f ca="1">VLOOKUP($B4014,'Track WIP'!$M:$O,3,FALSE)</f>
        <v>Mid-Ohio Sports Car Course</v>
      </c>
      <c r="F4014">
        <v>3</v>
      </c>
      <c r="G4014" t="s">
        <v>17</v>
      </c>
      <c r="H4014">
        <v>28</v>
      </c>
      <c r="I4014" t="s">
        <v>16</v>
      </c>
      <c r="J4014">
        <v>90</v>
      </c>
      <c r="K4014">
        <v>10</v>
      </c>
      <c r="L4014">
        <v>0</v>
      </c>
      <c r="M4014">
        <v>35</v>
      </c>
      <c r="N4014">
        <v>0</v>
      </c>
      <c r="O4014">
        <v>0</v>
      </c>
    </row>
    <row r="4015" spans="1:15" x14ac:dyDescent="0.2">
      <c r="A4015">
        <v>2019</v>
      </c>
      <c r="B4015" s="6">
        <f ca="1">_xlfn.MAXIFS('Track WIP'!M:M,'Track WIP'!K:K,'Results WIP'!A4015,'Track WIP'!L:L,'Results WIP'!C4015)</f>
        <v>43674</v>
      </c>
      <c r="C4015">
        <f t="shared" si="71"/>
        <v>13</v>
      </c>
      <c r="D4015" t="str">
        <f ca="1">VLOOKUP($B4015,'Track WIP'!$M:$O,2,FALSE)</f>
        <v>HONDA INDY 200 AT MID-OHIO</v>
      </c>
      <c r="E4015" t="str">
        <f ca="1">VLOOKUP($B4015,'Track WIP'!$M:$O,3,FALSE)</f>
        <v>Mid-Ohio Sports Car Course</v>
      </c>
      <c r="F4015">
        <v>4</v>
      </c>
      <c r="G4015" t="s">
        <v>15</v>
      </c>
      <c r="H4015">
        <v>12</v>
      </c>
      <c r="I4015" t="s">
        <v>111</v>
      </c>
      <c r="J4015">
        <v>90</v>
      </c>
      <c r="K4015">
        <v>1</v>
      </c>
      <c r="L4015">
        <v>26</v>
      </c>
      <c r="M4015">
        <v>34</v>
      </c>
      <c r="N4015">
        <v>2</v>
      </c>
      <c r="O4015">
        <v>0</v>
      </c>
    </row>
    <row r="4016" spans="1:15" x14ac:dyDescent="0.2">
      <c r="A4016">
        <v>2019</v>
      </c>
      <c r="B4016" s="6">
        <f ca="1">_xlfn.MAXIFS('Track WIP'!M:M,'Track WIP'!K:K,'Results WIP'!A4016,'Track WIP'!L:L,'Results WIP'!C4016)</f>
        <v>43674</v>
      </c>
      <c r="C4016">
        <f t="shared" si="71"/>
        <v>13</v>
      </c>
      <c r="D4016" t="str">
        <f ca="1">VLOOKUP($B4016,'Track WIP'!$M:$O,2,FALSE)</f>
        <v>HONDA INDY 200 AT MID-OHIO</v>
      </c>
      <c r="E4016" t="str">
        <f ca="1">VLOOKUP($B4016,'Track WIP'!$M:$O,3,FALSE)</f>
        <v>Mid-Ohio Sports Car Course</v>
      </c>
      <c r="F4016">
        <v>5</v>
      </c>
      <c r="G4016" t="s">
        <v>277</v>
      </c>
      <c r="H4016">
        <v>27</v>
      </c>
      <c r="I4016" t="s">
        <v>16</v>
      </c>
      <c r="J4016">
        <v>90</v>
      </c>
      <c r="K4016">
        <v>2</v>
      </c>
      <c r="L4016">
        <v>0</v>
      </c>
      <c r="M4016">
        <v>30</v>
      </c>
      <c r="N4016">
        <v>0</v>
      </c>
      <c r="O4016">
        <v>0</v>
      </c>
    </row>
    <row r="4017" spans="1:15" x14ac:dyDescent="0.2">
      <c r="A4017">
        <v>2019</v>
      </c>
      <c r="B4017" s="6">
        <f ca="1">_xlfn.MAXIFS('Track WIP'!M:M,'Track WIP'!K:K,'Results WIP'!A4017,'Track WIP'!L:L,'Results WIP'!C4017)</f>
        <v>43674</v>
      </c>
      <c r="C4017">
        <f t="shared" si="71"/>
        <v>13</v>
      </c>
      <c r="D4017" t="str">
        <f ca="1">VLOOKUP($B4017,'Track WIP'!$M:$O,2,FALSE)</f>
        <v>HONDA INDY 200 AT MID-OHIO</v>
      </c>
      <c r="E4017" t="str">
        <f ca="1">VLOOKUP($B4017,'Track WIP'!$M:$O,3,FALSE)</f>
        <v>Mid-Ohio Sports Car Course</v>
      </c>
      <c r="F4017">
        <v>6</v>
      </c>
      <c r="G4017" t="s">
        <v>88</v>
      </c>
      <c r="H4017">
        <v>22</v>
      </c>
      <c r="I4017" t="s">
        <v>111</v>
      </c>
      <c r="J4017">
        <v>90</v>
      </c>
      <c r="K4017">
        <v>4</v>
      </c>
      <c r="L4017">
        <v>0</v>
      </c>
      <c r="M4017">
        <v>28</v>
      </c>
      <c r="N4017">
        <v>0</v>
      </c>
      <c r="O4017">
        <v>0</v>
      </c>
    </row>
    <row r="4018" spans="1:15" x14ac:dyDescent="0.2">
      <c r="A4018">
        <v>2019</v>
      </c>
      <c r="B4018" s="6">
        <f ca="1">_xlfn.MAXIFS('Track WIP'!M:M,'Track WIP'!K:K,'Results WIP'!A4018,'Track WIP'!L:L,'Results WIP'!C4018)</f>
        <v>43674</v>
      </c>
      <c r="C4018">
        <f t="shared" si="71"/>
        <v>13</v>
      </c>
      <c r="D4018" t="str">
        <f ca="1">VLOOKUP($B4018,'Track WIP'!$M:$O,2,FALSE)</f>
        <v>HONDA INDY 200 AT MID-OHIO</v>
      </c>
      <c r="E4018" t="str">
        <f ca="1">VLOOKUP($B4018,'Track WIP'!$M:$O,3,FALSE)</f>
        <v>Mid-Ohio Sports Car Course</v>
      </c>
      <c r="F4018">
        <v>7</v>
      </c>
      <c r="G4018" t="s">
        <v>389</v>
      </c>
      <c r="H4018">
        <v>21</v>
      </c>
      <c r="I4018" t="s">
        <v>111</v>
      </c>
      <c r="J4018">
        <v>90</v>
      </c>
      <c r="K4018">
        <v>13</v>
      </c>
      <c r="L4018">
        <v>0</v>
      </c>
      <c r="M4018">
        <v>26</v>
      </c>
      <c r="N4018">
        <v>0</v>
      </c>
      <c r="O4018">
        <v>0</v>
      </c>
    </row>
    <row r="4019" spans="1:15" x14ac:dyDescent="0.2">
      <c r="A4019">
        <v>2019</v>
      </c>
      <c r="B4019" s="6">
        <f ca="1">_xlfn.MAXIFS('Track WIP'!M:M,'Track WIP'!K:K,'Results WIP'!A4019,'Track WIP'!L:L,'Results WIP'!C4019)</f>
        <v>43674</v>
      </c>
      <c r="C4019">
        <f t="shared" si="71"/>
        <v>13</v>
      </c>
      <c r="D4019" t="str">
        <f ca="1">VLOOKUP($B4019,'Track WIP'!$M:$O,2,FALSE)</f>
        <v>HONDA INDY 200 AT MID-OHIO</v>
      </c>
      <c r="E4019" t="str">
        <f ca="1">VLOOKUP($B4019,'Track WIP'!$M:$O,3,FALSE)</f>
        <v>Mid-Ohio Sports Car Course</v>
      </c>
      <c r="F4019">
        <v>8</v>
      </c>
      <c r="G4019" t="s">
        <v>338</v>
      </c>
      <c r="H4019">
        <v>88</v>
      </c>
      <c r="I4019" t="s">
        <v>16</v>
      </c>
      <c r="J4019">
        <v>90</v>
      </c>
      <c r="K4019">
        <v>7</v>
      </c>
      <c r="L4019">
        <v>0</v>
      </c>
      <c r="M4019">
        <v>24</v>
      </c>
      <c r="N4019">
        <v>0</v>
      </c>
      <c r="O4019">
        <v>0</v>
      </c>
    </row>
    <row r="4020" spans="1:15" x14ac:dyDescent="0.2">
      <c r="A4020">
        <v>2019</v>
      </c>
      <c r="B4020" s="6">
        <f ca="1">_xlfn.MAXIFS('Track WIP'!M:M,'Track WIP'!K:K,'Results WIP'!A4020,'Track WIP'!L:L,'Results WIP'!C4020)</f>
        <v>43674</v>
      </c>
      <c r="C4020">
        <f t="shared" si="71"/>
        <v>13</v>
      </c>
      <c r="D4020" t="str">
        <f ca="1">VLOOKUP($B4020,'Track WIP'!$M:$O,2,FALSE)</f>
        <v>HONDA INDY 200 AT MID-OHIO</v>
      </c>
      <c r="E4020" t="str">
        <f ca="1">VLOOKUP($B4020,'Track WIP'!$M:$O,3,FALSE)</f>
        <v>Mid-Ohio Sports Car Course</v>
      </c>
      <c r="F4020">
        <v>9</v>
      </c>
      <c r="G4020" t="s">
        <v>41</v>
      </c>
      <c r="H4020">
        <v>15</v>
      </c>
      <c r="I4020" t="s">
        <v>16</v>
      </c>
      <c r="J4020">
        <v>90</v>
      </c>
      <c r="K4020">
        <v>15</v>
      </c>
      <c r="L4020">
        <v>0</v>
      </c>
      <c r="M4020">
        <v>22</v>
      </c>
      <c r="N4020">
        <v>0</v>
      </c>
      <c r="O4020">
        <v>0</v>
      </c>
    </row>
    <row r="4021" spans="1:15" x14ac:dyDescent="0.2">
      <c r="A4021">
        <v>2019</v>
      </c>
      <c r="B4021" s="6">
        <f ca="1">_xlfn.MAXIFS('Track WIP'!M:M,'Track WIP'!K:K,'Results WIP'!A4021,'Track WIP'!L:L,'Results WIP'!C4021)</f>
        <v>43674</v>
      </c>
      <c r="C4021">
        <f t="shared" si="71"/>
        <v>13</v>
      </c>
      <c r="D4021" t="str">
        <f ca="1">VLOOKUP($B4021,'Track WIP'!$M:$O,2,FALSE)</f>
        <v>HONDA INDY 200 AT MID-OHIO</v>
      </c>
      <c r="E4021" t="str">
        <f ca="1">VLOOKUP($B4021,'Track WIP'!$M:$O,3,FALSE)</f>
        <v>Mid-Ohio Sports Car Course</v>
      </c>
      <c r="F4021">
        <v>10</v>
      </c>
      <c r="G4021" t="s">
        <v>396</v>
      </c>
      <c r="H4021">
        <v>60</v>
      </c>
      <c r="I4021" t="s">
        <v>16</v>
      </c>
      <c r="J4021">
        <v>90</v>
      </c>
      <c r="K4021">
        <v>9</v>
      </c>
      <c r="L4021">
        <v>0</v>
      </c>
      <c r="M4021">
        <v>20</v>
      </c>
      <c r="N4021">
        <v>0</v>
      </c>
      <c r="O4021">
        <v>0</v>
      </c>
    </row>
    <row r="4022" spans="1:15" x14ac:dyDescent="0.2">
      <c r="A4022">
        <v>2019</v>
      </c>
      <c r="B4022" s="6">
        <f ca="1">_xlfn.MAXIFS('Track WIP'!M:M,'Track WIP'!K:K,'Results WIP'!A4022,'Track WIP'!L:L,'Results WIP'!C4022)</f>
        <v>43674</v>
      </c>
      <c r="C4022">
        <f t="shared" si="71"/>
        <v>13</v>
      </c>
      <c r="D4022" t="str">
        <f ca="1">VLOOKUP($B4022,'Track WIP'!$M:$O,2,FALSE)</f>
        <v>HONDA INDY 200 AT MID-OHIO</v>
      </c>
      <c r="E4022" t="str">
        <f ca="1">VLOOKUP($B4022,'Track WIP'!$M:$O,3,FALSE)</f>
        <v>Mid-Ohio Sports Car Course</v>
      </c>
      <c r="F4022">
        <v>11</v>
      </c>
      <c r="G4022" t="s">
        <v>87</v>
      </c>
      <c r="H4022">
        <v>18</v>
      </c>
      <c r="I4022" t="s">
        <v>16</v>
      </c>
      <c r="J4022">
        <v>90</v>
      </c>
      <c r="K4022">
        <v>5</v>
      </c>
      <c r="L4022">
        <v>0</v>
      </c>
      <c r="M4022">
        <v>19</v>
      </c>
      <c r="N4022">
        <v>0</v>
      </c>
      <c r="O4022">
        <v>0</v>
      </c>
    </row>
    <row r="4023" spans="1:15" x14ac:dyDescent="0.2">
      <c r="A4023">
        <v>2019</v>
      </c>
      <c r="B4023" s="6">
        <f ca="1">_xlfn.MAXIFS('Track WIP'!M:M,'Track WIP'!K:K,'Results WIP'!A4023,'Track WIP'!L:L,'Results WIP'!C4023)</f>
        <v>43674</v>
      </c>
      <c r="C4023">
        <f t="shared" si="71"/>
        <v>13</v>
      </c>
      <c r="D4023" t="str">
        <f ca="1">VLOOKUP($B4023,'Track WIP'!$M:$O,2,FALSE)</f>
        <v>HONDA INDY 200 AT MID-OHIO</v>
      </c>
      <c r="E4023" t="str">
        <f ca="1">VLOOKUP($B4023,'Track WIP'!$M:$O,3,FALSE)</f>
        <v>Mid-Ohio Sports Car Course</v>
      </c>
      <c r="F4023">
        <v>12</v>
      </c>
      <c r="G4023" t="s">
        <v>405</v>
      </c>
      <c r="H4023">
        <v>19</v>
      </c>
      <c r="I4023" t="s">
        <v>16</v>
      </c>
      <c r="J4023">
        <v>90</v>
      </c>
      <c r="K4023">
        <v>14</v>
      </c>
      <c r="L4023">
        <v>0</v>
      </c>
      <c r="M4023">
        <v>18</v>
      </c>
      <c r="N4023">
        <v>0</v>
      </c>
      <c r="O4023">
        <v>0</v>
      </c>
    </row>
    <row r="4024" spans="1:15" x14ac:dyDescent="0.2">
      <c r="A4024">
        <v>2019</v>
      </c>
      <c r="B4024" s="6">
        <f ca="1">_xlfn.MAXIFS('Track WIP'!M:M,'Track WIP'!K:K,'Results WIP'!A4024,'Track WIP'!L:L,'Results WIP'!C4024)</f>
        <v>43674</v>
      </c>
      <c r="C4024">
        <f t="shared" si="71"/>
        <v>13</v>
      </c>
      <c r="D4024" t="str">
        <f ca="1">VLOOKUP($B4024,'Track WIP'!$M:$O,2,FALSE)</f>
        <v>HONDA INDY 200 AT MID-OHIO</v>
      </c>
      <c r="E4024" t="str">
        <f ca="1">VLOOKUP($B4024,'Track WIP'!$M:$O,3,FALSE)</f>
        <v>Mid-Ohio Sports Car Course</v>
      </c>
      <c r="F4024">
        <v>13</v>
      </c>
      <c r="G4024" t="s">
        <v>393</v>
      </c>
      <c r="H4024">
        <v>20</v>
      </c>
      <c r="I4024" t="s">
        <v>111</v>
      </c>
      <c r="J4024">
        <v>90</v>
      </c>
      <c r="K4024">
        <v>18</v>
      </c>
      <c r="L4024">
        <v>0</v>
      </c>
      <c r="M4024">
        <v>17</v>
      </c>
      <c r="N4024">
        <v>0</v>
      </c>
      <c r="O4024">
        <v>0</v>
      </c>
    </row>
    <row r="4025" spans="1:15" x14ac:dyDescent="0.2">
      <c r="A4025">
        <v>2019</v>
      </c>
      <c r="B4025" s="6">
        <f ca="1">_xlfn.MAXIFS('Track WIP'!M:M,'Track WIP'!K:K,'Results WIP'!A4025,'Track WIP'!L:L,'Results WIP'!C4025)</f>
        <v>43674</v>
      </c>
      <c r="C4025">
        <f t="shared" si="71"/>
        <v>13</v>
      </c>
      <c r="D4025" t="str">
        <f ca="1">VLOOKUP($B4025,'Track WIP'!$M:$O,2,FALSE)</f>
        <v>HONDA INDY 200 AT MID-OHIO</v>
      </c>
      <c r="E4025" t="str">
        <f ca="1">VLOOKUP($B4025,'Track WIP'!$M:$O,3,FALSE)</f>
        <v>Mid-Ohio Sports Car Course</v>
      </c>
      <c r="F4025">
        <v>14</v>
      </c>
      <c r="G4025" t="s">
        <v>112</v>
      </c>
      <c r="H4025">
        <v>2</v>
      </c>
      <c r="I4025" t="s">
        <v>111</v>
      </c>
      <c r="J4025">
        <v>89</v>
      </c>
      <c r="K4025">
        <v>3</v>
      </c>
      <c r="L4025">
        <v>11</v>
      </c>
      <c r="M4025">
        <v>17</v>
      </c>
      <c r="N4025">
        <v>1</v>
      </c>
      <c r="O4025">
        <v>0</v>
      </c>
    </row>
    <row r="4026" spans="1:15" x14ac:dyDescent="0.2">
      <c r="A4026">
        <v>2019</v>
      </c>
      <c r="B4026" s="6">
        <f ca="1">_xlfn.MAXIFS('Track WIP'!M:M,'Track WIP'!K:K,'Results WIP'!A4026,'Track WIP'!L:L,'Results WIP'!C4026)</f>
        <v>43674</v>
      </c>
      <c r="C4026">
        <f t="shared" si="71"/>
        <v>13</v>
      </c>
      <c r="D4026" t="str">
        <f ca="1">VLOOKUP($B4026,'Track WIP'!$M:$O,2,FALSE)</f>
        <v>HONDA INDY 200 AT MID-OHIO</v>
      </c>
      <c r="E4026" t="str">
        <f ca="1">VLOOKUP($B4026,'Track WIP'!$M:$O,3,FALSE)</f>
        <v>Mid-Ohio Sports Car Course</v>
      </c>
      <c r="F4026">
        <v>15</v>
      </c>
      <c r="G4026" t="s">
        <v>38</v>
      </c>
      <c r="H4026">
        <v>98</v>
      </c>
      <c r="I4026" t="s">
        <v>16</v>
      </c>
      <c r="J4026">
        <v>89</v>
      </c>
      <c r="K4026">
        <v>19</v>
      </c>
      <c r="L4026">
        <v>0</v>
      </c>
      <c r="M4026">
        <v>15</v>
      </c>
      <c r="N4026">
        <v>0</v>
      </c>
      <c r="O4026">
        <v>0</v>
      </c>
    </row>
    <row r="4027" spans="1:15" x14ac:dyDescent="0.2">
      <c r="A4027">
        <v>2019</v>
      </c>
      <c r="B4027" s="6">
        <f ca="1">_xlfn.MAXIFS('Track WIP'!M:M,'Track WIP'!K:K,'Results WIP'!A4027,'Track WIP'!L:L,'Results WIP'!C4027)</f>
        <v>43674</v>
      </c>
      <c r="C4027">
        <f t="shared" si="71"/>
        <v>13</v>
      </c>
      <c r="D4027" t="str">
        <f ca="1">VLOOKUP($B4027,'Track WIP'!$M:$O,2,FALSE)</f>
        <v>HONDA INDY 200 AT MID-OHIO</v>
      </c>
      <c r="E4027" t="str">
        <f ca="1">VLOOKUP($B4027,'Track WIP'!$M:$O,3,FALSE)</f>
        <v>Mid-Ohio Sports Car Course</v>
      </c>
      <c r="F4027">
        <v>16</v>
      </c>
      <c r="G4027" t="s">
        <v>390</v>
      </c>
      <c r="H4027">
        <v>59</v>
      </c>
      <c r="I4027" t="s">
        <v>111</v>
      </c>
      <c r="J4027">
        <v>89</v>
      </c>
      <c r="K4027">
        <v>16</v>
      </c>
      <c r="L4027">
        <v>0</v>
      </c>
      <c r="M4027">
        <v>14</v>
      </c>
      <c r="N4027">
        <v>0</v>
      </c>
      <c r="O4027">
        <v>0</v>
      </c>
    </row>
    <row r="4028" spans="1:15" x14ac:dyDescent="0.2">
      <c r="A4028">
        <v>2019</v>
      </c>
      <c r="B4028" s="6">
        <f ca="1">_xlfn.MAXIFS('Track WIP'!M:M,'Track WIP'!K:K,'Results WIP'!A4028,'Track WIP'!L:L,'Results WIP'!C4028)</f>
        <v>43674</v>
      </c>
      <c r="C4028">
        <f t="shared" si="71"/>
        <v>13</v>
      </c>
      <c r="D4028" t="str">
        <f ca="1">VLOOKUP($B4028,'Track WIP'!$M:$O,2,FALSE)</f>
        <v>HONDA INDY 200 AT MID-OHIO</v>
      </c>
      <c r="E4028" t="str">
        <f ca="1">VLOOKUP($B4028,'Track WIP'!$M:$O,3,FALSE)</f>
        <v>Mid-Ohio Sports Car Course</v>
      </c>
      <c r="F4028">
        <v>17</v>
      </c>
      <c r="G4028" t="s">
        <v>392</v>
      </c>
      <c r="H4028">
        <v>31</v>
      </c>
      <c r="I4028" t="s">
        <v>111</v>
      </c>
      <c r="J4028">
        <v>89</v>
      </c>
      <c r="K4028">
        <v>22</v>
      </c>
      <c r="L4028">
        <v>0</v>
      </c>
      <c r="M4028">
        <v>13</v>
      </c>
      <c r="N4028">
        <v>0</v>
      </c>
      <c r="O4028">
        <v>0</v>
      </c>
    </row>
    <row r="4029" spans="1:15" x14ac:dyDescent="0.2">
      <c r="A4029">
        <v>2019</v>
      </c>
      <c r="B4029" s="6">
        <f ca="1">_xlfn.MAXIFS('Track WIP'!M:M,'Track WIP'!K:K,'Results WIP'!A4029,'Track WIP'!L:L,'Results WIP'!C4029)</f>
        <v>43674</v>
      </c>
      <c r="C4029">
        <f t="shared" si="71"/>
        <v>13</v>
      </c>
      <c r="D4029" t="str">
        <f ca="1">VLOOKUP($B4029,'Track WIP'!$M:$O,2,FALSE)</f>
        <v>HONDA INDY 200 AT MID-OHIO</v>
      </c>
      <c r="E4029" t="str">
        <f ca="1">VLOOKUP($B4029,'Track WIP'!$M:$O,3,FALSE)</f>
        <v>Mid-Ohio Sports Car Course</v>
      </c>
      <c r="F4029">
        <v>18</v>
      </c>
      <c r="G4029" t="s">
        <v>402</v>
      </c>
      <c r="H4029">
        <v>4</v>
      </c>
      <c r="I4029" t="s">
        <v>111</v>
      </c>
      <c r="J4029">
        <v>89</v>
      </c>
      <c r="K4029">
        <v>21</v>
      </c>
      <c r="L4029">
        <v>0</v>
      </c>
      <c r="M4029">
        <v>12</v>
      </c>
      <c r="N4029">
        <v>0</v>
      </c>
      <c r="O4029">
        <v>0</v>
      </c>
    </row>
    <row r="4030" spans="1:15" x14ac:dyDescent="0.2">
      <c r="A4030">
        <v>2019</v>
      </c>
      <c r="B4030" s="6">
        <f ca="1">_xlfn.MAXIFS('Track WIP'!M:M,'Track WIP'!K:K,'Results WIP'!A4030,'Track WIP'!L:L,'Results WIP'!C4030)</f>
        <v>43674</v>
      </c>
      <c r="C4030">
        <f t="shared" si="71"/>
        <v>13</v>
      </c>
      <c r="D4030" t="str">
        <f ca="1">VLOOKUP($B4030,'Track WIP'!$M:$O,2,FALSE)</f>
        <v>HONDA INDY 200 AT MID-OHIO</v>
      </c>
      <c r="E4030" t="str">
        <f ca="1">VLOOKUP($B4030,'Track WIP'!$M:$O,3,FALSE)</f>
        <v>Mid-Ohio Sports Car Course</v>
      </c>
      <c r="F4030">
        <v>19</v>
      </c>
      <c r="G4030" t="s">
        <v>37</v>
      </c>
      <c r="H4030">
        <v>30</v>
      </c>
      <c r="I4030" t="s">
        <v>16</v>
      </c>
      <c r="J4030">
        <v>89</v>
      </c>
      <c r="K4030">
        <v>17</v>
      </c>
      <c r="L4030">
        <v>0</v>
      </c>
      <c r="M4030">
        <v>11</v>
      </c>
      <c r="N4030">
        <v>0</v>
      </c>
      <c r="O4030">
        <v>0</v>
      </c>
    </row>
    <row r="4031" spans="1:15" x14ac:dyDescent="0.2">
      <c r="A4031">
        <v>2019</v>
      </c>
      <c r="B4031" s="6">
        <f ca="1">_xlfn.MAXIFS('Track WIP'!M:M,'Track WIP'!K:K,'Results WIP'!A4031,'Track WIP'!L:L,'Results WIP'!C4031)</f>
        <v>43674</v>
      </c>
      <c r="C4031">
        <f t="shared" si="71"/>
        <v>13</v>
      </c>
      <c r="D4031" t="str">
        <f ca="1">VLOOKUP($B4031,'Track WIP'!$M:$O,2,FALSE)</f>
        <v>HONDA INDY 200 AT MID-OHIO</v>
      </c>
      <c r="E4031" t="str">
        <f ca="1">VLOOKUP($B4031,'Track WIP'!$M:$O,3,FALSE)</f>
        <v>Mid-Ohio Sports Car Course</v>
      </c>
      <c r="F4031">
        <v>20</v>
      </c>
      <c r="G4031" t="s">
        <v>25</v>
      </c>
      <c r="H4031">
        <v>14</v>
      </c>
      <c r="I4031" t="s">
        <v>111</v>
      </c>
      <c r="J4031">
        <v>89</v>
      </c>
      <c r="K4031">
        <v>23</v>
      </c>
      <c r="L4031">
        <v>0</v>
      </c>
      <c r="M4031">
        <v>10</v>
      </c>
      <c r="N4031">
        <v>0</v>
      </c>
      <c r="O4031">
        <v>0</v>
      </c>
    </row>
    <row r="4032" spans="1:15" x14ac:dyDescent="0.2">
      <c r="A4032">
        <v>2019</v>
      </c>
      <c r="B4032" s="6">
        <f ca="1">_xlfn.MAXIFS('Track WIP'!M:M,'Track WIP'!K:K,'Results WIP'!A4032,'Track WIP'!L:L,'Results WIP'!C4032)</f>
        <v>43674</v>
      </c>
      <c r="C4032">
        <f t="shared" si="71"/>
        <v>13</v>
      </c>
      <c r="D4032" t="str">
        <f ca="1">VLOOKUP($B4032,'Track WIP'!$M:$O,2,FALSE)</f>
        <v>HONDA INDY 200 AT MID-OHIO</v>
      </c>
      <c r="E4032" t="str">
        <f ca="1">VLOOKUP($B4032,'Track WIP'!$M:$O,3,FALSE)</f>
        <v>Mid-Ohio Sports Car Course</v>
      </c>
      <c r="F4032">
        <v>21</v>
      </c>
      <c r="G4032" t="s">
        <v>394</v>
      </c>
      <c r="H4032">
        <v>26</v>
      </c>
      <c r="I4032" t="s">
        <v>16</v>
      </c>
      <c r="J4032">
        <v>89</v>
      </c>
      <c r="K4032">
        <v>20</v>
      </c>
      <c r="L4032">
        <v>0</v>
      </c>
      <c r="M4032">
        <v>9</v>
      </c>
      <c r="N4032">
        <v>0</v>
      </c>
      <c r="O4032">
        <v>0</v>
      </c>
    </row>
    <row r="4033" spans="1:15" x14ac:dyDescent="0.2">
      <c r="A4033">
        <v>2019</v>
      </c>
      <c r="B4033" s="6">
        <f ca="1">_xlfn.MAXIFS('Track WIP'!M:M,'Track WIP'!K:K,'Results WIP'!A4033,'Track WIP'!L:L,'Results WIP'!C4033)</f>
        <v>43674</v>
      </c>
      <c r="C4033">
        <f t="shared" si="71"/>
        <v>13</v>
      </c>
      <c r="D4033" t="str">
        <f ca="1">VLOOKUP($B4033,'Track WIP'!$M:$O,2,FALSE)</f>
        <v>HONDA INDY 200 AT MID-OHIO</v>
      </c>
      <c r="E4033" t="str">
        <f ca="1">VLOOKUP($B4033,'Track WIP'!$M:$O,3,FALSE)</f>
        <v>Mid-Ohio Sports Car Course</v>
      </c>
      <c r="F4033">
        <v>22</v>
      </c>
      <c r="G4033" t="s">
        <v>89</v>
      </c>
      <c r="H4033">
        <v>5</v>
      </c>
      <c r="I4033" t="s">
        <v>16</v>
      </c>
      <c r="J4033">
        <v>87</v>
      </c>
      <c r="K4033">
        <v>11</v>
      </c>
      <c r="L4033">
        <v>0</v>
      </c>
      <c r="M4033">
        <v>8</v>
      </c>
      <c r="N4033">
        <v>0</v>
      </c>
      <c r="O4033">
        <v>0</v>
      </c>
    </row>
    <row r="4034" spans="1:15" x14ac:dyDescent="0.2">
      <c r="A4034">
        <v>2019</v>
      </c>
      <c r="B4034" s="6">
        <f ca="1">_xlfn.MAXIFS('Track WIP'!M:M,'Track WIP'!K:K,'Results WIP'!A4034,'Track WIP'!L:L,'Results WIP'!C4034)</f>
        <v>43674</v>
      </c>
      <c r="C4034">
        <f t="shared" si="71"/>
        <v>13</v>
      </c>
      <c r="D4034" t="str">
        <f ca="1">VLOOKUP($B4034,'Track WIP'!$M:$O,2,FALSE)</f>
        <v>HONDA INDY 200 AT MID-OHIO</v>
      </c>
      <c r="E4034" t="str">
        <f ca="1">VLOOKUP($B4034,'Track WIP'!$M:$O,3,FALSE)</f>
        <v>Mid-Ohio Sports Car Course</v>
      </c>
      <c r="F4034">
        <v>23</v>
      </c>
      <c r="G4034" t="s">
        <v>408</v>
      </c>
      <c r="H4034">
        <v>7</v>
      </c>
      <c r="I4034" t="s">
        <v>16</v>
      </c>
      <c r="J4034">
        <v>2</v>
      </c>
      <c r="K4034">
        <v>12</v>
      </c>
      <c r="L4034">
        <v>0</v>
      </c>
      <c r="M4034">
        <v>7</v>
      </c>
      <c r="N4034">
        <v>0</v>
      </c>
      <c r="O4034">
        <v>0</v>
      </c>
    </row>
    <row r="4035" spans="1:15" x14ac:dyDescent="0.2">
      <c r="A4035">
        <v>2019</v>
      </c>
      <c r="B4035" s="6">
        <f ca="1">_xlfn.MAXIFS('Track WIP'!M:M,'Track WIP'!K:K,'Results WIP'!A4035,'Track WIP'!L:L,'Results WIP'!C4035)</f>
        <v>43695</v>
      </c>
      <c r="C4035">
        <f t="shared" si="71"/>
        <v>14</v>
      </c>
      <c r="D4035" t="str">
        <f ca="1">VLOOKUP($B4035,'Track WIP'!$M:$O,2,FALSE)</f>
        <v>POCONO GRAND PRIX</v>
      </c>
      <c r="E4035" t="str">
        <f ca="1">VLOOKUP($B4035,'Track WIP'!$M:$O,3,FALSE)</f>
        <v>Pocono Raceway</v>
      </c>
      <c r="F4035">
        <v>1</v>
      </c>
      <c r="G4035" t="s">
        <v>15</v>
      </c>
      <c r="H4035">
        <v>12</v>
      </c>
      <c r="I4035" t="s">
        <v>111</v>
      </c>
      <c r="J4035">
        <v>128</v>
      </c>
      <c r="K4035">
        <v>5</v>
      </c>
      <c r="L4035">
        <v>31</v>
      </c>
      <c r="M4035">
        <v>51</v>
      </c>
      <c r="N4035">
        <v>1</v>
      </c>
      <c r="O4035">
        <v>0</v>
      </c>
    </row>
    <row r="4036" spans="1:15" x14ac:dyDescent="0.2">
      <c r="A4036">
        <v>2019</v>
      </c>
      <c r="B4036" s="6">
        <f ca="1">_xlfn.MAXIFS('Track WIP'!M:M,'Track WIP'!K:K,'Results WIP'!A4036,'Track WIP'!L:L,'Results WIP'!C4036)</f>
        <v>43695</v>
      </c>
      <c r="C4036">
        <f t="shared" si="71"/>
        <v>14</v>
      </c>
      <c r="D4036" t="str">
        <f ca="1">VLOOKUP($B4036,'Track WIP'!$M:$O,2,FALSE)</f>
        <v>POCONO GRAND PRIX</v>
      </c>
      <c r="E4036" t="str">
        <f ca="1">VLOOKUP($B4036,'Track WIP'!$M:$O,3,FALSE)</f>
        <v>Pocono Raceway</v>
      </c>
      <c r="F4036">
        <v>2</v>
      </c>
      <c r="G4036" t="s">
        <v>21</v>
      </c>
      <c r="H4036">
        <v>9</v>
      </c>
      <c r="I4036" t="s">
        <v>16</v>
      </c>
      <c r="J4036">
        <v>128</v>
      </c>
      <c r="K4036">
        <v>4</v>
      </c>
      <c r="L4036">
        <v>32</v>
      </c>
      <c r="M4036">
        <v>41</v>
      </c>
      <c r="N4036">
        <v>1</v>
      </c>
      <c r="O4036">
        <v>0</v>
      </c>
    </row>
    <row r="4037" spans="1:15" x14ac:dyDescent="0.2">
      <c r="A4037">
        <v>2019</v>
      </c>
      <c r="B4037" s="6">
        <f ca="1">_xlfn.MAXIFS('Track WIP'!M:M,'Track WIP'!K:K,'Results WIP'!A4037,'Track WIP'!L:L,'Results WIP'!C4037)</f>
        <v>43695</v>
      </c>
      <c r="C4037">
        <f t="shared" si="71"/>
        <v>14</v>
      </c>
      <c r="D4037" t="str">
        <f ca="1">VLOOKUP($B4037,'Track WIP'!$M:$O,2,FALSE)</f>
        <v>POCONO GRAND PRIX</v>
      </c>
      <c r="E4037" t="str">
        <f ca="1">VLOOKUP($B4037,'Track WIP'!$M:$O,3,FALSE)</f>
        <v>Pocono Raceway</v>
      </c>
      <c r="F4037">
        <v>3</v>
      </c>
      <c r="G4037" t="s">
        <v>88</v>
      </c>
      <c r="H4037">
        <v>22</v>
      </c>
      <c r="I4037" t="s">
        <v>111</v>
      </c>
      <c r="J4037">
        <v>128</v>
      </c>
      <c r="K4037">
        <v>3</v>
      </c>
      <c r="L4037">
        <v>64</v>
      </c>
      <c r="M4037">
        <v>38</v>
      </c>
      <c r="N4037">
        <v>3</v>
      </c>
      <c r="O4037">
        <v>0</v>
      </c>
    </row>
    <row r="4038" spans="1:15" x14ac:dyDescent="0.2">
      <c r="A4038">
        <v>2019</v>
      </c>
      <c r="B4038" s="6">
        <f ca="1">_xlfn.MAXIFS('Track WIP'!M:M,'Track WIP'!K:K,'Results WIP'!A4038,'Track WIP'!L:L,'Results WIP'!C4038)</f>
        <v>43695</v>
      </c>
      <c r="C4038">
        <f t="shared" si="71"/>
        <v>14</v>
      </c>
      <c r="D4038" t="str">
        <f ca="1">VLOOKUP($B4038,'Track WIP'!$M:$O,2,FALSE)</f>
        <v>POCONO GRAND PRIX</v>
      </c>
      <c r="E4038" t="str">
        <f ca="1">VLOOKUP($B4038,'Track WIP'!$M:$O,3,FALSE)</f>
        <v>Pocono Raceway</v>
      </c>
      <c r="F4038">
        <v>4</v>
      </c>
      <c r="G4038" t="s">
        <v>405</v>
      </c>
      <c r="H4038">
        <v>19</v>
      </c>
      <c r="I4038" t="s">
        <v>16</v>
      </c>
      <c r="J4038">
        <v>128</v>
      </c>
      <c r="K4038">
        <v>13</v>
      </c>
      <c r="L4038">
        <v>0</v>
      </c>
      <c r="M4038">
        <v>32</v>
      </c>
      <c r="N4038">
        <v>0</v>
      </c>
      <c r="O4038">
        <v>0</v>
      </c>
    </row>
    <row r="4039" spans="1:15" x14ac:dyDescent="0.2">
      <c r="A4039">
        <v>2019</v>
      </c>
      <c r="B4039" s="6">
        <f ca="1">_xlfn.MAXIFS('Track WIP'!M:M,'Track WIP'!K:K,'Results WIP'!A4039,'Track WIP'!L:L,'Results WIP'!C4039)</f>
        <v>43695</v>
      </c>
      <c r="C4039">
        <f t="shared" si="71"/>
        <v>14</v>
      </c>
      <c r="D4039" t="str">
        <f ca="1">VLOOKUP($B4039,'Track WIP'!$M:$O,2,FALSE)</f>
        <v>POCONO GRAND PRIX</v>
      </c>
      <c r="E4039" t="str">
        <f ca="1">VLOOKUP($B4039,'Track WIP'!$M:$O,3,FALSE)</f>
        <v>Pocono Raceway</v>
      </c>
      <c r="F4039">
        <v>5</v>
      </c>
      <c r="G4039" t="s">
        <v>112</v>
      </c>
      <c r="H4039">
        <v>2</v>
      </c>
      <c r="I4039" t="s">
        <v>111</v>
      </c>
      <c r="J4039">
        <v>128</v>
      </c>
      <c r="K4039">
        <v>1</v>
      </c>
      <c r="L4039">
        <v>1</v>
      </c>
      <c r="M4039">
        <v>31</v>
      </c>
      <c r="N4039">
        <v>1</v>
      </c>
      <c r="O4039">
        <v>0</v>
      </c>
    </row>
    <row r="4040" spans="1:15" x14ac:dyDescent="0.2">
      <c r="A4040">
        <v>2019</v>
      </c>
      <c r="B4040" s="6">
        <f ca="1">_xlfn.MAXIFS('Track WIP'!M:M,'Track WIP'!K:K,'Results WIP'!A4040,'Track WIP'!L:L,'Results WIP'!C4040)</f>
        <v>43695</v>
      </c>
      <c r="C4040">
        <f t="shared" si="71"/>
        <v>14</v>
      </c>
      <c r="D4040" t="str">
        <f ca="1">VLOOKUP($B4040,'Track WIP'!$M:$O,2,FALSE)</f>
        <v>POCONO GRAND PRIX</v>
      </c>
      <c r="E4040" t="str">
        <f ca="1">VLOOKUP($B4040,'Track WIP'!$M:$O,3,FALSE)</f>
        <v>Pocono Raceway</v>
      </c>
      <c r="F4040">
        <v>6</v>
      </c>
      <c r="G4040" t="s">
        <v>55</v>
      </c>
      <c r="H4040">
        <v>20</v>
      </c>
      <c r="I4040" t="s">
        <v>111</v>
      </c>
      <c r="J4040">
        <v>128</v>
      </c>
      <c r="K4040">
        <v>15</v>
      </c>
      <c r="L4040">
        <v>0</v>
      </c>
      <c r="M4040">
        <v>28</v>
      </c>
      <c r="N4040">
        <v>0</v>
      </c>
      <c r="O4040">
        <v>0</v>
      </c>
    </row>
    <row r="4041" spans="1:15" x14ac:dyDescent="0.2">
      <c r="A4041">
        <v>2019</v>
      </c>
      <c r="B4041" s="6">
        <f ca="1">_xlfn.MAXIFS('Track WIP'!M:M,'Track WIP'!K:K,'Results WIP'!A4041,'Track WIP'!L:L,'Results WIP'!C4041)</f>
        <v>43695</v>
      </c>
      <c r="C4041">
        <f t="shared" si="71"/>
        <v>14</v>
      </c>
      <c r="D4041" t="str">
        <f ca="1">VLOOKUP($B4041,'Track WIP'!$M:$O,2,FALSE)</f>
        <v>POCONO GRAND PRIX</v>
      </c>
      <c r="E4041" t="str">
        <f ca="1">VLOOKUP($B4041,'Track WIP'!$M:$O,3,FALSE)</f>
        <v>Pocono Raceway</v>
      </c>
      <c r="F4041">
        <v>7</v>
      </c>
      <c r="G4041" t="s">
        <v>87</v>
      </c>
      <c r="H4041">
        <v>18</v>
      </c>
      <c r="I4041" t="s">
        <v>16</v>
      </c>
      <c r="J4041">
        <v>128</v>
      </c>
      <c r="K4041">
        <v>11</v>
      </c>
      <c r="L4041">
        <v>0</v>
      </c>
      <c r="M4041">
        <v>26</v>
      </c>
      <c r="N4041">
        <v>0</v>
      </c>
      <c r="O4041">
        <v>0</v>
      </c>
    </row>
    <row r="4042" spans="1:15" x14ac:dyDescent="0.2">
      <c r="A4042">
        <v>2019</v>
      </c>
      <c r="B4042" s="6">
        <f ca="1">_xlfn.MAXIFS('Track WIP'!M:M,'Track WIP'!K:K,'Results WIP'!A4042,'Track WIP'!L:L,'Results WIP'!C4042)</f>
        <v>43695</v>
      </c>
      <c r="C4042">
        <f t="shared" si="71"/>
        <v>14</v>
      </c>
      <c r="D4042" t="str">
        <f ca="1">VLOOKUP($B4042,'Track WIP'!$M:$O,2,FALSE)</f>
        <v>POCONO GRAND PRIX</v>
      </c>
      <c r="E4042" t="str">
        <f ca="1">VLOOKUP($B4042,'Track WIP'!$M:$O,3,FALSE)</f>
        <v>Pocono Raceway</v>
      </c>
      <c r="F4042">
        <v>8</v>
      </c>
      <c r="G4042" t="s">
        <v>25</v>
      </c>
      <c r="H4042">
        <v>14</v>
      </c>
      <c r="I4042" t="s">
        <v>111</v>
      </c>
      <c r="J4042">
        <v>128</v>
      </c>
      <c r="K4042">
        <v>19</v>
      </c>
      <c r="L4042">
        <v>0</v>
      </c>
      <c r="M4042">
        <v>24</v>
      </c>
      <c r="N4042">
        <v>0</v>
      </c>
      <c r="O4042">
        <v>0</v>
      </c>
    </row>
    <row r="4043" spans="1:15" x14ac:dyDescent="0.2">
      <c r="A4043">
        <v>2019</v>
      </c>
      <c r="B4043" s="6">
        <f ca="1">_xlfn.MAXIFS('Track WIP'!M:M,'Track WIP'!K:K,'Results WIP'!A4043,'Track WIP'!L:L,'Results WIP'!C4043)</f>
        <v>43695</v>
      </c>
      <c r="C4043">
        <f t="shared" si="71"/>
        <v>14</v>
      </c>
      <c r="D4043" t="str">
        <f ca="1">VLOOKUP($B4043,'Track WIP'!$M:$O,2,FALSE)</f>
        <v>POCONO GRAND PRIX</v>
      </c>
      <c r="E4043" t="str">
        <f ca="1">VLOOKUP($B4043,'Track WIP'!$M:$O,3,FALSE)</f>
        <v>Pocono Raceway</v>
      </c>
      <c r="F4043">
        <v>9</v>
      </c>
      <c r="G4043" t="s">
        <v>41</v>
      </c>
      <c r="H4043">
        <v>15</v>
      </c>
      <c r="I4043" t="s">
        <v>16</v>
      </c>
      <c r="J4043">
        <v>128</v>
      </c>
      <c r="K4043">
        <v>8</v>
      </c>
      <c r="L4043">
        <v>0</v>
      </c>
      <c r="M4043">
        <v>22</v>
      </c>
      <c r="N4043">
        <v>0</v>
      </c>
      <c r="O4043">
        <v>0</v>
      </c>
    </row>
    <row r="4044" spans="1:15" x14ac:dyDescent="0.2">
      <c r="A4044">
        <v>2019</v>
      </c>
      <c r="B4044" s="6">
        <f ca="1">_xlfn.MAXIFS('Track WIP'!M:M,'Track WIP'!K:K,'Results WIP'!A4044,'Track WIP'!L:L,'Results WIP'!C4044)</f>
        <v>43695</v>
      </c>
      <c r="C4044">
        <f t="shared" si="71"/>
        <v>14</v>
      </c>
      <c r="D4044" t="str">
        <f ca="1">VLOOKUP($B4044,'Track WIP'!$M:$O,2,FALSE)</f>
        <v>POCONO GRAND PRIX</v>
      </c>
      <c r="E4044" t="str">
        <f ca="1">VLOOKUP($B4044,'Track WIP'!$M:$O,3,FALSE)</f>
        <v>Pocono Raceway</v>
      </c>
      <c r="F4044">
        <v>10</v>
      </c>
      <c r="G4044" t="s">
        <v>86</v>
      </c>
      <c r="H4044">
        <v>23</v>
      </c>
      <c r="I4044" t="s">
        <v>111</v>
      </c>
      <c r="J4044">
        <v>128</v>
      </c>
      <c r="K4044">
        <v>21</v>
      </c>
      <c r="L4044">
        <v>0</v>
      </c>
      <c r="M4044">
        <v>20</v>
      </c>
      <c r="N4044">
        <v>0</v>
      </c>
      <c r="O4044">
        <v>0</v>
      </c>
    </row>
    <row r="4045" spans="1:15" x14ac:dyDescent="0.2">
      <c r="A4045">
        <v>2019</v>
      </c>
      <c r="B4045" s="6">
        <f ca="1">_xlfn.MAXIFS('Track WIP'!M:M,'Track WIP'!K:K,'Results WIP'!A4045,'Track WIP'!L:L,'Results WIP'!C4045)</f>
        <v>43695</v>
      </c>
      <c r="C4045">
        <f t="shared" si="71"/>
        <v>14</v>
      </c>
      <c r="D4045" t="str">
        <f ca="1">VLOOKUP($B4045,'Track WIP'!$M:$O,2,FALSE)</f>
        <v>POCONO GRAND PRIX</v>
      </c>
      <c r="E4045" t="str">
        <f ca="1">VLOOKUP($B4045,'Track WIP'!$M:$O,3,FALSE)</f>
        <v>Pocono Raceway</v>
      </c>
      <c r="F4045">
        <v>11</v>
      </c>
      <c r="G4045" t="s">
        <v>359</v>
      </c>
      <c r="H4045">
        <v>59</v>
      </c>
      <c r="I4045" t="s">
        <v>111</v>
      </c>
      <c r="J4045">
        <v>128</v>
      </c>
      <c r="K4045">
        <v>22</v>
      </c>
      <c r="L4045">
        <v>0</v>
      </c>
      <c r="M4045">
        <v>19</v>
      </c>
      <c r="N4045">
        <v>0</v>
      </c>
      <c r="O4045">
        <v>0</v>
      </c>
    </row>
    <row r="4046" spans="1:15" x14ac:dyDescent="0.2">
      <c r="A4046">
        <v>2019</v>
      </c>
      <c r="B4046" s="6">
        <f ca="1">_xlfn.MAXIFS('Track WIP'!M:M,'Track WIP'!K:K,'Results WIP'!A4046,'Track WIP'!L:L,'Results WIP'!C4046)</f>
        <v>43695</v>
      </c>
      <c r="C4046">
        <f t="shared" si="71"/>
        <v>14</v>
      </c>
      <c r="D4046" t="str">
        <f ca="1">VLOOKUP($B4046,'Track WIP'!$M:$O,2,FALSE)</f>
        <v>POCONO GRAND PRIX</v>
      </c>
      <c r="E4046" t="str">
        <f ca="1">VLOOKUP($B4046,'Track WIP'!$M:$O,3,FALSE)</f>
        <v>Pocono Raceway</v>
      </c>
      <c r="F4046">
        <v>12</v>
      </c>
      <c r="G4046" t="s">
        <v>408</v>
      </c>
      <c r="H4046">
        <v>7</v>
      </c>
      <c r="I4046" t="s">
        <v>16</v>
      </c>
      <c r="J4046">
        <v>128</v>
      </c>
      <c r="K4046">
        <v>16</v>
      </c>
      <c r="L4046">
        <v>0</v>
      </c>
      <c r="M4046">
        <v>18</v>
      </c>
      <c r="N4046">
        <v>0</v>
      </c>
      <c r="O4046">
        <v>0</v>
      </c>
    </row>
    <row r="4047" spans="1:15" x14ac:dyDescent="0.2">
      <c r="A4047">
        <v>2019</v>
      </c>
      <c r="B4047" s="6">
        <f ca="1">_xlfn.MAXIFS('Track WIP'!M:M,'Track WIP'!K:K,'Results WIP'!A4047,'Track WIP'!L:L,'Results WIP'!C4047)</f>
        <v>43695</v>
      </c>
      <c r="C4047">
        <f t="shared" si="71"/>
        <v>14</v>
      </c>
      <c r="D4047" t="str">
        <f ca="1">VLOOKUP($B4047,'Track WIP'!$M:$O,2,FALSE)</f>
        <v>POCONO GRAND PRIX</v>
      </c>
      <c r="E4047" t="str">
        <f ca="1">VLOOKUP($B4047,'Track WIP'!$M:$O,3,FALSE)</f>
        <v>Pocono Raceway</v>
      </c>
      <c r="F4047">
        <v>13</v>
      </c>
      <c r="G4047" t="s">
        <v>394</v>
      </c>
      <c r="H4047">
        <v>26</v>
      </c>
      <c r="I4047" t="s">
        <v>16</v>
      </c>
      <c r="J4047">
        <v>127</v>
      </c>
      <c r="K4047">
        <v>18</v>
      </c>
      <c r="L4047">
        <v>0</v>
      </c>
      <c r="M4047">
        <v>17</v>
      </c>
      <c r="N4047">
        <v>0</v>
      </c>
      <c r="O4047">
        <v>0</v>
      </c>
    </row>
    <row r="4048" spans="1:15" x14ac:dyDescent="0.2">
      <c r="A4048">
        <v>2019</v>
      </c>
      <c r="B4048" s="6">
        <f ca="1">_xlfn.MAXIFS('Track WIP'!M:M,'Track WIP'!K:K,'Results WIP'!A4048,'Track WIP'!L:L,'Results WIP'!C4048)</f>
        <v>43695</v>
      </c>
      <c r="C4048">
        <f t="shared" si="71"/>
        <v>14</v>
      </c>
      <c r="D4048" t="str">
        <f ca="1">VLOOKUP($B4048,'Track WIP'!$M:$O,2,FALSE)</f>
        <v>POCONO GRAND PRIX</v>
      </c>
      <c r="E4048" t="str">
        <f ca="1">VLOOKUP($B4048,'Track WIP'!$M:$O,3,FALSE)</f>
        <v>Pocono Raceway</v>
      </c>
      <c r="F4048">
        <v>14</v>
      </c>
      <c r="G4048" t="s">
        <v>402</v>
      </c>
      <c r="H4048">
        <v>4</v>
      </c>
      <c r="I4048" t="s">
        <v>111</v>
      </c>
      <c r="J4048">
        <v>127</v>
      </c>
      <c r="K4048">
        <v>20</v>
      </c>
      <c r="L4048">
        <v>0</v>
      </c>
      <c r="M4048">
        <v>16</v>
      </c>
      <c r="N4048">
        <v>0</v>
      </c>
      <c r="O4048">
        <v>0</v>
      </c>
    </row>
    <row r="4049" spans="1:15" x14ac:dyDescent="0.2">
      <c r="A4049">
        <v>2019</v>
      </c>
      <c r="B4049" s="6">
        <f ca="1">_xlfn.MAXIFS('Track WIP'!M:M,'Track WIP'!K:K,'Results WIP'!A4049,'Track WIP'!L:L,'Results WIP'!C4049)</f>
        <v>43695</v>
      </c>
      <c r="C4049">
        <f t="shared" ref="C4049:C4112" si="72">_xlfn.IFS(A4049&gt;A4048,1,F4049=1,C4048+1,F4049&gt;1,C4048)</f>
        <v>14</v>
      </c>
      <c r="D4049" t="str">
        <f ca="1">VLOOKUP($B4049,'Track WIP'!$M:$O,2,FALSE)</f>
        <v>POCONO GRAND PRIX</v>
      </c>
      <c r="E4049" t="str">
        <f ca="1">VLOOKUP($B4049,'Track WIP'!$M:$O,3,FALSE)</f>
        <v>Pocono Raceway</v>
      </c>
      <c r="F4049">
        <v>15</v>
      </c>
      <c r="G4049" t="s">
        <v>38</v>
      </c>
      <c r="H4049">
        <v>98</v>
      </c>
      <c r="I4049" t="s">
        <v>16</v>
      </c>
      <c r="J4049">
        <v>126</v>
      </c>
      <c r="K4049">
        <v>17</v>
      </c>
      <c r="L4049">
        <v>0</v>
      </c>
      <c r="M4049">
        <v>15</v>
      </c>
      <c r="N4049">
        <v>0</v>
      </c>
      <c r="O4049">
        <v>0</v>
      </c>
    </row>
    <row r="4050" spans="1:15" x14ac:dyDescent="0.2">
      <c r="A4050">
        <v>2019</v>
      </c>
      <c r="B4050" s="6">
        <f ca="1">_xlfn.MAXIFS('Track WIP'!M:M,'Track WIP'!K:K,'Results WIP'!A4050,'Track WIP'!L:L,'Results WIP'!C4050)</f>
        <v>43695</v>
      </c>
      <c r="C4050">
        <f t="shared" si="72"/>
        <v>14</v>
      </c>
      <c r="D4050" t="str">
        <f ca="1">VLOOKUP($B4050,'Track WIP'!$M:$O,2,FALSE)</f>
        <v>POCONO GRAND PRIX</v>
      </c>
      <c r="E4050" t="str">
        <f ca="1">VLOOKUP($B4050,'Track WIP'!$M:$O,3,FALSE)</f>
        <v>Pocono Raceway</v>
      </c>
      <c r="F4050">
        <v>16</v>
      </c>
      <c r="G4050" t="s">
        <v>338</v>
      </c>
      <c r="H4050">
        <v>88</v>
      </c>
      <c r="I4050" t="s">
        <v>16</v>
      </c>
      <c r="J4050">
        <v>72</v>
      </c>
      <c r="K4050">
        <v>14</v>
      </c>
      <c r="L4050">
        <v>0</v>
      </c>
      <c r="M4050">
        <v>14</v>
      </c>
      <c r="N4050">
        <v>0</v>
      </c>
      <c r="O4050">
        <v>0</v>
      </c>
    </row>
    <row r="4051" spans="1:15" x14ac:dyDescent="0.2">
      <c r="A4051">
        <v>2019</v>
      </c>
      <c r="B4051" s="6">
        <f ca="1">_xlfn.MAXIFS('Track WIP'!M:M,'Track WIP'!K:K,'Results WIP'!A4051,'Track WIP'!L:L,'Results WIP'!C4051)</f>
        <v>43695</v>
      </c>
      <c r="C4051">
        <f t="shared" si="72"/>
        <v>14</v>
      </c>
      <c r="D4051" t="str">
        <f ca="1">VLOOKUP($B4051,'Track WIP'!$M:$O,2,FALSE)</f>
        <v>POCONO GRAND PRIX</v>
      </c>
      <c r="E4051" t="str">
        <f ca="1">VLOOKUP($B4051,'Track WIP'!$M:$O,3,FALSE)</f>
        <v>Pocono Raceway</v>
      </c>
      <c r="F4051">
        <v>17</v>
      </c>
      <c r="G4051" t="s">
        <v>389</v>
      </c>
      <c r="H4051">
        <v>21</v>
      </c>
      <c r="I4051" t="s">
        <v>111</v>
      </c>
      <c r="J4051">
        <v>39</v>
      </c>
      <c r="K4051">
        <v>12</v>
      </c>
      <c r="L4051">
        <v>0</v>
      </c>
      <c r="M4051">
        <v>13</v>
      </c>
      <c r="N4051">
        <v>0</v>
      </c>
      <c r="O4051">
        <v>0</v>
      </c>
    </row>
    <row r="4052" spans="1:15" x14ac:dyDescent="0.2">
      <c r="A4052">
        <v>2019</v>
      </c>
      <c r="B4052" s="6">
        <f ca="1">_xlfn.MAXIFS('Track WIP'!M:M,'Track WIP'!K:K,'Results WIP'!A4052,'Track WIP'!L:L,'Results WIP'!C4052)</f>
        <v>43695</v>
      </c>
      <c r="C4052">
        <f t="shared" si="72"/>
        <v>14</v>
      </c>
      <c r="D4052" t="str">
        <f ca="1">VLOOKUP($B4052,'Track WIP'!$M:$O,2,FALSE)</f>
        <v>POCONO GRAND PRIX</v>
      </c>
      <c r="E4052" t="str">
        <f ca="1">VLOOKUP($B4052,'Track WIP'!$M:$O,3,FALSE)</f>
        <v>Pocono Raceway</v>
      </c>
      <c r="F4052">
        <v>18</v>
      </c>
      <c r="G4052" t="s">
        <v>277</v>
      </c>
      <c r="H4052">
        <v>27</v>
      </c>
      <c r="I4052" t="s">
        <v>16</v>
      </c>
      <c r="J4052">
        <v>39</v>
      </c>
      <c r="K4052">
        <v>2</v>
      </c>
      <c r="L4052">
        <v>0</v>
      </c>
      <c r="M4052">
        <v>12</v>
      </c>
      <c r="N4052">
        <v>0</v>
      </c>
      <c r="O4052">
        <v>0</v>
      </c>
    </row>
    <row r="4053" spans="1:15" x14ac:dyDescent="0.2">
      <c r="A4053">
        <v>2019</v>
      </c>
      <c r="B4053" s="6">
        <f ca="1">_xlfn.MAXIFS('Track WIP'!M:M,'Track WIP'!K:K,'Results WIP'!A4053,'Track WIP'!L:L,'Results WIP'!C4053)</f>
        <v>43695</v>
      </c>
      <c r="C4053">
        <f t="shared" si="72"/>
        <v>14</v>
      </c>
      <c r="D4053" t="str">
        <f ca="1">VLOOKUP($B4053,'Track WIP'!$M:$O,2,FALSE)</f>
        <v>POCONO GRAND PRIX</v>
      </c>
      <c r="E4053" t="str">
        <f ca="1">VLOOKUP($B4053,'Track WIP'!$M:$O,3,FALSE)</f>
        <v>Pocono Raceway</v>
      </c>
      <c r="F4053">
        <v>19</v>
      </c>
      <c r="G4053" t="s">
        <v>17</v>
      </c>
      <c r="H4053">
        <v>28</v>
      </c>
      <c r="I4053" t="s">
        <v>16</v>
      </c>
      <c r="J4053">
        <v>25</v>
      </c>
      <c r="K4053">
        <v>6</v>
      </c>
      <c r="L4053">
        <v>0</v>
      </c>
      <c r="M4053">
        <v>11</v>
      </c>
      <c r="N4053">
        <v>0</v>
      </c>
      <c r="O4053">
        <v>0</v>
      </c>
    </row>
    <row r="4054" spans="1:15" x14ac:dyDescent="0.2">
      <c r="A4054">
        <v>2019</v>
      </c>
      <c r="B4054" s="6">
        <f ca="1">_xlfn.MAXIFS('Track WIP'!M:M,'Track WIP'!K:K,'Results WIP'!A4054,'Track WIP'!L:L,'Results WIP'!C4054)</f>
        <v>43695</v>
      </c>
      <c r="C4054">
        <f t="shared" si="72"/>
        <v>14</v>
      </c>
      <c r="D4054" t="str">
        <f ca="1">VLOOKUP($B4054,'Track WIP'!$M:$O,2,FALSE)</f>
        <v>POCONO GRAND PRIX</v>
      </c>
      <c r="E4054" t="str">
        <f ca="1">VLOOKUP($B4054,'Track WIP'!$M:$O,3,FALSE)</f>
        <v>Pocono Raceway</v>
      </c>
      <c r="F4054">
        <v>20</v>
      </c>
      <c r="G4054" t="s">
        <v>89</v>
      </c>
      <c r="H4054">
        <v>5</v>
      </c>
      <c r="I4054" t="s">
        <v>16</v>
      </c>
      <c r="J4054">
        <v>19</v>
      </c>
      <c r="K4054">
        <v>10</v>
      </c>
      <c r="L4054">
        <v>0</v>
      </c>
      <c r="M4054">
        <v>10</v>
      </c>
      <c r="N4054">
        <v>0</v>
      </c>
      <c r="O4054">
        <v>0</v>
      </c>
    </row>
    <row r="4055" spans="1:15" x14ac:dyDescent="0.2">
      <c r="A4055">
        <v>2019</v>
      </c>
      <c r="B4055" s="6">
        <f ca="1">_xlfn.MAXIFS('Track WIP'!M:M,'Track WIP'!K:K,'Results WIP'!A4055,'Track WIP'!L:L,'Results WIP'!C4055)</f>
        <v>43695</v>
      </c>
      <c r="C4055">
        <f t="shared" si="72"/>
        <v>14</v>
      </c>
      <c r="D4055" t="str">
        <f ca="1">VLOOKUP($B4055,'Track WIP'!$M:$O,2,FALSE)</f>
        <v>POCONO GRAND PRIX</v>
      </c>
      <c r="E4055" t="str">
        <f ca="1">VLOOKUP($B4055,'Track WIP'!$M:$O,3,FALSE)</f>
        <v>Pocono Raceway</v>
      </c>
      <c r="F4055">
        <v>21</v>
      </c>
      <c r="G4055" t="s">
        <v>37</v>
      </c>
      <c r="H4055">
        <v>30</v>
      </c>
      <c r="I4055" t="s">
        <v>16</v>
      </c>
      <c r="J4055">
        <v>0</v>
      </c>
      <c r="K4055">
        <v>7</v>
      </c>
      <c r="L4055">
        <v>0</v>
      </c>
      <c r="M4055">
        <v>9</v>
      </c>
      <c r="N4055">
        <v>0</v>
      </c>
      <c r="O4055">
        <v>0</v>
      </c>
    </row>
    <row r="4056" spans="1:15" x14ac:dyDescent="0.2">
      <c r="A4056">
        <v>2019</v>
      </c>
      <c r="B4056" s="6">
        <f ca="1">_xlfn.MAXIFS('Track WIP'!M:M,'Track WIP'!K:K,'Results WIP'!A4056,'Track WIP'!L:L,'Results WIP'!C4056)</f>
        <v>43695</v>
      </c>
      <c r="C4056">
        <f t="shared" si="72"/>
        <v>14</v>
      </c>
      <c r="D4056" t="str">
        <f ca="1">VLOOKUP($B4056,'Track WIP'!$M:$O,2,FALSE)</f>
        <v>POCONO GRAND PRIX</v>
      </c>
      <c r="E4056" t="str">
        <f ca="1">VLOOKUP($B4056,'Track WIP'!$M:$O,3,FALSE)</f>
        <v>Pocono Raceway</v>
      </c>
      <c r="F4056">
        <v>22</v>
      </c>
      <c r="G4056" t="s">
        <v>341</v>
      </c>
      <c r="H4056">
        <v>10</v>
      </c>
      <c r="I4056" t="s">
        <v>16</v>
      </c>
      <c r="J4056">
        <v>0</v>
      </c>
      <c r="K4056">
        <v>9</v>
      </c>
      <c r="L4056">
        <v>0</v>
      </c>
      <c r="M4056">
        <v>8</v>
      </c>
      <c r="N4056">
        <v>0</v>
      </c>
      <c r="O4056">
        <v>0</v>
      </c>
    </row>
    <row r="4057" spans="1:15" x14ac:dyDescent="0.2">
      <c r="A4057">
        <v>2019</v>
      </c>
      <c r="B4057" s="6">
        <f ca="1">_xlfn.MAXIFS('Track WIP'!M:M,'Track WIP'!K:K,'Results WIP'!A4057,'Track WIP'!L:L,'Results WIP'!C4057)</f>
        <v>43701</v>
      </c>
      <c r="C4057">
        <f t="shared" si="72"/>
        <v>15</v>
      </c>
      <c r="D4057" t="str">
        <f ca="1">VLOOKUP($B4057,'Track WIP'!$M:$O,2,FALSE)</f>
        <v>GATEWAY GRAND PRIX</v>
      </c>
      <c r="E4057" t="str">
        <f ca="1">VLOOKUP($B4057,'Track WIP'!$M:$O,3,FALSE)</f>
        <v>Gateway International Raceway</v>
      </c>
      <c r="F4057">
        <v>1</v>
      </c>
      <c r="G4057" t="s">
        <v>37</v>
      </c>
      <c r="H4057">
        <v>30</v>
      </c>
      <c r="I4057" t="s">
        <v>16</v>
      </c>
      <c r="J4057">
        <v>248</v>
      </c>
      <c r="K4057">
        <v>5</v>
      </c>
      <c r="L4057">
        <v>61</v>
      </c>
      <c r="M4057">
        <v>51</v>
      </c>
      <c r="N4057">
        <v>1</v>
      </c>
      <c r="O4057">
        <v>0</v>
      </c>
    </row>
    <row r="4058" spans="1:15" x14ac:dyDescent="0.2">
      <c r="A4058">
        <v>2019</v>
      </c>
      <c r="B4058" s="6">
        <f ca="1">_xlfn.MAXIFS('Track WIP'!M:M,'Track WIP'!K:K,'Results WIP'!A4058,'Track WIP'!L:L,'Results WIP'!C4058)</f>
        <v>43701</v>
      </c>
      <c r="C4058">
        <f t="shared" si="72"/>
        <v>15</v>
      </c>
      <c r="D4058" t="str">
        <f ca="1">VLOOKUP($B4058,'Track WIP'!$M:$O,2,FALSE)</f>
        <v>GATEWAY GRAND PRIX</v>
      </c>
      <c r="E4058" t="str">
        <f ca="1">VLOOKUP($B4058,'Track WIP'!$M:$O,3,FALSE)</f>
        <v>Gateway International Raceway</v>
      </c>
      <c r="F4058">
        <v>2</v>
      </c>
      <c r="G4058" t="s">
        <v>55</v>
      </c>
      <c r="H4058">
        <v>20</v>
      </c>
      <c r="I4058" t="s">
        <v>111</v>
      </c>
      <c r="J4058">
        <v>248</v>
      </c>
      <c r="K4058">
        <v>17</v>
      </c>
      <c r="L4058">
        <v>0</v>
      </c>
      <c r="M4058">
        <v>40</v>
      </c>
      <c r="N4058">
        <v>0</v>
      </c>
      <c r="O4058">
        <v>0</v>
      </c>
    </row>
    <row r="4059" spans="1:15" x14ac:dyDescent="0.2">
      <c r="A4059">
        <v>2019</v>
      </c>
      <c r="B4059" s="6">
        <f ca="1">_xlfn.MAXIFS('Track WIP'!M:M,'Track WIP'!K:K,'Results WIP'!A4059,'Track WIP'!L:L,'Results WIP'!C4059)</f>
        <v>43701</v>
      </c>
      <c r="C4059">
        <f t="shared" si="72"/>
        <v>15</v>
      </c>
      <c r="D4059" t="str">
        <f ca="1">VLOOKUP($B4059,'Track WIP'!$M:$O,2,FALSE)</f>
        <v>GATEWAY GRAND PRIX</v>
      </c>
      <c r="E4059" t="str">
        <f ca="1">VLOOKUP($B4059,'Track WIP'!$M:$O,3,FALSE)</f>
        <v>Gateway International Raceway</v>
      </c>
      <c r="F4059">
        <v>3</v>
      </c>
      <c r="G4059" t="s">
        <v>25</v>
      </c>
      <c r="H4059">
        <v>14</v>
      </c>
      <c r="I4059" t="s">
        <v>111</v>
      </c>
      <c r="J4059">
        <v>248</v>
      </c>
      <c r="K4059">
        <v>20</v>
      </c>
      <c r="L4059">
        <v>0</v>
      </c>
      <c r="M4059">
        <v>35</v>
      </c>
      <c r="N4059">
        <v>0</v>
      </c>
      <c r="O4059">
        <v>0</v>
      </c>
    </row>
    <row r="4060" spans="1:15" x14ac:dyDescent="0.2">
      <c r="A4060">
        <v>2019</v>
      </c>
      <c r="B4060" s="6">
        <f ca="1">_xlfn.MAXIFS('Track WIP'!M:M,'Track WIP'!K:K,'Results WIP'!A4060,'Track WIP'!L:L,'Results WIP'!C4060)</f>
        <v>43701</v>
      </c>
      <c r="C4060">
        <f t="shared" si="72"/>
        <v>15</v>
      </c>
      <c r="D4060" t="str">
        <f ca="1">VLOOKUP($B4060,'Track WIP'!$M:$O,2,FALSE)</f>
        <v>GATEWAY GRAND PRIX</v>
      </c>
      <c r="E4060" t="str">
        <f ca="1">VLOOKUP($B4060,'Track WIP'!$M:$O,3,FALSE)</f>
        <v>Gateway International Raceway</v>
      </c>
      <c r="F4060">
        <v>4</v>
      </c>
      <c r="G4060" t="s">
        <v>405</v>
      </c>
      <c r="H4060">
        <v>19</v>
      </c>
      <c r="I4060" t="s">
        <v>16</v>
      </c>
      <c r="J4060">
        <v>248</v>
      </c>
      <c r="K4060">
        <v>6</v>
      </c>
      <c r="L4060">
        <v>97</v>
      </c>
      <c r="M4060">
        <v>35</v>
      </c>
      <c r="N4060">
        <v>3</v>
      </c>
      <c r="O4060">
        <v>0</v>
      </c>
    </row>
    <row r="4061" spans="1:15" x14ac:dyDescent="0.2">
      <c r="A4061">
        <v>2019</v>
      </c>
      <c r="B4061" s="6">
        <f ca="1">_xlfn.MAXIFS('Track WIP'!M:M,'Track WIP'!K:K,'Results WIP'!A4061,'Track WIP'!L:L,'Results WIP'!C4061)</f>
        <v>43701</v>
      </c>
      <c r="C4061">
        <f t="shared" si="72"/>
        <v>15</v>
      </c>
      <c r="D4061" t="str">
        <f ca="1">VLOOKUP($B4061,'Track WIP'!$M:$O,2,FALSE)</f>
        <v>GATEWAY GRAND PRIX</v>
      </c>
      <c r="E4061" t="str">
        <f ca="1">VLOOKUP($B4061,'Track WIP'!$M:$O,3,FALSE)</f>
        <v>Gateway International Raceway</v>
      </c>
      <c r="F4061">
        <v>5</v>
      </c>
      <c r="G4061" t="s">
        <v>88</v>
      </c>
      <c r="H4061">
        <v>22</v>
      </c>
      <c r="I4061" t="s">
        <v>111</v>
      </c>
      <c r="J4061">
        <v>248</v>
      </c>
      <c r="K4061">
        <v>4</v>
      </c>
      <c r="L4061">
        <v>0</v>
      </c>
      <c r="M4061">
        <v>30</v>
      </c>
      <c r="N4061">
        <v>0</v>
      </c>
      <c r="O4061">
        <v>0</v>
      </c>
    </row>
    <row r="4062" spans="1:15" x14ac:dyDescent="0.2">
      <c r="A4062">
        <v>2019</v>
      </c>
      <c r="B4062" s="6">
        <f ca="1">_xlfn.MAXIFS('Track WIP'!M:M,'Track WIP'!K:K,'Results WIP'!A4062,'Track WIP'!L:L,'Results WIP'!C4062)</f>
        <v>43701</v>
      </c>
      <c r="C4062">
        <f t="shared" si="72"/>
        <v>15</v>
      </c>
      <c r="D4062" t="str">
        <f ca="1">VLOOKUP($B4062,'Track WIP'!$M:$O,2,FALSE)</f>
        <v>GATEWAY GRAND PRIX</v>
      </c>
      <c r="E4062" t="str">
        <f ca="1">VLOOKUP($B4062,'Track WIP'!$M:$O,3,FALSE)</f>
        <v>Gateway International Raceway</v>
      </c>
      <c r="F4062">
        <v>6</v>
      </c>
      <c r="G4062" t="s">
        <v>359</v>
      </c>
      <c r="H4062">
        <v>59</v>
      </c>
      <c r="I4062" t="s">
        <v>111</v>
      </c>
      <c r="J4062">
        <v>248</v>
      </c>
      <c r="K4062">
        <v>18</v>
      </c>
      <c r="L4062">
        <v>1</v>
      </c>
      <c r="M4062">
        <v>29</v>
      </c>
      <c r="N4062">
        <v>1</v>
      </c>
      <c r="O4062">
        <v>0</v>
      </c>
    </row>
    <row r="4063" spans="1:15" x14ac:dyDescent="0.2">
      <c r="A4063">
        <v>2019</v>
      </c>
      <c r="B4063" s="6">
        <f ca="1">_xlfn.MAXIFS('Track WIP'!M:M,'Track WIP'!K:K,'Results WIP'!A4063,'Track WIP'!L:L,'Results WIP'!C4063)</f>
        <v>43701</v>
      </c>
      <c r="C4063">
        <f t="shared" si="72"/>
        <v>15</v>
      </c>
      <c r="D4063" t="str">
        <f ca="1">VLOOKUP($B4063,'Track WIP'!$M:$O,2,FALSE)</f>
        <v>GATEWAY GRAND PRIX</v>
      </c>
      <c r="E4063" t="str">
        <f ca="1">VLOOKUP($B4063,'Track WIP'!$M:$O,3,FALSE)</f>
        <v>Gateway International Raceway</v>
      </c>
      <c r="F4063">
        <v>7</v>
      </c>
      <c r="G4063" t="s">
        <v>112</v>
      </c>
      <c r="H4063">
        <v>2</v>
      </c>
      <c r="I4063" t="s">
        <v>111</v>
      </c>
      <c r="J4063">
        <v>248</v>
      </c>
      <c r="K4063">
        <v>1</v>
      </c>
      <c r="L4063">
        <v>50</v>
      </c>
      <c r="M4063">
        <v>28</v>
      </c>
      <c r="N4063">
        <v>2</v>
      </c>
      <c r="O4063">
        <v>0</v>
      </c>
    </row>
    <row r="4064" spans="1:15" x14ac:dyDescent="0.2">
      <c r="A4064">
        <v>2019</v>
      </c>
      <c r="B4064" s="6">
        <f ca="1">_xlfn.MAXIFS('Track WIP'!M:M,'Track WIP'!K:K,'Results WIP'!A4064,'Track WIP'!L:L,'Results WIP'!C4064)</f>
        <v>43701</v>
      </c>
      <c r="C4064">
        <f t="shared" si="72"/>
        <v>15</v>
      </c>
      <c r="D4064" t="str">
        <f ca="1">VLOOKUP($B4064,'Track WIP'!$M:$O,2,FALSE)</f>
        <v>GATEWAY GRAND PRIX</v>
      </c>
      <c r="E4064" t="str">
        <f ca="1">VLOOKUP($B4064,'Track WIP'!$M:$O,3,FALSE)</f>
        <v>Gateway International Raceway</v>
      </c>
      <c r="F4064">
        <v>8</v>
      </c>
      <c r="G4064" t="s">
        <v>17</v>
      </c>
      <c r="H4064">
        <v>28</v>
      </c>
      <c r="I4064" t="s">
        <v>16</v>
      </c>
      <c r="J4064">
        <v>248</v>
      </c>
      <c r="K4064">
        <v>9</v>
      </c>
      <c r="L4064">
        <v>0</v>
      </c>
      <c r="M4064">
        <v>24</v>
      </c>
      <c r="N4064">
        <v>0</v>
      </c>
      <c r="O4064">
        <v>0</v>
      </c>
    </row>
    <row r="4065" spans="1:15" x14ac:dyDescent="0.2">
      <c r="A4065">
        <v>2019</v>
      </c>
      <c r="B4065" s="6">
        <f ca="1">_xlfn.MAXIFS('Track WIP'!M:M,'Track WIP'!K:K,'Results WIP'!A4065,'Track WIP'!L:L,'Results WIP'!C4065)</f>
        <v>43701</v>
      </c>
      <c r="C4065">
        <f t="shared" si="72"/>
        <v>15</v>
      </c>
      <c r="D4065" t="str">
        <f ca="1">VLOOKUP($B4065,'Track WIP'!$M:$O,2,FALSE)</f>
        <v>GATEWAY GRAND PRIX</v>
      </c>
      <c r="E4065" t="str">
        <f ca="1">VLOOKUP($B4065,'Track WIP'!$M:$O,3,FALSE)</f>
        <v>Gateway International Raceway</v>
      </c>
      <c r="F4065">
        <v>9</v>
      </c>
      <c r="G4065" t="s">
        <v>338</v>
      </c>
      <c r="H4065">
        <v>88</v>
      </c>
      <c r="I4065" t="s">
        <v>16</v>
      </c>
      <c r="J4065">
        <v>248</v>
      </c>
      <c r="K4065">
        <v>12</v>
      </c>
      <c r="L4065">
        <v>10</v>
      </c>
      <c r="M4065">
        <v>23</v>
      </c>
      <c r="N4065">
        <v>1</v>
      </c>
      <c r="O4065">
        <v>0</v>
      </c>
    </row>
    <row r="4066" spans="1:15" x14ac:dyDescent="0.2">
      <c r="A4066">
        <v>2019</v>
      </c>
      <c r="B4066" s="6">
        <f ca="1">_xlfn.MAXIFS('Track WIP'!M:M,'Track WIP'!K:K,'Results WIP'!A4066,'Track WIP'!L:L,'Results WIP'!C4066)</f>
        <v>43701</v>
      </c>
      <c r="C4066">
        <f t="shared" si="72"/>
        <v>15</v>
      </c>
      <c r="D4066" t="str">
        <f ca="1">VLOOKUP($B4066,'Track WIP'!$M:$O,2,FALSE)</f>
        <v>GATEWAY GRAND PRIX</v>
      </c>
      <c r="E4066" t="str">
        <f ca="1">VLOOKUP($B4066,'Track WIP'!$M:$O,3,FALSE)</f>
        <v>Gateway International Raceway</v>
      </c>
      <c r="F4066">
        <v>10</v>
      </c>
      <c r="G4066" t="s">
        <v>38</v>
      </c>
      <c r="H4066">
        <v>98</v>
      </c>
      <c r="I4066" t="s">
        <v>16</v>
      </c>
      <c r="J4066">
        <v>248</v>
      </c>
      <c r="K4066">
        <v>22</v>
      </c>
      <c r="L4066">
        <v>4</v>
      </c>
      <c r="M4066">
        <v>21</v>
      </c>
      <c r="N4066">
        <v>1</v>
      </c>
      <c r="O4066">
        <v>0</v>
      </c>
    </row>
    <row r="4067" spans="1:15" x14ac:dyDescent="0.2">
      <c r="A4067">
        <v>2019</v>
      </c>
      <c r="B4067" s="6">
        <f ca="1">_xlfn.MAXIFS('Track WIP'!M:M,'Track WIP'!K:K,'Results WIP'!A4067,'Track WIP'!L:L,'Results WIP'!C4067)</f>
        <v>43701</v>
      </c>
      <c r="C4067">
        <f t="shared" si="72"/>
        <v>15</v>
      </c>
      <c r="D4067" t="str">
        <f ca="1">VLOOKUP($B4067,'Track WIP'!$M:$O,2,FALSE)</f>
        <v>GATEWAY GRAND PRIX</v>
      </c>
      <c r="E4067" t="str">
        <f ca="1">VLOOKUP($B4067,'Track WIP'!$M:$O,3,FALSE)</f>
        <v>Gateway International Raceway</v>
      </c>
      <c r="F4067">
        <v>11</v>
      </c>
      <c r="G4067" t="s">
        <v>341</v>
      </c>
      <c r="H4067">
        <v>10</v>
      </c>
      <c r="I4067" t="s">
        <v>16</v>
      </c>
      <c r="J4067">
        <v>248</v>
      </c>
      <c r="K4067">
        <v>10</v>
      </c>
      <c r="L4067">
        <v>1</v>
      </c>
      <c r="M4067">
        <v>20</v>
      </c>
      <c r="N4067">
        <v>1</v>
      </c>
      <c r="O4067">
        <v>0</v>
      </c>
    </row>
    <row r="4068" spans="1:15" x14ac:dyDescent="0.2">
      <c r="A4068">
        <v>2019</v>
      </c>
      <c r="B4068" s="6">
        <f ca="1">_xlfn.MAXIFS('Track WIP'!M:M,'Track WIP'!K:K,'Results WIP'!A4068,'Track WIP'!L:L,'Results WIP'!C4068)</f>
        <v>43701</v>
      </c>
      <c r="C4068">
        <f t="shared" si="72"/>
        <v>15</v>
      </c>
      <c r="D4068" t="str">
        <f ca="1">VLOOKUP($B4068,'Track WIP'!$M:$O,2,FALSE)</f>
        <v>GATEWAY GRAND PRIX</v>
      </c>
      <c r="E4068" t="str">
        <f ca="1">VLOOKUP($B4068,'Track WIP'!$M:$O,3,FALSE)</f>
        <v>Gateway International Raceway</v>
      </c>
      <c r="F4068">
        <v>12</v>
      </c>
      <c r="G4068" t="s">
        <v>89</v>
      </c>
      <c r="H4068">
        <v>5</v>
      </c>
      <c r="I4068" t="s">
        <v>16</v>
      </c>
      <c r="J4068">
        <v>247</v>
      </c>
      <c r="K4068">
        <v>7</v>
      </c>
      <c r="L4068">
        <v>20</v>
      </c>
      <c r="M4068">
        <v>19</v>
      </c>
      <c r="N4068">
        <v>1</v>
      </c>
      <c r="O4068">
        <v>0</v>
      </c>
    </row>
    <row r="4069" spans="1:15" x14ac:dyDescent="0.2">
      <c r="A4069">
        <v>2019</v>
      </c>
      <c r="B4069" s="6">
        <f ca="1">_xlfn.MAXIFS('Track WIP'!M:M,'Track WIP'!K:K,'Results WIP'!A4069,'Track WIP'!L:L,'Results WIP'!C4069)</f>
        <v>43701</v>
      </c>
      <c r="C4069">
        <f t="shared" si="72"/>
        <v>15</v>
      </c>
      <c r="D4069" t="str">
        <f ca="1">VLOOKUP($B4069,'Track WIP'!$M:$O,2,FALSE)</f>
        <v>GATEWAY GRAND PRIX</v>
      </c>
      <c r="E4069" t="str">
        <f ca="1">VLOOKUP($B4069,'Track WIP'!$M:$O,3,FALSE)</f>
        <v>Gateway International Raceway</v>
      </c>
      <c r="F4069">
        <v>13</v>
      </c>
      <c r="G4069" t="s">
        <v>277</v>
      </c>
      <c r="H4069">
        <v>27</v>
      </c>
      <c r="I4069" t="s">
        <v>16</v>
      </c>
      <c r="J4069">
        <v>247</v>
      </c>
      <c r="K4069">
        <v>11</v>
      </c>
      <c r="L4069">
        <v>0</v>
      </c>
      <c r="M4069">
        <v>17</v>
      </c>
      <c r="N4069">
        <v>0</v>
      </c>
      <c r="O4069">
        <v>0</v>
      </c>
    </row>
    <row r="4070" spans="1:15" x14ac:dyDescent="0.2">
      <c r="A4070">
        <v>2019</v>
      </c>
      <c r="B4070" s="6">
        <f ca="1">_xlfn.MAXIFS('Track WIP'!M:M,'Track WIP'!K:K,'Results WIP'!A4070,'Track WIP'!L:L,'Results WIP'!C4070)</f>
        <v>43701</v>
      </c>
      <c r="C4070">
        <f t="shared" si="72"/>
        <v>15</v>
      </c>
      <c r="D4070" t="str">
        <f ca="1">VLOOKUP($B4070,'Track WIP'!$M:$O,2,FALSE)</f>
        <v>GATEWAY GRAND PRIX</v>
      </c>
      <c r="E4070" t="str">
        <f ca="1">VLOOKUP($B4070,'Track WIP'!$M:$O,3,FALSE)</f>
        <v>Gateway International Raceway</v>
      </c>
      <c r="F4070">
        <v>14</v>
      </c>
      <c r="G4070" t="s">
        <v>394</v>
      </c>
      <c r="H4070">
        <v>26</v>
      </c>
      <c r="I4070" t="s">
        <v>16</v>
      </c>
      <c r="J4070">
        <v>247</v>
      </c>
      <c r="K4070">
        <v>15</v>
      </c>
      <c r="L4070">
        <v>0</v>
      </c>
      <c r="M4070">
        <v>16</v>
      </c>
      <c r="N4070">
        <v>0</v>
      </c>
      <c r="O4070">
        <v>0</v>
      </c>
    </row>
    <row r="4071" spans="1:15" x14ac:dyDescent="0.2">
      <c r="A4071">
        <v>2019</v>
      </c>
      <c r="B4071" s="6">
        <f ca="1">_xlfn.MAXIFS('Track WIP'!M:M,'Track WIP'!K:K,'Results WIP'!A4071,'Track WIP'!L:L,'Results WIP'!C4071)</f>
        <v>43701</v>
      </c>
      <c r="C4071">
        <f t="shared" si="72"/>
        <v>15</v>
      </c>
      <c r="D4071" t="str">
        <f ca="1">VLOOKUP($B4071,'Track WIP'!$M:$O,2,FALSE)</f>
        <v>GATEWAY GRAND PRIX</v>
      </c>
      <c r="E4071" t="str">
        <f ca="1">VLOOKUP($B4071,'Track WIP'!$M:$O,3,FALSE)</f>
        <v>Gateway International Raceway</v>
      </c>
      <c r="F4071">
        <v>15</v>
      </c>
      <c r="G4071" t="s">
        <v>86</v>
      </c>
      <c r="H4071">
        <v>23</v>
      </c>
      <c r="I4071" t="s">
        <v>111</v>
      </c>
      <c r="J4071">
        <v>247</v>
      </c>
      <c r="K4071">
        <v>19</v>
      </c>
      <c r="L4071">
        <v>0</v>
      </c>
      <c r="M4071">
        <v>15</v>
      </c>
      <c r="N4071">
        <v>0</v>
      </c>
      <c r="O4071">
        <v>0</v>
      </c>
    </row>
    <row r="4072" spans="1:15" x14ac:dyDescent="0.2">
      <c r="A4072">
        <v>2019</v>
      </c>
      <c r="B4072" s="6">
        <f ca="1">_xlfn.MAXIFS('Track WIP'!M:M,'Track WIP'!K:K,'Results WIP'!A4072,'Track WIP'!L:L,'Results WIP'!C4072)</f>
        <v>43701</v>
      </c>
      <c r="C4072">
        <f t="shared" si="72"/>
        <v>15</v>
      </c>
      <c r="D4072" t="str">
        <f ca="1">VLOOKUP($B4072,'Track WIP'!$M:$O,2,FALSE)</f>
        <v>GATEWAY GRAND PRIX</v>
      </c>
      <c r="E4072" t="str">
        <f ca="1">VLOOKUP($B4072,'Track WIP'!$M:$O,3,FALSE)</f>
        <v>Gateway International Raceway</v>
      </c>
      <c r="F4072">
        <v>16</v>
      </c>
      <c r="G4072" t="s">
        <v>408</v>
      </c>
      <c r="H4072">
        <v>7</v>
      </c>
      <c r="I4072" t="s">
        <v>16</v>
      </c>
      <c r="J4072">
        <v>247</v>
      </c>
      <c r="K4072">
        <v>14</v>
      </c>
      <c r="L4072">
        <v>2</v>
      </c>
      <c r="M4072">
        <v>15</v>
      </c>
      <c r="N4072">
        <v>1</v>
      </c>
      <c r="O4072">
        <v>0</v>
      </c>
    </row>
    <row r="4073" spans="1:15" x14ac:dyDescent="0.2">
      <c r="A4073">
        <v>2019</v>
      </c>
      <c r="B4073" s="6">
        <f ca="1">_xlfn.MAXIFS('Track WIP'!M:M,'Track WIP'!K:K,'Results WIP'!A4073,'Track WIP'!L:L,'Results WIP'!C4073)</f>
        <v>43701</v>
      </c>
      <c r="C4073">
        <f t="shared" si="72"/>
        <v>15</v>
      </c>
      <c r="D4073" t="str">
        <f ca="1">VLOOKUP($B4073,'Track WIP'!$M:$O,2,FALSE)</f>
        <v>GATEWAY GRAND PRIX</v>
      </c>
      <c r="E4073" t="str">
        <f ca="1">VLOOKUP($B4073,'Track WIP'!$M:$O,3,FALSE)</f>
        <v>Gateway International Raceway</v>
      </c>
      <c r="F4073">
        <v>17</v>
      </c>
      <c r="G4073" t="s">
        <v>402</v>
      </c>
      <c r="H4073">
        <v>4</v>
      </c>
      <c r="I4073" t="s">
        <v>111</v>
      </c>
      <c r="J4073">
        <v>246</v>
      </c>
      <c r="K4073">
        <v>21</v>
      </c>
      <c r="L4073">
        <v>0</v>
      </c>
      <c r="M4073">
        <v>13</v>
      </c>
      <c r="N4073">
        <v>0</v>
      </c>
      <c r="O4073">
        <v>0</v>
      </c>
    </row>
    <row r="4074" spans="1:15" x14ac:dyDescent="0.2">
      <c r="A4074">
        <v>2019</v>
      </c>
      <c r="B4074" s="6">
        <f ca="1">_xlfn.MAXIFS('Track WIP'!M:M,'Track WIP'!K:K,'Results WIP'!A4074,'Track WIP'!L:L,'Results WIP'!C4074)</f>
        <v>43701</v>
      </c>
      <c r="C4074">
        <f t="shared" si="72"/>
        <v>15</v>
      </c>
      <c r="D4074" t="str">
        <f ca="1">VLOOKUP($B4074,'Track WIP'!$M:$O,2,FALSE)</f>
        <v>GATEWAY GRAND PRIX</v>
      </c>
      <c r="E4074" t="str">
        <f ca="1">VLOOKUP($B4074,'Track WIP'!$M:$O,3,FALSE)</f>
        <v>Gateway International Raceway</v>
      </c>
      <c r="F4074">
        <v>18</v>
      </c>
      <c r="G4074" t="s">
        <v>41</v>
      </c>
      <c r="H4074">
        <v>15</v>
      </c>
      <c r="I4074" t="s">
        <v>16</v>
      </c>
      <c r="J4074">
        <v>226</v>
      </c>
      <c r="K4074">
        <v>16</v>
      </c>
      <c r="L4074">
        <v>0</v>
      </c>
      <c r="M4074">
        <v>12</v>
      </c>
      <c r="N4074">
        <v>0</v>
      </c>
      <c r="O4074">
        <v>0</v>
      </c>
    </row>
    <row r="4075" spans="1:15" x14ac:dyDescent="0.2">
      <c r="A4075">
        <v>2019</v>
      </c>
      <c r="B4075" s="6">
        <f ca="1">_xlfn.MAXIFS('Track WIP'!M:M,'Track WIP'!K:K,'Results WIP'!A4075,'Track WIP'!L:L,'Results WIP'!C4075)</f>
        <v>43701</v>
      </c>
      <c r="C4075">
        <f t="shared" si="72"/>
        <v>15</v>
      </c>
      <c r="D4075" t="str">
        <f ca="1">VLOOKUP($B4075,'Track WIP'!$M:$O,2,FALSE)</f>
        <v>GATEWAY GRAND PRIX</v>
      </c>
      <c r="E4075" t="str">
        <f ca="1">VLOOKUP($B4075,'Track WIP'!$M:$O,3,FALSE)</f>
        <v>Gateway International Raceway</v>
      </c>
      <c r="F4075">
        <v>19</v>
      </c>
      <c r="G4075" t="s">
        <v>87</v>
      </c>
      <c r="H4075">
        <v>18</v>
      </c>
      <c r="I4075" t="s">
        <v>16</v>
      </c>
      <c r="J4075">
        <v>189</v>
      </c>
      <c r="K4075">
        <v>2</v>
      </c>
      <c r="L4075">
        <v>1</v>
      </c>
      <c r="M4075">
        <v>12</v>
      </c>
      <c r="N4075">
        <v>1</v>
      </c>
      <c r="O4075">
        <v>0</v>
      </c>
    </row>
    <row r="4076" spans="1:15" x14ac:dyDescent="0.2">
      <c r="A4076">
        <v>2019</v>
      </c>
      <c r="B4076" s="6">
        <f ca="1">_xlfn.MAXIFS('Track WIP'!M:M,'Track WIP'!K:K,'Results WIP'!A4076,'Track WIP'!L:L,'Results WIP'!C4076)</f>
        <v>43701</v>
      </c>
      <c r="C4076">
        <f t="shared" si="72"/>
        <v>15</v>
      </c>
      <c r="D4076" t="str">
        <f ca="1">VLOOKUP($B4076,'Track WIP'!$M:$O,2,FALSE)</f>
        <v>GATEWAY GRAND PRIX</v>
      </c>
      <c r="E4076" t="str">
        <f ca="1">VLOOKUP($B4076,'Track WIP'!$M:$O,3,FALSE)</f>
        <v>Gateway International Raceway</v>
      </c>
      <c r="F4076">
        <v>20</v>
      </c>
      <c r="G4076" t="s">
        <v>21</v>
      </c>
      <c r="H4076">
        <v>9</v>
      </c>
      <c r="I4076" t="s">
        <v>16</v>
      </c>
      <c r="J4076">
        <v>136</v>
      </c>
      <c r="K4076">
        <v>8</v>
      </c>
      <c r="L4076">
        <v>0</v>
      </c>
      <c r="M4076">
        <v>10</v>
      </c>
      <c r="N4076">
        <v>0</v>
      </c>
      <c r="O4076">
        <v>0</v>
      </c>
    </row>
    <row r="4077" spans="1:15" x14ac:dyDescent="0.2">
      <c r="A4077">
        <v>2019</v>
      </c>
      <c r="B4077" s="6">
        <f ca="1">_xlfn.MAXIFS('Track WIP'!M:M,'Track WIP'!K:K,'Results WIP'!A4077,'Track WIP'!L:L,'Results WIP'!C4077)</f>
        <v>43701</v>
      </c>
      <c r="C4077">
        <f t="shared" si="72"/>
        <v>15</v>
      </c>
      <c r="D4077" t="str">
        <f ca="1">VLOOKUP($B4077,'Track WIP'!$M:$O,2,FALSE)</f>
        <v>GATEWAY GRAND PRIX</v>
      </c>
      <c r="E4077" t="str">
        <f ca="1">VLOOKUP($B4077,'Track WIP'!$M:$O,3,FALSE)</f>
        <v>Gateway International Raceway</v>
      </c>
      <c r="F4077">
        <v>21</v>
      </c>
      <c r="G4077" t="s">
        <v>389</v>
      </c>
      <c r="H4077">
        <v>21</v>
      </c>
      <c r="I4077" t="s">
        <v>111</v>
      </c>
      <c r="J4077">
        <v>131</v>
      </c>
      <c r="K4077">
        <v>13</v>
      </c>
      <c r="L4077">
        <v>0</v>
      </c>
      <c r="M4077">
        <v>9</v>
      </c>
      <c r="N4077">
        <v>0</v>
      </c>
      <c r="O4077">
        <v>0</v>
      </c>
    </row>
    <row r="4078" spans="1:15" x14ac:dyDescent="0.2">
      <c r="A4078">
        <v>2019</v>
      </c>
      <c r="B4078" s="6">
        <f ca="1">_xlfn.MAXIFS('Track WIP'!M:M,'Track WIP'!K:K,'Results WIP'!A4078,'Track WIP'!L:L,'Results WIP'!C4078)</f>
        <v>43701</v>
      </c>
      <c r="C4078">
        <f t="shared" si="72"/>
        <v>15</v>
      </c>
      <c r="D4078" t="str">
        <f ca="1">VLOOKUP($B4078,'Track WIP'!$M:$O,2,FALSE)</f>
        <v>GATEWAY GRAND PRIX</v>
      </c>
      <c r="E4078" t="str">
        <f ca="1">VLOOKUP($B4078,'Track WIP'!$M:$O,3,FALSE)</f>
        <v>Gateway International Raceway</v>
      </c>
      <c r="F4078">
        <v>22</v>
      </c>
      <c r="G4078" t="s">
        <v>15</v>
      </c>
      <c r="H4078">
        <v>12</v>
      </c>
      <c r="I4078" t="s">
        <v>111</v>
      </c>
      <c r="J4078">
        <v>52</v>
      </c>
      <c r="K4078">
        <v>3</v>
      </c>
      <c r="L4078">
        <v>1</v>
      </c>
      <c r="M4078">
        <v>9</v>
      </c>
      <c r="N4078">
        <v>1</v>
      </c>
      <c r="O4078">
        <v>0</v>
      </c>
    </row>
    <row r="4079" spans="1:15" x14ac:dyDescent="0.2">
      <c r="A4079">
        <v>2019</v>
      </c>
      <c r="B4079" s="6">
        <f ca="1">_xlfn.MAXIFS('Track WIP'!M:M,'Track WIP'!K:K,'Results WIP'!A4079,'Track WIP'!L:L,'Results WIP'!C4079)</f>
        <v>43709</v>
      </c>
      <c r="C4079">
        <f t="shared" si="72"/>
        <v>16</v>
      </c>
      <c r="D4079" t="str">
        <f ca="1">VLOOKUP($B4079,'Track WIP'!$M:$O,2,FALSE)</f>
        <v>GRAND PRIX OF PORTLAND</v>
      </c>
      <c r="E4079" t="str">
        <f ca="1">VLOOKUP($B4079,'Track WIP'!$M:$O,3,FALSE)</f>
        <v>Portland International Raceway</v>
      </c>
      <c r="F4079">
        <v>1</v>
      </c>
      <c r="G4079" t="s">
        <v>15</v>
      </c>
      <c r="H4079">
        <v>12</v>
      </c>
      <c r="I4079" t="s">
        <v>111</v>
      </c>
      <c r="J4079">
        <v>105</v>
      </c>
      <c r="K4079">
        <v>2</v>
      </c>
      <c r="L4079">
        <v>52</v>
      </c>
      <c r="M4079">
        <v>53</v>
      </c>
      <c r="N4079">
        <v>3</v>
      </c>
      <c r="O4079">
        <v>0</v>
      </c>
    </row>
    <row r="4080" spans="1:15" x14ac:dyDescent="0.2">
      <c r="A4080">
        <v>2019</v>
      </c>
      <c r="B4080" s="6">
        <f ca="1">_xlfn.MAXIFS('Track WIP'!M:M,'Track WIP'!K:K,'Results WIP'!A4080,'Track WIP'!L:L,'Results WIP'!C4080)</f>
        <v>43709</v>
      </c>
      <c r="C4080">
        <f t="shared" si="72"/>
        <v>16</v>
      </c>
      <c r="D4080" t="str">
        <f ca="1">VLOOKUP($B4080,'Track WIP'!$M:$O,2,FALSE)</f>
        <v>GRAND PRIX OF PORTLAND</v>
      </c>
      <c r="E4080" t="str">
        <f ca="1">VLOOKUP($B4080,'Track WIP'!$M:$O,3,FALSE)</f>
        <v>Portland International Raceway</v>
      </c>
      <c r="F4080">
        <v>2</v>
      </c>
      <c r="G4080" t="s">
        <v>341</v>
      </c>
      <c r="H4080">
        <v>10</v>
      </c>
      <c r="I4080" t="s">
        <v>16</v>
      </c>
      <c r="J4080">
        <v>105</v>
      </c>
      <c r="K4080">
        <v>5</v>
      </c>
      <c r="L4080">
        <v>3</v>
      </c>
      <c r="M4080">
        <v>41</v>
      </c>
      <c r="N4080">
        <v>1</v>
      </c>
      <c r="O4080">
        <v>0</v>
      </c>
    </row>
    <row r="4081" spans="1:15" x14ac:dyDescent="0.2">
      <c r="A4081">
        <v>2019</v>
      </c>
      <c r="B4081" s="6">
        <f ca="1">_xlfn.MAXIFS('Track WIP'!M:M,'Track WIP'!K:K,'Results WIP'!A4081,'Track WIP'!L:L,'Results WIP'!C4081)</f>
        <v>43709</v>
      </c>
      <c r="C4081">
        <f t="shared" si="72"/>
        <v>16</v>
      </c>
      <c r="D4081" t="str">
        <f ca="1">VLOOKUP($B4081,'Track WIP'!$M:$O,2,FALSE)</f>
        <v>GRAND PRIX OF PORTLAND</v>
      </c>
      <c r="E4081" t="str">
        <f ca="1">VLOOKUP($B4081,'Track WIP'!$M:$O,3,FALSE)</f>
        <v>Portland International Raceway</v>
      </c>
      <c r="F4081">
        <v>3</v>
      </c>
      <c r="G4081" t="s">
        <v>277</v>
      </c>
      <c r="H4081">
        <v>27</v>
      </c>
      <c r="I4081" t="s">
        <v>16</v>
      </c>
      <c r="J4081">
        <v>105</v>
      </c>
      <c r="K4081">
        <v>7</v>
      </c>
      <c r="L4081">
        <v>0</v>
      </c>
      <c r="M4081">
        <v>35</v>
      </c>
      <c r="N4081">
        <v>0</v>
      </c>
      <c r="O4081">
        <v>0</v>
      </c>
    </row>
    <row r="4082" spans="1:15" x14ac:dyDescent="0.2">
      <c r="A4082">
        <v>2019</v>
      </c>
      <c r="B4082" s="6">
        <f ca="1">_xlfn.MAXIFS('Track WIP'!M:M,'Track WIP'!K:K,'Results WIP'!A4082,'Track WIP'!L:L,'Results WIP'!C4082)</f>
        <v>43709</v>
      </c>
      <c r="C4082">
        <f t="shared" si="72"/>
        <v>16</v>
      </c>
      <c r="D4082" t="str">
        <f ca="1">VLOOKUP($B4082,'Track WIP'!$M:$O,2,FALSE)</f>
        <v>GRAND PRIX OF PORTLAND</v>
      </c>
      <c r="E4082" t="str">
        <f ca="1">VLOOKUP($B4082,'Track WIP'!$M:$O,3,FALSE)</f>
        <v>Portland International Raceway</v>
      </c>
      <c r="F4082">
        <v>4</v>
      </c>
      <c r="G4082" t="s">
        <v>338</v>
      </c>
      <c r="H4082">
        <v>88</v>
      </c>
      <c r="I4082" t="s">
        <v>16</v>
      </c>
      <c r="J4082">
        <v>105</v>
      </c>
      <c r="K4082">
        <v>1</v>
      </c>
      <c r="L4082">
        <v>36</v>
      </c>
      <c r="M4082">
        <v>34</v>
      </c>
      <c r="N4082">
        <v>2</v>
      </c>
      <c r="O4082">
        <v>0</v>
      </c>
    </row>
    <row r="4083" spans="1:15" x14ac:dyDescent="0.2">
      <c r="A4083">
        <v>2019</v>
      </c>
      <c r="B4083" s="6">
        <f ca="1">_xlfn.MAXIFS('Track WIP'!M:M,'Track WIP'!K:K,'Results WIP'!A4083,'Track WIP'!L:L,'Results WIP'!C4083)</f>
        <v>43709</v>
      </c>
      <c r="C4083">
        <f t="shared" si="72"/>
        <v>16</v>
      </c>
      <c r="D4083" t="str">
        <f ca="1">VLOOKUP($B4083,'Track WIP'!$M:$O,2,FALSE)</f>
        <v>GRAND PRIX OF PORTLAND</v>
      </c>
      <c r="E4083" t="str">
        <f ca="1">VLOOKUP($B4083,'Track WIP'!$M:$O,3,FALSE)</f>
        <v>Portland International Raceway</v>
      </c>
      <c r="F4083">
        <v>5</v>
      </c>
      <c r="G4083" t="s">
        <v>112</v>
      </c>
      <c r="H4083">
        <v>2</v>
      </c>
      <c r="I4083" t="s">
        <v>111</v>
      </c>
      <c r="J4083">
        <v>105</v>
      </c>
      <c r="K4083">
        <v>13</v>
      </c>
      <c r="L4083">
        <v>0</v>
      </c>
      <c r="M4083">
        <v>30</v>
      </c>
      <c r="N4083">
        <v>0</v>
      </c>
      <c r="O4083">
        <v>0</v>
      </c>
    </row>
    <row r="4084" spans="1:15" x14ac:dyDescent="0.2">
      <c r="A4084">
        <v>2019</v>
      </c>
      <c r="B4084" s="6">
        <f ca="1">_xlfn.MAXIFS('Track WIP'!M:M,'Track WIP'!K:K,'Results WIP'!A4084,'Track WIP'!L:L,'Results WIP'!C4084)</f>
        <v>43709</v>
      </c>
      <c r="C4084">
        <f t="shared" si="72"/>
        <v>16</v>
      </c>
      <c r="D4084" t="str">
        <f ca="1">VLOOKUP($B4084,'Track WIP'!$M:$O,2,FALSE)</f>
        <v>GRAND PRIX OF PORTLAND</v>
      </c>
      <c r="E4084" t="str">
        <f ca="1">VLOOKUP($B4084,'Track WIP'!$M:$O,3,FALSE)</f>
        <v>Portland International Raceway</v>
      </c>
      <c r="F4084">
        <v>6</v>
      </c>
      <c r="G4084" t="s">
        <v>389</v>
      </c>
      <c r="H4084">
        <v>21</v>
      </c>
      <c r="I4084" t="s">
        <v>111</v>
      </c>
      <c r="J4084">
        <v>105</v>
      </c>
      <c r="K4084">
        <v>10</v>
      </c>
      <c r="L4084">
        <v>0</v>
      </c>
      <c r="M4084">
        <v>28</v>
      </c>
      <c r="N4084">
        <v>0</v>
      </c>
      <c r="O4084">
        <v>0</v>
      </c>
    </row>
    <row r="4085" spans="1:15" x14ac:dyDescent="0.2">
      <c r="A4085">
        <v>2019</v>
      </c>
      <c r="B4085" s="6">
        <f ca="1">_xlfn.MAXIFS('Track WIP'!M:M,'Track WIP'!K:K,'Results WIP'!A4085,'Track WIP'!L:L,'Results WIP'!C4085)</f>
        <v>43709</v>
      </c>
      <c r="C4085">
        <f t="shared" si="72"/>
        <v>16</v>
      </c>
      <c r="D4085" t="str">
        <f ca="1">VLOOKUP($B4085,'Track WIP'!$M:$O,2,FALSE)</f>
        <v>GRAND PRIX OF PORTLAND</v>
      </c>
      <c r="E4085" t="str">
        <f ca="1">VLOOKUP($B4085,'Track WIP'!$M:$O,3,FALSE)</f>
        <v>Portland International Raceway</v>
      </c>
      <c r="F4085">
        <v>7</v>
      </c>
      <c r="G4085" t="s">
        <v>88</v>
      </c>
      <c r="H4085">
        <v>22</v>
      </c>
      <c r="I4085" t="s">
        <v>111</v>
      </c>
      <c r="J4085">
        <v>105</v>
      </c>
      <c r="K4085">
        <v>18</v>
      </c>
      <c r="L4085">
        <v>0</v>
      </c>
      <c r="M4085">
        <v>26</v>
      </c>
      <c r="N4085">
        <v>0</v>
      </c>
      <c r="O4085">
        <v>0</v>
      </c>
    </row>
    <row r="4086" spans="1:15" x14ac:dyDescent="0.2">
      <c r="A4086">
        <v>2019</v>
      </c>
      <c r="B4086" s="6">
        <f ca="1">_xlfn.MAXIFS('Track WIP'!M:M,'Track WIP'!K:K,'Results WIP'!A4086,'Track WIP'!L:L,'Results WIP'!C4086)</f>
        <v>43709</v>
      </c>
      <c r="C4086">
        <f t="shared" si="72"/>
        <v>16</v>
      </c>
      <c r="D4086" t="str">
        <f ca="1">VLOOKUP($B4086,'Track WIP'!$M:$O,2,FALSE)</f>
        <v>GRAND PRIX OF PORTLAND</v>
      </c>
      <c r="E4086" t="str">
        <f ca="1">VLOOKUP($B4086,'Track WIP'!$M:$O,3,FALSE)</f>
        <v>Portland International Raceway</v>
      </c>
      <c r="F4086">
        <v>8</v>
      </c>
      <c r="G4086" t="s">
        <v>402</v>
      </c>
      <c r="H4086">
        <v>4</v>
      </c>
      <c r="I4086" t="s">
        <v>111</v>
      </c>
      <c r="J4086">
        <v>105</v>
      </c>
      <c r="K4086">
        <v>21</v>
      </c>
      <c r="L4086">
        <v>0</v>
      </c>
      <c r="M4086">
        <v>24</v>
      </c>
      <c r="N4086">
        <v>0</v>
      </c>
      <c r="O4086">
        <v>0</v>
      </c>
    </row>
    <row r="4087" spans="1:15" x14ac:dyDescent="0.2">
      <c r="A4087">
        <v>2019</v>
      </c>
      <c r="B4087" s="6">
        <f ca="1">_xlfn.MAXIFS('Track WIP'!M:M,'Track WIP'!K:K,'Results WIP'!A4087,'Track WIP'!L:L,'Results WIP'!C4087)</f>
        <v>43709</v>
      </c>
      <c r="C4087">
        <f t="shared" si="72"/>
        <v>16</v>
      </c>
      <c r="D4087" t="str">
        <f ca="1">VLOOKUP($B4087,'Track WIP'!$M:$O,2,FALSE)</f>
        <v>GRAND PRIX OF PORTLAND</v>
      </c>
      <c r="E4087" t="str">
        <f ca="1">VLOOKUP($B4087,'Track WIP'!$M:$O,3,FALSE)</f>
        <v>Portland International Raceway</v>
      </c>
      <c r="F4087">
        <v>9</v>
      </c>
      <c r="G4087" t="s">
        <v>87</v>
      </c>
      <c r="H4087">
        <v>18</v>
      </c>
      <c r="I4087" t="s">
        <v>16</v>
      </c>
      <c r="J4087">
        <v>105</v>
      </c>
      <c r="K4087">
        <v>12</v>
      </c>
      <c r="L4087">
        <v>3</v>
      </c>
      <c r="M4087">
        <v>23</v>
      </c>
      <c r="N4087">
        <v>1</v>
      </c>
      <c r="O4087">
        <v>0</v>
      </c>
    </row>
    <row r="4088" spans="1:15" x14ac:dyDescent="0.2">
      <c r="A4088">
        <v>2019</v>
      </c>
      <c r="B4088" s="6">
        <f ca="1">_xlfn.MAXIFS('Track WIP'!M:M,'Track WIP'!K:K,'Results WIP'!A4088,'Track WIP'!L:L,'Results WIP'!C4088)</f>
        <v>43709</v>
      </c>
      <c r="C4088">
        <f t="shared" si="72"/>
        <v>16</v>
      </c>
      <c r="D4088" t="str">
        <f ca="1">VLOOKUP($B4088,'Track WIP'!$M:$O,2,FALSE)</f>
        <v>GRAND PRIX OF PORTLAND</v>
      </c>
      <c r="E4088" t="str">
        <f ca="1">VLOOKUP($B4088,'Track WIP'!$M:$O,3,FALSE)</f>
        <v>Portland International Raceway</v>
      </c>
      <c r="F4088">
        <v>10</v>
      </c>
      <c r="G4088" t="s">
        <v>86</v>
      </c>
      <c r="H4088">
        <v>23</v>
      </c>
      <c r="I4088" t="s">
        <v>111</v>
      </c>
      <c r="J4088">
        <v>105</v>
      </c>
      <c r="K4088">
        <v>22</v>
      </c>
      <c r="L4088">
        <v>0</v>
      </c>
      <c r="M4088">
        <v>20</v>
      </c>
      <c r="N4088">
        <v>0</v>
      </c>
      <c r="O4088">
        <v>0</v>
      </c>
    </row>
    <row r="4089" spans="1:15" x14ac:dyDescent="0.2">
      <c r="A4089">
        <v>2019</v>
      </c>
      <c r="B4089" s="6">
        <f ca="1">_xlfn.MAXIFS('Track WIP'!M:M,'Track WIP'!K:K,'Results WIP'!A4089,'Track WIP'!L:L,'Results WIP'!C4089)</f>
        <v>43709</v>
      </c>
      <c r="C4089">
        <f t="shared" si="72"/>
        <v>16</v>
      </c>
      <c r="D4089" t="str">
        <f ca="1">VLOOKUP($B4089,'Track WIP'!$M:$O,2,FALSE)</f>
        <v>GRAND PRIX OF PORTLAND</v>
      </c>
      <c r="E4089" t="str">
        <f ca="1">VLOOKUP($B4089,'Track WIP'!$M:$O,3,FALSE)</f>
        <v>Portland International Raceway</v>
      </c>
      <c r="F4089">
        <v>11</v>
      </c>
      <c r="G4089" t="s">
        <v>390</v>
      </c>
      <c r="H4089">
        <v>59</v>
      </c>
      <c r="I4089" t="s">
        <v>111</v>
      </c>
      <c r="J4089">
        <v>104</v>
      </c>
      <c r="K4089">
        <v>20</v>
      </c>
      <c r="L4089">
        <v>0</v>
      </c>
      <c r="M4089">
        <v>19</v>
      </c>
      <c r="N4089">
        <v>0</v>
      </c>
      <c r="O4089">
        <v>0</v>
      </c>
    </row>
    <row r="4090" spans="1:15" x14ac:dyDescent="0.2">
      <c r="A4090">
        <v>2019</v>
      </c>
      <c r="B4090" s="6">
        <f ca="1">_xlfn.MAXIFS('Track WIP'!M:M,'Track WIP'!K:K,'Results WIP'!A4090,'Track WIP'!L:L,'Results WIP'!C4090)</f>
        <v>43709</v>
      </c>
      <c r="C4090">
        <f t="shared" si="72"/>
        <v>16</v>
      </c>
      <c r="D4090" t="str">
        <f ca="1">VLOOKUP($B4090,'Track WIP'!$M:$O,2,FALSE)</f>
        <v>GRAND PRIX OF PORTLAND</v>
      </c>
      <c r="E4090" t="str">
        <f ca="1">VLOOKUP($B4090,'Track WIP'!$M:$O,3,FALSE)</f>
        <v>Portland International Raceway</v>
      </c>
      <c r="F4090">
        <v>12</v>
      </c>
      <c r="G4090" t="s">
        <v>25</v>
      </c>
      <c r="H4090">
        <v>14</v>
      </c>
      <c r="I4090" t="s">
        <v>111</v>
      </c>
      <c r="J4090">
        <v>104</v>
      </c>
      <c r="K4090">
        <v>19</v>
      </c>
      <c r="L4090">
        <v>0</v>
      </c>
      <c r="M4090">
        <v>18</v>
      </c>
      <c r="N4090">
        <v>0</v>
      </c>
      <c r="O4090">
        <v>0</v>
      </c>
    </row>
    <row r="4091" spans="1:15" x14ac:dyDescent="0.2">
      <c r="A4091">
        <v>2019</v>
      </c>
      <c r="B4091" s="6">
        <f ca="1">_xlfn.MAXIFS('Track WIP'!M:M,'Track WIP'!K:K,'Results WIP'!A4091,'Track WIP'!L:L,'Results WIP'!C4091)</f>
        <v>43709</v>
      </c>
      <c r="C4091">
        <f t="shared" si="72"/>
        <v>16</v>
      </c>
      <c r="D4091" t="str">
        <f ca="1">VLOOKUP($B4091,'Track WIP'!$M:$O,2,FALSE)</f>
        <v>GRAND PRIX OF PORTLAND</v>
      </c>
      <c r="E4091" t="str">
        <f ca="1">VLOOKUP($B4091,'Track WIP'!$M:$O,3,FALSE)</f>
        <v>Portland International Raceway</v>
      </c>
      <c r="F4091">
        <v>13</v>
      </c>
      <c r="G4091" t="s">
        <v>38</v>
      </c>
      <c r="H4091">
        <v>98</v>
      </c>
      <c r="I4091" t="s">
        <v>16</v>
      </c>
      <c r="J4091">
        <v>104</v>
      </c>
      <c r="K4091">
        <v>16</v>
      </c>
      <c r="L4091">
        <v>0</v>
      </c>
      <c r="M4091">
        <v>17</v>
      </c>
      <c r="N4091">
        <v>0</v>
      </c>
      <c r="O4091">
        <v>0</v>
      </c>
    </row>
    <row r="4092" spans="1:15" x14ac:dyDescent="0.2">
      <c r="A4092">
        <v>2019</v>
      </c>
      <c r="B4092" s="6">
        <f ca="1">_xlfn.MAXIFS('Track WIP'!M:M,'Track WIP'!K:K,'Results WIP'!A4092,'Track WIP'!L:L,'Results WIP'!C4092)</f>
        <v>43709</v>
      </c>
      <c r="C4092">
        <f t="shared" si="72"/>
        <v>16</v>
      </c>
      <c r="D4092" t="str">
        <f ca="1">VLOOKUP($B4092,'Track WIP'!$M:$O,2,FALSE)</f>
        <v>GRAND PRIX OF PORTLAND</v>
      </c>
      <c r="E4092" t="str">
        <f ca="1">VLOOKUP($B4092,'Track WIP'!$M:$O,3,FALSE)</f>
        <v>Portland International Raceway</v>
      </c>
      <c r="F4092">
        <v>14</v>
      </c>
      <c r="G4092" t="s">
        <v>393</v>
      </c>
      <c r="H4092">
        <v>20</v>
      </c>
      <c r="I4092" t="s">
        <v>111</v>
      </c>
      <c r="J4092">
        <v>104</v>
      </c>
      <c r="K4092">
        <v>23</v>
      </c>
      <c r="L4092">
        <v>0</v>
      </c>
      <c r="M4092">
        <v>16</v>
      </c>
      <c r="N4092">
        <v>0</v>
      </c>
      <c r="O4092">
        <v>0</v>
      </c>
    </row>
    <row r="4093" spans="1:15" x14ac:dyDescent="0.2">
      <c r="A4093">
        <v>2019</v>
      </c>
      <c r="B4093" s="6">
        <f ca="1">_xlfn.MAXIFS('Track WIP'!M:M,'Track WIP'!K:K,'Results WIP'!A4093,'Track WIP'!L:L,'Results WIP'!C4093)</f>
        <v>43709</v>
      </c>
      <c r="C4093">
        <f t="shared" si="72"/>
        <v>16</v>
      </c>
      <c r="D4093" t="str">
        <f ca="1">VLOOKUP($B4093,'Track WIP'!$M:$O,2,FALSE)</f>
        <v>GRAND PRIX OF PORTLAND</v>
      </c>
      <c r="E4093" t="str">
        <f ca="1">VLOOKUP($B4093,'Track WIP'!$M:$O,3,FALSE)</f>
        <v>Portland International Raceway</v>
      </c>
      <c r="F4093">
        <v>15</v>
      </c>
      <c r="G4093" t="s">
        <v>37</v>
      </c>
      <c r="H4093">
        <v>30</v>
      </c>
      <c r="I4093" t="s">
        <v>16</v>
      </c>
      <c r="J4093">
        <v>103</v>
      </c>
      <c r="K4093">
        <v>17</v>
      </c>
      <c r="L4093">
        <v>0</v>
      </c>
      <c r="M4093">
        <v>15</v>
      </c>
      <c r="N4093">
        <v>0</v>
      </c>
      <c r="O4093">
        <v>0</v>
      </c>
    </row>
    <row r="4094" spans="1:15" x14ac:dyDescent="0.2">
      <c r="A4094">
        <v>2019</v>
      </c>
      <c r="B4094" s="6">
        <f ca="1">_xlfn.MAXIFS('Track WIP'!M:M,'Track WIP'!K:K,'Results WIP'!A4094,'Track WIP'!L:L,'Results WIP'!C4094)</f>
        <v>43709</v>
      </c>
      <c r="C4094">
        <f t="shared" si="72"/>
        <v>16</v>
      </c>
      <c r="D4094" t="str">
        <f ca="1">VLOOKUP($B4094,'Track WIP'!$M:$O,2,FALSE)</f>
        <v>GRAND PRIX OF PORTLAND</v>
      </c>
      <c r="E4094" t="str">
        <f ca="1">VLOOKUP($B4094,'Track WIP'!$M:$O,3,FALSE)</f>
        <v>Portland International Raceway</v>
      </c>
      <c r="F4094">
        <v>16</v>
      </c>
      <c r="G4094" t="s">
        <v>21</v>
      </c>
      <c r="H4094">
        <v>9</v>
      </c>
      <c r="I4094" t="s">
        <v>16</v>
      </c>
      <c r="J4094">
        <v>102</v>
      </c>
      <c r="K4094">
        <v>3</v>
      </c>
      <c r="L4094">
        <v>11</v>
      </c>
      <c r="M4094">
        <v>15</v>
      </c>
      <c r="N4094">
        <v>1</v>
      </c>
      <c r="O4094">
        <v>0</v>
      </c>
    </row>
    <row r="4095" spans="1:15" x14ac:dyDescent="0.2">
      <c r="A4095">
        <v>2019</v>
      </c>
      <c r="B4095" s="6">
        <f ca="1">_xlfn.MAXIFS('Track WIP'!M:M,'Track WIP'!K:K,'Results WIP'!A4095,'Track WIP'!L:L,'Results WIP'!C4095)</f>
        <v>43709</v>
      </c>
      <c r="C4095">
        <f t="shared" si="72"/>
        <v>16</v>
      </c>
      <c r="D4095" t="str">
        <f ca="1">VLOOKUP($B4095,'Track WIP'!$M:$O,2,FALSE)</f>
        <v>GRAND PRIX OF PORTLAND</v>
      </c>
      <c r="E4095" t="str">
        <f ca="1">VLOOKUP($B4095,'Track WIP'!$M:$O,3,FALSE)</f>
        <v>Portland International Raceway</v>
      </c>
      <c r="F4095">
        <v>17</v>
      </c>
      <c r="G4095" t="s">
        <v>405</v>
      </c>
      <c r="H4095">
        <v>19</v>
      </c>
      <c r="I4095" t="s">
        <v>16</v>
      </c>
      <c r="J4095">
        <v>96</v>
      </c>
      <c r="K4095">
        <v>14</v>
      </c>
      <c r="L4095">
        <v>0</v>
      </c>
      <c r="M4095">
        <v>13</v>
      </c>
      <c r="N4095">
        <v>0</v>
      </c>
      <c r="O4095">
        <v>0</v>
      </c>
    </row>
    <row r="4096" spans="1:15" x14ac:dyDescent="0.2">
      <c r="A4096">
        <v>2019</v>
      </c>
      <c r="B4096" s="6">
        <f ca="1">_xlfn.MAXIFS('Track WIP'!M:M,'Track WIP'!K:K,'Results WIP'!A4096,'Track WIP'!L:L,'Results WIP'!C4096)</f>
        <v>43709</v>
      </c>
      <c r="C4096">
        <f t="shared" si="72"/>
        <v>16</v>
      </c>
      <c r="D4096" t="str">
        <f ca="1">VLOOKUP($B4096,'Track WIP'!$M:$O,2,FALSE)</f>
        <v>GRAND PRIX OF PORTLAND</v>
      </c>
      <c r="E4096" t="str">
        <f ca="1">VLOOKUP($B4096,'Track WIP'!$M:$O,3,FALSE)</f>
        <v>Portland International Raceway</v>
      </c>
      <c r="F4096">
        <v>18</v>
      </c>
      <c r="G4096" t="s">
        <v>17</v>
      </c>
      <c r="H4096">
        <v>28</v>
      </c>
      <c r="I4096" t="s">
        <v>16</v>
      </c>
      <c r="J4096">
        <v>81</v>
      </c>
      <c r="K4096">
        <v>6</v>
      </c>
      <c r="L4096">
        <v>0</v>
      </c>
      <c r="M4096">
        <v>12</v>
      </c>
      <c r="N4096">
        <v>0</v>
      </c>
      <c r="O4096">
        <v>0</v>
      </c>
    </row>
    <row r="4097" spans="1:15" x14ac:dyDescent="0.2">
      <c r="A4097">
        <v>2019</v>
      </c>
      <c r="B4097" s="6">
        <f ca="1">_xlfn.MAXIFS('Track WIP'!M:M,'Track WIP'!K:K,'Results WIP'!A4097,'Track WIP'!L:L,'Results WIP'!C4097)</f>
        <v>43709</v>
      </c>
      <c r="C4097">
        <f t="shared" si="72"/>
        <v>16</v>
      </c>
      <c r="D4097" t="str">
        <f ca="1">VLOOKUP($B4097,'Track WIP'!$M:$O,2,FALSE)</f>
        <v>GRAND PRIX OF PORTLAND</v>
      </c>
      <c r="E4097" t="str">
        <f ca="1">VLOOKUP($B4097,'Track WIP'!$M:$O,3,FALSE)</f>
        <v>Portland International Raceway</v>
      </c>
      <c r="F4097">
        <v>19</v>
      </c>
      <c r="G4097" t="s">
        <v>396</v>
      </c>
      <c r="H4097">
        <v>60</v>
      </c>
      <c r="I4097" t="s">
        <v>16</v>
      </c>
      <c r="J4097">
        <v>13</v>
      </c>
      <c r="K4097">
        <v>4</v>
      </c>
      <c r="L4097">
        <v>0</v>
      </c>
      <c r="M4097">
        <v>11</v>
      </c>
      <c r="N4097">
        <v>0</v>
      </c>
      <c r="O4097">
        <v>0</v>
      </c>
    </row>
    <row r="4098" spans="1:15" x14ac:dyDescent="0.2">
      <c r="A4098">
        <v>2019</v>
      </c>
      <c r="B4098" s="6">
        <f ca="1">_xlfn.MAXIFS('Track WIP'!M:M,'Track WIP'!K:K,'Results WIP'!A4098,'Track WIP'!L:L,'Results WIP'!C4098)</f>
        <v>43709</v>
      </c>
      <c r="C4098">
        <f t="shared" si="72"/>
        <v>16</v>
      </c>
      <c r="D4098" t="str">
        <f ca="1">VLOOKUP($B4098,'Track WIP'!$M:$O,2,FALSE)</f>
        <v>GRAND PRIX OF PORTLAND</v>
      </c>
      <c r="E4098" t="str">
        <f ca="1">VLOOKUP($B4098,'Track WIP'!$M:$O,3,FALSE)</f>
        <v>Portland International Raceway</v>
      </c>
      <c r="F4098">
        <v>20</v>
      </c>
      <c r="G4098" t="s">
        <v>89</v>
      </c>
      <c r="H4098">
        <v>5</v>
      </c>
      <c r="I4098" t="s">
        <v>16</v>
      </c>
      <c r="J4098">
        <v>0</v>
      </c>
      <c r="K4098">
        <v>8</v>
      </c>
      <c r="L4098">
        <v>0</v>
      </c>
      <c r="M4098">
        <v>10</v>
      </c>
      <c r="N4098">
        <v>0</v>
      </c>
      <c r="O4098">
        <v>0</v>
      </c>
    </row>
    <row r="4099" spans="1:15" x14ac:dyDescent="0.2">
      <c r="A4099">
        <v>2019</v>
      </c>
      <c r="B4099" s="6">
        <f ca="1">_xlfn.MAXIFS('Track WIP'!M:M,'Track WIP'!K:K,'Results WIP'!A4099,'Track WIP'!L:L,'Results WIP'!C4099)</f>
        <v>43709</v>
      </c>
      <c r="C4099">
        <f t="shared" si="72"/>
        <v>16</v>
      </c>
      <c r="D4099" t="str">
        <f ca="1">VLOOKUP($B4099,'Track WIP'!$M:$O,2,FALSE)</f>
        <v>GRAND PRIX OF PORTLAND</v>
      </c>
      <c r="E4099" t="str">
        <f ca="1">VLOOKUP($B4099,'Track WIP'!$M:$O,3,FALSE)</f>
        <v>Portland International Raceway</v>
      </c>
      <c r="F4099">
        <v>21</v>
      </c>
      <c r="G4099" t="s">
        <v>359</v>
      </c>
      <c r="H4099">
        <v>7</v>
      </c>
      <c r="I4099" t="s">
        <v>16</v>
      </c>
      <c r="J4099">
        <v>0</v>
      </c>
      <c r="K4099">
        <v>9</v>
      </c>
      <c r="L4099">
        <v>0</v>
      </c>
      <c r="M4099">
        <v>9</v>
      </c>
      <c r="N4099">
        <v>0</v>
      </c>
      <c r="O4099">
        <v>0</v>
      </c>
    </row>
    <row r="4100" spans="1:15" x14ac:dyDescent="0.2">
      <c r="A4100">
        <v>2019</v>
      </c>
      <c r="B4100" s="6">
        <f ca="1">_xlfn.MAXIFS('Track WIP'!M:M,'Track WIP'!K:K,'Results WIP'!A4100,'Track WIP'!L:L,'Results WIP'!C4100)</f>
        <v>43709</v>
      </c>
      <c r="C4100">
        <f t="shared" si="72"/>
        <v>16</v>
      </c>
      <c r="D4100" t="str">
        <f ca="1">VLOOKUP($B4100,'Track WIP'!$M:$O,2,FALSE)</f>
        <v>GRAND PRIX OF PORTLAND</v>
      </c>
      <c r="E4100" t="str">
        <f ca="1">VLOOKUP($B4100,'Track WIP'!$M:$O,3,FALSE)</f>
        <v>Portland International Raceway</v>
      </c>
      <c r="F4100">
        <v>22</v>
      </c>
      <c r="G4100" t="s">
        <v>394</v>
      </c>
      <c r="H4100">
        <v>26</v>
      </c>
      <c r="I4100" t="s">
        <v>16</v>
      </c>
      <c r="J4100">
        <v>0</v>
      </c>
      <c r="K4100">
        <v>11</v>
      </c>
      <c r="L4100">
        <v>0</v>
      </c>
      <c r="M4100">
        <v>8</v>
      </c>
      <c r="N4100">
        <v>0</v>
      </c>
      <c r="O4100">
        <v>0</v>
      </c>
    </row>
    <row r="4101" spans="1:15" x14ac:dyDescent="0.2">
      <c r="A4101">
        <v>2019</v>
      </c>
      <c r="B4101" s="6">
        <f ca="1">_xlfn.MAXIFS('Track WIP'!M:M,'Track WIP'!K:K,'Results WIP'!A4101,'Track WIP'!L:L,'Results WIP'!C4101)</f>
        <v>43709</v>
      </c>
      <c r="C4101">
        <f t="shared" si="72"/>
        <v>16</v>
      </c>
      <c r="D4101" t="str">
        <f ca="1">VLOOKUP($B4101,'Track WIP'!$M:$O,2,FALSE)</f>
        <v>GRAND PRIX OF PORTLAND</v>
      </c>
      <c r="E4101" t="str">
        <f ca="1">VLOOKUP($B4101,'Track WIP'!$M:$O,3,FALSE)</f>
        <v>Portland International Raceway</v>
      </c>
      <c r="F4101">
        <v>23</v>
      </c>
      <c r="G4101" t="s">
        <v>41</v>
      </c>
      <c r="H4101">
        <v>15</v>
      </c>
      <c r="I4101" t="s">
        <v>16</v>
      </c>
      <c r="J4101">
        <v>0</v>
      </c>
      <c r="K4101">
        <v>15</v>
      </c>
      <c r="L4101">
        <v>0</v>
      </c>
      <c r="M4101">
        <v>7</v>
      </c>
      <c r="N4101">
        <v>0</v>
      </c>
      <c r="O4101">
        <v>0</v>
      </c>
    </row>
    <row r="4102" spans="1:15" x14ac:dyDescent="0.2">
      <c r="A4102">
        <v>2019</v>
      </c>
      <c r="B4102" s="6">
        <f ca="1">_xlfn.MAXIFS('Track WIP'!M:M,'Track WIP'!K:K,'Results WIP'!A4102,'Track WIP'!L:L,'Results WIP'!C4102)</f>
        <v>43730</v>
      </c>
      <c r="C4102">
        <f t="shared" si="72"/>
        <v>17</v>
      </c>
      <c r="D4102" t="str">
        <f ca="1">VLOOKUP($B4102,'Track WIP'!$M:$O,2,FALSE)</f>
        <v>GRAND PRIX AT LAGUNA SECA</v>
      </c>
      <c r="E4102" t="str">
        <f ca="1">VLOOKUP($B4102,'Track WIP'!$M:$O,3,FALSE)</f>
        <v>WeatherTech Raceway Laguna Seca</v>
      </c>
      <c r="F4102">
        <v>1</v>
      </c>
      <c r="G4102" t="s">
        <v>338</v>
      </c>
      <c r="H4102">
        <v>88</v>
      </c>
      <c r="I4102" t="s">
        <v>16</v>
      </c>
      <c r="J4102">
        <v>90</v>
      </c>
      <c r="K4102">
        <v>1</v>
      </c>
      <c r="L4102">
        <v>83</v>
      </c>
      <c r="M4102">
        <v>104</v>
      </c>
      <c r="N4102">
        <v>4</v>
      </c>
      <c r="O4102">
        <v>0</v>
      </c>
    </row>
    <row r="4103" spans="1:15" x14ac:dyDescent="0.2">
      <c r="A4103">
        <v>2019</v>
      </c>
      <c r="B4103" s="6">
        <f ca="1">_xlfn.MAXIFS('Track WIP'!M:M,'Track WIP'!K:K,'Results WIP'!A4103,'Track WIP'!L:L,'Results WIP'!C4103)</f>
        <v>43730</v>
      </c>
      <c r="C4103">
        <f t="shared" si="72"/>
        <v>17</v>
      </c>
      <c r="D4103" t="str">
        <f ca="1">VLOOKUP($B4103,'Track WIP'!$M:$O,2,FALSE)</f>
        <v>GRAND PRIX AT LAGUNA SECA</v>
      </c>
      <c r="E4103" t="str">
        <f ca="1">VLOOKUP($B4103,'Track WIP'!$M:$O,3,FALSE)</f>
        <v>WeatherTech Raceway Laguna Seca</v>
      </c>
      <c r="F4103">
        <v>2</v>
      </c>
      <c r="G4103" t="s">
        <v>15</v>
      </c>
      <c r="H4103">
        <v>12</v>
      </c>
      <c r="I4103" t="s">
        <v>111</v>
      </c>
      <c r="J4103">
        <v>90</v>
      </c>
      <c r="K4103">
        <v>7</v>
      </c>
      <c r="L4103">
        <v>6</v>
      </c>
      <c r="M4103">
        <v>81</v>
      </c>
      <c r="N4103">
        <v>1</v>
      </c>
      <c r="O4103">
        <v>0</v>
      </c>
    </row>
    <row r="4104" spans="1:15" x14ac:dyDescent="0.2">
      <c r="A4104">
        <v>2019</v>
      </c>
      <c r="B4104" s="6">
        <f ca="1">_xlfn.MAXIFS('Track WIP'!M:M,'Track WIP'!K:K,'Results WIP'!A4104,'Track WIP'!L:L,'Results WIP'!C4104)</f>
        <v>43730</v>
      </c>
      <c r="C4104">
        <f t="shared" si="72"/>
        <v>17</v>
      </c>
      <c r="D4104" t="str">
        <f ca="1">VLOOKUP($B4104,'Track WIP'!$M:$O,2,FALSE)</f>
        <v>GRAND PRIX AT LAGUNA SECA</v>
      </c>
      <c r="E4104" t="str">
        <f ca="1">VLOOKUP($B4104,'Track WIP'!$M:$O,3,FALSE)</f>
        <v>WeatherTech Raceway Laguna Seca</v>
      </c>
      <c r="F4104">
        <v>3</v>
      </c>
      <c r="G4104" t="s">
        <v>21</v>
      </c>
      <c r="H4104">
        <v>9</v>
      </c>
      <c r="I4104" t="s">
        <v>16</v>
      </c>
      <c r="J4104">
        <v>90</v>
      </c>
      <c r="K4104">
        <v>2</v>
      </c>
      <c r="L4104">
        <v>0</v>
      </c>
      <c r="M4104">
        <v>70</v>
      </c>
      <c r="N4104">
        <v>0</v>
      </c>
      <c r="O4104">
        <v>0</v>
      </c>
    </row>
    <row r="4105" spans="1:15" x14ac:dyDescent="0.2">
      <c r="A4105">
        <v>2019</v>
      </c>
      <c r="B4105" s="6">
        <f ca="1">_xlfn.MAXIFS('Track WIP'!M:M,'Track WIP'!K:K,'Results WIP'!A4105,'Track WIP'!L:L,'Results WIP'!C4105)</f>
        <v>43730</v>
      </c>
      <c r="C4105">
        <f t="shared" si="72"/>
        <v>17</v>
      </c>
      <c r="D4105" t="str">
        <f ca="1">VLOOKUP($B4105,'Track WIP'!$M:$O,2,FALSE)</f>
        <v>GRAND PRIX AT LAGUNA SECA</v>
      </c>
      <c r="E4105" t="str">
        <f ca="1">VLOOKUP($B4105,'Track WIP'!$M:$O,3,FALSE)</f>
        <v>WeatherTech Raceway Laguna Seca</v>
      </c>
      <c r="F4105">
        <v>4</v>
      </c>
      <c r="G4105" t="s">
        <v>88</v>
      </c>
      <c r="H4105">
        <v>22</v>
      </c>
      <c r="I4105" t="s">
        <v>111</v>
      </c>
      <c r="J4105">
        <v>90</v>
      </c>
      <c r="K4105">
        <v>6</v>
      </c>
      <c r="L4105">
        <v>1</v>
      </c>
      <c r="M4105">
        <v>65</v>
      </c>
      <c r="N4105">
        <v>1</v>
      </c>
      <c r="O4105">
        <v>0</v>
      </c>
    </row>
    <row r="4106" spans="1:15" x14ac:dyDescent="0.2">
      <c r="A4106">
        <v>2019</v>
      </c>
      <c r="B4106" s="6">
        <f ca="1">_xlfn.MAXIFS('Track WIP'!M:M,'Track WIP'!K:K,'Results WIP'!A4106,'Track WIP'!L:L,'Results WIP'!C4106)</f>
        <v>43730</v>
      </c>
      <c r="C4106">
        <f t="shared" si="72"/>
        <v>17</v>
      </c>
      <c r="D4106" t="str">
        <f ca="1">VLOOKUP($B4106,'Track WIP'!$M:$O,2,FALSE)</f>
        <v>GRAND PRIX AT LAGUNA SECA</v>
      </c>
      <c r="E4106" t="str">
        <f ca="1">VLOOKUP($B4106,'Track WIP'!$M:$O,3,FALSE)</f>
        <v>WeatherTech Raceway Laguna Seca</v>
      </c>
      <c r="F4106">
        <v>5</v>
      </c>
      <c r="G4106" t="s">
        <v>341</v>
      </c>
      <c r="H4106">
        <v>10</v>
      </c>
      <c r="I4106" t="s">
        <v>16</v>
      </c>
      <c r="J4106">
        <v>90</v>
      </c>
      <c r="K4106">
        <v>14</v>
      </c>
      <c r="L4106">
        <v>0</v>
      </c>
      <c r="M4106">
        <v>60</v>
      </c>
      <c r="N4106">
        <v>0</v>
      </c>
      <c r="O4106">
        <v>0</v>
      </c>
    </row>
    <row r="4107" spans="1:15" x14ac:dyDescent="0.2">
      <c r="A4107">
        <v>2019</v>
      </c>
      <c r="B4107" s="6">
        <f ca="1">_xlfn.MAXIFS('Track WIP'!M:M,'Track WIP'!K:K,'Results WIP'!A4107,'Track WIP'!L:L,'Results WIP'!C4107)</f>
        <v>43730</v>
      </c>
      <c r="C4107">
        <f t="shared" si="72"/>
        <v>17</v>
      </c>
      <c r="D4107" t="str">
        <f ca="1">VLOOKUP($B4107,'Track WIP'!$M:$O,2,FALSE)</f>
        <v>GRAND PRIX AT LAGUNA SECA</v>
      </c>
      <c r="E4107" t="str">
        <f ca="1">VLOOKUP($B4107,'Track WIP'!$M:$O,3,FALSE)</f>
        <v>WeatherTech Raceway Laguna Seca</v>
      </c>
      <c r="F4107">
        <v>6</v>
      </c>
      <c r="G4107" t="s">
        <v>277</v>
      </c>
      <c r="H4107">
        <v>27</v>
      </c>
      <c r="I4107" t="s">
        <v>16</v>
      </c>
      <c r="J4107">
        <v>90</v>
      </c>
      <c r="K4107">
        <v>3</v>
      </c>
      <c r="L4107">
        <v>0</v>
      </c>
      <c r="M4107">
        <v>56</v>
      </c>
      <c r="N4107">
        <v>0</v>
      </c>
      <c r="O4107">
        <v>0</v>
      </c>
    </row>
    <row r="4108" spans="1:15" x14ac:dyDescent="0.2">
      <c r="A4108">
        <v>2019</v>
      </c>
      <c r="B4108" s="6">
        <f ca="1">_xlfn.MAXIFS('Track WIP'!M:M,'Track WIP'!K:K,'Results WIP'!A4108,'Track WIP'!L:L,'Results WIP'!C4108)</f>
        <v>43730</v>
      </c>
      <c r="C4108">
        <f t="shared" si="72"/>
        <v>17</v>
      </c>
      <c r="D4108" t="str">
        <f ca="1">VLOOKUP($B4108,'Track WIP'!$M:$O,2,FALSE)</f>
        <v>GRAND PRIX AT LAGUNA SECA</v>
      </c>
      <c r="E4108" t="str">
        <f ca="1">VLOOKUP($B4108,'Track WIP'!$M:$O,3,FALSE)</f>
        <v>WeatherTech Raceway Laguna Seca</v>
      </c>
      <c r="F4108">
        <v>7</v>
      </c>
      <c r="G4108" t="s">
        <v>87</v>
      </c>
      <c r="H4108">
        <v>18</v>
      </c>
      <c r="I4108" t="s">
        <v>16</v>
      </c>
      <c r="J4108">
        <v>90</v>
      </c>
      <c r="K4108">
        <v>19</v>
      </c>
      <c r="L4108">
        <v>0</v>
      </c>
      <c r="M4108">
        <v>52</v>
      </c>
      <c r="N4108">
        <v>0</v>
      </c>
      <c r="O4108">
        <v>0</v>
      </c>
    </row>
    <row r="4109" spans="1:15" x14ac:dyDescent="0.2">
      <c r="A4109">
        <v>2019</v>
      </c>
      <c r="B4109" s="6">
        <f ca="1">_xlfn.MAXIFS('Track WIP'!M:M,'Track WIP'!K:K,'Results WIP'!A4109,'Track WIP'!L:L,'Results WIP'!C4109)</f>
        <v>43730</v>
      </c>
      <c r="C4109">
        <f t="shared" si="72"/>
        <v>17</v>
      </c>
      <c r="D4109" t="str">
        <f ca="1">VLOOKUP($B4109,'Track WIP'!$M:$O,2,FALSE)</f>
        <v>GRAND PRIX AT LAGUNA SECA</v>
      </c>
      <c r="E4109" t="str">
        <f ca="1">VLOOKUP($B4109,'Track WIP'!$M:$O,3,FALSE)</f>
        <v>WeatherTech Raceway Laguna Seca</v>
      </c>
      <c r="F4109">
        <v>8</v>
      </c>
      <c r="G4109" t="s">
        <v>112</v>
      </c>
      <c r="H4109">
        <v>2</v>
      </c>
      <c r="I4109" t="s">
        <v>111</v>
      </c>
      <c r="J4109">
        <v>90</v>
      </c>
      <c r="K4109">
        <v>4</v>
      </c>
      <c r="L4109">
        <v>0</v>
      </c>
      <c r="M4109">
        <v>48</v>
      </c>
      <c r="N4109">
        <v>0</v>
      </c>
      <c r="O4109">
        <v>0</v>
      </c>
    </row>
    <row r="4110" spans="1:15" x14ac:dyDescent="0.2">
      <c r="A4110">
        <v>2019</v>
      </c>
      <c r="B4110" s="6">
        <f ca="1">_xlfn.MAXIFS('Track WIP'!M:M,'Track WIP'!K:K,'Results WIP'!A4110,'Track WIP'!L:L,'Results WIP'!C4110)</f>
        <v>43730</v>
      </c>
      <c r="C4110">
        <f t="shared" si="72"/>
        <v>17</v>
      </c>
      <c r="D4110" t="str">
        <f ca="1">VLOOKUP($B4110,'Track WIP'!$M:$O,2,FALSE)</f>
        <v>GRAND PRIX AT LAGUNA SECA</v>
      </c>
      <c r="E4110" t="str">
        <f ca="1">VLOOKUP($B4110,'Track WIP'!$M:$O,3,FALSE)</f>
        <v>WeatherTech Raceway Laguna Seca</v>
      </c>
      <c r="F4110">
        <v>9</v>
      </c>
      <c r="G4110" t="s">
        <v>89</v>
      </c>
      <c r="H4110">
        <v>5</v>
      </c>
      <c r="I4110" t="s">
        <v>16</v>
      </c>
      <c r="J4110">
        <v>90</v>
      </c>
      <c r="K4110">
        <v>5</v>
      </c>
      <c r="L4110">
        <v>0</v>
      </c>
      <c r="M4110">
        <v>44</v>
      </c>
      <c r="N4110">
        <v>0</v>
      </c>
      <c r="O4110">
        <v>0</v>
      </c>
    </row>
    <row r="4111" spans="1:15" x14ac:dyDescent="0.2">
      <c r="A4111">
        <v>2019</v>
      </c>
      <c r="B4111" s="6">
        <f ca="1">_xlfn.MAXIFS('Track WIP'!M:M,'Track WIP'!K:K,'Results WIP'!A4111,'Track WIP'!L:L,'Results WIP'!C4111)</f>
        <v>43730</v>
      </c>
      <c r="C4111">
        <f t="shared" si="72"/>
        <v>17</v>
      </c>
      <c r="D4111" t="str">
        <f ca="1">VLOOKUP($B4111,'Track WIP'!$M:$O,2,FALSE)</f>
        <v>GRAND PRIX AT LAGUNA SECA</v>
      </c>
      <c r="E4111" t="str">
        <f ca="1">VLOOKUP($B4111,'Track WIP'!$M:$O,3,FALSE)</f>
        <v>WeatherTech Raceway Laguna Seca</v>
      </c>
      <c r="F4111">
        <v>10</v>
      </c>
      <c r="G4111" t="s">
        <v>17</v>
      </c>
      <c r="H4111">
        <v>28</v>
      </c>
      <c r="I4111" t="s">
        <v>16</v>
      </c>
      <c r="J4111">
        <v>90</v>
      </c>
      <c r="K4111">
        <v>9</v>
      </c>
      <c r="L4111">
        <v>0</v>
      </c>
      <c r="M4111">
        <v>40</v>
      </c>
      <c r="N4111">
        <v>0</v>
      </c>
      <c r="O4111">
        <v>0</v>
      </c>
    </row>
    <row r="4112" spans="1:15" x14ac:dyDescent="0.2">
      <c r="A4112">
        <v>2019</v>
      </c>
      <c r="B4112" s="6">
        <f ca="1">_xlfn.MAXIFS('Track WIP'!M:M,'Track WIP'!K:K,'Results WIP'!A4112,'Track WIP'!L:L,'Results WIP'!C4112)</f>
        <v>43730</v>
      </c>
      <c r="C4112">
        <f t="shared" si="72"/>
        <v>17</v>
      </c>
      <c r="D4112" t="str">
        <f ca="1">VLOOKUP($B4112,'Track WIP'!$M:$O,2,FALSE)</f>
        <v>GRAND PRIX AT LAGUNA SECA</v>
      </c>
      <c r="E4112" t="str">
        <f ca="1">VLOOKUP($B4112,'Track WIP'!$M:$O,3,FALSE)</f>
        <v>WeatherTech Raceway Laguna Seca</v>
      </c>
      <c r="F4112">
        <v>11</v>
      </c>
      <c r="G4112" t="s">
        <v>408</v>
      </c>
      <c r="H4112">
        <v>7</v>
      </c>
      <c r="I4112" t="s">
        <v>16</v>
      </c>
      <c r="J4112">
        <v>90</v>
      </c>
      <c r="K4112">
        <v>11</v>
      </c>
      <c r="L4112">
        <v>0</v>
      </c>
      <c r="M4112">
        <v>38</v>
      </c>
      <c r="N4112">
        <v>0</v>
      </c>
      <c r="O4112">
        <v>0</v>
      </c>
    </row>
    <row r="4113" spans="1:15" x14ac:dyDescent="0.2">
      <c r="A4113">
        <v>2019</v>
      </c>
      <c r="B4113" s="6">
        <f ca="1">_xlfn.MAXIFS('Track WIP'!M:M,'Track WIP'!K:K,'Results WIP'!A4113,'Track WIP'!L:L,'Results WIP'!C4113)</f>
        <v>43730</v>
      </c>
      <c r="C4113">
        <f t="shared" ref="C4113:C4125" si="73">_xlfn.IFS(A4113&gt;A4112,1,F4113=1,C4112+1,F4113&gt;1,C4112)</f>
        <v>17</v>
      </c>
      <c r="D4113" t="str">
        <f ca="1">VLOOKUP($B4113,'Track WIP'!$M:$O,2,FALSE)</f>
        <v>GRAND PRIX AT LAGUNA SECA</v>
      </c>
      <c r="E4113" t="str">
        <f ca="1">VLOOKUP($B4113,'Track WIP'!$M:$O,3,FALSE)</f>
        <v>WeatherTech Raceway Laguna Seca</v>
      </c>
      <c r="F4113">
        <v>12</v>
      </c>
      <c r="G4113" t="s">
        <v>41</v>
      </c>
      <c r="H4113">
        <v>15</v>
      </c>
      <c r="I4113" t="s">
        <v>16</v>
      </c>
      <c r="J4113">
        <v>90</v>
      </c>
      <c r="K4113">
        <v>8</v>
      </c>
      <c r="L4113">
        <v>0</v>
      </c>
      <c r="M4113">
        <v>36</v>
      </c>
      <c r="N4113">
        <v>0</v>
      </c>
      <c r="O4113">
        <v>0</v>
      </c>
    </row>
    <row r="4114" spans="1:15" x14ac:dyDescent="0.2">
      <c r="A4114">
        <v>2019</v>
      </c>
      <c r="B4114" s="6">
        <f ca="1">_xlfn.MAXIFS('Track WIP'!M:M,'Track WIP'!K:K,'Results WIP'!A4114,'Track WIP'!L:L,'Results WIP'!C4114)</f>
        <v>43730</v>
      </c>
      <c r="C4114">
        <f t="shared" si="73"/>
        <v>17</v>
      </c>
      <c r="D4114" t="str">
        <f ca="1">VLOOKUP($B4114,'Track WIP'!$M:$O,2,FALSE)</f>
        <v>GRAND PRIX AT LAGUNA SECA</v>
      </c>
      <c r="E4114" t="str">
        <f ca="1">VLOOKUP($B4114,'Track WIP'!$M:$O,3,FALSE)</f>
        <v>WeatherTech Raceway Laguna Seca</v>
      </c>
      <c r="F4114">
        <v>13</v>
      </c>
      <c r="G4114" t="s">
        <v>390</v>
      </c>
      <c r="H4114">
        <v>59</v>
      </c>
      <c r="I4114" t="s">
        <v>111</v>
      </c>
      <c r="J4114">
        <v>90</v>
      </c>
      <c r="K4114">
        <v>10</v>
      </c>
      <c r="L4114">
        <v>0</v>
      </c>
      <c r="M4114">
        <v>34</v>
      </c>
      <c r="N4114">
        <v>0</v>
      </c>
      <c r="O4114">
        <v>0</v>
      </c>
    </row>
    <row r="4115" spans="1:15" x14ac:dyDescent="0.2">
      <c r="A4115">
        <v>2019</v>
      </c>
      <c r="B4115" s="6">
        <f ca="1">_xlfn.MAXIFS('Track WIP'!M:M,'Track WIP'!K:K,'Results WIP'!A4115,'Track WIP'!L:L,'Results WIP'!C4115)</f>
        <v>43730</v>
      </c>
      <c r="C4115">
        <f t="shared" si="73"/>
        <v>17</v>
      </c>
      <c r="D4115" t="str">
        <f ca="1">VLOOKUP($B4115,'Track WIP'!$M:$O,2,FALSE)</f>
        <v>GRAND PRIX AT LAGUNA SECA</v>
      </c>
      <c r="E4115" t="str">
        <f ca="1">VLOOKUP($B4115,'Track WIP'!$M:$O,3,FALSE)</f>
        <v>WeatherTech Raceway Laguna Seca</v>
      </c>
      <c r="F4115">
        <v>14</v>
      </c>
      <c r="G4115" t="s">
        <v>38</v>
      </c>
      <c r="H4115">
        <v>98</v>
      </c>
      <c r="I4115" t="s">
        <v>16</v>
      </c>
      <c r="J4115">
        <v>90</v>
      </c>
      <c r="K4115">
        <v>22</v>
      </c>
      <c r="L4115">
        <v>0</v>
      </c>
      <c r="M4115">
        <v>32</v>
      </c>
      <c r="N4115">
        <v>0</v>
      </c>
      <c r="O4115">
        <v>0</v>
      </c>
    </row>
    <row r="4116" spans="1:15" x14ac:dyDescent="0.2">
      <c r="A4116">
        <v>2019</v>
      </c>
      <c r="B4116" s="6">
        <f ca="1">_xlfn.MAXIFS('Track WIP'!M:M,'Track WIP'!K:K,'Results WIP'!A4116,'Track WIP'!L:L,'Results WIP'!C4116)</f>
        <v>43730</v>
      </c>
      <c r="C4116">
        <f t="shared" si="73"/>
        <v>17</v>
      </c>
      <c r="D4116" t="str">
        <f ca="1">VLOOKUP($B4116,'Track WIP'!$M:$O,2,FALSE)</f>
        <v>GRAND PRIX AT LAGUNA SECA</v>
      </c>
      <c r="E4116" t="str">
        <f ca="1">VLOOKUP($B4116,'Track WIP'!$M:$O,3,FALSE)</f>
        <v>WeatherTech Raceway Laguna Seca</v>
      </c>
      <c r="F4116">
        <v>15</v>
      </c>
      <c r="G4116" t="s">
        <v>86</v>
      </c>
      <c r="H4116">
        <v>23</v>
      </c>
      <c r="I4116" t="s">
        <v>111</v>
      </c>
      <c r="J4116">
        <v>90</v>
      </c>
      <c r="K4116">
        <v>20</v>
      </c>
      <c r="L4116">
        <v>0</v>
      </c>
      <c r="M4116">
        <v>30</v>
      </c>
      <c r="N4116">
        <v>0</v>
      </c>
      <c r="O4116">
        <v>0</v>
      </c>
    </row>
    <row r="4117" spans="1:15" x14ac:dyDescent="0.2">
      <c r="A4117">
        <v>2019</v>
      </c>
      <c r="B4117" s="6">
        <f ca="1">_xlfn.MAXIFS('Track WIP'!M:M,'Track WIP'!K:K,'Results WIP'!A4117,'Track WIP'!L:L,'Results WIP'!C4117)</f>
        <v>43730</v>
      </c>
      <c r="C4117">
        <f t="shared" si="73"/>
        <v>17</v>
      </c>
      <c r="D4117" t="str">
        <f ca="1">VLOOKUP($B4117,'Track WIP'!$M:$O,2,FALSE)</f>
        <v>GRAND PRIX AT LAGUNA SECA</v>
      </c>
      <c r="E4117" t="str">
        <f ca="1">VLOOKUP($B4117,'Track WIP'!$M:$O,3,FALSE)</f>
        <v>WeatherTech Raceway Laguna Seca</v>
      </c>
      <c r="F4117">
        <v>16</v>
      </c>
      <c r="G4117" t="s">
        <v>25</v>
      </c>
      <c r="H4117">
        <v>14</v>
      </c>
      <c r="I4117" t="s">
        <v>111</v>
      </c>
      <c r="J4117">
        <v>90</v>
      </c>
      <c r="K4117">
        <v>21</v>
      </c>
      <c r="L4117">
        <v>0</v>
      </c>
      <c r="M4117">
        <v>28</v>
      </c>
      <c r="N4117">
        <v>0</v>
      </c>
      <c r="O4117">
        <v>0</v>
      </c>
    </row>
    <row r="4118" spans="1:15" x14ac:dyDescent="0.2">
      <c r="A4118">
        <v>2019</v>
      </c>
      <c r="B4118" s="6">
        <f ca="1">_xlfn.MAXIFS('Track WIP'!M:M,'Track WIP'!K:K,'Results WIP'!A4118,'Track WIP'!L:L,'Results WIP'!C4118)</f>
        <v>43730</v>
      </c>
      <c r="C4118">
        <f t="shared" si="73"/>
        <v>17</v>
      </c>
      <c r="D4118" t="str">
        <f ca="1">VLOOKUP($B4118,'Track WIP'!$M:$O,2,FALSE)</f>
        <v>GRAND PRIX AT LAGUNA SECA</v>
      </c>
      <c r="E4118" t="str">
        <f ca="1">VLOOKUP($B4118,'Track WIP'!$M:$O,3,FALSE)</f>
        <v>WeatherTech Raceway Laguna Seca</v>
      </c>
      <c r="F4118">
        <v>17</v>
      </c>
      <c r="G4118" t="s">
        <v>402</v>
      </c>
      <c r="H4118">
        <v>4</v>
      </c>
      <c r="I4118" t="s">
        <v>111</v>
      </c>
      <c r="J4118">
        <v>90</v>
      </c>
      <c r="K4118">
        <v>23</v>
      </c>
      <c r="L4118">
        <v>0</v>
      </c>
      <c r="M4118">
        <v>26</v>
      </c>
      <c r="N4118">
        <v>0</v>
      </c>
      <c r="O4118">
        <v>0</v>
      </c>
    </row>
    <row r="4119" spans="1:15" x14ac:dyDescent="0.2">
      <c r="A4119">
        <v>2019</v>
      </c>
      <c r="B4119" s="6">
        <f ca="1">_xlfn.MAXIFS('Track WIP'!M:M,'Track WIP'!K:K,'Results WIP'!A4119,'Track WIP'!L:L,'Results WIP'!C4119)</f>
        <v>43730</v>
      </c>
      <c r="C4119">
        <f t="shared" si="73"/>
        <v>17</v>
      </c>
      <c r="D4119" t="str">
        <f ca="1">VLOOKUP($B4119,'Track WIP'!$M:$O,2,FALSE)</f>
        <v>GRAND PRIX AT LAGUNA SECA</v>
      </c>
      <c r="E4119" t="str">
        <f ca="1">VLOOKUP($B4119,'Track WIP'!$M:$O,3,FALSE)</f>
        <v>WeatherTech Raceway Laguna Seca</v>
      </c>
      <c r="F4119">
        <v>18</v>
      </c>
      <c r="G4119" t="s">
        <v>394</v>
      </c>
      <c r="H4119">
        <v>26</v>
      </c>
      <c r="I4119" t="s">
        <v>16</v>
      </c>
      <c r="J4119">
        <v>90</v>
      </c>
      <c r="K4119">
        <v>17</v>
      </c>
      <c r="L4119">
        <v>0</v>
      </c>
      <c r="M4119">
        <v>24</v>
      </c>
      <c r="N4119">
        <v>0</v>
      </c>
      <c r="O4119">
        <v>0</v>
      </c>
    </row>
    <row r="4120" spans="1:15" x14ac:dyDescent="0.2">
      <c r="A4120">
        <v>2019</v>
      </c>
      <c r="B4120" s="6">
        <f ca="1">_xlfn.MAXIFS('Track WIP'!M:M,'Track WIP'!K:K,'Results WIP'!A4120,'Track WIP'!L:L,'Results WIP'!C4120)</f>
        <v>43730</v>
      </c>
      <c r="C4120">
        <f t="shared" si="73"/>
        <v>17</v>
      </c>
      <c r="D4120" t="str">
        <f ca="1">VLOOKUP($B4120,'Track WIP'!$M:$O,2,FALSE)</f>
        <v>GRAND PRIX AT LAGUNA SECA</v>
      </c>
      <c r="E4120" t="str">
        <f ca="1">VLOOKUP($B4120,'Track WIP'!$M:$O,3,FALSE)</f>
        <v>WeatherTech Raceway Laguna Seca</v>
      </c>
      <c r="F4120">
        <v>19</v>
      </c>
      <c r="G4120" t="s">
        <v>396</v>
      </c>
      <c r="H4120">
        <v>60</v>
      </c>
      <c r="I4120" t="s">
        <v>16</v>
      </c>
      <c r="J4120">
        <v>90</v>
      </c>
      <c r="K4120">
        <v>24</v>
      </c>
      <c r="L4120">
        <v>0</v>
      </c>
      <c r="M4120">
        <v>22</v>
      </c>
      <c r="N4120">
        <v>0</v>
      </c>
      <c r="O4120">
        <v>0</v>
      </c>
    </row>
    <row r="4121" spans="1:15" x14ac:dyDescent="0.2">
      <c r="A4121">
        <v>2019</v>
      </c>
      <c r="B4121" s="6">
        <f ca="1">_xlfn.MAXIFS('Track WIP'!M:M,'Track WIP'!K:K,'Results WIP'!A4121,'Track WIP'!L:L,'Results WIP'!C4121)</f>
        <v>43730</v>
      </c>
      <c r="C4121">
        <f t="shared" si="73"/>
        <v>17</v>
      </c>
      <c r="D4121" t="str">
        <f ca="1">VLOOKUP($B4121,'Track WIP'!$M:$O,2,FALSE)</f>
        <v>GRAND PRIX AT LAGUNA SECA</v>
      </c>
      <c r="E4121" t="str">
        <f ca="1">VLOOKUP($B4121,'Track WIP'!$M:$O,3,FALSE)</f>
        <v>WeatherTech Raceway Laguna Seca</v>
      </c>
      <c r="F4121">
        <v>20</v>
      </c>
      <c r="G4121" t="s">
        <v>389</v>
      </c>
      <c r="H4121">
        <v>21</v>
      </c>
      <c r="I4121" t="s">
        <v>111</v>
      </c>
      <c r="J4121">
        <v>89</v>
      </c>
      <c r="K4121">
        <v>15</v>
      </c>
      <c r="L4121">
        <v>0</v>
      </c>
      <c r="M4121">
        <v>20</v>
      </c>
      <c r="N4121">
        <v>0</v>
      </c>
      <c r="O4121">
        <v>0</v>
      </c>
    </row>
    <row r="4122" spans="1:15" x14ac:dyDescent="0.2">
      <c r="A4122">
        <v>2019</v>
      </c>
      <c r="B4122" s="6">
        <f ca="1">_xlfn.MAXIFS('Track WIP'!M:M,'Track WIP'!K:K,'Results WIP'!A4122,'Track WIP'!L:L,'Results WIP'!C4122)</f>
        <v>43730</v>
      </c>
      <c r="C4122">
        <f t="shared" si="73"/>
        <v>17</v>
      </c>
      <c r="D4122" t="str">
        <f ca="1">VLOOKUP($B4122,'Track WIP'!$M:$O,2,FALSE)</f>
        <v>GRAND PRIX AT LAGUNA SECA</v>
      </c>
      <c r="E4122" t="str">
        <f ca="1">VLOOKUP($B4122,'Track WIP'!$M:$O,3,FALSE)</f>
        <v>WeatherTech Raceway Laguna Seca</v>
      </c>
      <c r="F4122">
        <v>21</v>
      </c>
      <c r="G4122" t="s">
        <v>37</v>
      </c>
      <c r="H4122">
        <v>30</v>
      </c>
      <c r="I4122" t="s">
        <v>16</v>
      </c>
      <c r="J4122">
        <v>89</v>
      </c>
      <c r="K4122">
        <v>16</v>
      </c>
      <c r="L4122">
        <v>0</v>
      </c>
      <c r="M4122">
        <v>18</v>
      </c>
      <c r="N4122">
        <v>0</v>
      </c>
      <c r="O4122">
        <v>0</v>
      </c>
    </row>
    <row r="4123" spans="1:15" x14ac:dyDescent="0.2">
      <c r="A4123">
        <v>2019</v>
      </c>
      <c r="B4123" s="6">
        <f ca="1">_xlfn.MAXIFS('Track WIP'!M:M,'Track WIP'!K:K,'Results WIP'!A4123,'Track WIP'!L:L,'Results WIP'!C4123)</f>
        <v>43730</v>
      </c>
      <c r="C4123">
        <f t="shared" si="73"/>
        <v>17</v>
      </c>
      <c r="D4123" t="str">
        <f ca="1">VLOOKUP($B4123,'Track WIP'!$M:$O,2,FALSE)</f>
        <v>GRAND PRIX AT LAGUNA SECA</v>
      </c>
      <c r="E4123" t="str">
        <f ca="1">VLOOKUP($B4123,'Track WIP'!$M:$O,3,FALSE)</f>
        <v>WeatherTech Raceway Laguna Seca</v>
      </c>
      <c r="F4123">
        <v>22</v>
      </c>
      <c r="G4123" t="s">
        <v>359</v>
      </c>
      <c r="H4123">
        <v>25</v>
      </c>
      <c r="I4123" t="s">
        <v>16</v>
      </c>
      <c r="J4123">
        <v>89</v>
      </c>
      <c r="K4123">
        <v>13</v>
      </c>
      <c r="L4123">
        <v>0</v>
      </c>
      <c r="M4123">
        <v>16</v>
      </c>
      <c r="N4123">
        <v>0</v>
      </c>
      <c r="O4123">
        <v>0</v>
      </c>
    </row>
    <row r="4124" spans="1:15" x14ac:dyDescent="0.2">
      <c r="A4124">
        <v>2019</v>
      </c>
      <c r="B4124" s="6">
        <f ca="1">_xlfn.MAXIFS('Track WIP'!M:M,'Track WIP'!K:K,'Results WIP'!A4124,'Track WIP'!L:L,'Results WIP'!C4124)</f>
        <v>43730</v>
      </c>
      <c r="C4124">
        <f t="shared" si="73"/>
        <v>17</v>
      </c>
      <c r="D4124" t="str">
        <f ca="1">VLOOKUP($B4124,'Track WIP'!$M:$O,2,FALSE)</f>
        <v>GRAND PRIX AT LAGUNA SECA</v>
      </c>
      <c r="E4124" t="str">
        <f ca="1">VLOOKUP($B4124,'Track WIP'!$M:$O,3,FALSE)</f>
        <v>WeatherTech Raceway Laguna Seca</v>
      </c>
      <c r="F4124">
        <v>23</v>
      </c>
      <c r="G4124" t="s">
        <v>393</v>
      </c>
      <c r="H4124">
        <v>20</v>
      </c>
      <c r="I4124" t="s">
        <v>111</v>
      </c>
      <c r="J4124">
        <v>51</v>
      </c>
      <c r="K4124">
        <v>18</v>
      </c>
      <c r="L4124">
        <v>0</v>
      </c>
      <c r="M4124">
        <v>14</v>
      </c>
      <c r="N4124">
        <v>0</v>
      </c>
      <c r="O4124">
        <v>0</v>
      </c>
    </row>
    <row r="4125" spans="1:15" x14ac:dyDescent="0.2">
      <c r="A4125">
        <v>2019</v>
      </c>
      <c r="B4125" s="6">
        <f ca="1">_xlfn.MAXIFS('Track WIP'!M:M,'Track WIP'!K:K,'Results WIP'!A4125,'Track WIP'!L:L,'Results WIP'!C4125)</f>
        <v>43730</v>
      </c>
      <c r="C4125">
        <f t="shared" si="73"/>
        <v>17</v>
      </c>
      <c r="D4125" t="str">
        <f ca="1">VLOOKUP($B4125,'Track WIP'!$M:$O,2,FALSE)</f>
        <v>GRAND PRIX AT LAGUNA SECA</v>
      </c>
      <c r="E4125" t="str">
        <f ca="1">VLOOKUP($B4125,'Track WIP'!$M:$O,3,FALSE)</f>
        <v>WeatherTech Raceway Laguna Seca</v>
      </c>
      <c r="F4125">
        <v>24</v>
      </c>
      <c r="G4125" t="s">
        <v>405</v>
      </c>
      <c r="H4125">
        <v>19</v>
      </c>
      <c r="I4125" t="s">
        <v>16</v>
      </c>
      <c r="J4125">
        <v>48</v>
      </c>
      <c r="K4125">
        <v>12</v>
      </c>
      <c r="L4125">
        <v>0</v>
      </c>
      <c r="M4125">
        <v>12</v>
      </c>
      <c r="N4125">
        <v>0</v>
      </c>
      <c r="O4125">
        <v>0</v>
      </c>
    </row>
    <row r="4126" spans="1:15" x14ac:dyDescent="0.2">
      <c r="A4126">
        <v>2020</v>
      </c>
      <c r="B4126" s="6">
        <f ca="1">_xlfn.MAXIFS('Track WIP'!M:M,'Track WIP'!K:K,'Results WIP'!A4126,'Track WIP'!L:L,'Results WIP'!C4126)</f>
        <v>43988</v>
      </c>
      <c r="C4126">
        <f t="shared" ref="C4126:C4127" si="74">_xlfn.IFS(A4126&gt;A4125,1,F4126=1,C4125+1,F4126&gt;1,C4125)</f>
        <v>1</v>
      </c>
      <c r="D4126" t="str">
        <f ca="1">VLOOKUP($B4126,'Track WIP'!$M:$O,2,FALSE)</f>
        <v>GENESYS 300</v>
      </c>
      <c r="E4126" t="str">
        <f ca="1">VLOOKUP($B4126,'Track WIP'!$M:$O,3,FALSE)</f>
        <v>Texas Motor Speedway</v>
      </c>
      <c r="F4126">
        <v>1</v>
      </c>
      <c r="G4126" t="s">
        <v>21</v>
      </c>
      <c r="H4126">
        <v>9</v>
      </c>
      <c r="I4126" t="s">
        <v>16</v>
      </c>
      <c r="J4126">
        <v>200</v>
      </c>
      <c r="K4126">
        <v>2</v>
      </c>
      <c r="L4126">
        <v>157</v>
      </c>
      <c r="M4126">
        <v>53</v>
      </c>
      <c r="N4126">
        <v>3</v>
      </c>
      <c r="O4126">
        <v>0</v>
      </c>
    </row>
    <row r="4127" spans="1:15" x14ac:dyDescent="0.2">
      <c r="A4127">
        <v>2020</v>
      </c>
      <c r="B4127" s="6">
        <f ca="1">_xlfn.MAXIFS('Track WIP'!M:M,'Track WIP'!K:K,'Results WIP'!A4127,'Track WIP'!L:L,'Results WIP'!C4127)</f>
        <v>43988</v>
      </c>
      <c r="C4127">
        <f t="shared" si="74"/>
        <v>1</v>
      </c>
      <c r="D4127" t="str">
        <f ca="1">VLOOKUP($B4127,'Track WIP'!$M:$O,2,FALSE)</f>
        <v>GENESYS 300</v>
      </c>
      <c r="E4127" t="str">
        <f ca="1">VLOOKUP($B4127,'Track WIP'!$M:$O,3,FALSE)</f>
        <v>Texas Motor Speedway</v>
      </c>
      <c r="F4127">
        <v>2</v>
      </c>
      <c r="G4127" t="s">
        <v>88</v>
      </c>
      <c r="H4127">
        <v>22</v>
      </c>
      <c r="I4127" t="s">
        <v>111</v>
      </c>
      <c r="J4127">
        <v>200</v>
      </c>
      <c r="K4127">
        <v>3</v>
      </c>
      <c r="L4127">
        <v>0</v>
      </c>
      <c r="M4127">
        <v>40</v>
      </c>
      <c r="N4127">
        <v>0</v>
      </c>
      <c r="O4127">
        <v>0</v>
      </c>
    </row>
    <row r="4128" spans="1:15" x14ac:dyDescent="0.2">
      <c r="A4128">
        <v>2020</v>
      </c>
      <c r="B4128" s="6">
        <f ca="1">_xlfn.MAXIFS('Track WIP'!M:M,'Track WIP'!K:K,'Results WIP'!A4128,'Track WIP'!L:L,'Results WIP'!C4128)</f>
        <v>43988</v>
      </c>
      <c r="C4128">
        <f t="shared" ref="C4128:C4191" si="75">_xlfn.IFS(A4128&gt;A4127,1,F4128=1,C4127+1,F4128&gt;1,C4127)</f>
        <v>1</v>
      </c>
      <c r="D4128" t="str">
        <f ca="1">VLOOKUP($B4128,'Track WIP'!$M:$O,2,FALSE)</f>
        <v>GENESYS 300</v>
      </c>
      <c r="E4128" t="str">
        <f ca="1">VLOOKUP($B4128,'Track WIP'!$M:$O,3,FALSE)</f>
        <v>Texas Motor Speedway</v>
      </c>
      <c r="F4128">
        <v>3</v>
      </c>
      <c r="G4128" t="s">
        <v>112</v>
      </c>
      <c r="H4128">
        <v>1</v>
      </c>
      <c r="I4128" t="s">
        <v>111</v>
      </c>
      <c r="J4128">
        <v>200</v>
      </c>
      <c r="K4128">
        <v>1</v>
      </c>
      <c r="L4128">
        <v>41</v>
      </c>
      <c r="M4128">
        <v>37</v>
      </c>
      <c r="N4128">
        <v>2</v>
      </c>
      <c r="O4128">
        <v>0</v>
      </c>
    </row>
    <row r="4129" spans="1:15" x14ac:dyDescent="0.2">
      <c r="A4129">
        <v>2020</v>
      </c>
      <c r="B4129" s="6">
        <f ca="1">_xlfn.MAXIFS('Track WIP'!M:M,'Track WIP'!K:K,'Results WIP'!A4129,'Track WIP'!L:L,'Results WIP'!C4129)</f>
        <v>43988</v>
      </c>
      <c r="C4129">
        <f t="shared" si="75"/>
        <v>1</v>
      </c>
      <c r="D4129" t="str">
        <f ca="1">VLOOKUP($B4129,'Track WIP'!$M:$O,2,FALSE)</f>
        <v>GENESYS 300</v>
      </c>
      <c r="E4129" t="str">
        <f ca="1">VLOOKUP($B4129,'Track WIP'!$M:$O,3,FALSE)</f>
        <v>Texas Motor Speedway</v>
      </c>
      <c r="F4129">
        <v>4</v>
      </c>
      <c r="G4129" t="s">
        <v>394</v>
      </c>
      <c r="H4129">
        <v>26</v>
      </c>
      <c r="I4129" t="s">
        <v>16</v>
      </c>
      <c r="J4129">
        <v>200</v>
      </c>
      <c r="K4129">
        <v>5</v>
      </c>
      <c r="L4129">
        <v>2</v>
      </c>
      <c r="M4129">
        <v>33</v>
      </c>
      <c r="N4129">
        <v>1</v>
      </c>
      <c r="O4129">
        <v>0</v>
      </c>
    </row>
    <row r="4130" spans="1:15" x14ac:dyDescent="0.2">
      <c r="A4130">
        <v>2020</v>
      </c>
      <c r="B4130" s="6">
        <f ca="1">_xlfn.MAXIFS('Track WIP'!M:M,'Track WIP'!K:K,'Results WIP'!A4130,'Track WIP'!L:L,'Results WIP'!C4130)</f>
        <v>43988</v>
      </c>
      <c r="C4130">
        <f t="shared" si="75"/>
        <v>1</v>
      </c>
      <c r="D4130" t="str">
        <f ca="1">VLOOKUP($B4130,'Track WIP'!$M:$O,2,FALSE)</f>
        <v>GENESYS 300</v>
      </c>
      <c r="E4130" t="str">
        <f ca="1">VLOOKUP($B4130,'Track WIP'!$M:$O,3,FALSE)</f>
        <v>Texas Motor Speedway</v>
      </c>
      <c r="F4130">
        <v>5</v>
      </c>
      <c r="G4130" t="s">
        <v>55</v>
      </c>
      <c r="H4130">
        <v>20</v>
      </c>
      <c r="I4130" t="s">
        <v>111</v>
      </c>
      <c r="J4130">
        <v>200</v>
      </c>
      <c r="K4130">
        <v>13</v>
      </c>
      <c r="L4130">
        <v>0</v>
      </c>
      <c r="M4130">
        <v>30</v>
      </c>
      <c r="N4130">
        <v>0</v>
      </c>
      <c r="O4130">
        <v>0</v>
      </c>
    </row>
    <row r="4131" spans="1:15" x14ac:dyDescent="0.2">
      <c r="A4131">
        <v>2020</v>
      </c>
      <c r="B4131" s="6">
        <f ca="1">_xlfn.MAXIFS('Track WIP'!M:M,'Track WIP'!K:K,'Results WIP'!A4131,'Track WIP'!L:L,'Results WIP'!C4131)</f>
        <v>43988</v>
      </c>
      <c r="C4131">
        <f t="shared" si="75"/>
        <v>1</v>
      </c>
      <c r="D4131" t="str">
        <f ca="1">VLOOKUP($B4131,'Track WIP'!$M:$O,2,FALSE)</f>
        <v>GENESYS 300</v>
      </c>
      <c r="E4131" t="str">
        <f ca="1">VLOOKUP($B4131,'Track WIP'!$M:$O,3,FALSE)</f>
        <v>Texas Motor Speedway</v>
      </c>
      <c r="F4131">
        <v>6</v>
      </c>
      <c r="G4131" t="s">
        <v>359</v>
      </c>
      <c r="H4131">
        <v>59</v>
      </c>
      <c r="I4131" t="s">
        <v>111</v>
      </c>
      <c r="J4131">
        <v>200</v>
      </c>
      <c r="K4131">
        <v>19</v>
      </c>
      <c r="L4131">
        <v>0</v>
      </c>
      <c r="M4131">
        <v>28</v>
      </c>
      <c r="N4131">
        <v>0</v>
      </c>
      <c r="O4131">
        <v>0</v>
      </c>
    </row>
    <row r="4132" spans="1:15" x14ac:dyDescent="0.2">
      <c r="A4132">
        <v>2020</v>
      </c>
      <c r="B4132" s="6">
        <f ca="1">_xlfn.MAXIFS('Track WIP'!M:M,'Track WIP'!K:K,'Results WIP'!A4132,'Track WIP'!L:L,'Results WIP'!C4132)</f>
        <v>43988</v>
      </c>
      <c r="C4132">
        <f t="shared" si="75"/>
        <v>1</v>
      </c>
      <c r="D4132" t="str">
        <f ca="1">VLOOKUP($B4132,'Track WIP'!$M:$O,2,FALSE)</f>
        <v>GENESYS 300</v>
      </c>
      <c r="E4132" t="str">
        <f ca="1">VLOOKUP($B4132,'Track WIP'!$M:$O,3,FALSE)</f>
        <v>Texas Motor Speedway</v>
      </c>
      <c r="F4132">
        <v>7</v>
      </c>
      <c r="G4132" t="s">
        <v>338</v>
      </c>
      <c r="H4132">
        <v>88</v>
      </c>
      <c r="I4132" t="s">
        <v>16</v>
      </c>
      <c r="J4132">
        <v>200</v>
      </c>
      <c r="K4132">
        <v>14</v>
      </c>
      <c r="L4132">
        <v>0</v>
      </c>
      <c r="M4132">
        <v>26</v>
      </c>
      <c r="N4132">
        <v>0</v>
      </c>
      <c r="O4132">
        <v>0</v>
      </c>
    </row>
    <row r="4133" spans="1:15" x14ac:dyDescent="0.2">
      <c r="A4133">
        <v>2020</v>
      </c>
      <c r="B4133" s="6">
        <f ca="1">_xlfn.MAXIFS('Track WIP'!M:M,'Track WIP'!K:K,'Results WIP'!A4133,'Track WIP'!L:L,'Results WIP'!C4133)</f>
        <v>43988</v>
      </c>
      <c r="C4133">
        <f t="shared" si="75"/>
        <v>1</v>
      </c>
      <c r="D4133" t="str">
        <f ca="1">VLOOKUP($B4133,'Track WIP'!$M:$O,2,FALSE)</f>
        <v>GENESYS 300</v>
      </c>
      <c r="E4133" t="str">
        <f ca="1">VLOOKUP($B4133,'Track WIP'!$M:$O,3,FALSE)</f>
        <v>Texas Motor Speedway</v>
      </c>
      <c r="F4133">
        <v>8</v>
      </c>
      <c r="G4133" t="s">
        <v>17</v>
      </c>
      <c r="H4133">
        <v>28</v>
      </c>
      <c r="I4133" t="s">
        <v>16</v>
      </c>
      <c r="J4133">
        <v>200</v>
      </c>
      <c r="K4133">
        <v>4</v>
      </c>
      <c r="L4133">
        <v>0</v>
      </c>
      <c r="M4133">
        <v>24</v>
      </c>
      <c r="N4133">
        <v>0</v>
      </c>
      <c r="O4133">
        <v>0</v>
      </c>
    </row>
    <row r="4134" spans="1:15" x14ac:dyDescent="0.2">
      <c r="A4134">
        <v>2020</v>
      </c>
      <c r="B4134" s="6">
        <f ca="1">_xlfn.MAXIFS('Track WIP'!M:M,'Track WIP'!K:K,'Results WIP'!A4134,'Track WIP'!L:L,'Results WIP'!C4134)</f>
        <v>43988</v>
      </c>
      <c r="C4134">
        <f t="shared" si="75"/>
        <v>1</v>
      </c>
      <c r="D4134" t="str">
        <f ca="1">VLOOKUP($B4134,'Track WIP'!$M:$O,2,FALSE)</f>
        <v>GENESYS 300</v>
      </c>
      <c r="E4134" t="str">
        <f ca="1">VLOOKUP($B4134,'Track WIP'!$M:$O,3,FALSE)</f>
        <v>Texas Motor Speedway</v>
      </c>
      <c r="F4134">
        <v>9</v>
      </c>
      <c r="G4134" t="s">
        <v>409</v>
      </c>
      <c r="H4134">
        <v>7</v>
      </c>
      <c r="I4134" t="s">
        <v>111</v>
      </c>
      <c r="J4134">
        <v>200</v>
      </c>
      <c r="K4134">
        <v>20</v>
      </c>
      <c r="L4134">
        <v>0</v>
      </c>
      <c r="M4134">
        <v>22</v>
      </c>
      <c r="N4134">
        <v>0</v>
      </c>
      <c r="O4134">
        <v>0</v>
      </c>
    </row>
    <row r="4135" spans="1:15" x14ac:dyDescent="0.2">
      <c r="A4135">
        <v>2020</v>
      </c>
      <c r="B4135" s="6">
        <f ca="1">_xlfn.MAXIFS('Track WIP'!M:M,'Track WIP'!K:K,'Results WIP'!A4135,'Track WIP'!L:L,'Results WIP'!C4135)</f>
        <v>43988</v>
      </c>
      <c r="C4135">
        <f t="shared" si="75"/>
        <v>1</v>
      </c>
      <c r="D4135" t="str">
        <f ca="1">VLOOKUP($B4135,'Track WIP'!$M:$O,2,FALSE)</f>
        <v>GENESYS 300</v>
      </c>
      <c r="E4135" t="str">
        <f ca="1">VLOOKUP($B4135,'Track WIP'!$M:$O,3,FALSE)</f>
        <v>Texas Motor Speedway</v>
      </c>
      <c r="F4135">
        <v>10</v>
      </c>
      <c r="G4135" t="s">
        <v>25</v>
      </c>
      <c r="H4135">
        <v>14</v>
      </c>
      <c r="I4135" t="s">
        <v>111</v>
      </c>
      <c r="J4135">
        <v>200</v>
      </c>
      <c r="K4135">
        <v>10</v>
      </c>
      <c r="L4135">
        <v>0</v>
      </c>
      <c r="M4135">
        <v>20</v>
      </c>
      <c r="N4135">
        <v>0</v>
      </c>
      <c r="O4135">
        <v>0</v>
      </c>
    </row>
    <row r="4136" spans="1:15" x14ac:dyDescent="0.2">
      <c r="A4136">
        <v>2020</v>
      </c>
      <c r="B4136" s="6">
        <f ca="1">_xlfn.MAXIFS('Track WIP'!M:M,'Track WIP'!K:K,'Results WIP'!A4136,'Track WIP'!L:L,'Results WIP'!C4136)</f>
        <v>43988</v>
      </c>
      <c r="C4136">
        <f t="shared" si="75"/>
        <v>1</v>
      </c>
      <c r="D4136" t="str">
        <f ca="1">VLOOKUP($B4136,'Track WIP'!$M:$O,2,FALSE)</f>
        <v>GENESYS 300</v>
      </c>
      <c r="E4136" t="str">
        <f ca="1">VLOOKUP($B4136,'Track WIP'!$M:$O,3,FALSE)</f>
        <v>Texas Motor Speedway</v>
      </c>
      <c r="F4136">
        <v>11</v>
      </c>
      <c r="G4136" t="s">
        <v>86</v>
      </c>
      <c r="H4136">
        <v>4</v>
      </c>
      <c r="I4136" t="s">
        <v>111</v>
      </c>
      <c r="J4136">
        <v>199</v>
      </c>
      <c r="K4136">
        <v>12</v>
      </c>
      <c r="L4136">
        <v>0</v>
      </c>
      <c r="M4136">
        <v>19</v>
      </c>
      <c r="N4136">
        <v>0</v>
      </c>
      <c r="O4136">
        <v>0</v>
      </c>
    </row>
    <row r="4137" spans="1:15" x14ac:dyDescent="0.2">
      <c r="A4137">
        <v>2020</v>
      </c>
      <c r="B4137" s="6">
        <f ca="1">_xlfn.MAXIFS('Track WIP'!M:M,'Track WIP'!K:K,'Results WIP'!A4137,'Track WIP'!L:L,'Results WIP'!C4137)</f>
        <v>43988</v>
      </c>
      <c r="C4137">
        <f t="shared" si="75"/>
        <v>1</v>
      </c>
      <c r="D4137" t="str">
        <f ca="1">VLOOKUP($B4137,'Track WIP'!$M:$O,2,FALSE)</f>
        <v>GENESYS 300</v>
      </c>
      <c r="E4137" t="str">
        <f ca="1">VLOOKUP($B4137,'Track WIP'!$M:$O,3,FALSE)</f>
        <v>Texas Motor Speedway</v>
      </c>
      <c r="F4137">
        <v>12</v>
      </c>
      <c r="G4137" t="s">
        <v>356</v>
      </c>
      <c r="H4137">
        <v>5</v>
      </c>
      <c r="I4137" t="s">
        <v>111</v>
      </c>
      <c r="J4137">
        <v>199</v>
      </c>
      <c r="K4137">
        <v>18</v>
      </c>
      <c r="L4137">
        <v>0</v>
      </c>
      <c r="M4137">
        <v>18</v>
      </c>
      <c r="N4137">
        <v>0</v>
      </c>
      <c r="O4137">
        <v>0</v>
      </c>
    </row>
    <row r="4138" spans="1:15" x14ac:dyDescent="0.2">
      <c r="A4138">
        <v>2020</v>
      </c>
      <c r="B4138" s="6">
        <f ca="1">_xlfn.MAXIFS('Track WIP'!M:M,'Track WIP'!K:K,'Results WIP'!A4138,'Track WIP'!L:L,'Results WIP'!C4138)</f>
        <v>43988</v>
      </c>
      <c r="C4138">
        <f t="shared" si="75"/>
        <v>1</v>
      </c>
      <c r="D4138" t="str">
        <f ca="1">VLOOKUP($B4138,'Track WIP'!$M:$O,2,FALSE)</f>
        <v>GENESYS 300</v>
      </c>
      <c r="E4138" t="str">
        <f ca="1">VLOOKUP($B4138,'Track WIP'!$M:$O,3,FALSE)</f>
        <v>Texas Motor Speedway</v>
      </c>
      <c r="F4138">
        <v>13</v>
      </c>
      <c r="G4138" t="s">
        <v>15</v>
      </c>
      <c r="H4138">
        <v>12</v>
      </c>
      <c r="I4138" t="s">
        <v>111</v>
      </c>
      <c r="J4138">
        <v>199</v>
      </c>
      <c r="K4138">
        <v>6</v>
      </c>
      <c r="L4138">
        <v>0</v>
      </c>
      <c r="M4138">
        <v>17</v>
      </c>
      <c r="N4138">
        <v>0</v>
      </c>
      <c r="O4138">
        <v>0</v>
      </c>
    </row>
    <row r="4139" spans="1:15" x14ac:dyDescent="0.2">
      <c r="A4139">
        <v>2020</v>
      </c>
      <c r="B4139" s="6">
        <f ca="1">_xlfn.MAXIFS('Track WIP'!M:M,'Track WIP'!K:K,'Results WIP'!A4139,'Track WIP'!L:L,'Results WIP'!C4139)</f>
        <v>43988</v>
      </c>
      <c r="C4139">
        <f t="shared" si="75"/>
        <v>1</v>
      </c>
      <c r="D4139" t="str">
        <f ca="1">VLOOKUP($B4139,'Track WIP'!$M:$O,2,FALSE)</f>
        <v>GENESYS 300</v>
      </c>
      <c r="E4139" t="str">
        <f ca="1">VLOOKUP($B4139,'Track WIP'!$M:$O,3,FALSE)</f>
        <v>Texas Motor Speedway</v>
      </c>
      <c r="F4139">
        <v>14</v>
      </c>
      <c r="G4139" t="s">
        <v>38</v>
      </c>
      <c r="H4139">
        <v>98</v>
      </c>
      <c r="I4139" t="s">
        <v>16</v>
      </c>
      <c r="J4139">
        <v>199</v>
      </c>
      <c r="K4139">
        <v>11</v>
      </c>
      <c r="L4139">
        <v>0</v>
      </c>
      <c r="M4139">
        <v>16</v>
      </c>
      <c r="N4139">
        <v>0</v>
      </c>
      <c r="O4139">
        <v>0</v>
      </c>
    </row>
    <row r="4140" spans="1:15" x14ac:dyDescent="0.2">
      <c r="A4140">
        <v>2020</v>
      </c>
      <c r="B4140" s="6">
        <f ca="1">_xlfn.MAXIFS('Track WIP'!M:M,'Track WIP'!K:K,'Results WIP'!A4140,'Track WIP'!L:L,'Results WIP'!C4140)</f>
        <v>43988</v>
      </c>
      <c r="C4140">
        <f t="shared" si="75"/>
        <v>1</v>
      </c>
      <c r="D4140" t="str">
        <f ca="1">VLOOKUP($B4140,'Track WIP'!$M:$O,2,FALSE)</f>
        <v>GENESYS 300</v>
      </c>
      <c r="E4140" t="str">
        <f ca="1">VLOOKUP($B4140,'Track WIP'!$M:$O,3,FALSE)</f>
        <v>Texas Motor Speedway</v>
      </c>
      <c r="F4140">
        <v>15</v>
      </c>
      <c r="G4140" t="s">
        <v>277</v>
      </c>
      <c r="H4140">
        <v>27</v>
      </c>
      <c r="I4140" t="s">
        <v>16</v>
      </c>
      <c r="J4140">
        <v>199</v>
      </c>
      <c r="K4140">
        <v>8</v>
      </c>
      <c r="L4140">
        <v>0</v>
      </c>
      <c r="M4140">
        <v>15</v>
      </c>
      <c r="N4140">
        <v>0</v>
      </c>
      <c r="O4140">
        <v>0</v>
      </c>
    </row>
    <row r="4141" spans="1:15" x14ac:dyDescent="0.2">
      <c r="A4141">
        <v>2020</v>
      </c>
      <c r="B4141" s="6">
        <f ca="1">_xlfn.MAXIFS('Track WIP'!M:M,'Track WIP'!K:K,'Results WIP'!A4141,'Track WIP'!L:L,'Results WIP'!C4141)</f>
        <v>43988</v>
      </c>
      <c r="C4141">
        <f t="shared" si="75"/>
        <v>1</v>
      </c>
      <c r="D4141" t="str">
        <f ca="1">VLOOKUP($B4141,'Track WIP'!$M:$O,2,FALSE)</f>
        <v>GENESYS 300</v>
      </c>
      <c r="E4141" t="str">
        <f ca="1">VLOOKUP($B4141,'Track WIP'!$M:$O,3,FALSE)</f>
        <v>Texas Motor Speedway</v>
      </c>
      <c r="F4141">
        <v>16</v>
      </c>
      <c r="G4141" t="s">
        <v>396</v>
      </c>
      <c r="H4141">
        <v>60</v>
      </c>
      <c r="I4141" t="s">
        <v>16</v>
      </c>
      <c r="J4141">
        <v>199</v>
      </c>
      <c r="K4141">
        <v>21</v>
      </c>
      <c r="L4141">
        <v>0</v>
      </c>
      <c r="M4141">
        <v>14</v>
      </c>
      <c r="N4141">
        <v>0</v>
      </c>
      <c r="O4141">
        <v>0</v>
      </c>
    </row>
    <row r="4142" spans="1:15" x14ac:dyDescent="0.2">
      <c r="A4142">
        <v>2020</v>
      </c>
      <c r="B4142" s="6">
        <f ca="1">_xlfn.MAXIFS('Track WIP'!M:M,'Track WIP'!K:K,'Results WIP'!A4142,'Track WIP'!L:L,'Results WIP'!C4142)</f>
        <v>43988</v>
      </c>
      <c r="C4142">
        <f t="shared" si="75"/>
        <v>1</v>
      </c>
      <c r="D4142" t="str">
        <f ca="1">VLOOKUP($B4142,'Track WIP'!$M:$O,2,FALSE)</f>
        <v>GENESYS 300</v>
      </c>
      <c r="E4142" t="str">
        <f ca="1">VLOOKUP($B4142,'Track WIP'!$M:$O,3,FALSE)</f>
        <v>Texas Motor Speedway</v>
      </c>
      <c r="F4142">
        <v>17</v>
      </c>
      <c r="G4142" t="s">
        <v>41</v>
      </c>
      <c r="H4142">
        <v>15</v>
      </c>
      <c r="I4142" t="s">
        <v>16</v>
      </c>
      <c r="J4142">
        <v>198</v>
      </c>
      <c r="K4142">
        <v>7</v>
      </c>
      <c r="L4142">
        <v>0</v>
      </c>
      <c r="M4142">
        <v>13</v>
      </c>
      <c r="N4142">
        <v>0</v>
      </c>
      <c r="O4142">
        <v>0</v>
      </c>
    </row>
    <row r="4143" spans="1:15" x14ac:dyDescent="0.2">
      <c r="A4143">
        <v>2020</v>
      </c>
      <c r="B4143" s="6">
        <f ca="1">_xlfn.MAXIFS('Track WIP'!M:M,'Track WIP'!K:K,'Results WIP'!A4143,'Track WIP'!L:L,'Results WIP'!C4143)</f>
        <v>43988</v>
      </c>
      <c r="C4143">
        <f t="shared" si="75"/>
        <v>1</v>
      </c>
      <c r="D4143" t="str">
        <f ca="1">VLOOKUP($B4143,'Track WIP'!$M:$O,2,FALSE)</f>
        <v>GENESYS 300</v>
      </c>
      <c r="E4143" t="str">
        <f ca="1">VLOOKUP($B4143,'Track WIP'!$M:$O,3,FALSE)</f>
        <v>Texas Motor Speedway</v>
      </c>
      <c r="F4143">
        <v>18</v>
      </c>
      <c r="G4143" t="s">
        <v>89</v>
      </c>
      <c r="H4143">
        <v>29</v>
      </c>
      <c r="I4143" t="s">
        <v>16</v>
      </c>
      <c r="J4143">
        <v>198</v>
      </c>
      <c r="K4143">
        <v>15</v>
      </c>
      <c r="L4143">
        <v>0</v>
      </c>
      <c r="M4143">
        <v>12</v>
      </c>
      <c r="N4143">
        <v>0</v>
      </c>
      <c r="O4143">
        <v>0</v>
      </c>
    </row>
    <row r="4144" spans="1:15" x14ac:dyDescent="0.2">
      <c r="A4144">
        <v>2020</v>
      </c>
      <c r="B4144" s="6">
        <f ca="1">_xlfn.MAXIFS('Track WIP'!M:M,'Track WIP'!K:K,'Results WIP'!A4144,'Track WIP'!L:L,'Results WIP'!C4144)</f>
        <v>43988</v>
      </c>
      <c r="C4144">
        <f t="shared" si="75"/>
        <v>1</v>
      </c>
      <c r="D4144" t="str">
        <f ca="1">VLOOKUP($B4144,'Track WIP'!$M:$O,2,FALSE)</f>
        <v>GENESYS 300</v>
      </c>
      <c r="E4144" t="str">
        <f ca="1">VLOOKUP($B4144,'Track WIP'!$M:$O,3,FALSE)</f>
        <v>Texas Motor Speedway</v>
      </c>
      <c r="F4144">
        <v>19</v>
      </c>
      <c r="G4144" t="s">
        <v>408</v>
      </c>
      <c r="H4144">
        <v>8</v>
      </c>
      <c r="I4144" t="s">
        <v>16</v>
      </c>
      <c r="J4144">
        <v>196</v>
      </c>
      <c r="K4144">
        <v>17</v>
      </c>
      <c r="L4144">
        <v>0</v>
      </c>
      <c r="M4144">
        <v>11</v>
      </c>
      <c r="N4144">
        <v>0</v>
      </c>
      <c r="O4144">
        <v>0</v>
      </c>
    </row>
    <row r="4145" spans="1:15" x14ac:dyDescent="0.2">
      <c r="A4145">
        <v>2020</v>
      </c>
      <c r="B4145" s="6">
        <f ca="1">_xlfn.MAXIFS('Track WIP'!M:M,'Track WIP'!K:K,'Results WIP'!A4145,'Track WIP'!L:L,'Results WIP'!C4145)</f>
        <v>43988</v>
      </c>
      <c r="C4145">
        <f t="shared" si="75"/>
        <v>1</v>
      </c>
      <c r="D4145" t="str">
        <f ca="1">VLOOKUP($B4145,'Track WIP'!$M:$O,2,FALSE)</f>
        <v>GENESYS 300</v>
      </c>
      <c r="E4145" t="str">
        <f ca="1">VLOOKUP($B4145,'Track WIP'!$M:$O,3,FALSE)</f>
        <v>Texas Motor Speedway</v>
      </c>
      <c r="F4145">
        <v>20</v>
      </c>
      <c r="G4145" t="s">
        <v>341</v>
      </c>
      <c r="H4145">
        <v>10</v>
      </c>
      <c r="I4145" t="s">
        <v>16</v>
      </c>
      <c r="J4145">
        <v>190</v>
      </c>
      <c r="K4145">
        <v>9</v>
      </c>
      <c r="L4145">
        <v>0</v>
      </c>
      <c r="M4145">
        <v>10</v>
      </c>
      <c r="N4145">
        <v>0</v>
      </c>
      <c r="O4145">
        <v>0</v>
      </c>
    </row>
    <row r="4146" spans="1:15" x14ac:dyDescent="0.2">
      <c r="A4146">
        <v>2020</v>
      </c>
      <c r="B4146" s="6">
        <f ca="1">_xlfn.MAXIFS('Track WIP'!M:M,'Track WIP'!K:K,'Results WIP'!A4146,'Track WIP'!L:L,'Results WIP'!C4146)</f>
        <v>43988</v>
      </c>
      <c r="C4146">
        <f t="shared" si="75"/>
        <v>1</v>
      </c>
      <c r="D4146" t="str">
        <f ca="1">VLOOKUP($B4146,'Track WIP'!$M:$O,2,FALSE)</f>
        <v>GENESYS 300</v>
      </c>
      <c r="E4146" t="str">
        <f ca="1">VLOOKUP($B4146,'Track WIP'!$M:$O,3,FALSE)</f>
        <v>Texas Motor Speedway</v>
      </c>
      <c r="F4146">
        <v>21</v>
      </c>
      <c r="G4146" t="s">
        <v>405</v>
      </c>
      <c r="H4146">
        <v>18</v>
      </c>
      <c r="I4146" t="s">
        <v>16</v>
      </c>
      <c r="J4146">
        <v>156</v>
      </c>
      <c r="K4146">
        <v>23</v>
      </c>
      <c r="L4146">
        <v>0</v>
      </c>
      <c r="M4146">
        <v>9</v>
      </c>
      <c r="N4146">
        <v>0</v>
      </c>
      <c r="O4146">
        <v>0</v>
      </c>
    </row>
    <row r="4147" spans="1:15" x14ac:dyDescent="0.2">
      <c r="A4147">
        <v>2020</v>
      </c>
      <c r="B4147" s="6">
        <f ca="1">_xlfn.MAXIFS('Track WIP'!M:M,'Track WIP'!K:K,'Results WIP'!A4147,'Track WIP'!L:L,'Results WIP'!C4147)</f>
        <v>43988</v>
      </c>
      <c r="C4147">
        <f t="shared" si="75"/>
        <v>1</v>
      </c>
      <c r="D4147" t="str">
        <f ca="1">VLOOKUP($B4147,'Track WIP'!$M:$O,2,FALSE)</f>
        <v>GENESYS 300</v>
      </c>
      <c r="E4147" t="str">
        <f ca="1">VLOOKUP($B4147,'Track WIP'!$M:$O,3,FALSE)</f>
        <v>Texas Motor Speedway</v>
      </c>
      <c r="F4147">
        <v>22</v>
      </c>
      <c r="G4147" t="s">
        <v>370</v>
      </c>
      <c r="H4147">
        <v>21</v>
      </c>
      <c r="I4147" t="s">
        <v>111</v>
      </c>
      <c r="J4147">
        <v>36</v>
      </c>
      <c r="K4147">
        <v>24</v>
      </c>
      <c r="L4147">
        <v>0</v>
      </c>
      <c r="M4147">
        <v>8</v>
      </c>
      <c r="N4147">
        <v>0</v>
      </c>
      <c r="O4147">
        <v>0</v>
      </c>
    </row>
    <row r="4148" spans="1:15" x14ac:dyDescent="0.2">
      <c r="A4148">
        <v>2020</v>
      </c>
      <c r="B4148" s="6">
        <f ca="1">_xlfn.MAXIFS('Track WIP'!M:M,'Track WIP'!K:K,'Results WIP'!A4148,'Track WIP'!L:L,'Results WIP'!C4148)</f>
        <v>43988</v>
      </c>
      <c r="C4148">
        <f t="shared" si="75"/>
        <v>1</v>
      </c>
      <c r="D4148" t="str">
        <f ca="1">VLOOKUP($B4148,'Track WIP'!$M:$O,2,FALSE)</f>
        <v>GENESYS 300</v>
      </c>
      <c r="E4148" t="str">
        <f ca="1">VLOOKUP($B4148,'Track WIP'!$M:$O,3,FALSE)</f>
        <v>Texas Motor Speedway</v>
      </c>
      <c r="F4148">
        <v>23</v>
      </c>
      <c r="G4148" t="s">
        <v>410</v>
      </c>
      <c r="H4148">
        <v>55</v>
      </c>
      <c r="I4148" t="s">
        <v>16</v>
      </c>
      <c r="J4148">
        <v>36</v>
      </c>
      <c r="K4148">
        <v>16</v>
      </c>
      <c r="L4148">
        <v>0</v>
      </c>
      <c r="M4148">
        <v>7</v>
      </c>
      <c r="N4148">
        <v>0</v>
      </c>
      <c r="O4148">
        <v>0</v>
      </c>
    </row>
    <row r="4149" spans="1:15" x14ac:dyDescent="0.2">
      <c r="A4149">
        <v>2020</v>
      </c>
      <c r="B4149" s="6">
        <f ca="1">_xlfn.MAXIFS('Track WIP'!M:M,'Track WIP'!K:K,'Results WIP'!A4149,'Track WIP'!L:L,'Results WIP'!C4149)</f>
        <v>43988</v>
      </c>
      <c r="C4149">
        <f t="shared" si="75"/>
        <v>1</v>
      </c>
      <c r="D4149" t="str">
        <f ca="1">VLOOKUP($B4149,'Track WIP'!$M:$O,2,FALSE)</f>
        <v>GENESYS 300</v>
      </c>
      <c r="E4149" t="str">
        <f ca="1">VLOOKUP($B4149,'Track WIP'!$M:$O,3,FALSE)</f>
        <v>Texas Motor Speedway</v>
      </c>
      <c r="F4149">
        <v>24</v>
      </c>
      <c r="G4149" t="s">
        <v>37</v>
      </c>
      <c r="H4149">
        <v>30</v>
      </c>
      <c r="I4149" t="s">
        <v>16</v>
      </c>
      <c r="J4149">
        <v>0</v>
      </c>
      <c r="K4149">
        <v>22</v>
      </c>
      <c r="L4149">
        <v>0</v>
      </c>
      <c r="M4149">
        <v>3</v>
      </c>
      <c r="N4149">
        <v>0</v>
      </c>
      <c r="O4149">
        <v>0</v>
      </c>
    </row>
    <row r="4150" spans="1:15" x14ac:dyDescent="0.2">
      <c r="A4150">
        <v>2020</v>
      </c>
      <c r="B4150" s="6">
        <f ca="1">_xlfn.MAXIFS('Track WIP'!M:M,'Track WIP'!K:K,'Results WIP'!A4150,'Track WIP'!L:L,'Results WIP'!C4150)</f>
        <v>44016</v>
      </c>
      <c r="C4150">
        <f t="shared" si="75"/>
        <v>2</v>
      </c>
      <c r="D4150" t="str">
        <f ca="1">VLOOKUP($B4150,'Track WIP'!$M:$O,2,FALSE)</f>
        <v>GMR GRAND PRIX</v>
      </c>
      <c r="E4150" t="str">
        <f ca="1">VLOOKUP($B4150,'Track WIP'!$M:$O,3,FALSE)</f>
        <v>Indianapolis Motor Speedway</v>
      </c>
      <c r="F4150">
        <v>1</v>
      </c>
      <c r="G4150" t="s">
        <v>21</v>
      </c>
      <c r="H4150">
        <v>9</v>
      </c>
      <c r="I4150" t="s">
        <v>16</v>
      </c>
      <c r="J4150">
        <v>80</v>
      </c>
      <c r="K4150">
        <v>7</v>
      </c>
      <c r="L4150">
        <v>26</v>
      </c>
      <c r="M4150">
        <v>51</v>
      </c>
      <c r="N4150">
        <v>1</v>
      </c>
      <c r="O4150">
        <v>0</v>
      </c>
    </row>
    <row r="4151" spans="1:15" x14ac:dyDescent="0.2">
      <c r="A4151">
        <v>2020</v>
      </c>
      <c r="B4151" s="6">
        <f ca="1">_xlfn.MAXIFS('Track WIP'!M:M,'Track WIP'!K:K,'Results WIP'!A4151,'Track WIP'!L:L,'Results WIP'!C4151)</f>
        <v>44016</v>
      </c>
      <c r="C4151">
        <f t="shared" si="75"/>
        <v>2</v>
      </c>
      <c r="D4151" t="str">
        <f ca="1">VLOOKUP($B4151,'Track WIP'!$M:$O,2,FALSE)</f>
        <v>GMR GRAND PRIX</v>
      </c>
      <c r="E4151" t="str">
        <f ca="1">VLOOKUP($B4151,'Track WIP'!$M:$O,3,FALSE)</f>
        <v>Indianapolis Motor Speedway</v>
      </c>
      <c r="F4151">
        <v>2</v>
      </c>
      <c r="G4151" t="s">
        <v>41</v>
      </c>
      <c r="H4151">
        <v>15</v>
      </c>
      <c r="I4151" t="s">
        <v>16</v>
      </c>
      <c r="J4151">
        <v>80</v>
      </c>
      <c r="K4151">
        <v>4</v>
      </c>
      <c r="L4151">
        <v>18</v>
      </c>
      <c r="M4151">
        <v>41</v>
      </c>
      <c r="N4151">
        <v>1</v>
      </c>
      <c r="O4151">
        <v>0</v>
      </c>
    </row>
    <row r="4152" spans="1:15" x14ac:dyDescent="0.2">
      <c r="A4152">
        <v>2020</v>
      </c>
      <c r="B4152" s="6">
        <f ca="1">_xlfn.MAXIFS('Track WIP'!M:M,'Track WIP'!K:K,'Results WIP'!A4152,'Track WIP'!L:L,'Results WIP'!C4152)</f>
        <v>44016</v>
      </c>
      <c r="C4152">
        <f t="shared" si="75"/>
        <v>2</v>
      </c>
      <c r="D4152" t="str">
        <f ca="1">VLOOKUP($B4152,'Track WIP'!$M:$O,2,FALSE)</f>
        <v>GMR GRAND PRIX</v>
      </c>
      <c r="E4152" t="str">
        <f ca="1">VLOOKUP($B4152,'Track WIP'!$M:$O,3,FALSE)</f>
        <v>Indianapolis Motor Speedway</v>
      </c>
      <c r="F4152">
        <v>3</v>
      </c>
      <c r="G4152" t="s">
        <v>88</v>
      </c>
      <c r="H4152">
        <v>22</v>
      </c>
      <c r="I4152" t="s">
        <v>111</v>
      </c>
      <c r="J4152">
        <v>80</v>
      </c>
      <c r="K4152">
        <v>20</v>
      </c>
      <c r="L4152">
        <v>0</v>
      </c>
      <c r="M4152">
        <v>35</v>
      </c>
      <c r="N4152">
        <v>0</v>
      </c>
      <c r="O4152">
        <v>0</v>
      </c>
    </row>
    <row r="4153" spans="1:15" x14ac:dyDescent="0.2">
      <c r="A4153">
        <v>2020</v>
      </c>
      <c r="B4153" s="6">
        <f ca="1">_xlfn.MAXIFS('Track WIP'!M:M,'Track WIP'!K:K,'Results WIP'!A4153,'Track WIP'!L:L,'Results WIP'!C4153)</f>
        <v>44016</v>
      </c>
      <c r="C4153">
        <f t="shared" si="75"/>
        <v>2</v>
      </c>
      <c r="D4153" t="str">
        <f ca="1">VLOOKUP($B4153,'Track WIP'!$M:$O,2,FALSE)</f>
        <v>GMR GRAND PRIX</v>
      </c>
      <c r="E4153" t="str">
        <f ca="1">VLOOKUP($B4153,'Track WIP'!$M:$O,3,FALSE)</f>
        <v>Indianapolis Motor Speedway</v>
      </c>
      <c r="F4153">
        <v>4</v>
      </c>
      <c r="G4153" t="s">
        <v>338</v>
      </c>
      <c r="H4153">
        <v>88</v>
      </c>
      <c r="I4153" t="s">
        <v>16</v>
      </c>
      <c r="J4153">
        <v>80</v>
      </c>
      <c r="K4153">
        <v>3</v>
      </c>
      <c r="L4153">
        <v>0</v>
      </c>
      <c r="M4153">
        <v>32</v>
      </c>
      <c r="N4153">
        <v>0</v>
      </c>
      <c r="O4153">
        <v>0</v>
      </c>
    </row>
    <row r="4154" spans="1:15" x14ac:dyDescent="0.2">
      <c r="A4154">
        <v>2020</v>
      </c>
      <c r="B4154" s="6">
        <f ca="1">_xlfn.MAXIFS('Track WIP'!M:M,'Track WIP'!K:K,'Results WIP'!A4154,'Track WIP'!L:L,'Results WIP'!C4154)</f>
        <v>44016</v>
      </c>
      <c r="C4154">
        <f t="shared" si="75"/>
        <v>2</v>
      </c>
      <c r="D4154" t="str">
        <f ca="1">VLOOKUP($B4154,'Track WIP'!$M:$O,2,FALSE)</f>
        <v>GMR GRAND PRIX</v>
      </c>
      <c r="E4154" t="str">
        <f ca="1">VLOOKUP($B4154,'Track WIP'!$M:$O,3,FALSE)</f>
        <v>Indianapolis Motor Speedway</v>
      </c>
      <c r="F4154">
        <v>5</v>
      </c>
      <c r="G4154" t="s">
        <v>370</v>
      </c>
      <c r="H4154">
        <v>21</v>
      </c>
      <c r="I4154" t="s">
        <v>111</v>
      </c>
      <c r="J4154">
        <v>80</v>
      </c>
      <c r="K4154">
        <v>18</v>
      </c>
      <c r="L4154">
        <v>0</v>
      </c>
      <c r="M4154">
        <v>30</v>
      </c>
      <c r="N4154">
        <v>0</v>
      </c>
      <c r="O4154">
        <v>0</v>
      </c>
    </row>
    <row r="4155" spans="1:15" x14ac:dyDescent="0.2">
      <c r="A4155">
        <v>2020</v>
      </c>
      <c r="B4155" s="6">
        <f ca="1">_xlfn.MAXIFS('Track WIP'!M:M,'Track WIP'!K:K,'Results WIP'!A4155,'Track WIP'!L:L,'Results WIP'!C4155)</f>
        <v>44016</v>
      </c>
      <c r="C4155">
        <f t="shared" si="75"/>
        <v>2</v>
      </c>
      <c r="D4155" t="str">
        <f ca="1">VLOOKUP($B4155,'Track WIP'!$M:$O,2,FALSE)</f>
        <v>GMR GRAND PRIX</v>
      </c>
      <c r="E4155" t="str">
        <f ca="1">VLOOKUP($B4155,'Track WIP'!$M:$O,3,FALSE)</f>
        <v>Indianapolis Motor Speedway</v>
      </c>
      <c r="F4155">
        <v>6</v>
      </c>
      <c r="G4155" t="s">
        <v>408</v>
      </c>
      <c r="H4155">
        <v>8</v>
      </c>
      <c r="I4155" t="s">
        <v>16</v>
      </c>
      <c r="J4155">
        <v>80</v>
      </c>
      <c r="K4155">
        <v>14</v>
      </c>
      <c r="L4155">
        <v>1</v>
      </c>
      <c r="M4155">
        <v>29</v>
      </c>
      <c r="N4155">
        <v>1</v>
      </c>
      <c r="O4155">
        <v>0</v>
      </c>
    </row>
    <row r="4156" spans="1:15" x14ac:dyDescent="0.2">
      <c r="A4156">
        <v>2020</v>
      </c>
      <c r="B4156" s="6">
        <f ca="1">_xlfn.MAXIFS('Track WIP'!M:M,'Track WIP'!K:K,'Results WIP'!A4156,'Track WIP'!L:L,'Results WIP'!C4156)</f>
        <v>44016</v>
      </c>
      <c r="C4156">
        <f t="shared" si="75"/>
        <v>2</v>
      </c>
      <c r="D4156" t="str">
        <f ca="1">VLOOKUP($B4156,'Track WIP'!$M:$O,2,FALSE)</f>
        <v>GMR GRAND PRIX</v>
      </c>
      <c r="E4156" t="str">
        <f ca="1">VLOOKUP($B4156,'Track WIP'!$M:$O,3,FALSE)</f>
        <v>Indianapolis Motor Speedway</v>
      </c>
      <c r="F4156">
        <v>7</v>
      </c>
      <c r="G4156" t="s">
        <v>112</v>
      </c>
      <c r="H4156">
        <v>1</v>
      </c>
      <c r="I4156" t="s">
        <v>111</v>
      </c>
      <c r="J4156">
        <v>80</v>
      </c>
      <c r="K4156">
        <v>6</v>
      </c>
      <c r="L4156">
        <v>4</v>
      </c>
      <c r="M4156">
        <v>27</v>
      </c>
      <c r="N4156">
        <v>1</v>
      </c>
      <c r="O4156">
        <v>0</v>
      </c>
    </row>
    <row r="4157" spans="1:15" x14ac:dyDescent="0.2">
      <c r="A4157">
        <v>2020</v>
      </c>
      <c r="B4157" s="6">
        <f ca="1">_xlfn.MAXIFS('Track WIP'!M:M,'Track WIP'!K:K,'Results WIP'!A4157,'Track WIP'!L:L,'Results WIP'!C4157)</f>
        <v>44016</v>
      </c>
      <c r="C4157">
        <f t="shared" si="75"/>
        <v>2</v>
      </c>
      <c r="D4157" t="str">
        <f ca="1">VLOOKUP($B4157,'Track WIP'!$M:$O,2,FALSE)</f>
        <v>GMR GRAND PRIX</v>
      </c>
      <c r="E4157" t="str">
        <f ca="1">VLOOKUP($B4157,'Track WIP'!$M:$O,3,FALSE)</f>
        <v>Indianapolis Motor Speedway</v>
      </c>
      <c r="F4157">
        <v>8</v>
      </c>
      <c r="G4157" t="s">
        <v>356</v>
      </c>
      <c r="H4157">
        <v>5</v>
      </c>
      <c r="I4157" t="s">
        <v>111</v>
      </c>
      <c r="J4157">
        <v>80</v>
      </c>
      <c r="K4157">
        <v>13</v>
      </c>
      <c r="L4157">
        <v>0</v>
      </c>
      <c r="M4157">
        <v>24</v>
      </c>
      <c r="N4157">
        <v>0</v>
      </c>
      <c r="O4157">
        <v>0</v>
      </c>
    </row>
    <row r="4158" spans="1:15" x14ac:dyDescent="0.2">
      <c r="A4158">
        <v>2020</v>
      </c>
      <c r="B4158" s="6">
        <f ca="1">_xlfn.MAXIFS('Track WIP'!M:M,'Track WIP'!K:K,'Results WIP'!A4158,'Track WIP'!L:L,'Results WIP'!C4158)</f>
        <v>44016</v>
      </c>
      <c r="C4158">
        <f t="shared" si="75"/>
        <v>2</v>
      </c>
      <c r="D4158" t="str">
        <f ca="1">VLOOKUP($B4158,'Track WIP'!$M:$O,2,FALSE)</f>
        <v>GMR GRAND PRIX</v>
      </c>
      <c r="E4158" t="str">
        <f ca="1">VLOOKUP($B4158,'Track WIP'!$M:$O,3,FALSE)</f>
        <v>Indianapolis Motor Speedway</v>
      </c>
      <c r="F4158">
        <v>9</v>
      </c>
      <c r="G4158" t="s">
        <v>405</v>
      </c>
      <c r="H4158">
        <v>18</v>
      </c>
      <c r="I4158" t="s">
        <v>16</v>
      </c>
      <c r="J4158">
        <v>80</v>
      </c>
      <c r="K4158">
        <v>15</v>
      </c>
      <c r="L4158">
        <v>0</v>
      </c>
      <c r="M4158">
        <v>22</v>
      </c>
      <c r="N4158">
        <v>0</v>
      </c>
      <c r="O4158">
        <v>0</v>
      </c>
    </row>
    <row r="4159" spans="1:15" x14ac:dyDescent="0.2">
      <c r="A4159">
        <v>2020</v>
      </c>
      <c r="B4159" s="6">
        <f ca="1">_xlfn.MAXIFS('Track WIP'!M:M,'Track WIP'!K:K,'Results WIP'!A4159,'Track WIP'!L:L,'Results WIP'!C4159)</f>
        <v>44016</v>
      </c>
      <c r="C4159">
        <f t="shared" si="75"/>
        <v>2</v>
      </c>
      <c r="D4159" t="str">
        <f ca="1">VLOOKUP($B4159,'Track WIP'!$M:$O,2,FALSE)</f>
        <v>GMR GRAND PRIX</v>
      </c>
      <c r="E4159" t="str">
        <f ca="1">VLOOKUP($B4159,'Track WIP'!$M:$O,3,FALSE)</f>
        <v>Indianapolis Motor Speedway</v>
      </c>
      <c r="F4159">
        <v>10</v>
      </c>
      <c r="G4159" t="s">
        <v>37</v>
      </c>
      <c r="H4159">
        <v>30</v>
      </c>
      <c r="I4159" t="s">
        <v>16</v>
      </c>
      <c r="J4159">
        <v>80</v>
      </c>
      <c r="K4159">
        <v>17</v>
      </c>
      <c r="L4159">
        <v>0</v>
      </c>
      <c r="M4159">
        <v>20</v>
      </c>
      <c r="N4159">
        <v>0</v>
      </c>
      <c r="O4159">
        <v>0</v>
      </c>
    </row>
    <row r="4160" spans="1:15" x14ac:dyDescent="0.2">
      <c r="A4160">
        <v>2020</v>
      </c>
      <c r="B4160" s="6">
        <f ca="1">_xlfn.MAXIFS('Track WIP'!M:M,'Track WIP'!K:K,'Results WIP'!A4160,'Track WIP'!L:L,'Results WIP'!C4160)</f>
        <v>44016</v>
      </c>
      <c r="C4160">
        <f t="shared" si="75"/>
        <v>2</v>
      </c>
      <c r="D4160" t="str">
        <f ca="1">VLOOKUP($B4160,'Track WIP'!$M:$O,2,FALSE)</f>
        <v>GMR GRAND PRIX</v>
      </c>
      <c r="E4160" t="str">
        <f ca="1">VLOOKUP($B4160,'Track WIP'!$M:$O,3,FALSE)</f>
        <v>Indianapolis Motor Speedway</v>
      </c>
      <c r="F4160">
        <v>11</v>
      </c>
      <c r="G4160" t="s">
        <v>89</v>
      </c>
      <c r="H4160">
        <v>29</v>
      </c>
      <c r="I4160" t="s">
        <v>16</v>
      </c>
      <c r="J4160">
        <v>80</v>
      </c>
      <c r="K4160">
        <v>19</v>
      </c>
      <c r="L4160">
        <v>0</v>
      </c>
      <c r="M4160">
        <v>19</v>
      </c>
      <c r="N4160">
        <v>0</v>
      </c>
      <c r="O4160">
        <v>0</v>
      </c>
    </row>
    <row r="4161" spans="1:15" x14ac:dyDescent="0.2">
      <c r="A4161">
        <v>2020</v>
      </c>
      <c r="B4161" s="6">
        <f ca="1">_xlfn.MAXIFS('Track WIP'!M:M,'Track WIP'!K:K,'Results WIP'!A4161,'Track WIP'!L:L,'Results WIP'!C4161)</f>
        <v>44016</v>
      </c>
      <c r="C4161">
        <f t="shared" si="75"/>
        <v>2</v>
      </c>
      <c r="D4161" t="str">
        <f ca="1">VLOOKUP($B4161,'Track WIP'!$M:$O,2,FALSE)</f>
        <v>GMR GRAND PRIX</v>
      </c>
      <c r="E4161" t="str">
        <f ca="1">VLOOKUP($B4161,'Track WIP'!$M:$O,3,FALSE)</f>
        <v>Indianapolis Motor Speedway</v>
      </c>
      <c r="F4161">
        <v>12</v>
      </c>
      <c r="G4161" t="s">
        <v>359</v>
      </c>
      <c r="H4161">
        <v>20</v>
      </c>
      <c r="I4161" t="s">
        <v>111</v>
      </c>
      <c r="J4161">
        <v>80</v>
      </c>
      <c r="K4161">
        <v>8</v>
      </c>
      <c r="L4161">
        <v>0</v>
      </c>
      <c r="M4161">
        <v>18</v>
      </c>
      <c r="N4161">
        <v>0</v>
      </c>
      <c r="O4161">
        <v>0</v>
      </c>
    </row>
    <row r="4162" spans="1:15" x14ac:dyDescent="0.2">
      <c r="A4162">
        <v>2020</v>
      </c>
      <c r="B4162" s="6">
        <f ca="1">_xlfn.MAXIFS('Track WIP'!M:M,'Track WIP'!K:K,'Results WIP'!A4162,'Track WIP'!L:L,'Results WIP'!C4162)</f>
        <v>44016</v>
      </c>
      <c r="C4162">
        <f t="shared" si="75"/>
        <v>2</v>
      </c>
      <c r="D4162" t="str">
        <f ca="1">VLOOKUP($B4162,'Track WIP'!$M:$O,2,FALSE)</f>
        <v>GMR GRAND PRIX</v>
      </c>
      <c r="E4162" t="str">
        <f ca="1">VLOOKUP($B4162,'Track WIP'!$M:$O,3,FALSE)</f>
        <v>Indianapolis Motor Speedway</v>
      </c>
      <c r="F4162">
        <v>13</v>
      </c>
      <c r="G4162" t="s">
        <v>17</v>
      </c>
      <c r="H4162">
        <v>28</v>
      </c>
      <c r="I4162" t="s">
        <v>16</v>
      </c>
      <c r="J4162">
        <v>80</v>
      </c>
      <c r="K4162">
        <v>12</v>
      </c>
      <c r="L4162">
        <v>0</v>
      </c>
      <c r="M4162">
        <v>17</v>
      </c>
      <c r="N4162">
        <v>0</v>
      </c>
      <c r="O4162">
        <v>0</v>
      </c>
    </row>
    <row r="4163" spans="1:15" x14ac:dyDescent="0.2">
      <c r="A4163">
        <v>2020</v>
      </c>
      <c r="B4163" s="6">
        <f ca="1">_xlfn.MAXIFS('Track WIP'!M:M,'Track WIP'!K:K,'Results WIP'!A4163,'Track WIP'!L:L,'Results WIP'!C4163)</f>
        <v>44016</v>
      </c>
      <c r="C4163">
        <f t="shared" si="75"/>
        <v>2</v>
      </c>
      <c r="D4163" t="str">
        <f ca="1">VLOOKUP($B4163,'Track WIP'!$M:$O,2,FALSE)</f>
        <v>GMR GRAND PRIX</v>
      </c>
      <c r="E4163" t="str">
        <f ca="1">VLOOKUP($B4163,'Track WIP'!$M:$O,3,FALSE)</f>
        <v>Indianapolis Motor Speedway</v>
      </c>
      <c r="F4163">
        <v>14</v>
      </c>
      <c r="G4163" t="s">
        <v>394</v>
      </c>
      <c r="H4163">
        <v>26</v>
      </c>
      <c r="I4163" t="s">
        <v>16</v>
      </c>
      <c r="J4163">
        <v>80</v>
      </c>
      <c r="K4163">
        <v>22</v>
      </c>
      <c r="L4163">
        <v>1</v>
      </c>
      <c r="M4163">
        <v>17</v>
      </c>
      <c r="N4163">
        <v>1</v>
      </c>
      <c r="O4163">
        <v>0</v>
      </c>
    </row>
    <row r="4164" spans="1:15" x14ac:dyDescent="0.2">
      <c r="A4164">
        <v>2020</v>
      </c>
      <c r="B4164" s="6">
        <f ca="1">_xlfn.MAXIFS('Track WIP'!M:M,'Track WIP'!K:K,'Results WIP'!A4164,'Track WIP'!L:L,'Results WIP'!C4164)</f>
        <v>44016</v>
      </c>
      <c r="C4164">
        <f t="shared" si="75"/>
        <v>2</v>
      </c>
      <c r="D4164" t="str">
        <f ca="1">VLOOKUP($B4164,'Track WIP'!$M:$O,2,FALSE)</f>
        <v>GMR GRAND PRIX</v>
      </c>
      <c r="E4164" t="str">
        <f ca="1">VLOOKUP($B4164,'Track WIP'!$M:$O,3,FALSE)</f>
        <v>Indianapolis Motor Speedway</v>
      </c>
      <c r="F4164">
        <v>15</v>
      </c>
      <c r="G4164" t="s">
        <v>341</v>
      </c>
      <c r="H4164">
        <v>10</v>
      </c>
      <c r="I4164" t="s">
        <v>16</v>
      </c>
      <c r="J4164">
        <v>80</v>
      </c>
      <c r="K4164">
        <v>9</v>
      </c>
      <c r="L4164">
        <v>0</v>
      </c>
      <c r="M4164">
        <v>15</v>
      </c>
      <c r="N4164">
        <v>0</v>
      </c>
      <c r="O4164">
        <v>0</v>
      </c>
    </row>
    <row r="4165" spans="1:15" x14ac:dyDescent="0.2">
      <c r="A4165">
        <v>2020</v>
      </c>
      <c r="B4165" s="6">
        <f ca="1">_xlfn.MAXIFS('Track WIP'!M:M,'Track WIP'!K:K,'Results WIP'!A4165,'Track WIP'!L:L,'Results WIP'!C4165)</f>
        <v>44016</v>
      </c>
      <c r="C4165">
        <f t="shared" si="75"/>
        <v>2</v>
      </c>
      <c r="D4165" t="str">
        <f ca="1">VLOOKUP($B4165,'Track WIP'!$M:$O,2,FALSE)</f>
        <v>GMR GRAND PRIX</v>
      </c>
      <c r="E4165" t="str">
        <f ca="1">VLOOKUP($B4165,'Track WIP'!$M:$O,3,FALSE)</f>
        <v>Indianapolis Motor Speedway</v>
      </c>
      <c r="F4165">
        <v>16</v>
      </c>
      <c r="G4165" t="s">
        <v>390</v>
      </c>
      <c r="H4165">
        <v>59</v>
      </c>
      <c r="I4165" t="s">
        <v>111</v>
      </c>
      <c r="J4165">
        <v>80</v>
      </c>
      <c r="K4165">
        <v>10</v>
      </c>
      <c r="L4165">
        <v>0</v>
      </c>
      <c r="M4165">
        <v>14</v>
      </c>
      <c r="N4165">
        <v>0</v>
      </c>
      <c r="O4165">
        <v>0</v>
      </c>
    </row>
    <row r="4166" spans="1:15" x14ac:dyDescent="0.2">
      <c r="A4166">
        <v>2020</v>
      </c>
      <c r="B4166" s="6">
        <f ca="1">_xlfn.MAXIFS('Track WIP'!M:M,'Track WIP'!K:K,'Results WIP'!A4166,'Track WIP'!L:L,'Results WIP'!C4166)</f>
        <v>44016</v>
      </c>
      <c r="C4166">
        <f t="shared" si="75"/>
        <v>2</v>
      </c>
      <c r="D4166" t="str">
        <f ca="1">VLOOKUP($B4166,'Track WIP'!$M:$O,2,FALSE)</f>
        <v>GMR GRAND PRIX</v>
      </c>
      <c r="E4166" t="str">
        <f ca="1">VLOOKUP($B4166,'Track WIP'!$M:$O,3,FALSE)</f>
        <v>Indianapolis Motor Speedway</v>
      </c>
      <c r="F4166">
        <v>17</v>
      </c>
      <c r="G4166" t="s">
        <v>396</v>
      </c>
      <c r="H4166">
        <v>60</v>
      </c>
      <c r="I4166" t="s">
        <v>16</v>
      </c>
      <c r="J4166">
        <v>80</v>
      </c>
      <c r="K4166">
        <v>2</v>
      </c>
      <c r="L4166">
        <v>1</v>
      </c>
      <c r="M4166">
        <v>14</v>
      </c>
      <c r="N4166">
        <v>1</v>
      </c>
      <c r="O4166">
        <v>0</v>
      </c>
    </row>
    <row r="4167" spans="1:15" x14ac:dyDescent="0.2">
      <c r="A4167">
        <v>2020</v>
      </c>
      <c r="B4167" s="6">
        <f ca="1">_xlfn.MAXIFS('Track WIP'!M:M,'Track WIP'!K:K,'Results WIP'!A4167,'Track WIP'!L:L,'Results WIP'!C4167)</f>
        <v>44016</v>
      </c>
      <c r="C4167">
        <f t="shared" si="75"/>
        <v>2</v>
      </c>
      <c r="D4167" t="str">
        <f ca="1">VLOOKUP($B4167,'Track WIP'!$M:$O,2,FALSE)</f>
        <v>GMR GRAND PRIX</v>
      </c>
      <c r="E4167" t="str">
        <f ca="1">VLOOKUP($B4167,'Track WIP'!$M:$O,3,FALSE)</f>
        <v>Indianapolis Motor Speedway</v>
      </c>
      <c r="F4167">
        <v>18</v>
      </c>
      <c r="G4167" t="s">
        <v>86</v>
      </c>
      <c r="H4167">
        <v>4</v>
      </c>
      <c r="I4167" t="s">
        <v>111</v>
      </c>
      <c r="J4167">
        <v>80</v>
      </c>
      <c r="K4167">
        <v>24</v>
      </c>
      <c r="L4167">
        <v>0</v>
      </c>
      <c r="M4167">
        <v>12</v>
      </c>
      <c r="N4167">
        <v>0</v>
      </c>
      <c r="O4167">
        <v>0</v>
      </c>
    </row>
    <row r="4168" spans="1:15" x14ac:dyDescent="0.2">
      <c r="A4168">
        <v>2020</v>
      </c>
      <c r="B4168" s="6">
        <f ca="1">_xlfn.MAXIFS('Track WIP'!M:M,'Track WIP'!K:K,'Results WIP'!A4168,'Track WIP'!L:L,'Results WIP'!C4168)</f>
        <v>44016</v>
      </c>
      <c r="C4168">
        <f t="shared" si="75"/>
        <v>2</v>
      </c>
      <c r="D4168" t="str">
        <f ca="1">VLOOKUP($B4168,'Track WIP'!$M:$O,2,FALSE)</f>
        <v>GMR GRAND PRIX</v>
      </c>
      <c r="E4168" t="str">
        <f ca="1">VLOOKUP($B4168,'Track WIP'!$M:$O,3,FALSE)</f>
        <v>Indianapolis Motor Speedway</v>
      </c>
      <c r="F4168">
        <v>19</v>
      </c>
      <c r="G4168" t="s">
        <v>410</v>
      </c>
      <c r="H4168">
        <v>55</v>
      </c>
      <c r="I4168" t="s">
        <v>16</v>
      </c>
      <c r="J4168">
        <v>80</v>
      </c>
      <c r="K4168">
        <v>21</v>
      </c>
      <c r="L4168">
        <v>0</v>
      </c>
      <c r="M4168">
        <v>11</v>
      </c>
      <c r="N4168">
        <v>0</v>
      </c>
      <c r="O4168">
        <v>0</v>
      </c>
    </row>
    <row r="4169" spans="1:15" x14ac:dyDescent="0.2">
      <c r="A4169">
        <v>2020</v>
      </c>
      <c r="B4169" s="6">
        <f ca="1">_xlfn.MAXIFS('Track WIP'!M:M,'Track WIP'!K:K,'Results WIP'!A4169,'Track WIP'!L:L,'Results WIP'!C4169)</f>
        <v>44016</v>
      </c>
      <c r="C4169">
        <f t="shared" si="75"/>
        <v>2</v>
      </c>
      <c r="D4169" t="str">
        <f ca="1">VLOOKUP($B4169,'Track WIP'!$M:$O,2,FALSE)</f>
        <v>GMR GRAND PRIX</v>
      </c>
      <c r="E4169" t="str">
        <f ca="1">VLOOKUP($B4169,'Track WIP'!$M:$O,3,FALSE)</f>
        <v>Indianapolis Motor Speedway</v>
      </c>
      <c r="F4169">
        <v>20</v>
      </c>
      <c r="G4169" t="s">
        <v>15</v>
      </c>
      <c r="H4169">
        <v>12</v>
      </c>
      <c r="I4169" t="s">
        <v>111</v>
      </c>
      <c r="J4169">
        <v>80</v>
      </c>
      <c r="K4169">
        <v>1</v>
      </c>
      <c r="L4169">
        <v>28</v>
      </c>
      <c r="M4169">
        <v>14</v>
      </c>
      <c r="N4169">
        <v>4</v>
      </c>
      <c r="O4169">
        <v>0</v>
      </c>
    </row>
    <row r="4170" spans="1:15" x14ac:dyDescent="0.2">
      <c r="A4170">
        <v>2020</v>
      </c>
      <c r="B4170" s="6">
        <f ca="1">_xlfn.MAXIFS('Track WIP'!M:M,'Track WIP'!K:K,'Results WIP'!A4170,'Track WIP'!L:L,'Results WIP'!C4170)</f>
        <v>44016</v>
      </c>
      <c r="C4170">
        <f t="shared" si="75"/>
        <v>2</v>
      </c>
      <c r="D4170" t="str">
        <f ca="1">VLOOKUP($B4170,'Track WIP'!$M:$O,2,FALSE)</f>
        <v>GMR GRAND PRIX</v>
      </c>
      <c r="E4170" t="str">
        <f ca="1">VLOOKUP($B4170,'Track WIP'!$M:$O,3,FALSE)</f>
        <v>Indianapolis Motor Speedway</v>
      </c>
      <c r="F4170">
        <v>21</v>
      </c>
      <c r="G4170" t="s">
        <v>411</v>
      </c>
      <c r="H4170">
        <v>14</v>
      </c>
      <c r="I4170" t="s">
        <v>111</v>
      </c>
      <c r="J4170">
        <v>79</v>
      </c>
      <c r="K4170">
        <v>26</v>
      </c>
      <c r="L4170">
        <v>0</v>
      </c>
      <c r="M4170">
        <v>9</v>
      </c>
      <c r="N4170">
        <v>0</v>
      </c>
      <c r="O4170">
        <v>0</v>
      </c>
    </row>
    <row r="4171" spans="1:15" x14ac:dyDescent="0.2">
      <c r="A4171">
        <v>2020</v>
      </c>
      <c r="B4171" s="6">
        <f ca="1">_xlfn.MAXIFS('Track WIP'!M:M,'Track WIP'!K:K,'Results WIP'!A4171,'Track WIP'!L:L,'Results WIP'!C4171)</f>
        <v>44016</v>
      </c>
      <c r="C4171">
        <f t="shared" si="75"/>
        <v>2</v>
      </c>
      <c r="D4171" t="str">
        <f ca="1">VLOOKUP($B4171,'Track WIP'!$M:$O,2,FALSE)</f>
        <v>GMR GRAND PRIX</v>
      </c>
      <c r="E4171" t="str">
        <f ca="1">VLOOKUP($B4171,'Track WIP'!$M:$O,3,FALSE)</f>
        <v>Indianapolis Motor Speedway</v>
      </c>
      <c r="F4171">
        <v>22</v>
      </c>
      <c r="G4171" t="s">
        <v>38</v>
      </c>
      <c r="H4171">
        <v>98</v>
      </c>
      <c r="I4171" t="s">
        <v>16</v>
      </c>
      <c r="J4171">
        <v>79</v>
      </c>
      <c r="K4171">
        <v>25</v>
      </c>
      <c r="L4171">
        <v>0</v>
      </c>
      <c r="M4171">
        <v>8</v>
      </c>
      <c r="N4171">
        <v>0</v>
      </c>
      <c r="O4171">
        <v>0</v>
      </c>
    </row>
    <row r="4172" spans="1:15" x14ac:dyDescent="0.2">
      <c r="A4172">
        <v>2020</v>
      </c>
      <c r="B4172" s="6">
        <f ca="1">_xlfn.MAXIFS('Track WIP'!M:M,'Track WIP'!K:K,'Results WIP'!A4172,'Track WIP'!L:L,'Results WIP'!C4172)</f>
        <v>44016</v>
      </c>
      <c r="C4172">
        <f t="shared" si="75"/>
        <v>2</v>
      </c>
      <c r="D4172" t="str">
        <f ca="1">VLOOKUP($B4172,'Track WIP'!$M:$O,2,FALSE)</f>
        <v>GMR GRAND PRIX</v>
      </c>
      <c r="E4172" t="str">
        <f ca="1">VLOOKUP($B4172,'Track WIP'!$M:$O,3,FALSE)</f>
        <v>Indianapolis Motor Speedway</v>
      </c>
      <c r="F4172">
        <v>23</v>
      </c>
      <c r="G4172" t="s">
        <v>384</v>
      </c>
      <c r="H4172">
        <v>24</v>
      </c>
      <c r="I4172" t="s">
        <v>111</v>
      </c>
      <c r="J4172">
        <v>79</v>
      </c>
      <c r="K4172">
        <v>23</v>
      </c>
      <c r="L4172">
        <v>0</v>
      </c>
      <c r="M4172">
        <v>7</v>
      </c>
      <c r="N4172">
        <v>0</v>
      </c>
      <c r="O4172">
        <v>0</v>
      </c>
    </row>
    <row r="4173" spans="1:15" x14ac:dyDescent="0.2">
      <c r="A4173">
        <v>2020</v>
      </c>
      <c r="B4173" s="6">
        <f ca="1">_xlfn.MAXIFS('Track WIP'!M:M,'Track WIP'!K:K,'Results WIP'!A4173,'Track WIP'!L:L,'Results WIP'!C4173)</f>
        <v>44016</v>
      </c>
      <c r="C4173">
        <f t="shared" si="75"/>
        <v>2</v>
      </c>
      <c r="D4173" t="str">
        <f ca="1">VLOOKUP($B4173,'Track WIP'!$M:$O,2,FALSE)</f>
        <v>GMR GRAND PRIX</v>
      </c>
      <c r="E4173" t="str">
        <f ca="1">VLOOKUP($B4173,'Track WIP'!$M:$O,3,FALSE)</f>
        <v>Indianapolis Motor Speedway</v>
      </c>
      <c r="F4173">
        <v>24</v>
      </c>
      <c r="G4173" t="s">
        <v>389</v>
      </c>
      <c r="H4173">
        <v>45</v>
      </c>
      <c r="I4173" t="s">
        <v>16</v>
      </c>
      <c r="J4173">
        <v>74</v>
      </c>
      <c r="K4173">
        <v>16</v>
      </c>
      <c r="L4173">
        <v>1</v>
      </c>
      <c r="M4173">
        <v>7</v>
      </c>
      <c r="N4173">
        <v>1</v>
      </c>
      <c r="O4173">
        <v>0</v>
      </c>
    </row>
    <row r="4174" spans="1:15" x14ac:dyDescent="0.2">
      <c r="A4174">
        <v>2020</v>
      </c>
      <c r="B4174" s="6">
        <f ca="1">_xlfn.MAXIFS('Track WIP'!M:M,'Track WIP'!K:K,'Results WIP'!A4174,'Track WIP'!L:L,'Results WIP'!C4174)</f>
        <v>44016</v>
      </c>
      <c r="C4174">
        <f t="shared" si="75"/>
        <v>2</v>
      </c>
      <c r="D4174" t="str">
        <f ca="1">VLOOKUP($B4174,'Track WIP'!$M:$O,2,FALSE)</f>
        <v>GMR GRAND PRIX</v>
      </c>
      <c r="E4174" t="str">
        <f ca="1">VLOOKUP($B4174,'Track WIP'!$M:$O,3,FALSE)</f>
        <v>Indianapolis Motor Speedway</v>
      </c>
      <c r="F4174">
        <v>25</v>
      </c>
      <c r="G4174" t="s">
        <v>277</v>
      </c>
      <c r="H4174">
        <v>27</v>
      </c>
      <c r="I4174" t="s">
        <v>16</v>
      </c>
      <c r="J4174">
        <v>41</v>
      </c>
      <c r="K4174">
        <v>11</v>
      </c>
      <c r="L4174">
        <v>0</v>
      </c>
      <c r="M4174">
        <v>5</v>
      </c>
      <c r="N4174">
        <v>0</v>
      </c>
      <c r="O4174">
        <v>0</v>
      </c>
    </row>
    <row r="4175" spans="1:15" x14ac:dyDescent="0.2">
      <c r="A4175">
        <v>2020</v>
      </c>
      <c r="B4175" s="6">
        <f ca="1">_xlfn.MAXIFS('Track WIP'!M:M,'Track WIP'!K:K,'Results WIP'!A4175,'Track WIP'!L:L,'Results WIP'!C4175)</f>
        <v>44016</v>
      </c>
      <c r="C4175">
        <f t="shared" si="75"/>
        <v>2</v>
      </c>
      <c r="D4175" t="str">
        <f ca="1">VLOOKUP($B4175,'Track WIP'!$M:$O,2,FALSE)</f>
        <v>GMR GRAND PRIX</v>
      </c>
      <c r="E4175" t="str">
        <f ca="1">VLOOKUP($B4175,'Track WIP'!$M:$O,3,FALSE)</f>
        <v>Indianapolis Motor Speedway</v>
      </c>
      <c r="F4175">
        <v>26</v>
      </c>
      <c r="G4175" t="s">
        <v>409</v>
      </c>
      <c r="H4175">
        <v>7</v>
      </c>
      <c r="I4175" t="s">
        <v>111</v>
      </c>
      <c r="J4175">
        <v>34</v>
      </c>
      <c r="K4175">
        <v>5</v>
      </c>
      <c r="L4175">
        <v>0</v>
      </c>
      <c r="M4175">
        <v>5</v>
      </c>
      <c r="N4175">
        <v>0</v>
      </c>
      <c r="O4175">
        <v>0</v>
      </c>
    </row>
    <row r="4176" spans="1:15" x14ac:dyDescent="0.2">
      <c r="A4176">
        <v>2020</v>
      </c>
      <c r="B4176" s="6">
        <f ca="1">_xlfn.MAXIFS('Track WIP'!M:M,'Track WIP'!K:K,'Results WIP'!A4176,'Track WIP'!L:L,'Results WIP'!C4176)</f>
        <v>44023</v>
      </c>
      <c r="C4176">
        <f t="shared" si="75"/>
        <v>3</v>
      </c>
      <c r="D4176" t="str">
        <f ca="1">VLOOKUP($B4176,'Track WIP'!$M:$O,2,FALSE)</f>
        <v>REV GROUP GRAND PRIX AT ROAD AMERICA - RACE 1</v>
      </c>
      <c r="E4176" t="str">
        <f ca="1">VLOOKUP($B4176,'Track WIP'!$M:$O,3,FALSE)</f>
        <v>Road America</v>
      </c>
      <c r="F4176">
        <v>1</v>
      </c>
      <c r="G4176" t="s">
        <v>21</v>
      </c>
      <c r="H4176">
        <v>9</v>
      </c>
      <c r="I4176" t="s">
        <v>16</v>
      </c>
      <c r="J4176">
        <v>55</v>
      </c>
      <c r="K4176">
        <v>9</v>
      </c>
      <c r="L4176">
        <v>16</v>
      </c>
      <c r="M4176">
        <v>51</v>
      </c>
      <c r="N4176">
        <v>1</v>
      </c>
      <c r="O4176">
        <v>0</v>
      </c>
    </row>
    <row r="4177" spans="1:15" x14ac:dyDescent="0.2">
      <c r="A4177">
        <v>2020</v>
      </c>
      <c r="B4177" s="6">
        <f ca="1">_xlfn.MAXIFS('Track WIP'!M:M,'Track WIP'!K:K,'Results WIP'!A4177,'Track WIP'!L:L,'Results WIP'!C4177)</f>
        <v>44023</v>
      </c>
      <c r="C4177">
        <f t="shared" si="75"/>
        <v>3</v>
      </c>
      <c r="D4177" t="str">
        <f ca="1">VLOOKUP($B4177,'Track WIP'!$M:$O,2,FALSE)</f>
        <v>REV GROUP GRAND PRIX AT ROAD AMERICA - RACE 1</v>
      </c>
      <c r="E4177" t="str">
        <f ca="1">VLOOKUP($B4177,'Track WIP'!$M:$O,3,FALSE)</f>
        <v>Road America</v>
      </c>
      <c r="F4177">
        <v>2</v>
      </c>
      <c r="G4177" t="s">
        <v>15</v>
      </c>
      <c r="H4177">
        <v>12</v>
      </c>
      <c r="I4177" t="s">
        <v>111</v>
      </c>
      <c r="J4177">
        <v>55</v>
      </c>
      <c r="K4177">
        <v>5</v>
      </c>
      <c r="L4177">
        <v>10</v>
      </c>
      <c r="M4177">
        <v>41</v>
      </c>
      <c r="N4177">
        <v>1</v>
      </c>
      <c r="O4177">
        <v>0</v>
      </c>
    </row>
    <row r="4178" spans="1:15" x14ac:dyDescent="0.2">
      <c r="A4178">
        <v>2020</v>
      </c>
      <c r="B4178" s="6">
        <f ca="1">_xlfn.MAXIFS('Track WIP'!M:M,'Track WIP'!K:K,'Results WIP'!A4178,'Track WIP'!L:L,'Results WIP'!C4178)</f>
        <v>44023</v>
      </c>
      <c r="C4178">
        <f t="shared" si="75"/>
        <v>3</v>
      </c>
      <c r="D4178" t="str">
        <f ca="1">VLOOKUP($B4178,'Track WIP'!$M:$O,2,FALSE)</f>
        <v>REV GROUP GRAND PRIX AT ROAD AMERICA - RACE 1</v>
      </c>
      <c r="E4178" t="str">
        <f ca="1">VLOOKUP($B4178,'Track WIP'!$M:$O,3,FALSE)</f>
        <v>Road America</v>
      </c>
      <c r="F4178">
        <v>3</v>
      </c>
      <c r="G4178" t="s">
        <v>410</v>
      </c>
      <c r="H4178">
        <v>55</v>
      </c>
      <c r="I4178" t="s">
        <v>16</v>
      </c>
      <c r="J4178">
        <v>55</v>
      </c>
      <c r="K4178">
        <v>14</v>
      </c>
      <c r="L4178">
        <v>0</v>
      </c>
      <c r="M4178">
        <v>35</v>
      </c>
      <c r="N4178">
        <v>0</v>
      </c>
      <c r="O4178">
        <v>0</v>
      </c>
    </row>
    <row r="4179" spans="1:15" x14ac:dyDescent="0.2">
      <c r="A4179">
        <v>2020</v>
      </c>
      <c r="B4179" s="6">
        <f ca="1">_xlfn.MAXIFS('Track WIP'!M:M,'Track WIP'!K:K,'Results WIP'!A4179,'Track WIP'!L:L,'Results WIP'!C4179)</f>
        <v>44023</v>
      </c>
      <c r="C4179">
        <f t="shared" si="75"/>
        <v>3</v>
      </c>
      <c r="D4179" t="str">
        <f ca="1">VLOOKUP($B4179,'Track WIP'!$M:$O,2,FALSE)</f>
        <v>REV GROUP GRAND PRIX AT ROAD AMERICA - RACE 1</v>
      </c>
      <c r="E4179" t="str">
        <f ca="1">VLOOKUP($B4179,'Track WIP'!$M:$O,3,FALSE)</f>
        <v>Road America</v>
      </c>
      <c r="F4179">
        <v>4</v>
      </c>
      <c r="G4179" t="s">
        <v>17</v>
      </c>
      <c r="H4179">
        <v>28</v>
      </c>
      <c r="I4179" t="s">
        <v>16</v>
      </c>
      <c r="J4179">
        <v>55</v>
      </c>
      <c r="K4179">
        <v>3</v>
      </c>
      <c r="L4179">
        <v>0</v>
      </c>
      <c r="M4179">
        <v>32</v>
      </c>
      <c r="N4179">
        <v>0</v>
      </c>
      <c r="O4179">
        <v>0</v>
      </c>
    </row>
    <row r="4180" spans="1:15" x14ac:dyDescent="0.2">
      <c r="A4180">
        <v>2020</v>
      </c>
      <c r="B4180" s="6">
        <f ca="1">_xlfn.MAXIFS('Track WIP'!M:M,'Track WIP'!K:K,'Results WIP'!A4180,'Track WIP'!L:L,'Results WIP'!C4180)</f>
        <v>44023</v>
      </c>
      <c r="C4180">
        <f t="shared" si="75"/>
        <v>3</v>
      </c>
      <c r="D4180" t="str">
        <f ca="1">VLOOKUP($B4180,'Track WIP'!$M:$O,2,FALSE)</f>
        <v>REV GROUP GRAND PRIX AT ROAD AMERICA - RACE 1</v>
      </c>
      <c r="E4180" t="str">
        <f ca="1">VLOOKUP($B4180,'Track WIP'!$M:$O,3,FALSE)</f>
        <v>Road America</v>
      </c>
      <c r="F4180">
        <v>5</v>
      </c>
      <c r="G4180" t="s">
        <v>338</v>
      </c>
      <c r="H4180">
        <v>88</v>
      </c>
      <c r="I4180" t="s">
        <v>16</v>
      </c>
      <c r="J4180">
        <v>55</v>
      </c>
      <c r="K4180">
        <v>7</v>
      </c>
      <c r="L4180">
        <v>0</v>
      </c>
      <c r="M4180">
        <v>30</v>
      </c>
      <c r="N4180">
        <v>0</v>
      </c>
      <c r="O4180">
        <v>0</v>
      </c>
    </row>
    <row r="4181" spans="1:15" x14ac:dyDescent="0.2">
      <c r="A4181">
        <v>2020</v>
      </c>
      <c r="B4181" s="6">
        <f ca="1">_xlfn.MAXIFS('Track WIP'!M:M,'Track WIP'!K:K,'Results WIP'!A4181,'Track WIP'!L:L,'Results WIP'!C4181)</f>
        <v>44023</v>
      </c>
      <c r="C4181">
        <f t="shared" si="75"/>
        <v>3</v>
      </c>
      <c r="D4181" t="str">
        <f ca="1">VLOOKUP($B4181,'Track WIP'!$M:$O,2,FALSE)</f>
        <v>REV GROUP GRAND PRIX AT ROAD AMERICA - RACE 1</v>
      </c>
      <c r="E4181" t="str">
        <f ca="1">VLOOKUP($B4181,'Track WIP'!$M:$O,3,FALSE)</f>
        <v>Road America</v>
      </c>
      <c r="F4181">
        <v>6</v>
      </c>
      <c r="G4181" t="s">
        <v>405</v>
      </c>
      <c r="H4181">
        <v>18</v>
      </c>
      <c r="I4181" t="s">
        <v>16</v>
      </c>
      <c r="J4181">
        <v>55</v>
      </c>
      <c r="K4181">
        <v>6</v>
      </c>
      <c r="L4181">
        <v>0</v>
      </c>
      <c r="M4181">
        <v>28</v>
      </c>
      <c r="N4181">
        <v>0</v>
      </c>
      <c r="O4181">
        <v>0</v>
      </c>
    </row>
    <row r="4182" spans="1:15" x14ac:dyDescent="0.2">
      <c r="A4182">
        <v>2020</v>
      </c>
      <c r="B4182" s="6">
        <f ca="1">_xlfn.MAXIFS('Track WIP'!M:M,'Track WIP'!K:K,'Results WIP'!A4182,'Track WIP'!L:L,'Results WIP'!C4182)</f>
        <v>44023</v>
      </c>
      <c r="C4182">
        <f t="shared" si="75"/>
        <v>3</v>
      </c>
      <c r="D4182" t="str">
        <f ca="1">VLOOKUP($B4182,'Track WIP'!$M:$O,2,FALSE)</f>
        <v>REV GROUP GRAND PRIX AT ROAD AMERICA - RACE 1</v>
      </c>
      <c r="E4182" t="str">
        <f ca="1">VLOOKUP($B4182,'Track WIP'!$M:$O,3,FALSE)</f>
        <v>Road America</v>
      </c>
      <c r="F4182">
        <v>7</v>
      </c>
      <c r="G4182" t="s">
        <v>41</v>
      </c>
      <c r="H4182">
        <v>15</v>
      </c>
      <c r="I4182" t="s">
        <v>16</v>
      </c>
      <c r="J4182">
        <v>55</v>
      </c>
      <c r="K4182">
        <v>4</v>
      </c>
      <c r="L4182">
        <v>2</v>
      </c>
      <c r="M4182">
        <v>27</v>
      </c>
      <c r="N4182">
        <v>1</v>
      </c>
      <c r="O4182">
        <v>0</v>
      </c>
    </row>
    <row r="4183" spans="1:15" x14ac:dyDescent="0.2">
      <c r="A4183">
        <v>2020</v>
      </c>
      <c r="B4183" s="6">
        <f ca="1">_xlfn.MAXIFS('Track WIP'!M:M,'Track WIP'!K:K,'Results WIP'!A4183,'Track WIP'!L:L,'Results WIP'!C4183)</f>
        <v>44023</v>
      </c>
      <c r="C4183">
        <f t="shared" si="75"/>
        <v>3</v>
      </c>
      <c r="D4183" t="str">
        <f ca="1">VLOOKUP($B4183,'Track WIP'!$M:$O,2,FALSE)</f>
        <v>REV GROUP GRAND PRIX AT ROAD AMERICA - RACE 1</v>
      </c>
      <c r="E4183" t="str">
        <f ca="1">VLOOKUP($B4183,'Track WIP'!$M:$O,3,FALSE)</f>
        <v>Road America</v>
      </c>
      <c r="F4183">
        <v>8</v>
      </c>
      <c r="G4183" t="s">
        <v>356</v>
      </c>
      <c r="H4183">
        <v>5</v>
      </c>
      <c r="I4183" t="s">
        <v>111</v>
      </c>
      <c r="J4183">
        <v>55</v>
      </c>
      <c r="K4183">
        <v>12</v>
      </c>
      <c r="L4183">
        <v>0</v>
      </c>
      <c r="M4183">
        <v>24</v>
      </c>
      <c r="N4183">
        <v>0</v>
      </c>
      <c r="O4183">
        <v>0</v>
      </c>
    </row>
    <row r="4184" spans="1:15" x14ac:dyDescent="0.2">
      <c r="A4184">
        <v>2020</v>
      </c>
      <c r="B4184" s="6">
        <f ca="1">_xlfn.MAXIFS('Track WIP'!M:M,'Track WIP'!K:K,'Results WIP'!A4184,'Track WIP'!L:L,'Results WIP'!C4184)</f>
        <v>44023</v>
      </c>
      <c r="C4184">
        <f t="shared" si="75"/>
        <v>3</v>
      </c>
      <c r="D4184" t="str">
        <f ca="1">VLOOKUP($B4184,'Track WIP'!$M:$O,2,FALSE)</f>
        <v>REV GROUP GRAND PRIX AT ROAD AMERICA - RACE 1</v>
      </c>
      <c r="E4184" t="str">
        <f ca="1">VLOOKUP($B4184,'Track WIP'!$M:$O,3,FALSE)</f>
        <v>Road America</v>
      </c>
      <c r="F4184">
        <v>9</v>
      </c>
      <c r="G4184" t="s">
        <v>37</v>
      </c>
      <c r="H4184">
        <v>30</v>
      </c>
      <c r="I4184" t="s">
        <v>16</v>
      </c>
      <c r="J4184">
        <v>55</v>
      </c>
      <c r="K4184">
        <v>15</v>
      </c>
      <c r="L4184">
        <v>0</v>
      </c>
      <c r="M4184">
        <v>22</v>
      </c>
      <c r="N4184">
        <v>0</v>
      </c>
      <c r="O4184">
        <v>0</v>
      </c>
    </row>
    <row r="4185" spans="1:15" x14ac:dyDescent="0.2">
      <c r="A4185">
        <v>2020</v>
      </c>
      <c r="B4185" s="6">
        <f ca="1">_xlfn.MAXIFS('Track WIP'!M:M,'Track WIP'!K:K,'Results WIP'!A4185,'Track WIP'!L:L,'Results WIP'!C4185)</f>
        <v>44023</v>
      </c>
      <c r="C4185">
        <f t="shared" si="75"/>
        <v>3</v>
      </c>
      <c r="D4185" t="str">
        <f ca="1">VLOOKUP($B4185,'Track WIP'!$M:$O,2,FALSE)</f>
        <v>REV GROUP GRAND PRIX AT ROAD AMERICA - RACE 1</v>
      </c>
      <c r="E4185" t="str">
        <f ca="1">VLOOKUP($B4185,'Track WIP'!$M:$O,3,FALSE)</f>
        <v>Road America</v>
      </c>
      <c r="F4185">
        <v>10</v>
      </c>
      <c r="G4185" t="s">
        <v>408</v>
      </c>
      <c r="H4185">
        <v>8</v>
      </c>
      <c r="I4185" t="s">
        <v>16</v>
      </c>
      <c r="J4185">
        <v>55</v>
      </c>
      <c r="K4185">
        <v>13</v>
      </c>
      <c r="L4185">
        <v>2</v>
      </c>
      <c r="M4185">
        <v>21</v>
      </c>
      <c r="N4185">
        <v>1</v>
      </c>
      <c r="O4185">
        <v>0</v>
      </c>
    </row>
    <row r="4186" spans="1:15" x14ac:dyDescent="0.2">
      <c r="A4186">
        <v>2020</v>
      </c>
      <c r="B4186" s="6">
        <f ca="1">_xlfn.MAXIFS('Track WIP'!M:M,'Track WIP'!K:K,'Results WIP'!A4186,'Track WIP'!L:L,'Results WIP'!C4186)</f>
        <v>44023</v>
      </c>
      <c r="C4186">
        <f t="shared" si="75"/>
        <v>3</v>
      </c>
      <c r="D4186" t="str">
        <f ca="1">VLOOKUP($B4186,'Track WIP'!$M:$O,2,FALSE)</f>
        <v>REV GROUP GRAND PRIX AT ROAD AMERICA - RACE 1</v>
      </c>
      <c r="E4186" t="str">
        <f ca="1">VLOOKUP($B4186,'Track WIP'!$M:$O,3,FALSE)</f>
        <v>Road America</v>
      </c>
      <c r="F4186">
        <v>11</v>
      </c>
      <c r="G4186" t="s">
        <v>86</v>
      </c>
      <c r="H4186">
        <v>4</v>
      </c>
      <c r="I4186" t="s">
        <v>111</v>
      </c>
      <c r="J4186">
        <v>55</v>
      </c>
      <c r="K4186">
        <v>22</v>
      </c>
      <c r="L4186">
        <v>0</v>
      </c>
      <c r="M4186">
        <v>19</v>
      </c>
      <c r="N4186">
        <v>0</v>
      </c>
      <c r="O4186">
        <v>0</v>
      </c>
    </row>
    <row r="4187" spans="1:15" x14ac:dyDescent="0.2">
      <c r="A4187">
        <v>2020</v>
      </c>
      <c r="B4187" s="6">
        <f ca="1">_xlfn.MAXIFS('Track WIP'!M:M,'Track WIP'!K:K,'Results WIP'!A4187,'Track WIP'!L:L,'Results WIP'!C4187)</f>
        <v>44023</v>
      </c>
      <c r="C4187">
        <f t="shared" si="75"/>
        <v>3</v>
      </c>
      <c r="D4187" t="str">
        <f ca="1">VLOOKUP($B4187,'Track WIP'!$M:$O,2,FALSE)</f>
        <v>REV GROUP GRAND PRIX AT ROAD AMERICA - RACE 1</v>
      </c>
      <c r="E4187" t="str">
        <f ca="1">VLOOKUP($B4187,'Track WIP'!$M:$O,3,FALSE)</f>
        <v>Road America</v>
      </c>
      <c r="F4187">
        <v>12</v>
      </c>
      <c r="G4187" t="s">
        <v>88</v>
      </c>
      <c r="H4187">
        <v>22</v>
      </c>
      <c r="I4187" t="s">
        <v>111</v>
      </c>
      <c r="J4187">
        <v>55</v>
      </c>
      <c r="K4187">
        <v>17</v>
      </c>
      <c r="L4187">
        <v>0</v>
      </c>
      <c r="M4187">
        <v>18</v>
      </c>
      <c r="N4187">
        <v>0</v>
      </c>
      <c r="O4187">
        <v>0</v>
      </c>
    </row>
    <row r="4188" spans="1:15" x14ac:dyDescent="0.2">
      <c r="A4188">
        <v>2020</v>
      </c>
      <c r="B4188" s="6">
        <f ca="1">_xlfn.MAXIFS('Track WIP'!M:M,'Track WIP'!K:K,'Results WIP'!A4188,'Track WIP'!L:L,'Results WIP'!C4188)</f>
        <v>44023</v>
      </c>
      <c r="C4188">
        <f t="shared" si="75"/>
        <v>3</v>
      </c>
      <c r="D4188" t="str">
        <f ca="1">VLOOKUP($B4188,'Track WIP'!$M:$O,2,FALSE)</f>
        <v>REV GROUP GRAND PRIX AT ROAD AMERICA - RACE 1</v>
      </c>
      <c r="E4188" t="str">
        <f ca="1">VLOOKUP($B4188,'Track WIP'!$M:$O,3,FALSE)</f>
        <v>Road America</v>
      </c>
      <c r="F4188">
        <v>13</v>
      </c>
      <c r="G4188" t="s">
        <v>370</v>
      </c>
      <c r="H4188">
        <v>21</v>
      </c>
      <c r="I4188" t="s">
        <v>111</v>
      </c>
      <c r="J4188">
        <v>55</v>
      </c>
      <c r="K4188">
        <v>16</v>
      </c>
      <c r="L4188">
        <v>0</v>
      </c>
      <c r="M4188">
        <v>17</v>
      </c>
      <c r="N4188">
        <v>0</v>
      </c>
      <c r="O4188">
        <v>0</v>
      </c>
    </row>
    <row r="4189" spans="1:15" x14ac:dyDescent="0.2">
      <c r="A4189">
        <v>2020</v>
      </c>
      <c r="B4189" s="6">
        <f ca="1">_xlfn.MAXIFS('Track WIP'!M:M,'Track WIP'!K:K,'Results WIP'!A4189,'Track WIP'!L:L,'Results WIP'!C4189)</f>
        <v>44023</v>
      </c>
      <c r="C4189">
        <f t="shared" si="75"/>
        <v>3</v>
      </c>
      <c r="D4189" t="str">
        <f ca="1">VLOOKUP($B4189,'Track WIP'!$M:$O,2,FALSE)</f>
        <v>REV GROUP GRAND PRIX AT ROAD AMERICA - RACE 1</v>
      </c>
      <c r="E4189" t="str">
        <f ca="1">VLOOKUP($B4189,'Track WIP'!$M:$O,3,FALSE)</f>
        <v>Road America</v>
      </c>
      <c r="F4189">
        <v>14</v>
      </c>
      <c r="G4189" t="s">
        <v>112</v>
      </c>
      <c r="H4189">
        <v>1</v>
      </c>
      <c r="I4189" t="s">
        <v>111</v>
      </c>
      <c r="J4189">
        <v>55</v>
      </c>
      <c r="K4189">
        <v>1</v>
      </c>
      <c r="L4189">
        <v>25</v>
      </c>
      <c r="M4189">
        <v>20</v>
      </c>
      <c r="N4189">
        <v>4</v>
      </c>
      <c r="O4189">
        <v>0</v>
      </c>
    </row>
    <row r="4190" spans="1:15" x14ac:dyDescent="0.2">
      <c r="A4190">
        <v>2020</v>
      </c>
      <c r="B4190" s="6">
        <f ca="1">_xlfn.MAXIFS('Track WIP'!M:M,'Track WIP'!K:K,'Results WIP'!A4190,'Track WIP'!L:L,'Results WIP'!C4190)</f>
        <v>44023</v>
      </c>
      <c r="C4190">
        <f t="shared" si="75"/>
        <v>3</v>
      </c>
      <c r="D4190" t="str">
        <f ca="1">VLOOKUP($B4190,'Track WIP'!$M:$O,2,FALSE)</f>
        <v>REV GROUP GRAND PRIX AT ROAD AMERICA - RACE 1</v>
      </c>
      <c r="E4190" t="str">
        <f ca="1">VLOOKUP($B4190,'Track WIP'!$M:$O,3,FALSE)</f>
        <v>Road America</v>
      </c>
      <c r="F4190">
        <v>15</v>
      </c>
      <c r="G4190" t="s">
        <v>409</v>
      </c>
      <c r="H4190">
        <v>7</v>
      </c>
      <c r="I4190" t="s">
        <v>111</v>
      </c>
      <c r="J4190">
        <v>55</v>
      </c>
      <c r="K4190">
        <v>21</v>
      </c>
      <c r="L4190">
        <v>0</v>
      </c>
      <c r="M4190">
        <v>15</v>
      </c>
      <c r="N4190">
        <v>0</v>
      </c>
      <c r="O4190">
        <v>0</v>
      </c>
    </row>
    <row r="4191" spans="1:15" x14ac:dyDescent="0.2">
      <c r="A4191">
        <v>2020</v>
      </c>
      <c r="B4191" s="6">
        <f ca="1">_xlfn.MAXIFS('Track WIP'!M:M,'Track WIP'!K:K,'Results WIP'!A4191,'Track WIP'!L:L,'Results WIP'!C4191)</f>
        <v>44023</v>
      </c>
      <c r="C4191">
        <f t="shared" si="75"/>
        <v>3</v>
      </c>
      <c r="D4191" t="str">
        <f ca="1">VLOOKUP($B4191,'Track WIP'!$M:$O,2,FALSE)</f>
        <v>REV GROUP GRAND PRIX AT ROAD AMERICA - RACE 1</v>
      </c>
      <c r="E4191" t="str">
        <f ca="1">VLOOKUP($B4191,'Track WIP'!$M:$O,3,FALSE)</f>
        <v>Road America</v>
      </c>
      <c r="F4191">
        <v>16</v>
      </c>
      <c r="G4191" t="s">
        <v>394</v>
      </c>
      <c r="H4191">
        <v>26</v>
      </c>
      <c r="I4191" t="s">
        <v>16</v>
      </c>
      <c r="J4191">
        <v>55</v>
      </c>
      <c r="K4191">
        <v>20</v>
      </c>
      <c r="L4191">
        <v>0</v>
      </c>
      <c r="M4191">
        <v>14</v>
      </c>
      <c r="N4191">
        <v>0</v>
      </c>
      <c r="O4191">
        <v>0</v>
      </c>
    </row>
    <row r="4192" spans="1:15" x14ac:dyDescent="0.2">
      <c r="A4192">
        <v>2020</v>
      </c>
      <c r="B4192" s="6">
        <f ca="1">_xlfn.MAXIFS('Track WIP'!M:M,'Track WIP'!K:K,'Results WIP'!A4192,'Track WIP'!L:L,'Results WIP'!C4192)</f>
        <v>44023</v>
      </c>
      <c r="C4192">
        <f t="shared" ref="C4192:C4255" si="76">_xlfn.IFS(A4192&gt;A4191,1,F4192=1,C4191+1,F4192&gt;1,C4191)</f>
        <v>3</v>
      </c>
      <c r="D4192" t="str">
        <f ca="1">VLOOKUP($B4192,'Track WIP'!$M:$O,2,FALSE)</f>
        <v>REV GROUP GRAND PRIX AT ROAD AMERICA - RACE 1</v>
      </c>
      <c r="E4192" t="str">
        <f ca="1">VLOOKUP($B4192,'Track WIP'!$M:$O,3,FALSE)</f>
        <v>Road America</v>
      </c>
      <c r="F4192">
        <v>17</v>
      </c>
      <c r="G4192" t="s">
        <v>390</v>
      </c>
      <c r="H4192">
        <v>59</v>
      </c>
      <c r="I4192" t="s">
        <v>111</v>
      </c>
      <c r="J4192">
        <v>55</v>
      </c>
      <c r="K4192">
        <v>18</v>
      </c>
      <c r="L4192">
        <v>0</v>
      </c>
      <c r="M4192">
        <v>13</v>
      </c>
      <c r="N4192">
        <v>0</v>
      </c>
      <c r="O4192">
        <v>0</v>
      </c>
    </row>
    <row r="4193" spans="1:15" x14ac:dyDescent="0.2">
      <c r="A4193">
        <v>2020</v>
      </c>
      <c r="B4193" s="6">
        <f ca="1">_xlfn.MAXIFS('Track WIP'!M:M,'Track WIP'!K:K,'Results WIP'!A4193,'Track WIP'!L:L,'Results WIP'!C4193)</f>
        <v>44023</v>
      </c>
      <c r="C4193">
        <f t="shared" si="76"/>
        <v>3</v>
      </c>
      <c r="D4193" t="str">
        <f ca="1">VLOOKUP($B4193,'Track WIP'!$M:$O,2,FALSE)</f>
        <v>REV GROUP GRAND PRIX AT ROAD AMERICA - RACE 1</v>
      </c>
      <c r="E4193" t="str">
        <f ca="1">VLOOKUP($B4193,'Track WIP'!$M:$O,3,FALSE)</f>
        <v>Road America</v>
      </c>
      <c r="F4193">
        <v>18</v>
      </c>
      <c r="G4193" t="s">
        <v>341</v>
      </c>
      <c r="H4193">
        <v>10</v>
      </c>
      <c r="I4193" t="s">
        <v>16</v>
      </c>
      <c r="J4193">
        <v>54</v>
      </c>
      <c r="K4193">
        <v>8</v>
      </c>
      <c r="L4193">
        <v>0</v>
      </c>
      <c r="M4193">
        <v>12</v>
      </c>
      <c r="N4193">
        <v>0</v>
      </c>
      <c r="O4193">
        <v>0</v>
      </c>
    </row>
    <row r="4194" spans="1:15" x14ac:dyDescent="0.2">
      <c r="A4194">
        <v>2020</v>
      </c>
      <c r="B4194" s="6">
        <f ca="1">_xlfn.MAXIFS('Track WIP'!M:M,'Track WIP'!K:K,'Results WIP'!A4194,'Track WIP'!L:L,'Results WIP'!C4194)</f>
        <v>44023</v>
      </c>
      <c r="C4194">
        <f t="shared" si="76"/>
        <v>3</v>
      </c>
      <c r="D4194" t="str">
        <f ca="1">VLOOKUP($B4194,'Track WIP'!$M:$O,2,FALSE)</f>
        <v>REV GROUP GRAND PRIX AT ROAD AMERICA - RACE 1</v>
      </c>
      <c r="E4194" t="str">
        <f ca="1">VLOOKUP($B4194,'Track WIP'!$M:$O,3,FALSE)</f>
        <v>Road America</v>
      </c>
      <c r="F4194">
        <v>19</v>
      </c>
      <c r="G4194" t="s">
        <v>277</v>
      </c>
      <c r="H4194">
        <v>27</v>
      </c>
      <c r="I4194" t="s">
        <v>16</v>
      </c>
      <c r="J4194">
        <v>54</v>
      </c>
      <c r="K4194">
        <v>11</v>
      </c>
      <c r="L4194">
        <v>0</v>
      </c>
      <c r="M4194">
        <v>11</v>
      </c>
      <c r="N4194">
        <v>0</v>
      </c>
      <c r="O4194">
        <v>0</v>
      </c>
    </row>
    <row r="4195" spans="1:15" x14ac:dyDescent="0.2">
      <c r="A4195">
        <v>2020</v>
      </c>
      <c r="B4195" s="6">
        <f ca="1">_xlfn.MAXIFS('Track WIP'!M:M,'Track WIP'!K:K,'Results WIP'!A4195,'Track WIP'!L:L,'Results WIP'!C4195)</f>
        <v>44023</v>
      </c>
      <c r="C4195">
        <f t="shared" si="76"/>
        <v>3</v>
      </c>
      <c r="D4195" t="str">
        <f ca="1">VLOOKUP($B4195,'Track WIP'!$M:$O,2,FALSE)</f>
        <v>REV GROUP GRAND PRIX AT ROAD AMERICA - RACE 1</v>
      </c>
      <c r="E4195" t="str">
        <f ca="1">VLOOKUP($B4195,'Track WIP'!$M:$O,3,FALSE)</f>
        <v>Road America</v>
      </c>
      <c r="F4195">
        <v>20</v>
      </c>
      <c r="G4195" t="s">
        <v>411</v>
      </c>
      <c r="H4195">
        <v>14</v>
      </c>
      <c r="I4195" t="s">
        <v>111</v>
      </c>
      <c r="J4195">
        <v>54</v>
      </c>
      <c r="K4195">
        <v>23</v>
      </c>
      <c r="L4195">
        <v>0</v>
      </c>
      <c r="M4195">
        <v>10</v>
      </c>
      <c r="N4195">
        <v>0</v>
      </c>
      <c r="O4195">
        <v>0</v>
      </c>
    </row>
    <row r="4196" spans="1:15" x14ac:dyDescent="0.2">
      <c r="A4196">
        <v>2020</v>
      </c>
      <c r="B4196" s="6">
        <f ca="1">_xlfn.MAXIFS('Track WIP'!M:M,'Track WIP'!K:K,'Results WIP'!A4196,'Track WIP'!L:L,'Results WIP'!C4196)</f>
        <v>44023</v>
      </c>
      <c r="C4196">
        <f t="shared" si="76"/>
        <v>3</v>
      </c>
      <c r="D4196" t="str">
        <f ca="1">VLOOKUP($B4196,'Track WIP'!$M:$O,2,FALSE)</f>
        <v>REV GROUP GRAND PRIX AT ROAD AMERICA - RACE 1</v>
      </c>
      <c r="E4196" t="str">
        <f ca="1">VLOOKUP($B4196,'Track WIP'!$M:$O,3,FALSE)</f>
        <v>Road America</v>
      </c>
      <c r="F4196">
        <v>21</v>
      </c>
      <c r="G4196" t="s">
        <v>359</v>
      </c>
      <c r="H4196">
        <v>20</v>
      </c>
      <c r="I4196" t="s">
        <v>111</v>
      </c>
      <c r="J4196">
        <v>41</v>
      </c>
      <c r="K4196">
        <v>19</v>
      </c>
      <c r="L4196">
        <v>0</v>
      </c>
      <c r="M4196">
        <v>9</v>
      </c>
      <c r="N4196">
        <v>0</v>
      </c>
      <c r="O4196">
        <v>0</v>
      </c>
    </row>
    <row r="4197" spans="1:15" x14ac:dyDescent="0.2">
      <c r="A4197">
        <v>2020</v>
      </c>
      <c r="B4197" s="6">
        <f ca="1">_xlfn.MAXIFS('Track WIP'!M:M,'Track WIP'!K:K,'Results WIP'!A4197,'Track WIP'!L:L,'Results WIP'!C4197)</f>
        <v>44023</v>
      </c>
      <c r="C4197">
        <f t="shared" si="76"/>
        <v>3</v>
      </c>
      <c r="D4197" t="str">
        <f ca="1">VLOOKUP($B4197,'Track WIP'!$M:$O,2,FALSE)</f>
        <v>REV GROUP GRAND PRIX AT ROAD AMERICA - RACE 1</v>
      </c>
      <c r="E4197" t="str">
        <f ca="1">VLOOKUP($B4197,'Track WIP'!$M:$O,3,FALSE)</f>
        <v>Road America</v>
      </c>
      <c r="F4197">
        <v>22</v>
      </c>
      <c r="G4197" t="s">
        <v>38</v>
      </c>
      <c r="H4197">
        <v>98</v>
      </c>
      <c r="I4197" t="s">
        <v>16</v>
      </c>
      <c r="J4197">
        <v>39</v>
      </c>
      <c r="K4197">
        <v>10</v>
      </c>
      <c r="L4197">
        <v>0</v>
      </c>
      <c r="M4197">
        <v>8</v>
      </c>
      <c r="N4197">
        <v>0</v>
      </c>
      <c r="O4197">
        <v>0</v>
      </c>
    </row>
    <row r="4198" spans="1:15" x14ac:dyDescent="0.2">
      <c r="A4198">
        <v>2020</v>
      </c>
      <c r="B4198" s="6">
        <f ca="1">_xlfn.MAXIFS('Track WIP'!M:M,'Track WIP'!K:K,'Results WIP'!A4198,'Track WIP'!L:L,'Results WIP'!C4198)</f>
        <v>44023</v>
      </c>
      <c r="C4198">
        <f t="shared" si="76"/>
        <v>3</v>
      </c>
      <c r="D4198" t="str">
        <f ca="1">VLOOKUP($B4198,'Track WIP'!$M:$O,2,FALSE)</f>
        <v>REV GROUP GRAND PRIX AT ROAD AMERICA - RACE 1</v>
      </c>
      <c r="E4198" t="str">
        <f ca="1">VLOOKUP($B4198,'Track WIP'!$M:$O,3,FALSE)</f>
        <v>Road America</v>
      </c>
      <c r="F4198">
        <v>23</v>
      </c>
      <c r="G4198" t="s">
        <v>396</v>
      </c>
      <c r="H4198">
        <v>60</v>
      </c>
      <c r="I4198" t="s">
        <v>16</v>
      </c>
      <c r="J4198">
        <v>37</v>
      </c>
      <c r="K4198">
        <v>2</v>
      </c>
      <c r="L4198">
        <v>0</v>
      </c>
      <c r="M4198">
        <v>8</v>
      </c>
      <c r="N4198">
        <v>1</v>
      </c>
      <c r="O4198">
        <v>0</v>
      </c>
    </row>
    <row r="4199" spans="1:15" x14ac:dyDescent="0.2">
      <c r="A4199">
        <v>2020</v>
      </c>
      <c r="B4199" s="6">
        <f ca="1">_xlfn.MAXIFS('Track WIP'!M:M,'Track WIP'!K:K,'Results WIP'!A4199,'Track WIP'!L:L,'Results WIP'!C4199)</f>
        <v>44024</v>
      </c>
      <c r="C4199">
        <f t="shared" si="76"/>
        <v>4</v>
      </c>
      <c r="D4199" t="str">
        <f ca="1">VLOOKUP($B4199,'Track WIP'!$M:$O,2,FALSE)</f>
        <v>REV GROUP GRAND PRIX AT ROAD AMERICA - RACE 2</v>
      </c>
      <c r="E4199" t="str">
        <f ca="1">VLOOKUP($B4199,'Track WIP'!$M:$O,3,FALSE)</f>
        <v>Road America</v>
      </c>
      <c r="F4199">
        <v>1</v>
      </c>
      <c r="G4199" t="s">
        <v>341</v>
      </c>
      <c r="H4199">
        <v>10</v>
      </c>
      <c r="I4199" t="s">
        <v>16</v>
      </c>
      <c r="J4199">
        <v>55</v>
      </c>
      <c r="K4199">
        <v>7</v>
      </c>
      <c r="L4199">
        <v>8</v>
      </c>
      <c r="M4199">
        <v>51</v>
      </c>
      <c r="N4199">
        <v>1</v>
      </c>
      <c r="O4199">
        <v>0</v>
      </c>
    </row>
    <row r="4200" spans="1:15" x14ac:dyDescent="0.2">
      <c r="A4200">
        <v>2020</v>
      </c>
      <c r="B4200" s="6">
        <f ca="1">_xlfn.MAXIFS('Track WIP'!M:M,'Track WIP'!K:K,'Results WIP'!A4200,'Track WIP'!L:L,'Results WIP'!C4200)</f>
        <v>44024</v>
      </c>
      <c r="C4200">
        <f t="shared" si="76"/>
        <v>4</v>
      </c>
      <c r="D4200" t="str">
        <f ca="1">VLOOKUP($B4200,'Track WIP'!$M:$O,2,FALSE)</f>
        <v>REV GROUP GRAND PRIX AT ROAD AMERICA - RACE 2</v>
      </c>
      <c r="E4200" t="str">
        <f ca="1">VLOOKUP($B4200,'Track WIP'!$M:$O,3,FALSE)</f>
        <v>Road America</v>
      </c>
      <c r="F4200">
        <v>2</v>
      </c>
      <c r="G4200" t="s">
        <v>356</v>
      </c>
      <c r="H4200">
        <v>5</v>
      </c>
      <c r="I4200" t="s">
        <v>111</v>
      </c>
      <c r="J4200">
        <v>55</v>
      </c>
      <c r="K4200">
        <v>1</v>
      </c>
      <c r="L4200">
        <v>43</v>
      </c>
      <c r="M4200">
        <v>44</v>
      </c>
      <c r="N4200">
        <v>4</v>
      </c>
      <c r="O4200">
        <v>0</v>
      </c>
    </row>
    <row r="4201" spans="1:15" x14ac:dyDescent="0.2">
      <c r="A4201">
        <v>2020</v>
      </c>
      <c r="B4201" s="6">
        <f ca="1">_xlfn.MAXIFS('Track WIP'!M:M,'Track WIP'!K:K,'Results WIP'!A4201,'Track WIP'!L:L,'Results WIP'!C4201)</f>
        <v>44024</v>
      </c>
      <c r="C4201">
        <f t="shared" si="76"/>
        <v>4</v>
      </c>
      <c r="D4201" t="str">
        <f ca="1">VLOOKUP($B4201,'Track WIP'!$M:$O,2,FALSE)</f>
        <v>REV GROUP GRAND PRIX AT ROAD AMERICA - RACE 2</v>
      </c>
      <c r="E4201" t="str">
        <f ca="1">VLOOKUP($B4201,'Track WIP'!$M:$O,3,FALSE)</f>
        <v>Road America</v>
      </c>
      <c r="F4201">
        <v>3</v>
      </c>
      <c r="G4201" t="s">
        <v>277</v>
      </c>
      <c r="H4201">
        <v>27</v>
      </c>
      <c r="I4201" t="s">
        <v>16</v>
      </c>
      <c r="J4201">
        <v>55</v>
      </c>
      <c r="K4201">
        <v>10</v>
      </c>
      <c r="L4201">
        <v>0</v>
      </c>
      <c r="M4201">
        <v>35</v>
      </c>
      <c r="N4201">
        <v>0</v>
      </c>
      <c r="O4201">
        <v>0</v>
      </c>
    </row>
    <row r="4202" spans="1:15" x14ac:dyDescent="0.2">
      <c r="A4202">
        <v>2020</v>
      </c>
      <c r="B4202" s="6">
        <f ca="1">_xlfn.MAXIFS('Track WIP'!M:M,'Track WIP'!K:K,'Results WIP'!A4202,'Track WIP'!L:L,'Results WIP'!C4202)</f>
        <v>44024</v>
      </c>
      <c r="C4202">
        <f t="shared" si="76"/>
        <v>4</v>
      </c>
      <c r="D4202" t="str">
        <f ca="1">VLOOKUP($B4202,'Track WIP'!$M:$O,2,FALSE)</f>
        <v>REV GROUP GRAND PRIX AT ROAD AMERICA - RACE 2</v>
      </c>
      <c r="E4202" t="str">
        <f ca="1">VLOOKUP($B4202,'Track WIP'!$M:$O,3,FALSE)</f>
        <v>Road America</v>
      </c>
      <c r="F4202">
        <v>4</v>
      </c>
      <c r="G4202" t="s">
        <v>408</v>
      </c>
      <c r="H4202">
        <v>8</v>
      </c>
      <c r="I4202" t="s">
        <v>16</v>
      </c>
      <c r="J4202">
        <v>55</v>
      </c>
      <c r="K4202">
        <v>16</v>
      </c>
      <c r="L4202">
        <v>0</v>
      </c>
      <c r="M4202">
        <v>32</v>
      </c>
      <c r="N4202">
        <v>0</v>
      </c>
      <c r="O4202">
        <v>0</v>
      </c>
    </row>
    <row r="4203" spans="1:15" x14ac:dyDescent="0.2">
      <c r="A4203">
        <v>2020</v>
      </c>
      <c r="B4203" s="6">
        <f ca="1">_xlfn.MAXIFS('Track WIP'!M:M,'Track WIP'!K:K,'Results WIP'!A4203,'Track WIP'!L:L,'Results WIP'!C4203)</f>
        <v>44024</v>
      </c>
      <c r="C4203">
        <f t="shared" si="76"/>
        <v>4</v>
      </c>
      <c r="D4203" t="str">
        <f ca="1">VLOOKUP($B4203,'Track WIP'!$M:$O,2,FALSE)</f>
        <v>REV GROUP GRAND PRIX AT ROAD AMERICA - RACE 2</v>
      </c>
      <c r="E4203" t="str">
        <f ca="1">VLOOKUP($B4203,'Track WIP'!$M:$O,3,FALSE)</f>
        <v>Road America</v>
      </c>
      <c r="F4203">
        <v>5</v>
      </c>
      <c r="G4203" t="s">
        <v>338</v>
      </c>
      <c r="H4203">
        <v>88</v>
      </c>
      <c r="I4203" t="s">
        <v>16</v>
      </c>
      <c r="J4203">
        <v>55</v>
      </c>
      <c r="K4203">
        <v>2</v>
      </c>
      <c r="L4203">
        <v>0</v>
      </c>
      <c r="M4203">
        <v>31</v>
      </c>
      <c r="N4203">
        <v>1</v>
      </c>
      <c r="O4203">
        <v>0</v>
      </c>
    </row>
    <row r="4204" spans="1:15" x14ac:dyDescent="0.2">
      <c r="A4204">
        <v>2020</v>
      </c>
      <c r="B4204" s="6">
        <f ca="1">_xlfn.MAXIFS('Track WIP'!M:M,'Track WIP'!K:K,'Results WIP'!A4204,'Track WIP'!L:L,'Results WIP'!C4204)</f>
        <v>44024</v>
      </c>
      <c r="C4204">
        <f t="shared" si="76"/>
        <v>4</v>
      </c>
      <c r="D4204" t="str">
        <f ca="1">VLOOKUP($B4204,'Track WIP'!$M:$O,2,FALSE)</f>
        <v>REV GROUP GRAND PRIX AT ROAD AMERICA - RACE 2</v>
      </c>
      <c r="E4204" t="str">
        <f ca="1">VLOOKUP($B4204,'Track WIP'!$M:$O,3,FALSE)</f>
        <v>Road America</v>
      </c>
      <c r="F4204">
        <v>6</v>
      </c>
      <c r="G4204" t="s">
        <v>405</v>
      </c>
      <c r="H4204">
        <v>18</v>
      </c>
      <c r="I4204" t="s">
        <v>16</v>
      </c>
      <c r="J4204">
        <v>55</v>
      </c>
      <c r="K4204">
        <v>11</v>
      </c>
      <c r="L4204">
        <v>0</v>
      </c>
      <c r="M4204">
        <v>28</v>
      </c>
      <c r="N4204">
        <v>0</v>
      </c>
      <c r="O4204">
        <v>0</v>
      </c>
    </row>
    <row r="4205" spans="1:15" x14ac:dyDescent="0.2">
      <c r="A4205">
        <v>2020</v>
      </c>
      <c r="B4205" s="6">
        <f ca="1">_xlfn.MAXIFS('Track WIP'!M:M,'Track WIP'!K:K,'Results WIP'!A4205,'Track WIP'!L:L,'Results WIP'!C4205)</f>
        <v>44024</v>
      </c>
      <c r="C4205">
        <f t="shared" si="76"/>
        <v>4</v>
      </c>
      <c r="D4205" t="str">
        <f ca="1">VLOOKUP($B4205,'Track WIP'!$M:$O,2,FALSE)</f>
        <v>REV GROUP GRAND PRIX AT ROAD AMERICA - RACE 2</v>
      </c>
      <c r="E4205" t="str">
        <f ca="1">VLOOKUP($B4205,'Track WIP'!$M:$O,3,FALSE)</f>
        <v>Road America</v>
      </c>
      <c r="F4205">
        <v>7</v>
      </c>
      <c r="G4205" t="s">
        <v>410</v>
      </c>
      <c r="H4205">
        <v>55</v>
      </c>
      <c r="I4205" t="s">
        <v>16</v>
      </c>
      <c r="J4205">
        <v>55</v>
      </c>
      <c r="K4205">
        <v>3</v>
      </c>
      <c r="L4205">
        <v>0</v>
      </c>
      <c r="M4205">
        <v>26</v>
      </c>
      <c r="N4205">
        <v>0</v>
      </c>
      <c r="O4205">
        <v>0</v>
      </c>
    </row>
    <row r="4206" spans="1:15" x14ac:dyDescent="0.2">
      <c r="A4206">
        <v>2020</v>
      </c>
      <c r="B4206" s="6">
        <f ca="1">_xlfn.MAXIFS('Track WIP'!M:M,'Track WIP'!K:K,'Results WIP'!A4206,'Track WIP'!L:L,'Results WIP'!C4206)</f>
        <v>44024</v>
      </c>
      <c r="C4206">
        <f t="shared" si="76"/>
        <v>4</v>
      </c>
      <c r="D4206" t="str">
        <f ca="1">VLOOKUP($B4206,'Track WIP'!$M:$O,2,FALSE)</f>
        <v>REV GROUP GRAND PRIX AT ROAD AMERICA - RACE 2</v>
      </c>
      <c r="E4206" t="str">
        <f ca="1">VLOOKUP($B4206,'Track WIP'!$M:$O,3,FALSE)</f>
        <v>Road America</v>
      </c>
      <c r="F4206">
        <v>8</v>
      </c>
      <c r="G4206" t="s">
        <v>37</v>
      </c>
      <c r="H4206">
        <v>30</v>
      </c>
      <c r="I4206" t="s">
        <v>16</v>
      </c>
      <c r="J4206">
        <v>55</v>
      </c>
      <c r="K4206">
        <v>12</v>
      </c>
      <c r="L4206">
        <v>0</v>
      </c>
      <c r="M4206">
        <v>24</v>
      </c>
      <c r="N4206">
        <v>0</v>
      </c>
      <c r="O4206">
        <v>0</v>
      </c>
    </row>
    <row r="4207" spans="1:15" x14ac:dyDescent="0.2">
      <c r="A4207">
        <v>2020</v>
      </c>
      <c r="B4207" s="6">
        <f ca="1">_xlfn.MAXIFS('Track WIP'!M:M,'Track WIP'!K:K,'Results WIP'!A4207,'Track WIP'!L:L,'Results WIP'!C4207)</f>
        <v>44024</v>
      </c>
      <c r="C4207">
        <f t="shared" si="76"/>
        <v>4</v>
      </c>
      <c r="D4207" t="str">
        <f ca="1">VLOOKUP($B4207,'Track WIP'!$M:$O,2,FALSE)</f>
        <v>REV GROUP GRAND PRIX AT ROAD AMERICA - RACE 2</v>
      </c>
      <c r="E4207" t="str">
        <f ca="1">VLOOKUP($B4207,'Track WIP'!$M:$O,3,FALSE)</f>
        <v>Road America</v>
      </c>
      <c r="F4207">
        <v>9</v>
      </c>
      <c r="G4207" t="s">
        <v>112</v>
      </c>
      <c r="H4207">
        <v>1</v>
      </c>
      <c r="I4207" t="s">
        <v>111</v>
      </c>
      <c r="J4207">
        <v>55</v>
      </c>
      <c r="K4207">
        <v>14</v>
      </c>
      <c r="L4207">
        <v>0</v>
      </c>
      <c r="M4207">
        <v>22</v>
      </c>
      <c r="N4207">
        <v>0</v>
      </c>
      <c r="O4207">
        <v>0</v>
      </c>
    </row>
    <row r="4208" spans="1:15" x14ac:dyDescent="0.2">
      <c r="A4208">
        <v>2020</v>
      </c>
      <c r="B4208" s="6">
        <f ca="1">_xlfn.MAXIFS('Track WIP'!M:M,'Track WIP'!K:K,'Results WIP'!A4208,'Track WIP'!L:L,'Results WIP'!C4208)</f>
        <v>44024</v>
      </c>
      <c r="C4208">
        <f t="shared" si="76"/>
        <v>4</v>
      </c>
      <c r="D4208" t="str">
        <f ca="1">VLOOKUP($B4208,'Track WIP'!$M:$O,2,FALSE)</f>
        <v>REV GROUP GRAND PRIX AT ROAD AMERICA - RACE 2</v>
      </c>
      <c r="E4208" t="str">
        <f ca="1">VLOOKUP($B4208,'Track WIP'!$M:$O,3,FALSE)</f>
        <v>Road America</v>
      </c>
      <c r="F4208">
        <v>10</v>
      </c>
      <c r="G4208" t="s">
        <v>86</v>
      </c>
      <c r="H4208">
        <v>4</v>
      </c>
      <c r="I4208" t="s">
        <v>111</v>
      </c>
      <c r="J4208">
        <v>55</v>
      </c>
      <c r="K4208">
        <v>13</v>
      </c>
      <c r="L4208">
        <v>0</v>
      </c>
      <c r="M4208">
        <v>20</v>
      </c>
      <c r="N4208">
        <v>0</v>
      </c>
      <c r="O4208">
        <v>0</v>
      </c>
    </row>
    <row r="4209" spans="1:15" x14ac:dyDescent="0.2">
      <c r="A4209">
        <v>2020</v>
      </c>
      <c r="B4209" s="6">
        <f ca="1">_xlfn.MAXIFS('Track WIP'!M:M,'Track WIP'!K:K,'Results WIP'!A4209,'Track WIP'!L:L,'Results WIP'!C4209)</f>
        <v>44024</v>
      </c>
      <c r="C4209">
        <f t="shared" si="76"/>
        <v>4</v>
      </c>
      <c r="D4209" t="str">
        <f ca="1">VLOOKUP($B4209,'Track WIP'!$M:$O,2,FALSE)</f>
        <v>REV GROUP GRAND PRIX AT ROAD AMERICA - RACE 2</v>
      </c>
      <c r="E4209" t="str">
        <f ca="1">VLOOKUP($B4209,'Track WIP'!$M:$O,3,FALSE)</f>
        <v>Road America</v>
      </c>
      <c r="F4209">
        <v>11</v>
      </c>
      <c r="G4209" t="s">
        <v>15</v>
      </c>
      <c r="H4209">
        <v>12</v>
      </c>
      <c r="I4209" t="s">
        <v>111</v>
      </c>
      <c r="J4209">
        <v>55</v>
      </c>
      <c r="K4209">
        <v>8</v>
      </c>
      <c r="L4209">
        <v>4</v>
      </c>
      <c r="M4209">
        <v>20</v>
      </c>
      <c r="N4209">
        <v>1</v>
      </c>
      <c r="O4209">
        <v>0</v>
      </c>
    </row>
    <row r="4210" spans="1:15" x14ac:dyDescent="0.2">
      <c r="A4210">
        <v>2020</v>
      </c>
      <c r="B4210" s="6">
        <f ca="1">_xlfn.MAXIFS('Track WIP'!M:M,'Track WIP'!K:K,'Results WIP'!A4210,'Track WIP'!L:L,'Results WIP'!C4210)</f>
        <v>44024</v>
      </c>
      <c r="C4210">
        <f t="shared" si="76"/>
        <v>4</v>
      </c>
      <c r="D4210" t="str">
        <f ca="1">VLOOKUP($B4210,'Track WIP'!$M:$O,2,FALSE)</f>
        <v>REV GROUP GRAND PRIX AT ROAD AMERICA - RACE 2</v>
      </c>
      <c r="E4210" t="str">
        <f ca="1">VLOOKUP($B4210,'Track WIP'!$M:$O,3,FALSE)</f>
        <v>Road America</v>
      </c>
      <c r="F4210">
        <v>12</v>
      </c>
      <c r="G4210" t="s">
        <v>21</v>
      </c>
      <c r="H4210">
        <v>9</v>
      </c>
      <c r="I4210" t="s">
        <v>16</v>
      </c>
      <c r="J4210">
        <v>55</v>
      </c>
      <c r="K4210">
        <v>6</v>
      </c>
      <c r="L4210">
        <v>0</v>
      </c>
      <c r="M4210">
        <v>18</v>
      </c>
      <c r="N4210">
        <v>0</v>
      </c>
      <c r="O4210">
        <v>0</v>
      </c>
    </row>
    <row r="4211" spans="1:15" x14ac:dyDescent="0.2">
      <c r="A4211">
        <v>2020</v>
      </c>
      <c r="B4211" s="6">
        <f ca="1">_xlfn.MAXIFS('Track WIP'!M:M,'Track WIP'!K:K,'Results WIP'!A4211,'Track WIP'!L:L,'Results WIP'!C4211)</f>
        <v>44024</v>
      </c>
      <c r="C4211">
        <f t="shared" si="76"/>
        <v>4</v>
      </c>
      <c r="D4211" t="str">
        <f ca="1">VLOOKUP($B4211,'Track WIP'!$M:$O,2,FALSE)</f>
        <v>REV GROUP GRAND PRIX AT ROAD AMERICA - RACE 2</v>
      </c>
      <c r="E4211" t="str">
        <f ca="1">VLOOKUP($B4211,'Track WIP'!$M:$O,3,FALSE)</f>
        <v>Road America</v>
      </c>
      <c r="F4211">
        <v>13</v>
      </c>
      <c r="G4211" t="s">
        <v>88</v>
      </c>
      <c r="H4211">
        <v>22</v>
      </c>
      <c r="I4211" t="s">
        <v>111</v>
      </c>
      <c r="J4211">
        <v>55</v>
      </c>
      <c r="K4211">
        <v>22</v>
      </c>
      <c r="L4211">
        <v>0</v>
      </c>
      <c r="M4211">
        <v>17</v>
      </c>
      <c r="N4211">
        <v>0</v>
      </c>
      <c r="O4211">
        <v>0</v>
      </c>
    </row>
    <row r="4212" spans="1:15" x14ac:dyDescent="0.2">
      <c r="A4212">
        <v>2020</v>
      </c>
      <c r="B4212" s="6">
        <f ca="1">_xlfn.MAXIFS('Track WIP'!M:M,'Track WIP'!K:K,'Results WIP'!A4212,'Track WIP'!L:L,'Results WIP'!C4212)</f>
        <v>44024</v>
      </c>
      <c r="C4212">
        <f t="shared" si="76"/>
        <v>4</v>
      </c>
      <c r="D4212" t="str">
        <f ca="1">VLOOKUP($B4212,'Track WIP'!$M:$O,2,FALSE)</f>
        <v>REV GROUP GRAND PRIX AT ROAD AMERICA - RACE 2</v>
      </c>
      <c r="E4212" t="str">
        <f ca="1">VLOOKUP($B4212,'Track WIP'!$M:$O,3,FALSE)</f>
        <v>Road America</v>
      </c>
      <c r="F4212">
        <v>14</v>
      </c>
      <c r="G4212" t="s">
        <v>370</v>
      </c>
      <c r="H4212">
        <v>21</v>
      </c>
      <c r="I4212" t="s">
        <v>111</v>
      </c>
      <c r="J4212">
        <v>55</v>
      </c>
      <c r="K4212">
        <v>15</v>
      </c>
      <c r="L4212">
        <v>0</v>
      </c>
      <c r="M4212">
        <v>16</v>
      </c>
      <c r="N4212">
        <v>0</v>
      </c>
      <c r="O4212">
        <v>0</v>
      </c>
    </row>
    <row r="4213" spans="1:15" x14ac:dyDescent="0.2">
      <c r="A4213">
        <v>2020</v>
      </c>
      <c r="B4213" s="6">
        <f ca="1">_xlfn.MAXIFS('Track WIP'!M:M,'Track WIP'!K:K,'Results WIP'!A4213,'Track WIP'!L:L,'Results WIP'!C4213)</f>
        <v>44024</v>
      </c>
      <c r="C4213">
        <f t="shared" si="76"/>
        <v>4</v>
      </c>
      <c r="D4213" t="str">
        <f ca="1">VLOOKUP($B4213,'Track WIP'!$M:$O,2,FALSE)</f>
        <v>REV GROUP GRAND PRIX AT ROAD AMERICA - RACE 2</v>
      </c>
      <c r="E4213" t="str">
        <f ca="1">VLOOKUP($B4213,'Track WIP'!$M:$O,3,FALSE)</f>
        <v>Road America</v>
      </c>
      <c r="F4213">
        <v>15</v>
      </c>
      <c r="G4213" t="s">
        <v>390</v>
      </c>
      <c r="H4213">
        <v>59</v>
      </c>
      <c r="I4213" t="s">
        <v>111</v>
      </c>
      <c r="J4213">
        <v>55</v>
      </c>
      <c r="K4213">
        <v>21</v>
      </c>
      <c r="L4213">
        <v>0</v>
      </c>
      <c r="M4213">
        <v>15</v>
      </c>
      <c r="N4213">
        <v>0</v>
      </c>
      <c r="O4213">
        <v>0</v>
      </c>
    </row>
    <row r="4214" spans="1:15" x14ac:dyDescent="0.2">
      <c r="A4214">
        <v>2020</v>
      </c>
      <c r="B4214" s="6">
        <f ca="1">_xlfn.MAXIFS('Track WIP'!M:M,'Track WIP'!K:K,'Results WIP'!A4214,'Track WIP'!L:L,'Results WIP'!C4214)</f>
        <v>44024</v>
      </c>
      <c r="C4214">
        <f t="shared" si="76"/>
        <v>4</v>
      </c>
      <c r="D4214" t="str">
        <f ca="1">VLOOKUP($B4214,'Track WIP'!$M:$O,2,FALSE)</f>
        <v>REV GROUP GRAND PRIX AT ROAD AMERICA - RACE 2</v>
      </c>
      <c r="E4214" t="str">
        <f ca="1">VLOOKUP($B4214,'Track WIP'!$M:$O,3,FALSE)</f>
        <v>Road America</v>
      </c>
      <c r="F4214">
        <v>16</v>
      </c>
      <c r="G4214" t="s">
        <v>394</v>
      </c>
      <c r="H4214">
        <v>26</v>
      </c>
      <c r="I4214" t="s">
        <v>16</v>
      </c>
      <c r="J4214">
        <v>55</v>
      </c>
      <c r="K4214">
        <v>17</v>
      </c>
      <c r="L4214">
        <v>0</v>
      </c>
      <c r="M4214">
        <v>14</v>
      </c>
      <c r="N4214">
        <v>0</v>
      </c>
      <c r="O4214">
        <v>0</v>
      </c>
    </row>
    <row r="4215" spans="1:15" x14ac:dyDescent="0.2">
      <c r="A4215">
        <v>2020</v>
      </c>
      <c r="B4215" s="6">
        <f ca="1">_xlfn.MAXIFS('Track WIP'!M:M,'Track WIP'!K:K,'Results WIP'!A4215,'Track WIP'!L:L,'Results WIP'!C4215)</f>
        <v>44024</v>
      </c>
      <c r="C4215">
        <f t="shared" si="76"/>
        <v>4</v>
      </c>
      <c r="D4215" t="str">
        <f ca="1">VLOOKUP($B4215,'Track WIP'!$M:$O,2,FALSE)</f>
        <v>REV GROUP GRAND PRIX AT ROAD AMERICA - RACE 2</v>
      </c>
      <c r="E4215" t="str">
        <f ca="1">VLOOKUP($B4215,'Track WIP'!$M:$O,3,FALSE)</f>
        <v>Road America</v>
      </c>
      <c r="F4215">
        <v>17</v>
      </c>
      <c r="G4215" t="s">
        <v>396</v>
      </c>
      <c r="H4215">
        <v>60</v>
      </c>
      <c r="I4215" t="s">
        <v>16</v>
      </c>
      <c r="J4215">
        <v>55</v>
      </c>
      <c r="K4215">
        <v>9</v>
      </c>
      <c r="L4215">
        <v>0</v>
      </c>
      <c r="M4215">
        <v>13</v>
      </c>
      <c r="N4215">
        <v>0</v>
      </c>
      <c r="O4215">
        <v>0</v>
      </c>
    </row>
    <row r="4216" spans="1:15" x14ac:dyDescent="0.2">
      <c r="A4216">
        <v>2020</v>
      </c>
      <c r="B4216" s="6">
        <f ca="1">_xlfn.MAXIFS('Track WIP'!M:M,'Track WIP'!K:K,'Results WIP'!A4216,'Track WIP'!L:L,'Results WIP'!C4216)</f>
        <v>44024</v>
      </c>
      <c r="C4216">
        <f t="shared" si="76"/>
        <v>4</v>
      </c>
      <c r="D4216" t="str">
        <f ca="1">VLOOKUP($B4216,'Track WIP'!$M:$O,2,FALSE)</f>
        <v>REV GROUP GRAND PRIX AT ROAD AMERICA - RACE 2</v>
      </c>
      <c r="E4216" t="str">
        <f ca="1">VLOOKUP($B4216,'Track WIP'!$M:$O,3,FALSE)</f>
        <v>Road America</v>
      </c>
      <c r="F4216">
        <v>18</v>
      </c>
      <c r="G4216" t="s">
        <v>359</v>
      </c>
      <c r="H4216">
        <v>20</v>
      </c>
      <c r="I4216" t="s">
        <v>111</v>
      </c>
      <c r="J4216">
        <v>55</v>
      </c>
      <c r="K4216">
        <v>20</v>
      </c>
      <c r="L4216">
        <v>0</v>
      </c>
      <c r="M4216">
        <v>12</v>
      </c>
      <c r="N4216">
        <v>0</v>
      </c>
      <c r="O4216">
        <v>0</v>
      </c>
    </row>
    <row r="4217" spans="1:15" x14ac:dyDescent="0.2">
      <c r="A4217">
        <v>2020</v>
      </c>
      <c r="B4217" s="6">
        <f ca="1">_xlfn.MAXIFS('Track WIP'!M:M,'Track WIP'!K:K,'Results WIP'!A4217,'Track WIP'!L:L,'Results WIP'!C4217)</f>
        <v>44024</v>
      </c>
      <c r="C4217">
        <f t="shared" si="76"/>
        <v>4</v>
      </c>
      <c r="D4217" t="str">
        <f ca="1">VLOOKUP($B4217,'Track WIP'!$M:$O,2,FALSE)</f>
        <v>REV GROUP GRAND PRIX AT ROAD AMERICA - RACE 2</v>
      </c>
      <c r="E4217" t="str">
        <f ca="1">VLOOKUP($B4217,'Track WIP'!$M:$O,3,FALSE)</f>
        <v>Road America</v>
      </c>
      <c r="F4217">
        <v>19</v>
      </c>
      <c r="G4217" t="s">
        <v>38</v>
      </c>
      <c r="H4217">
        <v>98</v>
      </c>
      <c r="I4217" t="s">
        <v>16</v>
      </c>
      <c r="J4217">
        <v>54</v>
      </c>
      <c r="K4217">
        <v>19</v>
      </c>
      <c r="L4217">
        <v>0</v>
      </c>
      <c r="M4217">
        <v>11</v>
      </c>
      <c r="N4217">
        <v>0</v>
      </c>
      <c r="O4217">
        <v>0</v>
      </c>
    </row>
    <row r="4218" spans="1:15" x14ac:dyDescent="0.2">
      <c r="A4218">
        <v>2020</v>
      </c>
      <c r="B4218" s="6">
        <f ca="1">_xlfn.MAXIFS('Track WIP'!M:M,'Track WIP'!K:K,'Results WIP'!A4218,'Track WIP'!L:L,'Results WIP'!C4218)</f>
        <v>44024</v>
      </c>
      <c r="C4218">
        <f t="shared" si="76"/>
        <v>4</v>
      </c>
      <c r="D4218" t="str">
        <f ca="1">VLOOKUP($B4218,'Track WIP'!$M:$O,2,FALSE)</f>
        <v>REV GROUP GRAND PRIX AT ROAD AMERICA - RACE 2</v>
      </c>
      <c r="E4218" t="str">
        <f ca="1">VLOOKUP($B4218,'Track WIP'!$M:$O,3,FALSE)</f>
        <v>Road America</v>
      </c>
      <c r="F4218">
        <v>20</v>
      </c>
      <c r="G4218" t="s">
        <v>411</v>
      </c>
      <c r="H4218">
        <v>14</v>
      </c>
      <c r="I4218" t="s">
        <v>111</v>
      </c>
      <c r="J4218">
        <v>54</v>
      </c>
      <c r="K4218">
        <v>23</v>
      </c>
      <c r="L4218">
        <v>0</v>
      </c>
      <c r="M4218">
        <v>10</v>
      </c>
      <c r="N4218">
        <v>0</v>
      </c>
      <c r="O4218">
        <v>0</v>
      </c>
    </row>
    <row r="4219" spans="1:15" x14ac:dyDescent="0.2">
      <c r="A4219">
        <v>2020</v>
      </c>
      <c r="B4219" s="6">
        <f ca="1">_xlfn.MAXIFS('Track WIP'!M:M,'Track WIP'!K:K,'Results WIP'!A4219,'Track WIP'!L:L,'Results WIP'!C4219)</f>
        <v>44024</v>
      </c>
      <c r="C4219">
        <f t="shared" si="76"/>
        <v>4</v>
      </c>
      <c r="D4219" t="str">
        <f ca="1">VLOOKUP($B4219,'Track WIP'!$M:$O,2,FALSE)</f>
        <v>REV GROUP GRAND PRIX AT ROAD AMERICA - RACE 2</v>
      </c>
      <c r="E4219" t="str">
        <f ca="1">VLOOKUP($B4219,'Track WIP'!$M:$O,3,FALSE)</f>
        <v>Road America</v>
      </c>
      <c r="F4219">
        <v>21</v>
      </c>
      <c r="G4219" t="s">
        <v>409</v>
      </c>
      <c r="H4219">
        <v>7</v>
      </c>
      <c r="I4219" t="s">
        <v>111</v>
      </c>
      <c r="J4219">
        <v>53</v>
      </c>
      <c r="K4219">
        <v>18</v>
      </c>
      <c r="L4219">
        <v>0</v>
      </c>
      <c r="M4219">
        <v>9</v>
      </c>
      <c r="N4219">
        <v>0</v>
      </c>
      <c r="O4219">
        <v>0</v>
      </c>
    </row>
    <row r="4220" spans="1:15" x14ac:dyDescent="0.2">
      <c r="A4220">
        <v>2020</v>
      </c>
      <c r="B4220" s="6">
        <f ca="1">_xlfn.MAXIFS('Track WIP'!M:M,'Track WIP'!K:K,'Results WIP'!A4220,'Track WIP'!L:L,'Results WIP'!C4220)</f>
        <v>44024</v>
      </c>
      <c r="C4220">
        <f t="shared" si="76"/>
        <v>4</v>
      </c>
      <c r="D4220" t="str">
        <f ca="1">VLOOKUP($B4220,'Track WIP'!$M:$O,2,FALSE)</f>
        <v>REV GROUP GRAND PRIX AT ROAD AMERICA - RACE 2</v>
      </c>
      <c r="E4220" t="str">
        <f ca="1">VLOOKUP($B4220,'Track WIP'!$M:$O,3,FALSE)</f>
        <v>Road America</v>
      </c>
      <c r="F4220">
        <v>22</v>
      </c>
      <c r="G4220" t="s">
        <v>17</v>
      </c>
      <c r="H4220">
        <v>28</v>
      </c>
      <c r="I4220" t="s">
        <v>16</v>
      </c>
      <c r="J4220">
        <v>0</v>
      </c>
      <c r="K4220">
        <v>4</v>
      </c>
      <c r="L4220">
        <v>0</v>
      </c>
      <c r="M4220">
        <v>8</v>
      </c>
      <c r="N4220">
        <v>0</v>
      </c>
      <c r="O4220">
        <v>0</v>
      </c>
    </row>
    <row r="4221" spans="1:15" x14ac:dyDescent="0.2">
      <c r="A4221">
        <v>2020</v>
      </c>
      <c r="B4221" s="6">
        <f ca="1">_xlfn.MAXIFS('Track WIP'!M:M,'Track WIP'!K:K,'Results WIP'!A4221,'Track WIP'!L:L,'Results WIP'!C4221)</f>
        <v>44024</v>
      </c>
      <c r="C4221">
        <f t="shared" si="76"/>
        <v>4</v>
      </c>
      <c r="D4221" t="str">
        <f ca="1">VLOOKUP($B4221,'Track WIP'!$M:$O,2,FALSE)</f>
        <v>REV GROUP GRAND PRIX AT ROAD AMERICA - RACE 2</v>
      </c>
      <c r="E4221" t="str">
        <f ca="1">VLOOKUP($B4221,'Track WIP'!$M:$O,3,FALSE)</f>
        <v>Road America</v>
      </c>
      <c r="F4221">
        <v>23</v>
      </c>
      <c r="G4221" t="s">
        <v>41</v>
      </c>
      <c r="H4221">
        <v>15</v>
      </c>
      <c r="I4221" t="s">
        <v>16</v>
      </c>
      <c r="J4221">
        <v>0</v>
      </c>
      <c r="K4221">
        <v>5</v>
      </c>
      <c r="L4221">
        <v>0</v>
      </c>
      <c r="M4221">
        <v>7</v>
      </c>
      <c r="N4221">
        <v>0</v>
      </c>
      <c r="O4221">
        <v>0</v>
      </c>
    </row>
    <row r="4222" spans="1:15" x14ac:dyDescent="0.2">
      <c r="A4222">
        <v>2020</v>
      </c>
      <c r="B4222" s="6">
        <f ca="1">_xlfn.MAXIFS('Track WIP'!M:M,'Track WIP'!K:K,'Results WIP'!A4222,'Track WIP'!L:L,'Results WIP'!C4222)</f>
        <v>44029</v>
      </c>
      <c r="C4222">
        <f t="shared" si="76"/>
        <v>5</v>
      </c>
      <c r="D4222" t="str">
        <f ca="1">VLOOKUP($B4222,'Track WIP'!$M:$O,2,FALSE)</f>
        <v>GRAND PRIX OF IOWA - RACE 1</v>
      </c>
      <c r="E4222" t="str">
        <f ca="1">VLOOKUP($B4222,'Track WIP'!$M:$O,3,FALSE)</f>
        <v>Iowa Speedway</v>
      </c>
      <c r="F4222">
        <v>1</v>
      </c>
      <c r="G4222" t="s">
        <v>88</v>
      </c>
      <c r="H4222">
        <v>22</v>
      </c>
      <c r="I4222" t="s">
        <v>111</v>
      </c>
      <c r="J4222">
        <v>250</v>
      </c>
      <c r="K4222">
        <v>23</v>
      </c>
      <c r="L4222">
        <v>83</v>
      </c>
      <c r="M4222">
        <v>53</v>
      </c>
      <c r="N4222">
        <v>3</v>
      </c>
      <c r="O4222">
        <v>0</v>
      </c>
    </row>
    <row r="4223" spans="1:15" x14ac:dyDescent="0.2">
      <c r="A4223">
        <v>2020</v>
      </c>
      <c r="B4223" s="6">
        <f ca="1">_xlfn.MAXIFS('Track WIP'!M:M,'Track WIP'!K:K,'Results WIP'!A4223,'Track WIP'!L:L,'Results WIP'!C4223)</f>
        <v>44029</v>
      </c>
      <c r="C4223">
        <f t="shared" si="76"/>
        <v>5</v>
      </c>
      <c r="D4223" t="str">
        <f ca="1">VLOOKUP($B4223,'Track WIP'!$M:$O,2,FALSE)</f>
        <v>GRAND PRIX OF IOWA - RACE 1</v>
      </c>
      <c r="E4223" t="str">
        <f ca="1">VLOOKUP($B4223,'Track WIP'!$M:$O,3,FALSE)</f>
        <v>Iowa Speedway</v>
      </c>
      <c r="F4223">
        <v>2</v>
      </c>
      <c r="G4223" t="s">
        <v>21</v>
      </c>
      <c r="H4223">
        <v>9</v>
      </c>
      <c r="I4223" t="s">
        <v>16</v>
      </c>
      <c r="J4223">
        <v>250</v>
      </c>
      <c r="K4223">
        <v>17</v>
      </c>
      <c r="L4223">
        <v>0</v>
      </c>
      <c r="M4223">
        <v>40</v>
      </c>
      <c r="N4223">
        <v>0</v>
      </c>
      <c r="O4223">
        <v>0</v>
      </c>
    </row>
    <row r="4224" spans="1:15" x14ac:dyDescent="0.2">
      <c r="A4224">
        <v>2020</v>
      </c>
      <c r="B4224" s="6">
        <f ca="1">_xlfn.MAXIFS('Track WIP'!M:M,'Track WIP'!K:K,'Results WIP'!A4224,'Track WIP'!L:L,'Results WIP'!C4224)</f>
        <v>44029</v>
      </c>
      <c r="C4224">
        <f t="shared" si="76"/>
        <v>5</v>
      </c>
      <c r="D4224" t="str">
        <f ca="1">VLOOKUP($B4224,'Track WIP'!$M:$O,2,FALSE)</f>
        <v>GRAND PRIX OF IOWA - RACE 1</v>
      </c>
      <c r="E4224" t="str">
        <f ca="1">VLOOKUP($B4224,'Track WIP'!$M:$O,3,FALSE)</f>
        <v>Iowa Speedway</v>
      </c>
      <c r="F4224">
        <v>3</v>
      </c>
      <c r="G4224" t="s">
        <v>409</v>
      </c>
      <c r="H4224">
        <v>7</v>
      </c>
      <c r="I4224" t="s">
        <v>111</v>
      </c>
      <c r="J4224">
        <v>250</v>
      </c>
      <c r="K4224">
        <v>14</v>
      </c>
      <c r="L4224">
        <v>0</v>
      </c>
      <c r="M4224">
        <v>35</v>
      </c>
      <c r="N4224">
        <v>0</v>
      </c>
      <c r="O4224">
        <v>0</v>
      </c>
    </row>
    <row r="4225" spans="1:15" x14ac:dyDescent="0.2">
      <c r="A4225">
        <v>2020</v>
      </c>
      <c r="B4225" s="6">
        <f ca="1">_xlfn.MAXIFS('Track WIP'!M:M,'Track WIP'!K:K,'Results WIP'!A4225,'Track WIP'!L:L,'Results WIP'!C4225)</f>
        <v>44029</v>
      </c>
      <c r="C4225">
        <f t="shared" si="76"/>
        <v>5</v>
      </c>
      <c r="D4225" t="str">
        <f ca="1">VLOOKUP($B4225,'Track WIP'!$M:$O,2,FALSE)</f>
        <v>GRAND PRIX OF IOWA - RACE 1</v>
      </c>
      <c r="E4225" t="str">
        <f ca="1">VLOOKUP($B4225,'Track WIP'!$M:$O,3,FALSE)</f>
        <v>Iowa Speedway</v>
      </c>
      <c r="F4225">
        <v>4</v>
      </c>
      <c r="G4225" t="s">
        <v>356</v>
      </c>
      <c r="H4225">
        <v>5</v>
      </c>
      <c r="I4225" t="s">
        <v>111</v>
      </c>
      <c r="J4225">
        <v>250</v>
      </c>
      <c r="K4225">
        <v>8</v>
      </c>
      <c r="L4225">
        <v>30</v>
      </c>
      <c r="M4225">
        <v>33</v>
      </c>
      <c r="N4225">
        <v>1</v>
      </c>
      <c r="O4225">
        <v>0</v>
      </c>
    </row>
    <row r="4226" spans="1:15" x14ac:dyDescent="0.2">
      <c r="A4226">
        <v>2020</v>
      </c>
      <c r="B4226" s="6">
        <f ca="1">_xlfn.MAXIFS('Track WIP'!M:M,'Track WIP'!K:K,'Results WIP'!A4226,'Track WIP'!L:L,'Results WIP'!C4226)</f>
        <v>44029</v>
      </c>
      <c r="C4226">
        <f t="shared" si="76"/>
        <v>5</v>
      </c>
      <c r="D4226" t="str">
        <f ca="1">VLOOKUP($B4226,'Track WIP'!$M:$O,2,FALSE)</f>
        <v>GRAND PRIX OF IOWA - RACE 1</v>
      </c>
      <c r="E4226" t="str">
        <f ca="1">VLOOKUP($B4226,'Track WIP'!$M:$O,3,FALSE)</f>
        <v>Iowa Speedway</v>
      </c>
      <c r="F4226">
        <v>5</v>
      </c>
      <c r="G4226" t="s">
        <v>112</v>
      </c>
      <c r="H4226">
        <v>1</v>
      </c>
      <c r="I4226" t="s">
        <v>111</v>
      </c>
      <c r="J4226">
        <v>250</v>
      </c>
      <c r="K4226">
        <v>2</v>
      </c>
      <c r="L4226">
        <v>68</v>
      </c>
      <c r="M4226">
        <v>31</v>
      </c>
      <c r="N4226">
        <v>1</v>
      </c>
      <c r="O4226">
        <v>0</v>
      </c>
    </row>
    <row r="4227" spans="1:15" x14ac:dyDescent="0.2">
      <c r="A4227">
        <v>2020</v>
      </c>
      <c r="B4227" s="6">
        <f ca="1">_xlfn.MAXIFS('Track WIP'!M:M,'Track WIP'!K:K,'Results WIP'!A4227,'Track WIP'!L:L,'Results WIP'!C4227)</f>
        <v>44029</v>
      </c>
      <c r="C4227">
        <f t="shared" si="76"/>
        <v>5</v>
      </c>
      <c r="D4227" t="str">
        <f ca="1">VLOOKUP($B4227,'Track WIP'!$M:$O,2,FALSE)</f>
        <v>GRAND PRIX OF IOWA - RACE 1</v>
      </c>
      <c r="E4227" t="str">
        <f ca="1">VLOOKUP($B4227,'Track WIP'!$M:$O,3,FALSE)</f>
        <v>Iowa Speedway</v>
      </c>
      <c r="F4227">
        <v>6</v>
      </c>
      <c r="G4227" t="s">
        <v>277</v>
      </c>
      <c r="H4227">
        <v>27</v>
      </c>
      <c r="I4227" t="s">
        <v>16</v>
      </c>
      <c r="J4227">
        <v>250</v>
      </c>
      <c r="K4227">
        <v>5</v>
      </c>
      <c r="L4227">
        <v>0</v>
      </c>
      <c r="M4227">
        <v>28</v>
      </c>
      <c r="N4227">
        <v>0</v>
      </c>
      <c r="O4227">
        <v>0</v>
      </c>
    </row>
    <row r="4228" spans="1:15" x14ac:dyDescent="0.2">
      <c r="A4228">
        <v>2020</v>
      </c>
      <c r="B4228" s="6">
        <f ca="1">_xlfn.MAXIFS('Track WIP'!M:M,'Track WIP'!K:K,'Results WIP'!A4228,'Track WIP'!L:L,'Results WIP'!C4228)</f>
        <v>44029</v>
      </c>
      <c r="C4228">
        <f t="shared" si="76"/>
        <v>5</v>
      </c>
      <c r="D4228" t="str">
        <f ca="1">VLOOKUP($B4228,'Track WIP'!$M:$O,2,FALSE)</f>
        <v>GRAND PRIX OF IOWA - RACE 1</v>
      </c>
      <c r="E4228" t="str">
        <f ca="1">VLOOKUP($B4228,'Track WIP'!$M:$O,3,FALSE)</f>
        <v>Iowa Speedway</v>
      </c>
      <c r="F4228">
        <v>7</v>
      </c>
      <c r="G4228" t="s">
        <v>396</v>
      </c>
      <c r="H4228">
        <v>60</v>
      </c>
      <c r="I4228" t="s">
        <v>16</v>
      </c>
      <c r="J4228">
        <v>250</v>
      </c>
      <c r="K4228">
        <v>9</v>
      </c>
      <c r="L4228">
        <v>0</v>
      </c>
      <c r="M4228">
        <v>26</v>
      </c>
      <c r="N4228">
        <v>0</v>
      </c>
      <c r="O4228">
        <v>0</v>
      </c>
    </row>
    <row r="4229" spans="1:15" x14ac:dyDescent="0.2">
      <c r="A4229">
        <v>2020</v>
      </c>
      <c r="B4229" s="6">
        <f ca="1">_xlfn.MAXIFS('Track WIP'!M:M,'Track WIP'!K:K,'Results WIP'!A4229,'Track WIP'!L:L,'Results WIP'!C4229)</f>
        <v>44029</v>
      </c>
      <c r="C4229">
        <f t="shared" si="76"/>
        <v>5</v>
      </c>
      <c r="D4229" t="str">
        <f ca="1">VLOOKUP($B4229,'Track WIP'!$M:$O,2,FALSE)</f>
        <v>GRAND PRIX OF IOWA - RACE 1</v>
      </c>
      <c r="E4229" t="str">
        <f ca="1">VLOOKUP($B4229,'Track WIP'!$M:$O,3,FALSE)</f>
        <v>Iowa Speedway</v>
      </c>
      <c r="F4229">
        <v>8</v>
      </c>
      <c r="G4229" t="s">
        <v>359</v>
      </c>
      <c r="H4229">
        <v>59</v>
      </c>
      <c r="I4229" t="s">
        <v>111</v>
      </c>
      <c r="J4229">
        <v>250</v>
      </c>
      <c r="K4229">
        <v>1</v>
      </c>
      <c r="L4229">
        <v>13</v>
      </c>
      <c r="M4229">
        <v>26</v>
      </c>
      <c r="N4229">
        <v>2</v>
      </c>
      <c r="O4229">
        <v>0</v>
      </c>
    </row>
    <row r="4230" spans="1:15" x14ac:dyDescent="0.2">
      <c r="A4230">
        <v>2020</v>
      </c>
      <c r="B4230" s="6">
        <f ca="1">_xlfn.MAXIFS('Track WIP'!M:M,'Track WIP'!K:K,'Results WIP'!A4230,'Track WIP'!L:L,'Results WIP'!C4230)</f>
        <v>44029</v>
      </c>
      <c r="C4230">
        <f t="shared" si="76"/>
        <v>5</v>
      </c>
      <c r="D4230" t="str">
        <f ca="1">VLOOKUP($B4230,'Track WIP'!$M:$O,2,FALSE)</f>
        <v>GRAND PRIX OF IOWA - RACE 1</v>
      </c>
      <c r="E4230" t="str">
        <f ca="1">VLOOKUP($B4230,'Track WIP'!$M:$O,3,FALSE)</f>
        <v>Iowa Speedway</v>
      </c>
      <c r="F4230">
        <v>9</v>
      </c>
      <c r="G4230" t="s">
        <v>408</v>
      </c>
      <c r="H4230">
        <v>8</v>
      </c>
      <c r="I4230" t="s">
        <v>16</v>
      </c>
      <c r="J4230">
        <v>250</v>
      </c>
      <c r="K4230">
        <v>10</v>
      </c>
      <c r="L4230">
        <v>0</v>
      </c>
      <c r="M4230">
        <v>22</v>
      </c>
      <c r="N4230">
        <v>0</v>
      </c>
      <c r="O4230">
        <v>0</v>
      </c>
    </row>
    <row r="4231" spans="1:15" x14ac:dyDescent="0.2">
      <c r="A4231">
        <v>2020</v>
      </c>
      <c r="B4231" s="6">
        <f ca="1">_xlfn.MAXIFS('Track WIP'!M:M,'Track WIP'!K:K,'Results WIP'!A4231,'Track WIP'!L:L,'Results WIP'!C4231)</f>
        <v>44029</v>
      </c>
      <c r="C4231">
        <f t="shared" si="76"/>
        <v>5</v>
      </c>
      <c r="D4231" t="str">
        <f ca="1">VLOOKUP($B4231,'Track WIP'!$M:$O,2,FALSE)</f>
        <v>GRAND PRIX OF IOWA - RACE 1</v>
      </c>
      <c r="E4231" t="str">
        <f ca="1">VLOOKUP($B4231,'Track WIP'!$M:$O,3,FALSE)</f>
        <v>Iowa Speedway</v>
      </c>
      <c r="F4231">
        <v>10</v>
      </c>
      <c r="G4231" t="s">
        <v>37</v>
      </c>
      <c r="H4231">
        <v>30</v>
      </c>
      <c r="I4231" t="s">
        <v>16</v>
      </c>
      <c r="J4231">
        <v>249</v>
      </c>
      <c r="K4231">
        <v>6</v>
      </c>
      <c r="L4231">
        <v>49</v>
      </c>
      <c r="M4231">
        <v>21</v>
      </c>
      <c r="N4231">
        <v>1</v>
      </c>
      <c r="O4231">
        <v>0</v>
      </c>
    </row>
    <row r="4232" spans="1:15" x14ac:dyDescent="0.2">
      <c r="A4232">
        <v>2020</v>
      </c>
      <c r="B4232" s="6">
        <f ca="1">_xlfn.MAXIFS('Track WIP'!M:M,'Track WIP'!K:K,'Results WIP'!A4232,'Track WIP'!L:L,'Results WIP'!C4232)</f>
        <v>44029</v>
      </c>
      <c r="C4232">
        <f t="shared" si="76"/>
        <v>5</v>
      </c>
      <c r="D4232" t="str">
        <f ca="1">VLOOKUP($B4232,'Track WIP'!$M:$O,2,FALSE)</f>
        <v>GRAND PRIX OF IOWA - RACE 1</v>
      </c>
      <c r="E4232" t="str">
        <f ca="1">VLOOKUP($B4232,'Track WIP'!$M:$O,3,FALSE)</f>
        <v>Iowa Speedway</v>
      </c>
      <c r="F4232">
        <v>11</v>
      </c>
      <c r="G4232" t="s">
        <v>410</v>
      </c>
      <c r="H4232">
        <v>55</v>
      </c>
      <c r="I4232" t="s">
        <v>16</v>
      </c>
      <c r="J4232">
        <v>249</v>
      </c>
      <c r="K4232">
        <v>18</v>
      </c>
      <c r="L4232">
        <v>0</v>
      </c>
      <c r="M4232">
        <v>19</v>
      </c>
      <c r="N4232">
        <v>0</v>
      </c>
      <c r="O4232">
        <v>0</v>
      </c>
    </row>
    <row r="4233" spans="1:15" x14ac:dyDescent="0.2">
      <c r="A4233">
        <v>2020</v>
      </c>
      <c r="B4233" s="6">
        <f ca="1">_xlfn.MAXIFS('Track WIP'!M:M,'Track WIP'!K:K,'Results WIP'!A4233,'Track WIP'!L:L,'Results WIP'!C4233)</f>
        <v>44029</v>
      </c>
      <c r="C4233">
        <f t="shared" si="76"/>
        <v>5</v>
      </c>
      <c r="D4233" t="str">
        <f ca="1">VLOOKUP($B4233,'Track WIP'!$M:$O,2,FALSE)</f>
        <v>GRAND PRIX OF IOWA - RACE 1</v>
      </c>
      <c r="E4233" t="str">
        <f ca="1">VLOOKUP($B4233,'Track WIP'!$M:$O,3,FALSE)</f>
        <v>Iowa Speedway</v>
      </c>
      <c r="F4233">
        <v>12</v>
      </c>
      <c r="G4233" t="s">
        <v>41</v>
      </c>
      <c r="H4233">
        <v>15</v>
      </c>
      <c r="I4233" t="s">
        <v>16</v>
      </c>
      <c r="J4233">
        <v>248</v>
      </c>
      <c r="K4233">
        <v>21</v>
      </c>
      <c r="L4233">
        <v>0</v>
      </c>
      <c r="M4233">
        <v>18</v>
      </c>
      <c r="N4233">
        <v>0</v>
      </c>
      <c r="O4233">
        <v>0</v>
      </c>
    </row>
    <row r="4234" spans="1:15" x14ac:dyDescent="0.2">
      <c r="A4234">
        <v>2020</v>
      </c>
      <c r="B4234" s="6">
        <f ca="1">_xlfn.MAXIFS('Track WIP'!M:M,'Track WIP'!K:K,'Results WIP'!A4234,'Track WIP'!L:L,'Results WIP'!C4234)</f>
        <v>44029</v>
      </c>
      <c r="C4234">
        <f t="shared" si="76"/>
        <v>5</v>
      </c>
      <c r="D4234" t="str">
        <f ca="1">VLOOKUP($B4234,'Track WIP'!$M:$O,2,FALSE)</f>
        <v>GRAND PRIX OF IOWA - RACE 1</v>
      </c>
      <c r="E4234" t="str">
        <f ca="1">VLOOKUP($B4234,'Track WIP'!$M:$O,3,FALSE)</f>
        <v>Iowa Speedway</v>
      </c>
      <c r="F4234">
        <v>13</v>
      </c>
      <c r="G4234" t="s">
        <v>405</v>
      </c>
      <c r="H4234">
        <v>18</v>
      </c>
      <c r="I4234" t="s">
        <v>16</v>
      </c>
      <c r="J4234">
        <v>247</v>
      </c>
      <c r="K4234">
        <v>11</v>
      </c>
      <c r="L4234">
        <v>0</v>
      </c>
      <c r="M4234">
        <v>17</v>
      </c>
      <c r="N4234">
        <v>0</v>
      </c>
      <c r="O4234">
        <v>0</v>
      </c>
    </row>
    <row r="4235" spans="1:15" x14ac:dyDescent="0.2">
      <c r="A4235">
        <v>2020</v>
      </c>
      <c r="B4235" s="6">
        <f ca="1">_xlfn.MAXIFS('Track WIP'!M:M,'Track WIP'!K:K,'Results WIP'!A4235,'Track WIP'!L:L,'Results WIP'!C4235)</f>
        <v>44029</v>
      </c>
      <c r="C4235">
        <f t="shared" si="76"/>
        <v>5</v>
      </c>
      <c r="D4235" t="str">
        <f ca="1">VLOOKUP($B4235,'Track WIP'!$M:$O,2,FALSE)</f>
        <v>GRAND PRIX OF IOWA - RACE 1</v>
      </c>
      <c r="E4235" t="str">
        <f ca="1">VLOOKUP($B4235,'Track WIP'!$M:$O,3,FALSE)</f>
        <v>Iowa Speedway</v>
      </c>
      <c r="F4235">
        <v>14</v>
      </c>
      <c r="G4235" t="s">
        <v>341</v>
      </c>
      <c r="H4235">
        <v>10</v>
      </c>
      <c r="I4235" t="s">
        <v>16</v>
      </c>
      <c r="J4235">
        <v>247</v>
      </c>
      <c r="K4235">
        <v>7</v>
      </c>
      <c r="L4235">
        <v>7</v>
      </c>
      <c r="M4235">
        <v>17</v>
      </c>
      <c r="N4235">
        <v>1</v>
      </c>
      <c r="O4235">
        <v>0</v>
      </c>
    </row>
    <row r="4236" spans="1:15" x14ac:dyDescent="0.2">
      <c r="A4236">
        <v>2020</v>
      </c>
      <c r="B4236" s="6">
        <f ca="1">_xlfn.MAXIFS('Track WIP'!M:M,'Track WIP'!K:K,'Results WIP'!A4236,'Track WIP'!L:L,'Results WIP'!C4236)</f>
        <v>44029</v>
      </c>
      <c r="C4236">
        <f t="shared" si="76"/>
        <v>5</v>
      </c>
      <c r="D4236" t="str">
        <f ca="1">VLOOKUP($B4236,'Track WIP'!$M:$O,2,FALSE)</f>
        <v>GRAND PRIX OF IOWA - RACE 1</v>
      </c>
      <c r="E4236" t="str">
        <f ca="1">VLOOKUP($B4236,'Track WIP'!$M:$O,3,FALSE)</f>
        <v>Iowa Speedway</v>
      </c>
      <c r="F4236">
        <v>15</v>
      </c>
      <c r="G4236" t="s">
        <v>55</v>
      </c>
      <c r="H4236">
        <v>20</v>
      </c>
      <c r="I4236" t="s">
        <v>111</v>
      </c>
      <c r="J4236">
        <v>247</v>
      </c>
      <c r="K4236">
        <v>16</v>
      </c>
      <c r="L4236">
        <v>0</v>
      </c>
      <c r="M4236">
        <v>15</v>
      </c>
      <c r="N4236">
        <v>0</v>
      </c>
      <c r="O4236">
        <v>0</v>
      </c>
    </row>
    <row r="4237" spans="1:15" x14ac:dyDescent="0.2">
      <c r="A4237">
        <v>2020</v>
      </c>
      <c r="B4237" s="6">
        <f ca="1">_xlfn.MAXIFS('Track WIP'!M:M,'Track WIP'!K:K,'Results WIP'!A4237,'Track WIP'!L:L,'Results WIP'!C4237)</f>
        <v>44029</v>
      </c>
      <c r="C4237">
        <f t="shared" si="76"/>
        <v>5</v>
      </c>
      <c r="D4237" t="str">
        <f ca="1">VLOOKUP($B4237,'Track WIP'!$M:$O,2,FALSE)</f>
        <v>GRAND PRIX OF IOWA - RACE 1</v>
      </c>
      <c r="E4237" t="str">
        <f ca="1">VLOOKUP($B4237,'Track WIP'!$M:$O,3,FALSE)</f>
        <v>Iowa Speedway</v>
      </c>
      <c r="F4237">
        <v>16</v>
      </c>
      <c r="G4237" t="s">
        <v>17</v>
      </c>
      <c r="H4237">
        <v>28</v>
      </c>
      <c r="I4237" t="s">
        <v>16</v>
      </c>
      <c r="J4237">
        <v>247</v>
      </c>
      <c r="K4237">
        <v>12</v>
      </c>
      <c r="L4237">
        <v>0</v>
      </c>
      <c r="M4237">
        <v>14</v>
      </c>
      <c r="N4237">
        <v>0</v>
      </c>
      <c r="O4237">
        <v>0</v>
      </c>
    </row>
    <row r="4238" spans="1:15" x14ac:dyDescent="0.2">
      <c r="A4238">
        <v>2020</v>
      </c>
      <c r="B4238" s="6">
        <f ca="1">_xlfn.MAXIFS('Track WIP'!M:M,'Track WIP'!K:K,'Results WIP'!A4238,'Track WIP'!L:L,'Results WIP'!C4238)</f>
        <v>44029</v>
      </c>
      <c r="C4238">
        <f t="shared" si="76"/>
        <v>5</v>
      </c>
      <c r="D4238" t="str">
        <f ca="1">VLOOKUP($B4238,'Track WIP'!$M:$O,2,FALSE)</f>
        <v>GRAND PRIX OF IOWA - RACE 1</v>
      </c>
      <c r="E4238" t="str">
        <f ca="1">VLOOKUP($B4238,'Track WIP'!$M:$O,3,FALSE)</f>
        <v>Iowa Speedway</v>
      </c>
      <c r="F4238">
        <v>17</v>
      </c>
      <c r="G4238" t="s">
        <v>86</v>
      </c>
      <c r="H4238">
        <v>4</v>
      </c>
      <c r="I4238" t="s">
        <v>111</v>
      </c>
      <c r="J4238">
        <v>245</v>
      </c>
      <c r="K4238">
        <v>15</v>
      </c>
      <c r="L4238">
        <v>0</v>
      </c>
      <c r="M4238">
        <v>13</v>
      </c>
      <c r="N4238">
        <v>0</v>
      </c>
      <c r="O4238">
        <v>0</v>
      </c>
    </row>
    <row r="4239" spans="1:15" x14ac:dyDescent="0.2">
      <c r="A4239">
        <v>2020</v>
      </c>
      <c r="B4239" s="6">
        <f ca="1">_xlfn.MAXIFS('Track WIP'!M:M,'Track WIP'!K:K,'Results WIP'!A4239,'Track WIP'!L:L,'Results WIP'!C4239)</f>
        <v>44029</v>
      </c>
      <c r="C4239">
        <f t="shared" si="76"/>
        <v>5</v>
      </c>
      <c r="D4239" t="str">
        <f ca="1">VLOOKUP($B4239,'Track WIP'!$M:$O,2,FALSE)</f>
        <v>GRAND PRIX OF IOWA - RACE 1</v>
      </c>
      <c r="E4239" t="str">
        <f ca="1">VLOOKUP($B4239,'Track WIP'!$M:$O,3,FALSE)</f>
        <v>Iowa Speedway</v>
      </c>
      <c r="F4239">
        <v>18</v>
      </c>
      <c r="G4239" t="s">
        <v>25</v>
      </c>
      <c r="H4239">
        <v>14</v>
      </c>
      <c r="I4239" t="s">
        <v>111</v>
      </c>
      <c r="J4239">
        <v>213</v>
      </c>
      <c r="K4239">
        <v>19</v>
      </c>
      <c r="L4239">
        <v>0</v>
      </c>
      <c r="M4239">
        <v>12</v>
      </c>
      <c r="N4239">
        <v>0</v>
      </c>
      <c r="O4239">
        <v>0</v>
      </c>
    </row>
    <row r="4240" spans="1:15" x14ac:dyDescent="0.2">
      <c r="A4240">
        <v>2020</v>
      </c>
      <c r="B4240" s="6">
        <f ca="1">_xlfn.MAXIFS('Track WIP'!M:M,'Track WIP'!K:K,'Results WIP'!A4240,'Track WIP'!L:L,'Results WIP'!C4240)</f>
        <v>44029</v>
      </c>
      <c r="C4240">
        <f t="shared" si="76"/>
        <v>5</v>
      </c>
      <c r="D4240" t="str">
        <f ca="1">VLOOKUP($B4240,'Track WIP'!$M:$O,2,FALSE)</f>
        <v>GRAND PRIX OF IOWA - RACE 1</v>
      </c>
      <c r="E4240" t="str">
        <f ca="1">VLOOKUP($B4240,'Track WIP'!$M:$O,3,FALSE)</f>
        <v>Iowa Speedway</v>
      </c>
      <c r="F4240">
        <v>19</v>
      </c>
      <c r="G4240" t="s">
        <v>370</v>
      </c>
      <c r="H4240">
        <v>21</v>
      </c>
      <c r="I4240" t="s">
        <v>111</v>
      </c>
      <c r="J4240">
        <v>156</v>
      </c>
      <c r="K4240">
        <v>13</v>
      </c>
      <c r="L4240">
        <v>0</v>
      </c>
      <c r="M4240">
        <v>11</v>
      </c>
      <c r="N4240">
        <v>0</v>
      </c>
      <c r="O4240">
        <v>0</v>
      </c>
    </row>
    <row r="4241" spans="1:15" x14ac:dyDescent="0.2">
      <c r="A4241">
        <v>2020</v>
      </c>
      <c r="B4241" s="6">
        <f ca="1">_xlfn.MAXIFS('Track WIP'!M:M,'Track WIP'!K:K,'Results WIP'!A4241,'Track WIP'!L:L,'Results WIP'!C4241)</f>
        <v>44029</v>
      </c>
      <c r="C4241">
        <f t="shared" si="76"/>
        <v>5</v>
      </c>
      <c r="D4241" t="str">
        <f ca="1">VLOOKUP($B4241,'Track WIP'!$M:$O,2,FALSE)</f>
        <v>GRAND PRIX OF IOWA - RACE 1</v>
      </c>
      <c r="E4241" t="str">
        <f ca="1">VLOOKUP($B4241,'Track WIP'!$M:$O,3,FALSE)</f>
        <v>Iowa Speedway</v>
      </c>
      <c r="F4241">
        <v>20</v>
      </c>
      <c r="G4241" t="s">
        <v>338</v>
      </c>
      <c r="H4241">
        <v>88</v>
      </c>
      <c r="I4241" t="s">
        <v>16</v>
      </c>
      <c r="J4241">
        <v>156</v>
      </c>
      <c r="K4241">
        <v>4</v>
      </c>
      <c r="L4241">
        <v>0</v>
      </c>
      <c r="M4241">
        <v>10</v>
      </c>
      <c r="N4241">
        <v>0</v>
      </c>
      <c r="O4241">
        <v>0</v>
      </c>
    </row>
    <row r="4242" spans="1:15" x14ac:dyDescent="0.2">
      <c r="A4242">
        <v>2020</v>
      </c>
      <c r="B4242" s="6">
        <f ca="1">_xlfn.MAXIFS('Track WIP'!M:M,'Track WIP'!K:K,'Results WIP'!A4242,'Track WIP'!L:L,'Results WIP'!C4242)</f>
        <v>44029</v>
      </c>
      <c r="C4242">
        <f t="shared" si="76"/>
        <v>5</v>
      </c>
      <c r="D4242" t="str">
        <f ca="1">VLOOKUP($B4242,'Track WIP'!$M:$O,2,FALSE)</f>
        <v>GRAND PRIX OF IOWA - RACE 1</v>
      </c>
      <c r="E4242" t="str">
        <f ca="1">VLOOKUP($B4242,'Track WIP'!$M:$O,3,FALSE)</f>
        <v>Iowa Speedway</v>
      </c>
      <c r="F4242">
        <v>21</v>
      </c>
      <c r="G4242" t="s">
        <v>15</v>
      </c>
      <c r="H4242">
        <v>12</v>
      </c>
      <c r="I4242" t="s">
        <v>111</v>
      </c>
      <c r="J4242">
        <v>142</v>
      </c>
      <c r="K4242">
        <v>3</v>
      </c>
      <c r="L4242">
        <v>0</v>
      </c>
      <c r="M4242">
        <v>9</v>
      </c>
      <c r="N4242">
        <v>0</v>
      </c>
      <c r="O4242">
        <v>0</v>
      </c>
    </row>
    <row r="4243" spans="1:15" x14ac:dyDescent="0.2">
      <c r="A4243">
        <v>2020</v>
      </c>
      <c r="B4243" s="6">
        <f ca="1">_xlfn.MAXIFS('Track WIP'!M:M,'Track WIP'!K:K,'Results WIP'!A4243,'Track WIP'!L:L,'Results WIP'!C4243)</f>
        <v>44029</v>
      </c>
      <c r="C4243">
        <f t="shared" si="76"/>
        <v>5</v>
      </c>
      <c r="D4243" t="str">
        <f ca="1">VLOOKUP($B4243,'Track WIP'!$M:$O,2,FALSE)</f>
        <v>GRAND PRIX OF IOWA - RACE 1</v>
      </c>
      <c r="E4243" t="str">
        <f ca="1">VLOOKUP($B4243,'Track WIP'!$M:$O,3,FALSE)</f>
        <v>Iowa Speedway</v>
      </c>
      <c r="F4243">
        <v>22</v>
      </c>
      <c r="G4243" t="s">
        <v>38</v>
      </c>
      <c r="H4243">
        <v>98</v>
      </c>
      <c r="I4243" t="s">
        <v>16</v>
      </c>
      <c r="J4243">
        <v>128</v>
      </c>
      <c r="K4243">
        <v>20</v>
      </c>
      <c r="L4243">
        <v>0</v>
      </c>
      <c r="M4243">
        <v>8</v>
      </c>
      <c r="N4243">
        <v>0</v>
      </c>
      <c r="O4243">
        <v>0</v>
      </c>
    </row>
    <row r="4244" spans="1:15" x14ac:dyDescent="0.2">
      <c r="A4244">
        <v>2020</v>
      </c>
      <c r="B4244" s="6">
        <f ca="1">_xlfn.MAXIFS('Track WIP'!M:M,'Track WIP'!K:K,'Results WIP'!A4244,'Track WIP'!L:L,'Results WIP'!C4244)</f>
        <v>44029</v>
      </c>
      <c r="C4244">
        <f t="shared" si="76"/>
        <v>5</v>
      </c>
      <c r="D4244" t="str">
        <f ca="1">VLOOKUP($B4244,'Track WIP'!$M:$O,2,FALSE)</f>
        <v>GRAND PRIX OF IOWA - RACE 1</v>
      </c>
      <c r="E4244" t="str">
        <f ca="1">VLOOKUP($B4244,'Track WIP'!$M:$O,3,FALSE)</f>
        <v>Iowa Speedway</v>
      </c>
      <c r="F4244">
        <v>23</v>
      </c>
      <c r="G4244" t="s">
        <v>394</v>
      </c>
      <c r="H4244">
        <v>26</v>
      </c>
      <c r="I4244" t="s">
        <v>16</v>
      </c>
      <c r="J4244">
        <v>95</v>
      </c>
      <c r="K4244">
        <v>22</v>
      </c>
      <c r="L4244">
        <v>0</v>
      </c>
      <c r="M4244">
        <v>7</v>
      </c>
      <c r="N4244">
        <v>0</v>
      </c>
      <c r="O4244">
        <v>0</v>
      </c>
    </row>
    <row r="4245" spans="1:15" x14ac:dyDescent="0.2">
      <c r="A4245">
        <v>2020</v>
      </c>
      <c r="B4245" s="6">
        <f ca="1">_xlfn.MAXIFS('Track WIP'!M:M,'Track WIP'!K:K,'Results WIP'!A4245,'Track WIP'!L:L,'Results WIP'!C4245)</f>
        <v>44030</v>
      </c>
      <c r="C4245">
        <f t="shared" si="76"/>
        <v>6</v>
      </c>
      <c r="D4245" t="str">
        <f ca="1">VLOOKUP($B4245,'Track WIP'!$M:$O,2,FALSE)</f>
        <v>GRAND PRIX OF IOWA - RACE 2</v>
      </c>
      <c r="E4245" t="str">
        <f ca="1">VLOOKUP($B4245,'Track WIP'!$M:$O,3,FALSE)</f>
        <v>Iowa Speedway</v>
      </c>
      <c r="F4245">
        <v>1</v>
      </c>
      <c r="G4245" t="s">
        <v>112</v>
      </c>
      <c r="H4245">
        <v>1</v>
      </c>
      <c r="I4245" t="s">
        <v>111</v>
      </c>
      <c r="J4245">
        <v>250</v>
      </c>
      <c r="K4245">
        <v>1</v>
      </c>
      <c r="L4245">
        <v>214</v>
      </c>
      <c r="M4245">
        <v>54</v>
      </c>
      <c r="N4245">
        <v>4</v>
      </c>
      <c r="O4245">
        <v>0</v>
      </c>
    </row>
    <row r="4246" spans="1:15" x14ac:dyDescent="0.2">
      <c r="A4246">
        <v>2020</v>
      </c>
      <c r="B4246" s="6">
        <f ca="1">_xlfn.MAXIFS('Track WIP'!M:M,'Track WIP'!K:K,'Results WIP'!A4246,'Track WIP'!L:L,'Results WIP'!C4246)</f>
        <v>44030</v>
      </c>
      <c r="C4246">
        <f t="shared" si="76"/>
        <v>6</v>
      </c>
      <c r="D4246" t="str">
        <f ca="1">VLOOKUP($B4246,'Track WIP'!$M:$O,2,FALSE)</f>
        <v>GRAND PRIX OF IOWA - RACE 2</v>
      </c>
      <c r="E4246" t="str">
        <f ca="1">VLOOKUP($B4246,'Track WIP'!$M:$O,3,FALSE)</f>
        <v>Iowa Speedway</v>
      </c>
      <c r="F4246">
        <v>2</v>
      </c>
      <c r="G4246" t="s">
        <v>15</v>
      </c>
      <c r="H4246">
        <v>12</v>
      </c>
      <c r="I4246" t="s">
        <v>111</v>
      </c>
      <c r="J4246">
        <v>250</v>
      </c>
      <c r="K4246">
        <v>2</v>
      </c>
      <c r="L4246">
        <v>2</v>
      </c>
      <c r="M4246">
        <v>41</v>
      </c>
      <c r="N4246">
        <v>1</v>
      </c>
      <c r="O4246">
        <v>0</v>
      </c>
    </row>
    <row r="4247" spans="1:15" x14ac:dyDescent="0.2">
      <c r="A4247">
        <v>2020</v>
      </c>
      <c r="B4247" s="6">
        <f ca="1">_xlfn.MAXIFS('Track WIP'!M:M,'Track WIP'!K:K,'Results WIP'!A4247,'Track WIP'!L:L,'Results WIP'!C4247)</f>
        <v>44030</v>
      </c>
      <c r="C4247">
        <f t="shared" si="76"/>
        <v>6</v>
      </c>
      <c r="D4247" t="str">
        <f ca="1">VLOOKUP($B4247,'Track WIP'!$M:$O,2,FALSE)</f>
        <v>GRAND PRIX OF IOWA - RACE 2</v>
      </c>
      <c r="E4247" t="str">
        <f ca="1">VLOOKUP($B4247,'Track WIP'!$M:$O,3,FALSE)</f>
        <v>Iowa Speedway</v>
      </c>
      <c r="F4247">
        <v>3</v>
      </c>
      <c r="G4247" t="s">
        <v>41</v>
      </c>
      <c r="H4247">
        <v>15</v>
      </c>
      <c r="I4247" t="s">
        <v>16</v>
      </c>
      <c r="J4247">
        <v>250</v>
      </c>
      <c r="K4247">
        <v>19</v>
      </c>
      <c r="L4247">
        <v>13</v>
      </c>
      <c r="M4247">
        <v>36</v>
      </c>
      <c r="N4247">
        <v>1</v>
      </c>
      <c r="O4247">
        <v>0</v>
      </c>
    </row>
    <row r="4248" spans="1:15" x14ac:dyDescent="0.2">
      <c r="A4248">
        <v>2020</v>
      </c>
      <c r="B4248" s="6">
        <f ca="1">_xlfn.MAXIFS('Track WIP'!M:M,'Track WIP'!K:K,'Results WIP'!A4248,'Track WIP'!L:L,'Results WIP'!C4248)</f>
        <v>44030</v>
      </c>
      <c r="C4248">
        <f t="shared" si="76"/>
        <v>6</v>
      </c>
      <c r="D4248" t="str">
        <f ca="1">VLOOKUP($B4248,'Track WIP'!$M:$O,2,FALSE)</f>
        <v>GRAND PRIX OF IOWA - RACE 2</v>
      </c>
      <c r="E4248" t="str">
        <f ca="1">VLOOKUP($B4248,'Track WIP'!$M:$O,3,FALSE)</f>
        <v>Iowa Speedway</v>
      </c>
      <c r="F4248">
        <v>4</v>
      </c>
      <c r="G4248" t="s">
        <v>88</v>
      </c>
      <c r="H4248">
        <v>22</v>
      </c>
      <c r="I4248" t="s">
        <v>111</v>
      </c>
      <c r="J4248">
        <v>250</v>
      </c>
      <c r="K4248">
        <v>23</v>
      </c>
      <c r="L4248">
        <v>0</v>
      </c>
      <c r="M4248">
        <v>32</v>
      </c>
      <c r="N4248">
        <v>0</v>
      </c>
      <c r="O4248">
        <v>0</v>
      </c>
    </row>
    <row r="4249" spans="1:15" x14ac:dyDescent="0.2">
      <c r="A4249">
        <v>2020</v>
      </c>
      <c r="B4249" s="6">
        <f ca="1">_xlfn.MAXIFS('Track WIP'!M:M,'Track WIP'!K:K,'Results WIP'!A4249,'Track WIP'!L:L,'Results WIP'!C4249)</f>
        <v>44030</v>
      </c>
      <c r="C4249">
        <f t="shared" si="76"/>
        <v>6</v>
      </c>
      <c r="D4249" t="str">
        <f ca="1">VLOOKUP($B4249,'Track WIP'!$M:$O,2,FALSE)</f>
        <v>GRAND PRIX OF IOWA - RACE 2</v>
      </c>
      <c r="E4249" t="str">
        <f ca="1">VLOOKUP($B4249,'Track WIP'!$M:$O,3,FALSE)</f>
        <v>Iowa Speedway</v>
      </c>
      <c r="F4249">
        <v>5</v>
      </c>
      <c r="G4249" t="s">
        <v>21</v>
      </c>
      <c r="H4249">
        <v>9</v>
      </c>
      <c r="I4249" t="s">
        <v>16</v>
      </c>
      <c r="J4249">
        <v>250</v>
      </c>
      <c r="K4249">
        <v>18</v>
      </c>
      <c r="L4249">
        <v>2</v>
      </c>
      <c r="M4249">
        <v>31</v>
      </c>
      <c r="N4249">
        <v>1</v>
      </c>
      <c r="O4249">
        <v>0</v>
      </c>
    </row>
    <row r="4250" spans="1:15" x14ac:dyDescent="0.2">
      <c r="A4250">
        <v>2020</v>
      </c>
      <c r="B4250" s="6">
        <f ca="1">_xlfn.MAXIFS('Track WIP'!M:M,'Track WIP'!K:K,'Results WIP'!A4250,'Track WIP'!L:L,'Results WIP'!C4250)</f>
        <v>44030</v>
      </c>
      <c r="C4250">
        <f t="shared" si="76"/>
        <v>6</v>
      </c>
      <c r="D4250" t="str">
        <f ca="1">VLOOKUP($B4250,'Track WIP'!$M:$O,2,FALSE)</f>
        <v>GRAND PRIX OF IOWA - RACE 2</v>
      </c>
      <c r="E4250" t="str">
        <f ca="1">VLOOKUP($B4250,'Track WIP'!$M:$O,3,FALSE)</f>
        <v>Iowa Speedway</v>
      </c>
      <c r="F4250">
        <v>6</v>
      </c>
      <c r="G4250" t="s">
        <v>409</v>
      </c>
      <c r="H4250">
        <v>7</v>
      </c>
      <c r="I4250" t="s">
        <v>111</v>
      </c>
      <c r="J4250">
        <v>250</v>
      </c>
      <c r="K4250">
        <v>13</v>
      </c>
      <c r="L4250">
        <v>10</v>
      </c>
      <c r="M4250">
        <v>29</v>
      </c>
      <c r="N4250">
        <v>1</v>
      </c>
      <c r="O4250">
        <v>0</v>
      </c>
    </row>
    <row r="4251" spans="1:15" x14ac:dyDescent="0.2">
      <c r="A4251">
        <v>2020</v>
      </c>
      <c r="B4251" s="6">
        <f ca="1">_xlfn.MAXIFS('Track WIP'!M:M,'Track WIP'!K:K,'Results WIP'!A4251,'Track WIP'!L:L,'Results WIP'!C4251)</f>
        <v>44030</v>
      </c>
      <c r="C4251">
        <f t="shared" si="76"/>
        <v>6</v>
      </c>
      <c r="D4251" t="str">
        <f ca="1">VLOOKUP($B4251,'Track WIP'!$M:$O,2,FALSE)</f>
        <v>GRAND PRIX OF IOWA - RACE 2</v>
      </c>
      <c r="E4251" t="str">
        <f ca="1">VLOOKUP($B4251,'Track WIP'!$M:$O,3,FALSE)</f>
        <v>Iowa Speedway</v>
      </c>
      <c r="F4251">
        <v>7</v>
      </c>
      <c r="G4251" t="s">
        <v>396</v>
      </c>
      <c r="H4251">
        <v>60</v>
      </c>
      <c r="I4251" t="s">
        <v>16</v>
      </c>
      <c r="J4251">
        <v>250</v>
      </c>
      <c r="K4251">
        <v>6</v>
      </c>
      <c r="L4251">
        <v>0</v>
      </c>
      <c r="M4251">
        <v>26</v>
      </c>
      <c r="N4251">
        <v>0</v>
      </c>
      <c r="O4251">
        <v>0</v>
      </c>
    </row>
    <row r="4252" spans="1:15" x14ac:dyDescent="0.2">
      <c r="A4252">
        <v>2020</v>
      </c>
      <c r="B4252" s="6">
        <f ca="1">_xlfn.MAXIFS('Track WIP'!M:M,'Track WIP'!K:K,'Results WIP'!A4252,'Track WIP'!L:L,'Results WIP'!C4252)</f>
        <v>44030</v>
      </c>
      <c r="C4252">
        <f t="shared" si="76"/>
        <v>6</v>
      </c>
      <c r="D4252" t="str">
        <f ca="1">VLOOKUP($B4252,'Track WIP'!$M:$O,2,FALSE)</f>
        <v>GRAND PRIX OF IOWA - RACE 2</v>
      </c>
      <c r="E4252" t="str">
        <f ca="1">VLOOKUP($B4252,'Track WIP'!$M:$O,3,FALSE)</f>
        <v>Iowa Speedway</v>
      </c>
      <c r="F4252">
        <v>8</v>
      </c>
      <c r="G4252" t="s">
        <v>277</v>
      </c>
      <c r="H4252">
        <v>27</v>
      </c>
      <c r="I4252" t="s">
        <v>16</v>
      </c>
      <c r="J4252">
        <v>250</v>
      </c>
      <c r="K4252">
        <v>21</v>
      </c>
      <c r="L4252">
        <v>0</v>
      </c>
      <c r="M4252">
        <v>24</v>
      </c>
      <c r="N4252">
        <v>0</v>
      </c>
      <c r="O4252">
        <v>0</v>
      </c>
    </row>
    <row r="4253" spans="1:15" x14ac:dyDescent="0.2">
      <c r="A4253">
        <v>2020</v>
      </c>
      <c r="B4253" s="6">
        <f ca="1">_xlfn.MAXIFS('Track WIP'!M:M,'Track WIP'!K:K,'Results WIP'!A4253,'Track WIP'!L:L,'Results WIP'!C4253)</f>
        <v>44030</v>
      </c>
      <c r="C4253">
        <f t="shared" si="76"/>
        <v>6</v>
      </c>
      <c r="D4253" t="str">
        <f ca="1">VLOOKUP($B4253,'Track WIP'!$M:$O,2,FALSE)</f>
        <v>GRAND PRIX OF IOWA - RACE 2</v>
      </c>
      <c r="E4253" t="str">
        <f ca="1">VLOOKUP($B4253,'Track WIP'!$M:$O,3,FALSE)</f>
        <v>Iowa Speedway</v>
      </c>
      <c r="F4253">
        <v>9</v>
      </c>
      <c r="G4253" t="s">
        <v>408</v>
      </c>
      <c r="H4253">
        <v>8</v>
      </c>
      <c r="I4253" t="s">
        <v>16</v>
      </c>
      <c r="J4253">
        <v>250</v>
      </c>
      <c r="K4253">
        <v>9</v>
      </c>
      <c r="L4253">
        <v>0</v>
      </c>
      <c r="M4253">
        <v>22</v>
      </c>
      <c r="N4253">
        <v>0</v>
      </c>
      <c r="O4253">
        <v>0</v>
      </c>
    </row>
    <row r="4254" spans="1:15" x14ac:dyDescent="0.2">
      <c r="A4254">
        <v>2020</v>
      </c>
      <c r="B4254" s="6">
        <f ca="1">_xlfn.MAXIFS('Track WIP'!M:M,'Track WIP'!K:K,'Results WIP'!A4254,'Track WIP'!L:L,'Results WIP'!C4254)</f>
        <v>44030</v>
      </c>
      <c r="C4254">
        <f t="shared" si="76"/>
        <v>6</v>
      </c>
      <c r="D4254" t="str">
        <f ca="1">VLOOKUP($B4254,'Track WIP'!$M:$O,2,FALSE)</f>
        <v>GRAND PRIX OF IOWA - RACE 2</v>
      </c>
      <c r="E4254" t="str">
        <f ca="1">VLOOKUP($B4254,'Track WIP'!$M:$O,3,FALSE)</f>
        <v>Iowa Speedway</v>
      </c>
      <c r="F4254">
        <v>10</v>
      </c>
      <c r="G4254" t="s">
        <v>38</v>
      </c>
      <c r="H4254">
        <v>98</v>
      </c>
      <c r="I4254" t="s">
        <v>16</v>
      </c>
      <c r="J4254">
        <v>250</v>
      </c>
      <c r="K4254">
        <v>17</v>
      </c>
      <c r="L4254">
        <v>0</v>
      </c>
      <c r="M4254">
        <v>20</v>
      </c>
      <c r="N4254">
        <v>0</v>
      </c>
      <c r="O4254">
        <v>0</v>
      </c>
    </row>
    <row r="4255" spans="1:15" x14ac:dyDescent="0.2">
      <c r="A4255">
        <v>2020</v>
      </c>
      <c r="B4255" s="6">
        <f ca="1">_xlfn.MAXIFS('Track WIP'!M:M,'Track WIP'!K:K,'Results WIP'!A4255,'Track WIP'!L:L,'Results WIP'!C4255)</f>
        <v>44030</v>
      </c>
      <c r="C4255">
        <f t="shared" si="76"/>
        <v>6</v>
      </c>
      <c r="D4255" t="str">
        <f ca="1">VLOOKUP($B4255,'Track WIP'!$M:$O,2,FALSE)</f>
        <v>GRAND PRIX OF IOWA - RACE 2</v>
      </c>
      <c r="E4255" t="str">
        <f ca="1">VLOOKUP($B4255,'Track WIP'!$M:$O,3,FALSE)</f>
        <v>Iowa Speedway</v>
      </c>
      <c r="F4255">
        <v>11</v>
      </c>
      <c r="G4255" t="s">
        <v>25</v>
      </c>
      <c r="H4255">
        <v>14</v>
      </c>
      <c r="I4255" t="s">
        <v>111</v>
      </c>
      <c r="J4255">
        <v>250</v>
      </c>
      <c r="K4255">
        <v>8</v>
      </c>
      <c r="L4255">
        <v>0</v>
      </c>
      <c r="M4255">
        <v>19</v>
      </c>
      <c r="N4255">
        <v>0</v>
      </c>
      <c r="O4255">
        <v>0</v>
      </c>
    </row>
    <row r="4256" spans="1:15" x14ac:dyDescent="0.2">
      <c r="A4256">
        <v>2020</v>
      </c>
      <c r="B4256" s="6">
        <f ca="1">_xlfn.MAXIFS('Track WIP'!M:M,'Track WIP'!K:K,'Results WIP'!A4256,'Track WIP'!L:L,'Results WIP'!C4256)</f>
        <v>44030</v>
      </c>
      <c r="C4256">
        <f t="shared" ref="C4256:C4319" si="77">_xlfn.IFS(A4256&gt;A4255,1,F4256=1,C4255+1,F4256&gt;1,C4255)</f>
        <v>6</v>
      </c>
      <c r="D4256" t="str">
        <f ca="1">VLOOKUP($B4256,'Track WIP'!$M:$O,2,FALSE)</f>
        <v>GRAND PRIX OF IOWA - RACE 2</v>
      </c>
      <c r="E4256" t="str">
        <f ca="1">VLOOKUP($B4256,'Track WIP'!$M:$O,3,FALSE)</f>
        <v>Iowa Speedway</v>
      </c>
      <c r="F4256">
        <v>12</v>
      </c>
      <c r="G4256" t="s">
        <v>356</v>
      </c>
      <c r="H4256">
        <v>5</v>
      </c>
      <c r="I4256" t="s">
        <v>111</v>
      </c>
      <c r="J4256">
        <v>249</v>
      </c>
      <c r="K4256">
        <v>12</v>
      </c>
      <c r="L4256">
        <v>1</v>
      </c>
      <c r="M4256">
        <v>19</v>
      </c>
      <c r="N4256">
        <v>1</v>
      </c>
      <c r="O4256">
        <v>0</v>
      </c>
    </row>
    <row r="4257" spans="1:15" x14ac:dyDescent="0.2">
      <c r="A4257">
        <v>2020</v>
      </c>
      <c r="B4257" s="6">
        <f ca="1">_xlfn.MAXIFS('Track WIP'!M:M,'Track WIP'!K:K,'Results WIP'!A4257,'Track WIP'!L:L,'Results WIP'!C4257)</f>
        <v>44030</v>
      </c>
      <c r="C4257">
        <f t="shared" si="77"/>
        <v>6</v>
      </c>
      <c r="D4257" t="str">
        <f ca="1">VLOOKUP($B4257,'Track WIP'!$M:$O,2,FALSE)</f>
        <v>GRAND PRIX OF IOWA - RACE 2</v>
      </c>
      <c r="E4257" t="str">
        <f ca="1">VLOOKUP($B4257,'Track WIP'!$M:$O,3,FALSE)</f>
        <v>Iowa Speedway</v>
      </c>
      <c r="F4257">
        <v>13</v>
      </c>
      <c r="G4257" t="s">
        <v>359</v>
      </c>
      <c r="H4257">
        <v>59</v>
      </c>
      <c r="I4257" t="s">
        <v>111</v>
      </c>
      <c r="J4257">
        <v>249</v>
      </c>
      <c r="K4257">
        <v>3</v>
      </c>
      <c r="L4257">
        <v>4</v>
      </c>
      <c r="M4257">
        <v>18</v>
      </c>
      <c r="N4257">
        <v>1</v>
      </c>
      <c r="O4257">
        <v>0</v>
      </c>
    </row>
    <row r="4258" spans="1:15" x14ac:dyDescent="0.2">
      <c r="A4258">
        <v>2020</v>
      </c>
      <c r="B4258" s="6">
        <f ca="1">_xlfn.MAXIFS('Track WIP'!M:M,'Track WIP'!K:K,'Results WIP'!A4258,'Track WIP'!L:L,'Results WIP'!C4258)</f>
        <v>44030</v>
      </c>
      <c r="C4258">
        <f t="shared" si="77"/>
        <v>6</v>
      </c>
      <c r="D4258" t="str">
        <f ca="1">VLOOKUP($B4258,'Track WIP'!$M:$O,2,FALSE)</f>
        <v>GRAND PRIX OF IOWA - RACE 2</v>
      </c>
      <c r="E4258" t="str">
        <f ca="1">VLOOKUP($B4258,'Track WIP'!$M:$O,3,FALSE)</f>
        <v>Iowa Speedway</v>
      </c>
      <c r="F4258">
        <v>14</v>
      </c>
      <c r="G4258" t="s">
        <v>410</v>
      </c>
      <c r="H4258">
        <v>55</v>
      </c>
      <c r="I4258" t="s">
        <v>16</v>
      </c>
      <c r="J4258">
        <v>249</v>
      </c>
      <c r="K4258">
        <v>7</v>
      </c>
      <c r="L4258">
        <v>0</v>
      </c>
      <c r="M4258">
        <v>16</v>
      </c>
      <c r="N4258">
        <v>0</v>
      </c>
      <c r="O4258">
        <v>0</v>
      </c>
    </row>
    <row r="4259" spans="1:15" x14ac:dyDescent="0.2">
      <c r="A4259">
        <v>2020</v>
      </c>
      <c r="B4259" s="6">
        <f ca="1">_xlfn.MAXIFS('Track WIP'!M:M,'Track WIP'!K:K,'Results WIP'!A4259,'Track WIP'!L:L,'Results WIP'!C4259)</f>
        <v>44030</v>
      </c>
      <c r="C4259">
        <f t="shared" si="77"/>
        <v>6</v>
      </c>
      <c r="D4259" t="str">
        <f ca="1">VLOOKUP($B4259,'Track WIP'!$M:$O,2,FALSE)</f>
        <v>GRAND PRIX OF IOWA - RACE 2</v>
      </c>
      <c r="E4259" t="str">
        <f ca="1">VLOOKUP($B4259,'Track WIP'!$M:$O,3,FALSE)</f>
        <v>Iowa Speedway</v>
      </c>
      <c r="F4259">
        <v>15</v>
      </c>
      <c r="G4259" t="s">
        <v>341</v>
      </c>
      <c r="H4259">
        <v>10</v>
      </c>
      <c r="I4259" t="s">
        <v>16</v>
      </c>
      <c r="J4259">
        <v>248</v>
      </c>
      <c r="K4259">
        <v>10</v>
      </c>
      <c r="L4259">
        <v>0</v>
      </c>
      <c r="M4259">
        <v>15</v>
      </c>
      <c r="N4259">
        <v>0</v>
      </c>
      <c r="O4259">
        <v>0</v>
      </c>
    </row>
    <row r="4260" spans="1:15" x14ac:dyDescent="0.2">
      <c r="A4260">
        <v>2020</v>
      </c>
      <c r="B4260" s="6">
        <f ca="1">_xlfn.MAXIFS('Track WIP'!M:M,'Track WIP'!K:K,'Results WIP'!A4260,'Track WIP'!L:L,'Results WIP'!C4260)</f>
        <v>44030</v>
      </c>
      <c r="C4260">
        <f t="shared" si="77"/>
        <v>6</v>
      </c>
      <c r="D4260" t="str">
        <f ca="1">VLOOKUP($B4260,'Track WIP'!$M:$O,2,FALSE)</f>
        <v>GRAND PRIX OF IOWA - RACE 2</v>
      </c>
      <c r="E4260" t="str">
        <f ca="1">VLOOKUP($B4260,'Track WIP'!$M:$O,3,FALSE)</f>
        <v>Iowa Speedway</v>
      </c>
      <c r="F4260">
        <v>16</v>
      </c>
      <c r="G4260" t="s">
        <v>86</v>
      </c>
      <c r="H4260">
        <v>4</v>
      </c>
      <c r="I4260" t="s">
        <v>111</v>
      </c>
      <c r="J4260">
        <v>248</v>
      </c>
      <c r="K4260">
        <v>11</v>
      </c>
      <c r="L4260">
        <v>0</v>
      </c>
      <c r="M4260">
        <v>14</v>
      </c>
      <c r="N4260">
        <v>0</v>
      </c>
      <c r="O4260">
        <v>0</v>
      </c>
    </row>
    <row r="4261" spans="1:15" x14ac:dyDescent="0.2">
      <c r="A4261">
        <v>2020</v>
      </c>
      <c r="B4261" s="6">
        <f ca="1">_xlfn.MAXIFS('Track WIP'!M:M,'Track WIP'!K:K,'Results WIP'!A4261,'Track WIP'!L:L,'Results WIP'!C4261)</f>
        <v>44030</v>
      </c>
      <c r="C4261">
        <f t="shared" si="77"/>
        <v>6</v>
      </c>
      <c r="D4261" t="str">
        <f ca="1">VLOOKUP($B4261,'Track WIP'!$M:$O,2,FALSE)</f>
        <v>GRAND PRIX OF IOWA - RACE 2</v>
      </c>
      <c r="E4261" t="str">
        <f ca="1">VLOOKUP($B4261,'Track WIP'!$M:$O,3,FALSE)</f>
        <v>Iowa Speedway</v>
      </c>
      <c r="F4261">
        <v>17</v>
      </c>
      <c r="G4261" t="s">
        <v>370</v>
      </c>
      <c r="H4261">
        <v>21</v>
      </c>
      <c r="I4261" t="s">
        <v>111</v>
      </c>
      <c r="J4261">
        <v>248</v>
      </c>
      <c r="K4261">
        <v>15</v>
      </c>
      <c r="L4261">
        <v>0</v>
      </c>
      <c r="M4261">
        <v>13</v>
      </c>
      <c r="N4261">
        <v>0</v>
      </c>
      <c r="O4261">
        <v>0</v>
      </c>
    </row>
    <row r="4262" spans="1:15" x14ac:dyDescent="0.2">
      <c r="A4262">
        <v>2020</v>
      </c>
      <c r="B4262" s="6">
        <f ca="1">_xlfn.MAXIFS('Track WIP'!M:M,'Track WIP'!K:K,'Results WIP'!A4262,'Track WIP'!L:L,'Results WIP'!C4262)</f>
        <v>44030</v>
      </c>
      <c r="C4262">
        <f t="shared" si="77"/>
        <v>6</v>
      </c>
      <c r="D4262" t="str">
        <f ca="1">VLOOKUP($B4262,'Track WIP'!$M:$O,2,FALSE)</f>
        <v>GRAND PRIX OF IOWA - RACE 2</v>
      </c>
      <c r="E4262" t="str">
        <f ca="1">VLOOKUP($B4262,'Track WIP'!$M:$O,3,FALSE)</f>
        <v>Iowa Speedway</v>
      </c>
      <c r="F4262">
        <v>18</v>
      </c>
      <c r="G4262" t="s">
        <v>405</v>
      </c>
      <c r="H4262">
        <v>18</v>
      </c>
      <c r="I4262" t="s">
        <v>16</v>
      </c>
      <c r="J4262">
        <v>247</v>
      </c>
      <c r="K4262">
        <v>16</v>
      </c>
      <c r="L4262">
        <v>0</v>
      </c>
      <c r="M4262">
        <v>12</v>
      </c>
      <c r="N4262">
        <v>0</v>
      </c>
      <c r="O4262">
        <v>0</v>
      </c>
    </row>
    <row r="4263" spans="1:15" x14ac:dyDescent="0.2">
      <c r="A4263">
        <v>2020</v>
      </c>
      <c r="B4263" s="6">
        <f ca="1">_xlfn.MAXIFS('Track WIP'!M:M,'Track WIP'!K:K,'Results WIP'!A4263,'Track WIP'!L:L,'Results WIP'!C4263)</f>
        <v>44030</v>
      </c>
      <c r="C4263">
        <f t="shared" si="77"/>
        <v>6</v>
      </c>
      <c r="D4263" t="str">
        <f ca="1">VLOOKUP($B4263,'Track WIP'!$M:$O,2,FALSE)</f>
        <v>GRAND PRIX OF IOWA - RACE 2</v>
      </c>
      <c r="E4263" t="str">
        <f ca="1">VLOOKUP($B4263,'Track WIP'!$M:$O,3,FALSE)</f>
        <v>Iowa Speedway</v>
      </c>
      <c r="F4263">
        <v>19</v>
      </c>
      <c r="G4263" t="s">
        <v>338</v>
      </c>
      <c r="H4263">
        <v>88</v>
      </c>
      <c r="I4263" t="s">
        <v>16</v>
      </c>
      <c r="J4263">
        <v>247</v>
      </c>
      <c r="K4263">
        <v>5</v>
      </c>
      <c r="L4263">
        <v>0</v>
      </c>
      <c r="M4263">
        <v>11</v>
      </c>
      <c r="N4263">
        <v>0</v>
      </c>
      <c r="O4263">
        <v>0</v>
      </c>
    </row>
    <row r="4264" spans="1:15" x14ac:dyDescent="0.2">
      <c r="A4264">
        <v>2020</v>
      </c>
      <c r="B4264" s="6">
        <f ca="1">_xlfn.MAXIFS('Track WIP'!M:M,'Track WIP'!K:K,'Results WIP'!A4264,'Track WIP'!L:L,'Results WIP'!C4264)</f>
        <v>44030</v>
      </c>
      <c r="C4264">
        <f t="shared" si="77"/>
        <v>6</v>
      </c>
      <c r="D4264" t="str">
        <f ca="1">VLOOKUP($B4264,'Track WIP'!$M:$O,2,FALSE)</f>
        <v>GRAND PRIX OF IOWA - RACE 2</v>
      </c>
      <c r="E4264" t="str">
        <f ca="1">VLOOKUP($B4264,'Track WIP'!$M:$O,3,FALSE)</f>
        <v>Iowa Speedway</v>
      </c>
      <c r="F4264">
        <v>20</v>
      </c>
      <c r="G4264" t="s">
        <v>394</v>
      </c>
      <c r="H4264">
        <v>26</v>
      </c>
      <c r="I4264" t="s">
        <v>16</v>
      </c>
      <c r="J4264">
        <v>247</v>
      </c>
      <c r="K4264">
        <v>22</v>
      </c>
      <c r="L4264">
        <v>0</v>
      </c>
      <c r="M4264">
        <v>10</v>
      </c>
      <c r="N4264">
        <v>0</v>
      </c>
      <c r="O4264">
        <v>0</v>
      </c>
    </row>
    <row r="4265" spans="1:15" x14ac:dyDescent="0.2">
      <c r="A4265">
        <v>2020</v>
      </c>
      <c r="B4265" s="6">
        <f ca="1">_xlfn.MAXIFS('Track WIP'!M:M,'Track WIP'!K:K,'Results WIP'!A4265,'Track WIP'!L:L,'Results WIP'!C4265)</f>
        <v>44030</v>
      </c>
      <c r="C4265">
        <f t="shared" si="77"/>
        <v>6</v>
      </c>
      <c r="D4265" t="str">
        <f ca="1">VLOOKUP($B4265,'Track WIP'!$M:$O,2,FALSE)</f>
        <v>GRAND PRIX OF IOWA - RACE 2</v>
      </c>
      <c r="E4265" t="str">
        <f ca="1">VLOOKUP($B4265,'Track WIP'!$M:$O,3,FALSE)</f>
        <v>Iowa Speedway</v>
      </c>
      <c r="F4265">
        <v>21</v>
      </c>
      <c r="G4265" t="s">
        <v>37</v>
      </c>
      <c r="H4265">
        <v>30</v>
      </c>
      <c r="I4265" t="s">
        <v>16</v>
      </c>
      <c r="J4265">
        <v>247</v>
      </c>
      <c r="K4265">
        <v>20</v>
      </c>
      <c r="L4265">
        <v>0</v>
      </c>
      <c r="M4265">
        <v>9</v>
      </c>
      <c r="N4265">
        <v>0</v>
      </c>
      <c r="O4265">
        <v>0</v>
      </c>
    </row>
    <row r="4266" spans="1:15" x14ac:dyDescent="0.2">
      <c r="A4266">
        <v>2020</v>
      </c>
      <c r="B4266" s="6">
        <f ca="1">_xlfn.MAXIFS('Track WIP'!M:M,'Track WIP'!K:K,'Results WIP'!A4266,'Track WIP'!L:L,'Results WIP'!C4266)</f>
        <v>44030</v>
      </c>
      <c r="C4266">
        <f t="shared" si="77"/>
        <v>6</v>
      </c>
      <c r="D4266" t="str">
        <f ca="1">VLOOKUP($B4266,'Track WIP'!$M:$O,2,FALSE)</f>
        <v>GRAND PRIX OF IOWA - RACE 2</v>
      </c>
      <c r="E4266" t="str">
        <f ca="1">VLOOKUP($B4266,'Track WIP'!$M:$O,3,FALSE)</f>
        <v>Iowa Speedway</v>
      </c>
      <c r="F4266">
        <v>22</v>
      </c>
      <c r="G4266" t="s">
        <v>17</v>
      </c>
      <c r="H4266">
        <v>28</v>
      </c>
      <c r="I4266" t="s">
        <v>16</v>
      </c>
      <c r="J4266">
        <v>178</v>
      </c>
      <c r="K4266">
        <v>4</v>
      </c>
      <c r="L4266">
        <v>4</v>
      </c>
      <c r="M4266">
        <v>9</v>
      </c>
      <c r="N4266">
        <v>1</v>
      </c>
      <c r="O4266">
        <v>0</v>
      </c>
    </row>
    <row r="4267" spans="1:15" x14ac:dyDescent="0.2">
      <c r="A4267">
        <v>2020</v>
      </c>
      <c r="B4267" s="6">
        <f ca="1">_xlfn.MAXIFS('Track WIP'!M:M,'Track WIP'!K:K,'Results WIP'!A4267,'Track WIP'!L:L,'Results WIP'!C4267)</f>
        <v>44030</v>
      </c>
      <c r="C4267">
        <f t="shared" si="77"/>
        <v>6</v>
      </c>
      <c r="D4267" t="str">
        <f ca="1">VLOOKUP($B4267,'Track WIP'!$M:$O,2,FALSE)</f>
        <v>GRAND PRIX OF IOWA - RACE 2</v>
      </c>
      <c r="E4267" t="str">
        <f ca="1">VLOOKUP($B4267,'Track WIP'!$M:$O,3,FALSE)</f>
        <v>Iowa Speedway</v>
      </c>
      <c r="F4267">
        <v>23</v>
      </c>
      <c r="G4267" t="s">
        <v>55</v>
      </c>
      <c r="H4267">
        <v>20</v>
      </c>
      <c r="I4267" t="s">
        <v>111</v>
      </c>
      <c r="J4267">
        <v>112</v>
      </c>
      <c r="K4267">
        <v>14</v>
      </c>
      <c r="L4267">
        <v>0</v>
      </c>
      <c r="M4267">
        <v>7</v>
      </c>
      <c r="N4267">
        <v>0</v>
      </c>
      <c r="O4267">
        <v>0</v>
      </c>
    </row>
    <row r="4268" spans="1:15" x14ac:dyDescent="0.2">
      <c r="A4268">
        <v>2020</v>
      </c>
      <c r="B4268" s="6">
        <f ca="1">_xlfn.MAXIFS('Track WIP'!M:M,'Track WIP'!K:K,'Results WIP'!A4268,'Track WIP'!L:L,'Results WIP'!C4268)</f>
        <v>44066</v>
      </c>
      <c r="C4268">
        <f t="shared" si="77"/>
        <v>7</v>
      </c>
      <c r="D4268" t="str">
        <f ca="1">VLOOKUP($B4268,'Track WIP'!$M:$O,2,FALSE)</f>
        <v>INDIANAPOLIS 500</v>
      </c>
      <c r="E4268" t="str">
        <f ca="1">VLOOKUP($B4268,'Track WIP'!$M:$O,3,FALSE)</f>
        <v>Indianapolis Motor Speedway</v>
      </c>
      <c r="F4268">
        <v>1</v>
      </c>
      <c r="G4268" t="s">
        <v>37</v>
      </c>
      <c r="H4268">
        <v>30</v>
      </c>
      <c r="I4268" t="s">
        <v>16</v>
      </c>
      <c r="J4268">
        <v>200</v>
      </c>
      <c r="K4268">
        <v>3</v>
      </c>
      <c r="L4268">
        <v>27</v>
      </c>
      <c r="M4268">
        <v>108</v>
      </c>
      <c r="N4268">
        <v>8</v>
      </c>
      <c r="O4268">
        <v>0</v>
      </c>
    </row>
    <row r="4269" spans="1:15" x14ac:dyDescent="0.2">
      <c r="A4269">
        <v>2020</v>
      </c>
      <c r="B4269" s="6">
        <f ca="1">_xlfn.MAXIFS('Track WIP'!M:M,'Track WIP'!K:K,'Results WIP'!A4269,'Track WIP'!L:L,'Results WIP'!C4269)</f>
        <v>44066</v>
      </c>
      <c r="C4269">
        <f t="shared" si="77"/>
        <v>7</v>
      </c>
      <c r="D4269" t="str">
        <f ca="1">VLOOKUP($B4269,'Track WIP'!$M:$O,2,FALSE)</f>
        <v>INDIANAPOLIS 500</v>
      </c>
      <c r="E4269" t="str">
        <f ca="1">VLOOKUP($B4269,'Track WIP'!$M:$O,3,FALSE)</f>
        <v>Indianapolis Motor Speedway</v>
      </c>
      <c r="F4269">
        <v>2</v>
      </c>
      <c r="G4269" t="s">
        <v>21</v>
      </c>
      <c r="H4269">
        <v>9</v>
      </c>
      <c r="I4269" t="s">
        <v>16</v>
      </c>
      <c r="J4269">
        <v>200</v>
      </c>
      <c r="K4269">
        <v>2</v>
      </c>
      <c r="L4269">
        <v>111</v>
      </c>
      <c r="M4269">
        <v>91</v>
      </c>
      <c r="N4269">
        <v>11</v>
      </c>
      <c r="O4269">
        <v>0</v>
      </c>
    </row>
    <row r="4270" spans="1:15" x14ac:dyDescent="0.2">
      <c r="A4270">
        <v>2020</v>
      </c>
      <c r="B4270" s="6">
        <f ca="1">_xlfn.MAXIFS('Track WIP'!M:M,'Track WIP'!K:K,'Results WIP'!A4270,'Track WIP'!L:L,'Results WIP'!C4270)</f>
        <v>44066</v>
      </c>
      <c r="C4270">
        <f t="shared" si="77"/>
        <v>7</v>
      </c>
      <c r="D4270" t="str">
        <f ca="1">VLOOKUP($B4270,'Track WIP'!$M:$O,2,FALSE)</f>
        <v>INDIANAPOLIS 500</v>
      </c>
      <c r="E4270" t="str">
        <f ca="1">VLOOKUP($B4270,'Track WIP'!$M:$O,3,FALSE)</f>
        <v>Indianapolis Motor Speedway</v>
      </c>
      <c r="F4270">
        <v>3</v>
      </c>
      <c r="G4270" t="s">
        <v>41</v>
      </c>
      <c r="H4270">
        <v>15</v>
      </c>
      <c r="I4270" t="s">
        <v>16</v>
      </c>
      <c r="J4270">
        <v>200</v>
      </c>
      <c r="K4270">
        <v>8</v>
      </c>
      <c r="L4270">
        <v>0</v>
      </c>
      <c r="M4270">
        <v>72</v>
      </c>
      <c r="N4270">
        <v>2</v>
      </c>
      <c r="O4270">
        <v>0</v>
      </c>
    </row>
    <row r="4271" spans="1:15" x14ac:dyDescent="0.2">
      <c r="A4271">
        <v>2020</v>
      </c>
      <c r="B4271" s="6">
        <f ca="1">_xlfn.MAXIFS('Track WIP'!M:M,'Track WIP'!K:K,'Results WIP'!A4271,'Track WIP'!L:L,'Results WIP'!C4271)</f>
        <v>44066</v>
      </c>
      <c r="C4271">
        <f t="shared" si="77"/>
        <v>7</v>
      </c>
      <c r="D4271" t="str">
        <f ca="1">VLOOKUP($B4271,'Track WIP'!$M:$O,2,FALSE)</f>
        <v>INDIANAPOLIS 500</v>
      </c>
      <c r="E4271" t="str">
        <f ca="1">VLOOKUP($B4271,'Track WIP'!$M:$O,3,FALSE)</f>
        <v>Indianapolis Motor Speedway</v>
      </c>
      <c r="F4271">
        <v>4</v>
      </c>
      <c r="G4271" t="s">
        <v>405</v>
      </c>
      <c r="H4271">
        <v>18</v>
      </c>
      <c r="I4271" t="s">
        <v>16</v>
      </c>
      <c r="J4271">
        <v>200</v>
      </c>
      <c r="K4271">
        <v>19</v>
      </c>
      <c r="L4271">
        <v>1</v>
      </c>
      <c r="M4271">
        <v>65</v>
      </c>
      <c r="N4271">
        <v>1</v>
      </c>
      <c r="O4271">
        <v>0</v>
      </c>
    </row>
    <row r="4272" spans="1:15" x14ac:dyDescent="0.2">
      <c r="A4272">
        <v>2020</v>
      </c>
      <c r="B4272" s="6">
        <f ca="1">_xlfn.MAXIFS('Track WIP'!M:M,'Track WIP'!K:K,'Results WIP'!A4272,'Track WIP'!L:L,'Results WIP'!C4272)</f>
        <v>44066</v>
      </c>
      <c r="C4272">
        <f t="shared" si="77"/>
        <v>7</v>
      </c>
      <c r="D4272" t="str">
        <f ca="1">VLOOKUP($B4272,'Track WIP'!$M:$O,2,FALSE)</f>
        <v>INDIANAPOLIS 500</v>
      </c>
      <c r="E4272" t="str">
        <f ca="1">VLOOKUP($B4272,'Track WIP'!$M:$O,3,FALSE)</f>
        <v>Indianapolis Motor Speedway</v>
      </c>
      <c r="F4272">
        <v>5</v>
      </c>
      <c r="G4272" t="s">
        <v>112</v>
      </c>
      <c r="H4272">
        <v>1</v>
      </c>
      <c r="I4272" t="s">
        <v>111</v>
      </c>
      <c r="J4272">
        <v>200</v>
      </c>
      <c r="K4272">
        <v>13</v>
      </c>
      <c r="L4272">
        <v>0</v>
      </c>
      <c r="M4272">
        <v>60</v>
      </c>
      <c r="N4272">
        <v>0</v>
      </c>
      <c r="O4272">
        <v>0</v>
      </c>
    </row>
    <row r="4273" spans="1:15" x14ac:dyDescent="0.2">
      <c r="A4273">
        <v>2020</v>
      </c>
      <c r="B4273" s="6">
        <f ca="1">_xlfn.MAXIFS('Track WIP'!M:M,'Track WIP'!K:K,'Results WIP'!A4273,'Track WIP'!L:L,'Results WIP'!C4273)</f>
        <v>44066</v>
      </c>
      <c r="C4273">
        <f t="shared" si="77"/>
        <v>7</v>
      </c>
      <c r="D4273" t="str">
        <f ca="1">VLOOKUP($B4273,'Track WIP'!$M:$O,2,FALSE)</f>
        <v>INDIANAPOLIS 500</v>
      </c>
      <c r="E4273" t="str">
        <f ca="1">VLOOKUP($B4273,'Track WIP'!$M:$O,3,FALSE)</f>
        <v>Indianapolis Motor Speedway</v>
      </c>
      <c r="F4273">
        <v>6</v>
      </c>
      <c r="G4273" t="s">
        <v>356</v>
      </c>
      <c r="H4273">
        <v>5</v>
      </c>
      <c r="I4273" t="s">
        <v>111</v>
      </c>
      <c r="J4273">
        <v>200</v>
      </c>
      <c r="K4273">
        <v>15</v>
      </c>
      <c r="L4273">
        <v>0</v>
      </c>
      <c r="M4273">
        <v>56</v>
      </c>
      <c r="N4273">
        <v>0</v>
      </c>
      <c r="O4273">
        <v>0</v>
      </c>
    </row>
    <row r="4274" spans="1:15" x14ac:dyDescent="0.2">
      <c r="A4274">
        <v>2020</v>
      </c>
      <c r="B4274" s="6">
        <f ca="1">_xlfn.MAXIFS('Track WIP'!M:M,'Track WIP'!K:K,'Results WIP'!A4274,'Track WIP'!L:L,'Results WIP'!C4274)</f>
        <v>44066</v>
      </c>
      <c r="C4274">
        <f t="shared" si="77"/>
        <v>7</v>
      </c>
      <c r="D4274" t="str">
        <f ca="1">VLOOKUP($B4274,'Track WIP'!$M:$O,2,FALSE)</f>
        <v>INDIANAPOLIS 500</v>
      </c>
      <c r="E4274" t="str">
        <f ca="1">VLOOKUP($B4274,'Track WIP'!$M:$O,3,FALSE)</f>
        <v>Indianapolis Motor Speedway</v>
      </c>
      <c r="F4274">
        <v>7</v>
      </c>
      <c r="G4274" t="s">
        <v>89</v>
      </c>
      <c r="H4274">
        <v>29</v>
      </c>
      <c r="I4274" t="s">
        <v>16</v>
      </c>
      <c r="J4274">
        <v>200</v>
      </c>
      <c r="K4274">
        <v>6</v>
      </c>
      <c r="L4274">
        <v>1</v>
      </c>
      <c r="M4274">
        <v>57</v>
      </c>
      <c r="N4274">
        <v>5</v>
      </c>
      <c r="O4274">
        <v>0</v>
      </c>
    </row>
    <row r="4275" spans="1:15" x14ac:dyDescent="0.2">
      <c r="A4275">
        <v>2020</v>
      </c>
      <c r="B4275" s="6">
        <f ca="1">_xlfn.MAXIFS('Track WIP'!M:M,'Track WIP'!K:K,'Results WIP'!A4275,'Track WIP'!L:L,'Results WIP'!C4275)</f>
        <v>44066</v>
      </c>
      <c r="C4275">
        <f t="shared" si="77"/>
        <v>7</v>
      </c>
      <c r="D4275" t="str">
        <f ca="1">VLOOKUP($B4275,'Track WIP'!$M:$O,2,FALSE)</f>
        <v>INDIANAPOLIS 500</v>
      </c>
      <c r="E4275" t="str">
        <f ca="1">VLOOKUP($B4275,'Track WIP'!$M:$O,3,FALSE)</f>
        <v>Indianapolis Motor Speedway</v>
      </c>
      <c r="F4275">
        <v>8</v>
      </c>
      <c r="G4275" t="s">
        <v>338</v>
      </c>
      <c r="H4275">
        <v>88</v>
      </c>
      <c r="I4275" t="s">
        <v>16</v>
      </c>
      <c r="J4275">
        <v>200</v>
      </c>
      <c r="K4275">
        <v>10</v>
      </c>
      <c r="L4275">
        <v>1</v>
      </c>
      <c r="M4275">
        <v>49</v>
      </c>
      <c r="N4275">
        <v>1</v>
      </c>
      <c r="O4275">
        <v>0</v>
      </c>
    </row>
    <row r="4276" spans="1:15" x14ac:dyDescent="0.2">
      <c r="A4276">
        <v>2020</v>
      </c>
      <c r="B4276" s="6">
        <f ca="1">_xlfn.MAXIFS('Track WIP'!M:M,'Track WIP'!K:K,'Results WIP'!A4276,'Track WIP'!L:L,'Results WIP'!C4276)</f>
        <v>44066</v>
      </c>
      <c r="C4276">
        <f t="shared" si="77"/>
        <v>7</v>
      </c>
      <c r="D4276" t="str">
        <f ca="1">VLOOKUP($B4276,'Track WIP'!$M:$O,2,FALSE)</f>
        <v>INDIANAPOLIS 500</v>
      </c>
      <c r="E4276" t="str">
        <f ca="1">VLOOKUP($B4276,'Track WIP'!$M:$O,3,FALSE)</f>
        <v>Indianapolis Motor Speedway</v>
      </c>
      <c r="F4276">
        <v>9</v>
      </c>
      <c r="G4276" t="s">
        <v>396</v>
      </c>
      <c r="H4276">
        <v>60</v>
      </c>
      <c r="I4276" t="s">
        <v>16</v>
      </c>
      <c r="J4276">
        <v>200</v>
      </c>
      <c r="K4276">
        <v>20</v>
      </c>
      <c r="L4276">
        <v>0</v>
      </c>
      <c r="M4276">
        <v>44</v>
      </c>
      <c r="N4276">
        <v>0</v>
      </c>
      <c r="O4276">
        <v>0</v>
      </c>
    </row>
    <row r="4277" spans="1:15" x14ac:dyDescent="0.2">
      <c r="A4277">
        <v>2020</v>
      </c>
      <c r="B4277" s="6">
        <f ca="1">_xlfn.MAXIFS('Track WIP'!M:M,'Track WIP'!K:K,'Results WIP'!A4277,'Track WIP'!L:L,'Results WIP'!C4277)</f>
        <v>44066</v>
      </c>
      <c r="C4277">
        <f t="shared" si="77"/>
        <v>7</v>
      </c>
      <c r="D4277" t="str">
        <f ca="1">VLOOKUP($B4277,'Track WIP'!$M:$O,2,FALSE)</f>
        <v>INDIANAPOLIS 500</v>
      </c>
      <c r="E4277" t="str">
        <f ca="1">VLOOKUP($B4277,'Track WIP'!$M:$O,3,FALSE)</f>
        <v>Indianapolis Motor Speedway</v>
      </c>
      <c r="F4277">
        <v>10</v>
      </c>
      <c r="G4277" t="s">
        <v>17</v>
      </c>
      <c r="H4277">
        <v>28</v>
      </c>
      <c r="I4277" t="s">
        <v>16</v>
      </c>
      <c r="J4277">
        <v>200</v>
      </c>
      <c r="K4277">
        <v>5</v>
      </c>
      <c r="L4277">
        <v>0</v>
      </c>
      <c r="M4277">
        <v>45</v>
      </c>
      <c r="N4277">
        <v>5</v>
      </c>
      <c r="O4277">
        <v>0</v>
      </c>
    </row>
    <row r="4278" spans="1:15" x14ac:dyDescent="0.2">
      <c r="A4278">
        <v>2020</v>
      </c>
      <c r="B4278" s="6">
        <f ca="1">_xlfn.MAXIFS('Track WIP'!M:M,'Track WIP'!K:K,'Results WIP'!A4278,'Track WIP'!L:L,'Results WIP'!C4278)</f>
        <v>44066</v>
      </c>
      <c r="C4278">
        <f t="shared" si="77"/>
        <v>7</v>
      </c>
      <c r="D4278" t="str">
        <f ca="1">VLOOKUP($B4278,'Track WIP'!$M:$O,2,FALSE)</f>
        <v>INDIANAPOLIS 500</v>
      </c>
      <c r="E4278" t="str">
        <f ca="1">VLOOKUP($B4278,'Track WIP'!$M:$O,3,FALSE)</f>
        <v>Indianapolis Motor Speedway</v>
      </c>
      <c r="F4278">
        <v>11</v>
      </c>
      <c r="G4278" t="s">
        <v>24</v>
      </c>
      <c r="H4278">
        <v>3</v>
      </c>
      <c r="I4278" t="s">
        <v>111</v>
      </c>
      <c r="J4278">
        <v>200</v>
      </c>
      <c r="K4278">
        <v>28</v>
      </c>
      <c r="L4278">
        <v>0</v>
      </c>
      <c r="M4278">
        <v>38</v>
      </c>
      <c r="N4278">
        <v>0</v>
      </c>
      <c r="O4278">
        <v>0</v>
      </c>
    </row>
    <row r="4279" spans="1:15" x14ac:dyDescent="0.2">
      <c r="A4279">
        <v>2020</v>
      </c>
      <c r="B4279" s="6">
        <f ca="1">_xlfn.MAXIFS('Track WIP'!M:M,'Track WIP'!K:K,'Results WIP'!A4279,'Track WIP'!L:L,'Results WIP'!C4279)</f>
        <v>44066</v>
      </c>
      <c r="C4279">
        <f t="shared" si="77"/>
        <v>7</v>
      </c>
      <c r="D4279" t="str">
        <f ca="1">VLOOKUP($B4279,'Track WIP'!$M:$O,2,FALSE)</f>
        <v>INDIANAPOLIS 500</v>
      </c>
      <c r="E4279" t="str">
        <f ca="1">VLOOKUP($B4279,'Track WIP'!$M:$O,3,FALSE)</f>
        <v>Indianapolis Motor Speedway</v>
      </c>
      <c r="F4279">
        <v>12</v>
      </c>
      <c r="G4279" t="s">
        <v>341</v>
      </c>
      <c r="H4279">
        <v>10</v>
      </c>
      <c r="I4279" t="s">
        <v>16</v>
      </c>
      <c r="J4279">
        <v>200</v>
      </c>
      <c r="K4279">
        <v>14</v>
      </c>
      <c r="L4279">
        <v>8</v>
      </c>
      <c r="M4279">
        <v>37</v>
      </c>
      <c r="N4279">
        <v>1</v>
      </c>
      <c r="O4279">
        <v>0</v>
      </c>
    </row>
    <row r="4280" spans="1:15" x14ac:dyDescent="0.2">
      <c r="A4280">
        <v>2020</v>
      </c>
      <c r="B4280" s="6">
        <f ca="1">_xlfn.MAXIFS('Track WIP'!M:M,'Track WIP'!K:K,'Results WIP'!A4280,'Track WIP'!L:L,'Results WIP'!C4280)</f>
        <v>44066</v>
      </c>
      <c r="C4280">
        <f t="shared" si="77"/>
        <v>7</v>
      </c>
      <c r="D4280" t="str">
        <f ca="1">VLOOKUP($B4280,'Track WIP'!$M:$O,2,FALSE)</f>
        <v>INDIANAPOLIS 500</v>
      </c>
      <c r="E4280" t="str">
        <f ca="1">VLOOKUP($B4280,'Track WIP'!$M:$O,3,FALSE)</f>
        <v>Indianapolis Motor Speedway</v>
      </c>
      <c r="F4280">
        <v>13</v>
      </c>
      <c r="G4280" t="s">
        <v>38</v>
      </c>
      <c r="H4280">
        <v>98</v>
      </c>
      <c r="I4280" t="s">
        <v>16</v>
      </c>
      <c r="J4280">
        <v>200</v>
      </c>
      <c r="K4280">
        <v>1</v>
      </c>
      <c r="L4280">
        <v>0</v>
      </c>
      <c r="M4280">
        <v>43</v>
      </c>
      <c r="N4280">
        <v>9</v>
      </c>
      <c r="O4280">
        <v>0</v>
      </c>
    </row>
    <row r="4281" spans="1:15" x14ac:dyDescent="0.2">
      <c r="A4281">
        <v>2020</v>
      </c>
      <c r="B4281" s="6">
        <f ca="1">_xlfn.MAXIFS('Track WIP'!M:M,'Track WIP'!K:K,'Results WIP'!A4281,'Track WIP'!L:L,'Results WIP'!C4281)</f>
        <v>44066</v>
      </c>
      <c r="C4281">
        <f t="shared" si="77"/>
        <v>7</v>
      </c>
      <c r="D4281" t="str">
        <f ca="1">VLOOKUP($B4281,'Track WIP'!$M:$O,2,FALSE)</f>
        <v>INDIANAPOLIS 500</v>
      </c>
      <c r="E4281" t="str">
        <f ca="1">VLOOKUP($B4281,'Track WIP'!$M:$O,3,FALSE)</f>
        <v>Indianapolis Motor Speedway</v>
      </c>
      <c r="F4281">
        <v>14</v>
      </c>
      <c r="G4281" t="s">
        <v>15</v>
      </c>
      <c r="H4281">
        <v>12</v>
      </c>
      <c r="I4281" t="s">
        <v>111</v>
      </c>
      <c r="J4281">
        <v>200</v>
      </c>
      <c r="K4281">
        <v>22</v>
      </c>
      <c r="L4281">
        <v>2</v>
      </c>
      <c r="M4281">
        <v>33</v>
      </c>
      <c r="N4281">
        <v>1</v>
      </c>
      <c r="O4281">
        <v>0</v>
      </c>
    </row>
    <row r="4282" spans="1:15" x14ac:dyDescent="0.2">
      <c r="A4282">
        <v>2020</v>
      </c>
      <c r="B4282" s="6">
        <f ca="1">_xlfn.MAXIFS('Track WIP'!M:M,'Track WIP'!K:K,'Results WIP'!A4282,'Track WIP'!L:L,'Results WIP'!C4282)</f>
        <v>44066</v>
      </c>
      <c r="C4282">
        <f t="shared" si="77"/>
        <v>7</v>
      </c>
      <c r="D4282" t="str">
        <f ca="1">VLOOKUP($B4282,'Track WIP'!$M:$O,2,FALSE)</f>
        <v>INDIANAPOLIS 500</v>
      </c>
      <c r="E4282" t="str">
        <f ca="1">VLOOKUP($B4282,'Track WIP'!$M:$O,3,FALSE)</f>
        <v>Indianapolis Motor Speedway</v>
      </c>
      <c r="F4282">
        <v>15</v>
      </c>
      <c r="G4282" t="s">
        <v>394</v>
      </c>
      <c r="H4282">
        <v>26</v>
      </c>
      <c r="I4282" t="s">
        <v>16</v>
      </c>
      <c r="J4282">
        <v>200</v>
      </c>
      <c r="K4282">
        <v>17</v>
      </c>
      <c r="L4282">
        <v>14</v>
      </c>
      <c r="M4282">
        <v>31</v>
      </c>
      <c r="N4282">
        <v>1</v>
      </c>
      <c r="O4282">
        <v>0</v>
      </c>
    </row>
    <row r="4283" spans="1:15" x14ac:dyDescent="0.2">
      <c r="A4283">
        <v>2020</v>
      </c>
      <c r="B4283" s="6">
        <f ca="1">_xlfn.MAXIFS('Track WIP'!M:M,'Track WIP'!K:K,'Results WIP'!A4283,'Track WIP'!L:L,'Results WIP'!C4283)</f>
        <v>44066</v>
      </c>
      <c r="C4283">
        <f t="shared" si="77"/>
        <v>7</v>
      </c>
      <c r="D4283" t="str">
        <f ca="1">VLOOKUP($B4283,'Track WIP'!$M:$O,2,FALSE)</f>
        <v>INDIANAPOLIS 500</v>
      </c>
      <c r="E4283" t="str">
        <f ca="1">VLOOKUP($B4283,'Track WIP'!$M:$O,3,FALSE)</f>
        <v>Indianapolis Motor Speedway</v>
      </c>
      <c r="F4283">
        <v>16</v>
      </c>
      <c r="G4283" t="s">
        <v>70</v>
      </c>
      <c r="H4283">
        <v>67</v>
      </c>
      <c r="I4283" t="s">
        <v>111</v>
      </c>
      <c r="J4283">
        <v>200</v>
      </c>
      <c r="K4283">
        <v>32</v>
      </c>
      <c r="L4283">
        <v>0</v>
      </c>
      <c r="M4283">
        <v>28</v>
      </c>
      <c r="N4283">
        <v>0</v>
      </c>
      <c r="O4283">
        <v>0</v>
      </c>
    </row>
    <row r="4284" spans="1:15" x14ac:dyDescent="0.2">
      <c r="A4284">
        <v>2020</v>
      </c>
      <c r="B4284" s="6">
        <f ca="1">_xlfn.MAXIFS('Track WIP'!M:M,'Track WIP'!K:K,'Results WIP'!A4284,'Track WIP'!L:L,'Results WIP'!C4284)</f>
        <v>44066</v>
      </c>
      <c r="C4284">
        <f t="shared" si="77"/>
        <v>7</v>
      </c>
      <c r="D4284" t="str">
        <f ca="1">VLOOKUP($B4284,'Track WIP'!$M:$O,2,FALSE)</f>
        <v>INDIANAPOLIS 500</v>
      </c>
      <c r="E4284" t="str">
        <f ca="1">VLOOKUP($B4284,'Track WIP'!$M:$O,3,FALSE)</f>
        <v>Indianapolis Motor Speedway</v>
      </c>
      <c r="F4284">
        <v>17</v>
      </c>
      <c r="G4284" t="s">
        <v>390</v>
      </c>
      <c r="H4284">
        <v>59</v>
      </c>
      <c r="I4284" t="s">
        <v>111</v>
      </c>
      <c r="J4284">
        <v>200</v>
      </c>
      <c r="K4284">
        <v>30</v>
      </c>
      <c r="L4284">
        <v>0</v>
      </c>
      <c r="M4284">
        <v>26</v>
      </c>
      <c r="N4284">
        <v>0</v>
      </c>
      <c r="O4284">
        <v>0</v>
      </c>
    </row>
    <row r="4285" spans="1:15" x14ac:dyDescent="0.2">
      <c r="A4285">
        <v>2020</v>
      </c>
      <c r="B4285" s="6">
        <f ca="1">_xlfn.MAXIFS('Track WIP'!M:M,'Track WIP'!K:K,'Results WIP'!A4285,'Track WIP'!L:L,'Results WIP'!C4285)</f>
        <v>44066</v>
      </c>
      <c r="C4285">
        <f t="shared" si="77"/>
        <v>7</v>
      </c>
      <c r="D4285" t="str">
        <f ca="1">VLOOKUP($B4285,'Track WIP'!$M:$O,2,FALSE)</f>
        <v>INDIANAPOLIS 500</v>
      </c>
      <c r="E4285" t="str">
        <f ca="1">VLOOKUP($B4285,'Track WIP'!$M:$O,3,FALSE)</f>
        <v>Indianapolis Motor Speedway</v>
      </c>
      <c r="F4285">
        <v>18</v>
      </c>
      <c r="G4285" t="s">
        <v>86</v>
      </c>
      <c r="H4285">
        <v>4</v>
      </c>
      <c r="I4285" t="s">
        <v>111</v>
      </c>
      <c r="J4285">
        <v>200</v>
      </c>
      <c r="K4285">
        <v>29</v>
      </c>
      <c r="L4285">
        <v>0</v>
      </c>
      <c r="M4285">
        <v>24</v>
      </c>
      <c r="N4285">
        <v>0</v>
      </c>
      <c r="O4285">
        <v>0</v>
      </c>
    </row>
    <row r="4286" spans="1:15" x14ac:dyDescent="0.2">
      <c r="A4286">
        <v>2020</v>
      </c>
      <c r="B4286" s="6">
        <f ca="1">_xlfn.MAXIFS('Track WIP'!M:M,'Track WIP'!K:K,'Results WIP'!A4286,'Track WIP'!L:L,'Results WIP'!C4286)</f>
        <v>44066</v>
      </c>
      <c r="C4286">
        <f t="shared" si="77"/>
        <v>7</v>
      </c>
      <c r="D4286" t="str">
        <f ca="1">VLOOKUP($B4286,'Track WIP'!$M:$O,2,FALSE)</f>
        <v>INDIANAPOLIS 500</v>
      </c>
      <c r="E4286" t="str">
        <f ca="1">VLOOKUP($B4286,'Track WIP'!$M:$O,3,FALSE)</f>
        <v>Indianapolis Motor Speedway</v>
      </c>
      <c r="F4286">
        <v>19</v>
      </c>
      <c r="G4286" t="s">
        <v>25</v>
      </c>
      <c r="H4286">
        <v>14</v>
      </c>
      <c r="I4286" t="s">
        <v>111</v>
      </c>
      <c r="J4286">
        <v>199</v>
      </c>
      <c r="K4286">
        <v>23</v>
      </c>
      <c r="L4286">
        <v>0</v>
      </c>
      <c r="M4286">
        <v>22</v>
      </c>
      <c r="N4286">
        <v>0</v>
      </c>
      <c r="O4286">
        <v>0</v>
      </c>
    </row>
    <row r="4287" spans="1:15" x14ac:dyDescent="0.2">
      <c r="A4287">
        <v>2020</v>
      </c>
      <c r="B4287" s="6">
        <f ca="1">_xlfn.MAXIFS('Track WIP'!M:M,'Track WIP'!K:K,'Results WIP'!A4287,'Track WIP'!L:L,'Results WIP'!C4287)</f>
        <v>44066</v>
      </c>
      <c r="C4287">
        <f t="shared" si="77"/>
        <v>7</v>
      </c>
      <c r="D4287" t="str">
        <f ca="1">VLOOKUP($B4287,'Track WIP'!$M:$O,2,FALSE)</f>
        <v>INDIANAPOLIS 500</v>
      </c>
      <c r="E4287" t="str">
        <f ca="1">VLOOKUP($B4287,'Track WIP'!$M:$O,3,FALSE)</f>
        <v>Indianapolis Motor Speedway</v>
      </c>
      <c r="F4287">
        <v>20</v>
      </c>
      <c r="G4287" t="s">
        <v>370</v>
      </c>
      <c r="H4287">
        <v>21</v>
      </c>
      <c r="I4287" t="s">
        <v>111</v>
      </c>
      <c r="J4287">
        <v>199</v>
      </c>
      <c r="K4287">
        <v>4</v>
      </c>
      <c r="L4287">
        <v>0</v>
      </c>
      <c r="M4287">
        <v>26</v>
      </c>
      <c r="N4287">
        <v>6</v>
      </c>
      <c r="O4287">
        <v>0</v>
      </c>
    </row>
    <row r="4288" spans="1:15" x14ac:dyDescent="0.2">
      <c r="A4288">
        <v>2020</v>
      </c>
      <c r="B4288" s="6">
        <f ca="1">_xlfn.MAXIFS('Track WIP'!M:M,'Track WIP'!K:K,'Results WIP'!A4288,'Track WIP'!L:L,'Results WIP'!C4288)</f>
        <v>44066</v>
      </c>
      <c r="C4288">
        <f t="shared" si="77"/>
        <v>7</v>
      </c>
      <c r="D4288" t="str">
        <f ca="1">VLOOKUP($B4288,'Track WIP'!$M:$O,2,FALSE)</f>
        <v>INDIANAPOLIS 500</v>
      </c>
      <c r="E4288" t="str">
        <f ca="1">VLOOKUP($B4288,'Track WIP'!$M:$O,3,FALSE)</f>
        <v>Indianapolis Motor Speedway</v>
      </c>
      <c r="F4288">
        <v>21</v>
      </c>
      <c r="G4288" t="s">
        <v>395</v>
      </c>
      <c r="H4288">
        <v>66</v>
      </c>
      <c r="I4288" t="s">
        <v>111</v>
      </c>
      <c r="J4288">
        <v>199</v>
      </c>
      <c r="K4288">
        <v>26</v>
      </c>
      <c r="L4288">
        <v>0</v>
      </c>
      <c r="M4288">
        <v>18</v>
      </c>
      <c r="N4288">
        <v>0</v>
      </c>
      <c r="O4288">
        <v>0</v>
      </c>
    </row>
    <row r="4289" spans="1:15" x14ac:dyDescent="0.2">
      <c r="A4289">
        <v>2020</v>
      </c>
      <c r="B4289" s="6">
        <f ca="1">_xlfn.MAXIFS('Track WIP'!M:M,'Track WIP'!K:K,'Results WIP'!A4289,'Track WIP'!L:L,'Results WIP'!C4289)</f>
        <v>44066</v>
      </c>
      <c r="C4289">
        <f t="shared" si="77"/>
        <v>7</v>
      </c>
      <c r="D4289" t="str">
        <f ca="1">VLOOKUP($B4289,'Track WIP'!$M:$O,2,FALSE)</f>
        <v>INDIANAPOLIS 500</v>
      </c>
      <c r="E4289" t="str">
        <f ca="1">VLOOKUP($B4289,'Track WIP'!$M:$O,3,FALSE)</f>
        <v>Indianapolis Motor Speedway</v>
      </c>
      <c r="F4289">
        <v>22</v>
      </c>
      <c r="G4289" t="s">
        <v>88</v>
      </c>
      <c r="H4289">
        <v>22</v>
      </c>
      <c r="I4289" t="s">
        <v>111</v>
      </c>
      <c r="J4289">
        <v>198</v>
      </c>
      <c r="K4289">
        <v>25</v>
      </c>
      <c r="L4289">
        <v>14</v>
      </c>
      <c r="M4289">
        <v>17</v>
      </c>
      <c r="N4289">
        <v>1</v>
      </c>
      <c r="O4289">
        <v>0</v>
      </c>
    </row>
    <row r="4290" spans="1:15" x14ac:dyDescent="0.2">
      <c r="A4290">
        <v>2020</v>
      </c>
      <c r="B4290" s="6">
        <f ca="1">_xlfn.MAXIFS('Track WIP'!M:M,'Track WIP'!K:K,'Results WIP'!A4290,'Track WIP'!L:L,'Results WIP'!C4290)</f>
        <v>44066</v>
      </c>
      <c r="C4290">
        <f t="shared" si="77"/>
        <v>7</v>
      </c>
      <c r="D4290" t="str">
        <f ca="1">VLOOKUP($B4290,'Track WIP'!$M:$O,2,FALSE)</f>
        <v>INDIANAPOLIS 500</v>
      </c>
      <c r="E4290" t="str">
        <f ca="1">VLOOKUP($B4290,'Track WIP'!$M:$O,3,FALSE)</f>
        <v>Indianapolis Motor Speedway</v>
      </c>
      <c r="F4290">
        <v>23</v>
      </c>
      <c r="G4290" t="s">
        <v>407</v>
      </c>
      <c r="H4290">
        <v>81</v>
      </c>
      <c r="I4290" t="s">
        <v>111</v>
      </c>
      <c r="J4290">
        <v>198</v>
      </c>
      <c r="K4290">
        <v>33</v>
      </c>
      <c r="L4290">
        <v>0</v>
      </c>
      <c r="M4290">
        <v>14</v>
      </c>
      <c r="N4290">
        <v>0</v>
      </c>
      <c r="O4290">
        <v>0</v>
      </c>
    </row>
    <row r="4291" spans="1:15" x14ac:dyDescent="0.2">
      <c r="A4291">
        <v>2020</v>
      </c>
      <c r="B4291" s="6">
        <f ca="1">_xlfn.MAXIFS('Track WIP'!M:M,'Track WIP'!K:K,'Results WIP'!A4291,'Track WIP'!L:L,'Results WIP'!C4291)</f>
        <v>44066</v>
      </c>
      <c r="C4291">
        <f t="shared" si="77"/>
        <v>7</v>
      </c>
      <c r="D4291" t="str">
        <f ca="1">VLOOKUP($B4291,'Track WIP'!$M:$O,2,FALSE)</f>
        <v>INDIANAPOLIS 500</v>
      </c>
      <c r="E4291" t="str">
        <f ca="1">VLOOKUP($B4291,'Track WIP'!$M:$O,3,FALSE)</f>
        <v>Indianapolis Motor Speedway</v>
      </c>
      <c r="F4291">
        <v>24</v>
      </c>
      <c r="G4291" t="s">
        <v>384</v>
      </c>
      <c r="H4291">
        <v>24</v>
      </c>
      <c r="I4291" t="s">
        <v>111</v>
      </c>
      <c r="J4291">
        <v>198</v>
      </c>
      <c r="K4291">
        <v>31</v>
      </c>
      <c r="L4291">
        <v>0</v>
      </c>
      <c r="M4291">
        <v>12</v>
      </c>
      <c r="N4291">
        <v>0</v>
      </c>
      <c r="O4291">
        <v>0</v>
      </c>
    </row>
    <row r="4292" spans="1:15" x14ac:dyDescent="0.2">
      <c r="A4292">
        <v>2020</v>
      </c>
      <c r="B4292" s="6">
        <f ca="1">_xlfn.MAXIFS('Track WIP'!M:M,'Track WIP'!K:K,'Results WIP'!A4292,'Track WIP'!L:L,'Results WIP'!C4292)</f>
        <v>44066</v>
      </c>
      <c r="C4292">
        <f t="shared" si="77"/>
        <v>7</v>
      </c>
      <c r="D4292" t="str">
        <f ca="1">VLOOKUP($B4292,'Track WIP'!$M:$O,2,FALSE)</f>
        <v>INDIANAPOLIS 500</v>
      </c>
      <c r="E4292" t="str">
        <f ca="1">VLOOKUP($B4292,'Track WIP'!$M:$O,3,FALSE)</f>
        <v>Indianapolis Motor Speedway</v>
      </c>
      <c r="F4292">
        <v>25</v>
      </c>
      <c r="G4292" t="s">
        <v>389</v>
      </c>
      <c r="H4292">
        <v>45</v>
      </c>
      <c r="I4292" t="s">
        <v>16</v>
      </c>
      <c r="J4292">
        <v>194</v>
      </c>
      <c r="K4292">
        <v>12</v>
      </c>
      <c r="L4292">
        <v>0</v>
      </c>
      <c r="M4292">
        <v>10</v>
      </c>
      <c r="N4292">
        <v>0</v>
      </c>
      <c r="O4292">
        <v>0</v>
      </c>
    </row>
    <row r="4293" spans="1:15" x14ac:dyDescent="0.2">
      <c r="A4293">
        <v>2020</v>
      </c>
      <c r="B4293" s="6">
        <f ca="1">_xlfn.MAXIFS('Track WIP'!M:M,'Track WIP'!K:K,'Results WIP'!A4293,'Track WIP'!L:L,'Results WIP'!C4293)</f>
        <v>44066</v>
      </c>
      <c r="C4293">
        <f t="shared" si="77"/>
        <v>7</v>
      </c>
      <c r="D4293" t="str">
        <f ca="1">VLOOKUP($B4293,'Track WIP'!$M:$O,2,FALSE)</f>
        <v>INDIANAPOLIS 500</v>
      </c>
      <c r="E4293" t="str">
        <f ca="1">VLOOKUP($B4293,'Track WIP'!$M:$O,3,FALSE)</f>
        <v>Indianapolis Motor Speedway</v>
      </c>
      <c r="F4293">
        <v>26</v>
      </c>
      <c r="G4293" t="s">
        <v>55</v>
      </c>
      <c r="H4293">
        <v>20</v>
      </c>
      <c r="I4293" t="s">
        <v>111</v>
      </c>
      <c r="J4293">
        <v>187</v>
      </c>
      <c r="K4293">
        <v>16</v>
      </c>
      <c r="L4293">
        <v>0</v>
      </c>
      <c r="M4293">
        <v>10</v>
      </c>
      <c r="N4293">
        <v>0</v>
      </c>
      <c r="O4293">
        <v>0</v>
      </c>
    </row>
    <row r="4294" spans="1:15" x14ac:dyDescent="0.2">
      <c r="A4294">
        <v>2020</v>
      </c>
      <c r="B4294" s="6">
        <f ca="1">_xlfn.MAXIFS('Track WIP'!M:M,'Track WIP'!K:K,'Results WIP'!A4294,'Track WIP'!L:L,'Results WIP'!C4294)</f>
        <v>44066</v>
      </c>
      <c r="C4294">
        <f t="shared" si="77"/>
        <v>7</v>
      </c>
      <c r="D4294" t="str">
        <f ca="1">VLOOKUP($B4294,'Track WIP'!$M:$O,2,FALSE)</f>
        <v>INDIANAPOLIS 500</v>
      </c>
      <c r="E4294" t="str">
        <f ca="1">VLOOKUP($B4294,'Track WIP'!$M:$O,3,FALSE)</f>
        <v>Indianapolis Motor Speedway</v>
      </c>
      <c r="F4294">
        <v>27</v>
      </c>
      <c r="G4294" t="s">
        <v>277</v>
      </c>
      <c r="H4294">
        <v>27</v>
      </c>
      <c r="I4294" t="s">
        <v>16</v>
      </c>
      <c r="J4294">
        <v>143</v>
      </c>
      <c r="K4294">
        <v>9</v>
      </c>
      <c r="L4294">
        <v>17</v>
      </c>
      <c r="M4294">
        <v>12</v>
      </c>
      <c r="N4294">
        <v>2</v>
      </c>
      <c r="O4294">
        <v>0</v>
      </c>
    </row>
    <row r="4295" spans="1:15" x14ac:dyDescent="0.2">
      <c r="A4295">
        <v>2020</v>
      </c>
      <c r="B4295" s="6">
        <f ca="1">_xlfn.MAXIFS('Track WIP'!M:M,'Track WIP'!K:K,'Results WIP'!A4295,'Track WIP'!L:L,'Results WIP'!C4295)</f>
        <v>44066</v>
      </c>
      <c r="C4295">
        <f t="shared" si="77"/>
        <v>7</v>
      </c>
      <c r="D4295" t="str">
        <f ca="1">VLOOKUP($B4295,'Track WIP'!$M:$O,2,FALSE)</f>
        <v>INDIANAPOLIS 500</v>
      </c>
      <c r="E4295" t="str">
        <f ca="1">VLOOKUP($B4295,'Track WIP'!$M:$O,3,FALSE)</f>
        <v>Indianapolis Motor Speedway</v>
      </c>
      <c r="F4295">
        <v>28</v>
      </c>
      <c r="G4295" t="s">
        <v>410</v>
      </c>
      <c r="H4295">
        <v>55</v>
      </c>
      <c r="I4295" t="s">
        <v>16</v>
      </c>
      <c r="J4295">
        <v>121</v>
      </c>
      <c r="K4295">
        <v>7</v>
      </c>
      <c r="L4295">
        <v>0</v>
      </c>
      <c r="M4295">
        <v>13</v>
      </c>
      <c r="N4295">
        <v>3</v>
      </c>
      <c r="O4295">
        <v>0</v>
      </c>
    </row>
    <row r="4296" spans="1:15" x14ac:dyDescent="0.2">
      <c r="A4296">
        <v>2020</v>
      </c>
      <c r="B4296" s="6">
        <f ca="1">_xlfn.MAXIFS('Track WIP'!M:M,'Track WIP'!K:K,'Results WIP'!A4296,'Track WIP'!L:L,'Results WIP'!C4296)</f>
        <v>44066</v>
      </c>
      <c r="C4296">
        <f t="shared" si="77"/>
        <v>7</v>
      </c>
      <c r="D4296" t="str">
        <f ca="1">VLOOKUP($B4296,'Track WIP'!$M:$O,2,FALSE)</f>
        <v>INDIANAPOLIS 500</v>
      </c>
      <c r="E4296" t="str">
        <f ca="1">VLOOKUP($B4296,'Track WIP'!$M:$O,3,FALSE)</f>
        <v>Indianapolis Motor Speedway</v>
      </c>
      <c r="F4296">
        <v>29</v>
      </c>
      <c r="G4296" t="s">
        <v>359</v>
      </c>
      <c r="H4296">
        <v>47</v>
      </c>
      <c r="I4296" t="s">
        <v>111</v>
      </c>
      <c r="J4296">
        <v>91</v>
      </c>
      <c r="K4296">
        <v>18</v>
      </c>
      <c r="L4296">
        <v>0</v>
      </c>
      <c r="M4296">
        <v>10</v>
      </c>
      <c r="N4296">
        <v>0</v>
      </c>
      <c r="O4296">
        <v>0</v>
      </c>
    </row>
    <row r="4297" spans="1:15" x14ac:dyDescent="0.2">
      <c r="A4297">
        <v>2020</v>
      </c>
      <c r="B4297" s="6">
        <f ca="1">_xlfn.MAXIFS('Track WIP'!M:M,'Track WIP'!K:K,'Results WIP'!A4297,'Track WIP'!L:L,'Results WIP'!C4297)</f>
        <v>44066</v>
      </c>
      <c r="C4297">
        <f t="shared" si="77"/>
        <v>7</v>
      </c>
      <c r="D4297" t="str">
        <f ca="1">VLOOKUP($B4297,'Track WIP'!$M:$O,2,FALSE)</f>
        <v>INDIANAPOLIS 500</v>
      </c>
      <c r="E4297" t="str">
        <f ca="1">VLOOKUP($B4297,'Track WIP'!$M:$O,3,FALSE)</f>
        <v>Indianapolis Motor Speedway</v>
      </c>
      <c r="F4297">
        <v>30</v>
      </c>
      <c r="G4297" t="s">
        <v>409</v>
      </c>
      <c r="H4297">
        <v>7</v>
      </c>
      <c r="I4297" t="s">
        <v>111</v>
      </c>
      <c r="J4297">
        <v>91</v>
      </c>
      <c r="K4297">
        <v>21</v>
      </c>
      <c r="L4297">
        <v>4</v>
      </c>
      <c r="M4297">
        <v>11</v>
      </c>
      <c r="N4297">
        <v>1</v>
      </c>
      <c r="O4297">
        <v>0</v>
      </c>
    </row>
    <row r="4298" spans="1:15" x14ac:dyDescent="0.2">
      <c r="A4298">
        <v>2020</v>
      </c>
      <c r="B4298" s="6">
        <f ca="1">_xlfn.MAXIFS('Track WIP'!M:M,'Track WIP'!K:K,'Results WIP'!A4298,'Track WIP'!L:L,'Results WIP'!C4298)</f>
        <v>44066</v>
      </c>
      <c r="C4298">
        <f t="shared" si="77"/>
        <v>7</v>
      </c>
      <c r="D4298" t="str">
        <f ca="1">VLOOKUP($B4298,'Track WIP'!$M:$O,2,FALSE)</f>
        <v>INDIANAPOLIS 500</v>
      </c>
      <c r="E4298" t="str">
        <f ca="1">VLOOKUP($B4298,'Track WIP'!$M:$O,3,FALSE)</f>
        <v>Indianapolis Motor Speedway</v>
      </c>
      <c r="F4298">
        <v>31</v>
      </c>
      <c r="G4298" t="s">
        <v>411</v>
      </c>
      <c r="H4298">
        <v>41</v>
      </c>
      <c r="I4298" t="s">
        <v>111</v>
      </c>
      <c r="J4298">
        <v>82</v>
      </c>
      <c r="K4298">
        <v>24</v>
      </c>
      <c r="L4298">
        <v>0</v>
      </c>
      <c r="M4298">
        <v>10</v>
      </c>
      <c r="N4298">
        <v>0</v>
      </c>
      <c r="O4298">
        <v>0</v>
      </c>
    </row>
    <row r="4299" spans="1:15" x14ac:dyDescent="0.2">
      <c r="A4299">
        <v>2020</v>
      </c>
      <c r="B4299" s="6">
        <f ca="1">_xlfn.MAXIFS('Track WIP'!M:M,'Track WIP'!K:K,'Results WIP'!A4299,'Track WIP'!L:L,'Results WIP'!C4299)</f>
        <v>44066</v>
      </c>
      <c r="C4299">
        <f t="shared" si="77"/>
        <v>7</v>
      </c>
      <c r="D4299" t="str">
        <f ca="1">VLOOKUP($B4299,'Track WIP'!$M:$O,2,FALSE)</f>
        <v>INDIANAPOLIS 500</v>
      </c>
      <c r="E4299" t="str">
        <f ca="1">VLOOKUP($B4299,'Track WIP'!$M:$O,3,FALSE)</f>
        <v>Indianapolis Motor Speedway</v>
      </c>
      <c r="F4299">
        <v>32</v>
      </c>
      <c r="G4299" t="s">
        <v>408</v>
      </c>
      <c r="H4299">
        <v>8</v>
      </c>
      <c r="I4299" t="s">
        <v>16</v>
      </c>
      <c r="J4299">
        <v>24</v>
      </c>
      <c r="K4299">
        <v>11</v>
      </c>
      <c r="L4299">
        <v>0</v>
      </c>
      <c r="M4299">
        <v>10</v>
      </c>
      <c r="N4299">
        <v>0</v>
      </c>
      <c r="O4299">
        <v>0</v>
      </c>
    </row>
    <row r="4300" spans="1:15" x14ac:dyDescent="0.2">
      <c r="A4300">
        <v>2020</v>
      </c>
      <c r="B4300" s="6">
        <f ca="1">_xlfn.MAXIFS('Track WIP'!M:M,'Track WIP'!K:K,'Results WIP'!A4300,'Track WIP'!L:L,'Results WIP'!C4300)</f>
        <v>44066</v>
      </c>
      <c r="C4300">
        <f t="shared" si="77"/>
        <v>7</v>
      </c>
      <c r="D4300" t="str">
        <f ca="1">VLOOKUP($B4300,'Track WIP'!$M:$O,2,FALSE)</f>
        <v>INDIANAPOLIS 500</v>
      </c>
      <c r="E4300" t="str">
        <f ca="1">VLOOKUP($B4300,'Track WIP'!$M:$O,3,FALSE)</f>
        <v>Indianapolis Motor Speedway</v>
      </c>
      <c r="F4300">
        <v>33</v>
      </c>
      <c r="G4300" t="s">
        <v>377</v>
      </c>
      <c r="H4300">
        <v>51</v>
      </c>
      <c r="I4300" t="s">
        <v>16</v>
      </c>
      <c r="J4300">
        <v>4</v>
      </c>
      <c r="K4300">
        <v>27</v>
      </c>
      <c r="L4300">
        <v>0</v>
      </c>
      <c r="M4300">
        <v>10</v>
      </c>
      <c r="N4300">
        <v>0</v>
      </c>
      <c r="O4300">
        <v>0</v>
      </c>
    </row>
    <row r="4301" spans="1:15" x14ac:dyDescent="0.2">
      <c r="A4301">
        <v>2020</v>
      </c>
      <c r="B4301" s="6">
        <f ca="1">_xlfn.MAXIFS('Track WIP'!M:M,'Track WIP'!K:K,'Results WIP'!A4301,'Track WIP'!L:L,'Results WIP'!C4301)</f>
        <v>44072</v>
      </c>
      <c r="C4301">
        <f t="shared" si="77"/>
        <v>8</v>
      </c>
      <c r="D4301" t="str">
        <f ca="1">VLOOKUP($B4301,'Track WIP'!$M:$O,2,FALSE)</f>
        <v>BOMMARITO AUTOMOTIVE GROUP 500 - RACE 1</v>
      </c>
      <c r="E4301" t="str">
        <f ca="1">VLOOKUP($B4301,'Track WIP'!$M:$O,3,FALSE)</f>
        <v>World Wide Technology Raceway At Gateway</v>
      </c>
      <c r="F4301">
        <v>1</v>
      </c>
      <c r="G4301" t="s">
        <v>21</v>
      </c>
      <c r="H4301">
        <v>9</v>
      </c>
      <c r="I4301" t="s">
        <v>16</v>
      </c>
      <c r="J4301">
        <v>200</v>
      </c>
      <c r="K4301">
        <v>3</v>
      </c>
      <c r="L4301">
        <v>28</v>
      </c>
      <c r="M4301">
        <v>51</v>
      </c>
      <c r="N4301">
        <v>1</v>
      </c>
      <c r="O4301">
        <v>0</v>
      </c>
    </row>
    <row r="4302" spans="1:15" x14ac:dyDescent="0.2">
      <c r="A4302">
        <v>2020</v>
      </c>
      <c r="B4302" s="6">
        <f ca="1">_xlfn.MAXIFS('Track WIP'!M:M,'Track WIP'!K:K,'Results WIP'!A4302,'Track WIP'!L:L,'Results WIP'!C4302)</f>
        <v>44072</v>
      </c>
      <c r="C4302">
        <f t="shared" si="77"/>
        <v>8</v>
      </c>
      <c r="D4302" t="str">
        <f ca="1">VLOOKUP($B4302,'Track WIP'!$M:$O,2,FALSE)</f>
        <v>BOMMARITO AUTOMOTIVE GROUP 500 - RACE 1</v>
      </c>
      <c r="E4302" t="str">
        <f ca="1">VLOOKUP($B4302,'Track WIP'!$M:$O,3,FALSE)</f>
        <v>World Wide Technology Raceway At Gateway</v>
      </c>
      <c r="F4302">
        <v>2</v>
      </c>
      <c r="G4302" t="s">
        <v>37</v>
      </c>
      <c r="H4302">
        <v>30</v>
      </c>
      <c r="I4302" t="s">
        <v>16</v>
      </c>
      <c r="J4302">
        <v>200</v>
      </c>
      <c r="K4302">
        <v>5</v>
      </c>
      <c r="L4302">
        <v>14</v>
      </c>
      <c r="M4302">
        <v>41</v>
      </c>
      <c r="N4302">
        <v>1</v>
      </c>
      <c r="O4302">
        <v>0</v>
      </c>
    </row>
    <row r="4303" spans="1:15" x14ac:dyDescent="0.2">
      <c r="A4303">
        <v>2020</v>
      </c>
      <c r="B4303" s="6">
        <f ca="1">_xlfn.MAXIFS('Track WIP'!M:M,'Track WIP'!K:K,'Results WIP'!A4303,'Track WIP'!L:L,'Results WIP'!C4303)</f>
        <v>44072</v>
      </c>
      <c r="C4303">
        <f t="shared" si="77"/>
        <v>8</v>
      </c>
      <c r="D4303" t="str">
        <f ca="1">VLOOKUP($B4303,'Track WIP'!$M:$O,2,FALSE)</f>
        <v>BOMMARITO AUTOMOTIVE GROUP 500 - RACE 1</v>
      </c>
      <c r="E4303" t="str">
        <f ca="1">VLOOKUP($B4303,'Track WIP'!$M:$O,3,FALSE)</f>
        <v>World Wide Technology Raceway At Gateway</v>
      </c>
      <c r="F4303">
        <v>3</v>
      </c>
      <c r="G4303" t="s">
        <v>356</v>
      </c>
      <c r="H4303">
        <v>5</v>
      </c>
      <c r="I4303" t="s">
        <v>111</v>
      </c>
      <c r="J4303">
        <v>200</v>
      </c>
      <c r="K4303">
        <v>2</v>
      </c>
      <c r="L4303">
        <v>94</v>
      </c>
      <c r="M4303">
        <v>38</v>
      </c>
      <c r="N4303">
        <v>3</v>
      </c>
      <c r="O4303">
        <v>0</v>
      </c>
    </row>
    <row r="4304" spans="1:15" x14ac:dyDescent="0.2">
      <c r="A4304">
        <v>2020</v>
      </c>
      <c r="B4304" s="6">
        <f ca="1">_xlfn.MAXIFS('Track WIP'!M:M,'Track WIP'!K:K,'Results WIP'!A4304,'Track WIP'!L:L,'Results WIP'!C4304)</f>
        <v>44072</v>
      </c>
      <c r="C4304">
        <f t="shared" si="77"/>
        <v>8</v>
      </c>
      <c r="D4304" t="str">
        <f ca="1">VLOOKUP($B4304,'Track WIP'!$M:$O,2,FALSE)</f>
        <v>BOMMARITO AUTOMOTIVE GROUP 500 - RACE 1</v>
      </c>
      <c r="E4304" t="str">
        <f ca="1">VLOOKUP($B4304,'Track WIP'!$M:$O,3,FALSE)</f>
        <v>World Wide Technology Raceway At Gateway</v>
      </c>
      <c r="F4304">
        <v>4</v>
      </c>
      <c r="G4304" t="s">
        <v>338</v>
      </c>
      <c r="H4304">
        <v>88</v>
      </c>
      <c r="I4304" t="s">
        <v>16</v>
      </c>
      <c r="J4304">
        <v>200</v>
      </c>
      <c r="K4304">
        <v>10</v>
      </c>
      <c r="L4304">
        <v>0</v>
      </c>
      <c r="M4304">
        <v>32</v>
      </c>
      <c r="N4304">
        <v>0</v>
      </c>
      <c r="O4304">
        <v>0</v>
      </c>
    </row>
    <row r="4305" spans="1:15" x14ac:dyDescent="0.2">
      <c r="A4305">
        <v>2020</v>
      </c>
      <c r="B4305" s="6">
        <f ca="1">_xlfn.MAXIFS('Track WIP'!M:M,'Track WIP'!K:K,'Results WIP'!A4305,'Track WIP'!L:L,'Results WIP'!C4305)</f>
        <v>44072</v>
      </c>
      <c r="C4305">
        <f t="shared" si="77"/>
        <v>8</v>
      </c>
      <c r="D4305" t="str">
        <f ca="1">VLOOKUP($B4305,'Track WIP'!$M:$O,2,FALSE)</f>
        <v>BOMMARITO AUTOMOTIVE GROUP 500 - RACE 1</v>
      </c>
      <c r="E4305" t="str">
        <f ca="1">VLOOKUP($B4305,'Track WIP'!$M:$O,3,FALSE)</f>
        <v>World Wide Technology Raceway At Gateway</v>
      </c>
      <c r="F4305">
        <v>5</v>
      </c>
      <c r="G4305" t="s">
        <v>408</v>
      </c>
      <c r="H4305">
        <v>8</v>
      </c>
      <c r="I4305" t="s">
        <v>16</v>
      </c>
      <c r="J4305">
        <v>200</v>
      </c>
      <c r="K4305">
        <v>4</v>
      </c>
      <c r="L4305">
        <v>0</v>
      </c>
      <c r="M4305">
        <v>32</v>
      </c>
      <c r="N4305">
        <v>2</v>
      </c>
      <c r="O4305">
        <v>0</v>
      </c>
    </row>
    <row r="4306" spans="1:15" x14ac:dyDescent="0.2">
      <c r="A4306">
        <v>2020</v>
      </c>
      <c r="B4306" s="6">
        <f ca="1">_xlfn.MAXIFS('Track WIP'!M:M,'Track WIP'!K:K,'Results WIP'!A4306,'Track WIP'!L:L,'Results WIP'!C4306)</f>
        <v>44072</v>
      </c>
      <c r="C4306">
        <f t="shared" si="77"/>
        <v>8</v>
      </c>
      <c r="D4306" t="str">
        <f ca="1">VLOOKUP($B4306,'Track WIP'!$M:$O,2,FALSE)</f>
        <v>BOMMARITO AUTOMOTIVE GROUP 500 - RACE 1</v>
      </c>
      <c r="E4306" t="str">
        <f ca="1">VLOOKUP($B4306,'Track WIP'!$M:$O,3,FALSE)</f>
        <v>World Wide Technology Raceway At Gateway</v>
      </c>
      <c r="F4306">
        <v>6</v>
      </c>
      <c r="G4306" t="s">
        <v>370</v>
      </c>
      <c r="H4306">
        <v>21</v>
      </c>
      <c r="I4306" t="s">
        <v>111</v>
      </c>
      <c r="J4306">
        <v>200</v>
      </c>
      <c r="K4306">
        <v>14</v>
      </c>
      <c r="L4306">
        <v>0</v>
      </c>
      <c r="M4306">
        <v>30</v>
      </c>
      <c r="N4306">
        <v>2</v>
      </c>
      <c r="O4306">
        <v>0</v>
      </c>
    </row>
    <row r="4307" spans="1:15" x14ac:dyDescent="0.2">
      <c r="A4307">
        <v>2020</v>
      </c>
      <c r="B4307" s="6">
        <f ca="1">_xlfn.MAXIFS('Track WIP'!M:M,'Track WIP'!K:K,'Results WIP'!A4307,'Track WIP'!L:L,'Results WIP'!C4307)</f>
        <v>44072</v>
      </c>
      <c r="C4307">
        <f t="shared" si="77"/>
        <v>8</v>
      </c>
      <c r="D4307" t="str">
        <f ca="1">VLOOKUP($B4307,'Track WIP'!$M:$O,2,FALSE)</f>
        <v>BOMMARITO AUTOMOTIVE GROUP 500 - RACE 1</v>
      </c>
      <c r="E4307" t="str">
        <f ca="1">VLOOKUP($B4307,'Track WIP'!$M:$O,3,FALSE)</f>
        <v>World Wide Technology Raceway At Gateway</v>
      </c>
      <c r="F4307">
        <v>7</v>
      </c>
      <c r="G4307" t="s">
        <v>17</v>
      </c>
      <c r="H4307">
        <v>28</v>
      </c>
      <c r="I4307" t="s">
        <v>16</v>
      </c>
      <c r="J4307">
        <v>200</v>
      </c>
      <c r="K4307">
        <v>8</v>
      </c>
      <c r="L4307">
        <v>0</v>
      </c>
      <c r="M4307">
        <v>26</v>
      </c>
      <c r="N4307">
        <v>0</v>
      </c>
      <c r="O4307">
        <v>0</v>
      </c>
    </row>
    <row r="4308" spans="1:15" x14ac:dyDescent="0.2">
      <c r="A4308">
        <v>2020</v>
      </c>
      <c r="B4308" s="6">
        <f ca="1">_xlfn.MAXIFS('Track WIP'!M:M,'Track WIP'!K:K,'Results WIP'!A4308,'Track WIP'!L:L,'Results WIP'!C4308)</f>
        <v>44072</v>
      </c>
      <c r="C4308">
        <f t="shared" si="77"/>
        <v>8</v>
      </c>
      <c r="D4308" t="str">
        <f ca="1">VLOOKUP($B4308,'Track WIP'!$M:$O,2,FALSE)</f>
        <v>BOMMARITO AUTOMOTIVE GROUP 500 - RACE 1</v>
      </c>
      <c r="E4308" t="str">
        <f ca="1">VLOOKUP($B4308,'Track WIP'!$M:$O,3,FALSE)</f>
        <v>World Wide Technology Raceway At Gateway</v>
      </c>
      <c r="F4308">
        <v>8</v>
      </c>
      <c r="G4308" t="s">
        <v>341</v>
      </c>
      <c r="H4308">
        <v>10</v>
      </c>
      <c r="I4308" t="s">
        <v>16</v>
      </c>
      <c r="J4308">
        <v>200</v>
      </c>
      <c r="K4308">
        <v>12</v>
      </c>
      <c r="L4308">
        <v>1</v>
      </c>
      <c r="M4308">
        <v>25</v>
      </c>
      <c r="N4308">
        <v>1</v>
      </c>
      <c r="O4308">
        <v>0</v>
      </c>
    </row>
    <row r="4309" spans="1:15" x14ac:dyDescent="0.2">
      <c r="A4309">
        <v>2020</v>
      </c>
      <c r="B4309" s="6">
        <f ca="1">_xlfn.MAXIFS('Track WIP'!M:M,'Track WIP'!K:K,'Results WIP'!A4309,'Track WIP'!L:L,'Results WIP'!C4309)</f>
        <v>44072</v>
      </c>
      <c r="C4309">
        <f t="shared" si="77"/>
        <v>8</v>
      </c>
      <c r="D4309" t="str">
        <f ca="1">VLOOKUP($B4309,'Track WIP'!$M:$O,2,FALSE)</f>
        <v>BOMMARITO AUTOMOTIVE GROUP 500 - RACE 1</v>
      </c>
      <c r="E4309" t="str">
        <f ca="1">VLOOKUP($B4309,'Track WIP'!$M:$O,3,FALSE)</f>
        <v>World Wide Technology Raceway At Gateway</v>
      </c>
      <c r="F4309">
        <v>9</v>
      </c>
      <c r="G4309" t="s">
        <v>25</v>
      </c>
      <c r="H4309">
        <v>14</v>
      </c>
      <c r="I4309" t="s">
        <v>111</v>
      </c>
      <c r="J4309">
        <v>200</v>
      </c>
      <c r="K4309">
        <v>21</v>
      </c>
      <c r="L4309">
        <v>0</v>
      </c>
      <c r="M4309">
        <v>22</v>
      </c>
      <c r="N4309">
        <v>0</v>
      </c>
      <c r="O4309">
        <v>0</v>
      </c>
    </row>
    <row r="4310" spans="1:15" x14ac:dyDescent="0.2">
      <c r="A4310">
        <v>2020</v>
      </c>
      <c r="B4310" s="6">
        <f ca="1">_xlfn.MAXIFS('Track WIP'!M:M,'Track WIP'!K:K,'Results WIP'!A4310,'Track WIP'!L:L,'Results WIP'!C4310)</f>
        <v>44072</v>
      </c>
      <c r="C4310">
        <f t="shared" si="77"/>
        <v>8</v>
      </c>
      <c r="D4310" t="str">
        <f ca="1">VLOOKUP($B4310,'Track WIP'!$M:$O,2,FALSE)</f>
        <v>BOMMARITO AUTOMOTIVE GROUP 500 - RACE 1</v>
      </c>
      <c r="E4310" t="str">
        <f ca="1">VLOOKUP($B4310,'Track WIP'!$M:$O,3,FALSE)</f>
        <v>World Wide Technology Raceway At Gateway</v>
      </c>
      <c r="F4310">
        <v>10</v>
      </c>
      <c r="G4310" t="s">
        <v>359</v>
      </c>
      <c r="H4310">
        <v>59</v>
      </c>
      <c r="I4310" t="s">
        <v>111</v>
      </c>
      <c r="J4310">
        <v>200</v>
      </c>
      <c r="K4310">
        <v>16</v>
      </c>
      <c r="L4310">
        <v>0</v>
      </c>
      <c r="M4310">
        <v>20</v>
      </c>
      <c r="N4310">
        <v>0</v>
      </c>
      <c r="O4310">
        <v>0</v>
      </c>
    </row>
    <row r="4311" spans="1:15" x14ac:dyDescent="0.2">
      <c r="A4311">
        <v>2020</v>
      </c>
      <c r="B4311" s="6">
        <f ca="1">_xlfn.MAXIFS('Track WIP'!M:M,'Track WIP'!K:K,'Results WIP'!A4311,'Track WIP'!L:L,'Results WIP'!C4311)</f>
        <v>44072</v>
      </c>
      <c r="C4311">
        <f t="shared" si="77"/>
        <v>8</v>
      </c>
      <c r="D4311" t="str">
        <f ca="1">VLOOKUP($B4311,'Track WIP'!$M:$O,2,FALSE)</f>
        <v>BOMMARITO AUTOMOTIVE GROUP 500 - RACE 1</v>
      </c>
      <c r="E4311" t="str">
        <f ca="1">VLOOKUP($B4311,'Track WIP'!$M:$O,3,FALSE)</f>
        <v>World Wide Technology Raceway At Gateway</v>
      </c>
      <c r="F4311">
        <v>11</v>
      </c>
      <c r="G4311" t="s">
        <v>396</v>
      </c>
      <c r="H4311">
        <v>60</v>
      </c>
      <c r="I4311" t="s">
        <v>16</v>
      </c>
      <c r="J4311">
        <v>200</v>
      </c>
      <c r="K4311">
        <v>7</v>
      </c>
      <c r="L4311">
        <v>0</v>
      </c>
      <c r="M4311">
        <v>19</v>
      </c>
      <c r="N4311">
        <v>0</v>
      </c>
      <c r="O4311">
        <v>0</v>
      </c>
    </row>
    <row r="4312" spans="1:15" x14ac:dyDescent="0.2">
      <c r="A4312">
        <v>2020</v>
      </c>
      <c r="B4312" s="6">
        <f ca="1">_xlfn.MAXIFS('Track WIP'!M:M,'Track WIP'!K:K,'Results WIP'!A4312,'Track WIP'!L:L,'Results WIP'!C4312)</f>
        <v>44072</v>
      </c>
      <c r="C4312">
        <f t="shared" si="77"/>
        <v>8</v>
      </c>
      <c r="D4312" t="str">
        <f ca="1">VLOOKUP($B4312,'Track WIP'!$M:$O,2,FALSE)</f>
        <v>BOMMARITO AUTOMOTIVE GROUP 500 - RACE 1</v>
      </c>
      <c r="E4312" t="str">
        <f ca="1">VLOOKUP($B4312,'Track WIP'!$M:$O,3,FALSE)</f>
        <v>World Wide Technology Raceway At Gateway</v>
      </c>
      <c r="F4312">
        <v>12</v>
      </c>
      <c r="G4312" t="s">
        <v>112</v>
      </c>
      <c r="H4312">
        <v>1</v>
      </c>
      <c r="I4312" t="s">
        <v>111</v>
      </c>
      <c r="J4312">
        <v>200</v>
      </c>
      <c r="K4312">
        <v>6</v>
      </c>
      <c r="L4312">
        <v>0</v>
      </c>
      <c r="M4312">
        <v>18</v>
      </c>
      <c r="N4312">
        <v>0</v>
      </c>
      <c r="O4312">
        <v>0</v>
      </c>
    </row>
    <row r="4313" spans="1:15" x14ac:dyDescent="0.2">
      <c r="A4313">
        <v>2020</v>
      </c>
      <c r="B4313" s="6">
        <f ca="1">_xlfn.MAXIFS('Track WIP'!M:M,'Track WIP'!K:K,'Results WIP'!A4313,'Track WIP'!L:L,'Results WIP'!C4313)</f>
        <v>44072</v>
      </c>
      <c r="C4313">
        <f t="shared" si="77"/>
        <v>8</v>
      </c>
      <c r="D4313" t="str">
        <f ca="1">VLOOKUP($B4313,'Track WIP'!$M:$O,2,FALSE)</f>
        <v>BOMMARITO AUTOMOTIVE GROUP 500 - RACE 1</v>
      </c>
      <c r="E4313" t="str">
        <f ca="1">VLOOKUP($B4313,'Track WIP'!$M:$O,3,FALSE)</f>
        <v>World Wide Technology Raceway At Gateway</v>
      </c>
      <c r="F4313">
        <v>13</v>
      </c>
      <c r="G4313" t="s">
        <v>86</v>
      </c>
      <c r="H4313">
        <v>4</v>
      </c>
      <c r="I4313" t="s">
        <v>111</v>
      </c>
      <c r="J4313">
        <v>200</v>
      </c>
      <c r="K4313">
        <v>18</v>
      </c>
      <c r="L4313">
        <v>0</v>
      </c>
      <c r="M4313">
        <v>17</v>
      </c>
      <c r="N4313">
        <v>0</v>
      </c>
      <c r="O4313">
        <v>0</v>
      </c>
    </row>
    <row r="4314" spans="1:15" x14ac:dyDescent="0.2">
      <c r="A4314">
        <v>2020</v>
      </c>
      <c r="B4314" s="6">
        <f ca="1">_xlfn.MAXIFS('Track WIP'!M:M,'Track WIP'!K:K,'Results WIP'!A4314,'Track WIP'!L:L,'Results WIP'!C4314)</f>
        <v>44072</v>
      </c>
      <c r="C4314">
        <f t="shared" si="77"/>
        <v>8</v>
      </c>
      <c r="D4314" t="str">
        <f ca="1">VLOOKUP($B4314,'Track WIP'!$M:$O,2,FALSE)</f>
        <v>BOMMARITO AUTOMOTIVE GROUP 500 - RACE 1</v>
      </c>
      <c r="E4314" t="str">
        <f ca="1">VLOOKUP($B4314,'Track WIP'!$M:$O,3,FALSE)</f>
        <v>World Wide Technology Raceway At Gateway</v>
      </c>
      <c r="F4314">
        <v>14</v>
      </c>
      <c r="G4314" t="s">
        <v>409</v>
      </c>
      <c r="H4314">
        <v>7</v>
      </c>
      <c r="I4314" t="s">
        <v>111</v>
      </c>
      <c r="J4314">
        <v>200</v>
      </c>
      <c r="K4314">
        <v>15</v>
      </c>
      <c r="L4314">
        <v>0</v>
      </c>
      <c r="M4314">
        <v>16</v>
      </c>
      <c r="N4314">
        <v>0</v>
      </c>
      <c r="O4314">
        <v>0</v>
      </c>
    </row>
    <row r="4315" spans="1:15" x14ac:dyDescent="0.2">
      <c r="A4315">
        <v>2020</v>
      </c>
      <c r="B4315" s="6">
        <f ca="1">_xlfn.MAXIFS('Track WIP'!M:M,'Track WIP'!K:K,'Results WIP'!A4315,'Track WIP'!L:L,'Results WIP'!C4315)</f>
        <v>44072</v>
      </c>
      <c r="C4315">
        <f t="shared" si="77"/>
        <v>8</v>
      </c>
      <c r="D4315" t="str">
        <f ca="1">VLOOKUP($B4315,'Track WIP'!$M:$O,2,FALSE)</f>
        <v>BOMMARITO AUTOMOTIVE GROUP 500 - RACE 1</v>
      </c>
      <c r="E4315" t="str">
        <f ca="1">VLOOKUP($B4315,'Track WIP'!$M:$O,3,FALSE)</f>
        <v>World Wide Technology Raceway At Gateway</v>
      </c>
      <c r="F4315">
        <v>15</v>
      </c>
      <c r="G4315" t="s">
        <v>410</v>
      </c>
      <c r="H4315">
        <v>55</v>
      </c>
      <c r="I4315" t="s">
        <v>16</v>
      </c>
      <c r="J4315">
        <v>200</v>
      </c>
      <c r="K4315">
        <v>11</v>
      </c>
      <c r="L4315">
        <v>0</v>
      </c>
      <c r="M4315">
        <v>15</v>
      </c>
      <c r="N4315">
        <v>0</v>
      </c>
      <c r="O4315">
        <v>0</v>
      </c>
    </row>
    <row r="4316" spans="1:15" x14ac:dyDescent="0.2">
      <c r="A4316">
        <v>2020</v>
      </c>
      <c r="B4316" s="6">
        <f ca="1">_xlfn.MAXIFS('Track WIP'!M:M,'Track WIP'!K:K,'Results WIP'!A4316,'Track WIP'!L:L,'Results WIP'!C4316)</f>
        <v>44072</v>
      </c>
      <c r="C4316">
        <f t="shared" si="77"/>
        <v>8</v>
      </c>
      <c r="D4316" t="str">
        <f ca="1">VLOOKUP($B4316,'Track WIP'!$M:$O,2,FALSE)</f>
        <v>BOMMARITO AUTOMOTIVE GROUP 500 - RACE 1</v>
      </c>
      <c r="E4316" t="str">
        <f ca="1">VLOOKUP($B4316,'Track WIP'!$M:$O,3,FALSE)</f>
        <v>World Wide Technology Raceway At Gateway</v>
      </c>
      <c r="F4316">
        <v>16</v>
      </c>
      <c r="G4316" t="s">
        <v>405</v>
      </c>
      <c r="H4316">
        <v>18</v>
      </c>
      <c r="I4316" t="s">
        <v>16</v>
      </c>
      <c r="J4316">
        <v>200</v>
      </c>
      <c r="K4316">
        <v>20</v>
      </c>
      <c r="L4316">
        <v>2</v>
      </c>
      <c r="M4316">
        <v>15</v>
      </c>
      <c r="N4316">
        <v>1</v>
      </c>
      <c r="O4316">
        <v>0</v>
      </c>
    </row>
    <row r="4317" spans="1:15" x14ac:dyDescent="0.2">
      <c r="A4317">
        <v>2020</v>
      </c>
      <c r="B4317" s="6">
        <f ca="1">_xlfn.MAXIFS('Track WIP'!M:M,'Track WIP'!K:K,'Results WIP'!A4317,'Track WIP'!L:L,'Results WIP'!C4317)</f>
        <v>44072</v>
      </c>
      <c r="C4317">
        <f t="shared" si="77"/>
        <v>8</v>
      </c>
      <c r="D4317" t="str">
        <f ca="1">VLOOKUP($B4317,'Track WIP'!$M:$O,2,FALSE)</f>
        <v>BOMMARITO AUTOMOTIVE GROUP 500 - RACE 1</v>
      </c>
      <c r="E4317" t="str">
        <f ca="1">VLOOKUP($B4317,'Track WIP'!$M:$O,3,FALSE)</f>
        <v>World Wide Technology Raceway At Gateway</v>
      </c>
      <c r="F4317">
        <v>17</v>
      </c>
      <c r="G4317" t="s">
        <v>15</v>
      </c>
      <c r="H4317">
        <v>12</v>
      </c>
      <c r="I4317" t="s">
        <v>111</v>
      </c>
      <c r="J4317">
        <v>198</v>
      </c>
      <c r="K4317">
        <v>1</v>
      </c>
      <c r="L4317">
        <v>61</v>
      </c>
      <c r="M4317">
        <v>15</v>
      </c>
      <c r="N4317">
        <v>2</v>
      </c>
      <c r="O4317">
        <v>0</v>
      </c>
    </row>
    <row r="4318" spans="1:15" x14ac:dyDescent="0.2">
      <c r="A4318">
        <v>2020</v>
      </c>
      <c r="B4318" s="6">
        <f ca="1">_xlfn.MAXIFS('Track WIP'!M:M,'Track WIP'!K:K,'Results WIP'!A4318,'Track WIP'!L:L,'Results WIP'!C4318)</f>
        <v>44072</v>
      </c>
      <c r="C4318">
        <f t="shared" si="77"/>
        <v>8</v>
      </c>
      <c r="D4318" t="str">
        <f ca="1">VLOOKUP($B4318,'Track WIP'!$M:$O,2,FALSE)</f>
        <v>BOMMARITO AUTOMOTIVE GROUP 500 - RACE 1</v>
      </c>
      <c r="E4318" t="str">
        <f ca="1">VLOOKUP($B4318,'Track WIP'!$M:$O,3,FALSE)</f>
        <v>World Wide Technology Raceway At Gateway</v>
      </c>
      <c r="F4318">
        <v>18</v>
      </c>
      <c r="G4318" t="s">
        <v>41</v>
      </c>
      <c r="H4318">
        <v>15</v>
      </c>
      <c r="I4318" t="s">
        <v>16</v>
      </c>
      <c r="J4318">
        <v>124</v>
      </c>
      <c r="K4318">
        <v>22</v>
      </c>
      <c r="L4318">
        <v>0</v>
      </c>
      <c r="M4318">
        <v>12</v>
      </c>
      <c r="N4318">
        <v>0</v>
      </c>
      <c r="O4318">
        <v>0</v>
      </c>
    </row>
    <row r="4319" spans="1:15" x14ac:dyDescent="0.2">
      <c r="A4319">
        <v>2020</v>
      </c>
      <c r="B4319" s="6">
        <f ca="1">_xlfn.MAXIFS('Track WIP'!M:M,'Track WIP'!K:K,'Results WIP'!A4319,'Track WIP'!L:L,'Results WIP'!C4319)</f>
        <v>44072</v>
      </c>
      <c r="C4319">
        <f t="shared" si="77"/>
        <v>8</v>
      </c>
      <c r="D4319" t="str">
        <f ca="1">VLOOKUP($B4319,'Track WIP'!$M:$O,2,FALSE)</f>
        <v>BOMMARITO AUTOMOTIVE GROUP 500 - RACE 1</v>
      </c>
      <c r="E4319" t="str">
        <f ca="1">VLOOKUP($B4319,'Track WIP'!$M:$O,3,FALSE)</f>
        <v>World Wide Technology Raceway At Gateway</v>
      </c>
      <c r="F4319">
        <v>19</v>
      </c>
      <c r="G4319" t="s">
        <v>88</v>
      </c>
      <c r="H4319">
        <v>22</v>
      </c>
      <c r="I4319" t="s">
        <v>111</v>
      </c>
      <c r="J4319">
        <v>67</v>
      </c>
      <c r="K4319">
        <v>13</v>
      </c>
      <c r="L4319">
        <v>0</v>
      </c>
      <c r="M4319">
        <v>11</v>
      </c>
      <c r="N4319">
        <v>0</v>
      </c>
      <c r="O4319">
        <v>0</v>
      </c>
    </row>
    <row r="4320" spans="1:15" x14ac:dyDescent="0.2">
      <c r="A4320">
        <v>2020</v>
      </c>
      <c r="B4320" s="6">
        <f ca="1">_xlfn.MAXIFS('Track WIP'!M:M,'Track WIP'!K:K,'Results WIP'!A4320,'Track WIP'!L:L,'Results WIP'!C4320)</f>
        <v>44072</v>
      </c>
      <c r="C4320">
        <f t="shared" ref="C4320:C4383" si="78">_xlfn.IFS(A4320&gt;A4319,1,F4320=1,C4319+1,F4320&gt;1,C4319)</f>
        <v>8</v>
      </c>
      <c r="D4320" t="str">
        <f ca="1">VLOOKUP($B4320,'Track WIP'!$M:$O,2,FALSE)</f>
        <v>BOMMARITO AUTOMOTIVE GROUP 500 - RACE 1</v>
      </c>
      <c r="E4320" t="str">
        <f ca="1">VLOOKUP($B4320,'Track WIP'!$M:$O,3,FALSE)</f>
        <v>World Wide Technology Raceway At Gateway</v>
      </c>
      <c r="F4320">
        <v>20</v>
      </c>
      <c r="G4320" t="s">
        <v>55</v>
      </c>
      <c r="H4320">
        <v>20</v>
      </c>
      <c r="I4320" t="s">
        <v>111</v>
      </c>
      <c r="J4320">
        <v>3</v>
      </c>
      <c r="K4320">
        <v>17</v>
      </c>
      <c r="L4320">
        <v>0</v>
      </c>
      <c r="M4320">
        <v>10</v>
      </c>
      <c r="N4320">
        <v>0</v>
      </c>
      <c r="O4320">
        <v>0</v>
      </c>
    </row>
    <row r="4321" spans="1:15" x14ac:dyDescent="0.2">
      <c r="A4321">
        <v>2020</v>
      </c>
      <c r="B4321" s="6">
        <f ca="1">_xlfn.MAXIFS('Track WIP'!M:M,'Track WIP'!K:K,'Results WIP'!A4321,'Track WIP'!L:L,'Results WIP'!C4321)</f>
        <v>44072</v>
      </c>
      <c r="C4321">
        <f t="shared" si="78"/>
        <v>8</v>
      </c>
      <c r="D4321" t="str">
        <f ca="1">VLOOKUP($B4321,'Track WIP'!$M:$O,2,FALSE)</f>
        <v>BOMMARITO AUTOMOTIVE GROUP 500 - RACE 1</v>
      </c>
      <c r="E4321" t="str">
        <f ca="1">VLOOKUP($B4321,'Track WIP'!$M:$O,3,FALSE)</f>
        <v>World Wide Technology Raceway At Gateway</v>
      </c>
      <c r="F4321">
        <v>21</v>
      </c>
      <c r="G4321" t="s">
        <v>394</v>
      </c>
      <c r="H4321">
        <v>26</v>
      </c>
      <c r="I4321" t="s">
        <v>16</v>
      </c>
      <c r="J4321">
        <v>2</v>
      </c>
      <c r="K4321">
        <v>23</v>
      </c>
      <c r="L4321">
        <v>0</v>
      </c>
      <c r="M4321">
        <v>9</v>
      </c>
      <c r="N4321">
        <v>0</v>
      </c>
      <c r="O4321">
        <v>0</v>
      </c>
    </row>
    <row r="4322" spans="1:15" x14ac:dyDescent="0.2">
      <c r="A4322">
        <v>2020</v>
      </c>
      <c r="B4322" s="6">
        <f ca="1">_xlfn.MAXIFS('Track WIP'!M:M,'Track WIP'!K:K,'Results WIP'!A4322,'Track WIP'!L:L,'Results WIP'!C4322)</f>
        <v>44072</v>
      </c>
      <c r="C4322">
        <f t="shared" si="78"/>
        <v>8</v>
      </c>
      <c r="D4322" t="str">
        <f ca="1">VLOOKUP($B4322,'Track WIP'!$M:$O,2,FALSE)</f>
        <v>BOMMARITO AUTOMOTIVE GROUP 500 - RACE 1</v>
      </c>
      <c r="E4322" t="str">
        <f ca="1">VLOOKUP($B4322,'Track WIP'!$M:$O,3,FALSE)</f>
        <v>World Wide Technology Raceway At Gateway</v>
      </c>
      <c r="F4322">
        <v>22</v>
      </c>
      <c r="G4322" t="s">
        <v>277</v>
      </c>
      <c r="H4322">
        <v>27</v>
      </c>
      <c r="I4322" t="s">
        <v>16</v>
      </c>
      <c r="J4322">
        <v>0</v>
      </c>
      <c r="K4322">
        <v>9</v>
      </c>
      <c r="L4322">
        <v>0</v>
      </c>
      <c r="M4322">
        <v>8</v>
      </c>
      <c r="N4322">
        <v>0</v>
      </c>
      <c r="O4322">
        <v>0</v>
      </c>
    </row>
    <row r="4323" spans="1:15" x14ac:dyDescent="0.2">
      <c r="A4323">
        <v>2020</v>
      </c>
      <c r="B4323" s="6">
        <f ca="1">_xlfn.MAXIFS('Track WIP'!M:M,'Track WIP'!K:K,'Results WIP'!A4323,'Track WIP'!L:L,'Results WIP'!C4323)</f>
        <v>44072</v>
      </c>
      <c r="C4323">
        <f t="shared" si="78"/>
        <v>8</v>
      </c>
      <c r="D4323" t="str">
        <f ca="1">VLOOKUP($B4323,'Track WIP'!$M:$O,2,FALSE)</f>
        <v>BOMMARITO AUTOMOTIVE GROUP 500 - RACE 1</v>
      </c>
      <c r="E4323" t="str">
        <f ca="1">VLOOKUP($B4323,'Track WIP'!$M:$O,3,FALSE)</f>
        <v>World Wide Technology Raceway At Gateway</v>
      </c>
      <c r="F4323">
        <v>23</v>
      </c>
      <c r="G4323" t="s">
        <v>38</v>
      </c>
      <c r="H4323">
        <v>98</v>
      </c>
      <c r="I4323" t="s">
        <v>16</v>
      </c>
      <c r="J4323">
        <v>0</v>
      </c>
      <c r="K4323">
        <v>19</v>
      </c>
      <c r="L4323">
        <v>0</v>
      </c>
      <c r="M4323">
        <v>7</v>
      </c>
      <c r="N4323">
        <v>0</v>
      </c>
      <c r="O4323">
        <v>0</v>
      </c>
    </row>
    <row r="4324" spans="1:15" x14ac:dyDescent="0.2">
      <c r="A4324">
        <v>2020</v>
      </c>
      <c r="B4324" s="6">
        <f ca="1">_xlfn.MAXIFS('Track WIP'!M:M,'Track WIP'!K:K,'Results WIP'!A4324,'Track WIP'!L:L,'Results WIP'!C4324)</f>
        <v>44073</v>
      </c>
      <c r="C4324">
        <f t="shared" si="78"/>
        <v>9</v>
      </c>
      <c r="D4324" t="str">
        <f ca="1">VLOOKUP($B4324,'Track WIP'!$M:$O,2,FALSE)</f>
        <v>BOMMARITO AUTOMOTIVE GROUP 500 - RACE 2</v>
      </c>
      <c r="E4324" t="str">
        <f ca="1">VLOOKUP($B4324,'Track WIP'!$M:$O,3,FALSE)</f>
        <v>World Wide Technology Raceway At Gateway</v>
      </c>
      <c r="F4324">
        <v>1</v>
      </c>
      <c r="G4324" t="s">
        <v>112</v>
      </c>
      <c r="H4324">
        <v>1</v>
      </c>
      <c r="I4324" t="s">
        <v>111</v>
      </c>
      <c r="J4324">
        <v>200</v>
      </c>
      <c r="K4324">
        <v>2</v>
      </c>
      <c r="L4324">
        <v>48</v>
      </c>
      <c r="M4324">
        <v>51</v>
      </c>
      <c r="N4324">
        <v>1</v>
      </c>
      <c r="O4324">
        <v>0</v>
      </c>
    </row>
    <row r="4325" spans="1:15" x14ac:dyDescent="0.2">
      <c r="A4325">
        <v>2020</v>
      </c>
      <c r="B4325" s="6">
        <f ca="1">_xlfn.MAXIFS('Track WIP'!M:M,'Track WIP'!K:K,'Results WIP'!A4325,'Track WIP'!L:L,'Results WIP'!C4325)</f>
        <v>44073</v>
      </c>
      <c r="C4325">
        <f t="shared" si="78"/>
        <v>9</v>
      </c>
      <c r="D4325" t="str">
        <f ca="1">VLOOKUP($B4325,'Track WIP'!$M:$O,2,FALSE)</f>
        <v>BOMMARITO AUTOMOTIVE GROUP 500 - RACE 2</v>
      </c>
      <c r="E4325" t="str">
        <f ca="1">VLOOKUP($B4325,'Track WIP'!$M:$O,3,FALSE)</f>
        <v>World Wide Technology Raceway At Gateway</v>
      </c>
      <c r="F4325">
        <v>2</v>
      </c>
      <c r="G4325" t="s">
        <v>356</v>
      </c>
      <c r="H4325">
        <v>5</v>
      </c>
      <c r="I4325" t="s">
        <v>111</v>
      </c>
      <c r="J4325">
        <v>200</v>
      </c>
      <c r="K4325">
        <v>4</v>
      </c>
      <c r="L4325">
        <v>36</v>
      </c>
      <c r="M4325">
        <v>41</v>
      </c>
      <c r="N4325">
        <v>1</v>
      </c>
      <c r="O4325">
        <v>0</v>
      </c>
    </row>
    <row r="4326" spans="1:15" x14ac:dyDescent="0.2">
      <c r="A4326">
        <v>2020</v>
      </c>
      <c r="B4326" s="6">
        <f ca="1">_xlfn.MAXIFS('Track WIP'!M:M,'Track WIP'!K:K,'Results WIP'!A4326,'Track WIP'!L:L,'Results WIP'!C4326)</f>
        <v>44073</v>
      </c>
      <c r="C4326">
        <f t="shared" si="78"/>
        <v>9</v>
      </c>
      <c r="D4326" t="str">
        <f ca="1">VLOOKUP($B4326,'Track WIP'!$M:$O,2,FALSE)</f>
        <v>BOMMARITO AUTOMOTIVE GROUP 500 - RACE 2</v>
      </c>
      <c r="E4326" t="str">
        <f ca="1">VLOOKUP($B4326,'Track WIP'!$M:$O,3,FALSE)</f>
        <v>World Wide Technology Raceway At Gateway</v>
      </c>
      <c r="F4326">
        <v>3</v>
      </c>
      <c r="G4326" t="s">
        <v>15</v>
      </c>
      <c r="H4326">
        <v>12</v>
      </c>
      <c r="I4326" t="s">
        <v>111</v>
      </c>
      <c r="J4326">
        <v>200</v>
      </c>
      <c r="K4326">
        <v>3</v>
      </c>
      <c r="L4326">
        <v>40</v>
      </c>
      <c r="M4326">
        <v>36</v>
      </c>
      <c r="N4326">
        <v>1</v>
      </c>
      <c r="O4326">
        <v>0</v>
      </c>
    </row>
    <row r="4327" spans="1:15" x14ac:dyDescent="0.2">
      <c r="A4327">
        <v>2020</v>
      </c>
      <c r="B4327" s="6">
        <f ca="1">_xlfn.MAXIFS('Track WIP'!M:M,'Track WIP'!K:K,'Results WIP'!A4327,'Track WIP'!L:L,'Results WIP'!C4327)</f>
        <v>44073</v>
      </c>
      <c r="C4327">
        <f t="shared" si="78"/>
        <v>9</v>
      </c>
      <c r="D4327" t="str">
        <f ca="1">VLOOKUP($B4327,'Track WIP'!$M:$O,2,FALSE)</f>
        <v>BOMMARITO AUTOMOTIVE GROUP 500 - RACE 2</v>
      </c>
      <c r="E4327" t="str">
        <f ca="1">VLOOKUP($B4327,'Track WIP'!$M:$O,3,FALSE)</f>
        <v>World Wide Technology Raceway At Gateway</v>
      </c>
      <c r="F4327">
        <v>4</v>
      </c>
      <c r="G4327" t="s">
        <v>370</v>
      </c>
      <c r="H4327">
        <v>21</v>
      </c>
      <c r="I4327" t="s">
        <v>111</v>
      </c>
      <c r="J4327">
        <v>200</v>
      </c>
      <c r="K4327">
        <v>18</v>
      </c>
      <c r="L4327">
        <v>0</v>
      </c>
      <c r="M4327">
        <v>32</v>
      </c>
      <c r="N4327">
        <v>0</v>
      </c>
      <c r="O4327">
        <v>0</v>
      </c>
    </row>
    <row r="4328" spans="1:15" x14ac:dyDescent="0.2">
      <c r="A4328">
        <v>2020</v>
      </c>
      <c r="B4328" s="6">
        <f ca="1">_xlfn.MAXIFS('Track WIP'!M:M,'Track WIP'!K:K,'Results WIP'!A4328,'Track WIP'!L:L,'Results WIP'!C4328)</f>
        <v>44073</v>
      </c>
      <c r="C4328">
        <f t="shared" si="78"/>
        <v>9</v>
      </c>
      <c r="D4328" t="str">
        <f ca="1">VLOOKUP($B4328,'Track WIP'!$M:$O,2,FALSE)</f>
        <v>BOMMARITO AUTOMOTIVE GROUP 500 - RACE 2</v>
      </c>
      <c r="E4328" t="str">
        <f ca="1">VLOOKUP($B4328,'Track WIP'!$M:$O,3,FALSE)</f>
        <v>World Wide Technology Raceway At Gateway</v>
      </c>
      <c r="F4328">
        <v>5</v>
      </c>
      <c r="G4328" t="s">
        <v>21</v>
      </c>
      <c r="H4328">
        <v>9</v>
      </c>
      <c r="I4328" t="s">
        <v>16</v>
      </c>
      <c r="J4328">
        <v>200</v>
      </c>
      <c r="K4328">
        <v>6</v>
      </c>
      <c r="L4328">
        <v>0</v>
      </c>
      <c r="M4328">
        <v>30</v>
      </c>
      <c r="N4328">
        <v>0</v>
      </c>
      <c r="O4328">
        <v>0</v>
      </c>
    </row>
    <row r="4329" spans="1:15" x14ac:dyDescent="0.2">
      <c r="A4329">
        <v>2020</v>
      </c>
      <c r="B4329" s="6">
        <f ca="1">_xlfn.MAXIFS('Track WIP'!M:M,'Track WIP'!K:K,'Results WIP'!A4329,'Track WIP'!L:L,'Results WIP'!C4329)</f>
        <v>44073</v>
      </c>
      <c r="C4329">
        <f t="shared" si="78"/>
        <v>9</v>
      </c>
      <c r="D4329" t="str">
        <f ca="1">VLOOKUP($B4329,'Track WIP'!$M:$O,2,FALSE)</f>
        <v>BOMMARITO AUTOMOTIVE GROUP 500 - RACE 2</v>
      </c>
      <c r="E4329" t="str">
        <f ca="1">VLOOKUP($B4329,'Track WIP'!$M:$O,3,FALSE)</f>
        <v>World Wide Technology Raceway At Gateway</v>
      </c>
      <c r="F4329">
        <v>6</v>
      </c>
      <c r="G4329" t="s">
        <v>338</v>
      </c>
      <c r="H4329">
        <v>88</v>
      </c>
      <c r="I4329" t="s">
        <v>16</v>
      </c>
      <c r="J4329">
        <v>200</v>
      </c>
      <c r="K4329">
        <v>10</v>
      </c>
      <c r="L4329">
        <v>10</v>
      </c>
      <c r="M4329">
        <v>29</v>
      </c>
      <c r="N4329">
        <v>1</v>
      </c>
      <c r="O4329">
        <v>0</v>
      </c>
    </row>
    <row r="4330" spans="1:15" x14ac:dyDescent="0.2">
      <c r="A4330">
        <v>2020</v>
      </c>
      <c r="B4330" s="6">
        <f ca="1">_xlfn.MAXIFS('Track WIP'!M:M,'Track WIP'!K:K,'Results WIP'!A4330,'Track WIP'!L:L,'Results WIP'!C4330)</f>
        <v>44073</v>
      </c>
      <c r="C4330">
        <f t="shared" si="78"/>
        <v>9</v>
      </c>
      <c r="D4330" t="str">
        <f ca="1">VLOOKUP($B4330,'Track WIP'!$M:$O,2,FALSE)</f>
        <v>BOMMARITO AUTOMOTIVE GROUP 500 - RACE 2</v>
      </c>
      <c r="E4330" t="str">
        <f ca="1">VLOOKUP($B4330,'Track WIP'!$M:$O,3,FALSE)</f>
        <v>World Wide Technology Raceway At Gateway</v>
      </c>
      <c r="F4330">
        <v>7</v>
      </c>
      <c r="G4330" t="s">
        <v>341</v>
      </c>
      <c r="H4330">
        <v>10</v>
      </c>
      <c r="I4330" t="s">
        <v>16</v>
      </c>
      <c r="J4330">
        <v>200</v>
      </c>
      <c r="K4330">
        <v>9</v>
      </c>
      <c r="L4330">
        <v>0</v>
      </c>
      <c r="M4330">
        <v>26</v>
      </c>
      <c r="N4330">
        <v>0</v>
      </c>
      <c r="O4330">
        <v>0</v>
      </c>
    </row>
    <row r="4331" spans="1:15" x14ac:dyDescent="0.2">
      <c r="A4331">
        <v>2020</v>
      </c>
      <c r="B4331" s="6">
        <f ca="1">_xlfn.MAXIFS('Track WIP'!M:M,'Track WIP'!K:K,'Results WIP'!A4331,'Track WIP'!L:L,'Results WIP'!C4331)</f>
        <v>44073</v>
      </c>
      <c r="C4331">
        <f t="shared" si="78"/>
        <v>9</v>
      </c>
      <c r="D4331" t="str">
        <f ca="1">VLOOKUP($B4331,'Track WIP'!$M:$O,2,FALSE)</f>
        <v>BOMMARITO AUTOMOTIVE GROUP 500 - RACE 2</v>
      </c>
      <c r="E4331" t="str">
        <f ca="1">VLOOKUP($B4331,'Track WIP'!$M:$O,3,FALSE)</f>
        <v>World Wide Technology Raceway At Gateway</v>
      </c>
      <c r="F4331">
        <v>8</v>
      </c>
      <c r="G4331" t="s">
        <v>359</v>
      </c>
      <c r="H4331">
        <v>59</v>
      </c>
      <c r="I4331" t="s">
        <v>111</v>
      </c>
      <c r="J4331">
        <v>200</v>
      </c>
      <c r="K4331">
        <v>15</v>
      </c>
      <c r="L4331">
        <v>0</v>
      </c>
      <c r="M4331">
        <v>24</v>
      </c>
      <c r="N4331">
        <v>0</v>
      </c>
      <c r="O4331">
        <v>0</v>
      </c>
    </row>
    <row r="4332" spans="1:15" x14ac:dyDescent="0.2">
      <c r="A4332">
        <v>2020</v>
      </c>
      <c r="B4332" s="6">
        <f ca="1">_xlfn.MAXIFS('Track WIP'!M:M,'Track WIP'!K:K,'Results WIP'!A4332,'Track WIP'!L:L,'Results WIP'!C4332)</f>
        <v>44073</v>
      </c>
      <c r="C4332">
        <f t="shared" si="78"/>
        <v>9</v>
      </c>
      <c r="D4332" t="str">
        <f ca="1">VLOOKUP($B4332,'Track WIP'!$M:$O,2,FALSE)</f>
        <v>BOMMARITO AUTOMOTIVE GROUP 500 - RACE 2</v>
      </c>
      <c r="E4332" t="str">
        <f ca="1">VLOOKUP($B4332,'Track WIP'!$M:$O,3,FALSE)</f>
        <v>World Wide Technology Raceway At Gateway</v>
      </c>
      <c r="F4332">
        <v>9</v>
      </c>
      <c r="G4332" t="s">
        <v>37</v>
      </c>
      <c r="H4332">
        <v>30</v>
      </c>
      <c r="I4332" t="s">
        <v>16</v>
      </c>
      <c r="J4332">
        <v>200</v>
      </c>
      <c r="K4332">
        <v>1</v>
      </c>
      <c r="L4332">
        <v>66</v>
      </c>
      <c r="M4332">
        <v>26</v>
      </c>
      <c r="N4332">
        <v>4</v>
      </c>
      <c r="O4332">
        <v>0</v>
      </c>
    </row>
    <row r="4333" spans="1:15" x14ac:dyDescent="0.2">
      <c r="A4333">
        <v>2020</v>
      </c>
      <c r="B4333" s="6">
        <f ca="1">_xlfn.MAXIFS('Track WIP'!M:M,'Track WIP'!K:K,'Results WIP'!A4333,'Track WIP'!L:L,'Results WIP'!C4333)</f>
        <v>44073</v>
      </c>
      <c r="C4333">
        <f t="shared" si="78"/>
        <v>9</v>
      </c>
      <c r="D4333" t="str">
        <f ca="1">VLOOKUP($B4333,'Track WIP'!$M:$O,2,FALSE)</f>
        <v>BOMMARITO AUTOMOTIVE GROUP 500 - RACE 2</v>
      </c>
      <c r="E4333" t="str">
        <f ca="1">VLOOKUP($B4333,'Track WIP'!$M:$O,3,FALSE)</f>
        <v>World Wide Technology Raceway At Gateway</v>
      </c>
      <c r="F4333">
        <v>10</v>
      </c>
      <c r="G4333" t="s">
        <v>405</v>
      </c>
      <c r="H4333">
        <v>18</v>
      </c>
      <c r="I4333" t="s">
        <v>16</v>
      </c>
      <c r="J4333">
        <v>200</v>
      </c>
      <c r="K4333">
        <v>16</v>
      </c>
      <c r="L4333">
        <v>0</v>
      </c>
      <c r="M4333">
        <v>20</v>
      </c>
      <c r="N4333">
        <v>0</v>
      </c>
      <c r="O4333">
        <v>0</v>
      </c>
    </row>
    <row r="4334" spans="1:15" x14ac:dyDescent="0.2">
      <c r="A4334">
        <v>2020</v>
      </c>
      <c r="B4334" s="6">
        <f ca="1">_xlfn.MAXIFS('Track WIP'!M:M,'Track WIP'!K:K,'Results WIP'!A4334,'Track WIP'!L:L,'Results WIP'!C4334)</f>
        <v>44073</v>
      </c>
      <c r="C4334">
        <f t="shared" si="78"/>
        <v>9</v>
      </c>
      <c r="D4334" t="str">
        <f ca="1">VLOOKUP($B4334,'Track WIP'!$M:$O,2,FALSE)</f>
        <v>BOMMARITO AUTOMOTIVE GROUP 500 - RACE 2</v>
      </c>
      <c r="E4334" t="str">
        <f ca="1">VLOOKUP($B4334,'Track WIP'!$M:$O,3,FALSE)</f>
        <v>World Wide Technology Raceway At Gateway</v>
      </c>
      <c r="F4334">
        <v>11</v>
      </c>
      <c r="G4334" t="s">
        <v>17</v>
      </c>
      <c r="H4334">
        <v>28</v>
      </c>
      <c r="I4334" t="s">
        <v>16</v>
      </c>
      <c r="J4334">
        <v>200</v>
      </c>
      <c r="K4334">
        <v>12</v>
      </c>
      <c r="L4334">
        <v>0</v>
      </c>
      <c r="M4334">
        <v>19</v>
      </c>
      <c r="N4334">
        <v>0</v>
      </c>
      <c r="O4334">
        <v>0</v>
      </c>
    </row>
    <row r="4335" spans="1:15" x14ac:dyDescent="0.2">
      <c r="A4335">
        <v>2020</v>
      </c>
      <c r="B4335" s="6">
        <f ca="1">_xlfn.MAXIFS('Track WIP'!M:M,'Track WIP'!K:K,'Results WIP'!A4335,'Track WIP'!L:L,'Results WIP'!C4335)</f>
        <v>44073</v>
      </c>
      <c r="C4335">
        <f t="shared" si="78"/>
        <v>9</v>
      </c>
      <c r="D4335" t="str">
        <f ca="1">VLOOKUP($B4335,'Track WIP'!$M:$O,2,FALSE)</f>
        <v>BOMMARITO AUTOMOTIVE GROUP 500 - RACE 2</v>
      </c>
      <c r="E4335" t="str">
        <f ca="1">VLOOKUP($B4335,'Track WIP'!$M:$O,3,FALSE)</f>
        <v>World Wide Technology Raceway At Gateway</v>
      </c>
      <c r="F4335">
        <v>12</v>
      </c>
      <c r="G4335" t="s">
        <v>410</v>
      </c>
      <c r="H4335">
        <v>55</v>
      </c>
      <c r="I4335" t="s">
        <v>16</v>
      </c>
      <c r="J4335">
        <v>200</v>
      </c>
      <c r="K4335">
        <v>14</v>
      </c>
      <c r="L4335">
        <v>0</v>
      </c>
      <c r="M4335">
        <v>18</v>
      </c>
      <c r="N4335">
        <v>0</v>
      </c>
      <c r="O4335">
        <v>0</v>
      </c>
    </row>
    <row r="4336" spans="1:15" x14ac:dyDescent="0.2">
      <c r="A4336">
        <v>2020</v>
      </c>
      <c r="B4336" s="6">
        <f ca="1">_xlfn.MAXIFS('Track WIP'!M:M,'Track WIP'!K:K,'Results WIP'!A4336,'Track WIP'!L:L,'Results WIP'!C4336)</f>
        <v>44073</v>
      </c>
      <c r="C4336">
        <f t="shared" si="78"/>
        <v>9</v>
      </c>
      <c r="D4336" t="str">
        <f ca="1">VLOOKUP($B4336,'Track WIP'!$M:$O,2,FALSE)</f>
        <v>BOMMARITO AUTOMOTIVE GROUP 500 - RACE 2</v>
      </c>
      <c r="E4336" t="str">
        <f ca="1">VLOOKUP($B4336,'Track WIP'!$M:$O,3,FALSE)</f>
        <v>World Wide Technology Raceway At Gateway</v>
      </c>
      <c r="F4336">
        <v>13</v>
      </c>
      <c r="G4336" t="s">
        <v>396</v>
      </c>
      <c r="H4336">
        <v>60</v>
      </c>
      <c r="I4336" t="s">
        <v>16</v>
      </c>
      <c r="J4336">
        <v>200</v>
      </c>
      <c r="K4336">
        <v>5</v>
      </c>
      <c r="L4336">
        <v>0</v>
      </c>
      <c r="M4336">
        <v>17</v>
      </c>
      <c r="N4336">
        <v>0</v>
      </c>
      <c r="O4336">
        <v>0</v>
      </c>
    </row>
    <row r="4337" spans="1:15" x14ac:dyDescent="0.2">
      <c r="A4337">
        <v>2020</v>
      </c>
      <c r="B4337" s="6">
        <f ca="1">_xlfn.MAXIFS('Track WIP'!M:M,'Track WIP'!K:K,'Results WIP'!A4337,'Track WIP'!L:L,'Results WIP'!C4337)</f>
        <v>44073</v>
      </c>
      <c r="C4337">
        <f t="shared" si="78"/>
        <v>9</v>
      </c>
      <c r="D4337" t="str">
        <f ca="1">VLOOKUP($B4337,'Track WIP'!$M:$O,2,FALSE)</f>
        <v>BOMMARITO AUTOMOTIVE GROUP 500 - RACE 2</v>
      </c>
      <c r="E4337" t="str">
        <f ca="1">VLOOKUP($B4337,'Track WIP'!$M:$O,3,FALSE)</f>
        <v>World Wide Technology Raceway At Gateway</v>
      </c>
      <c r="F4337">
        <v>14</v>
      </c>
      <c r="G4337" t="s">
        <v>277</v>
      </c>
      <c r="H4337">
        <v>27</v>
      </c>
      <c r="I4337" t="s">
        <v>16</v>
      </c>
      <c r="J4337">
        <v>200</v>
      </c>
      <c r="K4337">
        <v>11</v>
      </c>
      <c r="L4337">
        <v>0</v>
      </c>
      <c r="M4337">
        <v>16</v>
      </c>
      <c r="N4337">
        <v>0</v>
      </c>
      <c r="O4337">
        <v>0</v>
      </c>
    </row>
    <row r="4338" spans="1:15" x14ac:dyDescent="0.2">
      <c r="A4338">
        <v>2020</v>
      </c>
      <c r="B4338" s="6">
        <f ca="1">_xlfn.MAXIFS('Track WIP'!M:M,'Track WIP'!K:K,'Results WIP'!A4338,'Track WIP'!L:L,'Results WIP'!C4338)</f>
        <v>44073</v>
      </c>
      <c r="C4338">
        <f t="shared" si="78"/>
        <v>9</v>
      </c>
      <c r="D4338" t="str">
        <f ca="1">VLOOKUP($B4338,'Track WIP'!$M:$O,2,FALSE)</f>
        <v>BOMMARITO AUTOMOTIVE GROUP 500 - RACE 2</v>
      </c>
      <c r="E4338" t="str">
        <f ca="1">VLOOKUP($B4338,'Track WIP'!$M:$O,3,FALSE)</f>
        <v>World Wide Technology Raceway At Gateway</v>
      </c>
      <c r="F4338">
        <v>15</v>
      </c>
      <c r="G4338" t="s">
        <v>38</v>
      </c>
      <c r="H4338">
        <v>98</v>
      </c>
      <c r="I4338" t="s">
        <v>16</v>
      </c>
      <c r="J4338">
        <v>199</v>
      </c>
      <c r="K4338">
        <v>20</v>
      </c>
      <c r="L4338">
        <v>0</v>
      </c>
      <c r="M4338">
        <v>15</v>
      </c>
      <c r="N4338">
        <v>0</v>
      </c>
      <c r="O4338">
        <v>0</v>
      </c>
    </row>
    <row r="4339" spans="1:15" x14ac:dyDescent="0.2">
      <c r="A4339">
        <v>2020</v>
      </c>
      <c r="B4339" s="6">
        <f ca="1">_xlfn.MAXIFS('Track WIP'!M:M,'Track WIP'!K:K,'Results WIP'!A4339,'Track WIP'!L:L,'Results WIP'!C4339)</f>
        <v>44073</v>
      </c>
      <c r="C4339">
        <f t="shared" si="78"/>
        <v>9</v>
      </c>
      <c r="D4339" t="str">
        <f ca="1">VLOOKUP($B4339,'Track WIP'!$M:$O,2,FALSE)</f>
        <v>BOMMARITO AUTOMOTIVE GROUP 500 - RACE 2</v>
      </c>
      <c r="E4339" t="str">
        <f ca="1">VLOOKUP($B4339,'Track WIP'!$M:$O,3,FALSE)</f>
        <v>World Wide Technology Raceway At Gateway</v>
      </c>
      <c r="F4339">
        <v>16</v>
      </c>
      <c r="G4339" t="s">
        <v>88</v>
      </c>
      <c r="H4339">
        <v>22</v>
      </c>
      <c r="I4339" t="s">
        <v>111</v>
      </c>
      <c r="J4339">
        <v>199</v>
      </c>
      <c r="K4339">
        <v>8</v>
      </c>
      <c r="L4339">
        <v>0</v>
      </c>
      <c r="M4339">
        <v>14</v>
      </c>
      <c r="N4339">
        <v>0</v>
      </c>
      <c r="O4339">
        <v>0</v>
      </c>
    </row>
    <row r="4340" spans="1:15" x14ac:dyDescent="0.2">
      <c r="A4340">
        <v>2020</v>
      </c>
      <c r="B4340" s="6">
        <f ca="1">_xlfn.MAXIFS('Track WIP'!M:M,'Track WIP'!K:K,'Results WIP'!A4340,'Track WIP'!L:L,'Results WIP'!C4340)</f>
        <v>44073</v>
      </c>
      <c r="C4340">
        <f t="shared" si="78"/>
        <v>9</v>
      </c>
      <c r="D4340" t="str">
        <f ca="1">VLOOKUP($B4340,'Track WIP'!$M:$O,2,FALSE)</f>
        <v>BOMMARITO AUTOMOTIVE GROUP 500 - RACE 2</v>
      </c>
      <c r="E4340" t="str">
        <f ca="1">VLOOKUP($B4340,'Track WIP'!$M:$O,3,FALSE)</f>
        <v>World Wide Technology Raceway At Gateway</v>
      </c>
      <c r="F4340">
        <v>17</v>
      </c>
      <c r="G4340" t="s">
        <v>409</v>
      </c>
      <c r="H4340">
        <v>7</v>
      </c>
      <c r="I4340" t="s">
        <v>111</v>
      </c>
      <c r="J4340">
        <v>199</v>
      </c>
      <c r="K4340">
        <v>13</v>
      </c>
      <c r="L4340">
        <v>0</v>
      </c>
      <c r="M4340">
        <v>13</v>
      </c>
      <c r="N4340">
        <v>0</v>
      </c>
      <c r="O4340">
        <v>0</v>
      </c>
    </row>
    <row r="4341" spans="1:15" x14ac:dyDescent="0.2">
      <c r="A4341">
        <v>2020</v>
      </c>
      <c r="B4341" s="6">
        <f ca="1">_xlfn.MAXIFS('Track WIP'!M:M,'Track WIP'!K:K,'Results WIP'!A4341,'Track WIP'!L:L,'Results WIP'!C4341)</f>
        <v>44073</v>
      </c>
      <c r="C4341">
        <f t="shared" si="78"/>
        <v>9</v>
      </c>
      <c r="D4341" t="str">
        <f ca="1">VLOOKUP($B4341,'Track WIP'!$M:$O,2,FALSE)</f>
        <v>BOMMARITO AUTOMOTIVE GROUP 500 - RACE 2</v>
      </c>
      <c r="E4341" t="str">
        <f ca="1">VLOOKUP($B4341,'Track WIP'!$M:$O,3,FALSE)</f>
        <v>World Wide Technology Raceway At Gateway</v>
      </c>
      <c r="F4341">
        <v>18</v>
      </c>
      <c r="G4341" t="s">
        <v>86</v>
      </c>
      <c r="H4341">
        <v>4</v>
      </c>
      <c r="I4341" t="s">
        <v>111</v>
      </c>
      <c r="J4341">
        <v>199</v>
      </c>
      <c r="K4341">
        <v>21</v>
      </c>
      <c r="L4341">
        <v>0</v>
      </c>
      <c r="M4341">
        <v>12</v>
      </c>
      <c r="N4341">
        <v>0</v>
      </c>
      <c r="O4341">
        <v>0</v>
      </c>
    </row>
    <row r="4342" spans="1:15" x14ac:dyDescent="0.2">
      <c r="A4342">
        <v>2020</v>
      </c>
      <c r="B4342" s="6">
        <f ca="1">_xlfn.MAXIFS('Track WIP'!M:M,'Track WIP'!K:K,'Results WIP'!A4342,'Track WIP'!L:L,'Results WIP'!C4342)</f>
        <v>44073</v>
      </c>
      <c r="C4342">
        <f t="shared" si="78"/>
        <v>9</v>
      </c>
      <c r="D4342" t="str">
        <f ca="1">VLOOKUP($B4342,'Track WIP'!$M:$O,2,FALSE)</f>
        <v>BOMMARITO AUTOMOTIVE GROUP 500 - RACE 2</v>
      </c>
      <c r="E4342" t="str">
        <f ca="1">VLOOKUP($B4342,'Track WIP'!$M:$O,3,FALSE)</f>
        <v>World Wide Technology Raceway At Gateway</v>
      </c>
      <c r="F4342">
        <v>19</v>
      </c>
      <c r="G4342" t="s">
        <v>25</v>
      </c>
      <c r="H4342">
        <v>14</v>
      </c>
      <c r="I4342" t="s">
        <v>111</v>
      </c>
      <c r="J4342">
        <v>199</v>
      </c>
      <c r="K4342">
        <v>19</v>
      </c>
      <c r="L4342">
        <v>0</v>
      </c>
      <c r="M4342">
        <v>11</v>
      </c>
      <c r="N4342">
        <v>0</v>
      </c>
      <c r="O4342">
        <v>0</v>
      </c>
    </row>
    <row r="4343" spans="1:15" x14ac:dyDescent="0.2">
      <c r="A4343">
        <v>2020</v>
      </c>
      <c r="B4343" s="6">
        <f ca="1">_xlfn.MAXIFS('Track WIP'!M:M,'Track WIP'!K:K,'Results WIP'!A4343,'Track WIP'!L:L,'Results WIP'!C4343)</f>
        <v>44073</v>
      </c>
      <c r="C4343">
        <f t="shared" si="78"/>
        <v>9</v>
      </c>
      <c r="D4343" t="str">
        <f ca="1">VLOOKUP($B4343,'Track WIP'!$M:$O,2,FALSE)</f>
        <v>BOMMARITO AUTOMOTIVE GROUP 500 - RACE 2</v>
      </c>
      <c r="E4343" t="str">
        <f ca="1">VLOOKUP($B4343,'Track WIP'!$M:$O,3,FALSE)</f>
        <v>World Wide Technology Raceway At Gateway</v>
      </c>
      <c r="F4343">
        <v>20</v>
      </c>
      <c r="G4343" t="s">
        <v>41</v>
      </c>
      <c r="H4343">
        <v>15</v>
      </c>
      <c r="I4343" t="s">
        <v>16</v>
      </c>
      <c r="J4343">
        <v>198</v>
      </c>
      <c r="K4343">
        <v>23</v>
      </c>
      <c r="L4343">
        <v>0</v>
      </c>
      <c r="M4343">
        <v>10</v>
      </c>
      <c r="N4343">
        <v>0</v>
      </c>
      <c r="O4343">
        <v>0</v>
      </c>
    </row>
    <row r="4344" spans="1:15" x14ac:dyDescent="0.2">
      <c r="A4344">
        <v>2020</v>
      </c>
      <c r="B4344" s="6">
        <f ca="1">_xlfn.MAXIFS('Track WIP'!M:M,'Track WIP'!K:K,'Results WIP'!A4344,'Track WIP'!L:L,'Results WIP'!C4344)</f>
        <v>44073</v>
      </c>
      <c r="C4344">
        <f t="shared" si="78"/>
        <v>9</v>
      </c>
      <c r="D4344" t="str">
        <f ca="1">VLOOKUP($B4344,'Track WIP'!$M:$O,2,FALSE)</f>
        <v>BOMMARITO AUTOMOTIVE GROUP 500 - RACE 2</v>
      </c>
      <c r="E4344" t="str">
        <f ca="1">VLOOKUP($B4344,'Track WIP'!$M:$O,3,FALSE)</f>
        <v>World Wide Technology Raceway At Gateway</v>
      </c>
      <c r="F4344">
        <v>21</v>
      </c>
      <c r="G4344" t="s">
        <v>55</v>
      </c>
      <c r="H4344">
        <v>20</v>
      </c>
      <c r="I4344" t="s">
        <v>111</v>
      </c>
      <c r="J4344">
        <v>197</v>
      </c>
      <c r="K4344">
        <v>22</v>
      </c>
      <c r="L4344">
        <v>0</v>
      </c>
      <c r="M4344">
        <v>9</v>
      </c>
      <c r="N4344">
        <v>0</v>
      </c>
      <c r="O4344">
        <v>0</v>
      </c>
    </row>
    <row r="4345" spans="1:15" x14ac:dyDescent="0.2">
      <c r="A4345">
        <v>2020</v>
      </c>
      <c r="B4345" s="6">
        <f ca="1">_xlfn.MAXIFS('Track WIP'!M:M,'Track WIP'!K:K,'Results WIP'!A4345,'Track WIP'!L:L,'Results WIP'!C4345)</f>
        <v>44073</v>
      </c>
      <c r="C4345">
        <f t="shared" si="78"/>
        <v>9</v>
      </c>
      <c r="D4345" t="str">
        <f ca="1">VLOOKUP($B4345,'Track WIP'!$M:$O,2,FALSE)</f>
        <v>BOMMARITO AUTOMOTIVE GROUP 500 - RACE 2</v>
      </c>
      <c r="E4345" t="str">
        <f ca="1">VLOOKUP($B4345,'Track WIP'!$M:$O,3,FALSE)</f>
        <v>World Wide Technology Raceway At Gateway</v>
      </c>
      <c r="F4345">
        <v>22</v>
      </c>
      <c r="G4345" t="s">
        <v>394</v>
      </c>
      <c r="H4345">
        <v>26</v>
      </c>
      <c r="I4345" t="s">
        <v>16</v>
      </c>
      <c r="J4345">
        <v>196</v>
      </c>
      <c r="K4345">
        <v>17</v>
      </c>
      <c r="L4345">
        <v>0</v>
      </c>
      <c r="M4345">
        <v>8</v>
      </c>
      <c r="N4345">
        <v>0</v>
      </c>
      <c r="O4345">
        <v>0</v>
      </c>
    </row>
    <row r="4346" spans="1:15" x14ac:dyDescent="0.2">
      <c r="A4346">
        <v>2020</v>
      </c>
      <c r="B4346" s="6">
        <f ca="1">_xlfn.MAXIFS('Track WIP'!M:M,'Track WIP'!K:K,'Results WIP'!A4346,'Track WIP'!L:L,'Results WIP'!C4346)</f>
        <v>44073</v>
      </c>
      <c r="C4346">
        <f t="shared" si="78"/>
        <v>9</v>
      </c>
      <c r="D4346" t="str">
        <f ca="1">VLOOKUP($B4346,'Track WIP'!$M:$O,2,FALSE)</f>
        <v>BOMMARITO AUTOMOTIVE GROUP 500 - RACE 2</v>
      </c>
      <c r="E4346" t="str">
        <f ca="1">VLOOKUP($B4346,'Track WIP'!$M:$O,3,FALSE)</f>
        <v>World Wide Technology Raceway At Gateway</v>
      </c>
      <c r="F4346">
        <v>23</v>
      </c>
      <c r="G4346" t="s">
        <v>408</v>
      </c>
      <c r="H4346">
        <v>8</v>
      </c>
      <c r="I4346" t="s">
        <v>16</v>
      </c>
      <c r="J4346">
        <v>190</v>
      </c>
      <c r="K4346">
        <v>7</v>
      </c>
      <c r="L4346">
        <v>0</v>
      </c>
      <c r="M4346">
        <v>7</v>
      </c>
      <c r="N4346">
        <v>0</v>
      </c>
      <c r="O4346">
        <v>0</v>
      </c>
    </row>
    <row r="4347" spans="1:15" x14ac:dyDescent="0.2">
      <c r="A4347">
        <v>2020</v>
      </c>
      <c r="B4347" s="6">
        <f ca="1">_xlfn.MAXIFS('Track WIP'!M:M,'Track WIP'!K:K,'Results WIP'!A4347,'Track WIP'!L:L,'Results WIP'!C4347)</f>
        <v>44086</v>
      </c>
      <c r="C4347">
        <f t="shared" si="78"/>
        <v>10</v>
      </c>
      <c r="D4347" t="str">
        <f ca="1">VLOOKUP($B4347,'Track WIP'!$M:$O,2,FALSE)</f>
        <v>HONDA INDY 200 AT MID-OHIO - RACE 1</v>
      </c>
      <c r="E4347" t="str">
        <f ca="1">VLOOKUP($B4347,'Track WIP'!$M:$O,3,FALSE)</f>
        <v>Mid-Ohio Sports Car Course</v>
      </c>
      <c r="F4347">
        <v>1</v>
      </c>
      <c r="G4347" t="s">
        <v>15</v>
      </c>
      <c r="H4347">
        <v>12</v>
      </c>
      <c r="I4347" t="s">
        <v>111</v>
      </c>
      <c r="J4347">
        <v>75</v>
      </c>
      <c r="K4347">
        <v>1</v>
      </c>
      <c r="L4347">
        <v>66</v>
      </c>
      <c r="M4347">
        <v>54</v>
      </c>
      <c r="N4347">
        <v>4</v>
      </c>
      <c r="O4347">
        <v>0</v>
      </c>
    </row>
    <row r="4348" spans="1:15" x14ac:dyDescent="0.2">
      <c r="A4348">
        <v>2020</v>
      </c>
      <c r="B4348" s="6">
        <f ca="1">_xlfn.MAXIFS('Track WIP'!M:M,'Track WIP'!K:K,'Results WIP'!A4348,'Track WIP'!L:L,'Results WIP'!C4348)</f>
        <v>44086</v>
      </c>
      <c r="C4348">
        <f t="shared" si="78"/>
        <v>10</v>
      </c>
      <c r="D4348" t="str">
        <f ca="1">VLOOKUP($B4348,'Track WIP'!$M:$O,2,FALSE)</f>
        <v>HONDA INDY 200 AT MID-OHIO - RACE 1</v>
      </c>
      <c r="E4348" t="str">
        <f ca="1">VLOOKUP($B4348,'Track WIP'!$M:$O,3,FALSE)</f>
        <v>Mid-Ohio Sports Car Course</v>
      </c>
      <c r="F4348">
        <v>2</v>
      </c>
      <c r="G4348" t="s">
        <v>112</v>
      </c>
      <c r="H4348">
        <v>1</v>
      </c>
      <c r="I4348" t="s">
        <v>111</v>
      </c>
      <c r="J4348">
        <v>75</v>
      </c>
      <c r="K4348">
        <v>3</v>
      </c>
      <c r="L4348">
        <v>0</v>
      </c>
      <c r="M4348">
        <v>40</v>
      </c>
      <c r="N4348">
        <v>0</v>
      </c>
      <c r="O4348">
        <v>0</v>
      </c>
    </row>
    <row r="4349" spans="1:15" x14ac:dyDescent="0.2">
      <c r="A4349">
        <v>2020</v>
      </c>
      <c r="B4349" s="6">
        <f ca="1">_xlfn.MAXIFS('Track WIP'!M:M,'Track WIP'!K:K,'Results WIP'!A4349,'Track WIP'!L:L,'Results WIP'!C4349)</f>
        <v>44086</v>
      </c>
      <c r="C4349">
        <f t="shared" si="78"/>
        <v>10</v>
      </c>
      <c r="D4349" t="str">
        <f ca="1">VLOOKUP($B4349,'Track WIP'!$M:$O,2,FALSE)</f>
        <v>HONDA INDY 200 AT MID-OHIO - RACE 1</v>
      </c>
      <c r="E4349" t="str">
        <f ca="1">VLOOKUP($B4349,'Track WIP'!$M:$O,3,FALSE)</f>
        <v>Mid-Ohio Sports Car Course</v>
      </c>
      <c r="F4349">
        <v>3</v>
      </c>
      <c r="G4349" t="s">
        <v>277</v>
      </c>
      <c r="H4349">
        <v>27</v>
      </c>
      <c r="I4349" t="s">
        <v>16</v>
      </c>
      <c r="J4349">
        <v>75</v>
      </c>
      <c r="K4349">
        <v>6</v>
      </c>
      <c r="L4349">
        <v>5</v>
      </c>
      <c r="M4349">
        <v>36</v>
      </c>
      <c r="N4349">
        <v>1</v>
      </c>
      <c r="O4349">
        <v>0</v>
      </c>
    </row>
    <row r="4350" spans="1:15" x14ac:dyDescent="0.2">
      <c r="A4350">
        <v>2020</v>
      </c>
      <c r="B4350" s="6">
        <f ca="1">_xlfn.MAXIFS('Track WIP'!M:M,'Track WIP'!K:K,'Results WIP'!A4350,'Track WIP'!L:L,'Results WIP'!C4350)</f>
        <v>44086</v>
      </c>
      <c r="C4350">
        <f t="shared" si="78"/>
        <v>10</v>
      </c>
      <c r="D4350" t="str">
        <f ca="1">VLOOKUP($B4350,'Track WIP'!$M:$O,2,FALSE)</f>
        <v>HONDA INDY 200 AT MID-OHIO - RACE 1</v>
      </c>
      <c r="E4350" t="str">
        <f ca="1">VLOOKUP($B4350,'Track WIP'!$M:$O,3,FALSE)</f>
        <v>Mid-Ohio Sports Car Course</v>
      </c>
      <c r="F4350">
        <v>4</v>
      </c>
      <c r="G4350" t="s">
        <v>41</v>
      </c>
      <c r="H4350">
        <v>15</v>
      </c>
      <c r="I4350" t="s">
        <v>16</v>
      </c>
      <c r="J4350">
        <v>75</v>
      </c>
      <c r="K4350">
        <v>8</v>
      </c>
      <c r="L4350">
        <v>0</v>
      </c>
      <c r="M4350">
        <v>32</v>
      </c>
      <c r="N4350">
        <v>0</v>
      </c>
      <c r="O4350">
        <v>0</v>
      </c>
    </row>
    <row r="4351" spans="1:15" x14ac:dyDescent="0.2">
      <c r="A4351">
        <v>2020</v>
      </c>
      <c r="B4351" s="6">
        <f ca="1">_xlfn.MAXIFS('Track WIP'!M:M,'Track WIP'!K:K,'Results WIP'!A4351,'Track WIP'!L:L,'Results WIP'!C4351)</f>
        <v>44086</v>
      </c>
      <c r="C4351">
        <f t="shared" si="78"/>
        <v>10</v>
      </c>
      <c r="D4351" t="str">
        <f ca="1">VLOOKUP($B4351,'Track WIP'!$M:$O,2,FALSE)</f>
        <v>HONDA INDY 200 AT MID-OHIO - RACE 1</v>
      </c>
      <c r="E4351" t="str">
        <f ca="1">VLOOKUP($B4351,'Track WIP'!$M:$O,3,FALSE)</f>
        <v>Mid-Ohio Sports Car Course</v>
      </c>
      <c r="F4351">
        <v>5</v>
      </c>
      <c r="G4351" t="s">
        <v>17</v>
      </c>
      <c r="H4351">
        <v>28</v>
      </c>
      <c r="I4351" t="s">
        <v>16</v>
      </c>
      <c r="J4351">
        <v>75</v>
      </c>
      <c r="K4351">
        <v>2</v>
      </c>
      <c r="L4351">
        <v>0</v>
      </c>
      <c r="M4351">
        <v>31</v>
      </c>
      <c r="N4351">
        <v>1</v>
      </c>
      <c r="O4351">
        <v>0</v>
      </c>
    </row>
    <row r="4352" spans="1:15" x14ac:dyDescent="0.2">
      <c r="A4352">
        <v>2020</v>
      </c>
      <c r="B4352" s="6">
        <f ca="1">_xlfn.MAXIFS('Track WIP'!M:M,'Track WIP'!K:K,'Results WIP'!A4352,'Track WIP'!L:L,'Results WIP'!C4352)</f>
        <v>44086</v>
      </c>
      <c r="C4352">
        <f t="shared" si="78"/>
        <v>10</v>
      </c>
      <c r="D4352" t="str">
        <f ca="1">VLOOKUP($B4352,'Track WIP'!$M:$O,2,FALSE)</f>
        <v>HONDA INDY 200 AT MID-OHIO - RACE 1</v>
      </c>
      <c r="E4352" t="str">
        <f ca="1">VLOOKUP($B4352,'Track WIP'!$M:$O,3,FALSE)</f>
        <v>Mid-Ohio Sports Car Course</v>
      </c>
      <c r="F4352">
        <v>6</v>
      </c>
      <c r="G4352" t="s">
        <v>341</v>
      </c>
      <c r="H4352">
        <v>10</v>
      </c>
      <c r="I4352" t="s">
        <v>16</v>
      </c>
      <c r="J4352">
        <v>75</v>
      </c>
      <c r="K4352">
        <v>7</v>
      </c>
      <c r="L4352">
        <v>0</v>
      </c>
      <c r="M4352">
        <v>28</v>
      </c>
      <c r="N4352">
        <v>0</v>
      </c>
      <c r="O4352">
        <v>0</v>
      </c>
    </row>
    <row r="4353" spans="1:15" x14ac:dyDescent="0.2">
      <c r="A4353">
        <v>2020</v>
      </c>
      <c r="B4353" s="6">
        <f ca="1">_xlfn.MAXIFS('Track WIP'!M:M,'Track WIP'!K:K,'Results WIP'!A4353,'Track WIP'!L:L,'Results WIP'!C4353)</f>
        <v>44086</v>
      </c>
      <c r="C4353">
        <f t="shared" si="78"/>
        <v>10</v>
      </c>
      <c r="D4353" t="str">
        <f ca="1">VLOOKUP($B4353,'Track WIP'!$M:$O,2,FALSE)</f>
        <v>HONDA INDY 200 AT MID-OHIO - RACE 1</v>
      </c>
      <c r="E4353" t="str">
        <f ca="1">VLOOKUP($B4353,'Track WIP'!$M:$O,3,FALSE)</f>
        <v>Mid-Ohio Sports Car Course</v>
      </c>
      <c r="F4353">
        <v>7</v>
      </c>
      <c r="G4353" t="s">
        <v>396</v>
      </c>
      <c r="H4353">
        <v>60</v>
      </c>
      <c r="I4353" t="s">
        <v>16</v>
      </c>
      <c r="J4353">
        <v>75</v>
      </c>
      <c r="K4353">
        <v>5</v>
      </c>
      <c r="L4353">
        <v>0</v>
      </c>
      <c r="M4353">
        <v>26</v>
      </c>
      <c r="N4353">
        <v>0</v>
      </c>
      <c r="O4353">
        <v>0</v>
      </c>
    </row>
    <row r="4354" spans="1:15" x14ac:dyDescent="0.2">
      <c r="A4354">
        <v>2020</v>
      </c>
      <c r="B4354" s="6">
        <f ca="1">_xlfn.MAXIFS('Track WIP'!M:M,'Track WIP'!K:K,'Results WIP'!A4354,'Track WIP'!L:L,'Results WIP'!C4354)</f>
        <v>44086</v>
      </c>
      <c r="C4354">
        <f t="shared" si="78"/>
        <v>10</v>
      </c>
      <c r="D4354" t="str">
        <f ca="1">VLOOKUP($B4354,'Track WIP'!$M:$O,2,FALSE)</f>
        <v>HONDA INDY 200 AT MID-OHIO - RACE 1</v>
      </c>
      <c r="E4354" t="str">
        <f ca="1">VLOOKUP($B4354,'Track WIP'!$M:$O,3,FALSE)</f>
        <v>Mid-Ohio Sports Car Course</v>
      </c>
      <c r="F4354">
        <v>8</v>
      </c>
      <c r="G4354" t="s">
        <v>370</v>
      </c>
      <c r="H4354">
        <v>21</v>
      </c>
      <c r="I4354" t="s">
        <v>111</v>
      </c>
      <c r="J4354">
        <v>75</v>
      </c>
      <c r="K4354">
        <v>9</v>
      </c>
      <c r="L4354">
        <v>0</v>
      </c>
      <c r="M4354">
        <v>24</v>
      </c>
      <c r="N4354">
        <v>0</v>
      </c>
      <c r="O4354">
        <v>0</v>
      </c>
    </row>
    <row r="4355" spans="1:15" x14ac:dyDescent="0.2">
      <c r="A4355">
        <v>2020</v>
      </c>
      <c r="B4355" s="6">
        <f ca="1">_xlfn.MAXIFS('Track WIP'!M:M,'Track WIP'!K:K,'Results WIP'!A4355,'Track WIP'!L:L,'Results WIP'!C4355)</f>
        <v>44086</v>
      </c>
      <c r="C4355">
        <f t="shared" si="78"/>
        <v>10</v>
      </c>
      <c r="D4355" t="str">
        <f ca="1">VLOOKUP($B4355,'Track WIP'!$M:$O,2,FALSE)</f>
        <v>HONDA INDY 200 AT MID-OHIO - RACE 1</v>
      </c>
      <c r="E4355" t="str">
        <f ca="1">VLOOKUP($B4355,'Track WIP'!$M:$O,3,FALSE)</f>
        <v>Mid-Ohio Sports Car Course</v>
      </c>
      <c r="F4355">
        <v>9</v>
      </c>
      <c r="G4355" t="s">
        <v>338</v>
      </c>
      <c r="H4355">
        <v>88</v>
      </c>
      <c r="I4355" t="s">
        <v>16</v>
      </c>
      <c r="J4355">
        <v>75</v>
      </c>
      <c r="K4355">
        <v>13</v>
      </c>
      <c r="L4355">
        <v>4</v>
      </c>
      <c r="M4355">
        <v>23</v>
      </c>
      <c r="N4355">
        <v>1</v>
      </c>
      <c r="O4355">
        <v>0</v>
      </c>
    </row>
    <row r="4356" spans="1:15" x14ac:dyDescent="0.2">
      <c r="A4356">
        <v>2020</v>
      </c>
      <c r="B4356" s="6">
        <f ca="1">_xlfn.MAXIFS('Track WIP'!M:M,'Track WIP'!K:K,'Results WIP'!A4356,'Track WIP'!L:L,'Results WIP'!C4356)</f>
        <v>44086</v>
      </c>
      <c r="C4356">
        <f t="shared" si="78"/>
        <v>10</v>
      </c>
      <c r="D4356" t="str">
        <f ca="1">VLOOKUP($B4356,'Track WIP'!$M:$O,2,FALSE)</f>
        <v>HONDA INDY 200 AT MID-OHIO - RACE 1</v>
      </c>
      <c r="E4356" t="str">
        <f ca="1">VLOOKUP($B4356,'Track WIP'!$M:$O,3,FALSE)</f>
        <v>Mid-Ohio Sports Car Course</v>
      </c>
      <c r="F4356">
        <v>10</v>
      </c>
      <c r="G4356" t="s">
        <v>21</v>
      </c>
      <c r="H4356">
        <v>9</v>
      </c>
      <c r="I4356" t="s">
        <v>16</v>
      </c>
      <c r="J4356">
        <v>75</v>
      </c>
      <c r="K4356">
        <v>17</v>
      </c>
      <c r="L4356">
        <v>0</v>
      </c>
      <c r="M4356">
        <v>20</v>
      </c>
      <c r="N4356">
        <v>0</v>
      </c>
      <c r="O4356">
        <v>0</v>
      </c>
    </row>
    <row r="4357" spans="1:15" x14ac:dyDescent="0.2">
      <c r="A4357">
        <v>2020</v>
      </c>
      <c r="B4357" s="6">
        <f ca="1">_xlfn.MAXIFS('Track WIP'!M:M,'Track WIP'!K:K,'Results WIP'!A4357,'Track WIP'!L:L,'Results WIP'!C4357)</f>
        <v>44086</v>
      </c>
      <c r="C4357">
        <f t="shared" si="78"/>
        <v>10</v>
      </c>
      <c r="D4357" t="str">
        <f ca="1">VLOOKUP($B4357,'Track WIP'!$M:$O,2,FALSE)</f>
        <v>HONDA INDY 200 AT MID-OHIO - RACE 1</v>
      </c>
      <c r="E4357" t="str">
        <f ca="1">VLOOKUP($B4357,'Track WIP'!$M:$O,3,FALSE)</f>
        <v>Mid-Ohio Sports Car Course</v>
      </c>
      <c r="F4357">
        <v>11</v>
      </c>
      <c r="G4357" t="s">
        <v>356</v>
      </c>
      <c r="H4357">
        <v>5</v>
      </c>
      <c r="I4357" t="s">
        <v>111</v>
      </c>
      <c r="J4357">
        <v>75</v>
      </c>
      <c r="K4357">
        <v>15</v>
      </c>
      <c r="L4357">
        <v>0</v>
      </c>
      <c r="M4357">
        <v>19</v>
      </c>
      <c r="N4357">
        <v>0</v>
      </c>
      <c r="O4357">
        <v>0</v>
      </c>
    </row>
    <row r="4358" spans="1:15" x14ac:dyDescent="0.2">
      <c r="A4358">
        <v>2020</v>
      </c>
      <c r="B4358" s="6">
        <f ca="1">_xlfn.MAXIFS('Track WIP'!M:M,'Track WIP'!K:K,'Results WIP'!A4358,'Track WIP'!L:L,'Results WIP'!C4358)</f>
        <v>44086</v>
      </c>
      <c r="C4358">
        <f t="shared" si="78"/>
        <v>10</v>
      </c>
      <c r="D4358" t="str">
        <f ca="1">VLOOKUP($B4358,'Track WIP'!$M:$O,2,FALSE)</f>
        <v>HONDA INDY 200 AT MID-OHIO - RACE 1</v>
      </c>
      <c r="E4358" t="str">
        <f ca="1">VLOOKUP($B4358,'Track WIP'!$M:$O,3,FALSE)</f>
        <v>Mid-Ohio Sports Car Course</v>
      </c>
      <c r="F4358">
        <v>12</v>
      </c>
      <c r="G4358" t="s">
        <v>410</v>
      </c>
      <c r="H4358">
        <v>55</v>
      </c>
      <c r="I4358" t="s">
        <v>16</v>
      </c>
      <c r="J4358">
        <v>75</v>
      </c>
      <c r="K4358">
        <v>20</v>
      </c>
      <c r="L4358">
        <v>0</v>
      </c>
      <c r="M4358">
        <v>18</v>
      </c>
      <c r="N4358">
        <v>0</v>
      </c>
      <c r="O4358">
        <v>0</v>
      </c>
    </row>
    <row r="4359" spans="1:15" x14ac:dyDescent="0.2">
      <c r="A4359">
        <v>2020</v>
      </c>
      <c r="B4359" s="6">
        <f ca="1">_xlfn.MAXIFS('Track WIP'!M:M,'Track WIP'!K:K,'Results WIP'!A4359,'Track WIP'!L:L,'Results WIP'!C4359)</f>
        <v>44086</v>
      </c>
      <c r="C4359">
        <f t="shared" si="78"/>
        <v>10</v>
      </c>
      <c r="D4359" t="str">
        <f ca="1">VLOOKUP($B4359,'Track WIP'!$M:$O,2,FALSE)</f>
        <v>HONDA INDY 200 AT MID-OHIO - RACE 1</v>
      </c>
      <c r="E4359" t="str">
        <f ca="1">VLOOKUP($B4359,'Track WIP'!$M:$O,3,FALSE)</f>
        <v>Mid-Ohio Sports Car Course</v>
      </c>
      <c r="F4359">
        <v>13</v>
      </c>
      <c r="G4359" t="s">
        <v>359</v>
      </c>
      <c r="H4359">
        <v>20</v>
      </c>
      <c r="I4359" t="s">
        <v>111</v>
      </c>
      <c r="J4359">
        <v>75</v>
      </c>
      <c r="K4359">
        <v>4</v>
      </c>
      <c r="L4359">
        <v>0</v>
      </c>
      <c r="M4359">
        <v>17</v>
      </c>
      <c r="N4359">
        <v>0</v>
      </c>
      <c r="O4359">
        <v>0</v>
      </c>
    </row>
    <row r="4360" spans="1:15" x14ac:dyDescent="0.2">
      <c r="A4360">
        <v>2020</v>
      </c>
      <c r="B4360" s="6">
        <f ca="1">_xlfn.MAXIFS('Track WIP'!M:M,'Track WIP'!K:K,'Results WIP'!A4360,'Track WIP'!L:L,'Results WIP'!C4360)</f>
        <v>44086</v>
      </c>
      <c r="C4360">
        <f t="shared" si="78"/>
        <v>10</v>
      </c>
      <c r="D4360" t="str">
        <f ca="1">VLOOKUP($B4360,'Track WIP'!$M:$O,2,FALSE)</f>
        <v>HONDA INDY 200 AT MID-OHIO - RACE 1</v>
      </c>
      <c r="E4360" t="str">
        <f ca="1">VLOOKUP($B4360,'Track WIP'!$M:$O,3,FALSE)</f>
        <v>Mid-Ohio Sports Car Course</v>
      </c>
      <c r="F4360">
        <v>14</v>
      </c>
      <c r="G4360" t="s">
        <v>405</v>
      </c>
      <c r="H4360">
        <v>18</v>
      </c>
      <c r="I4360" t="s">
        <v>16</v>
      </c>
      <c r="J4360">
        <v>75</v>
      </c>
      <c r="K4360">
        <v>14</v>
      </c>
      <c r="L4360">
        <v>0</v>
      </c>
      <c r="M4360">
        <v>16</v>
      </c>
      <c r="N4360">
        <v>0</v>
      </c>
      <c r="O4360">
        <v>0</v>
      </c>
    </row>
    <row r="4361" spans="1:15" x14ac:dyDescent="0.2">
      <c r="A4361">
        <v>2020</v>
      </c>
      <c r="B4361" s="6">
        <f ca="1">_xlfn.MAXIFS('Track WIP'!M:M,'Track WIP'!K:K,'Results WIP'!A4361,'Track WIP'!L:L,'Results WIP'!C4361)</f>
        <v>44086</v>
      </c>
      <c r="C4361">
        <f t="shared" si="78"/>
        <v>10</v>
      </c>
      <c r="D4361" t="str">
        <f ca="1">VLOOKUP($B4361,'Track WIP'!$M:$O,2,FALSE)</f>
        <v>HONDA INDY 200 AT MID-OHIO - RACE 1</v>
      </c>
      <c r="E4361" t="str">
        <f ca="1">VLOOKUP($B4361,'Track WIP'!$M:$O,3,FALSE)</f>
        <v>Mid-Ohio Sports Car Course</v>
      </c>
      <c r="F4361">
        <v>15</v>
      </c>
      <c r="G4361" t="s">
        <v>408</v>
      </c>
      <c r="H4361">
        <v>8</v>
      </c>
      <c r="I4361" t="s">
        <v>16</v>
      </c>
      <c r="J4361">
        <v>75</v>
      </c>
      <c r="K4361">
        <v>21</v>
      </c>
      <c r="L4361">
        <v>0</v>
      </c>
      <c r="M4361">
        <v>15</v>
      </c>
      <c r="N4361">
        <v>0</v>
      </c>
      <c r="O4361">
        <v>0</v>
      </c>
    </row>
    <row r="4362" spans="1:15" x14ac:dyDescent="0.2">
      <c r="A4362">
        <v>2020</v>
      </c>
      <c r="B4362" s="6">
        <f ca="1">_xlfn.MAXIFS('Track WIP'!M:M,'Track WIP'!K:K,'Results WIP'!A4362,'Track WIP'!L:L,'Results WIP'!C4362)</f>
        <v>44086</v>
      </c>
      <c r="C4362">
        <f t="shared" si="78"/>
        <v>10</v>
      </c>
      <c r="D4362" t="str">
        <f ca="1">VLOOKUP($B4362,'Track WIP'!$M:$O,2,FALSE)</f>
        <v>HONDA INDY 200 AT MID-OHIO - RACE 1</v>
      </c>
      <c r="E4362" t="str">
        <f ca="1">VLOOKUP($B4362,'Track WIP'!$M:$O,3,FALSE)</f>
        <v>Mid-Ohio Sports Car Course</v>
      </c>
      <c r="F4362">
        <v>16</v>
      </c>
      <c r="G4362" t="s">
        <v>390</v>
      </c>
      <c r="H4362">
        <v>59</v>
      </c>
      <c r="I4362" t="s">
        <v>111</v>
      </c>
      <c r="J4362">
        <v>75</v>
      </c>
      <c r="K4362">
        <v>12</v>
      </c>
      <c r="L4362">
        <v>0</v>
      </c>
      <c r="M4362">
        <v>14</v>
      </c>
      <c r="N4362">
        <v>0</v>
      </c>
      <c r="O4362">
        <v>0</v>
      </c>
    </row>
    <row r="4363" spans="1:15" x14ac:dyDescent="0.2">
      <c r="A4363">
        <v>2020</v>
      </c>
      <c r="B4363" s="6">
        <f ca="1">_xlfn.MAXIFS('Track WIP'!M:M,'Track WIP'!K:K,'Results WIP'!A4363,'Track WIP'!L:L,'Results WIP'!C4363)</f>
        <v>44086</v>
      </c>
      <c r="C4363">
        <f t="shared" si="78"/>
        <v>10</v>
      </c>
      <c r="D4363" t="str">
        <f ca="1">VLOOKUP($B4363,'Track WIP'!$M:$O,2,FALSE)</f>
        <v>HONDA INDY 200 AT MID-OHIO - RACE 1</v>
      </c>
      <c r="E4363" t="str">
        <f ca="1">VLOOKUP($B4363,'Track WIP'!$M:$O,3,FALSE)</f>
        <v>Mid-Ohio Sports Car Course</v>
      </c>
      <c r="F4363">
        <v>17</v>
      </c>
      <c r="G4363" t="s">
        <v>37</v>
      </c>
      <c r="H4363">
        <v>30</v>
      </c>
      <c r="I4363" t="s">
        <v>16</v>
      </c>
      <c r="J4363">
        <v>75</v>
      </c>
      <c r="K4363">
        <v>18</v>
      </c>
      <c r="L4363">
        <v>0</v>
      </c>
      <c r="M4363">
        <v>13</v>
      </c>
      <c r="N4363">
        <v>0</v>
      </c>
      <c r="O4363">
        <v>0</v>
      </c>
    </row>
    <row r="4364" spans="1:15" x14ac:dyDescent="0.2">
      <c r="A4364">
        <v>2020</v>
      </c>
      <c r="B4364" s="6">
        <f ca="1">_xlfn.MAXIFS('Track WIP'!M:M,'Track WIP'!K:K,'Results WIP'!A4364,'Track WIP'!L:L,'Results WIP'!C4364)</f>
        <v>44086</v>
      </c>
      <c r="C4364">
        <f t="shared" si="78"/>
        <v>10</v>
      </c>
      <c r="D4364" t="str">
        <f ca="1">VLOOKUP($B4364,'Track WIP'!$M:$O,2,FALSE)</f>
        <v>HONDA INDY 200 AT MID-OHIO - RACE 1</v>
      </c>
      <c r="E4364" t="str">
        <f ca="1">VLOOKUP($B4364,'Track WIP'!$M:$O,3,FALSE)</f>
        <v>Mid-Ohio Sports Car Course</v>
      </c>
      <c r="F4364">
        <v>18</v>
      </c>
      <c r="G4364" t="s">
        <v>88</v>
      </c>
      <c r="H4364">
        <v>22</v>
      </c>
      <c r="I4364" t="s">
        <v>111</v>
      </c>
      <c r="J4364">
        <v>75</v>
      </c>
      <c r="K4364">
        <v>10</v>
      </c>
      <c r="L4364">
        <v>0</v>
      </c>
      <c r="M4364">
        <v>12</v>
      </c>
      <c r="N4364">
        <v>0</v>
      </c>
      <c r="O4364">
        <v>0</v>
      </c>
    </row>
    <row r="4365" spans="1:15" x14ac:dyDescent="0.2">
      <c r="A4365">
        <v>2020</v>
      </c>
      <c r="B4365" s="6">
        <f ca="1">_xlfn.MAXIFS('Track WIP'!M:M,'Track WIP'!K:K,'Results WIP'!A4365,'Track WIP'!L:L,'Results WIP'!C4365)</f>
        <v>44086</v>
      </c>
      <c r="C4365">
        <f t="shared" si="78"/>
        <v>10</v>
      </c>
      <c r="D4365" t="str">
        <f ca="1">VLOOKUP($B4365,'Track WIP'!$M:$O,2,FALSE)</f>
        <v>HONDA INDY 200 AT MID-OHIO - RACE 1</v>
      </c>
      <c r="E4365" t="str">
        <f ca="1">VLOOKUP($B4365,'Track WIP'!$M:$O,3,FALSE)</f>
        <v>Mid-Ohio Sports Car Course</v>
      </c>
      <c r="F4365">
        <v>19</v>
      </c>
      <c r="G4365" t="s">
        <v>409</v>
      </c>
      <c r="H4365">
        <v>7</v>
      </c>
      <c r="I4365" t="s">
        <v>111</v>
      </c>
      <c r="J4365">
        <v>75</v>
      </c>
      <c r="K4365">
        <v>16</v>
      </c>
      <c r="L4365">
        <v>0</v>
      </c>
      <c r="M4365">
        <v>11</v>
      </c>
      <c r="N4365">
        <v>0</v>
      </c>
      <c r="O4365">
        <v>0</v>
      </c>
    </row>
    <row r="4366" spans="1:15" x14ac:dyDescent="0.2">
      <c r="A4366">
        <v>2020</v>
      </c>
      <c r="B4366" s="6">
        <f ca="1">_xlfn.MAXIFS('Track WIP'!M:M,'Track WIP'!K:K,'Results WIP'!A4366,'Track WIP'!L:L,'Results WIP'!C4366)</f>
        <v>44086</v>
      </c>
      <c r="C4366">
        <f t="shared" si="78"/>
        <v>10</v>
      </c>
      <c r="D4366" t="str">
        <f ca="1">VLOOKUP($B4366,'Track WIP'!$M:$O,2,FALSE)</f>
        <v>HONDA INDY 200 AT MID-OHIO - RACE 1</v>
      </c>
      <c r="E4366" t="str">
        <f ca="1">VLOOKUP($B4366,'Track WIP'!$M:$O,3,FALSE)</f>
        <v>Mid-Ohio Sports Car Course</v>
      </c>
      <c r="F4366">
        <v>20</v>
      </c>
      <c r="G4366" t="s">
        <v>394</v>
      </c>
      <c r="H4366">
        <v>26</v>
      </c>
      <c r="I4366" t="s">
        <v>16</v>
      </c>
      <c r="J4366">
        <v>74</v>
      </c>
      <c r="K4366">
        <v>19</v>
      </c>
      <c r="L4366">
        <v>0</v>
      </c>
      <c r="M4366">
        <v>10</v>
      </c>
      <c r="N4366">
        <v>0</v>
      </c>
      <c r="O4366">
        <v>0</v>
      </c>
    </row>
    <row r="4367" spans="1:15" x14ac:dyDescent="0.2">
      <c r="A4367">
        <v>2020</v>
      </c>
      <c r="B4367" s="6">
        <f ca="1">_xlfn.MAXIFS('Track WIP'!M:M,'Track WIP'!K:K,'Results WIP'!A4367,'Track WIP'!L:L,'Results WIP'!C4367)</f>
        <v>44086</v>
      </c>
      <c r="C4367">
        <f t="shared" si="78"/>
        <v>10</v>
      </c>
      <c r="D4367" t="str">
        <f ca="1">VLOOKUP($B4367,'Track WIP'!$M:$O,2,FALSE)</f>
        <v>HONDA INDY 200 AT MID-OHIO - RACE 1</v>
      </c>
      <c r="E4367" t="str">
        <f ca="1">VLOOKUP($B4367,'Track WIP'!$M:$O,3,FALSE)</f>
        <v>Mid-Ohio Sports Car Course</v>
      </c>
      <c r="F4367">
        <v>21</v>
      </c>
      <c r="G4367" t="s">
        <v>86</v>
      </c>
      <c r="H4367">
        <v>4</v>
      </c>
      <c r="I4367" t="s">
        <v>111</v>
      </c>
      <c r="J4367">
        <v>74</v>
      </c>
      <c r="K4367">
        <v>22</v>
      </c>
      <c r="L4367">
        <v>0</v>
      </c>
      <c r="M4367">
        <v>9</v>
      </c>
      <c r="N4367">
        <v>0</v>
      </c>
      <c r="O4367">
        <v>0</v>
      </c>
    </row>
    <row r="4368" spans="1:15" x14ac:dyDescent="0.2">
      <c r="A4368">
        <v>2020</v>
      </c>
      <c r="B4368" s="6">
        <f ca="1">_xlfn.MAXIFS('Track WIP'!M:M,'Track WIP'!K:K,'Results WIP'!A4368,'Track WIP'!L:L,'Results WIP'!C4368)</f>
        <v>44086</v>
      </c>
      <c r="C4368">
        <f t="shared" si="78"/>
        <v>10</v>
      </c>
      <c r="D4368" t="str">
        <f ca="1">VLOOKUP($B4368,'Track WIP'!$M:$O,2,FALSE)</f>
        <v>HONDA INDY 200 AT MID-OHIO - RACE 1</v>
      </c>
      <c r="E4368" t="str">
        <f ca="1">VLOOKUP($B4368,'Track WIP'!$M:$O,3,FALSE)</f>
        <v>Mid-Ohio Sports Car Course</v>
      </c>
      <c r="F4368">
        <v>22</v>
      </c>
      <c r="G4368" t="s">
        <v>411</v>
      </c>
      <c r="H4368">
        <v>14</v>
      </c>
      <c r="I4368" t="s">
        <v>111</v>
      </c>
      <c r="J4368">
        <v>74</v>
      </c>
      <c r="K4368">
        <v>23</v>
      </c>
      <c r="L4368">
        <v>0</v>
      </c>
      <c r="M4368">
        <v>8</v>
      </c>
      <c r="N4368">
        <v>0</v>
      </c>
      <c r="O4368">
        <v>0</v>
      </c>
    </row>
    <row r="4369" spans="1:15" x14ac:dyDescent="0.2">
      <c r="A4369">
        <v>2020</v>
      </c>
      <c r="B4369" s="6">
        <f ca="1">_xlfn.MAXIFS('Track WIP'!M:M,'Track WIP'!K:K,'Results WIP'!A4369,'Track WIP'!L:L,'Results WIP'!C4369)</f>
        <v>44086</v>
      </c>
      <c r="C4369">
        <f t="shared" si="78"/>
        <v>10</v>
      </c>
      <c r="D4369" t="str">
        <f ca="1">VLOOKUP($B4369,'Track WIP'!$M:$O,2,FALSE)</f>
        <v>HONDA INDY 200 AT MID-OHIO - RACE 1</v>
      </c>
      <c r="E4369" t="str">
        <f ca="1">VLOOKUP($B4369,'Track WIP'!$M:$O,3,FALSE)</f>
        <v>Mid-Ohio Sports Car Course</v>
      </c>
      <c r="F4369">
        <v>23</v>
      </c>
      <c r="G4369" t="s">
        <v>38</v>
      </c>
      <c r="H4369">
        <v>98</v>
      </c>
      <c r="I4369" t="s">
        <v>16</v>
      </c>
      <c r="J4369">
        <v>74</v>
      </c>
      <c r="K4369">
        <v>11</v>
      </c>
      <c r="L4369">
        <v>0</v>
      </c>
      <c r="M4369">
        <v>7</v>
      </c>
      <c r="N4369">
        <v>0</v>
      </c>
      <c r="O4369">
        <v>0</v>
      </c>
    </row>
    <row r="4370" spans="1:15" x14ac:dyDescent="0.2">
      <c r="A4370">
        <v>2020</v>
      </c>
      <c r="B4370" s="6">
        <f ca="1">_xlfn.MAXIFS('Track WIP'!M:M,'Track WIP'!K:K,'Results WIP'!A4370,'Track WIP'!L:L,'Results WIP'!C4370)</f>
        <v>44087</v>
      </c>
      <c r="C4370">
        <f t="shared" si="78"/>
        <v>11</v>
      </c>
      <c r="D4370" t="str">
        <f ca="1">VLOOKUP($B4370,'Track WIP'!$M:$O,2,FALSE)</f>
        <v>HONDA INDY 200 AT MID-OHIO - RACE 2</v>
      </c>
      <c r="E4370" t="str">
        <f ca="1">VLOOKUP($B4370,'Track WIP'!$M:$O,3,FALSE)</f>
        <v>Mid-Ohio Sports Car Course</v>
      </c>
      <c r="F4370">
        <v>1</v>
      </c>
      <c r="G4370" t="s">
        <v>338</v>
      </c>
      <c r="H4370">
        <v>88</v>
      </c>
      <c r="I4370" t="s">
        <v>16</v>
      </c>
      <c r="J4370">
        <v>75</v>
      </c>
      <c r="K4370">
        <v>1</v>
      </c>
      <c r="L4370">
        <v>57</v>
      </c>
      <c r="M4370">
        <v>54</v>
      </c>
      <c r="N4370">
        <v>0</v>
      </c>
      <c r="O4370">
        <v>0</v>
      </c>
    </row>
    <row r="4371" spans="1:15" x14ac:dyDescent="0.2">
      <c r="A4371">
        <v>2020</v>
      </c>
      <c r="B4371" s="6">
        <f ca="1">_xlfn.MAXIFS('Track WIP'!M:M,'Track WIP'!K:K,'Results WIP'!A4371,'Track WIP'!L:L,'Results WIP'!C4371)</f>
        <v>44087</v>
      </c>
      <c r="C4371">
        <f t="shared" si="78"/>
        <v>11</v>
      </c>
      <c r="D4371" t="str">
        <f ca="1">VLOOKUP($B4371,'Track WIP'!$M:$O,2,FALSE)</f>
        <v>HONDA INDY 200 AT MID-OHIO - RACE 2</v>
      </c>
      <c r="E4371" t="str">
        <f ca="1">VLOOKUP($B4371,'Track WIP'!$M:$O,3,FALSE)</f>
        <v>Mid-Ohio Sports Car Course</v>
      </c>
      <c r="F4371">
        <v>2</v>
      </c>
      <c r="G4371" t="s">
        <v>277</v>
      </c>
      <c r="H4371">
        <v>27</v>
      </c>
      <c r="I4371" t="s">
        <v>16</v>
      </c>
      <c r="J4371">
        <v>75</v>
      </c>
      <c r="K4371">
        <v>10</v>
      </c>
      <c r="L4371">
        <v>0</v>
      </c>
      <c r="M4371">
        <v>40</v>
      </c>
      <c r="N4371">
        <v>0</v>
      </c>
      <c r="O4371">
        <v>0</v>
      </c>
    </row>
    <row r="4372" spans="1:15" x14ac:dyDescent="0.2">
      <c r="A4372">
        <v>2020</v>
      </c>
      <c r="B4372" s="6">
        <f ca="1">_xlfn.MAXIFS('Track WIP'!M:M,'Track WIP'!K:K,'Results WIP'!A4372,'Track WIP'!L:L,'Results WIP'!C4372)</f>
        <v>44087</v>
      </c>
      <c r="C4372">
        <f t="shared" si="78"/>
        <v>11</v>
      </c>
      <c r="D4372" t="str">
        <f ca="1">VLOOKUP($B4372,'Track WIP'!$M:$O,2,FALSE)</f>
        <v>HONDA INDY 200 AT MID-OHIO - RACE 2</v>
      </c>
      <c r="E4372" t="str">
        <f ca="1">VLOOKUP($B4372,'Track WIP'!$M:$O,3,FALSE)</f>
        <v>Mid-Ohio Sports Car Course</v>
      </c>
      <c r="F4372">
        <v>3</v>
      </c>
      <c r="G4372" t="s">
        <v>17</v>
      </c>
      <c r="H4372">
        <v>28</v>
      </c>
      <c r="I4372" t="s">
        <v>16</v>
      </c>
      <c r="J4372">
        <v>75</v>
      </c>
      <c r="K4372">
        <v>8</v>
      </c>
      <c r="L4372">
        <v>0</v>
      </c>
      <c r="M4372">
        <v>35</v>
      </c>
      <c r="N4372">
        <v>0</v>
      </c>
      <c r="O4372">
        <v>0</v>
      </c>
    </row>
    <row r="4373" spans="1:15" x14ac:dyDescent="0.2">
      <c r="A4373">
        <v>2020</v>
      </c>
      <c r="B4373" s="6">
        <f ca="1">_xlfn.MAXIFS('Track WIP'!M:M,'Track WIP'!K:K,'Results WIP'!A4373,'Track WIP'!L:L,'Results WIP'!C4373)</f>
        <v>44087</v>
      </c>
      <c r="C4373">
        <f t="shared" si="78"/>
        <v>11</v>
      </c>
      <c r="D4373" t="str">
        <f ca="1">VLOOKUP($B4373,'Track WIP'!$M:$O,2,FALSE)</f>
        <v>HONDA INDY 200 AT MID-OHIO - RACE 2</v>
      </c>
      <c r="E4373" t="str">
        <f ca="1">VLOOKUP($B4373,'Track WIP'!$M:$O,3,FALSE)</f>
        <v>Mid-Ohio Sports Car Course</v>
      </c>
      <c r="F4373">
        <v>4</v>
      </c>
      <c r="G4373" t="s">
        <v>41</v>
      </c>
      <c r="H4373">
        <v>15</v>
      </c>
      <c r="I4373" t="s">
        <v>16</v>
      </c>
      <c r="J4373">
        <v>75</v>
      </c>
      <c r="K4373">
        <v>12</v>
      </c>
      <c r="L4373">
        <v>1</v>
      </c>
      <c r="M4373">
        <v>33</v>
      </c>
      <c r="N4373">
        <v>0</v>
      </c>
      <c r="O4373">
        <v>0</v>
      </c>
    </row>
    <row r="4374" spans="1:15" x14ac:dyDescent="0.2">
      <c r="A4374">
        <v>2020</v>
      </c>
      <c r="B4374" s="6">
        <f ca="1">_xlfn.MAXIFS('Track WIP'!M:M,'Track WIP'!K:K,'Results WIP'!A4374,'Track WIP'!L:L,'Results WIP'!C4374)</f>
        <v>44087</v>
      </c>
      <c r="C4374">
        <f t="shared" si="78"/>
        <v>11</v>
      </c>
      <c r="D4374" t="str">
        <f ca="1">VLOOKUP($B4374,'Track WIP'!$M:$O,2,FALSE)</f>
        <v>HONDA INDY 200 AT MID-OHIO - RACE 2</v>
      </c>
      <c r="E4374" t="str">
        <f ca="1">VLOOKUP($B4374,'Track WIP'!$M:$O,3,FALSE)</f>
        <v>Mid-Ohio Sports Car Course</v>
      </c>
      <c r="F4374">
        <v>5</v>
      </c>
      <c r="G4374" t="s">
        <v>408</v>
      </c>
      <c r="H4374">
        <v>8</v>
      </c>
      <c r="I4374" t="s">
        <v>16</v>
      </c>
      <c r="J4374">
        <v>75</v>
      </c>
      <c r="K4374">
        <v>15</v>
      </c>
      <c r="L4374">
        <v>1</v>
      </c>
      <c r="M4374">
        <v>31</v>
      </c>
      <c r="N4374">
        <v>0</v>
      </c>
      <c r="O4374">
        <v>0</v>
      </c>
    </row>
    <row r="4375" spans="1:15" x14ac:dyDescent="0.2">
      <c r="A4375">
        <v>2020</v>
      </c>
      <c r="B4375" s="6">
        <f ca="1">_xlfn.MAXIFS('Track WIP'!M:M,'Track WIP'!K:K,'Results WIP'!A4375,'Track WIP'!L:L,'Results WIP'!C4375)</f>
        <v>44087</v>
      </c>
      <c r="C4375">
        <f t="shared" si="78"/>
        <v>11</v>
      </c>
      <c r="D4375" t="str">
        <f ca="1">VLOOKUP($B4375,'Track WIP'!$M:$O,2,FALSE)</f>
        <v>HONDA INDY 200 AT MID-OHIO - RACE 2</v>
      </c>
      <c r="E4375" t="str">
        <f ca="1">VLOOKUP($B4375,'Track WIP'!$M:$O,3,FALSE)</f>
        <v>Mid-Ohio Sports Car Course</v>
      </c>
      <c r="F4375">
        <v>6</v>
      </c>
      <c r="G4375" t="s">
        <v>88</v>
      </c>
      <c r="H4375">
        <v>22</v>
      </c>
      <c r="I4375" t="s">
        <v>111</v>
      </c>
      <c r="J4375">
        <v>75</v>
      </c>
      <c r="K4375">
        <v>6</v>
      </c>
      <c r="L4375">
        <v>0</v>
      </c>
      <c r="M4375">
        <v>28</v>
      </c>
      <c r="N4375">
        <v>0</v>
      </c>
      <c r="O4375">
        <v>0</v>
      </c>
    </row>
    <row r="4376" spans="1:15" x14ac:dyDescent="0.2">
      <c r="A4376">
        <v>2020</v>
      </c>
      <c r="B4376" s="6">
        <f ca="1">_xlfn.MAXIFS('Track WIP'!M:M,'Track WIP'!K:K,'Results WIP'!A4376,'Track WIP'!L:L,'Results WIP'!C4376)</f>
        <v>44087</v>
      </c>
      <c r="C4376">
        <f t="shared" si="78"/>
        <v>11</v>
      </c>
      <c r="D4376" t="str">
        <f ca="1">VLOOKUP($B4376,'Track WIP'!$M:$O,2,FALSE)</f>
        <v>HONDA INDY 200 AT MID-OHIO - RACE 2</v>
      </c>
      <c r="E4376" t="str">
        <f ca="1">VLOOKUP($B4376,'Track WIP'!$M:$O,3,FALSE)</f>
        <v>Mid-Ohio Sports Car Course</v>
      </c>
      <c r="F4376">
        <v>7</v>
      </c>
      <c r="G4376" t="s">
        <v>15</v>
      </c>
      <c r="H4376">
        <v>12</v>
      </c>
      <c r="I4376" t="s">
        <v>111</v>
      </c>
      <c r="J4376">
        <v>75</v>
      </c>
      <c r="K4376">
        <v>17</v>
      </c>
      <c r="L4376">
        <v>0</v>
      </c>
      <c r="M4376">
        <v>26</v>
      </c>
      <c r="N4376">
        <v>0</v>
      </c>
      <c r="O4376">
        <v>0</v>
      </c>
    </row>
    <row r="4377" spans="1:15" x14ac:dyDescent="0.2">
      <c r="A4377">
        <v>2020</v>
      </c>
      <c r="B4377" s="6">
        <f ca="1">_xlfn.MAXIFS('Track WIP'!M:M,'Track WIP'!K:K,'Results WIP'!A4377,'Track WIP'!L:L,'Results WIP'!C4377)</f>
        <v>44087</v>
      </c>
      <c r="C4377">
        <f t="shared" si="78"/>
        <v>11</v>
      </c>
      <c r="D4377" t="str">
        <f ca="1">VLOOKUP($B4377,'Track WIP'!$M:$O,2,FALSE)</f>
        <v>HONDA INDY 200 AT MID-OHIO - RACE 2</v>
      </c>
      <c r="E4377" t="str">
        <f ca="1">VLOOKUP($B4377,'Track WIP'!$M:$O,3,FALSE)</f>
        <v>Mid-Ohio Sports Car Course</v>
      </c>
      <c r="F4377">
        <v>8</v>
      </c>
      <c r="G4377" t="s">
        <v>112</v>
      </c>
      <c r="H4377">
        <v>1</v>
      </c>
      <c r="I4377" t="s">
        <v>111</v>
      </c>
      <c r="J4377">
        <v>75</v>
      </c>
      <c r="K4377">
        <v>9</v>
      </c>
      <c r="L4377">
        <v>0</v>
      </c>
      <c r="M4377">
        <v>24</v>
      </c>
      <c r="N4377">
        <v>0</v>
      </c>
      <c r="O4377">
        <v>0</v>
      </c>
    </row>
    <row r="4378" spans="1:15" x14ac:dyDescent="0.2">
      <c r="A4378">
        <v>2020</v>
      </c>
      <c r="B4378" s="6">
        <f ca="1">_xlfn.MAXIFS('Track WIP'!M:M,'Track WIP'!K:K,'Results WIP'!A4378,'Track WIP'!L:L,'Results WIP'!C4378)</f>
        <v>44087</v>
      </c>
      <c r="C4378">
        <f t="shared" si="78"/>
        <v>11</v>
      </c>
      <c r="D4378" t="str">
        <f ca="1">VLOOKUP($B4378,'Track WIP'!$M:$O,2,FALSE)</f>
        <v>HONDA INDY 200 AT MID-OHIO - RACE 2</v>
      </c>
      <c r="E4378" t="str">
        <f ca="1">VLOOKUP($B4378,'Track WIP'!$M:$O,3,FALSE)</f>
        <v>Mid-Ohio Sports Car Course</v>
      </c>
      <c r="F4378">
        <v>9</v>
      </c>
      <c r="G4378" t="s">
        <v>356</v>
      </c>
      <c r="H4378">
        <v>5</v>
      </c>
      <c r="I4378" t="s">
        <v>111</v>
      </c>
      <c r="J4378">
        <v>75</v>
      </c>
      <c r="K4378">
        <v>21</v>
      </c>
      <c r="L4378">
        <v>0</v>
      </c>
      <c r="M4378">
        <v>22</v>
      </c>
      <c r="N4378">
        <v>0</v>
      </c>
      <c r="O4378">
        <v>0</v>
      </c>
    </row>
    <row r="4379" spans="1:15" x14ac:dyDescent="0.2">
      <c r="A4379">
        <v>2020</v>
      </c>
      <c r="B4379" s="6">
        <f ca="1">_xlfn.MAXIFS('Track WIP'!M:M,'Track WIP'!K:K,'Results WIP'!A4379,'Track WIP'!L:L,'Results WIP'!C4379)</f>
        <v>44087</v>
      </c>
      <c r="C4379">
        <f t="shared" si="78"/>
        <v>11</v>
      </c>
      <c r="D4379" t="str">
        <f ca="1">VLOOKUP($B4379,'Track WIP'!$M:$O,2,FALSE)</f>
        <v>HONDA INDY 200 AT MID-OHIO - RACE 2</v>
      </c>
      <c r="E4379" t="str">
        <f ca="1">VLOOKUP($B4379,'Track WIP'!$M:$O,3,FALSE)</f>
        <v>Mid-Ohio Sports Car Course</v>
      </c>
      <c r="F4379">
        <v>10</v>
      </c>
      <c r="G4379" t="s">
        <v>21</v>
      </c>
      <c r="H4379">
        <v>9</v>
      </c>
      <c r="I4379" t="s">
        <v>16</v>
      </c>
      <c r="J4379">
        <v>75</v>
      </c>
      <c r="K4379">
        <v>3</v>
      </c>
      <c r="L4379">
        <v>0</v>
      </c>
      <c r="M4379">
        <v>20</v>
      </c>
      <c r="N4379">
        <v>0</v>
      </c>
      <c r="O4379">
        <v>0</v>
      </c>
    </row>
    <row r="4380" spans="1:15" x14ac:dyDescent="0.2">
      <c r="A4380">
        <v>2020</v>
      </c>
      <c r="B4380" s="6">
        <f ca="1">_xlfn.MAXIFS('Track WIP'!M:M,'Track WIP'!K:K,'Results WIP'!A4380,'Track WIP'!L:L,'Results WIP'!C4380)</f>
        <v>44087</v>
      </c>
      <c r="C4380">
        <f t="shared" si="78"/>
        <v>11</v>
      </c>
      <c r="D4380" t="str">
        <f ca="1">VLOOKUP($B4380,'Track WIP'!$M:$O,2,FALSE)</f>
        <v>HONDA INDY 200 AT MID-OHIO - RACE 2</v>
      </c>
      <c r="E4380" t="str">
        <f ca="1">VLOOKUP($B4380,'Track WIP'!$M:$O,3,FALSE)</f>
        <v>Mid-Ohio Sports Car Course</v>
      </c>
      <c r="F4380">
        <v>11</v>
      </c>
      <c r="G4380" t="s">
        <v>370</v>
      </c>
      <c r="H4380">
        <v>21</v>
      </c>
      <c r="I4380" t="s">
        <v>111</v>
      </c>
      <c r="J4380">
        <v>75</v>
      </c>
      <c r="K4380">
        <v>11</v>
      </c>
      <c r="L4380">
        <v>0</v>
      </c>
      <c r="M4380">
        <v>19</v>
      </c>
      <c r="N4380">
        <v>0</v>
      </c>
      <c r="O4380">
        <v>0</v>
      </c>
    </row>
    <row r="4381" spans="1:15" x14ac:dyDescent="0.2">
      <c r="A4381">
        <v>2020</v>
      </c>
      <c r="B4381" s="6">
        <f ca="1">_xlfn.MAXIFS('Track WIP'!M:M,'Track WIP'!K:K,'Results WIP'!A4381,'Track WIP'!L:L,'Results WIP'!C4381)</f>
        <v>44087</v>
      </c>
      <c r="C4381">
        <f t="shared" si="78"/>
        <v>11</v>
      </c>
      <c r="D4381" t="str">
        <f ca="1">VLOOKUP($B4381,'Track WIP'!$M:$O,2,FALSE)</f>
        <v>HONDA INDY 200 AT MID-OHIO - RACE 2</v>
      </c>
      <c r="E4381" t="str">
        <f ca="1">VLOOKUP($B4381,'Track WIP'!$M:$O,3,FALSE)</f>
        <v>Mid-Ohio Sports Car Course</v>
      </c>
      <c r="F4381">
        <v>12</v>
      </c>
      <c r="G4381" t="s">
        <v>396</v>
      </c>
      <c r="H4381">
        <v>60</v>
      </c>
      <c r="I4381" t="s">
        <v>16</v>
      </c>
      <c r="J4381">
        <v>75</v>
      </c>
      <c r="K4381">
        <v>19</v>
      </c>
      <c r="L4381">
        <v>0</v>
      </c>
      <c r="M4381">
        <v>18</v>
      </c>
      <c r="N4381">
        <v>0</v>
      </c>
      <c r="O4381">
        <v>0</v>
      </c>
    </row>
    <row r="4382" spans="1:15" x14ac:dyDescent="0.2">
      <c r="A4382">
        <v>2020</v>
      </c>
      <c r="B4382" s="6">
        <f ca="1">_xlfn.MAXIFS('Track WIP'!M:M,'Track WIP'!K:K,'Results WIP'!A4382,'Track WIP'!L:L,'Results WIP'!C4382)</f>
        <v>44087</v>
      </c>
      <c r="C4382">
        <f t="shared" si="78"/>
        <v>11</v>
      </c>
      <c r="D4382" t="str">
        <f ca="1">VLOOKUP($B4382,'Track WIP'!$M:$O,2,FALSE)</f>
        <v>HONDA INDY 200 AT MID-OHIO - RACE 2</v>
      </c>
      <c r="E4382" t="str">
        <f ca="1">VLOOKUP($B4382,'Track WIP'!$M:$O,3,FALSE)</f>
        <v>Mid-Ohio Sports Car Course</v>
      </c>
      <c r="F4382">
        <v>13</v>
      </c>
      <c r="G4382" t="s">
        <v>390</v>
      </c>
      <c r="H4382">
        <v>59</v>
      </c>
      <c r="I4382" t="s">
        <v>111</v>
      </c>
      <c r="J4382">
        <v>75</v>
      </c>
      <c r="K4382">
        <v>18</v>
      </c>
      <c r="L4382">
        <v>0</v>
      </c>
      <c r="M4382">
        <v>17</v>
      </c>
      <c r="N4382">
        <v>0</v>
      </c>
      <c r="O4382">
        <v>0</v>
      </c>
    </row>
    <row r="4383" spans="1:15" x14ac:dyDescent="0.2">
      <c r="A4383">
        <v>2020</v>
      </c>
      <c r="B4383" s="6">
        <f ca="1">_xlfn.MAXIFS('Track WIP'!M:M,'Track WIP'!K:K,'Results WIP'!A4383,'Track WIP'!L:L,'Results WIP'!C4383)</f>
        <v>44087</v>
      </c>
      <c r="C4383">
        <f t="shared" si="78"/>
        <v>11</v>
      </c>
      <c r="D4383" t="str">
        <f ca="1">VLOOKUP($B4383,'Track WIP'!$M:$O,2,FALSE)</f>
        <v>HONDA INDY 200 AT MID-OHIO - RACE 2</v>
      </c>
      <c r="E4383" t="str">
        <f ca="1">VLOOKUP($B4383,'Track WIP'!$M:$O,3,FALSE)</f>
        <v>Mid-Ohio Sports Car Course</v>
      </c>
      <c r="F4383">
        <v>14</v>
      </c>
      <c r="G4383" t="s">
        <v>405</v>
      </c>
      <c r="H4383">
        <v>18</v>
      </c>
      <c r="I4383" t="s">
        <v>16</v>
      </c>
      <c r="J4383">
        <v>75</v>
      </c>
      <c r="K4383">
        <v>2</v>
      </c>
      <c r="L4383">
        <v>0</v>
      </c>
      <c r="M4383">
        <v>17</v>
      </c>
      <c r="N4383">
        <v>0</v>
      </c>
      <c r="O4383">
        <v>0</v>
      </c>
    </row>
    <row r="4384" spans="1:15" x14ac:dyDescent="0.2">
      <c r="A4384">
        <v>2020</v>
      </c>
      <c r="B4384" s="6">
        <f ca="1">_xlfn.MAXIFS('Track WIP'!M:M,'Track WIP'!K:K,'Results WIP'!A4384,'Track WIP'!L:L,'Results WIP'!C4384)</f>
        <v>44087</v>
      </c>
      <c r="C4384">
        <f t="shared" ref="C4384:C4447" si="79">_xlfn.IFS(A4384&gt;A4383,1,F4384=1,C4383+1,F4384&gt;1,C4383)</f>
        <v>11</v>
      </c>
      <c r="D4384" t="str">
        <f ca="1">VLOOKUP($B4384,'Track WIP'!$M:$O,2,FALSE)</f>
        <v>HONDA INDY 200 AT MID-OHIO - RACE 2</v>
      </c>
      <c r="E4384" t="str">
        <f ca="1">VLOOKUP($B4384,'Track WIP'!$M:$O,3,FALSE)</f>
        <v>Mid-Ohio Sports Car Course</v>
      </c>
      <c r="F4384">
        <v>15</v>
      </c>
      <c r="G4384" t="s">
        <v>409</v>
      </c>
      <c r="H4384">
        <v>7</v>
      </c>
      <c r="I4384" t="s">
        <v>111</v>
      </c>
      <c r="J4384">
        <v>75</v>
      </c>
      <c r="K4384">
        <v>14</v>
      </c>
      <c r="L4384">
        <v>0</v>
      </c>
      <c r="M4384">
        <v>15</v>
      </c>
      <c r="N4384">
        <v>0</v>
      </c>
      <c r="O4384">
        <v>0</v>
      </c>
    </row>
    <row r="4385" spans="1:15" x14ac:dyDescent="0.2">
      <c r="A4385">
        <v>2020</v>
      </c>
      <c r="B4385" s="6">
        <f ca="1">_xlfn.MAXIFS('Track WIP'!M:M,'Track WIP'!K:K,'Results WIP'!A4385,'Track WIP'!L:L,'Results WIP'!C4385)</f>
        <v>44087</v>
      </c>
      <c r="C4385">
        <f t="shared" si="79"/>
        <v>11</v>
      </c>
      <c r="D4385" t="str">
        <f ca="1">VLOOKUP($B4385,'Track WIP'!$M:$O,2,FALSE)</f>
        <v>HONDA INDY 200 AT MID-OHIO - RACE 2</v>
      </c>
      <c r="E4385" t="str">
        <f ca="1">VLOOKUP($B4385,'Track WIP'!$M:$O,3,FALSE)</f>
        <v>Mid-Ohio Sports Car Course</v>
      </c>
      <c r="F4385">
        <v>16</v>
      </c>
      <c r="G4385" t="s">
        <v>359</v>
      </c>
      <c r="H4385">
        <v>20</v>
      </c>
      <c r="I4385" t="s">
        <v>111</v>
      </c>
      <c r="J4385">
        <v>75</v>
      </c>
      <c r="K4385">
        <v>16</v>
      </c>
      <c r="L4385">
        <v>0</v>
      </c>
      <c r="M4385">
        <v>14</v>
      </c>
      <c r="N4385">
        <v>0</v>
      </c>
      <c r="O4385">
        <v>0</v>
      </c>
    </row>
    <row r="4386" spans="1:15" x14ac:dyDescent="0.2">
      <c r="A4386">
        <v>2020</v>
      </c>
      <c r="B4386" s="6">
        <f ca="1">_xlfn.MAXIFS('Track WIP'!M:M,'Track WIP'!K:K,'Results WIP'!A4386,'Track WIP'!L:L,'Results WIP'!C4386)</f>
        <v>44087</v>
      </c>
      <c r="C4386">
        <f t="shared" si="79"/>
        <v>11</v>
      </c>
      <c r="D4386" t="str">
        <f ca="1">VLOOKUP($B4386,'Track WIP'!$M:$O,2,FALSE)</f>
        <v>HONDA INDY 200 AT MID-OHIO - RACE 2</v>
      </c>
      <c r="E4386" t="str">
        <f ca="1">VLOOKUP($B4386,'Track WIP'!$M:$O,3,FALSE)</f>
        <v>Mid-Ohio Sports Car Course</v>
      </c>
      <c r="F4386">
        <v>17</v>
      </c>
      <c r="G4386" t="s">
        <v>394</v>
      </c>
      <c r="H4386">
        <v>26</v>
      </c>
      <c r="I4386" t="s">
        <v>16</v>
      </c>
      <c r="J4386">
        <v>75</v>
      </c>
      <c r="K4386">
        <v>13</v>
      </c>
      <c r="L4386">
        <v>0</v>
      </c>
      <c r="M4386">
        <v>13</v>
      </c>
      <c r="N4386">
        <v>0</v>
      </c>
      <c r="O4386">
        <v>0</v>
      </c>
    </row>
    <row r="4387" spans="1:15" x14ac:dyDescent="0.2">
      <c r="A4387">
        <v>2020</v>
      </c>
      <c r="B4387" s="6">
        <f ca="1">_xlfn.MAXIFS('Track WIP'!M:M,'Track WIP'!K:K,'Results WIP'!A4387,'Track WIP'!L:L,'Results WIP'!C4387)</f>
        <v>44087</v>
      </c>
      <c r="C4387">
        <f t="shared" si="79"/>
        <v>11</v>
      </c>
      <c r="D4387" t="str">
        <f ca="1">VLOOKUP($B4387,'Track WIP'!$M:$O,2,FALSE)</f>
        <v>HONDA INDY 200 AT MID-OHIO - RACE 2</v>
      </c>
      <c r="E4387" t="str">
        <f ca="1">VLOOKUP($B4387,'Track WIP'!$M:$O,3,FALSE)</f>
        <v>Mid-Ohio Sports Car Course</v>
      </c>
      <c r="F4387">
        <v>18</v>
      </c>
      <c r="G4387" t="s">
        <v>37</v>
      </c>
      <c r="H4387">
        <v>30</v>
      </c>
      <c r="I4387" t="s">
        <v>16</v>
      </c>
      <c r="J4387">
        <v>75</v>
      </c>
      <c r="K4387">
        <v>22</v>
      </c>
      <c r="L4387">
        <v>16</v>
      </c>
      <c r="M4387">
        <v>13</v>
      </c>
      <c r="N4387">
        <v>0</v>
      </c>
      <c r="O4387">
        <v>0</v>
      </c>
    </row>
    <row r="4388" spans="1:15" x14ac:dyDescent="0.2">
      <c r="A4388">
        <v>2020</v>
      </c>
      <c r="B4388" s="6">
        <f ca="1">_xlfn.MAXIFS('Track WIP'!M:M,'Track WIP'!K:K,'Results WIP'!A4388,'Track WIP'!L:L,'Results WIP'!C4388)</f>
        <v>44087</v>
      </c>
      <c r="C4388">
        <f t="shared" si="79"/>
        <v>11</v>
      </c>
      <c r="D4388" t="str">
        <f ca="1">VLOOKUP($B4388,'Track WIP'!$M:$O,2,FALSE)</f>
        <v>HONDA INDY 200 AT MID-OHIO - RACE 2</v>
      </c>
      <c r="E4388" t="str">
        <f ca="1">VLOOKUP($B4388,'Track WIP'!$M:$O,3,FALSE)</f>
        <v>Mid-Ohio Sports Car Course</v>
      </c>
      <c r="F4388">
        <v>19</v>
      </c>
      <c r="G4388" t="s">
        <v>86</v>
      </c>
      <c r="H4388">
        <v>4</v>
      </c>
      <c r="I4388" t="s">
        <v>111</v>
      </c>
      <c r="J4388">
        <v>75</v>
      </c>
      <c r="K4388">
        <v>23</v>
      </c>
      <c r="L4388">
        <v>0</v>
      </c>
      <c r="M4388">
        <v>11</v>
      </c>
      <c r="N4388">
        <v>0</v>
      </c>
      <c r="O4388">
        <v>0</v>
      </c>
    </row>
    <row r="4389" spans="1:15" x14ac:dyDescent="0.2">
      <c r="A4389">
        <v>2020</v>
      </c>
      <c r="B4389" s="6">
        <f ca="1">_xlfn.MAXIFS('Track WIP'!M:M,'Track WIP'!K:K,'Results WIP'!A4389,'Track WIP'!L:L,'Results WIP'!C4389)</f>
        <v>44087</v>
      </c>
      <c r="C4389">
        <f t="shared" si="79"/>
        <v>11</v>
      </c>
      <c r="D4389" t="str">
        <f ca="1">VLOOKUP($B4389,'Track WIP'!$M:$O,2,FALSE)</f>
        <v>HONDA INDY 200 AT MID-OHIO - RACE 2</v>
      </c>
      <c r="E4389" t="str">
        <f ca="1">VLOOKUP($B4389,'Track WIP'!$M:$O,3,FALSE)</f>
        <v>Mid-Ohio Sports Car Course</v>
      </c>
      <c r="F4389">
        <v>20</v>
      </c>
      <c r="G4389" t="s">
        <v>38</v>
      </c>
      <c r="H4389">
        <v>98</v>
      </c>
      <c r="I4389" t="s">
        <v>16</v>
      </c>
      <c r="J4389">
        <v>74</v>
      </c>
      <c r="K4389">
        <v>7</v>
      </c>
      <c r="L4389">
        <v>0</v>
      </c>
      <c r="M4389">
        <v>10</v>
      </c>
      <c r="N4389">
        <v>0</v>
      </c>
      <c r="O4389">
        <v>0</v>
      </c>
    </row>
    <row r="4390" spans="1:15" x14ac:dyDescent="0.2">
      <c r="A4390">
        <v>2020</v>
      </c>
      <c r="B4390" s="6">
        <f ca="1">_xlfn.MAXIFS('Track WIP'!M:M,'Track WIP'!K:K,'Results WIP'!A4390,'Track WIP'!L:L,'Results WIP'!C4390)</f>
        <v>44087</v>
      </c>
      <c r="C4390">
        <f t="shared" si="79"/>
        <v>11</v>
      </c>
      <c r="D4390" t="str">
        <f ca="1">VLOOKUP($B4390,'Track WIP'!$M:$O,2,FALSE)</f>
        <v>HONDA INDY 200 AT MID-OHIO - RACE 2</v>
      </c>
      <c r="E4390" t="str">
        <f ca="1">VLOOKUP($B4390,'Track WIP'!$M:$O,3,FALSE)</f>
        <v>Mid-Ohio Sports Car Course</v>
      </c>
      <c r="F4390">
        <v>21</v>
      </c>
      <c r="G4390" t="s">
        <v>411</v>
      </c>
      <c r="H4390">
        <v>14</v>
      </c>
      <c r="I4390" t="s">
        <v>111</v>
      </c>
      <c r="J4390">
        <v>71</v>
      </c>
      <c r="K4390">
        <v>20</v>
      </c>
      <c r="L4390">
        <v>0</v>
      </c>
      <c r="M4390">
        <v>9</v>
      </c>
      <c r="N4390">
        <v>0</v>
      </c>
      <c r="O4390">
        <v>0</v>
      </c>
    </row>
    <row r="4391" spans="1:15" x14ac:dyDescent="0.2">
      <c r="A4391">
        <v>2020</v>
      </c>
      <c r="B4391" s="6">
        <f ca="1">_xlfn.MAXIFS('Track WIP'!M:M,'Track WIP'!K:K,'Results WIP'!A4391,'Track WIP'!L:L,'Results WIP'!C4391)</f>
        <v>44087</v>
      </c>
      <c r="C4391">
        <f t="shared" si="79"/>
        <v>11</v>
      </c>
      <c r="D4391" t="str">
        <f ca="1">VLOOKUP($B4391,'Track WIP'!$M:$O,2,FALSE)</f>
        <v>HONDA INDY 200 AT MID-OHIO - RACE 2</v>
      </c>
      <c r="E4391" t="str">
        <f ca="1">VLOOKUP($B4391,'Track WIP'!$M:$O,3,FALSE)</f>
        <v>Mid-Ohio Sports Car Course</v>
      </c>
      <c r="F4391">
        <v>22</v>
      </c>
      <c r="G4391" t="s">
        <v>341</v>
      </c>
      <c r="H4391">
        <v>10</v>
      </c>
      <c r="I4391" t="s">
        <v>16</v>
      </c>
      <c r="J4391">
        <v>4</v>
      </c>
      <c r="K4391">
        <v>5</v>
      </c>
      <c r="L4391">
        <v>0</v>
      </c>
      <c r="M4391">
        <v>8</v>
      </c>
      <c r="N4391">
        <v>0</v>
      </c>
      <c r="O4391">
        <v>0</v>
      </c>
    </row>
    <row r="4392" spans="1:15" x14ac:dyDescent="0.2">
      <c r="A4392">
        <v>2020</v>
      </c>
      <c r="B4392" s="6">
        <f ca="1">_xlfn.MAXIFS('Track WIP'!M:M,'Track WIP'!K:K,'Results WIP'!A4392,'Track WIP'!L:L,'Results WIP'!C4392)</f>
        <v>44087</v>
      </c>
      <c r="C4392">
        <f t="shared" si="79"/>
        <v>11</v>
      </c>
      <c r="D4392" t="str">
        <f ca="1">VLOOKUP($B4392,'Track WIP'!$M:$O,2,FALSE)</f>
        <v>HONDA INDY 200 AT MID-OHIO - RACE 2</v>
      </c>
      <c r="E4392" t="str">
        <f ca="1">VLOOKUP($B4392,'Track WIP'!$M:$O,3,FALSE)</f>
        <v>Mid-Ohio Sports Car Course</v>
      </c>
      <c r="F4392">
        <v>23</v>
      </c>
      <c r="G4392" t="s">
        <v>410</v>
      </c>
      <c r="H4392">
        <v>55</v>
      </c>
      <c r="I4392" t="s">
        <v>16</v>
      </c>
      <c r="J4392">
        <v>2</v>
      </c>
      <c r="K4392">
        <v>4</v>
      </c>
      <c r="L4392">
        <v>0</v>
      </c>
      <c r="M4392">
        <v>7</v>
      </c>
      <c r="N4392">
        <v>0</v>
      </c>
      <c r="O4392">
        <v>0</v>
      </c>
    </row>
    <row r="4393" spans="1:15" x14ac:dyDescent="0.2">
      <c r="A4393">
        <v>2020</v>
      </c>
      <c r="B4393" s="6">
        <f ca="1">_xlfn.MAXIFS('Track WIP'!M:M,'Track WIP'!K:K,'Results WIP'!A4393,'Track WIP'!L:L,'Results WIP'!C4393)</f>
        <v>44106</v>
      </c>
      <c r="C4393">
        <f t="shared" si="79"/>
        <v>12</v>
      </c>
      <c r="D4393" t="str">
        <f ca="1">VLOOKUP($B4393,'Track WIP'!$M:$O,2,FALSE)</f>
        <v>INDYCAR HARVEST GRAND PRIX - RACE 1</v>
      </c>
      <c r="E4393" t="str">
        <f ca="1">VLOOKUP($B4393,'Track WIP'!$M:$O,3,FALSE)</f>
        <v>Indianapolis Motor Speedway Road Course</v>
      </c>
      <c r="F4393">
        <v>1</v>
      </c>
      <c r="G4393" t="s">
        <v>112</v>
      </c>
      <c r="H4393">
        <v>1</v>
      </c>
      <c r="I4393" t="s">
        <v>111</v>
      </c>
      <c r="J4393">
        <v>85</v>
      </c>
      <c r="K4393">
        <v>2</v>
      </c>
      <c r="L4393">
        <v>34</v>
      </c>
      <c r="M4393">
        <v>54</v>
      </c>
      <c r="N4393">
        <v>4</v>
      </c>
      <c r="O4393">
        <v>0</v>
      </c>
    </row>
    <row r="4394" spans="1:15" x14ac:dyDescent="0.2">
      <c r="A4394">
        <v>2020</v>
      </c>
      <c r="B4394" s="6">
        <f ca="1">_xlfn.MAXIFS('Track WIP'!M:M,'Track WIP'!K:K,'Results WIP'!A4394,'Track WIP'!L:L,'Results WIP'!C4394)</f>
        <v>44106</v>
      </c>
      <c r="C4394">
        <f t="shared" si="79"/>
        <v>12</v>
      </c>
      <c r="D4394" t="str">
        <f ca="1">VLOOKUP($B4394,'Track WIP'!$M:$O,2,FALSE)</f>
        <v>INDYCAR HARVEST GRAND PRIX - RACE 1</v>
      </c>
      <c r="E4394" t="str">
        <f ca="1">VLOOKUP($B4394,'Track WIP'!$M:$O,3,FALSE)</f>
        <v>Indianapolis Motor Speedway Road Course</v>
      </c>
      <c r="F4394">
        <v>2</v>
      </c>
      <c r="G4394" t="s">
        <v>277</v>
      </c>
      <c r="H4394">
        <v>27</v>
      </c>
      <c r="I4394" t="s">
        <v>16</v>
      </c>
      <c r="J4394">
        <v>85</v>
      </c>
      <c r="K4394">
        <v>8</v>
      </c>
      <c r="L4394">
        <v>0</v>
      </c>
      <c r="M4394">
        <v>40</v>
      </c>
      <c r="N4394">
        <v>0</v>
      </c>
      <c r="O4394">
        <v>0</v>
      </c>
    </row>
    <row r="4395" spans="1:15" x14ac:dyDescent="0.2">
      <c r="A4395">
        <v>2020</v>
      </c>
      <c r="B4395" s="6">
        <f ca="1">_xlfn.MAXIFS('Track WIP'!M:M,'Track WIP'!K:K,'Results WIP'!A4395,'Track WIP'!L:L,'Results WIP'!C4395)</f>
        <v>44106</v>
      </c>
      <c r="C4395">
        <f t="shared" si="79"/>
        <v>12</v>
      </c>
      <c r="D4395" t="str">
        <f ca="1">VLOOKUP($B4395,'Track WIP'!$M:$O,2,FALSE)</f>
        <v>INDYCAR HARVEST GRAND PRIX - RACE 1</v>
      </c>
      <c r="E4395" t="str">
        <f ca="1">VLOOKUP($B4395,'Track WIP'!$M:$O,3,FALSE)</f>
        <v>Indianapolis Motor Speedway Road Course</v>
      </c>
      <c r="F4395">
        <v>3</v>
      </c>
      <c r="G4395" t="s">
        <v>370</v>
      </c>
      <c r="H4395">
        <v>21</v>
      </c>
      <c r="I4395" t="s">
        <v>111</v>
      </c>
      <c r="J4395">
        <v>85</v>
      </c>
      <c r="K4395">
        <v>1</v>
      </c>
      <c r="L4395">
        <v>15</v>
      </c>
      <c r="M4395">
        <v>37</v>
      </c>
      <c r="N4395">
        <v>2</v>
      </c>
      <c r="O4395">
        <v>0</v>
      </c>
    </row>
    <row r="4396" spans="1:15" x14ac:dyDescent="0.2">
      <c r="A4396">
        <v>2020</v>
      </c>
      <c r="B4396" s="6">
        <f ca="1">_xlfn.MAXIFS('Track WIP'!M:M,'Track WIP'!K:K,'Results WIP'!A4396,'Track WIP'!L:L,'Results WIP'!C4396)</f>
        <v>44106</v>
      </c>
      <c r="C4396">
        <f t="shared" si="79"/>
        <v>12</v>
      </c>
      <c r="D4396" t="str">
        <f ca="1">VLOOKUP($B4396,'Track WIP'!$M:$O,2,FALSE)</f>
        <v>INDYCAR HARVEST GRAND PRIX - RACE 1</v>
      </c>
      <c r="E4396" t="str">
        <f ca="1">VLOOKUP($B4396,'Track WIP'!$M:$O,3,FALSE)</f>
        <v>Indianapolis Motor Speedway Road Course</v>
      </c>
      <c r="F4396">
        <v>4</v>
      </c>
      <c r="G4396" t="s">
        <v>338</v>
      </c>
      <c r="H4396">
        <v>88</v>
      </c>
      <c r="I4396" t="s">
        <v>16</v>
      </c>
      <c r="J4396">
        <v>85</v>
      </c>
      <c r="K4396">
        <v>3</v>
      </c>
      <c r="L4396">
        <v>29</v>
      </c>
      <c r="M4396">
        <v>33</v>
      </c>
      <c r="N4396">
        <v>1</v>
      </c>
      <c r="O4396">
        <v>0</v>
      </c>
    </row>
    <row r="4397" spans="1:15" x14ac:dyDescent="0.2">
      <c r="A4397">
        <v>2020</v>
      </c>
      <c r="B4397" s="6">
        <f ca="1">_xlfn.MAXIFS('Track WIP'!M:M,'Track WIP'!K:K,'Results WIP'!A4397,'Track WIP'!L:L,'Results WIP'!C4397)</f>
        <v>44106</v>
      </c>
      <c r="C4397">
        <f t="shared" si="79"/>
        <v>12</v>
      </c>
      <c r="D4397" t="str">
        <f ca="1">VLOOKUP($B4397,'Track WIP'!$M:$O,2,FALSE)</f>
        <v>INDYCAR HARVEST GRAND PRIX - RACE 1</v>
      </c>
      <c r="E4397" t="str">
        <f ca="1">VLOOKUP($B4397,'Track WIP'!$M:$O,3,FALSE)</f>
        <v>Indianapolis Motor Speedway Road Course</v>
      </c>
      <c r="F4397">
        <v>5</v>
      </c>
      <c r="G4397" t="s">
        <v>341</v>
      </c>
      <c r="H4397">
        <v>10</v>
      </c>
      <c r="I4397" t="s">
        <v>16</v>
      </c>
      <c r="J4397">
        <v>85</v>
      </c>
      <c r="K4397">
        <v>7</v>
      </c>
      <c r="L4397">
        <v>1</v>
      </c>
      <c r="M4397">
        <v>31</v>
      </c>
      <c r="N4397">
        <v>1</v>
      </c>
      <c r="O4397">
        <v>0</v>
      </c>
    </row>
    <row r="4398" spans="1:15" x14ac:dyDescent="0.2">
      <c r="A4398">
        <v>2020</v>
      </c>
      <c r="B4398" s="6">
        <f ca="1">_xlfn.MAXIFS('Track WIP'!M:M,'Track WIP'!K:K,'Results WIP'!A4398,'Track WIP'!L:L,'Results WIP'!C4398)</f>
        <v>44106</v>
      </c>
      <c r="C4398">
        <f t="shared" si="79"/>
        <v>12</v>
      </c>
      <c r="D4398" t="str">
        <f ca="1">VLOOKUP($B4398,'Track WIP'!$M:$O,2,FALSE)</f>
        <v>INDYCAR HARVEST GRAND PRIX - RACE 1</v>
      </c>
      <c r="E4398" t="str">
        <f ca="1">VLOOKUP($B4398,'Track WIP'!$M:$O,3,FALSE)</f>
        <v>Indianapolis Motor Speedway Road Course</v>
      </c>
      <c r="F4398">
        <v>6</v>
      </c>
      <c r="G4398" t="s">
        <v>15</v>
      </c>
      <c r="H4398">
        <v>12</v>
      </c>
      <c r="I4398" t="s">
        <v>111</v>
      </c>
      <c r="J4398">
        <v>85</v>
      </c>
      <c r="K4398">
        <v>4</v>
      </c>
      <c r="L4398">
        <v>0</v>
      </c>
      <c r="M4398">
        <v>28</v>
      </c>
      <c r="N4398">
        <v>0</v>
      </c>
      <c r="O4398">
        <v>0</v>
      </c>
    </row>
    <row r="4399" spans="1:15" x14ac:dyDescent="0.2">
      <c r="A4399">
        <v>2020</v>
      </c>
      <c r="B4399" s="6">
        <f ca="1">_xlfn.MAXIFS('Track WIP'!M:M,'Track WIP'!K:K,'Results WIP'!A4399,'Track WIP'!L:L,'Results WIP'!C4399)</f>
        <v>44106</v>
      </c>
      <c r="C4399">
        <f t="shared" si="79"/>
        <v>12</v>
      </c>
      <c r="D4399" t="str">
        <f ca="1">VLOOKUP($B4399,'Track WIP'!$M:$O,2,FALSE)</f>
        <v>INDYCAR HARVEST GRAND PRIX - RACE 1</v>
      </c>
      <c r="E4399" t="str">
        <f ca="1">VLOOKUP($B4399,'Track WIP'!$M:$O,3,FALSE)</f>
        <v>Indianapolis Motor Speedway Road Course</v>
      </c>
      <c r="F4399">
        <v>7</v>
      </c>
      <c r="G4399" t="s">
        <v>41</v>
      </c>
      <c r="H4399">
        <v>15</v>
      </c>
      <c r="I4399" t="s">
        <v>16</v>
      </c>
      <c r="J4399">
        <v>85</v>
      </c>
      <c r="K4399">
        <v>11</v>
      </c>
      <c r="L4399">
        <v>5</v>
      </c>
      <c r="M4399">
        <v>27</v>
      </c>
      <c r="N4399">
        <v>1</v>
      </c>
      <c r="O4399">
        <v>0</v>
      </c>
    </row>
    <row r="4400" spans="1:15" x14ac:dyDescent="0.2">
      <c r="A4400">
        <v>2020</v>
      </c>
      <c r="B4400" s="6">
        <f ca="1">_xlfn.MAXIFS('Track WIP'!M:M,'Track WIP'!K:K,'Results WIP'!A4400,'Track WIP'!L:L,'Results WIP'!C4400)</f>
        <v>44106</v>
      </c>
      <c r="C4400">
        <f t="shared" si="79"/>
        <v>12</v>
      </c>
      <c r="D4400" t="str">
        <f ca="1">VLOOKUP($B4400,'Track WIP'!$M:$O,2,FALSE)</f>
        <v>INDYCAR HARVEST GRAND PRIX - RACE 1</v>
      </c>
      <c r="E4400" t="str">
        <f ca="1">VLOOKUP($B4400,'Track WIP'!$M:$O,3,FALSE)</f>
        <v>Indianapolis Motor Speedway Road Course</v>
      </c>
      <c r="F4400">
        <v>8</v>
      </c>
      <c r="G4400" t="s">
        <v>396</v>
      </c>
      <c r="H4400">
        <v>60</v>
      </c>
      <c r="I4400" t="s">
        <v>16</v>
      </c>
      <c r="J4400">
        <v>85</v>
      </c>
      <c r="K4400">
        <v>6</v>
      </c>
      <c r="L4400">
        <v>0</v>
      </c>
      <c r="M4400">
        <v>24</v>
      </c>
      <c r="N4400">
        <v>0</v>
      </c>
      <c r="O4400">
        <v>0</v>
      </c>
    </row>
    <row r="4401" spans="1:15" x14ac:dyDescent="0.2">
      <c r="A4401">
        <v>2020</v>
      </c>
      <c r="B4401" s="6">
        <f ca="1">_xlfn.MAXIFS('Track WIP'!M:M,'Track WIP'!K:K,'Results WIP'!A4401,'Track WIP'!L:L,'Results WIP'!C4401)</f>
        <v>44106</v>
      </c>
      <c r="C4401">
        <f t="shared" si="79"/>
        <v>12</v>
      </c>
      <c r="D4401" t="str">
        <f ca="1">VLOOKUP($B4401,'Track WIP'!$M:$O,2,FALSE)</f>
        <v>INDYCAR HARVEST GRAND PRIX - RACE 1</v>
      </c>
      <c r="E4401" t="str">
        <f ca="1">VLOOKUP($B4401,'Track WIP'!$M:$O,3,FALSE)</f>
        <v>Indianapolis Motor Speedway Road Course</v>
      </c>
      <c r="F4401">
        <v>9</v>
      </c>
      <c r="G4401" t="s">
        <v>21</v>
      </c>
      <c r="H4401">
        <v>9</v>
      </c>
      <c r="I4401" t="s">
        <v>16</v>
      </c>
      <c r="J4401">
        <v>85</v>
      </c>
      <c r="K4401">
        <v>12</v>
      </c>
      <c r="L4401">
        <v>0</v>
      </c>
      <c r="M4401">
        <v>22</v>
      </c>
      <c r="N4401">
        <v>0</v>
      </c>
      <c r="O4401">
        <v>0</v>
      </c>
    </row>
    <row r="4402" spans="1:15" x14ac:dyDescent="0.2">
      <c r="A4402">
        <v>2020</v>
      </c>
      <c r="B4402" s="6">
        <f ca="1">_xlfn.MAXIFS('Track WIP'!M:M,'Track WIP'!K:K,'Results WIP'!A4402,'Track WIP'!L:L,'Results WIP'!C4402)</f>
        <v>44106</v>
      </c>
      <c r="C4402">
        <f t="shared" si="79"/>
        <v>12</v>
      </c>
      <c r="D4402" t="str">
        <f ca="1">VLOOKUP($B4402,'Track WIP'!$M:$O,2,FALSE)</f>
        <v>INDYCAR HARVEST GRAND PRIX - RACE 1</v>
      </c>
      <c r="E4402" t="str">
        <f ca="1">VLOOKUP($B4402,'Track WIP'!$M:$O,3,FALSE)</f>
        <v>Indianapolis Motor Speedway Road Course</v>
      </c>
      <c r="F4402">
        <v>10</v>
      </c>
      <c r="G4402" t="s">
        <v>408</v>
      </c>
      <c r="H4402">
        <v>8</v>
      </c>
      <c r="I4402" t="s">
        <v>16</v>
      </c>
      <c r="J4402">
        <v>85</v>
      </c>
      <c r="K4402">
        <v>15</v>
      </c>
      <c r="L4402">
        <v>0</v>
      </c>
      <c r="M4402">
        <v>20</v>
      </c>
      <c r="N4402">
        <v>0</v>
      </c>
      <c r="O4402">
        <v>0</v>
      </c>
    </row>
    <row r="4403" spans="1:15" x14ac:dyDescent="0.2">
      <c r="A4403">
        <v>2020</v>
      </c>
      <c r="B4403" s="6">
        <f ca="1">_xlfn.MAXIFS('Track WIP'!M:M,'Track WIP'!K:K,'Results WIP'!A4403,'Track WIP'!L:L,'Results WIP'!C4403)</f>
        <v>44106</v>
      </c>
      <c r="C4403">
        <f t="shared" si="79"/>
        <v>12</v>
      </c>
      <c r="D4403" t="str">
        <f ca="1">VLOOKUP($B4403,'Track WIP'!$M:$O,2,FALSE)</f>
        <v>INDYCAR HARVEST GRAND PRIX - RACE 1</v>
      </c>
      <c r="E4403" t="str">
        <f ca="1">VLOOKUP($B4403,'Track WIP'!$M:$O,3,FALSE)</f>
        <v>Indianapolis Motor Speedway Road Course</v>
      </c>
      <c r="F4403">
        <v>11</v>
      </c>
      <c r="G4403" t="s">
        <v>390</v>
      </c>
      <c r="H4403">
        <v>59</v>
      </c>
      <c r="I4403" t="s">
        <v>111</v>
      </c>
      <c r="J4403">
        <v>85</v>
      </c>
      <c r="K4403">
        <v>9</v>
      </c>
      <c r="L4403">
        <v>0</v>
      </c>
      <c r="M4403">
        <v>19</v>
      </c>
      <c r="N4403">
        <v>0</v>
      </c>
      <c r="O4403">
        <v>0</v>
      </c>
    </row>
    <row r="4404" spans="1:15" x14ac:dyDescent="0.2">
      <c r="A4404">
        <v>2020</v>
      </c>
      <c r="B4404" s="6">
        <f ca="1">_xlfn.MAXIFS('Track WIP'!M:M,'Track WIP'!K:K,'Results WIP'!A4404,'Track WIP'!L:L,'Results WIP'!C4404)</f>
        <v>44106</v>
      </c>
      <c r="C4404">
        <f t="shared" si="79"/>
        <v>12</v>
      </c>
      <c r="D4404" t="str">
        <f ca="1">VLOOKUP($B4404,'Track WIP'!$M:$O,2,FALSE)</f>
        <v>INDYCAR HARVEST GRAND PRIX - RACE 1</v>
      </c>
      <c r="E4404" t="str">
        <f ca="1">VLOOKUP($B4404,'Track WIP'!$M:$O,3,FALSE)</f>
        <v>Indianapolis Motor Speedway Road Course</v>
      </c>
      <c r="F4404">
        <v>12</v>
      </c>
      <c r="G4404" t="s">
        <v>359</v>
      </c>
      <c r="H4404">
        <v>20</v>
      </c>
      <c r="I4404" t="s">
        <v>111</v>
      </c>
      <c r="J4404">
        <v>85</v>
      </c>
      <c r="K4404">
        <v>14</v>
      </c>
      <c r="L4404">
        <v>0</v>
      </c>
      <c r="M4404">
        <v>18</v>
      </c>
      <c r="N4404">
        <v>0</v>
      </c>
      <c r="O4404">
        <v>0</v>
      </c>
    </row>
    <row r="4405" spans="1:15" x14ac:dyDescent="0.2">
      <c r="A4405">
        <v>2020</v>
      </c>
      <c r="B4405" s="6">
        <f ca="1">_xlfn.MAXIFS('Track WIP'!M:M,'Track WIP'!K:K,'Results WIP'!A4405,'Track WIP'!L:L,'Results WIP'!C4405)</f>
        <v>44106</v>
      </c>
      <c r="C4405">
        <f t="shared" si="79"/>
        <v>12</v>
      </c>
      <c r="D4405" t="str">
        <f ca="1">VLOOKUP($B4405,'Track WIP'!$M:$O,2,FALSE)</f>
        <v>INDYCAR HARVEST GRAND PRIX - RACE 1</v>
      </c>
      <c r="E4405" t="str">
        <f ca="1">VLOOKUP($B4405,'Track WIP'!$M:$O,3,FALSE)</f>
        <v>Indianapolis Motor Speedway Road Course</v>
      </c>
      <c r="F4405">
        <v>13</v>
      </c>
      <c r="G4405" t="s">
        <v>86</v>
      </c>
      <c r="H4405">
        <v>4</v>
      </c>
      <c r="I4405" t="s">
        <v>111</v>
      </c>
      <c r="J4405">
        <v>85</v>
      </c>
      <c r="K4405">
        <v>23</v>
      </c>
      <c r="L4405">
        <v>0</v>
      </c>
      <c r="M4405">
        <v>17</v>
      </c>
      <c r="N4405">
        <v>0</v>
      </c>
      <c r="O4405">
        <v>0</v>
      </c>
    </row>
    <row r="4406" spans="1:15" x14ac:dyDescent="0.2">
      <c r="A4406">
        <v>2020</v>
      </c>
      <c r="B4406" s="6">
        <f ca="1">_xlfn.MAXIFS('Track WIP'!M:M,'Track WIP'!K:K,'Results WIP'!A4406,'Track WIP'!L:L,'Results WIP'!C4406)</f>
        <v>44106</v>
      </c>
      <c r="C4406">
        <f t="shared" si="79"/>
        <v>12</v>
      </c>
      <c r="D4406" t="str">
        <f ca="1">VLOOKUP($B4406,'Track WIP'!$M:$O,2,FALSE)</f>
        <v>INDYCAR HARVEST GRAND PRIX - RACE 1</v>
      </c>
      <c r="E4406" t="str">
        <f ca="1">VLOOKUP($B4406,'Track WIP'!$M:$O,3,FALSE)</f>
        <v>Indianapolis Motor Speedway Road Course</v>
      </c>
      <c r="F4406">
        <v>14</v>
      </c>
      <c r="G4406" t="s">
        <v>89</v>
      </c>
      <c r="H4406">
        <v>26</v>
      </c>
      <c r="I4406" t="s">
        <v>16</v>
      </c>
      <c r="J4406">
        <v>85</v>
      </c>
      <c r="K4406">
        <v>18</v>
      </c>
      <c r="L4406">
        <v>0</v>
      </c>
      <c r="M4406">
        <v>16</v>
      </c>
      <c r="N4406">
        <v>0</v>
      </c>
      <c r="O4406">
        <v>0</v>
      </c>
    </row>
    <row r="4407" spans="1:15" x14ac:dyDescent="0.2">
      <c r="A4407">
        <v>2020</v>
      </c>
      <c r="B4407" s="6">
        <f ca="1">_xlfn.MAXIFS('Track WIP'!M:M,'Track WIP'!K:K,'Results WIP'!A4407,'Track WIP'!L:L,'Results WIP'!C4407)</f>
        <v>44106</v>
      </c>
      <c r="C4407">
        <f t="shared" si="79"/>
        <v>12</v>
      </c>
      <c r="D4407" t="str">
        <f ca="1">VLOOKUP($B4407,'Track WIP'!$M:$O,2,FALSE)</f>
        <v>INDYCAR HARVEST GRAND PRIX - RACE 1</v>
      </c>
      <c r="E4407" t="str">
        <f ca="1">VLOOKUP($B4407,'Track WIP'!$M:$O,3,FALSE)</f>
        <v>Indianapolis Motor Speedway Road Course</v>
      </c>
      <c r="F4407">
        <v>15</v>
      </c>
      <c r="G4407" t="s">
        <v>405</v>
      </c>
      <c r="H4407">
        <v>18</v>
      </c>
      <c r="I4407" t="s">
        <v>16</v>
      </c>
      <c r="J4407">
        <v>84</v>
      </c>
      <c r="K4407">
        <v>20</v>
      </c>
      <c r="L4407">
        <v>1</v>
      </c>
      <c r="M4407">
        <v>16</v>
      </c>
      <c r="N4407">
        <v>1</v>
      </c>
      <c r="O4407">
        <v>0</v>
      </c>
    </row>
    <row r="4408" spans="1:15" x14ac:dyDescent="0.2">
      <c r="A4408">
        <v>2020</v>
      </c>
      <c r="B4408" s="6">
        <f ca="1">_xlfn.MAXIFS('Track WIP'!M:M,'Track WIP'!K:K,'Results WIP'!A4408,'Track WIP'!L:L,'Results WIP'!C4408)</f>
        <v>44106</v>
      </c>
      <c r="C4408">
        <f t="shared" si="79"/>
        <v>12</v>
      </c>
      <c r="D4408" t="str">
        <f ca="1">VLOOKUP($B4408,'Track WIP'!$M:$O,2,FALSE)</f>
        <v>INDYCAR HARVEST GRAND PRIX - RACE 1</v>
      </c>
      <c r="E4408" t="str">
        <f ca="1">VLOOKUP($B4408,'Track WIP'!$M:$O,3,FALSE)</f>
        <v>Indianapolis Motor Speedway Road Course</v>
      </c>
      <c r="F4408">
        <v>16</v>
      </c>
      <c r="G4408" t="s">
        <v>88</v>
      </c>
      <c r="H4408">
        <v>22</v>
      </c>
      <c r="I4408" t="s">
        <v>111</v>
      </c>
      <c r="J4408">
        <v>84</v>
      </c>
      <c r="K4408">
        <v>22</v>
      </c>
      <c r="L4408">
        <v>0</v>
      </c>
      <c r="M4408">
        <v>14</v>
      </c>
      <c r="N4408">
        <v>0</v>
      </c>
      <c r="O4408">
        <v>0</v>
      </c>
    </row>
    <row r="4409" spans="1:15" x14ac:dyDescent="0.2">
      <c r="A4409">
        <v>2020</v>
      </c>
      <c r="B4409" s="6">
        <f ca="1">_xlfn.MAXIFS('Track WIP'!M:M,'Track WIP'!K:K,'Results WIP'!A4409,'Track WIP'!L:L,'Results WIP'!C4409)</f>
        <v>44106</v>
      </c>
      <c r="C4409">
        <f t="shared" si="79"/>
        <v>12</v>
      </c>
      <c r="D4409" t="str">
        <f ca="1">VLOOKUP($B4409,'Track WIP'!$M:$O,2,FALSE)</f>
        <v>INDYCAR HARVEST GRAND PRIX - RACE 1</v>
      </c>
      <c r="E4409" t="str">
        <f ca="1">VLOOKUP($B4409,'Track WIP'!$M:$O,3,FALSE)</f>
        <v>Indianapolis Motor Speedway Road Course</v>
      </c>
      <c r="F4409">
        <v>17</v>
      </c>
      <c r="G4409" t="s">
        <v>410</v>
      </c>
      <c r="H4409">
        <v>55</v>
      </c>
      <c r="I4409" t="s">
        <v>16</v>
      </c>
      <c r="J4409">
        <v>84</v>
      </c>
      <c r="K4409">
        <v>17</v>
      </c>
      <c r="L4409">
        <v>0</v>
      </c>
      <c r="M4409">
        <v>13</v>
      </c>
      <c r="N4409">
        <v>0</v>
      </c>
      <c r="O4409">
        <v>0</v>
      </c>
    </row>
    <row r="4410" spans="1:15" x14ac:dyDescent="0.2">
      <c r="A4410">
        <v>2020</v>
      </c>
      <c r="B4410" s="6">
        <f ca="1">_xlfn.MAXIFS('Track WIP'!M:M,'Track WIP'!K:K,'Results WIP'!A4410,'Track WIP'!L:L,'Results WIP'!C4410)</f>
        <v>44106</v>
      </c>
      <c r="C4410">
        <f t="shared" si="79"/>
        <v>12</v>
      </c>
      <c r="D4410" t="str">
        <f ca="1">VLOOKUP($B4410,'Track WIP'!$M:$O,2,FALSE)</f>
        <v>INDYCAR HARVEST GRAND PRIX - RACE 1</v>
      </c>
      <c r="E4410" t="str">
        <f ca="1">VLOOKUP($B4410,'Track WIP'!$M:$O,3,FALSE)</f>
        <v>Indianapolis Motor Speedway Road Course</v>
      </c>
      <c r="F4410">
        <v>18</v>
      </c>
      <c r="G4410" t="s">
        <v>37</v>
      </c>
      <c r="H4410">
        <v>30</v>
      </c>
      <c r="I4410" t="s">
        <v>16</v>
      </c>
      <c r="J4410">
        <v>84</v>
      </c>
      <c r="K4410">
        <v>24</v>
      </c>
      <c r="L4410">
        <v>0</v>
      </c>
      <c r="M4410">
        <v>12</v>
      </c>
      <c r="N4410">
        <v>0</v>
      </c>
      <c r="O4410">
        <v>0</v>
      </c>
    </row>
    <row r="4411" spans="1:15" x14ac:dyDescent="0.2">
      <c r="A4411">
        <v>2020</v>
      </c>
      <c r="B4411" s="6">
        <f ca="1">_xlfn.MAXIFS('Track WIP'!M:M,'Track WIP'!K:K,'Results WIP'!A4411,'Track WIP'!L:L,'Results WIP'!C4411)</f>
        <v>44106</v>
      </c>
      <c r="C4411">
        <f t="shared" si="79"/>
        <v>12</v>
      </c>
      <c r="D4411" t="str">
        <f ca="1">VLOOKUP($B4411,'Track WIP'!$M:$O,2,FALSE)</f>
        <v>INDYCAR HARVEST GRAND PRIX - RACE 1</v>
      </c>
      <c r="E4411" t="str">
        <f ca="1">VLOOKUP($B4411,'Track WIP'!$M:$O,3,FALSE)</f>
        <v>Indianapolis Motor Speedway Road Course</v>
      </c>
      <c r="F4411">
        <v>19</v>
      </c>
      <c r="G4411" t="s">
        <v>17</v>
      </c>
      <c r="H4411">
        <v>28</v>
      </c>
      <c r="I4411" t="s">
        <v>16</v>
      </c>
      <c r="J4411">
        <v>84</v>
      </c>
      <c r="K4411">
        <v>13</v>
      </c>
      <c r="L4411">
        <v>0</v>
      </c>
      <c r="M4411">
        <v>11</v>
      </c>
      <c r="N4411">
        <v>0</v>
      </c>
      <c r="O4411">
        <v>0</v>
      </c>
    </row>
    <row r="4412" spans="1:15" x14ac:dyDescent="0.2">
      <c r="A4412">
        <v>2020</v>
      </c>
      <c r="B4412" s="6">
        <f ca="1">_xlfn.MAXIFS('Track WIP'!M:M,'Track WIP'!K:K,'Results WIP'!A4412,'Track WIP'!L:L,'Results WIP'!C4412)</f>
        <v>44106</v>
      </c>
      <c r="C4412">
        <f t="shared" si="79"/>
        <v>12</v>
      </c>
      <c r="D4412" t="str">
        <f ca="1">VLOOKUP($B4412,'Track WIP'!$M:$O,2,FALSE)</f>
        <v>INDYCAR HARVEST GRAND PRIX - RACE 1</v>
      </c>
      <c r="E4412" t="str">
        <f ca="1">VLOOKUP($B4412,'Track WIP'!$M:$O,3,FALSE)</f>
        <v>Indianapolis Motor Speedway Road Course</v>
      </c>
      <c r="F4412">
        <v>20</v>
      </c>
      <c r="G4412" t="s">
        <v>24</v>
      </c>
      <c r="H4412">
        <v>7</v>
      </c>
      <c r="I4412" t="s">
        <v>111</v>
      </c>
      <c r="J4412">
        <v>84</v>
      </c>
      <c r="K4412">
        <v>19</v>
      </c>
      <c r="L4412">
        <v>0</v>
      </c>
      <c r="M4412">
        <v>10</v>
      </c>
      <c r="N4412">
        <v>0</v>
      </c>
      <c r="O4412">
        <v>0</v>
      </c>
    </row>
    <row r="4413" spans="1:15" x14ac:dyDescent="0.2">
      <c r="A4413">
        <v>2020</v>
      </c>
      <c r="B4413" s="6">
        <f ca="1">_xlfn.MAXIFS('Track WIP'!M:M,'Track WIP'!K:K,'Results WIP'!A4413,'Track WIP'!L:L,'Results WIP'!C4413)</f>
        <v>44106</v>
      </c>
      <c r="C4413">
        <f t="shared" si="79"/>
        <v>12</v>
      </c>
      <c r="D4413" t="str">
        <f ca="1">VLOOKUP($B4413,'Track WIP'!$M:$O,2,FALSE)</f>
        <v>INDYCAR HARVEST GRAND PRIX - RACE 1</v>
      </c>
      <c r="E4413" t="str">
        <f ca="1">VLOOKUP($B4413,'Track WIP'!$M:$O,3,FALSE)</f>
        <v>Indianapolis Motor Speedway Road Course</v>
      </c>
      <c r="F4413">
        <v>21</v>
      </c>
      <c r="G4413" t="s">
        <v>87</v>
      </c>
      <c r="H4413">
        <v>14</v>
      </c>
      <c r="I4413" t="s">
        <v>111</v>
      </c>
      <c r="J4413">
        <v>84</v>
      </c>
      <c r="K4413">
        <v>16</v>
      </c>
      <c r="L4413">
        <v>0</v>
      </c>
      <c r="M4413">
        <v>9</v>
      </c>
      <c r="N4413">
        <v>0</v>
      </c>
      <c r="O4413">
        <v>0</v>
      </c>
    </row>
    <row r="4414" spans="1:15" x14ac:dyDescent="0.2">
      <c r="A4414">
        <v>2020</v>
      </c>
      <c r="B4414" s="6">
        <f ca="1">_xlfn.MAXIFS('Track WIP'!M:M,'Track WIP'!K:K,'Results WIP'!A4414,'Track WIP'!L:L,'Results WIP'!C4414)</f>
        <v>44106</v>
      </c>
      <c r="C4414">
        <f t="shared" si="79"/>
        <v>12</v>
      </c>
      <c r="D4414" t="str">
        <f ca="1">VLOOKUP($B4414,'Track WIP'!$M:$O,2,FALSE)</f>
        <v>INDYCAR HARVEST GRAND PRIX - RACE 1</v>
      </c>
      <c r="E4414" t="str">
        <f ca="1">VLOOKUP($B4414,'Track WIP'!$M:$O,3,FALSE)</f>
        <v>Indianapolis Motor Speedway Road Course</v>
      </c>
      <c r="F4414">
        <v>22</v>
      </c>
      <c r="G4414" t="s">
        <v>356</v>
      </c>
      <c r="H4414">
        <v>5</v>
      </c>
      <c r="I4414" t="s">
        <v>111</v>
      </c>
      <c r="J4414">
        <v>84</v>
      </c>
      <c r="K4414">
        <v>10</v>
      </c>
      <c r="L4414">
        <v>0</v>
      </c>
      <c r="M4414">
        <v>8</v>
      </c>
      <c r="N4414">
        <v>0</v>
      </c>
      <c r="O4414">
        <v>0</v>
      </c>
    </row>
    <row r="4415" spans="1:15" x14ac:dyDescent="0.2">
      <c r="A4415">
        <v>2020</v>
      </c>
      <c r="B4415" s="6">
        <f ca="1">_xlfn.MAXIFS('Track WIP'!M:M,'Track WIP'!K:K,'Results WIP'!A4415,'Track WIP'!L:L,'Results WIP'!C4415)</f>
        <v>44106</v>
      </c>
      <c r="C4415">
        <f t="shared" si="79"/>
        <v>12</v>
      </c>
      <c r="D4415" t="str">
        <f ca="1">VLOOKUP($B4415,'Track WIP'!$M:$O,2,FALSE)</f>
        <v>INDYCAR HARVEST GRAND PRIX - RACE 1</v>
      </c>
      <c r="E4415" t="str">
        <f ca="1">VLOOKUP($B4415,'Track WIP'!$M:$O,3,FALSE)</f>
        <v>Indianapolis Motor Speedway Road Course</v>
      </c>
      <c r="F4415">
        <v>23</v>
      </c>
      <c r="G4415" t="s">
        <v>384</v>
      </c>
      <c r="H4415">
        <v>24</v>
      </c>
      <c r="I4415" t="s">
        <v>111</v>
      </c>
      <c r="J4415">
        <v>84</v>
      </c>
      <c r="K4415">
        <v>21</v>
      </c>
      <c r="L4415">
        <v>0</v>
      </c>
      <c r="M4415">
        <v>7</v>
      </c>
      <c r="N4415">
        <v>0</v>
      </c>
      <c r="O4415">
        <v>0</v>
      </c>
    </row>
    <row r="4416" spans="1:15" x14ac:dyDescent="0.2">
      <c r="A4416">
        <v>2020</v>
      </c>
      <c r="B4416" s="6">
        <f ca="1">_xlfn.MAXIFS('Track WIP'!M:M,'Track WIP'!K:K,'Results WIP'!A4416,'Track WIP'!L:L,'Results WIP'!C4416)</f>
        <v>44106</v>
      </c>
      <c r="C4416">
        <f t="shared" si="79"/>
        <v>12</v>
      </c>
      <c r="D4416" t="str">
        <f ca="1">VLOOKUP($B4416,'Track WIP'!$M:$O,2,FALSE)</f>
        <v>INDYCAR HARVEST GRAND PRIX - RACE 1</v>
      </c>
      <c r="E4416" t="str">
        <f ca="1">VLOOKUP($B4416,'Track WIP'!$M:$O,3,FALSE)</f>
        <v>Indianapolis Motor Speedway Road Course</v>
      </c>
      <c r="F4416">
        <v>24</v>
      </c>
      <c r="G4416" t="s">
        <v>411</v>
      </c>
      <c r="H4416">
        <v>41</v>
      </c>
      <c r="I4416" t="s">
        <v>111</v>
      </c>
      <c r="J4416">
        <v>83</v>
      </c>
      <c r="K4416">
        <v>25</v>
      </c>
      <c r="L4416">
        <v>0</v>
      </c>
      <c r="M4416">
        <v>6</v>
      </c>
      <c r="N4416">
        <v>0</v>
      </c>
      <c r="O4416">
        <v>0</v>
      </c>
    </row>
    <row r="4417" spans="1:15" x14ac:dyDescent="0.2">
      <c r="A4417">
        <v>2020</v>
      </c>
      <c r="B4417" s="6">
        <f ca="1">_xlfn.MAXIFS('Track WIP'!M:M,'Track WIP'!K:K,'Results WIP'!A4417,'Track WIP'!L:L,'Results WIP'!C4417)</f>
        <v>44106</v>
      </c>
      <c r="C4417">
        <f t="shared" si="79"/>
        <v>12</v>
      </c>
      <c r="D4417" t="str">
        <f ca="1">VLOOKUP($B4417,'Track WIP'!$M:$O,2,FALSE)</f>
        <v>INDYCAR HARVEST GRAND PRIX - RACE 1</v>
      </c>
      <c r="E4417" t="str">
        <f ca="1">VLOOKUP($B4417,'Track WIP'!$M:$O,3,FALSE)</f>
        <v>Indianapolis Motor Speedway Road Course</v>
      </c>
      <c r="F4417">
        <v>25</v>
      </c>
      <c r="G4417" t="s">
        <v>38</v>
      </c>
      <c r="H4417">
        <v>98</v>
      </c>
      <c r="I4417" t="s">
        <v>16</v>
      </c>
      <c r="J4417">
        <v>79</v>
      </c>
      <c r="K4417">
        <v>5</v>
      </c>
      <c r="L4417">
        <v>0</v>
      </c>
      <c r="M4417">
        <v>5</v>
      </c>
      <c r="N4417">
        <v>0</v>
      </c>
      <c r="O4417">
        <v>0</v>
      </c>
    </row>
    <row r="4418" spans="1:15" x14ac:dyDescent="0.2">
      <c r="A4418">
        <v>2020</v>
      </c>
      <c r="B4418" s="6">
        <f ca="1">_xlfn.MAXIFS('Track WIP'!M:M,'Track WIP'!K:K,'Results WIP'!A4418,'Track WIP'!L:L,'Results WIP'!C4418)</f>
        <v>44107</v>
      </c>
      <c r="C4418">
        <f t="shared" si="79"/>
        <v>13</v>
      </c>
      <c r="D4418" t="str">
        <f ca="1">VLOOKUP($B4418,'Track WIP'!$M:$O,2,FALSE)</f>
        <v>INDYCAR HARVEST GRAND PRIX - RACE 2</v>
      </c>
      <c r="E4418" t="str">
        <f ca="1">VLOOKUP($B4418,'Track WIP'!$M:$O,3,FALSE)</f>
        <v>Indianapolis Motor Speedway Road Course</v>
      </c>
      <c r="F4418">
        <v>1</v>
      </c>
      <c r="G4418" t="s">
        <v>15</v>
      </c>
      <c r="H4418">
        <v>12</v>
      </c>
      <c r="I4418" t="s">
        <v>111</v>
      </c>
      <c r="J4418">
        <v>75</v>
      </c>
      <c r="K4418">
        <v>1</v>
      </c>
      <c r="L4418">
        <v>75</v>
      </c>
      <c r="M4418">
        <v>54</v>
      </c>
      <c r="N4418">
        <v>4</v>
      </c>
      <c r="O4418">
        <v>0</v>
      </c>
    </row>
    <row r="4419" spans="1:15" x14ac:dyDescent="0.2">
      <c r="A4419">
        <v>2020</v>
      </c>
      <c r="B4419" s="6">
        <f ca="1">_xlfn.MAXIFS('Track WIP'!M:M,'Track WIP'!K:K,'Results WIP'!A4419,'Track WIP'!L:L,'Results WIP'!C4419)</f>
        <v>44107</v>
      </c>
      <c r="C4419">
        <f t="shared" si="79"/>
        <v>13</v>
      </c>
      <c r="D4419" t="str">
        <f ca="1">VLOOKUP($B4419,'Track WIP'!$M:$O,2,FALSE)</f>
        <v>INDYCAR HARVEST GRAND PRIX - RACE 2</v>
      </c>
      <c r="E4419" t="str">
        <f ca="1">VLOOKUP($B4419,'Track WIP'!$M:$O,3,FALSE)</f>
        <v>Indianapolis Motor Speedway Road Course</v>
      </c>
      <c r="F4419">
        <v>2</v>
      </c>
      <c r="G4419" t="s">
        <v>338</v>
      </c>
      <c r="H4419">
        <v>88</v>
      </c>
      <c r="I4419" t="s">
        <v>16</v>
      </c>
      <c r="J4419">
        <v>75</v>
      </c>
      <c r="K4419">
        <v>2</v>
      </c>
      <c r="L4419">
        <v>0</v>
      </c>
      <c r="M4419">
        <v>41</v>
      </c>
      <c r="N4419">
        <v>1</v>
      </c>
      <c r="O4419">
        <v>0</v>
      </c>
    </row>
    <row r="4420" spans="1:15" x14ac:dyDescent="0.2">
      <c r="A4420">
        <v>2020</v>
      </c>
      <c r="B4420" s="6">
        <f ca="1">_xlfn.MAXIFS('Track WIP'!M:M,'Track WIP'!K:K,'Results WIP'!A4420,'Track WIP'!L:L,'Results WIP'!C4420)</f>
        <v>44107</v>
      </c>
      <c r="C4420">
        <f t="shared" si="79"/>
        <v>13</v>
      </c>
      <c r="D4420" t="str">
        <f ca="1">VLOOKUP($B4420,'Track WIP'!$M:$O,2,FALSE)</f>
        <v>INDYCAR HARVEST GRAND PRIX - RACE 2</v>
      </c>
      <c r="E4420" t="str">
        <f ca="1">VLOOKUP($B4420,'Track WIP'!$M:$O,3,FALSE)</f>
        <v>Indianapolis Motor Speedway Road Course</v>
      </c>
      <c r="F4420">
        <v>3</v>
      </c>
      <c r="G4420" t="s">
        <v>277</v>
      </c>
      <c r="H4420">
        <v>27</v>
      </c>
      <c r="I4420" t="s">
        <v>16</v>
      </c>
      <c r="J4420">
        <v>75</v>
      </c>
      <c r="K4420">
        <v>3</v>
      </c>
      <c r="L4420">
        <v>0</v>
      </c>
      <c r="M4420">
        <v>35</v>
      </c>
      <c r="N4420">
        <v>0</v>
      </c>
      <c r="O4420">
        <v>0</v>
      </c>
    </row>
    <row r="4421" spans="1:15" x14ac:dyDescent="0.2">
      <c r="A4421">
        <v>2020</v>
      </c>
      <c r="B4421" s="6">
        <f ca="1">_xlfn.MAXIFS('Track WIP'!M:M,'Track WIP'!K:K,'Results WIP'!A4421,'Track WIP'!L:L,'Results WIP'!C4421)</f>
        <v>44107</v>
      </c>
      <c r="C4421">
        <f t="shared" si="79"/>
        <v>13</v>
      </c>
      <c r="D4421" t="str">
        <f ca="1">VLOOKUP($B4421,'Track WIP'!$M:$O,2,FALSE)</f>
        <v>INDYCAR HARVEST GRAND PRIX - RACE 2</v>
      </c>
      <c r="E4421" t="str">
        <f ca="1">VLOOKUP($B4421,'Track WIP'!$M:$O,3,FALSE)</f>
        <v>Indianapolis Motor Speedway Road Course</v>
      </c>
      <c r="F4421">
        <v>4</v>
      </c>
      <c r="G4421" t="s">
        <v>112</v>
      </c>
      <c r="H4421">
        <v>1</v>
      </c>
      <c r="I4421" t="s">
        <v>111</v>
      </c>
      <c r="J4421">
        <v>75</v>
      </c>
      <c r="K4421">
        <v>9</v>
      </c>
      <c r="L4421">
        <v>0</v>
      </c>
      <c r="M4421">
        <v>32</v>
      </c>
      <c r="N4421">
        <v>0</v>
      </c>
      <c r="O4421">
        <v>0</v>
      </c>
    </row>
    <row r="4422" spans="1:15" x14ac:dyDescent="0.2">
      <c r="A4422">
        <v>2020</v>
      </c>
      <c r="B4422" s="6">
        <f ca="1">_xlfn.MAXIFS('Track WIP'!M:M,'Track WIP'!K:K,'Results WIP'!A4422,'Track WIP'!L:L,'Results WIP'!C4422)</f>
        <v>44107</v>
      </c>
      <c r="C4422">
        <f t="shared" si="79"/>
        <v>13</v>
      </c>
      <c r="D4422" t="str">
        <f ca="1">VLOOKUP($B4422,'Track WIP'!$M:$O,2,FALSE)</f>
        <v>INDYCAR HARVEST GRAND PRIX - RACE 2</v>
      </c>
      <c r="E4422" t="str">
        <f ca="1">VLOOKUP($B4422,'Track WIP'!$M:$O,3,FALSE)</f>
        <v>Indianapolis Motor Speedway Road Course</v>
      </c>
      <c r="F4422">
        <v>5</v>
      </c>
      <c r="G4422" t="s">
        <v>356</v>
      </c>
      <c r="H4422">
        <v>5</v>
      </c>
      <c r="I4422" t="s">
        <v>111</v>
      </c>
      <c r="J4422">
        <v>75</v>
      </c>
      <c r="K4422">
        <v>5</v>
      </c>
      <c r="L4422">
        <v>0</v>
      </c>
      <c r="M4422">
        <v>30</v>
      </c>
      <c r="N4422">
        <v>0</v>
      </c>
      <c r="O4422">
        <v>0</v>
      </c>
    </row>
    <row r="4423" spans="1:15" x14ac:dyDescent="0.2">
      <c r="A4423">
        <v>2020</v>
      </c>
      <c r="B4423" s="6">
        <f ca="1">_xlfn.MAXIFS('Track WIP'!M:M,'Track WIP'!K:K,'Results WIP'!A4423,'Track WIP'!L:L,'Results WIP'!C4423)</f>
        <v>44107</v>
      </c>
      <c r="C4423">
        <f t="shared" si="79"/>
        <v>13</v>
      </c>
      <c r="D4423" t="str">
        <f ca="1">VLOOKUP($B4423,'Track WIP'!$M:$O,2,FALSE)</f>
        <v>INDYCAR HARVEST GRAND PRIX - RACE 2</v>
      </c>
      <c r="E4423" t="str">
        <f ca="1">VLOOKUP($B4423,'Track WIP'!$M:$O,3,FALSE)</f>
        <v>Indianapolis Motor Speedway Road Course</v>
      </c>
      <c r="F4423">
        <v>6</v>
      </c>
      <c r="G4423" t="s">
        <v>396</v>
      </c>
      <c r="H4423">
        <v>60</v>
      </c>
      <c r="I4423" t="s">
        <v>16</v>
      </c>
      <c r="J4423">
        <v>75</v>
      </c>
      <c r="K4423">
        <v>7</v>
      </c>
      <c r="L4423">
        <v>0</v>
      </c>
      <c r="M4423">
        <v>28</v>
      </c>
      <c r="N4423">
        <v>0</v>
      </c>
      <c r="O4423">
        <v>0</v>
      </c>
    </row>
    <row r="4424" spans="1:15" x14ac:dyDescent="0.2">
      <c r="A4424">
        <v>2020</v>
      </c>
      <c r="B4424" s="6">
        <f ca="1">_xlfn.MAXIFS('Track WIP'!M:M,'Track WIP'!K:K,'Results WIP'!A4424,'Track WIP'!L:L,'Results WIP'!C4424)</f>
        <v>44107</v>
      </c>
      <c r="C4424">
        <f t="shared" si="79"/>
        <v>13</v>
      </c>
      <c r="D4424" t="str">
        <f ca="1">VLOOKUP($B4424,'Track WIP'!$M:$O,2,FALSE)</f>
        <v>INDYCAR HARVEST GRAND PRIX - RACE 2</v>
      </c>
      <c r="E4424" t="str">
        <f ca="1">VLOOKUP($B4424,'Track WIP'!$M:$O,3,FALSE)</f>
        <v>Indianapolis Motor Speedway Road Course</v>
      </c>
      <c r="F4424">
        <v>7</v>
      </c>
      <c r="G4424" t="s">
        <v>41</v>
      </c>
      <c r="H4424">
        <v>15</v>
      </c>
      <c r="I4424" t="s">
        <v>16</v>
      </c>
      <c r="J4424">
        <v>75</v>
      </c>
      <c r="K4424">
        <v>10</v>
      </c>
      <c r="L4424">
        <v>0</v>
      </c>
      <c r="M4424">
        <v>26</v>
      </c>
      <c r="N4424">
        <v>0</v>
      </c>
      <c r="O4424">
        <v>0</v>
      </c>
    </row>
    <row r="4425" spans="1:15" x14ac:dyDescent="0.2">
      <c r="A4425">
        <v>2020</v>
      </c>
      <c r="B4425" s="6">
        <f ca="1">_xlfn.MAXIFS('Track WIP'!M:M,'Track WIP'!K:K,'Results WIP'!A4425,'Track WIP'!L:L,'Results WIP'!C4425)</f>
        <v>44107</v>
      </c>
      <c r="C4425">
        <f t="shared" si="79"/>
        <v>13</v>
      </c>
      <c r="D4425" t="str">
        <f ca="1">VLOOKUP($B4425,'Track WIP'!$M:$O,2,FALSE)</f>
        <v>INDYCAR HARVEST GRAND PRIX - RACE 2</v>
      </c>
      <c r="E4425" t="str">
        <f ca="1">VLOOKUP($B4425,'Track WIP'!$M:$O,3,FALSE)</f>
        <v>Indianapolis Motor Speedway Road Course</v>
      </c>
      <c r="F4425">
        <v>8</v>
      </c>
      <c r="G4425" t="s">
        <v>21</v>
      </c>
      <c r="H4425">
        <v>9</v>
      </c>
      <c r="I4425" t="s">
        <v>16</v>
      </c>
      <c r="J4425">
        <v>75</v>
      </c>
      <c r="K4425">
        <v>15</v>
      </c>
      <c r="L4425">
        <v>0</v>
      </c>
      <c r="M4425">
        <v>24</v>
      </c>
      <c r="N4425">
        <v>0</v>
      </c>
      <c r="O4425">
        <v>0</v>
      </c>
    </row>
    <row r="4426" spans="1:15" x14ac:dyDescent="0.2">
      <c r="A4426">
        <v>2020</v>
      </c>
      <c r="B4426" s="6">
        <f ca="1">_xlfn.MAXIFS('Track WIP'!M:M,'Track WIP'!K:K,'Results WIP'!A4426,'Track WIP'!L:L,'Results WIP'!C4426)</f>
        <v>44107</v>
      </c>
      <c r="C4426">
        <f t="shared" si="79"/>
        <v>13</v>
      </c>
      <c r="D4426" t="str">
        <f ca="1">VLOOKUP($B4426,'Track WIP'!$M:$O,2,FALSE)</f>
        <v>INDYCAR HARVEST GRAND PRIX - RACE 2</v>
      </c>
      <c r="E4426" t="str">
        <f ca="1">VLOOKUP($B4426,'Track WIP'!$M:$O,3,FALSE)</f>
        <v>Indianapolis Motor Speedway Road Course</v>
      </c>
      <c r="F4426">
        <v>9</v>
      </c>
      <c r="G4426" t="s">
        <v>410</v>
      </c>
      <c r="H4426">
        <v>55</v>
      </c>
      <c r="I4426" t="s">
        <v>16</v>
      </c>
      <c r="J4426">
        <v>75</v>
      </c>
      <c r="K4426">
        <v>4</v>
      </c>
      <c r="L4426">
        <v>0</v>
      </c>
      <c r="M4426">
        <v>22</v>
      </c>
      <c r="N4426">
        <v>0</v>
      </c>
      <c r="O4426">
        <v>0</v>
      </c>
    </row>
    <row r="4427" spans="1:15" x14ac:dyDescent="0.2">
      <c r="A4427">
        <v>2020</v>
      </c>
      <c r="B4427" s="6">
        <f ca="1">_xlfn.MAXIFS('Track WIP'!M:M,'Track WIP'!K:K,'Results WIP'!A4427,'Track WIP'!L:L,'Results WIP'!C4427)</f>
        <v>44107</v>
      </c>
      <c r="C4427">
        <f t="shared" si="79"/>
        <v>13</v>
      </c>
      <c r="D4427" t="str">
        <f ca="1">VLOOKUP($B4427,'Track WIP'!$M:$O,2,FALSE)</f>
        <v>INDYCAR HARVEST GRAND PRIX - RACE 2</v>
      </c>
      <c r="E4427" t="str">
        <f ca="1">VLOOKUP($B4427,'Track WIP'!$M:$O,3,FALSE)</f>
        <v>Indianapolis Motor Speedway Road Course</v>
      </c>
      <c r="F4427">
        <v>10</v>
      </c>
      <c r="G4427" t="s">
        <v>88</v>
      </c>
      <c r="H4427">
        <v>22</v>
      </c>
      <c r="I4427" t="s">
        <v>111</v>
      </c>
      <c r="J4427">
        <v>75</v>
      </c>
      <c r="K4427">
        <v>19</v>
      </c>
      <c r="L4427">
        <v>0</v>
      </c>
      <c r="M4427">
        <v>20</v>
      </c>
      <c r="N4427">
        <v>0</v>
      </c>
      <c r="O4427">
        <v>0</v>
      </c>
    </row>
    <row r="4428" spans="1:15" x14ac:dyDescent="0.2">
      <c r="A4428">
        <v>2020</v>
      </c>
      <c r="B4428" s="6">
        <f ca="1">_xlfn.MAXIFS('Track WIP'!M:M,'Track WIP'!K:K,'Results WIP'!A4428,'Track WIP'!L:L,'Results WIP'!C4428)</f>
        <v>44107</v>
      </c>
      <c r="C4428">
        <f t="shared" si="79"/>
        <v>13</v>
      </c>
      <c r="D4428" t="str">
        <f ca="1">VLOOKUP($B4428,'Track WIP'!$M:$O,2,FALSE)</f>
        <v>INDYCAR HARVEST GRAND PRIX - RACE 2</v>
      </c>
      <c r="E4428" t="str">
        <f ca="1">VLOOKUP($B4428,'Track WIP'!$M:$O,3,FALSE)</f>
        <v>Indianapolis Motor Speedway Road Course</v>
      </c>
      <c r="F4428">
        <v>11</v>
      </c>
      <c r="G4428" t="s">
        <v>341</v>
      </c>
      <c r="H4428">
        <v>10</v>
      </c>
      <c r="I4428" t="s">
        <v>16</v>
      </c>
      <c r="J4428">
        <v>75</v>
      </c>
      <c r="K4428">
        <v>8</v>
      </c>
      <c r="L4428">
        <v>0</v>
      </c>
      <c r="M4428">
        <v>19</v>
      </c>
      <c r="N4428">
        <v>0</v>
      </c>
      <c r="O4428">
        <v>0</v>
      </c>
    </row>
    <row r="4429" spans="1:15" x14ac:dyDescent="0.2">
      <c r="A4429">
        <v>2020</v>
      </c>
      <c r="B4429" s="6">
        <f ca="1">_xlfn.MAXIFS('Track WIP'!M:M,'Track WIP'!K:K,'Results WIP'!A4429,'Track WIP'!L:L,'Results WIP'!C4429)</f>
        <v>44107</v>
      </c>
      <c r="C4429">
        <f t="shared" si="79"/>
        <v>13</v>
      </c>
      <c r="D4429" t="str">
        <f ca="1">VLOOKUP($B4429,'Track WIP'!$M:$O,2,FALSE)</f>
        <v>INDYCAR HARVEST GRAND PRIX - RACE 2</v>
      </c>
      <c r="E4429" t="str">
        <f ca="1">VLOOKUP($B4429,'Track WIP'!$M:$O,3,FALSE)</f>
        <v>Indianapolis Motor Speedway Road Course</v>
      </c>
      <c r="F4429">
        <v>12</v>
      </c>
      <c r="G4429" t="s">
        <v>405</v>
      </c>
      <c r="H4429">
        <v>18</v>
      </c>
      <c r="I4429" t="s">
        <v>16</v>
      </c>
      <c r="J4429">
        <v>75</v>
      </c>
      <c r="K4429">
        <v>11</v>
      </c>
      <c r="L4429">
        <v>0</v>
      </c>
      <c r="M4429">
        <v>18</v>
      </c>
      <c r="N4429">
        <v>0</v>
      </c>
      <c r="O4429">
        <v>0</v>
      </c>
    </row>
    <row r="4430" spans="1:15" x14ac:dyDescent="0.2">
      <c r="A4430">
        <v>2020</v>
      </c>
      <c r="B4430" s="6">
        <f ca="1">_xlfn.MAXIFS('Track WIP'!M:M,'Track WIP'!K:K,'Results WIP'!A4430,'Track WIP'!L:L,'Results WIP'!C4430)</f>
        <v>44107</v>
      </c>
      <c r="C4430">
        <f t="shared" si="79"/>
        <v>13</v>
      </c>
      <c r="D4430" t="str">
        <f ca="1">VLOOKUP($B4430,'Track WIP'!$M:$O,2,FALSE)</f>
        <v>INDYCAR HARVEST GRAND PRIX - RACE 2</v>
      </c>
      <c r="E4430" t="str">
        <f ca="1">VLOOKUP($B4430,'Track WIP'!$M:$O,3,FALSE)</f>
        <v>Indianapolis Motor Speedway Road Course</v>
      </c>
      <c r="F4430">
        <v>13</v>
      </c>
      <c r="G4430" t="s">
        <v>89</v>
      </c>
      <c r="H4430">
        <v>26</v>
      </c>
      <c r="I4430" t="s">
        <v>16</v>
      </c>
      <c r="J4430">
        <v>75</v>
      </c>
      <c r="K4430">
        <v>13</v>
      </c>
      <c r="L4430">
        <v>0</v>
      </c>
      <c r="M4430">
        <v>17</v>
      </c>
      <c r="N4430">
        <v>0</v>
      </c>
      <c r="O4430">
        <v>0</v>
      </c>
    </row>
    <row r="4431" spans="1:15" x14ac:dyDescent="0.2">
      <c r="A4431">
        <v>2020</v>
      </c>
      <c r="B4431" s="6">
        <f ca="1">_xlfn.MAXIFS('Track WIP'!M:M,'Track WIP'!K:K,'Results WIP'!A4431,'Track WIP'!L:L,'Results WIP'!C4431)</f>
        <v>44107</v>
      </c>
      <c r="C4431">
        <f t="shared" si="79"/>
        <v>13</v>
      </c>
      <c r="D4431" t="str">
        <f ca="1">VLOOKUP($B4431,'Track WIP'!$M:$O,2,FALSE)</f>
        <v>INDYCAR HARVEST GRAND PRIX - RACE 2</v>
      </c>
      <c r="E4431" t="str">
        <f ca="1">VLOOKUP($B4431,'Track WIP'!$M:$O,3,FALSE)</f>
        <v>Indianapolis Motor Speedway Road Course</v>
      </c>
      <c r="F4431">
        <v>14</v>
      </c>
      <c r="G4431" t="s">
        <v>37</v>
      </c>
      <c r="H4431">
        <v>30</v>
      </c>
      <c r="I4431" t="s">
        <v>16</v>
      </c>
      <c r="J4431">
        <v>75</v>
      </c>
      <c r="K4431">
        <v>17</v>
      </c>
      <c r="L4431">
        <v>0</v>
      </c>
      <c r="M4431">
        <v>16</v>
      </c>
      <c r="N4431">
        <v>0</v>
      </c>
      <c r="O4431">
        <v>0</v>
      </c>
    </row>
    <row r="4432" spans="1:15" x14ac:dyDescent="0.2">
      <c r="A4432">
        <v>2020</v>
      </c>
      <c r="B4432" s="6">
        <f ca="1">_xlfn.MAXIFS('Track WIP'!M:M,'Track WIP'!K:K,'Results WIP'!A4432,'Track WIP'!L:L,'Results WIP'!C4432)</f>
        <v>44107</v>
      </c>
      <c r="C4432">
        <f t="shared" si="79"/>
        <v>13</v>
      </c>
      <c r="D4432" t="str">
        <f ca="1">VLOOKUP($B4432,'Track WIP'!$M:$O,2,FALSE)</f>
        <v>INDYCAR HARVEST GRAND PRIX - RACE 2</v>
      </c>
      <c r="E4432" t="str">
        <f ca="1">VLOOKUP($B4432,'Track WIP'!$M:$O,3,FALSE)</f>
        <v>Indianapolis Motor Speedway Road Course</v>
      </c>
      <c r="F4432">
        <v>15</v>
      </c>
      <c r="G4432" t="s">
        <v>408</v>
      </c>
      <c r="H4432">
        <v>8</v>
      </c>
      <c r="I4432" t="s">
        <v>16</v>
      </c>
      <c r="J4432">
        <v>75</v>
      </c>
      <c r="K4432">
        <v>16</v>
      </c>
      <c r="L4432">
        <v>0</v>
      </c>
      <c r="M4432">
        <v>15</v>
      </c>
      <c r="N4432">
        <v>0</v>
      </c>
      <c r="O4432">
        <v>0</v>
      </c>
    </row>
    <row r="4433" spans="1:15" x14ac:dyDescent="0.2">
      <c r="A4433">
        <v>2020</v>
      </c>
      <c r="B4433" s="6">
        <f ca="1">_xlfn.MAXIFS('Track WIP'!M:M,'Track WIP'!K:K,'Results WIP'!A4433,'Track WIP'!L:L,'Results WIP'!C4433)</f>
        <v>44107</v>
      </c>
      <c r="C4433">
        <f t="shared" si="79"/>
        <v>13</v>
      </c>
      <c r="D4433" t="str">
        <f ca="1">VLOOKUP($B4433,'Track WIP'!$M:$O,2,FALSE)</f>
        <v>INDYCAR HARVEST GRAND PRIX - RACE 2</v>
      </c>
      <c r="E4433" t="str">
        <f ca="1">VLOOKUP($B4433,'Track WIP'!$M:$O,3,FALSE)</f>
        <v>Indianapolis Motor Speedway Road Course</v>
      </c>
      <c r="F4433">
        <v>16</v>
      </c>
      <c r="G4433" t="s">
        <v>17</v>
      </c>
      <c r="H4433">
        <v>28</v>
      </c>
      <c r="I4433" t="s">
        <v>16</v>
      </c>
      <c r="J4433">
        <v>75</v>
      </c>
      <c r="K4433">
        <v>6</v>
      </c>
      <c r="L4433">
        <v>0</v>
      </c>
      <c r="M4433">
        <v>14</v>
      </c>
      <c r="N4433">
        <v>0</v>
      </c>
      <c r="O4433">
        <v>0</v>
      </c>
    </row>
    <row r="4434" spans="1:15" x14ac:dyDescent="0.2">
      <c r="A4434">
        <v>2020</v>
      </c>
      <c r="B4434" s="6">
        <f ca="1">_xlfn.MAXIFS('Track WIP'!M:M,'Track WIP'!K:K,'Results WIP'!A4434,'Track WIP'!L:L,'Results WIP'!C4434)</f>
        <v>44107</v>
      </c>
      <c r="C4434">
        <f t="shared" si="79"/>
        <v>13</v>
      </c>
      <c r="D4434" t="str">
        <f ca="1">VLOOKUP($B4434,'Track WIP'!$M:$O,2,FALSE)</f>
        <v>INDYCAR HARVEST GRAND PRIX - RACE 2</v>
      </c>
      <c r="E4434" t="str">
        <f ca="1">VLOOKUP($B4434,'Track WIP'!$M:$O,3,FALSE)</f>
        <v>Indianapolis Motor Speedway Road Course</v>
      </c>
      <c r="F4434">
        <v>17</v>
      </c>
      <c r="G4434" t="s">
        <v>370</v>
      </c>
      <c r="H4434">
        <v>21</v>
      </c>
      <c r="I4434" t="s">
        <v>111</v>
      </c>
      <c r="J4434">
        <v>75</v>
      </c>
      <c r="K4434">
        <v>14</v>
      </c>
      <c r="L4434">
        <v>0</v>
      </c>
      <c r="M4434">
        <v>13</v>
      </c>
      <c r="N4434">
        <v>0</v>
      </c>
      <c r="O4434">
        <v>0</v>
      </c>
    </row>
    <row r="4435" spans="1:15" x14ac:dyDescent="0.2">
      <c r="A4435">
        <v>2020</v>
      </c>
      <c r="B4435" s="6">
        <f ca="1">_xlfn.MAXIFS('Track WIP'!M:M,'Track WIP'!K:K,'Results WIP'!A4435,'Track WIP'!L:L,'Results WIP'!C4435)</f>
        <v>44107</v>
      </c>
      <c r="C4435">
        <f t="shared" si="79"/>
        <v>13</v>
      </c>
      <c r="D4435" t="str">
        <f ca="1">VLOOKUP($B4435,'Track WIP'!$M:$O,2,FALSE)</f>
        <v>INDYCAR HARVEST GRAND PRIX - RACE 2</v>
      </c>
      <c r="E4435" t="str">
        <f ca="1">VLOOKUP($B4435,'Track WIP'!$M:$O,3,FALSE)</f>
        <v>Indianapolis Motor Speedway Road Course</v>
      </c>
      <c r="F4435">
        <v>18</v>
      </c>
      <c r="G4435" t="s">
        <v>87</v>
      </c>
      <c r="H4435">
        <v>14</v>
      </c>
      <c r="I4435" t="s">
        <v>111</v>
      </c>
      <c r="J4435">
        <v>75</v>
      </c>
      <c r="K4435">
        <v>21</v>
      </c>
      <c r="L4435">
        <v>0</v>
      </c>
      <c r="M4435">
        <v>12</v>
      </c>
      <c r="N4435">
        <v>0</v>
      </c>
      <c r="O4435">
        <v>0</v>
      </c>
    </row>
    <row r="4436" spans="1:15" x14ac:dyDescent="0.2">
      <c r="A4436">
        <v>2020</v>
      </c>
      <c r="B4436" s="6">
        <f ca="1">_xlfn.MAXIFS('Track WIP'!M:M,'Track WIP'!K:K,'Results WIP'!A4436,'Track WIP'!L:L,'Results WIP'!C4436)</f>
        <v>44107</v>
      </c>
      <c r="C4436">
        <f t="shared" si="79"/>
        <v>13</v>
      </c>
      <c r="D4436" t="str">
        <f ca="1">VLOOKUP($B4436,'Track WIP'!$M:$O,2,FALSE)</f>
        <v>INDYCAR HARVEST GRAND PRIX - RACE 2</v>
      </c>
      <c r="E4436" t="str">
        <f ca="1">VLOOKUP($B4436,'Track WIP'!$M:$O,3,FALSE)</f>
        <v>Indianapolis Motor Speedway Road Course</v>
      </c>
      <c r="F4436">
        <v>19</v>
      </c>
      <c r="G4436" t="s">
        <v>390</v>
      </c>
      <c r="H4436">
        <v>59</v>
      </c>
      <c r="I4436" t="s">
        <v>111</v>
      </c>
      <c r="J4436">
        <v>75</v>
      </c>
      <c r="K4436">
        <v>18</v>
      </c>
      <c r="L4436">
        <v>0</v>
      </c>
      <c r="M4436">
        <v>11</v>
      </c>
      <c r="N4436">
        <v>0</v>
      </c>
      <c r="O4436">
        <v>0</v>
      </c>
    </row>
    <row r="4437" spans="1:15" x14ac:dyDescent="0.2">
      <c r="A4437">
        <v>2020</v>
      </c>
      <c r="B4437" s="6">
        <f ca="1">_xlfn.MAXIFS('Track WIP'!M:M,'Track WIP'!K:K,'Results WIP'!A4437,'Track WIP'!L:L,'Results WIP'!C4437)</f>
        <v>44107</v>
      </c>
      <c r="C4437">
        <f t="shared" si="79"/>
        <v>13</v>
      </c>
      <c r="D4437" t="str">
        <f ca="1">VLOOKUP($B4437,'Track WIP'!$M:$O,2,FALSE)</f>
        <v>INDYCAR HARVEST GRAND PRIX - RACE 2</v>
      </c>
      <c r="E4437" t="str">
        <f ca="1">VLOOKUP($B4437,'Track WIP'!$M:$O,3,FALSE)</f>
        <v>Indianapolis Motor Speedway Road Course</v>
      </c>
      <c r="F4437">
        <v>20</v>
      </c>
      <c r="G4437" t="s">
        <v>359</v>
      </c>
      <c r="H4437">
        <v>20</v>
      </c>
      <c r="I4437" t="s">
        <v>111</v>
      </c>
      <c r="J4437">
        <v>74</v>
      </c>
      <c r="K4437">
        <v>23</v>
      </c>
      <c r="L4437">
        <v>0</v>
      </c>
      <c r="M4437">
        <v>10</v>
      </c>
      <c r="N4437">
        <v>0</v>
      </c>
      <c r="O4437">
        <v>0</v>
      </c>
    </row>
    <row r="4438" spans="1:15" x14ac:dyDescent="0.2">
      <c r="A4438">
        <v>2020</v>
      </c>
      <c r="B4438" s="6">
        <f ca="1">_xlfn.MAXIFS('Track WIP'!M:M,'Track WIP'!K:K,'Results WIP'!A4438,'Track WIP'!L:L,'Results WIP'!C4438)</f>
        <v>44107</v>
      </c>
      <c r="C4438">
        <f t="shared" si="79"/>
        <v>13</v>
      </c>
      <c r="D4438" t="str">
        <f ca="1">VLOOKUP($B4438,'Track WIP'!$M:$O,2,FALSE)</f>
        <v>INDYCAR HARVEST GRAND PRIX - RACE 2</v>
      </c>
      <c r="E4438" t="str">
        <f ca="1">VLOOKUP($B4438,'Track WIP'!$M:$O,3,FALSE)</f>
        <v>Indianapolis Motor Speedway Road Course</v>
      </c>
      <c r="F4438">
        <v>21</v>
      </c>
      <c r="G4438" t="s">
        <v>24</v>
      </c>
      <c r="H4438">
        <v>7</v>
      </c>
      <c r="I4438" t="s">
        <v>111</v>
      </c>
      <c r="J4438">
        <v>74</v>
      </c>
      <c r="K4438">
        <v>20</v>
      </c>
      <c r="L4438">
        <v>0</v>
      </c>
      <c r="M4438">
        <v>9</v>
      </c>
      <c r="N4438">
        <v>0</v>
      </c>
      <c r="O4438">
        <v>0</v>
      </c>
    </row>
    <row r="4439" spans="1:15" x14ac:dyDescent="0.2">
      <c r="A4439">
        <v>2020</v>
      </c>
      <c r="B4439" s="6">
        <f ca="1">_xlfn.MAXIFS('Track WIP'!M:M,'Track WIP'!K:K,'Results WIP'!A4439,'Track WIP'!L:L,'Results WIP'!C4439)</f>
        <v>44107</v>
      </c>
      <c r="C4439">
        <f t="shared" si="79"/>
        <v>13</v>
      </c>
      <c r="D4439" t="str">
        <f ca="1">VLOOKUP($B4439,'Track WIP'!$M:$O,2,FALSE)</f>
        <v>INDYCAR HARVEST GRAND PRIX - RACE 2</v>
      </c>
      <c r="E4439" t="str">
        <f ca="1">VLOOKUP($B4439,'Track WIP'!$M:$O,3,FALSE)</f>
        <v>Indianapolis Motor Speedway Road Course</v>
      </c>
      <c r="F4439">
        <v>22</v>
      </c>
      <c r="G4439" t="s">
        <v>38</v>
      </c>
      <c r="H4439">
        <v>98</v>
      </c>
      <c r="I4439" t="s">
        <v>16</v>
      </c>
      <c r="J4439">
        <v>74</v>
      </c>
      <c r="K4439">
        <v>12</v>
      </c>
      <c r="L4439">
        <v>0</v>
      </c>
      <c r="M4439">
        <v>8</v>
      </c>
      <c r="N4439">
        <v>0</v>
      </c>
      <c r="O4439">
        <v>0</v>
      </c>
    </row>
    <row r="4440" spans="1:15" x14ac:dyDescent="0.2">
      <c r="A4440">
        <v>2020</v>
      </c>
      <c r="B4440" s="6">
        <f ca="1">_xlfn.MAXIFS('Track WIP'!M:M,'Track WIP'!K:K,'Results WIP'!A4440,'Track WIP'!L:L,'Results WIP'!C4440)</f>
        <v>44107</v>
      </c>
      <c r="C4440">
        <f t="shared" si="79"/>
        <v>13</v>
      </c>
      <c r="D4440" t="str">
        <f ca="1">VLOOKUP($B4440,'Track WIP'!$M:$O,2,FALSE)</f>
        <v>INDYCAR HARVEST GRAND PRIX - RACE 2</v>
      </c>
      <c r="E4440" t="str">
        <f ca="1">VLOOKUP($B4440,'Track WIP'!$M:$O,3,FALSE)</f>
        <v>Indianapolis Motor Speedway Road Course</v>
      </c>
      <c r="F4440">
        <v>23</v>
      </c>
      <c r="G4440" t="s">
        <v>86</v>
      </c>
      <c r="H4440">
        <v>4</v>
      </c>
      <c r="I4440" t="s">
        <v>111</v>
      </c>
      <c r="J4440">
        <v>74</v>
      </c>
      <c r="K4440">
        <v>24</v>
      </c>
      <c r="L4440">
        <v>0</v>
      </c>
      <c r="M4440">
        <v>7</v>
      </c>
      <c r="N4440">
        <v>0</v>
      </c>
      <c r="O4440">
        <v>0</v>
      </c>
    </row>
    <row r="4441" spans="1:15" x14ac:dyDescent="0.2">
      <c r="A4441">
        <v>2020</v>
      </c>
      <c r="B4441" s="6">
        <f ca="1">_xlfn.MAXIFS('Track WIP'!M:M,'Track WIP'!K:K,'Results WIP'!A4441,'Track WIP'!L:L,'Results WIP'!C4441)</f>
        <v>44107</v>
      </c>
      <c r="C4441">
        <f t="shared" si="79"/>
        <v>13</v>
      </c>
      <c r="D4441" t="str">
        <f ca="1">VLOOKUP($B4441,'Track WIP'!$M:$O,2,FALSE)</f>
        <v>INDYCAR HARVEST GRAND PRIX - RACE 2</v>
      </c>
      <c r="E4441" t="str">
        <f ca="1">VLOOKUP($B4441,'Track WIP'!$M:$O,3,FALSE)</f>
        <v>Indianapolis Motor Speedway Road Course</v>
      </c>
      <c r="F4441">
        <v>24</v>
      </c>
      <c r="G4441" t="s">
        <v>384</v>
      </c>
      <c r="H4441">
        <v>24</v>
      </c>
      <c r="I4441" t="s">
        <v>111</v>
      </c>
      <c r="J4441">
        <v>74</v>
      </c>
      <c r="K4441">
        <v>22</v>
      </c>
      <c r="L4441">
        <v>0</v>
      </c>
      <c r="M4441">
        <v>6</v>
      </c>
      <c r="N4441">
        <v>0</v>
      </c>
      <c r="O4441">
        <v>0</v>
      </c>
    </row>
    <row r="4442" spans="1:15" x14ac:dyDescent="0.2">
      <c r="A4442">
        <v>2020</v>
      </c>
      <c r="B4442" s="6">
        <f ca="1">_xlfn.MAXIFS('Track WIP'!M:M,'Track WIP'!K:K,'Results WIP'!A4442,'Track WIP'!L:L,'Results WIP'!C4442)</f>
        <v>44107</v>
      </c>
      <c r="C4442">
        <f t="shared" si="79"/>
        <v>13</v>
      </c>
      <c r="D4442" t="str">
        <f ca="1">VLOOKUP($B4442,'Track WIP'!$M:$O,2,FALSE)</f>
        <v>INDYCAR HARVEST GRAND PRIX - RACE 2</v>
      </c>
      <c r="E4442" t="str">
        <f ca="1">VLOOKUP($B4442,'Track WIP'!$M:$O,3,FALSE)</f>
        <v>Indianapolis Motor Speedway Road Course</v>
      </c>
      <c r="F4442">
        <v>25</v>
      </c>
      <c r="G4442" t="s">
        <v>411</v>
      </c>
      <c r="H4442">
        <v>41</v>
      </c>
      <c r="I4442" t="s">
        <v>111</v>
      </c>
      <c r="J4442">
        <v>73</v>
      </c>
      <c r="K4442">
        <v>25</v>
      </c>
      <c r="L4442">
        <v>0</v>
      </c>
      <c r="M4442">
        <v>5</v>
      </c>
      <c r="N4442">
        <v>0</v>
      </c>
      <c r="O4442">
        <v>0</v>
      </c>
    </row>
    <row r="4443" spans="1:15" x14ac:dyDescent="0.2">
      <c r="A4443">
        <v>2020</v>
      </c>
      <c r="B4443" s="6">
        <f ca="1">_xlfn.MAXIFS('Track WIP'!M:M,'Track WIP'!K:K,'Results WIP'!A4443,'Track WIP'!L:L,'Results WIP'!C4443)</f>
        <v>44129</v>
      </c>
      <c r="C4443">
        <f t="shared" si="79"/>
        <v>14</v>
      </c>
      <c r="D4443" t="str">
        <f ca="1">VLOOKUP($B4443,'Track WIP'!$M:$O,2,FALSE)</f>
        <v>Firestone Grand Prix of St. Petersburg</v>
      </c>
      <c r="E4443" t="str">
        <f ca="1">VLOOKUP($B4443,'Track WIP'!$M:$O,3,FALSE)</f>
        <v>Streets Of St. Petersburg</v>
      </c>
      <c r="F4443">
        <v>1</v>
      </c>
      <c r="G4443" t="s">
        <v>112</v>
      </c>
      <c r="H4443">
        <v>1</v>
      </c>
      <c r="I4443" t="s">
        <v>111</v>
      </c>
      <c r="J4443">
        <v>100</v>
      </c>
      <c r="K4443">
        <v>8</v>
      </c>
      <c r="L4443">
        <v>21</v>
      </c>
      <c r="M4443">
        <v>51</v>
      </c>
      <c r="N4443">
        <v>1</v>
      </c>
      <c r="O4443">
        <v>0</v>
      </c>
    </row>
    <row r="4444" spans="1:15" x14ac:dyDescent="0.2">
      <c r="A4444">
        <v>2020</v>
      </c>
      <c r="B4444" s="6">
        <f ca="1">_xlfn.MAXIFS('Track WIP'!M:M,'Track WIP'!K:K,'Results WIP'!A4444,'Track WIP'!L:L,'Results WIP'!C4444)</f>
        <v>44129</v>
      </c>
      <c r="C4444">
        <f t="shared" si="79"/>
        <v>14</v>
      </c>
      <c r="D4444" t="str">
        <f ca="1">VLOOKUP($B4444,'Track WIP'!$M:$O,2,FALSE)</f>
        <v>Firestone Grand Prix of St. Petersburg</v>
      </c>
      <c r="E4444" t="str">
        <f ca="1">VLOOKUP($B4444,'Track WIP'!$M:$O,3,FALSE)</f>
        <v>Streets Of St. Petersburg</v>
      </c>
      <c r="F4444">
        <v>2</v>
      </c>
      <c r="G4444" t="s">
        <v>356</v>
      </c>
      <c r="H4444">
        <v>5</v>
      </c>
      <c r="I4444" t="s">
        <v>111</v>
      </c>
      <c r="J4444">
        <v>100</v>
      </c>
      <c r="K4444">
        <v>6</v>
      </c>
      <c r="L4444">
        <v>0</v>
      </c>
      <c r="M4444">
        <v>40</v>
      </c>
      <c r="N4444">
        <v>0</v>
      </c>
      <c r="O4444">
        <v>0</v>
      </c>
    </row>
    <row r="4445" spans="1:15" x14ac:dyDescent="0.2">
      <c r="A4445">
        <v>2020</v>
      </c>
      <c r="B4445" s="6">
        <f ca="1">_xlfn.MAXIFS('Track WIP'!M:M,'Track WIP'!K:K,'Results WIP'!A4445,'Track WIP'!L:L,'Results WIP'!C4445)</f>
        <v>44129</v>
      </c>
      <c r="C4445">
        <f t="shared" si="79"/>
        <v>14</v>
      </c>
      <c r="D4445" t="str">
        <f ca="1">VLOOKUP($B4445,'Track WIP'!$M:$O,2,FALSE)</f>
        <v>Firestone Grand Prix of St. Petersburg</v>
      </c>
      <c r="E4445" t="str">
        <f ca="1">VLOOKUP($B4445,'Track WIP'!$M:$O,3,FALSE)</f>
        <v>Streets Of St. Petersburg</v>
      </c>
      <c r="F4445">
        <v>3</v>
      </c>
      <c r="G4445" t="s">
        <v>21</v>
      </c>
      <c r="H4445">
        <v>9</v>
      </c>
      <c r="I4445" t="s">
        <v>16</v>
      </c>
      <c r="J4445">
        <v>100</v>
      </c>
      <c r="K4445">
        <v>11</v>
      </c>
      <c r="L4445">
        <v>0</v>
      </c>
      <c r="M4445">
        <v>35</v>
      </c>
      <c r="N4445">
        <v>0</v>
      </c>
      <c r="O4445">
        <v>0</v>
      </c>
    </row>
    <row r="4446" spans="1:15" x14ac:dyDescent="0.2">
      <c r="A4446">
        <v>2020</v>
      </c>
      <c r="B4446" s="6">
        <f ca="1">_xlfn.MAXIFS('Track WIP'!M:M,'Track WIP'!K:K,'Results WIP'!A4446,'Track WIP'!L:L,'Results WIP'!C4446)</f>
        <v>44129</v>
      </c>
      <c r="C4446">
        <f t="shared" si="79"/>
        <v>14</v>
      </c>
      <c r="D4446" t="str">
        <f ca="1">VLOOKUP($B4446,'Track WIP'!$M:$O,2,FALSE)</f>
        <v>Firestone Grand Prix of St. Petersburg</v>
      </c>
      <c r="E4446" t="str">
        <f ca="1">VLOOKUP($B4446,'Track WIP'!$M:$O,3,FALSE)</f>
        <v>Streets Of St. Petersburg</v>
      </c>
      <c r="F4446">
        <v>4</v>
      </c>
      <c r="G4446" t="s">
        <v>87</v>
      </c>
      <c r="H4446">
        <v>14</v>
      </c>
      <c r="I4446" t="s">
        <v>111</v>
      </c>
      <c r="J4446">
        <v>100</v>
      </c>
      <c r="K4446">
        <v>7</v>
      </c>
      <c r="L4446">
        <v>0</v>
      </c>
      <c r="M4446">
        <v>32</v>
      </c>
      <c r="N4446">
        <v>0</v>
      </c>
      <c r="O4446">
        <v>0</v>
      </c>
    </row>
    <row r="4447" spans="1:15" x14ac:dyDescent="0.2">
      <c r="A4447">
        <v>2020</v>
      </c>
      <c r="B4447" s="6">
        <f ca="1">_xlfn.MAXIFS('Track WIP'!M:M,'Track WIP'!K:K,'Results WIP'!A4447,'Track WIP'!L:L,'Results WIP'!C4447)</f>
        <v>44129</v>
      </c>
      <c r="C4447">
        <f t="shared" si="79"/>
        <v>14</v>
      </c>
      <c r="D4447" t="str">
        <f ca="1">VLOOKUP($B4447,'Track WIP'!$M:$O,2,FALSE)</f>
        <v>Firestone Grand Prix of St. Petersburg</v>
      </c>
      <c r="E4447" t="str">
        <f ca="1">VLOOKUP($B4447,'Track WIP'!$M:$O,3,FALSE)</f>
        <v>Streets Of St. Petersburg</v>
      </c>
      <c r="F4447">
        <v>5</v>
      </c>
      <c r="G4447" t="s">
        <v>17</v>
      </c>
      <c r="H4447">
        <v>28</v>
      </c>
      <c r="I4447" t="s">
        <v>16</v>
      </c>
      <c r="J4447">
        <v>100</v>
      </c>
      <c r="K4447">
        <v>19</v>
      </c>
      <c r="L4447">
        <v>0</v>
      </c>
      <c r="M4447">
        <v>30</v>
      </c>
      <c r="N4447">
        <v>0</v>
      </c>
      <c r="O4447">
        <v>0</v>
      </c>
    </row>
    <row r="4448" spans="1:15" x14ac:dyDescent="0.2">
      <c r="A4448">
        <v>2020</v>
      </c>
      <c r="B4448" s="6">
        <f ca="1">_xlfn.MAXIFS('Track WIP'!M:M,'Track WIP'!K:K,'Results WIP'!A4448,'Track WIP'!L:L,'Results WIP'!C4448)</f>
        <v>44129</v>
      </c>
      <c r="C4448">
        <f t="shared" ref="C4448:C4466" si="80">_xlfn.IFS(A4448&gt;A4447,1,F4448=1,C4447+1,F4448&gt;1,C4447)</f>
        <v>14</v>
      </c>
      <c r="D4448" t="str">
        <f ca="1">VLOOKUP($B4448,'Track WIP'!$M:$O,2,FALSE)</f>
        <v>Firestone Grand Prix of St. Petersburg</v>
      </c>
      <c r="E4448" t="str">
        <f ca="1">VLOOKUP($B4448,'Track WIP'!$M:$O,3,FALSE)</f>
        <v>Streets Of St. Petersburg</v>
      </c>
      <c r="F4448">
        <v>6</v>
      </c>
      <c r="G4448" t="s">
        <v>88</v>
      </c>
      <c r="H4448">
        <v>22</v>
      </c>
      <c r="I4448" t="s">
        <v>111</v>
      </c>
      <c r="J4448">
        <v>100</v>
      </c>
      <c r="K4448">
        <v>12</v>
      </c>
      <c r="L4448">
        <v>0</v>
      </c>
      <c r="M4448">
        <v>28</v>
      </c>
      <c r="N4448">
        <v>0</v>
      </c>
      <c r="O4448">
        <v>0</v>
      </c>
    </row>
    <row r="4449" spans="1:15" x14ac:dyDescent="0.2">
      <c r="A4449">
        <v>2020</v>
      </c>
      <c r="B4449" s="6">
        <f ca="1">_xlfn.MAXIFS('Track WIP'!M:M,'Track WIP'!K:K,'Results WIP'!A4449,'Track WIP'!L:L,'Results WIP'!C4449)</f>
        <v>44129</v>
      </c>
      <c r="C4449">
        <f t="shared" si="80"/>
        <v>14</v>
      </c>
      <c r="D4449" t="str">
        <f ca="1">VLOOKUP($B4449,'Track WIP'!$M:$O,2,FALSE)</f>
        <v>Firestone Grand Prix of St. Petersburg</v>
      </c>
      <c r="E4449" t="str">
        <f ca="1">VLOOKUP($B4449,'Track WIP'!$M:$O,3,FALSE)</f>
        <v>Streets Of St. Petersburg</v>
      </c>
      <c r="F4449">
        <v>7</v>
      </c>
      <c r="G4449" t="s">
        <v>408</v>
      </c>
      <c r="H4449">
        <v>8</v>
      </c>
      <c r="I4449" t="s">
        <v>16</v>
      </c>
      <c r="J4449">
        <v>100</v>
      </c>
      <c r="K4449">
        <v>15</v>
      </c>
      <c r="L4449">
        <v>0</v>
      </c>
      <c r="M4449">
        <v>26</v>
      </c>
      <c r="N4449">
        <v>0</v>
      </c>
      <c r="O4449">
        <v>0</v>
      </c>
    </row>
    <row r="4450" spans="1:15" x14ac:dyDescent="0.2">
      <c r="A4450">
        <v>2020</v>
      </c>
      <c r="B4450" s="6">
        <f ca="1">_xlfn.MAXIFS('Track WIP'!M:M,'Track WIP'!K:K,'Results WIP'!A4450,'Track WIP'!L:L,'Results WIP'!C4450)</f>
        <v>44129</v>
      </c>
      <c r="C4450">
        <f t="shared" si="80"/>
        <v>14</v>
      </c>
      <c r="D4450" t="str">
        <f ca="1">VLOOKUP($B4450,'Track WIP'!$M:$O,2,FALSE)</f>
        <v>Firestone Grand Prix of St. Petersburg</v>
      </c>
      <c r="E4450" t="str">
        <f ca="1">VLOOKUP($B4450,'Track WIP'!$M:$O,3,FALSE)</f>
        <v>Streets Of St. Petersburg</v>
      </c>
      <c r="F4450">
        <v>8</v>
      </c>
      <c r="G4450" t="s">
        <v>86</v>
      </c>
      <c r="H4450">
        <v>4</v>
      </c>
      <c r="I4450" t="s">
        <v>111</v>
      </c>
      <c r="J4450">
        <v>100</v>
      </c>
      <c r="K4450">
        <v>20</v>
      </c>
      <c r="L4450">
        <v>0</v>
      </c>
      <c r="M4450">
        <v>24</v>
      </c>
      <c r="N4450">
        <v>0</v>
      </c>
      <c r="O4450">
        <v>0</v>
      </c>
    </row>
    <row r="4451" spans="1:15" x14ac:dyDescent="0.2">
      <c r="A4451">
        <v>2020</v>
      </c>
      <c r="B4451" s="6">
        <f ca="1">_xlfn.MAXIFS('Track WIP'!M:M,'Track WIP'!K:K,'Results WIP'!A4451,'Track WIP'!L:L,'Results WIP'!C4451)</f>
        <v>44129</v>
      </c>
      <c r="C4451">
        <f t="shared" si="80"/>
        <v>14</v>
      </c>
      <c r="D4451" t="str">
        <f ca="1">VLOOKUP($B4451,'Track WIP'!$M:$O,2,FALSE)</f>
        <v>Firestone Grand Prix of St. Petersburg</v>
      </c>
      <c r="E4451" t="str">
        <f ca="1">VLOOKUP($B4451,'Track WIP'!$M:$O,3,FALSE)</f>
        <v>Streets Of St. Petersburg</v>
      </c>
      <c r="F4451">
        <v>9</v>
      </c>
      <c r="G4451" t="s">
        <v>41</v>
      </c>
      <c r="H4451">
        <v>15</v>
      </c>
      <c r="I4451" t="s">
        <v>16</v>
      </c>
      <c r="J4451">
        <v>100</v>
      </c>
      <c r="K4451">
        <v>17</v>
      </c>
      <c r="L4451">
        <v>2</v>
      </c>
      <c r="M4451">
        <v>23</v>
      </c>
      <c r="N4451">
        <v>1</v>
      </c>
      <c r="O4451">
        <v>0</v>
      </c>
    </row>
    <row r="4452" spans="1:15" x14ac:dyDescent="0.2">
      <c r="A4452">
        <v>2020</v>
      </c>
      <c r="B4452" s="6">
        <f ca="1">_xlfn.MAXIFS('Track WIP'!M:M,'Track WIP'!K:K,'Results WIP'!A4452,'Track WIP'!L:L,'Results WIP'!C4452)</f>
        <v>44129</v>
      </c>
      <c r="C4452">
        <f t="shared" si="80"/>
        <v>14</v>
      </c>
      <c r="D4452" t="str">
        <f ca="1">VLOOKUP($B4452,'Track WIP'!$M:$O,2,FALSE)</f>
        <v>Firestone Grand Prix of St. Petersburg</v>
      </c>
      <c r="E4452" t="str">
        <f ca="1">VLOOKUP($B4452,'Track WIP'!$M:$O,3,FALSE)</f>
        <v>Streets Of St. Petersburg</v>
      </c>
      <c r="F4452">
        <v>10</v>
      </c>
      <c r="G4452" t="s">
        <v>37</v>
      </c>
      <c r="H4452">
        <v>30</v>
      </c>
      <c r="I4452" t="s">
        <v>16</v>
      </c>
      <c r="J4452">
        <v>100</v>
      </c>
      <c r="K4452">
        <v>13</v>
      </c>
      <c r="L4452">
        <v>0</v>
      </c>
      <c r="M4452">
        <v>20</v>
      </c>
      <c r="N4452">
        <v>0</v>
      </c>
      <c r="O4452">
        <v>0</v>
      </c>
    </row>
    <row r="4453" spans="1:15" x14ac:dyDescent="0.2">
      <c r="A4453">
        <v>2020</v>
      </c>
      <c r="B4453" s="6">
        <f ca="1">_xlfn.MAXIFS('Track WIP'!M:M,'Track WIP'!K:K,'Results WIP'!A4453,'Track WIP'!L:L,'Results WIP'!C4453)</f>
        <v>44129</v>
      </c>
      <c r="C4453">
        <f t="shared" si="80"/>
        <v>14</v>
      </c>
      <c r="D4453" t="str">
        <f ca="1">VLOOKUP($B4453,'Track WIP'!$M:$O,2,FALSE)</f>
        <v>Firestone Grand Prix of St. Petersburg</v>
      </c>
      <c r="E4453" t="str">
        <f ca="1">VLOOKUP($B4453,'Track WIP'!$M:$O,3,FALSE)</f>
        <v>Streets Of St. Petersburg</v>
      </c>
      <c r="F4453">
        <v>11</v>
      </c>
      <c r="G4453" t="s">
        <v>338</v>
      </c>
      <c r="H4453">
        <v>88</v>
      </c>
      <c r="I4453" t="s">
        <v>16</v>
      </c>
      <c r="J4453">
        <v>100</v>
      </c>
      <c r="K4453">
        <v>3</v>
      </c>
      <c r="L4453">
        <v>9</v>
      </c>
      <c r="M4453">
        <v>20</v>
      </c>
      <c r="N4453">
        <v>1</v>
      </c>
      <c r="O4453">
        <v>0</v>
      </c>
    </row>
    <row r="4454" spans="1:15" x14ac:dyDescent="0.2">
      <c r="A4454">
        <v>2020</v>
      </c>
      <c r="B4454" s="6">
        <f ca="1">_xlfn.MAXIFS('Track WIP'!M:M,'Track WIP'!K:K,'Results WIP'!A4454,'Track WIP'!L:L,'Results WIP'!C4454)</f>
        <v>44129</v>
      </c>
      <c r="C4454">
        <f t="shared" si="80"/>
        <v>14</v>
      </c>
      <c r="D4454" t="str">
        <f ca="1">VLOOKUP($B4454,'Track WIP'!$M:$O,2,FALSE)</f>
        <v>Firestone Grand Prix of St. Petersburg</v>
      </c>
      <c r="E4454" t="str">
        <f ca="1">VLOOKUP($B4454,'Track WIP'!$M:$O,3,FALSE)</f>
        <v>Streets Of St. Petersburg</v>
      </c>
      <c r="F4454">
        <v>12</v>
      </c>
      <c r="G4454" t="s">
        <v>390</v>
      </c>
      <c r="H4454">
        <v>59</v>
      </c>
      <c r="I4454" t="s">
        <v>111</v>
      </c>
      <c r="J4454">
        <v>100</v>
      </c>
      <c r="K4454">
        <v>24</v>
      </c>
      <c r="L4454">
        <v>0</v>
      </c>
      <c r="M4454">
        <v>18</v>
      </c>
      <c r="N4454">
        <v>0</v>
      </c>
      <c r="O4454">
        <v>0</v>
      </c>
    </row>
    <row r="4455" spans="1:15" x14ac:dyDescent="0.2">
      <c r="A4455">
        <v>2020</v>
      </c>
      <c r="B4455" s="6">
        <f ca="1">_xlfn.MAXIFS('Track WIP'!M:M,'Track WIP'!K:K,'Results WIP'!A4455,'Track WIP'!L:L,'Results WIP'!C4455)</f>
        <v>44129</v>
      </c>
      <c r="C4455">
        <f t="shared" si="80"/>
        <v>14</v>
      </c>
      <c r="D4455" t="str">
        <f ca="1">VLOOKUP($B4455,'Track WIP'!$M:$O,2,FALSE)</f>
        <v>Firestone Grand Prix of St. Petersburg</v>
      </c>
      <c r="E4455" t="str">
        <f ca="1">VLOOKUP($B4455,'Track WIP'!$M:$O,3,FALSE)</f>
        <v>Streets Of St. Petersburg</v>
      </c>
      <c r="F4455">
        <v>13</v>
      </c>
      <c r="G4455" t="s">
        <v>410</v>
      </c>
      <c r="H4455">
        <v>55</v>
      </c>
      <c r="I4455" t="s">
        <v>16</v>
      </c>
      <c r="J4455">
        <v>100</v>
      </c>
      <c r="K4455">
        <v>16</v>
      </c>
      <c r="L4455">
        <v>1</v>
      </c>
      <c r="M4455">
        <v>18</v>
      </c>
      <c r="N4455">
        <v>1</v>
      </c>
      <c r="O4455">
        <v>0</v>
      </c>
    </row>
    <row r="4456" spans="1:15" x14ac:dyDescent="0.2">
      <c r="A4456">
        <v>2020</v>
      </c>
      <c r="B4456" s="6">
        <f ca="1">_xlfn.MAXIFS('Track WIP'!M:M,'Track WIP'!K:K,'Results WIP'!A4456,'Track WIP'!L:L,'Results WIP'!C4456)</f>
        <v>44129</v>
      </c>
      <c r="C4456">
        <f t="shared" si="80"/>
        <v>14</v>
      </c>
      <c r="D4456" t="str">
        <f ca="1">VLOOKUP($B4456,'Track WIP'!$M:$O,2,FALSE)</f>
        <v>Firestone Grand Prix of St. Petersburg</v>
      </c>
      <c r="E4456" t="str">
        <f ca="1">VLOOKUP($B4456,'Track WIP'!$M:$O,3,FALSE)</f>
        <v>Streets Of St. Petersburg</v>
      </c>
      <c r="F4456">
        <v>14</v>
      </c>
      <c r="G4456" t="s">
        <v>89</v>
      </c>
      <c r="H4456">
        <v>26</v>
      </c>
      <c r="I4456" t="s">
        <v>16</v>
      </c>
      <c r="J4456">
        <v>100</v>
      </c>
      <c r="K4456">
        <v>4</v>
      </c>
      <c r="L4456">
        <v>2</v>
      </c>
      <c r="M4456">
        <v>17</v>
      </c>
      <c r="N4456">
        <v>1</v>
      </c>
      <c r="O4456">
        <v>0</v>
      </c>
    </row>
    <row r="4457" spans="1:15" x14ac:dyDescent="0.2">
      <c r="A4457">
        <v>2020</v>
      </c>
      <c r="B4457" s="6">
        <f ca="1">_xlfn.MAXIFS('Track WIP'!M:M,'Track WIP'!K:K,'Results WIP'!A4457,'Track WIP'!L:L,'Results WIP'!C4457)</f>
        <v>44129</v>
      </c>
      <c r="C4457">
        <f t="shared" si="80"/>
        <v>14</v>
      </c>
      <c r="D4457" t="str">
        <f ca="1">VLOOKUP($B4457,'Track WIP'!$M:$O,2,FALSE)</f>
        <v>Firestone Grand Prix of St. Petersburg</v>
      </c>
      <c r="E4457" t="str">
        <f ca="1">VLOOKUP($B4457,'Track WIP'!$M:$O,3,FALSE)</f>
        <v>Streets Of St. Petersburg</v>
      </c>
      <c r="F4457">
        <v>15</v>
      </c>
      <c r="G4457" t="s">
        <v>370</v>
      </c>
      <c r="H4457">
        <v>21</v>
      </c>
      <c r="I4457" t="s">
        <v>111</v>
      </c>
      <c r="J4457">
        <v>98</v>
      </c>
      <c r="K4457">
        <v>9</v>
      </c>
      <c r="L4457">
        <v>0</v>
      </c>
      <c r="M4457">
        <v>15</v>
      </c>
      <c r="N4457">
        <v>0</v>
      </c>
      <c r="O4457">
        <v>0</v>
      </c>
    </row>
    <row r="4458" spans="1:15" x14ac:dyDescent="0.2">
      <c r="A4458">
        <v>2020</v>
      </c>
      <c r="B4458" s="6">
        <f ca="1">_xlfn.MAXIFS('Track WIP'!M:M,'Track WIP'!K:K,'Results WIP'!A4458,'Track WIP'!L:L,'Results WIP'!C4458)</f>
        <v>44129</v>
      </c>
      <c r="C4458">
        <f t="shared" si="80"/>
        <v>14</v>
      </c>
      <c r="D4458" t="str">
        <f ca="1">VLOOKUP($B4458,'Track WIP'!$M:$O,2,FALSE)</f>
        <v>Firestone Grand Prix of St. Petersburg</v>
      </c>
      <c r="E4458" t="str">
        <f ca="1">VLOOKUP($B4458,'Track WIP'!$M:$O,3,FALSE)</f>
        <v>Streets Of St. Petersburg</v>
      </c>
      <c r="F4458">
        <v>16</v>
      </c>
      <c r="G4458" t="s">
        <v>409</v>
      </c>
      <c r="H4458">
        <v>7</v>
      </c>
      <c r="I4458" t="s">
        <v>111</v>
      </c>
      <c r="J4458">
        <v>98</v>
      </c>
      <c r="K4458">
        <v>10</v>
      </c>
      <c r="L4458">
        <v>0</v>
      </c>
      <c r="M4458">
        <v>14</v>
      </c>
      <c r="N4458">
        <v>0</v>
      </c>
      <c r="O4458">
        <v>0</v>
      </c>
    </row>
    <row r="4459" spans="1:15" x14ac:dyDescent="0.2">
      <c r="A4459">
        <v>2020</v>
      </c>
      <c r="B4459" s="6">
        <f ca="1">_xlfn.MAXIFS('Track WIP'!M:M,'Track WIP'!K:K,'Results WIP'!A4459,'Track WIP'!L:L,'Results WIP'!C4459)</f>
        <v>44129</v>
      </c>
      <c r="C4459">
        <f t="shared" si="80"/>
        <v>14</v>
      </c>
      <c r="D4459" t="str">
        <f ca="1">VLOOKUP($B4459,'Track WIP'!$M:$O,2,FALSE)</f>
        <v>Firestone Grand Prix of St. Petersburg</v>
      </c>
      <c r="E4459" t="str">
        <f ca="1">VLOOKUP($B4459,'Track WIP'!$M:$O,3,FALSE)</f>
        <v>Streets Of St. Petersburg</v>
      </c>
      <c r="F4459">
        <v>17</v>
      </c>
      <c r="G4459" t="s">
        <v>359</v>
      </c>
      <c r="H4459">
        <v>20</v>
      </c>
      <c r="I4459" t="s">
        <v>111</v>
      </c>
      <c r="J4459">
        <v>98</v>
      </c>
      <c r="K4459">
        <v>14</v>
      </c>
      <c r="L4459">
        <v>0</v>
      </c>
      <c r="M4459">
        <v>13</v>
      </c>
      <c r="N4459">
        <v>0</v>
      </c>
      <c r="O4459">
        <v>0</v>
      </c>
    </row>
    <row r="4460" spans="1:15" x14ac:dyDescent="0.2">
      <c r="A4460">
        <v>2020</v>
      </c>
      <c r="B4460" s="6">
        <f ca="1">_xlfn.MAXIFS('Track WIP'!M:M,'Track WIP'!K:K,'Results WIP'!A4460,'Track WIP'!L:L,'Results WIP'!C4460)</f>
        <v>44129</v>
      </c>
      <c r="C4460">
        <f t="shared" si="80"/>
        <v>14</v>
      </c>
      <c r="D4460" t="str">
        <f ca="1">VLOOKUP($B4460,'Track WIP'!$M:$O,2,FALSE)</f>
        <v>Firestone Grand Prix of St. Petersburg</v>
      </c>
      <c r="E4460" t="str">
        <f ca="1">VLOOKUP($B4460,'Track WIP'!$M:$O,3,FALSE)</f>
        <v>Streets Of St. Petersburg</v>
      </c>
      <c r="F4460">
        <v>18</v>
      </c>
      <c r="G4460" t="s">
        <v>341</v>
      </c>
      <c r="H4460">
        <v>10</v>
      </c>
      <c r="I4460" t="s">
        <v>16</v>
      </c>
      <c r="J4460">
        <v>98</v>
      </c>
      <c r="K4460">
        <v>22</v>
      </c>
      <c r="L4460">
        <v>0</v>
      </c>
      <c r="M4460">
        <v>12</v>
      </c>
      <c r="N4460">
        <v>0</v>
      </c>
      <c r="O4460">
        <v>0</v>
      </c>
    </row>
    <row r="4461" spans="1:15" x14ac:dyDescent="0.2">
      <c r="A4461">
        <v>2020</v>
      </c>
      <c r="B4461" s="6">
        <f ca="1">_xlfn.MAXIFS('Track WIP'!M:M,'Track WIP'!K:K,'Results WIP'!A4461,'Track WIP'!L:L,'Results WIP'!C4461)</f>
        <v>44129</v>
      </c>
      <c r="C4461">
        <f t="shared" si="80"/>
        <v>14</v>
      </c>
      <c r="D4461" t="str">
        <f ca="1">VLOOKUP($B4461,'Track WIP'!$M:$O,2,FALSE)</f>
        <v>Firestone Grand Prix of St. Petersburg</v>
      </c>
      <c r="E4461" t="str">
        <f ca="1">VLOOKUP($B4461,'Track WIP'!$M:$O,3,FALSE)</f>
        <v>Streets Of St. Petersburg</v>
      </c>
      <c r="F4461">
        <v>19</v>
      </c>
      <c r="G4461" t="s">
        <v>396</v>
      </c>
      <c r="H4461">
        <v>60</v>
      </c>
      <c r="I4461" t="s">
        <v>16</v>
      </c>
      <c r="J4461">
        <v>97</v>
      </c>
      <c r="K4461">
        <v>5</v>
      </c>
      <c r="L4461">
        <v>0</v>
      </c>
      <c r="M4461">
        <v>11</v>
      </c>
      <c r="N4461">
        <v>0</v>
      </c>
      <c r="O4461">
        <v>0</v>
      </c>
    </row>
    <row r="4462" spans="1:15" x14ac:dyDescent="0.2">
      <c r="A4462">
        <v>2020</v>
      </c>
      <c r="B4462" s="6">
        <f ca="1">_xlfn.MAXIFS('Track WIP'!M:M,'Track WIP'!K:K,'Results WIP'!A4462,'Track WIP'!L:L,'Results WIP'!C4462)</f>
        <v>44129</v>
      </c>
      <c r="C4462">
        <f t="shared" si="80"/>
        <v>14</v>
      </c>
      <c r="D4462" t="str">
        <f ca="1">VLOOKUP($B4462,'Track WIP'!$M:$O,2,FALSE)</f>
        <v>Firestone Grand Prix of St. Petersburg</v>
      </c>
      <c r="E4462" t="str">
        <f ca="1">VLOOKUP($B4462,'Track WIP'!$M:$O,3,FALSE)</f>
        <v>Streets Of St. Petersburg</v>
      </c>
      <c r="F4462">
        <v>20</v>
      </c>
      <c r="G4462" t="s">
        <v>38</v>
      </c>
      <c r="H4462">
        <v>98</v>
      </c>
      <c r="I4462" t="s">
        <v>16</v>
      </c>
      <c r="J4462">
        <v>74</v>
      </c>
      <c r="K4462">
        <v>23</v>
      </c>
      <c r="L4462">
        <v>0</v>
      </c>
      <c r="M4462">
        <v>10</v>
      </c>
      <c r="N4462">
        <v>0</v>
      </c>
      <c r="O4462">
        <v>0</v>
      </c>
    </row>
    <row r="4463" spans="1:15" x14ac:dyDescent="0.2">
      <c r="A4463">
        <v>2020</v>
      </c>
      <c r="B4463" s="6">
        <f ca="1">_xlfn.MAXIFS('Track WIP'!M:M,'Track WIP'!K:K,'Results WIP'!A4463,'Track WIP'!L:L,'Results WIP'!C4463)</f>
        <v>44129</v>
      </c>
      <c r="C4463">
        <f t="shared" si="80"/>
        <v>14</v>
      </c>
      <c r="D4463" t="str">
        <f ca="1">VLOOKUP($B4463,'Track WIP'!$M:$O,2,FALSE)</f>
        <v>Firestone Grand Prix of St. Petersburg</v>
      </c>
      <c r="E4463" t="str">
        <f ca="1">VLOOKUP($B4463,'Track WIP'!$M:$O,3,FALSE)</f>
        <v>Streets Of St. Petersburg</v>
      </c>
      <c r="F4463">
        <v>21</v>
      </c>
      <c r="G4463" t="s">
        <v>277</v>
      </c>
      <c r="H4463">
        <v>27</v>
      </c>
      <c r="I4463" t="s">
        <v>16</v>
      </c>
      <c r="J4463">
        <v>69</v>
      </c>
      <c r="K4463">
        <v>2</v>
      </c>
      <c r="L4463">
        <v>61</v>
      </c>
      <c r="M4463">
        <v>12</v>
      </c>
      <c r="N4463">
        <v>3</v>
      </c>
      <c r="O4463">
        <v>0</v>
      </c>
    </row>
    <row r="4464" spans="1:15" x14ac:dyDescent="0.2">
      <c r="A4464">
        <v>2020</v>
      </c>
      <c r="B4464" s="6">
        <f ca="1">_xlfn.MAXIFS('Track WIP'!M:M,'Track WIP'!K:K,'Results WIP'!A4464,'Track WIP'!L:L,'Results WIP'!C4464)</f>
        <v>44129</v>
      </c>
      <c r="C4464">
        <f t="shared" si="80"/>
        <v>14</v>
      </c>
      <c r="D4464" t="str">
        <f ca="1">VLOOKUP($B4464,'Track WIP'!$M:$O,2,FALSE)</f>
        <v>Firestone Grand Prix of St. Petersburg</v>
      </c>
      <c r="E4464" t="str">
        <f ca="1">VLOOKUP($B4464,'Track WIP'!$M:$O,3,FALSE)</f>
        <v>Streets Of St. Petersburg</v>
      </c>
      <c r="F4464">
        <v>22</v>
      </c>
      <c r="G4464" t="s">
        <v>412</v>
      </c>
      <c r="H4464">
        <v>3</v>
      </c>
      <c r="I4464" t="s">
        <v>111</v>
      </c>
      <c r="J4464">
        <v>46</v>
      </c>
      <c r="K4464">
        <v>21</v>
      </c>
      <c r="L4464">
        <v>0</v>
      </c>
      <c r="M4464">
        <v>8</v>
      </c>
      <c r="N4464">
        <v>0</v>
      </c>
      <c r="O4464">
        <v>0</v>
      </c>
    </row>
    <row r="4465" spans="1:15" x14ac:dyDescent="0.2">
      <c r="A4465">
        <v>2020</v>
      </c>
      <c r="B4465" s="6">
        <f ca="1">_xlfn.MAXIFS('Track WIP'!M:M,'Track WIP'!K:K,'Results WIP'!A4465,'Track WIP'!L:L,'Results WIP'!C4465)</f>
        <v>44129</v>
      </c>
      <c r="C4465">
        <f t="shared" si="80"/>
        <v>14</v>
      </c>
      <c r="D4465" t="str">
        <f ca="1">VLOOKUP($B4465,'Track WIP'!$M:$O,2,FALSE)</f>
        <v>Firestone Grand Prix of St. Petersburg</v>
      </c>
      <c r="E4465" t="str">
        <f ca="1">VLOOKUP($B4465,'Track WIP'!$M:$O,3,FALSE)</f>
        <v>Streets Of St. Petersburg</v>
      </c>
      <c r="F4465">
        <v>23</v>
      </c>
      <c r="G4465" t="s">
        <v>405</v>
      </c>
      <c r="H4465">
        <v>18</v>
      </c>
      <c r="I4465" t="s">
        <v>16</v>
      </c>
      <c r="J4465">
        <v>40</v>
      </c>
      <c r="K4465">
        <v>18</v>
      </c>
      <c r="L4465">
        <v>0</v>
      </c>
      <c r="M4465">
        <v>7</v>
      </c>
      <c r="N4465">
        <v>0</v>
      </c>
      <c r="O4465">
        <v>0</v>
      </c>
    </row>
    <row r="4466" spans="1:15" x14ac:dyDescent="0.2">
      <c r="A4466">
        <v>2020</v>
      </c>
      <c r="B4466" s="6">
        <f ca="1">_xlfn.MAXIFS('Track WIP'!M:M,'Track WIP'!K:K,'Results WIP'!A4466,'Track WIP'!L:L,'Results WIP'!C4466)</f>
        <v>44129</v>
      </c>
      <c r="C4466">
        <f t="shared" si="80"/>
        <v>14</v>
      </c>
      <c r="D4466" t="str">
        <f ca="1">VLOOKUP($B4466,'Track WIP'!$M:$O,2,FALSE)</f>
        <v>Firestone Grand Prix of St. Petersburg</v>
      </c>
      <c r="E4466" t="str">
        <f ca="1">VLOOKUP($B4466,'Track WIP'!$M:$O,3,FALSE)</f>
        <v>Streets Of St. Petersburg</v>
      </c>
      <c r="F4466">
        <v>24</v>
      </c>
      <c r="G4466" t="s">
        <v>15</v>
      </c>
      <c r="H4466">
        <v>12</v>
      </c>
      <c r="I4466" t="s">
        <v>111</v>
      </c>
      <c r="J4466">
        <v>35</v>
      </c>
      <c r="K4466">
        <v>1</v>
      </c>
      <c r="L4466">
        <v>4</v>
      </c>
      <c r="M4466">
        <v>8</v>
      </c>
      <c r="N4466">
        <v>2</v>
      </c>
      <c r="O4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Tracks</vt:lpstr>
      <vt:lpstr>Track WIP</vt:lpstr>
      <vt:lpstr>Results 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rspoonmore@gmail.com</dc:creator>
  <cp:lastModifiedBy>rspoonmore@gmail.com</cp:lastModifiedBy>
  <dcterms:created xsi:type="dcterms:W3CDTF">2021-05-19T14:36:35Z</dcterms:created>
  <dcterms:modified xsi:type="dcterms:W3CDTF">2021-05-20T15:22:04Z</dcterms:modified>
</cp:coreProperties>
</file>